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</sheets>
  <definedNames>
    <definedName name="_xlnm._FilterDatabase" localSheetId="0" hidden="1">选股结果!$B:$B</definedName>
  </definedNames>
  <calcPr calcId="144525"/>
</workbook>
</file>

<file path=xl/sharedStrings.xml><?xml version="1.0" encoding="utf-8"?>
<sst xmlns="http://schemas.openxmlformats.org/spreadsheetml/2006/main" count="6063">
  <si>
    <t>股票代码</t>
  </si>
  <si>
    <t>股票简称</t>
  </si>
  <si>
    <t>长期股权投资(元)
2021.09.30</t>
  </si>
  <si>
    <t>货币资金(元)
2021.09.30</t>
  </si>
  <si>
    <t>交易性金融资产(元)
2021.09.30</t>
  </si>
  <si>
    <t>一年内到期的非流动资产(元)
2021.09.30</t>
  </si>
  <si>
    <t>发放贷款及垫款(元)
2021.09.30</t>
  </si>
  <si>
    <t>可供出售金融资产(元)
2021.09.30</t>
  </si>
  <si>
    <t>持有至到期投资(元)
2021.09.30</t>
  </si>
  <si>
    <t>投资性房地产(元)
2021.09.30</t>
  </si>
  <si>
    <t>其他应收款(元)
2021.09.30</t>
  </si>
  <si>
    <t>买入返售金融资产(元)
2021.09.30</t>
  </si>
  <si>
    <t>应收票据及应收账款(元)
2021.09.30</t>
  </si>
  <si>
    <t>预付账款(元)
2021.09.30</t>
  </si>
  <si>
    <t>存货(元)
2021.09.30</t>
  </si>
  <si>
    <t>其他流动资产(元)
2021.09.30</t>
  </si>
  <si>
    <t>长期应收款(元)
2021.09.30</t>
  </si>
  <si>
    <t>应付票据及应付账款(元)
2021.09.30</t>
  </si>
  <si>
    <t>预收款项(元)
2021.09.30</t>
  </si>
  <si>
    <t>应付手续费及佣金(元)
2021.09.30</t>
  </si>
  <si>
    <t>应付职工薪酬(元)
2021.09.30</t>
  </si>
  <si>
    <t>应交税费(元)
2021.09.30</t>
  </si>
  <si>
    <t>其他应付款(元)
2021.09.30</t>
  </si>
  <si>
    <t>长期应付职工薪酬(元)
2021.09.30</t>
  </si>
  <si>
    <t>预计负债(元)
2021.09.30</t>
  </si>
  <si>
    <t>递延收益-非流动负债(元)
2021.09.30</t>
  </si>
  <si>
    <t>长期应付款(元)
2021.09.30</t>
  </si>
  <si>
    <t>其他流动负债(元)
2021.09.30</t>
  </si>
  <si>
    <t>固定资产合计(元)
2021.09.30</t>
  </si>
  <si>
    <t>在建工程(元)
2021.09.30</t>
  </si>
  <si>
    <t>固定资产清理(元)
2021.09.30</t>
  </si>
  <si>
    <t>生产性生物资产(元)
2021.09.30</t>
  </si>
  <si>
    <t>油气资产(元)
2021.09.30</t>
  </si>
  <si>
    <t>无形资产(元)
2021.09.30</t>
  </si>
  <si>
    <t>开发支出(元)
2021.09.30</t>
  </si>
  <si>
    <t>商誉(元)
2021.09.30</t>
  </si>
  <si>
    <t>长期待摊费用(元)
2021.09.30</t>
  </si>
  <si>
    <t>递延所得税资产(元)
2021.09.30</t>
  </si>
  <si>
    <t>递延所得税负债(元)
2021.09.30</t>
  </si>
  <si>
    <t>其他非流动资产(元)
2021.09.30</t>
  </si>
  <si>
    <t>金融资产</t>
  </si>
  <si>
    <t>营运资产</t>
  </si>
  <si>
    <t>营运负责</t>
  </si>
  <si>
    <t>营运资本</t>
  </si>
  <si>
    <t>长期经营资产</t>
  </si>
  <si>
    <t>长期股权资产</t>
  </si>
  <si>
    <t>长期资产</t>
  </si>
  <si>
    <t>短期资产</t>
  </si>
  <si>
    <t>金融资产(%)</t>
  </si>
  <si>
    <t>经营资产(%)</t>
  </si>
  <si>
    <t>营运资本(%)</t>
  </si>
  <si>
    <t>长期经营资产(%)</t>
  </si>
  <si>
    <t>股权资产(%)</t>
  </si>
  <si>
    <t>长期资产(%)</t>
  </si>
  <si>
    <t>短期资产(%)</t>
  </si>
  <si>
    <t>601318.SH</t>
  </si>
  <si>
    <t>中国平安</t>
  </si>
  <si>
    <t>600941.SH</t>
  </si>
  <si>
    <t>中国移动</t>
  </si>
  <si>
    <t>600030.SH</t>
  </si>
  <si>
    <t>中信证券</t>
  </si>
  <si>
    <t>601668.SH</t>
  </si>
  <si>
    <t>中国建筑</t>
  </si>
  <si>
    <t>601857.SH</t>
  </si>
  <si>
    <t>中国石油</t>
  </si>
  <si>
    <t>600028.SH</t>
  </si>
  <si>
    <t>中国石化</t>
  </si>
  <si>
    <t>601688.SH</t>
  </si>
  <si>
    <t>华泰证券</t>
  </si>
  <si>
    <t>601211.SH</t>
  </si>
  <si>
    <t>国泰君安</t>
  </si>
  <si>
    <t>600837.SH</t>
  </si>
  <si>
    <t>海通证券</t>
  </si>
  <si>
    <t>601390.SH</t>
  </si>
  <si>
    <t>中国中铁</t>
  </si>
  <si>
    <t>000002.SZ</t>
  </si>
  <si>
    <t>万科A</t>
  </si>
  <si>
    <t>600104.SH</t>
  </si>
  <si>
    <t>上汽集团</t>
  </si>
  <si>
    <t>601088.SH</t>
  </si>
  <si>
    <t>中国神华</t>
  </si>
  <si>
    <t>601919.SH</t>
  </si>
  <si>
    <t>中远海控</t>
  </si>
  <si>
    <t>601186.SH</t>
  </si>
  <si>
    <t>中国铁建</t>
  </si>
  <si>
    <t>600048.SH</t>
  </si>
  <si>
    <t>保利发展</t>
  </si>
  <si>
    <t>601995.SH</t>
  </si>
  <si>
    <t>中金公司</t>
  </si>
  <si>
    <t>000776.SZ</t>
  </si>
  <si>
    <t>广发证券</t>
  </si>
  <si>
    <t>000651.SZ</t>
  </si>
  <si>
    <t>格力电器</t>
  </si>
  <si>
    <t>601800.SH</t>
  </si>
  <si>
    <t>中国交建</t>
  </si>
  <si>
    <t>000166.SZ</t>
  </si>
  <si>
    <t>申万宏源</t>
  </si>
  <si>
    <t>601066.SH</t>
  </si>
  <si>
    <t>中信建投</t>
  </si>
  <si>
    <t>601881.SH</t>
  </si>
  <si>
    <t>中国银河</t>
  </si>
  <si>
    <t>600999.SH</t>
  </si>
  <si>
    <t>招商证券</t>
  </si>
  <si>
    <t>601728.SH</t>
  </si>
  <si>
    <t>中国电信</t>
  </si>
  <si>
    <t>601669.SH</t>
  </si>
  <si>
    <t>中国电建</t>
  </si>
  <si>
    <t>000725.SZ</t>
  </si>
  <si>
    <t>京东方A</t>
  </si>
  <si>
    <t>600958.SH</t>
  </si>
  <si>
    <t>东方证券</t>
  </si>
  <si>
    <t>601788.SH</t>
  </si>
  <si>
    <t>光大证券</t>
  </si>
  <si>
    <t>600606.SH</t>
  </si>
  <si>
    <t>绿地控股</t>
  </si>
  <si>
    <t>601138.SH</t>
  </si>
  <si>
    <t>工业富联</t>
  </si>
  <si>
    <t>001979.SZ</t>
  </si>
  <si>
    <t>招商蛇口</t>
  </si>
  <si>
    <t>600153.SH</t>
  </si>
  <si>
    <t>建发股份</t>
  </si>
  <si>
    <t>000858.SZ</t>
  </si>
  <si>
    <t>五粮液</t>
  </si>
  <si>
    <t>600061.SH</t>
  </si>
  <si>
    <t>国投资本</t>
  </si>
  <si>
    <t>002736.SZ</t>
  </si>
  <si>
    <t>国信证券</t>
  </si>
  <si>
    <t>000338.SZ</t>
  </si>
  <si>
    <t>潍柴动力</t>
  </si>
  <si>
    <t>600170.SH</t>
  </si>
  <si>
    <t>上海建工</t>
  </si>
  <si>
    <t>601989.SH</t>
  </si>
  <si>
    <t>中国重工</t>
  </si>
  <si>
    <t>601377.SH</t>
  </si>
  <si>
    <t>兴业证券</t>
  </si>
  <si>
    <t>600585.SH</t>
  </si>
  <si>
    <t>海螺水泥</t>
  </si>
  <si>
    <t>601898.SH</t>
  </si>
  <si>
    <t>中煤能源</t>
  </si>
  <si>
    <t>601628.SH</t>
  </si>
  <si>
    <t>中国人寿</t>
  </si>
  <si>
    <t>000333.SZ</t>
  </si>
  <si>
    <t>美的集团</t>
  </si>
  <si>
    <t>601618.SH</t>
  </si>
  <si>
    <t>中国中冶</t>
  </si>
  <si>
    <t>600383.SH</t>
  </si>
  <si>
    <t>金地集团</t>
  </si>
  <si>
    <t>000063.SZ</t>
  </si>
  <si>
    <t>中兴通讯</t>
  </si>
  <si>
    <t>600150.SH</t>
  </si>
  <si>
    <t>中国船舶</t>
  </si>
  <si>
    <t>601006.SH</t>
  </si>
  <si>
    <t>大秦铁路</t>
  </si>
  <si>
    <t>000625.SZ</t>
  </si>
  <si>
    <t>长安汽车</t>
  </si>
  <si>
    <t>600519.SH</t>
  </si>
  <si>
    <t>贵州茅台</t>
  </si>
  <si>
    <t>600705.SH</t>
  </si>
  <si>
    <t>中航产融</t>
  </si>
  <si>
    <t>600325.SH</t>
  </si>
  <si>
    <t>华发股份</t>
  </si>
  <si>
    <t>000069.SZ</t>
  </si>
  <si>
    <t>华侨城A</t>
  </si>
  <si>
    <t>000783.SZ</t>
  </si>
  <si>
    <t>长江证券</t>
  </si>
  <si>
    <t>600918.SH</t>
  </si>
  <si>
    <t>中泰证券</t>
  </si>
  <si>
    <t>000800.SZ</t>
  </si>
  <si>
    <t>一汽解放</t>
  </si>
  <si>
    <t>600362.SH</t>
  </si>
  <si>
    <t>江西铜业</t>
  </si>
  <si>
    <t>601901.SH</t>
  </si>
  <si>
    <t>方正证券</t>
  </si>
  <si>
    <t>601766.SH</t>
  </si>
  <si>
    <t>中国中车</t>
  </si>
  <si>
    <t>601155.SH</t>
  </si>
  <si>
    <t>新城控股</t>
  </si>
  <si>
    <t>601225.SH</t>
  </si>
  <si>
    <t>陕西煤业</t>
  </si>
  <si>
    <t>600690.SH</t>
  </si>
  <si>
    <t>海尔智家</t>
  </si>
  <si>
    <t>601117.SH</t>
  </si>
  <si>
    <t>中国化学</t>
  </si>
  <si>
    <t>601868.SH</t>
  </si>
  <si>
    <t>中国能建</t>
  </si>
  <si>
    <t>000617.SZ</t>
  </si>
  <si>
    <t>中油资本</t>
  </si>
  <si>
    <t>600050.SH</t>
  </si>
  <si>
    <t>中国联通</t>
  </si>
  <si>
    <t>600741.SH</t>
  </si>
  <si>
    <t>华域汽车</t>
  </si>
  <si>
    <t>002594.SZ</t>
  </si>
  <si>
    <t>比亚迪</t>
  </si>
  <si>
    <t>600188.SH</t>
  </si>
  <si>
    <t>兖矿能源</t>
  </si>
  <si>
    <t>600309.SH</t>
  </si>
  <si>
    <t>万华化学</t>
  </si>
  <si>
    <t>601878.SH</t>
  </si>
  <si>
    <t>浙商证券</t>
  </si>
  <si>
    <t>600376.SH</t>
  </si>
  <si>
    <t>首开股份</t>
  </si>
  <si>
    <t>000656.SZ</t>
  </si>
  <si>
    <t>金科股份</t>
  </si>
  <si>
    <t>601727.SH</t>
  </si>
  <si>
    <t>上海电气</t>
  </si>
  <si>
    <t>601555.SH</t>
  </si>
  <si>
    <t>东吴证券</t>
  </si>
  <si>
    <t>002415.SZ</t>
  </si>
  <si>
    <t>海康威视</t>
  </si>
  <si>
    <t>603993.SH</t>
  </si>
  <si>
    <t>洛阳钼业</t>
  </si>
  <si>
    <t>600927.SH</t>
  </si>
  <si>
    <t>永安期货</t>
  </si>
  <si>
    <t>000671.SZ</t>
  </si>
  <si>
    <t>阳光城</t>
  </si>
  <si>
    <t>600018.SH</t>
  </si>
  <si>
    <t>上港集团</t>
  </si>
  <si>
    <t>002493.SZ</t>
  </si>
  <si>
    <t>荣盛石化</t>
  </si>
  <si>
    <t>600019.SH</t>
  </si>
  <si>
    <t>宝钢股份</t>
  </si>
  <si>
    <t>601696.SH</t>
  </si>
  <si>
    <t>中银证券</t>
  </si>
  <si>
    <t>002146.SZ</t>
  </si>
  <si>
    <t>荣盛发展</t>
  </si>
  <si>
    <t>000031.SZ</t>
  </si>
  <si>
    <t>大悦城</t>
  </si>
  <si>
    <t>601012.SH</t>
  </si>
  <si>
    <t>隆基股份</t>
  </si>
  <si>
    <t>002926.SZ</t>
  </si>
  <si>
    <t>华西证券</t>
  </si>
  <si>
    <t>600332.SH</t>
  </si>
  <si>
    <t>白云山</t>
  </si>
  <si>
    <t>000709.SZ</t>
  </si>
  <si>
    <t>河钢股份</t>
  </si>
  <si>
    <t>600339.SH</t>
  </si>
  <si>
    <t>中油工程</t>
  </si>
  <si>
    <t>601238.SH</t>
  </si>
  <si>
    <t>广汽集团</t>
  </si>
  <si>
    <t>601162.SH</t>
  </si>
  <si>
    <t>天风证券</t>
  </si>
  <si>
    <t>000100.SZ</t>
  </si>
  <si>
    <t>TCL科技</t>
  </si>
  <si>
    <t>000728.SZ</t>
  </si>
  <si>
    <t>国元证券</t>
  </si>
  <si>
    <t>601607.SH</t>
  </si>
  <si>
    <t>上海医药</t>
  </si>
  <si>
    <t>000961.SZ</t>
  </si>
  <si>
    <t>中南建设</t>
  </si>
  <si>
    <t>000750.SZ</t>
  </si>
  <si>
    <t>国海证券</t>
  </si>
  <si>
    <t>000686.SZ</t>
  </si>
  <si>
    <t>东北证券</t>
  </si>
  <si>
    <t>600029.SH</t>
  </si>
  <si>
    <t>南方航空</t>
  </si>
  <si>
    <t>002500.SZ</t>
  </si>
  <si>
    <t>山西证券</t>
  </si>
  <si>
    <t>000627.SZ</t>
  </si>
  <si>
    <t>天茂集团</t>
  </si>
  <si>
    <t>601601.SH</t>
  </si>
  <si>
    <t>中国太保</t>
  </si>
  <si>
    <t>600109.SH</t>
  </si>
  <si>
    <t>国金证券</t>
  </si>
  <si>
    <t>600704.SH</t>
  </si>
  <si>
    <t>物产中大</t>
  </si>
  <si>
    <t>601633.SH</t>
  </si>
  <si>
    <t>长城汽车</t>
  </si>
  <si>
    <t>601360.SH</t>
  </si>
  <si>
    <t>三六零</t>
  </si>
  <si>
    <t>601992.SH</t>
  </si>
  <si>
    <t>金隅集团</t>
  </si>
  <si>
    <t>600089.SH</t>
  </si>
  <si>
    <t>特变电工</t>
  </si>
  <si>
    <t>600760.SH</t>
  </si>
  <si>
    <t>中航沈飞</t>
  </si>
  <si>
    <t>601108.SH</t>
  </si>
  <si>
    <t>财通证券</t>
  </si>
  <si>
    <t>002939.SZ</t>
  </si>
  <si>
    <t>长城证券</t>
  </si>
  <si>
    <t>600297.SH</t>
  </si>
  <si>
    <t>广汇汽车</t>
  </si>
  <si>
    <t>600346.SH</t>
  </si>
  <si>
    <t>恒力石化</t>
  </si>
  <si>
    <t>002352.SZ</t>
  </si>
  <si>
    <t>顺丰控股</t>
  </si>
  <si>
    <t>000538.SZ</t>
  </si>
  <si>
    <t>云南白药</t>
  </si>
  <si>
    <t>601319.SH</t>
  </si>
  <si>
    <t>中国人保</t>
  </si>
  <si>
    <t>600905.SH</t>
  </si>
  <si>
    <t>三峡能源</t>
  </si>
  <si>
    <t>000157.SZ</t>
  </si>
  <si>
    <t>中联重科</t>
  </si>
  <si>
    <t>600248.SH</t>
  </si>
  <si>
    <t>陕西建工</t>
  </si>
  <si>
    <t>600875.SH</t>
  </si>
  <si>
    <t>东方电气</t>
  </si>
  <si>
    <t>600675.SH</t>
  </si>
  <si>
    <t>中华企业</t>
  </si>
  <si>
    <t>601699.SH</t>
  </si>
  <si>
    <t>潞安环能</t>
  </si>
  <si>
    <t>002024.SZ</t>
  </si>
  <si>
    <t>苏宁易购</t>
  </si>
  <si>
    <t>000425.SZ</t>
  </si>
  <si>
    <t>徐工机械</t>
  </si>
  <si>
    <t>000301.SZ</t>
  </si>
  <si>
    <t>东方盛虹</t>
  </si>
  <si>
    <t>600887.SH</t>
  </si>
  <si>
    <t>伊利股份</t>
  </si>
  <si>
    <t>002244.SZ</t>
  </si>
  <si>
    <t>滨江集团</t>
  </si>
  <si>
    <t>000039.SZ</t>
  </si>
  <si>
    <t>中集集团</t>
  </si>
  <si>
    <t>000736.SZ</t>
  </si>
  <si>
    <t>中交地产</t>
  </si>
  <si>
    <t>600219.SH</t>
  </si>
  <si>
    <t>南山铝业</t>
  </si>
  <si>
    <t>600823.SH</t>
  </si>
  <si>
    <t>世茂股份</t>
  </si>
  <si>
    <t>603288.SH</t>
  </si>
  <si>
    <t>海天味业</t>
  </si>
  <si>
    <t>002304.SZ</t>
  </si>
  <si>
    <t>洋河股份</t>
  </si>
  <si>
    <t>000877.SZ</t>
  </si>
  <si>
    <t>天山股份</t>
  </si>
  <si>
    <t>002673.SZ</t>
  </si>
  <si>
    <t>西部证券</t>
  </si>
  <si>
    <t>600839.SH</t>
  </si>
  <si>
    <t>四川长虹</t>
  </si>
  <si>
    <t>600390.SH</t>
  </si>
  <si>
    <t>五矿资本</t>
  </si>
  <si>
    <t>600795.SH</t>
  </si>
  <si>
    <t>国电电力</t>
  </si>
  <si>
    <t>601985.SH</t>
  </si>
  <si>
    <t>中国核电</t>
  </si>
  <si>
    <t>603093.SH</t>
  </si>
  <si>
    <t>南华期货</t>
  </si>
  <si>
    <t>000402.SZ</t>
  </si>
  <si>
    <t>金融街</t>
  </si>
  <si>
    <t>600031.SH</t>
  </si>
  <si>
    <t>三一重工</t>
  </si>
  <si>
    <t>002475.SZ</t>
  </si>
  <si>
    <t>立讯精密</t>
  </si>
  <si>
    <t>600827.SH</t>
  </si>
  <si>
    <t>百联股份</t>
  </si>
  <si>
    <t>601615.SH</t>
  </si>
  <si>
    <t>明阳智能</t>
  </si>
  <si>
    <t>601198.SH</t>
  </si>
  <si>
    <t>东兴证券</t>
  </si>
  <si>
    <t>600369.SH</t>
  </si>
  <si>
    <t>西南证券</t>
  </si>
  <si>
    <t>600660.SH</t>
  </si>
  <si>
    <t>福耀玻璃</t>
  </si>
  <si>
    <t>600909.SH</t>
  </si>
  <si>
    <t>华安证券</t>
  </si>
  <si>
    <t>600011.SH</t>
  </si>
  <si>
    <t>华能国际</t>
  </si>
  <si>
    <t>600340.SH</t>
  </si>
  <si>
    <t>华夏幸福</t>
  </si>
  <si>
    <t>600276.SH</t>
  </si>
  <si>
    <t>恒瑞医药</t>
  </si>
  <si>
    <t>600348.SH</t>
  </si>
  <si>
    <t>华阳股份</t>
  </si>
  <si>
    <t>600023.SH</t>
  </si>
  <si>
    <t>浙能电力</t>
  </si>
  <si>
    <t>000987.SZ</t>
  </si>
  <si>
    <t>越秀金控</t>
  </si>
  <si>
    <t>000596.SZ</t>
  </si>
  <si>
    <t>古井贡酒</t>
  </si>
  <si>
    <t>002314.SZ</t>
  </si>
  <si>
    <t>南山控股</t>
  </si>
  <si>
    <t>600208.SH</t>
  </si>
  <si>
    <t>新湖中宝</t>
  </si>
  <si>
    <t>600095.SH</t>
  </si>
  <si>
    <t>湘财股份</t>
  </si>
  <si>
    <t>000937.SZ</t>
  </si>
  <si>
    <t>冀中能源</t>
  </si>
  <si>
    <t>601899.SH</t>
  </si>
  <si>
    <t>紫金矿业</t>
  </si>
  <si>
    <t>000488.SZ</t>
  </si>
  <si>
    <t>晨鸣纸业</t>
  </si>
  <si>
    <t>601600.SH</t>
  </si>
  <si>
    <t>中国铝业</t>
  </si>
  <si>
    <t>000959.SZ</t>
  </si>
  <si>
    <t>首钢股份</t>
  </si>
  <si>
    <t>601336.SH</t>
  </si>
  <si>
    <t>新华保险</t>
  </si>
  <si>
    <t>003816.SZ</t>
  </si>
  <si>
    <t>中国广核</t>
  </si>
  <si>
    <t>600507.SH</t>
  </si>
  <si>
    <t>方大特钢</t>
  </si>
  <si>
    <t>601888.SH</t>
  </si>
  <si>
    <t>中国中免</t>
  </si>
  <si>
    <t>601598.SH</t>
  </si>
  <si>
    <t>中国外运</t>
  </si>
  <si>
    <t>600373.SH</t>
  </si>
  <si>
    <t>中文传媒</t>
  </si>
  <si>
    <t>601001.SH</t>
  </si>
  <si>
    <t>晋控煤业</t>
  </si>
  <si>
    <t>600057.SH</t>
  </si>
  <si>
    <t>厦门象屿</t>
  </si>
  <si>
    <t>000876.SZ</t>
  </si>
  <si>
    <t>新希望</t>
  </si>
  <si>
    <t>601933.SH</t>
  </si>
  <si>
    <t>永辉超市</t>
  </si>
  <si>
    <t>600655.SH</t>
  </si>
  <si>
    <t>豫园股份</t>
  </si>
  <si>
    <t>600835.SH</t>
  </si>
  <si>
    <t>上海机电</t>
  </si>
  <si>
    <t>600657.SH</t>
  </si>
  <si>
    <t>信达地产</t>
  </si>
  <si>
    <t>600266.SH</t>
  </si>
  <si>
    <t>城建发展</t>
  </si>
  <si>
    <t>601456.SH</t>
  </si>
  <si>
    <t>国联证券</t>
  </si>
  <si>
    <t>600096.SH</t>
  </si>
  <si>
    <t>云天化</t>
  </si>
  <si>
    <t>601588.SH</t>
  </si>
  <si>
    <t>北辰实业</t>
  </si>
  <si>
    <t>601816.SH</t>
  </si>
  <si>
    <t>京沪高铁</t>
  </si>
  <si>
    <t>601233.SH</t>
  </si>
  <si>
    <t>桐昆股份</t>
  </si>
  <si>
    <t>600546.SH</t>
  </si>
  <si>
    <t>山煤国际</t>
  </si>
  <si>
    <t>600998.SH</t>
  </si>
  <si>
    <t>九州通</t>
  </si>
  <si>
    <t>002423.SZ</t>
  </si>
  <si>
    <t>中粮资本</t>
  </si>
  <si>
    <t>002670.SZ</t>
  </si>
  <si>
    <t>国盛金控</t>
  </si>
  <si>
    <t>600820.SH</t>
  </si>
  <si>
    <t>隧道股份</t>
  </si>
  <si>
    <t>000568.SZ</t>
  </si>
  <si>
    <t>泸州老窖</t>
  </si>
  <si>
    <t>600010.SH</t>
  </si>
  <si>
    <t>包钢股份</t>
  </si>
  <si>
    <t>601018.SH</t>
  </si>
  <si>
    <t>宁波港</t>
  </si>
  <si>
    <t>601990.SH</t>
  </si>
  <si>
    <t>南京证券</t>
  </si>
  <si>
    <t>601375.SH</t>
  </si>
  <si>
    <t>中原证券</t>
  </si>
  <si>
    <t>600502.SH</t>
  </si>
  <si>
    <t>安徽建工</t>
  </si>
  <si>
    <t>000703.SZ</t>
  </si>
  <si>
    <t>恒逸石化</t>
  </si>
  <si>
    <t>601098.SH</t>
  </si>
  <si>
    <t>中南传媒</t>
  </si>
  <si>
    <t>600487.SH</t>
  </si>
  <si>
    <t>亨通光电</t>
  </si>
  <si>
    <t>600398.SH</t>
  </si>
  <si>
    <t>海澜之家</t>
  </si>
  <si>
    <t>601611.SH</t>
  </si>
  <si>
    <t>中国核建</t>
  </si>
  <si>
    <t>600115.SH</t>
  </si>
  <si>
    <t>中国东航</t>
  </si>
  <si>
    <t>600906.SH</t>
  </si>
  <si>
    <t>财达证券</t>
  </si>
  <si>
    <t>600642.SH</t>
  </si>
  <si>
    <t>申能股份</t>
  </si>
  <si>
    <t>002459.SZ</t>
  </si>
  <si>
    <t>晶澳科技</t>
  </si>
  <si>
    <t>000977.SZ</t>
  </si>
  <si>
    <t>浪潮信息</t>
  </si>
  <si>
    <t>600009.SH</t>
  </si>
  <si>
    <t>上海机场</t>
  </si>
  <si>
    <t>600809.SH</t>
  </si>
  <si>
    <t>山西汾酒</t>
  </si>
  <si>
    <t>000825.SZ</t>
  </si>
  <si>
    <t>太钢不锈</t>
  </si>
  <si>
    <t>601991.SH</t>
  </si>
  <si>
    <t>大唐发电</t>
  </si>
  <si>
    <t>600967.SH</t>
  </si>
  <si>
    <t>内蒙一机</t>
  </si>
  <si>
    <t>600380.SH</t>
  </si>
  <si>
    <t>健康元</t>
  </si>
  <si>
    <t>600406.SH</t>
  </si>
  <si>
    <t>国电南瑞</t>
  </si>
  <si>
    <t>600803.SH</t>
  </si>
  <si>
    <t>新奥股份</t>
  </si>
  <si>
    <t>002241.SZ</t>
  </si>
  <si>
    <t>歌尔股份</t>
  </si>
  <si>
    <t>600196.SH</t>
  </si>
  <si>
    <t>复星医药</t>
  </si>
  <si>
    <t>000761.SZ</t>
  </si>
  <si>
    <t>本钢板材</t>
  </si>
  <si>
    <t>600126.SH</t>
  </si>
  <si>
    <t>杭钢股份</t>
  </si>
  <si>
    <t>600039.SH</t>
  </si>
  <si>
    <t>四川路桥</t>
  </si>
  <si>
    <t>600755.SH</t>
  </si>
  <si>
    <t>厦门国贸</t>
  </si>
  <si>
    <t>002714.SZ</t>
  </si>
  <si>
    <t>牧原股份</t>
  </si>
  <si>
    <t>600754.SH</t>
  </si>
  <si>
    <t>锦江酒店</t>
  </si>
  <si>
    <t>600522.SH</t>
  </si>
  <si>
    <t>中天科技</t>
  </si>
  <si>
    <t>002183.SZ</t>
  </si>
  <si>
    <t>怡亚通</t>
  </si>
  <si>
    <t>600022.SH</t>
  </si>
  <si>
    <t>山东钢铁</t>
  </si>
  <si>
    <t>600482.SH</t>
  </si>
  <si>
    <t>中国动力</t>
  </si>
  <si>
    <t>600707.SH</t>
  </si>
  <si>
    <t>彩虹股份</t>
  </si>
  <si>
    <t>002961.SZ</t>
  </si>
  <si>
    <t>瑞达期货</t>
  </si>
  <si>
    <t>601872.SH</t>
  </si>
  <si>
    <t>招商轮船</t>
  </si>
  <si>
    <t>600886.SH</t>
  </si>
  <si>
    <t>国投电力</t>
  </si>
  <si>
    <t>601111.SH</t>
  </si>
  <si>
    <t>中国国航</t>
  </si>
  <si>
    <t>600600.SH</t>
  </si>
  <si>
    <t>青岛啤酒</t>
  </si>
  <si>
    <t>001872.SZ</t>
  </si>
  <si>
    <t>招商港口</t>
  </si>
  <si>
    <t>600085.SH</t>
  </si>
  <si>
    <t>同仁堂</t>
  </si>
  <si>
    <t>000413.SZ</t>
  </si>
  <si>
    <t>东旭光电</t>
  </si>
  <si>
    <t>000090.SZ</t>
  </si>
  <si>
    <t>天健集团</t>
  </si>
  <si>
    <t>600177.SH</t>
  </si>
  <si>
    <t>雅戈尔</t>
  </si>
  <si>
    <t>000933.SZ</t>
  </si>
  <si>
    <t>神火股份</t>
  </si>
  <si>
    <t>002797.SZ</t>
  </si>
  <si>
    <t>第一创业</t>
  </si>
  <si>
    <t>601369.SH</t>
  </si>
  <si>
    <t>陕鼓动力</t>
  </si>
  <si>
    <t>600745.SH</t>
  </si>
  <si>
    <t>闻泰科技</t>
  </si>
  <si>
    <t>000513.SZ</t>
  </si>
  <si>
    <t>丽珠集团</t>
  </si>
  <si>
    <t>600662.SH</t>
  </si>
  <si>
    <t>外服控股</t>
  </si>
  <si>
    <t>600900.SH</t>
  </si>
  <si>
    <t>长江电力</t>
  </si>
  <si>
    <t>601236.SH</t>
  </si>
  <si>
    <t>红塔证券</t>
  </si>
  <si>
    <t>601877.SH</t>
  </si>
  <si>
    <t>正泰电器</t>
  </si>
  <si>
    <t>600810.SH</t>
  </si>
  <si>
    <t>神马股份</t>
  </si>
  <si>
    <t>601666.SH</t>
  </si>
  <si>
    <t>平煤股份</t>
  </si>
  <si>
    <t>002091.SZ</t>
  </si>
  <si>
    <t>江苏国泰</t>
  </si>
  <si>
    <t>600623.SH</t>
  </si>
  <si>
    <t>华谊集团</t>
  </si>
  <si>
    <t>603799.SH</t>
  </si>
  <si>
    <t>华友钴业</t>
  </si>
  <si>
    <t>601021.SH</t>
  </si>
  <si>
    <t>春秋航空</t>
  </si>
  <si>
    <t>600621.SH</t>
  </si>
  <si>
    <t>华鑫股份</t>
  </si>
  <si>
    <t>600489.SH</t>
  </si>
  <si>
    <t>中金黄金</t>
  </si>
  <si>
    <t>000951.SZ</t>
  </si>
  <si>
    <t>中国重汽</t>
  </si>
  <si>
    <t>601921.SH</t>
  </si>
  <si>
    <t>浙版传媒</t>
  </si>
  <si>
    <t>600027.SH</t>
  </si>
  <si>
    <t>华电国际</t>
  </si>
  <si>
    <t>603259.SH</t>
  </si>
  <si>
    <t>药明康德</t>
  </si>
  <si>
    <t>000921.SZ</t>
  </si>
  <si>
    <t>海信家电</t>
  </si>
  <si>
    <t>600743.SH</t>
  </si>
  <si>
    <t>华远地产</t>
  </si>
  <si>
    <t>601156.SH</t>
  </si>
  <si>
    <t>东航物流</t>
  </si>
  <si>
    <t>600418.SH</t>
  </si>
  <si>
    <t>江淮汽车</t>
  </si>
  <si>
    <t>000895.SZ</t>
  </si>
  <si>
    <t>双汇发展</t>
  </si>
  <si>
    <t>603501.SH</t>
  </si>
  <si>
    <t>韦尔股份</t>
  </si>
  <si>
    <t>600665.SH</t>
  </si>
  <si>
    <t>天地源</t>
  </si>
  <si>
    <t>601866.SH</t>
  </si>
  <si>
    <t>中远海发</t>
  </si>
  <si>
    <t>600997.SH</t>
  </si>
  <si>
    <t>开滦股份</t>
  </si>
  <si>
    <t>000027.SZ</t>
  </si>
  <si>
    <t>深圳能源</t>
  </si>
  <si>
    <t>600100.SH</t>
  </si>
  <si>
    <t>同方股份</t>
  </si>
  <si>
    <t>600649.SH</t>
  </si>
  <si>
    <t>城投控股</t>
  </si>
  <si>
    <t>000778.SZ</t>
  </si>
  <si>
    <t>新兴铸管</t>
  </si>
  <si>
    <t>600801.SH</t>
  </si>
  <si>
    <t>华新水泥</t>
  </si>
  <si>
    <t>000550.SZ</t>
  </si>
  <si>
    <t>江铃汽车</t>
  </si>
  <si>
    <t>600155.SH</t>
  </si>
  <si>
    <t>华创阳安</t>
  </si>
  <si>
    <t>000927.SZ</t>
  </si>
  <si>
    <t>中国铁物</t>
  </si>
  <si>
    <t>000401.SZ</t>
  </si>
  <si>
    <t>冀东水泥</t>
  </si>
  <si>
    <t>600077.SH</t>
  </si>
  <si>
    <t>宋都股份</t>
  </si>
  <si>
    <t>600466.SH</t>
  </si>
  <si>
    <t>蓝光发展</t>
  </si>
  <si>
    <t>603833.SH</t>
  </si>
  <si>
    <t>欧派家居</t>
  </si>
  <si>
    <t>600569.SH</t>
  </si>
  <si>
    <t>安阳钢铁</t>
  </si>
  <si>
    <t>600008.SH</t>
  </si>
  <si>
    <t>首创环保</t>
  </si>
  <si>
    <t>002460.SZ</t>
  </si>
  <si>
    <t>赣锋锂业</t>
  </si>
  <si>
    <t>600352.SH</t>
  </si>
  <si>
    <t>浙江龙盛</t>
  </si>
  <si>
    <t>600637.SH</t>
  </si>
  <si>
    <t>东方明珠</t>
  </si>
  <si>
    <t>600277.SH</t>
  </si>
  <si>
    <t>亿利洁能</t>
  </si>
  <si>
    <t>601298.SH</t>
  </si>
  <si>
    <t>青岛港</t>
  </si>
  <si>
    <t>002532.SZ</t>
  </si>
  <si>
    <t>天山铝业</t>
  </si>
  <si>
    <t>000021.SZ</t>
  </si>
  <si>
    <t>深科技</t>
  </si>
  <si>
    <t>000860.SZ</t>
  </si>
  <si>
    <t>顺鑫农业</t>
  </si>
  <si>
    <t>002945.SZ</t>
  </si>
  <si>
    <t>华林证券</t>
  </si>
  <si>
    <t>002461.SZ</t>
  </si>
  <si>
    <t>珠江啤酒</t>
  </si>
  <si>
    <t>600582.SH</t>
  </si>
  <si>
    <t>天地科技</t>
  </si>
  <si>
    <t>002221.SZ</t>
  </si>
  <si>
    <t>东华能源</t>
  </si>
  <si>
    <t>600970.SH</t>
  </si>
  <si>
    <t>中材国际</t>
  </si>
  <si>
    <t>002061.SZ</t>
  </si>
  <si>
    <t>浙江交科</t>
  </si>
  <si>
    <t>000517.SZ</t>
  </si>
  <si>
    <t>荣安地产</t>
  </si>
  <si>
    <t>601168.SH</t>
  </si>
  <si>
    <t>西部矿业</t>
  </si>
  <si>
    <t>002013.SZ</t>
  </si>
  <si>
    <t>中航机电</t>
  </si>
  <si>
    <t>000785.SZ</t>
  </si>
  <si>
    <t>居然之家</t>
  </si>
  <si>
    <t>000059.SZ</t>
  </si>
  <si>
    <t>华锦股份</t>
  </si>
  <si>
    <t>000539.SZ</t>
  </si>
  <si>
    <t>粤电力A</t>
  </si>
  <si>
    <t>601399.SH</t>
  </si>
  <si>
    <t>国机重装</t>
  </si>
  <si>
    <t>600021.SH</t>
  </si>
  <si>
    <t>上海电力</t>
  </si>
  <si>
    <t>600517.SH</t>
  </si>
  <si>
    <t>国网英大</t>
  </si>
  <si>
    <t>000415.SZ</t>
  </si>
  <si>
    <t>渤海租赁</t>
  </si>
  <si>
    <t>002129.SZ</t>
  </si>
  <si>
    <t>中环股份</t>
  </si>
  <si>
    <t>600977.SH</t>
  </si>
  <si>
    <t>中国电影</t>
  </si>
  <si>
    <t>600436.SH</t>
  </si>
  <si>
    <t>片仔癀</t>
  </si>
  <si>
    <t>000938.SZ</t>
  </si>
  <si>
    <t>紫光股份</t>
  </si>
  <si>
    <t>601801.SH</t>
  </si>
  <si>
    <t>皖新传媒</t>
  </si>
  <si>
    <t>000708.SZ</t>
  </si>
  <si>
    <t>中信特钢</t>
  </si>
  <si>
    <t>001965.SZ</t>
  </si>
  <si>
    <t>招商公路</t>
  </si>
  <si>
    <t>603986.SH</t>
  </si>
  <si>
    <t>兆易创新</t>
  </si>
  <si>
    <t>600685.SH</t>
  </si>
  <si>
    <t>中船防务</t>
  </si>
  <si>
    <t>600710.SH</t>
  </si>
  <si>
    <t>苏美达</t>
  </si>
  <si>
    <t>600864.SH</t>
  </si>
  <si>
    <t>哈投股份</t>
  </si>
  <si>
    <t>000016.SZ</t>
  </si>
  <si>
    <t>深康佳A</t>
  </si>
  <si>
    <t>600884.SH</t>
  </si>
  <si>
    <t>杉杉股份</t>
  </si>
  <si>
    <t>002648.SZ</t>
  </si>
  <si>
    <t>卫星化学</t>
  </si>
  <si>
    <t>601828.SH</t>
  </si>
  <si>
    <t>美凯龙</t>
  </si>
  <si>
    <t>000768.SZ</t>
  </si>
  <si>
    <t>中航西飞</t>
  </si>
  <si>
    <t>600708.SH</t>
  </si>
  <si>
    <t>光明地产</t>
  </si>
  <si>
    <t>002110.SZ</t>
  </si>
  <si>
    <t>三钢闽光</t>
  </si>
  <si>
    <t>000932.SZ</t>
  </si>
  <si>
    <t>华菱钢铁</t>
  </si>
  <si>
    <t>000537.SZ</t>
  </si>
  <si>
    <t>广宇发展</t>
  </si>
  <si>
    <t>600733.SH</t>
  </si>
  <si>
    <t>北汽蓝谷</t>
  </si>
  <si>
    <t>002051.SZ</t>
  </si>
  <si>
    <t>中工国际</t>
  </si>
  <si>
    <t>002001.SZ</t>
  </si>
  <si>
    <t>新和成</t>
  </si>
  <si>
    <t>600295.SH</t>
  </si>
  <si>
    <t>鄂尔多斯</t>
  </si>
  <si>
    <t>000498.SZ</t>
  </si>
  <si>
    <t>山东路桥</t>
  </si>
  <si>
    <t>600037.SH</t>
  </si>
  <si>
    <t>歌华有线</t>
  </si>
  <si>
    <t>600511.SH</t>
  </si>
  <si>
    <t>国药股份</t>
  </si>
  <si>
    <t>600682.SH</t>
  </si>
  <si>
    <t>南京新百</t>
  </si>
  <si>
    <t>000792.SZ</t>
  </si>
  <si>
    <t>盐湖股份</t>
  </si>
  <si>
    <t>000983.SZ</t>
  </si>
  <si>
    <t>山西焦煤</t>
  </si>
  <si>
    <t>601099.SH</t>
  </si>
  <si>
    <t>太平洋</t>
  </si>
  <si>
    <t>000559.SZ</t>
  </si>
  <si>
    <t>万向钱潮</t>
  </si>
  <si>
    <t>002081.SZ</t>
  </si>
  <si>
    <t>金螳螂</t>
  </si>
  <si>
    <t>600859.SH</t>
  </si>
  <si>
    <t>王府井</t>
  </si>
  <si>
    <t>601880.SH</t>
  </si>
  <si>
    <t>辽港股份</t>
  </si>
  <si>
    <t>002157.SZ</t>
  </si>
  <si>
    <t>正邦科技</t>
  </si>
  <si>
    <t>600688.SH</t>
  </si>
  <si>
    <t>上海石化</t>
  </si>
  <si>
    <t>002050.SZ</t>
  </si>
  <si>
    <t>三花智控</t>
  </si>
  <si>
    <t>002608.SZ</t>
  </si>
  <si>
    <t>江苏国信</t>
  </si>
  <si>
    <t>600120.SH</t>
  </si>
  <si>
    <t>浙江东方</t>
  </si>
  <si>
    <t>600516.SH</t>
  </si>
  <si>
    <t>方大炭素</t>
  </si>
  <si>
    <t>000767.SZ</t>
  </si>
  <si>
    <t>晋控电力</t>
  </si>
  <si>
    <t>002236.SZ</t>
  </si>
  <si>
    <t>大华股份</t>
  </si>
  <si>
    <t>002202.SZ</t>
  </si>
  <si>
    <t>金风科技</t>
  </si>
  <si>
    <t>002601.SZ</t>
  </si>
  <si>
    <t>龙佰集团</t>
  </si>
  <si>
    <t>001213.SZ</t>
  </si>
  <si>
    <t>中铁特货</t>
  </si>
  <si>
    <t>601019.SH</t>
  </si>
  <si>
    <t>山东出版</t>
  </si>
  <si>
    <t>000552.SZ</t>
  </si>
  <si>
    <t>靖远煤电</t>
  </si>
  <si>
    <t>600812.SH</t>
  </si>
  <si>
    <t>华北制药</t>
  </si>
  <si>
    <t>601811.SH</t>
  </si>
  <si>
    <t>新华文轩</t>
  </si>
  <si>
    <t>002152.SZ</t>
  </si>
  <si>
    <t>广电运通</t>
  </si>
  <si>
    <t>000729.SZ</t>
  </si>
  <si>
    <t>燕京啤酒</t>
  </si>
  <si>
    <t>002745.SZ</t>
  </si>
  <si>
    <t>木林森</t>
  </si>
  <si>
    <t>601068.SH</t>
  </si>
  <si>
    <t>中铝国际</t>
  </si>
  <si>
    <t>600751.SH</t>
  </si>
  <si>
    <t>海航科技</t>
  </si>
  <si>
    <t>601718.SH</t>
  </si>
  <si>
    <t>际华集团</t>
  </si>
  <si>
    <t>601808.SH</t>
  </si>
  <si>
    <t>中海油服</t>
  </si>
  <si>
    <t>600663.SH</t>
  </si>
  <si>
    <t>陆家嘴</t>
  </si>
  <si>
    <t>603019.SH</t>
  </si>
  <si>
    <t>中科曙光</t>
  </si>
  <si>
    <t>601568.SH</t>
  </si>
  <si>
    <t>北元集团</t>
  </si>
  <si>
    <t>600648.SH</t>
  </si>
  <si>
    <t>外高桥</t>
  </si>
  <si>
    <t>000521.SZ</t>
  </si>
  <si>
    <t>长虹美菱</t>
  </si>
  <si>
    <t>600971.SH</t>
  </si>
  <si>
    <t>恒源煤电</t>
  </si>
  <si>
    <t>002625.SZ</t>
  </si>
  <si>
    <t>光启技术</t>
  </si>
  <si>
    <t>600691.SH</t>
  </si>
  <si>
    <t>阳煤化工</t>
  </si>
  <si>
    <t>600742.SH</t>
  </si>
  <si>
    <t>一汽富维</t>
  </si>
  <si>
    <t>000009.SZ</t>
  </si>
  <si>
    <t>中国宝安</t>
  </si>
  <si>
    <t>000630.SZ</t>
  </si>
  <si>
    <t>铜陵有色</t>
  </si>
  <si>
    <t>600271.SH</t>
  </si>
  <si>
    <t>航天信息</t>
  </si>
  <si>
    <t>603565.SH</t>
  </si>
  <si>
    <t>中谷物流</t>
  </si>
  <si>
    <t>600765.SH</t>
  </si>
  <si>
    <t>中航重机</t>
  </si>
  <si>
    <t>600808.SH</t>
  </si>
  <si>
    <t>马钢股份</t>
  </si>
  <si>
    <t>601127.SH</t>
  </si>
  <si>
    <t>小康股份</t>
  </si>
  <si>
    <t>600612.SH</t>
  </si>
  <si>
    <t>老凤祥</t>
  </si>
  <si>
    <t>600282.SH</t>
  </si>
  <si>
    <t>南钢股份</t>
  </si>
  <si>
    <t>002237.SZ</t>
  </si>
  <si>
    <t>恒邦股份</t>
  </si>
  <si>
    <t>002180.SZ</t>
  </si>
  <si>
    <t>纳思达</t>
  </si>
  <si>
    <t>600166.SH</t>
  </si>
  <si>
    <t>福田汽车</t>
  </si>
  <si>
    <t>000631.SZ</t>
  </si>
  <si>
    <t>顺发恒业</t>
  </si>
  <si>
    <t>000898.SZ</t>
  </si>
  <si>
    <t>鞍钢股份</t>
  </si>
  <si>
    <t>002589.SZ</t>
  </si>
  <si>
    <t>瑞康医药</t>
  </si>
  <si>
    <t>000906.SZ</t>
  </si>
  <si>
    <t>浙商中拓</t>
  </si>
  <si>
    <t>000829.SZ</t>
  </si>
  <si>
    <t>天音控股</t>
  </si>
  <si>
    <t>000528.SZ</t>
  </si>
  <si>
    <t>柳工</t>
  </si>
  <si>
    <t>000923.SZ</t>
  </si>
  <si>
    <t>河钢资源</t>
  </si>
  <si>
    <t>002405.SZ</t>
  </si>
  <si>
    <t>四维图新</t>
  </si>
  <si>
    <t>600811.SH</t>
  </si>
  <si>
    <t>东方集团</t>
  </si>
  <si>
    <t>600012.SH</t>
  </si>
  <si>
    <t>皖通高速</t>
  </si>
  <si>
    <t>001289.SZ</t>
  </si>
  <si>
    <t>龙源电力</t>
  </si>
  <si>
    <t>002064.SZ</t>
  </si>
  <si>
    <t>华峰化学</t>
  </si>
  <si>
    <t>000519.SZ</t>
  </si>
  <si>
    <t>中兵红箭</t>
  </si>
  <si>
    <t>002027.SZ</t>
  </si>
  <si>
    <t>分众传媒</t>
  </si>
  <si>
    <t>000712.SZ</t>
  </si>
  <si>
    <t>锦龙股份</t>
  </si>
  <si>
    <t>600893.SH</t>
  </si>
  <si>
    <t>航发动力</t>
  </si>
  <si>
    <t>600231.SH</t>
  </si>
  <si>
    <t>凌钢股份</t>
  </si>
  <si>
    <t>600565.SH</t>
  </si>
  <si>
    <t>迪马股份</t>
  </si>
  <si>
    <t>002761.SZ</t>
  </si>
  <si>
    <t>浙江建投</t>
  </si>
  <si>
    <t>601231.SH</t>
  </si>
  <si>
    <t>环旭电子</t>
  </si>
  <si>
    <t>000661.SZ</t>
  </si>
  <si>
    <t>长春高新</t>
  </si>
  <si>
    <t>002008.SZ</t>
  </si>
  <si>
    <t>大族激光</t>
  </si>
  <si>
    <t>000028.SZ</t>
  </si>
  <si>
    <t>国药一致</t>
  </si>
  <si>
    <t>600916.SH</t>
  </si>
  <si>
    <t>中国黄金</t>
  </si>
  <si>
    <t>601058.SH</t>
  </si>
  <si>
    <t>赛轮轮胎</t>
  </si>
  <si>
    <t>600673.SH</t>
  </si>
  <si>
    <t>东阳光</t>
  </si>
  <si>
    <t>002004.SZ</t>
  </si>
  <si>
    <t>华邦健康</t>
  </si>
  <si>
    <t>002153.SZ</t>
  </si>
  <si>
    <t>石基信息</t>
  </si>
  <si>
    <t>002563.SZ</t>
  </si>
  <si>
    <t>森马服饰</t>
  </si>
  <si>
    <t>600955.SH</t>
  </si>
  <si>
    <t>维远股份</t>
  </si>
  <si>
    <t>600638.SH</t>
  </si>
  <si>
    <t>新黄浦</t>
  </si>
  <si>
    <t>000553.SZ</t>
  </si>
  <si>
    <t>安道麦A</t>
  </si>
  <si>
    <t>600143.SH</t>
  </si>
  <si>
    <t>金发科技</t>
  </si>
  <si>
    <t>000032.SZ</t>
  </si>
  <si>
    <t>深桑达A</t>
  </si>
  <si>
    <t>000156.SZ</t>
  </si>
  <si>
    <t>华数传媒</t>
  </si>
  <si>
    <t>600528.SH</t>
  </si>
  <si>
    <t>中铁工业</t>
  </si>
  <si>
    <t>000034.SZ</t>
  </si>
  <si>
    <t>神州数码</t>
  </si>
  <si>
    <t>002203.SZ</t>
  </si>
  <si>
    <t>海亮股份</t>
  </si>
  <si>
    <t>600686.SH</t>
  </si>
  <si>
    <t>金龙汽车</t>
  </si>
  <si>
    <t>600703.SH</t>
  </si>
  <si>
    <t>三安光电</t>
  </si>
  <si>
    <t>601212.SH</t>
  </si>
  <si>
    <t>白银有色</t>
  </si>
  <si>
    <t>600161.SH</t>
  </si>
  <si>
    <t>天坛生物</t>
  </si>
  <si>
    <t>600699.SH</t>
  </si>
  <si>
    <t>均胜电子</t>
  </si>
  <si>
    <t>600094.SH</t>
  </si>
  <si>
    <t>大名城</t>
  </si>
  <si>
    <t>000960.SZ</t>
  </si>
  <si>
    <t>锡业股份</t>
  </si>
  <si>
    <t>600717.SH</t>
  </si>
  <si>
    <t>天津港</t>
  </si>
  <si>
    <t>000582.SZ</t>
  </si>
  <si>
    <t>北部湾港</t>
  </si>
  <si>
    <t>002092.SZ</t>
  </si>
  <si>
    <t>中泰化学</t>
  </si>
  <si>
    <t>002010.SZ</t>
  </si>
  <si>
    <t>传化智联</t>
  </si>
  <si>
    <t>600066.SH</t>
  </si>
  <si>
    <t>宇通客车</t>
  </si>
  <si>
    <t>600547.SH</t>
  </si>
  <si>
    <t>山东黄金</t>
  </si>
  <si>
    <t>000666.SZ</t>
  </si>
  <si>
    <t>经纬纺机</t>
  </si>
  <si>
    <t>601928.SH</t>
  </si>
  <si>
    <t>凤凰传媒</t>
  </si>
  <si>
    <t>600684.SH</t>
  </si>
  <si>
    <t>珠江股份</t>
  </si>
  <si>
    <t>601000.SH</t>
  </si>
  <si>
    <t>唐山港</t>
  </si>
  <si>
    <t>600622.SH</t>
  </si>
  <si>
    <t>光大嘉宝</t>
  </si>
  <si>
    <t>600223.SH</t>
  </si>
  <si>
    <t>鲁商发展</t>
  </si>
  <si>
    <t>002416.SZ</t>
  </si>
  <si>
    <t>爱施德</t>
  </si>
  <si>
    <t>600848.SH</t>
  </si>
  <si>
    <t>上海临港</t>
  </si>
  <si>
    <t>002385.SZ</t>
  </si>
  <si>
    <t>大北农</t>
  </si>
  <si>
    <t>002230.SZ</t>
  </si>
  <si>
    <t>科大讯飞</t>
  </si>
  <si>
    <t>601326.SH</t>
  </si>
  <si>
    <t>秦港股份</t>
  </si>
  <si>
    <t>601778.SH</t>
  </si>
  <si>
    <t>晶科科技</t>
  </si>
  <si>
    <t>600079.SH</t>
  </si>
  <si>
    <t>人福医药</t>
  </si>
  <si>
    <t>600180.SH</t>
  </si>
  <si>
    <t>瑞茂通</t>
  </si>
  <si>
    <t>601005.SH</t>
  </si>
  <si>
    <t>重庆钢铁</t>
  </si>
  <si>
    <t>600845.SH</t>
  </si>
  <si>
    <t>宝信软件</t>
  </si>
  <si>
    <t>000900.SZ</t>
  </si>
  <si>
    <t>现代投资</t>
  </si>
  <si>
    <t>600881.SH</t>
  </si>
  <si>
    <t>亚泰集团</t>
  </si>
  <si>
    <t>600548.SH</t>
  </si>
  <si>
    <t>深高速</t>
  </si>
  <si>
    <t>002555.SZ</t>
  </si>
  <si>
    <t>三七互娱</t>
  </si>
  <si>
    <t>000046.SZ</t>
  </si>
  <si>
    <t>泛海控股</t>
  </si>
  <si>
    <t>600973.SH</t>
  </si>
  <si>
    <t>宝胜股份</t>
  </si>
  <si>
    <t>002508.SZ</t>
  </si>
  <si>
    <t>老板电器</t>
  </si>
  <si>
    <t>600736.SH</t>
  </si>
  <si>
    <t>苏州高新</t>
  </si>
  <si>
    <t>002156.SZ</t>
  </si>
  <si>
    <t>通富微电</t>
  </si>
  <si>
    <t>000050.SZ</t>
  </si>
  <si>
    <t>深天马A</t>
  </si>
  <si>
    <t>600256.SH</t>
  </si>
  <si>
    <t>广汇能源</t>
  </si>
  <si>
    <t>002271.SZ</t>
  </si>
  <si>
    <t>东方雨虹</t>
  </si>
  <si>
    <t>000690.SZ</t>
  </si>
  <si>
    <t>宝新能源</t>
  </si>
  <si>
    <t>600567.SH</t>
  </si>
  <si>
    <t>山鹰国际</t>
  </si>
  <si>
    <t>600420.SH</t>
  </si>
  <si>
    <t>国药现代</t>
  </si>
  <si>
    <t>002841.SZ</t>
  </si>
  <si>
    <t>视源股份</t>
  </si>
  <si>
    <t>603127.SH</t>
  </si>
  <si>
    <t>昭衍新药</t>
  </si>
  <si>
    <t>600111.SH</t>
  </si>
  <si>
    <t>北方稀土</t>
  </si>
  <si>
    <t>000078.SZ</t>
  </si>
  <si>
    <t>海王生物</t>
  </si>
  <si>
    <t>002419.SZ</t>
  </si>
  <si>
    <t>天虹股份</t>
  </si>
  <si>
    <t>600853.SH</t>
  </si>
  <si>
    <t>龙建股份</t>
  </si>
  <si>
    <t>000501.SZ</t>
  </si>
  <si>
    <t>鄂武商A</t>
  </si>
  <si>
    <t>600566.SH</t>
  </si>
  <si>
    <t>济川药业</t>
  </si>
  <si>
    <t>600667.SH</t>
  </si>
  <si>
    <t>太极实业</t>
  </si>
  <si>
    <t>002120.SZ</t>
  </si>
  <si>
    <t>韵达股份</t>
  </si>
  <si>
    <t>600233.SH</t>
  </si>
  <si>
    <t>圆通速递</t>
  </si>
  <si>
    <t>600578.SH</t>
  </si>
  <si>
    <t>京能电力</t>
  </si>
  <si>
    <t>600500.SH</t>
  </si>
  <si>
    <t>中化国际</t>
  </si>
  <si>
    <t>000560.SZ</t>
  </si>
  <si>
    <t>我爱我家</t>
  </si>
  <si>
    <t>600335.SH</t>
  </si>
  <si>
    <t>国机汽车</t>
  </si>
  <si>
    <t>603659.SH</t>
  </si>
  <si>
    <t>璞泰来</t>
  </si>
  <si>
    <t>603225.SH</t>
  </si>
  <si>
    <t>新凤鸣</t>
  </si>
  <si>
    <t>603129.SH</t>
  </si>
  <si>
    <t>春风动力</t>
  </si>
  <si>
    <t>601698.SH</t>
  </si>
  <si>
    <t>中国卫通</t>
  </si>
  <si>
    <t>002179.SZ</t>
  </si>
  <si>
    <t>中航光电</t>
  </si>
  <si>
    <t>601228.SH</t>
  </si>
  <si>
    <t>广州港</t>
  </si>
  <si>
    <t>002456.SZ</t>
  </si>
  <si>
    <t>欧菲光</t>
  </si>
  <si>
    <t>600748.SH</t>
  </si>
  <si>
    <t>上实发展</t>
  </si>
  <si>
    <t>600167.SH</t>
  </si>
  <si>
    <t>联美控股</t>
  </si>
  <si>
    <t>600939.SH</t>
  </si>
  <si>
    <t>重庆建工</t>
  </si>
  <si>
    <t>603529.SH</t>
  </si>
  <si>
    <t>爱玛科技</t>
  </si>
  <si>
    <t>600985.SH</t>
  </si>
  <si>
    <t>淮北矿业</t>
  </si>
  <si>
    <t>000717.SZ</t>
  </si>
  <si>
    <t>韶钢松山</t>
  </si>
  <si>
    <t>000950.SZ</t>
  </si>
  <si>
    <t>重药控股</t>
  </si>
  <si>
    <t>601101.SH</t>
  </si>
  <si>
    <t>昊华能源</t>
  </si>
  <si>
    <t>600959.SH</t>
  </si>
  <si>
    <t>江苏有线</t>
  </si>
  <si>
    <t>601636.SH</t>
  </si>
  <si>
    <t>旗滨集团</t>
  </si>
  <si>
    <t>002399.SZ</t>
  </si>
  <si>
    <t>海普瑞</t>
  </si>
  <si>
    <t>600133.SH</t>
  </si>
  <si>
    <t>东湖高新</t>
  </si>
  <si>
    <t>002042.SZ</t>
  </si>
  <si>
    <t>华孚时尚</t>
  </si>
  <si>
    <t>600981.SH</t>
  </si>
  <si>
    <t>汇鸿集团</t>
  </si>
  <si>
    <t>002384.SZ</t>
  </si>
  <si>
    <t>东山精密</t>
  </si>
  <si>
    <t>605090.SH</t>
  </si>
  <si>
    <t>九丰能源</t>
  </si>
  <si>
    <t>000928.SZ</t>
  </si>
  <si>
    <t>中钢国际</t>
  </si>
  <si>
    <t>000629.SZ</t>
  </si>
  <si>
    <t>攀钢钒钛</t>
  </si>
  <si>
    <t>000988.SZ</t>
  </si>
  <si>
    <t>华工科技</t>
  </si>
  <si>
    <t>600814.SH</t>
  </si>
  <si>
    <t>杭州解百</t>
  </si>
  <si>
    <t>600729.SH</t>
  </si>
  <si>
    <t>重庆百货</t>
  </si>
  <si>
    <t>600588.SH</t>
  </si>
  <si>
    <t>用友网络</t>
  </si>
  <si>
    <t>002739.SZ</t>
  </si>
  <si>
    <t>万达电影</t>
  </si>
  <si>
    <t>603613.SH</t>
  </si>
  <si>
    <t>国联股份</t>
  </si>
  <si>
    <t>600278.SH</t>
  </si>
  <si>
    <t>东方创业</t>
  </si>
  <si>
    <t>002307.SZ</t>
  </si>
  <si>
    <t>北新路桥</t>
  </si>
  <si>
    <t>002410.SZ</t>
  </si>
  <si>
    <t>广联达</t>
  </si>
  <si>
    <t>601908.SH</t>
  </si>
  <si>
    <t>京运通</t>
  </si>
  <si>
    <t>000997.SZ</t>
  </si>
  <si>
    <t>新大陆</t>
  </si>
  <si>
    <t>601512.SH</t>
  </si>
  <si>
    <t>中新集团</t>
  </si>
  <si>
    <t>000789.SZ</t>
  </si>
  <si>
    <t>万年青</t>
  </si>
  <si>
    <t>600123.SH</t>
  </si>
  <si>
    <t>兰花科创</t>
  </si>
  <si>
    <t>002056.SZ</t>
  </si>
  <si>
    <t>横店东磁</t>
  </si>
  <si>
    <t>000422.SZ</t>
  </si>
  <si>
    <t>湖北宜化</t>
  </si>
  <si>
    <t>600894.SH</t>
  </si>
  <si>
    <t>广日股份</t>
  </si>
  <si>
    <t>603195.SH</t>
  </si>
  <si>
    <t>公牛集团</t>
  </si>
  <si>
    <t>000883.SZ</t>
  </si>
  <si>
    <t>湖北能源</t>
  </si>
  <si>
    <t>600006.SH</t>
  </si>
  <si>
    <t>东风汽车</t>
  </si>
  <si>
    <t>600694.SH</t>
  </si>
  <si>
    <t>大商股份</t>
  </si>
  <si>
    <t>600841.SH</t>
  </si>
  <si>
    <t>动力新科</t>
  </si>
  <si>
    <t>600510.SH</t>
  </si>
  <si>
    <t>黑牡丹</t>
  </si>
  <si>
    <t>601886.SH</t>
  </si>
  <si>
    <t>江河集团</t>
  </si>
  <si>
    <t>600073.SH</t>
  </si>
  <si>
    <t>上海梅林</t>
  </si>
  <si>
    <t>002382.SZ</t>
  </si>
  <si>
    <t>蓝帆医疗</t>
  </si>
  <si>
    <t>002938.SZ</t>
  </si>
  <si>
    <t>鹏鼎控股</t>
  </si>
  <si>
    <t>000065.SZ</t>
  </si>
  <si>
    <t>北方国际</t>
  </si>
  <si>
    <t>600581.SH</t>
  </si>
  <si>
    <t>八一钢铁</t>
  </si>
  <si>
    <t>600307.SH</t>
  </si>
  <si>
    <t>酒钢宏兴</t>
  </si>
  <si>
    <t>600415.SH</t>
  </si>
  <si>
    <t>小商品城</t>
  </si>
  <si>
    <t>002187.SZ</t>
  </si>
  <si>
    <t>广百股份</t>
  </si>
  <si>
    <t>000040.SZ</t>
  </si>
  <si>
    <t>东旭蓝天</t>
  </si>
  <si>
    <t>000719.SZ</t>
  </si>
  <si>
    <t>中原传媒</t>
  </si>
  <si>
    <t>002683.SZ</t>
  </si>
  <si>
    <t>广东宏大</t>
  </si>
  <si>
    <t>000042.SZ</t>
  </si>
  <si>
    <t>中洲控股</t>
  </si>
  <si>
    <t>600737.SH</t>
  </si>
  <si>
    <t>中粮糖业</t>
  </si>
  <si>
    <t>601100.SH</t>
  </si>
  <si>
    <t>恒立液压</t>
  </si>
  <si>
    <t>601158.SH</t>
  </si>
  <si>
    <t>重庆水务</t>
  </si>
  <si>
    <t>000963.SZ</t>
  </si>
  <si>
    <t>华东医药</t>
  </si>
  <si>
    <t>600966.SH</t>
  </si>
  <si>
    <t>博汇纸业</t>
  </si>
  <si>
    <t>002185.SZ</t>
  </si>
  <si>
    <t>华天科技</t>
  </si>
  <si>
    <t>002468.SZ</t>
  </si>
  <si>
    <t>申通快递</t>
  </si>
  <si>
    <t>002386.SZ</t>
  </si>
  <si>
    <t>天原股份</t>
  </si>
  <si>
    <t>600619.SH</t>
  </si>
  <si>
    <t>海立股份</t>
  </si>
  <si>
    <t>002294.SZ</t>
  </si>
  <si>
    <t>信立泰</t>
  </si>
  <si>
    <t>000404.SZ</t>
  </si>
  <si>
    <t>长虹华意</t>
  </si>
  <si>
    <t>600169.SH</t>
  </si>
  <si>
    <t>太原重工</t>
  </si>
  <si>
    <t>002078.SZ</t>
  </si>
  <si>
    <t>太阳纸业</t>
  </si>
  <si>
    <t>000626.SZ</t>
  </si>
  <si>
    <t>远大控股</t>
  </si>
  <si>
    <t>600026.SH</t>
  </si>
  <si>
    <t>中远海能</t>
  </si>
  <si>
    <t>603218.SH</t>
  </si>
  <si>
    <t>日月股份</t>
  </si>
  <si>
    <t>603160.SH</t>
  </si>
  <si>
    <t>汇顶科技</t>
  </si>
  <si>
    <t>002705.SZ</t>
  </si>
  <si>
    <t>新宝股份</t>
  </si>
  <si>
    <t>600602.SH</t>
  </si>
  <si>
    <t>云赛智联</t>
  </si>
  <si>
    <t>000011.SZ</t>
  </si>
  <si>
    <t>深物业A</t>
  </si>
  <si>
    <t>600350.SH</t>
  </si>
  <si>
    <t>山东高速</t>
  </si>
  <si>
    <t>601038.SH</t>
  </si>
  <si>
    <t>一拖股份</t>
  </si>
  <si>
    <t>000758.SZ</t>
  </si>
  <si>
    <t>中色股份</t>
  </si>
  <si>
    <t>000828.SZ</t>
  </si>
  <si>
    <t>东莞控股</t>
  </si>
  <si>
    <t>002340.SZ</t>
  </si>
  <si>
    <t>格林美</t>
  </si>
  <si>
    <t>002208.SZ</t>
  </si>
  <si>
    <t>合肥城建</t>
  </si>
  <si>
    <t>002273.SZ</t>
  </si>
  <si>
    <t>水晶光电</t>
  </si>
  <si>
    <t>002507.SZ</t>
  </si>
  <si>
    <t>涪陵榨菜</t>
  </si>
  <si>
    <t>600162.SH</t>
  </si>
  <si>
    <t>香江控股</t>
  </si>
  <si>
    <t>600869.SH</t>
  </si>
  <si>
    <t>远东股份</t>
  </si>
  <si>
    <t>600483.SH</t>
  </si>
  <si>
    <t>福能股份</t>
  </si>
  <si>
    <t>603369.SH</t>
  </si>
  <si>
    <t>今世缘</t>
  </si>
  <si>
    <t>002048.SZ</t>
  </si>
  <si>
    <t>宁波华翔</t>
  </si>
  <si>
    <t>002305.SZ</t>
  </si>
  <si>
    <t>南国置业</t>
  </si>
  <si>
    <t>600461.SH</t>
  </si>
  <si>
    <t>洪城环境</t>
  </si>
  <si>
    <t>603087.SH</t>
  </si>
  <si>
    <t>甘李药业</t>
  </si>
  <si>
    <t>002015.SZ</t>
  </si>
  <si>
    <t>协鑫能科</t>
  </si>
  <si>
    <t>600782.SH</t>
  </si>
  <si>
    <t>新钢股份</t>
  </si>
  <si>
    <t>600968.SH</t>
  </si>
  <si>
    <t>海油发展</t>
  </si>
  <si>
    <t>002291.SZ</t>
  </si>
  <si>
    <t>星期六</t>
  </si>
  <si>
    <t>000531.SZ</t>
  </si>
  <si>
    <t>穗恒运A</t>
  </si>
  <si>
    <t>600409.SH</t>
  </si>
  <si>
    <t>三友化工</t>
  </si>
  <si>
    <t>002281.SZ</t>
  </si>
  <si>
    <t>光迅科技</t>
  </si>
  <si>
    <t>000066.SZ</t>
  </si>
  <si>
    <t>中国长城</t>
  </si>
  <si>
    <t>002408.SZ</t>
  </si>
  <si>
    <t>齐翔腾达</t>
  </si>
  <si>
    <t>603355.SH</t>
  </si>
  <si>
    <t>莱克电气</t>
  </si>
  <si>
    <t>000958.SZ</t>
  </si>
  <si>
    <t>东方能源</t>
  </si>
  <si>
    <t>002602.SZ</t>
  </si>
  <si>
    <t>世纪华通</t>
  </si>
  <si>
    <t>601179.SH</t>
  </si>
  <si>
    <t>中国西电</t>
  </si>
  <si>
    <t>600372.SH</t>
  </si>
  <si>
    <t>中航电子</t>
  </si>
  <si>
    <t>000036.SZ</t>
  </si>
  <si>
    <t>华联控股</t>
  </si>
  <si>
    <t>002074.SZ</t>
  </si>
  <si>
    <t>国轩高科</t>
  </si>
  <si>
    <t>002100.SZ</t>
  </si>
  <si>
    <t>天康生物</t>
  </si>
  <si>
    <t>601222.SH</t>
  </si>
  <si>
    <t>林洋能源</t>
  </si>
  <si>
    <t>002941.SZ</t>
  </si>
  <si>
    <t>新疆交建</t>
  </si>
  <si>
    <t>600584.SH</t>
  </si>
  <si>
    <t>长电科技</t>
  </si>
  <si>
    <t>000810.SZ</t>
  </si>
  <si>
    <t>创维数字</t>
  </si>
  <si>
    <t>600658.SH</t>
  </si>
  <si>
    <t>电子城</t>
  </si>
  <si>
    <t>000429.SZ</t>
  </si>
  <si>
    <t>粤高速A</t>
  </si>
  <si>
    <t>603298.SH</t>
  </si>
  <si>
    <t>杭叉集团</t>
  </si>
  <si>
    <t>002145.SZ</t>
  </si>
  <si>
    <t>中核钛白</t>
  </si>
  <si>
    <t>603766.SH</t>
  </si>
  <si>
    <t>隆鑫通用</t>
  </si>
  <si>
    <t>601969.SH</t>
  </si>
  <si>
    <t>海南矿业</t>
  </si>
  <si>
    <t>003012.SZ</t>
  </si>
  <si>
    <t>东鹏控股</t>
  </si>
  <si>
    <t>002097.SZ</t>
  </si>
  <si>
    <t>山河智能</t>
  </si>
  <si>
    <t>601777.SH</t>
  </si>
  <si>
    <t>力帆科技</t>
  </si>
  <si>
    <t>000926.SZ</t>
  </si>
  <si>
    <t>福星股份</t>
  </si>
  <si>
    <t>600252.SH</t>
  </si>
  <si>
    <t>中恒集团</t>
  </si>
  <si>
    <t>601717.SH</t>
  </si>
  <si>
    <t>郑煤机</t>
  </si>
  <si>
    <t>601107.SH</t>
  </si>
  <si>
    <t>四川成渝</t>
  </si>
  <si>
    <t>600326.SH</t>
  </si>
  <si>
    <t>西藏天路</t>
  </si>
  <si>
    <t>002600.SZ</t>
  </si>
  <si>
    <t>领益智造</t>
  </si>
  <si>
    <t>002252.SZ</t>
  </si>
  <si>
    <t>上海莱士</t>
  </si>
  <si>
    <t>600617.SH</t>
  </si>
  <si>
    <t>国新能源</t>
  </si>
  <si>
    <t>002567.SZ</t>
  </si>
  <si>
    <t>唐人神</t>
  </si>
  <si>
    <t>600683.SH</t>
  </si>
  <si>
    <t>京投发展</t>
  </si>
  <si>
    <t>000035.SZ</t>
  </si>
  <si>
    <t>中国天楹</t>
  </si>
  <si>
    <t>600060.SH</t>
  </si>
  <si>
    <t>海信视像</t>
  </si>
  <si>
    <t>002062.SZ</t>
  </si>
  <si>
    <t>宏润建设</t>
  </si>
  <si>
    <t>601799.SH</t>
  </si>
  <si>
    <t>星宇股份</t>
  </si>
  <si>
    <t>601116.SH</t>
  </si>
  <si>
    <t>三江购物</t>
  </si>
  <si>
    <t>002387.SZ</t>
  </si>
  <si>
    <t>维信诺</t>
  </si>
  <si>
    <t>600618.SH</t>
  </si>
  <si>
    <t>氯碱化工</t>
  </si>
  <si>
    <t>000540.SZ</t>
  </si>
  <si>
    <t>中天金融</t>
  </si>
  <si>
    <t>600491.SH</t>
  </si>
  <si>
    <t>龙元建设</t>
  </si>
  <si>
    <t>000727.SZ</t>
  </si>
  <si>
    <t>冠捷科技</t>
  </si>
  <si>
    <t>002301.SZ</t>
  </si>
  <si>
    <t>齐心集团</t>
  </si>
  <si>
    <t>600498.SH</t>
  </si>
  <si>
    <t>烽火通信</t>
  </si>
  <si>
    <t>000423.SZ</t>
  </si>
  <si>
    <t>东阿阿胶</t>
  </si>
  <si>
    <t>000544.SZ</t>
  </si>
  <si>
    <t>中原环保</t>
  </si>
  <si>
    <t>000417.SZ</t>
  </si>
  <si>
    <t>合肥百货</t>
  </si>
  <si>
    <t>600758.SH</t>
  </si>
  <si>
    <t>辽宁能源</t>
  </si>
  <si>
    <t>002444.SZ</t>
  </si>
  <si>
    <t>巨星科技</t>
  </si>
  <si>
    <t>002302.SZ</t>
  </si>
  <si>
    <t>西部建设</t>
  </si>
  <si>
    <t>600246.SH</t>
  </si>
  <si>
    <t>万通发展</t>
  </si>
  <si>
    <t>600873.SH</t>
  </si>
  <si>
    <t>梅花生物</t>
  </si>
  <si>
    <t>600895.SH</t>
  </si>
  <si>
    <t>张江高科</t>
  </si>
  <si>
    <t>002373.SZ</t>
  </si>
  <si>
    <t>千方科技</t>
  </si>
  <si>
    <t>002030.SZ</t>
  </si>
  <si>
    <t>达安基因</t>
  </si>
  <si>
    <t>002311.SZ</t>
  </si>
  <si>
    <t>海大集团</t>
  </si>
  <si>
    <t>000999.SZ</t>
  </si>
  <si>
    <t>华润三九</t>
  </si>
  <si>
    <t>600308.SH</t>
  </si>
  <si>
    <t>华泰股份</t>
  </si>
  <si>
    <t>600178.SH</t>
  </si>
  <si>
    <t>东安动力</t>
  </si>
  <si>
    <t>000598.SZ</t>
  </si>
  <si>
    <t>兴蓉环境</t>
  </si>
  <si>
    <t>002422.SZ</t>
  </si>
  <si>
    <t>科伦药业</t>
  </si>
  <si>
    <t>600132.SH</t>
  </si>
  <si>
    <t>重庆啤酒</t>
  </si>
  <si>
    <t>600007.SH</t>
  </si>
  <si>
    <t>中国国贸</t>
  </si>
  <si>
    <t>601016.SH</t>
  </si>
  <si>
    <t>节能风电</t>
  </si>
  <si>
    <t>600173.SH</t>
  </si>
  <si>
    <t>卧龙地产</t>
  </si>
  <si>
    <t>600580.SH</t>
  </si>
  <si>
    <t>卧龙电驱</t>
  </si>
  <si>
    <t>000739.SZ</t>
  </si>
  <si>
    <t>普洛药业</t>
  </si>
  <si>
    <t>600058.SH</t>
  </si>
  <si>
    <t>五矿发展</t>
  </si>
  <si>
    <t>600846.SH</t>
  </si>
  <si>
    <t>同济科技</t>
  </si>
  <si>
    <t>000701.SZ</t>
  </si>
  <si>
    <t>厦门信达</t>
  </si>
  <si>
    <t>600874.SH</t>
  </si>
  <si>
    <t>创业环保</t>
  </si>
  <si>
    <t>000967.SZ</t>
  </si>
  <si>
    <t>盈峰环境</t>
  </si>
  <si>
    <t>603233.SH</t>
  </si>
  <si>
    <t>大参林</t>
  </si>
  <si>
    <t>601003.SH</t>
  </si>
  <si>
    <t>柳钢股份</t>
  </si>
  <si>
    <t>002223.SZ</t>
  </si>
  <si>
    <t>鱼跃医疗</t>
  </si>
  <si>
    <t>002204.SZ</t>
  </si>
  <si>
    <t>大连重工</t>
  </si>
  <si>
    <t>000597.SZ</t>
  </si>
  <si>
    <t>东北制药</t>
  </si>
  <si>
    <t>600611.SH</t>
  </si>
  <si>
    <t>大众交通</t>
  </si>
  <si>
    <t>600269.SH</t>
  </si>
  <si>
    <t>赣粤高速</t>
  </si>
  <si>
    <t>000799.SZ</t>
  </si>
  <si>
    <t>酒鬼酒</t>
  </si>
  <si>
    <t>002195.SZ</t>
  </si>
  <si>
    <t>二三四五</t>
  </si>
  <si>
    <t>600956.SH</t>
  </si>
  <si>
    <t>新天绿能</t>
  </si>
  <si>
    <t>002254.SZ</t>
  </si>
  <si>
    <t>泰和新材</t>
  </si>
  <si>
    <t>600121.SH</t>
  </si>
  <si>
    <t>郑州煤电</t>
  </si>
  <si>
    <t>002726.SZ</t>
  </si>
  <si>
    <t>龙大美食</t>
  </si>
  <si>
    <t>000797.SZ</t>
  </si>
  <si>
    <t>中国武夷</t>
  </si>
  <si>
    <t>600310.SH</t>
  </si>
  <si>
    <t>桂东电力</t>
  </si>
  <si>
    <t>603587.SH</t>
  </si>
  <si>
    <t>地素时尚</t>
  </si>
  <si>
    <t>603816.SH</t>
  </si>
  <si>
    <t>顾家家居</t>
  </si>
  <si>
    <t>002249.SZ</t>
  </si>
  <si>
    <t>大洋电机</t>
  </si>
  <si>
    <t>600549.SH</t>
  </si>
  <si>
    <t>厦门钨业</t>
  </si>
  <si>
    <t>603583.SH</t>
  </si>
  <si>
    <t>捷昌驱动</t>
  </si>
  <si>
    <t>600183.SH</t>
  </si>
  <si>
    <t>生益科技</t>
  </si>
  <si>
    <t>002353.SZ</t>
  </si>
  <si>
    <t>杰瑞股份</t>
  </si>
  <si>
    <t>600062.SH</t>
  </si>
  <si>
    <t>华润双鹤</t>
  </si>
  <si>
    <t>600438.SH</t>
  </si>
  <si>
    <t>通威股份</t>
  </si>
  <si>
    <t>002758.SZ</t>
  </si>
  <si>
    <t>浙农股份</t>
  </si>
  <si>
    <t>600118.SH</t>
  </si>
  <si>
    <t>中国卫星</t>
  </si>
  <si>
    <t>603556.SH</t>
  </si>
  <si>
    <t>海兴电力</t>
  </si>
  <si>
    <t>002217.SZ</t>
  </si>
  <si>
    <t>合力泰</t>
  </si>
  <si>
    <t>603444.SH</t>
  </si>
  <si>
    <t>吉比特</t>
  </si>
  <si>
    <t>600598.SH</t>
  </si>
  <si>
    <t>北大荒</t>
  </si>
  <si>
    <t>002309.SZ</t>
  </si>
  <si>
    <t>中利集团</t>
  </si>
  <si>
    <t>600460.SH</t>
  </si>
  <si>
    <t>士兰微</t>
  </si>
  <si>
    <t>000048.SZ</t>
  </si>
  <si>
    <t>京基智农</t>
  </si>
  <si>
    <t>600888.SH</t>
  </si>
  <si>
    <t>新疆众和</t>
  </si>
  <si>
    <t>600486.SH</t>
  </si>
  <si>
    <t>扬农化工</t>
  </si>
  <si>
    <t>000912.SZ</t>
  </si>
  <si>
    <t>泸天化</t>
  </si>
  <si>
    <t>000878.SZ</t>
  </si>
  <si>
    <t>云南铜业</t>
  </si>
  <si>
    <t>000680.SZ</t>
  </si>
  <si>
    <t>山推股份</t>
  </si>
  <si>
    <t>601686.SH</t>
  </si>
  <si>
    <t>友发集团</t>
  </si>
  <si>
    <t>600512.SH</t>
  </si>
  <si>
    <t>腾达建设</t>
  </si>
  <si>
    <t>002128.SZ</t>
  </si>
  <si>
    <t>电投能源</t>
  </si>
  <si>
    <t>002106.SZ</t>
  </si>
  <si>
    <t>莱宝高科</t>
  </si>
  <si>
    <t>002429.SZ</t>
  </si>
  <si>
    <t>兆驰股份</t>
  </si>
  <si>
    <t>002831.SZ</t>
  </si>
  <si>
    <t>裕同科技</t>
  </si>
  <si>
    <t>600025.SH</t>
  </si>
  <si>
    <t>华能水电</t>
  </si>
  <si>
    <t>600361.SH</t>
  </si>
  <si>
    <t>华联综超</t>
  </si>
  <si>
    <t>000652.SZ</t>
  </si>
  <si>
    <t>泰达股份</t>
  </si>
  <si>
    <t>600456.SH</t>
  </si>
  <si>
    <t>宝钛股份</t>
  </si>
  <si>
    <t>002116.SZ</t>
  </si>
  <si>
    <t>中国海诚</t>
  </si>
  <si>
    <t>601015.SH</t>
  </si>
  <si>
    <t>陕西黑猫</t>
  </si>
  <si>
    <t>600176.SH</t>
  </si>
  <si>
    <t>中国巨石</t>
  </si>
  <si>
    <t>000507.SZ</t>
  </si>
  <si>
    <t>珠海港</t>
  </si>
  <si>
    <t>002918.SZ</t>
  </si>
  <si>
    <t>蒙娜丽莎</t>
  </si>
  <si>
    <t>002557.SZ</t>
  </si>
  <si>
    <t>洽洽食品</t>
  </si>
  <si>
    <t>000060.SZ</t>
  </si>
  <si>
    <t>中金岭南</t>
  </si>
  <si>
    <t>603043.SH</t>
  </si>
  <si>
    <t>广州酒家</t>
  </si>
  <si>
    <t>603533.SH</t>
  </si>
  <si>
    <t>掌阅科技</t>
  </si>
  <si>
    <t>600426.SH</t>
  </si>
  <si>
    <t>华鲁恒升</t>
  </si>
  <si>
    <t>002049.SZ</t>
  </si>
  <si>
    <t>紫光国微</t>
  </si>
  <si>
    <t>000581.SZ</t>
  </si>
  <si>
    <t>威孚高科</t>
  </si>
  <si>
    <t>600521.SH</t>
  </si>
  <si>
    <t>华海药业</t>
  </si>
  <si>
    <t>600320.SH</t>
  </si>
  <si>
    <t>振华重工</t>
  </si>
  <si>
    <t>601139.SH</t>
  </si>
  <si>
    <t>深圳燃气</t>
  </si>
  <si>
    <t>000529.SZ</t>
  </si>
  <si>
    <t>广弘控股</t>
  </si>
  <si>
    <t>600370.SH</t>
  </si>
  <si>
    <t>三房巷</t>
  </si>
  <si>
    <t>600533.SH</t>
  </si>
  <si>
    <t>栖霞建设</t>
  </si>
  <si>
    <t>603368.SH</t>
  </si>
  <si>
    <t>柳药股份</t>
  </si>
  <si>
    <t>601789.SH</t>
  </si>
  <si>
    <t>宁波建工</t>
  </si>
  <si>
    <t>600791.SH</t>
  </si>
  <si>
    <t>京能置业</t>
  </si>
  <si>
    <t>603806.SH</t>
  </si>
  <si>
    <t>福斯特</t>
  </si>
  <si>
    <t>600711.SH</t>
  </si>
  <si>
    <t>盛屯矿业</t>
  </si>
  <si>
    <t>600787.SH</t>
  </si>
  <si>
    <t>中储股份</t>
  </si>
  <si>
    <t>600032.SH</t>
  </si>
  <si>
    <t>浙江新能</t>
  </si>
  <si>
    <t>600732.SH</t>
  </si>
  <si>
    <t>爱旭股份</t>
  </si>
  <si>
    <t>000726.SZ</t>
  </si>
  <si>
    <t>鲁泰A</t>
  </si>
  <si>
    <t>600639.SH</t>
  </si>
  <si>
    <t>浦东金桥</t>
  </si>
  <si>
    <t>002624.SZ</t>
  </si>
  <si>
    <t>完美世界</t>
  </si>
  <si>
    <t>600882.SH</t>
  </si>
  <si>
    <t>妙可蓝多</t>
  </si>
  <si>
    <t>002022.SZ</t>
  </si>
  <si>
    <t>科华生物</t>
  </si>
  <si>
    <t>600312.SH</t>
  </si>
  <si>
    <t>平高电气</t>
  </si>
  <si>
    <t>000738.SZ</t>
  </si>
  <si>
    <t>航发控制</t>
  </si>
  <si>
    <t>000910.SZ</t>
  </si>
  <si>
    <t>大亚圣象</t>
  </si>
  <si>
    <t>600641.SH</t>
  </si>
  <si>
    <t>万业企业</t>
  </si>
  <si>
    <t>601567.SH</t>
  </si>
  <si>
    <t>三星医疗</t>
  </si>
  <si>
    <t>000990.SZ</t>
  </si>
  <si>
    <t>诚志股份</t>
  </si>
  <si>
    <t>002572.SZ</t>
  </si>
  <si>
    <t>索菲亚</t>
  </si>
  <si>
    <t>600635.SH</t>
  </si>
  <si>
    <t>大众公用</t>
  </si>
  <si>
    <t>603596.SH</t>
  </si>
  <si>
    <t>伯特利</t>
  </si>
  <si>
    <t>002266.SZ</t>
  </si>
  <si>
    <t>浙富控股</t>
  </si>
  <si>
    <t>002276.SZ</t>
  </si>
  <si>
    <t>万马股份</t>
  </si>
  <si>
    <t>605339.SH</t>
  </si>
  <si>
    <t>南侨食品</t>
  </si>
  <si>
    <t>003022.SZ</t>
  </si>
  <si>
    <t>联泓新科</t>
  </si>
  <si>
    <t>002284.SZ</t>
  </si>
  <si>
    <t>亚太股份</t>
  </si>
  <si>
    <t>600475.SH</t>
  </si>
  <si>
    <t>华光环能</t>
  </si>
  <si>
    <t>002558.SZ</t>
  </si>
  <si>
    <t>巨人网络</t>
  </si>
  <si>
    <t>600329.SH</t>
  </si>
  <si>
    <t>中新药业</t>
  </si>
  <si>
    <t>000848.SZ</t>
  </si>
  <si>
    <t>承德露露</t>
  </si>
  <si>
    <t>600988.SH</t>
  </si>
  <si>
    <t>赤峰黄金</t>
  </si>
  <si>
    <t>601966.SH</t>
  </si>
  <si>
    <t>玲珑轮胎</t>
  </si>
  <si>
    <t>001896.SZ</t>
  </si>
  <si>
    <t>豫能控股</t>
  </si>
  <si>
    <t>601677.SH</t>
  </si>
  <si>
    <t>明泰铝业</t>
  </si>
  <si>
    <t>603939.SH</t>
  </si>
  <si>
    <t>益丰药房</t>
  </si>
  <si>
    <t>002727.SZ</t>
  </si>
  <si>
    <t>一心堂</t>
  </si>
  <si>
    <t>600597.SH</t>
  </si>
  <si>
    <t>光明乳业</t>
  </si>
  <si>
    <t>600375.SH</t>
  </si>
  <si>
    <t>汉马科技</t>
  </si>
  <si>
    <t>601118.SH</t>
  </si>
  <si>
    <t>海南橡胶</t>
  </si>
  <si>
    <t>002060.SZ</t>
  </si>
  <si>
    <t>粤水电</t>
  </si>
  <si>
    <t>601678.SH</t>
  </si>
  <si>
    <t>滨化股份</t>
  </si>
  <si>
    <t>000755.SZ</t>
  </si>
  <si>
    <t>山西路桥</t>
  </si>
  <si>
    <t>600496.SH</t>
  </si>
  <si>
    <t>精工钢构</t>
  </si>
  <si>
    <t>603876.SH</t>
  </si>
  <si>
    <t>鼎胜新材</t>
  </si>
  <si>
    <t>002534.SZ</t>
  </si>
  <si>
    <t>西子洁能</t>
  </si>
  <si>
    <t>600718.SH</t>
  </si>
  <si>
    <t>东软集团</t>
  </si>
  <si>
    <t>002541.SZ</t>
  </si>
  <si>
    <t>鸿路钢构</t>
  </si>
  <si>
    <t>002016.SZ</t>
  </si>
  <si>
    <t>世荣兆业</t>
  </si>
  <si>
    <t>600629.SH</t>
  </si>
  <si>
    <t>华建集团</t>
  </si>
  <si>
    <t>600535.SH</t>
  </si>
  <si>
    <t>天士力</t>
  </si>
  <si>
    <t>000088.SZ</t>
  </si>
  <si>
    <t>盐田港</t>
  </si>
  <si>
    <t>603393.SH</t>
  </si>
  <si>
    <t>新天然气</t>
  </si>
  <si>
    <t>000913.SZ</t>
  </si>
  <si>
    <t>钱江摩托</t>
  </si>
  <si>
    <t>002773.SZ</t>
  </si>
  <si>
    <t>康弘药业</t>
  </si>
  <si>
    <t>601216.SH</t>
  </si>
  <si>
    <t>君正集团</t>
  </si>
  <si>
    <t>002099.SZ</t>
  </si>
  <si>
    <t>海翔药业</t>
  </si>
  <si>
    <t>603698.SH</t>
  </si>
  <si>
    <t>航天工程</t>
  </si>
  <si>
    <t>600876.SH</t>
  </si>
  <si>
    <t>洛阳玻璃</t>
  </si>
  <si>
    <t>002812.SZ</t>
  </si>
  <si>
    <t>恩捷股份</t>
  </si>
  <si>
    <t>000600.SZ</t>
  </si>
  <si>
    <t>建投能源</t>
  </si>
  <si>
    <t>000881.SZ</t>
  </si>
  <si>
    <t>中广核技</t>
  </si>
  <si>
    <t>603005.SH</t>
  </si>
  <si>
    <t>晶方科技</t>
  </si>
  <si>
    <t>601869.SH</t>
  </si>
  <si>
    <t>长飞光纤</t>
  </si>
  <si>
    <t>600590.SH</t>
  </si>
  <si>
    <t>泰豪科技</t>
  </si>
  <si>
    <t>002597.SZ</t>
  </si>
  <si>
    <t>金禾实业</t>
  </si>
  <si>
    <t>600141.SH</t>
  </si>
  <si>
    <t>兴发集团</t>
  </si>
  <si>
    <t>603486.SH</t>
  </si>
  <si>
    <t>科沃斯</t>
  </si>
  <si>
    <t>600172.SH</t>
  </si>
  <si>
    <t>黄河旋风</t>
  </si>
  <si>
    <t>002506.SZ</t>
  </si>
  <si>
    <t>协鑫集成</t>
  </si>
  <si>
    <t>600628.SH</t>
  </si>
  <si>
    <t>新世界</t>
  </si>
  <si>
    <t>600038.SH</t>
  </si>
  <si>
    <t>中直股份</t>
  </si>
  <si>
    <t>603123.SH</t>
  </si>
  <si>
    <t>翠微股份</t>
  </si>
  <si>
    <t>600063.SH</t>
  </si>
  <si>
    <t>皖维高新</t>
  </si>
  <si>
    <t>600315.SH</t>
  </si>
  <si>
    <t>上海家化</t>
  </si>
  <si>
    <t>603599.SH</t>
  </si>
  <si>
    <t>广信股份</t>
  </si>
  <si>
    <t>002140.SZ</t>
  </si>
  <si>
    <t>东华科技</t>
  </si>
  <si>
    <t>002310.SZ</t>
  </si>
  <si>
    <t>东方园林</t>
  </si>
  <si>
    <t>601865.SH</t>
  </si>
  <si>
    <t>福莱特</t>
  </si>
  <si>
    <t>601106.SH</t>
  </si>
  <si>
    <t>中国一重</t>
  </si>
  <si>
    <t>002607.SZ</t>
  </si>
  <si>
    <t>中公教育</t>
  </si>
  <si>
    <t>002080.SZ</t>
  </si>
  <si>
    <t>中材科技</t>
  </si>
  <si>
    <t>600596.SH</t>
  </si>
  <si>
    <t>新安股份</t>
  </si>
  <si>
    <t>600577.SH</t>
  </si>
  <si>
    <t>精达股份</t>
  </si>
  <si>
    <t>000099.SZ</t>
  </si>
  <si>
    <t>中信海直</t>
  </si>
  <si>
    <t>002396.SZ</t>
  </si>
  <si>
    <t>星网锐捷</t>
  </si>
  <si>
    <t>603301.SH</t>
  </si>
  <si>
    <t>振德医疗</t>
  </si>
  <si>
    <t>002375.SZ</t>
  </si>
  <si>
    <t>亚厦股份</t>
  </si>
  <si>
    <t>002709.SZ</t>
  </si>
  <si>
    <t>天赐材料</t>
  </si>
  <si>
    <t>601226.SH</t>
  </si>
  <si>
    <t>华电重工</t>
  </si>
  <si>
    <t>600299.SH</t>
  </si>
  <si>
    <t>安迪苏</t>
  </si>
  <si>
    <t>000759.SZ</t>
  </si>
  <si>
    <t>中百集团</t>
  </si>
  <si>
    <t>002133.SZ</t>
  </si>
  <si>
    <t>广宇集团</t>
  </si>
  <si>
    <t>000917.SZ</t>
  </si>
  <si>
    <t>电广传媒</t>
  </si>
  <si>
    <t>000732.SZ</t>
  </si>
  <si>
    <t>泰禾集团</t>
  </si>
  <si>
    <t>603077.SH</t>
  </si>
  <si>
    <t>和邦生物</t>
  </si>
  <si>
    <t>603899.SH</t>
  </si>
  <si>
    <t>晨光股份</t>
  </si>
  <si>
    <t>600323.SH</t>
  </si>
  <si>
    <t>瀚蓝环境</t>
  </si>
  <si>
    <t>600525.SH</t>
  </si>
  <si>
    <t>长园集团</t>
  </si>
  <si>
    <t>000400.SZ</t>
  </si>
  <si>
    <t>许继电气</t>
  </si>
  <si>
    <t>000589.SZ</t>
  </si>
  <si>
    <t>贵州轮胎</t>
  </si>
  <si>
    <t>002544.SZ</t>
  </si>
  <si>
    <t>杰赛科技</t>
  </si>
  <si>
    <t>002032.SZ</t>
  </si>
  <si>
    <t>苏泊尔</t>
  </si>
  <si>
    <t>600378.SH</t>
  </si>
  <si>
    <t>昊华科技</t>
  </si>
  <si>
    <t>600004.SH</t>
  </si>
  <si>
    <t>白云机场</t>
  </si>
  <si>
    <t>000536.SZ</t>
  </si>
  <si>
    <t>华映科技</t>
  </si>
  <si>
    <t>600761.SH</t>
  </si>
  <si>
    <t>安徽合力</t>
  </si>
  <si>
    <t>000831.SZ</t>
  </si>
  <si>
    <t>五矿稀土</t>
  </si>
  <si>
    <t>002647.SZ</t>
  </si>
  <si>
    <t>仁东控股</t>
  </si>
  <si>
    <t>600052.SH</t>
  </si>
  <si>
    <t>东望时代</t>
  </si>
  <si>
    <t>002285.SZ</t>
  </si>
  <si>
    <t>世联行</t>
  </si>
  <si>
    <t>600056.SH</t>
  </si>
  <si>
    <t>中国医药</t>
  </si>
  <si>
    <t>600072.SH</t>
  </si>
  <si>
    <t>中船科技</t>
  </si>
  <si>
    <t>603882.SH</t>
  </si>
  <si>
    <t>金域医学</t>
  </si>
  <si>
    <t>601199.SH</t>
  </si>
  <si>
    <t>江南水务</t>
  </si>
  <si>
    <t>600779.SH</t>
  </si>
  <si>
    <t>水井坊</t>
  </si>
  <si>
    <t>000012.SZ</t>
  </si>
  <si>
    <t>南玻A</t>
  </si>
  <si>
    <t>603920.SH</t>
  </si>
  <si>
    <t>世运电路</t>
  </si>
  <si>
    <t>601608.SH</t>
  </si>
  <si>
    <t>中信重工</t>
  </si>
  <si>
    <t>000949.SZ</t>
  </si>
  <si>
    <t>新乡化纤</t>
  </si>
  <si>
    <t>603719.SH</t>
  </si>
  <si>
    <t>良品铺子</t>
  </si>
  <si>
    <t>605365.SH</t>
  </si>
  <si>
    <t>立达信</t>
  </si>
  <si>
    <t>000698.SZ</t>
  </si>
  <si>
    <t>沈阳化工</t>
  </si>
  <si>
    <t>600674.SH</t>
  </si>
  <si>
    <t>川投能源</t>
  </si>
  <si>
    <t>600739.SH</t>
  </si>
  <si>
    <t>辽宁成大</t>
  </si>
  <si>
    <t>600757.SH</t>
  </si>
  <si>
    <t>长江传媒</t>
  </si>
  <si>
    <t>600110.SH</t>
  </si>
  <si>
    <t>诺德股份</t>
  </si>
  <si>
    <t>002251.SZ</t>
  </si>
  <si>
    <t>步步高</t>
  </si>
  <si>
    <t>600236.SH</t>
  </si>
  <si>
    <t>桂冠电力</t>
  </si>
  <si>
    <t>600537.SH</t>
  </si>
  <si>
    <t>亿晶光电</t>
  </si>
  <si>
    <t>000620.SZ</t>
  </si>
  <si>
    <t>新华联</t>
  </si>
  <si>
    <t>603985.SH</t>
  </si>
  <si>
    <t>恒润股份</t>
  </si>
  <si>
    <t>002993.SZ</t>
  </si>
  <si>
    <t>奥海科技</t>
  </si>
  <si>
    <t>000421.SZ</t>
  </si>
  <si>
    <t>南京公用</t>
  </si>
  <si>
    <t>603927.SH</t>
  </si>
  <si>
    <t>中科软</t>
  </si>
  <si>
    <t>000902.SZ</t>
  </si>
  <si>
    <t>新洋丰</t>
  </si>
  <si>
    <t>002928.SZ</t>
  </si>
  <si>
    <t>华夏航空</t>
  </si>
  <si>
    <t>603039.SH</t>
  </si>
  <si>
    <t>泛微网络</t>
  </si>
  <si>
    <t>002756.SZ</t>
  </si>
  <si>
    <t>永兴材料</t>
  </si>
  <si>
    <t>600764.SH</t>
  </si>
  <si>
    <t>中国海防</t>
  </si>
  <si>
    <t>002127.SZ</t>
  </si>
  <si>
    <t>南极电商</t>
  </si>
  <si>
    <t>603053.SH</t>
  </si>
  <si>
    <t>成都燃气</t>
  </si>
  <si>
    <t>603708.SH</t>
  </si>
  <si>
    <t>家家悦</t>
  </si>
  <si>
    <t>002372.SZ</t>
  </si>
  <si>
    <t>伟星新材</t>
  </si>
  <si>
    <t>600532.SH</t>
  </si>
  <si>
    <t>未来股份</t>
  </si>
  <si>
    <t>600160.SH</t>
  </si>
  <si>
    <t>巨化股份</t>
  </si>
  <si>
    <t>600106.SH</t>
  </si>
  <si>
    <t>重庆路桥</t>
  </si>
  <si>
    <t>000541.SZ</t>
  </si>
  <si>
    <t>佛山照明</t>
  </si>
  <si>
    <t>000887.SZ</t>
  </si>
  <si>
    <t>中鼎股份</t>
  </si>
  <si>
    <t>600536.SH</t>
  </si>
  <si>
    <t>中国软件</t>
  </si>
  <si>
    <t>002543.SZ</t>
  </si>
  <si>
    <t>万和电气</t>
  </si>
  <si>
    <t>601918.SH</t>
  </si>
  <si>
    <t>新集能源</t>
  </si>
  <si>
    <t>600740.SH</t>
  </si>
  <si>
    <t>山西焦化</t>
  </si>
  <si>
    <t>002124.SZ</t>
  </si>
  <si>
    <t>天邦股份</t>
  </si>
  <si>
    <t>603071.SH</t>
  </si>
  <si>
    <t>物产环能</t>
  </si>
  <si>
    <t>600603.SH</t>
  </si>
  <si>
    <t>广汇物流</t>
  </si>
  <si>
    <t>603711.SH</t>
  </si>
  <si>
    <t>香飘飘</t>
  </si>
  <si>
    <t>600261.SH</t>
  </si>
  <si>
    <t>阳光照明</t>
  </si>
  <si>
    <t>002275.SZ</t>
  </si>
  <si>
    <t>桂林三金</t>
  </si>
  <si>
    <t>600210.SH</t>
  </si>
  <si>
    <t>紫江企业</t>
  </si>
  <si>
    <t>002243.SZ</t>
  </si>
  <si>
    <t>力合科创</t>
  </si>
  <si>
    <t>600640.SH</t>
  </si>
  <si>
    <t>新国脉</t>
  </si>
  <si>
    <t>600586.SH</t>
  </si>
  <si>
    <t>金晶科技</t>
  </si>
  <si>
    <t>000672.SZ</t>
  </si>
  <si>
    <t>上峰水泥</t>
  </si>
  <si>
    <t>600676.SH</t>
  </si>
  <si>
    <t>交运股份</t>
  </si>
  <si>
    <t>600969.SH</t>
  </si>
  <si>
    <t>郴电国际</t>
  </si>
  <si>
    <t>002929.SZ</t>
  </si>
  <si>
    <t>润建股份</t>
  </si>
  <si>
    <t>000685.SZ</t>
  </si>
  <si>
    <t>中山公用</t>
  </si>
  <si>
    <t>000970.SZ</t>
  </si>
  <si>
    <t>中科三环</t>
  </si>
  <si>
    <t>002772.SZ</t>
  </si>
  <si>
    <t>众兴菌业</t>
  </si>
  <si>
    <t>600158.SH</t>
  </si>
  <si>
    <t>中体产业</t>
  </si>
  <si>
    <t>600850.SH</t>
  </si>
  <si>
    <t>电科数字</t>
  </si>
  <si>
    <t>601126.SH</t>
  </si>
  <si>
    <t>四方股份</t>
  </si>
  <si>
    <t>002582.SZ</t>
  </si>
  <si>
    <t>好想你</t>
  </si>
  <si>
    <t>000062.SZ</t>
  </si>
  <si>
    <t>深圳华强</t>
  </si>
  <si>
    <t>600490.SH</t>
  </si>
  <si>
    <t>鹏欣资源</t>
  </si>
  <si>
    <t>601958.SH</t>
  </si>
  <si>
    <t>金钼股份</t>
  </si>
  <si>
    <t>001914.SZ</t>
  </si>
  <si>
    <t>招商积余</t>
  </si>
  <si>
    <t>002065.SZ</t>
  </si>
  <si>
    <t>东华软件</t>
  </si>
  <si>
    <t>600858.SH</t>
  </si>
  <si>
    <t>银座股份</t>
  </si>
  <si>
    <t>000968.SZ</t>
  </si>
  <si>
    <t>蓝焰控股</t>
  </si>
  <si>
    <t>000838.SZ</t>
  </si>
  <si>
    <t>财信发展</t>
  </si>
  <si>
    <t>601827.SH</t>
  </si>
  <si>
    <t>三峰环境</t>
  </si>
  <si>
    <t>600531.SH</t>
  </si>
  <si>
    <t>豫光金铅</t>
  </si>
  <si>
    <t>600284.SH</t>
  </si>
  <si>
    <t>浦东建设</t>
  </si>
  <si>
    <t>600987.SH</t>
  </si>
  <si>
    <t>航民股份</t>
  </si>
  <si>
    <t>002037.SZ</t>
  </si>
  <si>
    <t>保利联合</t>
  </si>
  <si>
    <t>600575.SH</t>
  </si>
  <si>
    <t>淮河能源</t>
  </si>
  <si>
    <t>603787.SH</t>
  </si>
  <si>
    <t>新日股份</t>
  </si>
  <si>
    <t>605507.SH</t>
  </si>
  <si>
    <t>国邦医药</t>
  </si>
  <si>
    <t>000158.SZ</t>
  </si>
  <si>
    <t>常山北明</t>
  </si>
  <si>
    <t>000623.SZ</t>
  </si>
  <si>
    <t>吉林敖东</t>
  </si>
  <si>
    <t>603727.SH</t>
  </si>
  <si>
    <t>博迈科</t>
  </si>
  <si>
    <t>002611.SZ</t>
  </si>
  <si>
    <t>东方精工</t>
  </si>
  <si>
    <t>600556.SH</t>
  </si>
  <si>
    <t>天下秀</t>
  </si>
  <si>
    <t>000863.SZ</t>
  </si>
  <si>
    <t>三湘印象</t>
  </si>
  <si>
    <t>002462.SZ</t>
  </si>
  <si>
    <t>嘉事堂</t>
  </si>
  <si>
    <t>600216.SH</t>
  </si>
  <si>
    <t>浙江医药</t>
  </si>
  <si>
    <t>002649.SZ</t>
  </si>
  <si>
    <t>博彦科技</t>
  </si>
  <si>
    <t>002007.SZ</t>
  </si>
  <si>
    <t>华兰生物</t>
  </si>
  <si>
    <t>000683.SZ</t>
  </si>
  <si>
    <t>远兴能源</t>
  </si>
  <si>
    <t>002539.SZ</t>
  </si>
  <si>
    <t>云图控股</t>
  </si>
  <si>
    <t>600458.SH</t>
  </si>
  <si>
    <t>时代新材</t>
  </si>
  <si>
    <t>002440.SZ</t>
  </si>
  <si>
    <t>闰土股份</t>
  </si>
  <si>
    <t>600509.SH</t>
  </si>
  <si>
    <t>天富能源</t>
  </si>
  <si>
    <t>600480.SH</t>
  </si>
  <si>
    <t>凌云股份</t>
  </si>
  <si>
    <t>600201.SH</t>
  </si>
  <si>
    <t>生物股份</t>
  </si>
  <si>
    <t>600545.SH</t>
  </si>
  <si>
    <t>卓郎智能</t>
  </si>
  <si>
    <t>600643.SH</t>
  </si>
  <si>
    <t>爱建集团</t>
  </si>
  <si>
    <t>600862.SH</t>
  </si>
  <si>
    <t>中航高科</t>
  </si>
  <si>
    <t>002465.SZ</t>
  </si>
  <si>
    <t>海格通信</t>
  </si>
  <si>
    <t>002733.SZ</t>
  </si>
  <si>
    <t>雄韬股份</t>
  </si>
  <si>
    <t>002171.SZ</t>
  </si>
  <si>
    <t>楚江新材</t>
  </si>
  <si>
    <t>002191.SZ</t>
  </si>
  <si>
    <t>劲嘉股份</t>
  </si>
  <si>
    <t>000639.SZ</t>
  </si>
  <si>
    <t>西王食品</t>
  </si>
  <si>
    <t>000411.SZ</t>
  </si>
  <si>
    <t>英特集团</t>
  </si>
  <si>
    <t>000628.SZ</t>
  </si>
  <si>
    <t>高新发展</t>
  </si>
  <si>
    <t>600756.SH</t>
  </si>
  <si>
    <t>浪潮软件</t>
  </si>
  <si>
    <t>600780.SH</t>
  </si>
  <si>
    <t>通宝能源</t>
  </si>
  <si>
    <t>002588.SZ</t>
  </si>
  <si>
    <t>史丹利</t>
  </si>
  <si>
    <t>603171.SH</t>
  </si>
  <si>
    <t>税友股份</t>
  </si>
  <si>
    <t>600587.SH</t>
  </si>
  <si>
    <t>新华医疗</t>
  </si>
  <si>
    <t>600157.SH</t>
  </si>
  <si>
    <t>永泰能源</t>
  </si>
  <si>
    <t>603338.SH</t>
  </si>
  <si>
    <t>浙江鼎力</t>
  </si>
  <si>
    <t>002887.SZ</t>
  </si>
  <si>
    <t>绿茵生态</t>
  </si>
  <si>
    <t>603887.SH</t>
  </si>
  <si>
    <t>城地香江</t>
  </si>
  <si>
    <t>002242.SZ</t>
  </si>
  <si>
    <t>九阳股份</t>
  </si>
  <si>
    <t>600185.SH</t>
  </si>
  <si>
    <t>格力地产</t>
  </si>
  <si>
    <t>603869.SH</t>
  </si>
  <si>
    <t>新智认知</t>
  </si>
  <si>
    <t>002025.SZ</t>
  </si>
  <si>
    <t>航天电器</t>
  </si>
  <si>
    <t>600388.SH</t>
  </si>
  <si>
    <t>龙净环保</t>
  </si>
  <si>
    <t>000632.SZ</t>
  </si>
  <si>
    <t>三木集团</t>
  </si>
  <si>
    <t>600726.SH</t>
  </si>
  <si>
    <t>华电能源</t>
  </si>
  <si>
    <t>603888.SH</t>
  </si>
  <si>
    <t>新华网</t>
  </si>
  <si>
    <t>600392.SH</t>
  </si>
  <si>
    <t>盛和资源</t>
  </si>
  <si>
    <t>600267.SH</t>
  </si>
  <si>
    <t>海正药业</t>
  </si>
  <si>
    <t>600481.SH</t>
  </si>
  <si>
    <t>双良节能</t>
  </si>
  <si>
    <t>600449.SH</t>
  </si>
  <si>
    <t>宁夏建材</t>
  </si>
  <si>
    <t>600395.SH</t>
  </si>
  <si>
    <t>盘江股份</t>
  </si>
  <si>
    <t>600064.SH</t>
  </si>
  <si>
    <t>南京高科</t>
  </si>
  <si>
    <t>601333.SH</t>
  </si>
  <si>
    <t>广深铁路</t>
  </si>
  <si>
    <t>002293.SZ</t>
  </si>
  <si>
    <t>罗莱生活</t>
  </si>
  <si>
    <t>000823.SZ</t>
  </si>
  <si>
    <t>超声电子</t>
  </si>
  <si>
    <t>600609.SH</t>
  </si>
  <si>
    <t>金杯汽车</t>
  </si>
  <si>
    <t>000061.SZ</t>
  </si>
  <si>
    <t>农产品</t>
  </si>
  <si>
    <t>000880.SZ</t>
  </si>
  <si>
    <t>潍柴重机</t>
  </si>
  <si>
    <t>002393.SZ</t>
  </si>
  <si>
    <t>力生制药</t>
  </si>
  <si>
    <t>601900.SH</t>
  </si>
  <si>
    <t>南方传媒</t>
  </si>
  <si>
    <t>605166.SH</t>
  </si>
  <si>
    <t>聚合顺</t>
  </si>
  <si>
    <t>000096.SZ</t>
  </si>
  <si>
    <t>广聚能源</t>
  </si>
  <si>
    <t>600446.SH</t>
  </si>
  <si>
    <t>金证股份</t>
  </si>
  <si>
    <t>600075.SH</t>
  </si>
  <si>
    <t>新疆天业</t>
  </si>
  <si>
    <t>000682.SZ</t>
  </si>
  <si>
    <t>东方电子</t>
  </si>
  <si>
    <t>601008.SH</t>
  </si>
  <si>
    <t>连云港</t>
  </si>
  <si>
    <t>002371.SZ</t>
  </si>
  <si>
    <t>北方华创</t>
  </si>
  <si>
    <t>002036.SZ</t>
  </si>
  <si>
    <t>联创电子</t>
  </si>
  <si>
    <t>601975.SH</t>
  </si>
  <si>
    <t>招商南油</t>
  </si>
  <si>
    <t>600081.SH</t>
  </si>
  <si>
    <t>东风科技</t>
  </si>
  <si>
    <t>600051.SH</t>
  </si>
  <si>
    <t>宁波联合</t>
  </si>
  <si>
    <t>603885.SH</t>
  </si>
  <si>
    <t>吉祥航空</t>
  </si>
  <si>
    <t>002409.SZ</t>
  </si>
  <si>
    <t>雅克科技</t>
  </si>
  <si>
    <t>002482.SZ</t>
  </si>
  <si>
    <t>广田集团</t>
  </si>
  <si>
    <t>002990.SZ</t>
  </si>
  <si>
    <t>盛视科技</t>
  </si>
  <si>
    <t>002793.SZ</t>
  </si>
  <si>
    <t>罗欣药业</t>
  </si>
  <si>
    <t>605287.SH</t>
  </si>
  <si>
    <t>德才股份</t>
  </si>
  <si>
    <t>002047.SZ</t>
  </si>
  <si>
    <t>宝鹰股份</t>
  </si>
  <si>
    <t>002478.SZ</t>
  </si>
  <si>
    <t>常宝股份</t>
  </si>
  <si>
    <t>603379.SH</t>
  </si>
  <si>
    <t>三美股份</t>
  </si>
  <si>
    <t>603128.SH</t>
  </si>
  <si>
    <t>华贸物流</t>
  </si>
  <si>
    <t>002041.SZ</t>
  </si>
  <si>
    <t>登海种业</t>
  </si>
  <si>
    <t>000524.SZ</t>
  </si>
  <si>
    <t>岭南控股</t>
  </si>
  <si>
    <t>002233.SZ</t>
  </si>
  <si>
    <t>塔牌集团</t>
  </si>
  <si>
    <t>002261.SZ</t>
  </si>
  <si>
    <t>拓维信息</t>
  </si>
  <si>
    <t>000869.SZ</t>
  </si>
  <si>
    <t>张裕A</t>
  </si>
  <si>
    <t>600499.SH</t>
  </si>
  <si>
    <t>科达制造</t>
  </si>
  <si>
    <t>603328.SH</t>
  </si>
  <si>
    <t>依顿电子</t>
  </si>
  <si>
    <t>000543.SZ</t>
  </si>
  <si>
    <t>皖能电力</t>
  </si>
  <si>
    <t>000897.SZ</t>
  </si>
  <si>
    <t>津滨发展</t>
  </si>
  <si>
    <t>603279.SH</t>
  </si>
  <si>
    <t>景津装备</t>
  </si>
  <si>
    <t>600805.SH</t>
  </si>
  <si>
    <t>悦达投资</t>
  </si>
  <si>
    <t>600626.SH</t>
  </si>
  <si>
    <t>申达股份</t>
  </si>
  <si>
    <t>600098.SH</t>
  </si>
  <si>
    <t>广州发展</t>
  </si>
  <si>
    <t>000636.SZ</t>
  </si>
  <si>
    <t>风华高科</t>
  </si>
  <si>
    <t>002641.SZ</t>
  </si>
  <si>
    <t>公元股份</t>
  </si>
  <si>
    <t>002407.SZ</t>
  </si>
  <si>
    <t>多氟多</t>
  </si>
  <si>
    <t>600746.SH</t>
  </si>
  <si>
    <t>江苏索普</t>
  </si>
  <si>
    <t>000514.SZ</t>
  </si>
  <si>
    <t>渝开发</t>
  </si>
  <si>
    <t>002139.SZ</t>
  </si>
  <si>
    <t>拓邦股份</t>
  </si>
  <si>
    <t>600993.SH</t>
  </si>
  <si>
    <t>马应龙</t>
  </si>
  <si>
    <t>002556.SZ</t>
  </si>
  <si>
    <t>辉隆股份</t>
  </si>
  <si>
    <t>000408.SZ</t>
  </si>
  <si>
    <t>藏格矿业</t>
  </si>
  <si>
    <t>600825.SH</t>
  </si>
  <si>
    <t>新华传媒</t>
  </si>
  <si>
    <t>002239.SZ</t>
  </si>
  <si>
    <t>奥特佳</t>
  </si>
  <si>
    <t>603008.SH</t>
  </si>
  <si>
    <t>喜临门</t>
  </si>
  <si>
    <t>601890.SH</t>
  </si>
  <si>
    <t>亚星锚链</t>
  </si>
  <si>
    <t>600125.SH</t>
  </si>
  <si>
    <t>铁龙物流</t>
  </si>
  <si>
    <t>002131.SZ</t>
  </si>
  <si>
    <t>利欧股份</t>
  </si>
  <si>
    <t>600551.SH</t>
  </si>
  <si>
    <t>时代出版</t>
  </si>
  <si>
    <t>603983.SH</t>
  </si>
  <si>
    <t>丸美股份</t>
  </si>
  <si>
    <t>600651.SH</t>
  </si>
  <si>
    <t>飞乐音响</t>
  </si>
  <si>
    <t>002437.SZ</t>
  </si>
  <si>
    <t>誉衡药业</t>
  </si>
  <si>
    <t>600435.SH</t>
  </si>
  <si>
    <t>北方导航</t>
  </si>
  <si>
    <t>002717.SZ</t>
  </si>
  <si>
    <t>岭南股份</t>
  </si>
  <si>
    <t>002109.SZ</t>
  </si>
  <si>
    <t>兴化股份</t>
  </si>
  <si>
    <t>600702.SH</t>
  </si>
  <si>
    <t>舍得酒业</t>
  </si>
  <si>
    <t>002401.SZ</t>
  </si>
  <si>
    <t>中远海科</t>
  </si>
  <si>
    <t>002017.SZ</t>
  </si>
  <si>
    <t>东信和平</t>
  </si>
  <si>
    <t>601956.SH</t>
  </si>
  <si>
    <t>东贝集团</t>
  </si>
  <si>
    <t>600984.SH</t>
  </si>
  <si>
    <t>建设机械</t>
  </si>
  <si>
    <t>002020.SZ</t>
  </si>
  <si>
    <t>京新药业</t>
  </si>
  <si>
    <t>002678.SZ</t>
  </si>
  <si>
    <t>珠江钢琴</t>
  </si>
  <si>
    <t>002368.SZ</t>
  </si>
  <si>
    <t>太极股份</t>
  </si>
  <si>
    <t>600933.SH</t>
  </si>
  <si>
    <t>爱柯迪</t>
  </si>
  <si>
    <t>002332.SZ</t>
  </si>
  <si>
    <t>仙琚制药</t>
  </si>
  <si>
    <t>002911.SZ</t>
  </si>
  <si>
    <t>佛燃能源</t>
  </si>
  <si>
    <t>605499.SH</t>
  </si>
  <si>
    <t>东鹏饮料</t>
  </si>
  <si>
    <t>603858.SH</t>
  </si>
  <si>
    <t>步长制药</t>
  </si>
  <si>
    <t>603605.SH</t>
  </si>
  <si>
    <t>珀莱雅</t>
  </si>
  <si>
    <t>600775.SH</t>
  </si>
  <si>
    <t>南京熊猫</t>
  </si>
  <si>
    <t>605589.SH</t>
  </si>
  <si>
    <t>圣泉集团</t>
  </si>
  <si>
    <t>600433.SH</t>
  </si>
  <si>
    <t>冠豪高新</t>
  </si>
  <si>
    <t>002545.SZ</t>
  </si>
  <si>
    <t>东方铁塔</t>
  </si>
  <si>
    <t>600327.SH</t>
  </si>
  <si>
    <t>大东方</t>
  </si>
  <si>
    <t>603508.SH</t>
  </si>
  <si>
    <t>思维列控</t>
  </si>
  <si>
    <t>002344.SZ</t>
  </si>
  <si>
    <t>海宁皮城</t>
  </si>
  <si>
    <t>001203.SZ</t>
  </si>
  <si>
    <t>大中矿业</t>
  </si>
  <si>
    <t>600105.SH</t>
  </si>
  <si>
    <t>永鼎股份</t>
  </si>
  <si>
    <t>000969.SZ</t>
  </si>
  <si>
    <t>安泰科技</t>
  </si>
  <si>
    <t>002172.SZ</t>
  </si>
  <si>
    <t>澳洋健康</t>
  </si>
  <si>
    <t>600184.SH</t>
  </si>
  <si>
    <t>光电股份</t>
  </si>
  <si>
    <t>000089.SZ</t>
  </si>
  <si>
    <t>深圳机场</t>
  </si>
  <si>
    <t>000591.SZ</t>
  </si>
  <si>
    <t>太阳能</t>
  </si>
  <si>
    <t>603979.SH</t>
  </si>
  <si>
    <t>金诚信</t>
  </si>
  <si>
    <t>600583.SH</t>
  </si>
  <si>
    <t>海油工程</t>
  </si>
  <si>
    <t>601595.SH</t>
  </si>
  <si>
    <t>上海电影</t>
  </si>
  <si>
    <t>002585.SZ</t>
  </si>
  <si>
    <t>双星新材</t>
  </si>
  <si>
    <t>600871.SH</t>
  </si>
  <si>
    <t>石化油服</t>
  </si>
  <si>
    <t>000885.SZ</t>
  </si>
  <si>
    <t>城发环境</t>
  </si>
  <si>
    <t>600917.SH</t>
  </si>
  <si>
    <t>重庆燃气</t>
  </si>
  <si>
    <t>002537.SZ</t>
  </si>
  <si>
    <t>海联金汇</t>
  </si>
  <si>
    <t>000006.SZ</t>
  </si>
  <si>
    <t>深振业A</t>
  </si>
  <si>
    <t>600989.SH</t>
  </si>
  <si>
    <t>宝丰能源</t>
  </si>
  <si>
    <t>600131.SH</t>
  </si>
  <si>
    <t>国网信通</t>
  </si>
  <si>
    <t>600604.SH</t>
  </si>
  <si>
    <t>市北高新</t>
  </si>
  <si>
    <t>600138.SH</t>
  </si>
  <si>
    <t>中青旅</t>
  </si>
  <si>
    <t>002121.SZ</t>
  </si>
  <si>
    <t>科陆电子</t>
  </si>
  <si>
    <t>000655.SZ</t>
  </si>
  <si>
    <t>金岭矿业</t>
  </si>
  <si>
    <t>600258.SH</t>
  </si>
  <si>
    <t>首旅酒店</t>
  </si>
  <si>
    <t>000650.SZ</t>
  </si>
  <si>
    <t>仁和药业</t>
  </si>
  <si>
    <t>605577.SH</t>
  </si>
  <si>
    <t>龙版传媒</t>
  </si>
  <si>
    <t>002218.SZ</t>
  </si>
  <si>
    <t>拓日新能</t>
  </si>
  <si>
    <t>603100.SH</t>
  </si>
  <si>
    <t>川仪股份</t>
  </si>
  <si>
    <t>002435.SZ</t>
  </si>
  <si>
    <t>长江健康</t>
  </si>
  <si>
    <t>600397.SH</t>
  </si>
  <si>
    <t>安源煤业</t>
  </si>
  <si>
    <t>002889.SZ</t>
  </si>
  <si>
    <t>东方嘉盛</t>
  </si>
  <si>
    <t>002073.SZ</t>
  </si>
  <si>
    <t>软控股份</t>
  </si>
  <si>
    <t>002627.SZ</t>
  </si>
  <si>
    <t>三峡旅游</t>
  </si>
  <si>
    <t>002978.SZ</t>
  </si>
  <si>
    <t>安宁股份</t>
  </si>
  <si>
    <t>002174.SZ</t>
  </si>
  <si>
    <t>游族网络</t>
  </si>
  <si>
    <t>603013.SH</t>
  </si>
  <si>
    <t>亚普股份</t>
  </si>
  <si>
    <t>600960.SH</t>
  </si>
  <si>
    <t>渤海汽车</t>
  </si>
  <si>
    <t>601028.SH</t>
  </si>
  <si>
    <t>玉龙股份</t>
  </si>
  <si>
    <t>002262.SZ</t>
  </si>
  <si>
    <t>恩华药业</t>
  </si>
  <si>
    <t>002573.SZ</t>
  </si>
  <si>
    <t>清新环境</t>
  </si>
  <si>
    <t>603303.SH</t>
  </si>
  <si>
    <t>得邦照明</t>
  </si>
  <si>
    <t>600171.SH</t>
  </si>
  <si>
    <t>上海贝岭</t>
  </si>
  <si>
    <t>002194.SZ</t>
  </si>
  <si>
    <t>武汉凡谷</t>
  </si>
  <si>
    <t>002044.SZ</t>
  </si>
  <si>
    <t>美年健康</t>
  </si>
  <si>
    <t>000667.SZ</t>
  </si>
  <si>
    <t>美好置业</t>
  </si>
  <si>
    <t>002925.SZ</t>
  </si>
  <si>
    <t>盈趣科技</t>
  </si>
  <si>
    <t>000930.SZ</t>
  </si>
  <si>
    <t>中粮科技</t>
  </si>
  <si>
    <t>605338.SH</t>
  </si>
  <si>
    <t>巴比食品</t>
  </si>
  <si>
    <t>002019.SZ</t>
  </si>
  <si>
    <t>亿帆医药</t>
  </si>
  <si>
    <t>601163.SH</t>
  </si>
  <si>
    <t>三角轮胎</t>
  </si>
  <si>
    <t>002085.SZ</t>
  </si>
  <si>
    <t>万丰奥威</t>
  </si>
  <si>
    <t>603197.SH</t>
  </si>
  <si>
    <t>保隆科技</t>
  </si>
  <si>
    <t>600190.SH</t>
  </si>
  <si>
    <t>锦州港</t>
  </si>
  <si>
    <t>603068.SH</t>
  </si>
  <si>
    <t>博通集成</t>
  </si>
  <si>
    <t>601366.SH</t>
  </si>
  <si>
    <t>利群股份</t>
  </si>
  <si>
    <t>000723.SZ</t>
  </si>
  <si>
    <t>美锦能源</t>
  </si>
  <si>
    <t>002738.SZ</t>
  </si>
  <si>
    <t>中矿资源</t>
  </si>
  <si>
    <t>600817.SH</t>
  </si>
  <si>
    <t>宇通重工</t>
  </si>
  <si>
    <t>603278.SH</t>
  </si>
  <si>
    <t>大业股份</t>
  </si>
  <si>
    <t>605368.SH</t>
  </si>
  <si>
    <t>蓝天燃气</t>
  </si>
  <si>
    <t>000762.SZ</t>
  </si>
  <si>
    <t>西藏矿业</t>
  </si>
  <si>
    <t>605077.SH</t>
  </si>
  <si>
    <t>华康股份</t>
  </si>
  <si>
    <t>002135.SZ</t>
  </si>
  <si>
    <t>东南网架</t>
  </si>
  <si>
    <t>600429.SH</t>
  </si>
  <si>
    <t>三元股份</t>
  </si>
  <si>
    <t>601519.SH</t>
  </si>
  <si>
    <t>大智慧</t>
  </si>
  <si>
    <t>605599.SH</t>
  </si>
  <si>
    <t>菜百股份</t>
  </si>
  <si>
    <t>603111.SH</t>
  </si>
  <si>
    <t>康尼机电</t>
  </si>
  <si>
    <t>002028.SZ</t>
  </si>
  <si>
    <t>思源电气</t>
  </si>
  <si>
    <t>002067.SZ</t>
  </si>
  <si>
    <t>景兴纸业</t>
  </si>
  <si>
    <t>600186.SH</t>
  </si>
  <si>
    <t>莲花健康</t>
  </si>
  <si>
    <t>002430.SZ</t>
  </si>
  <si>
    <t>杭氧股份</t>
  </si>
  <si>
    <t>002463.SZ</t>
  </si>
  <si>
    <t>沪电股份</t>
  </si>
  <si>
    <t>000813.SZ</t>
  </si>
  <si>
    <t>德展健康</t>
  </si>
  <si>
    <t>600059.SH</t>
  </si>
  <si>
    <t>古越龙山</t>
  </si>
  <si>
    <t>002029.SZ</t>
  </si>
  <si>
    <t>七匹狼</t>
  </si>
  <si>
    <t>603589.SH</t>
  </si>
  <si>
    <t>口子窖</t>
  </si>
  <si>
    <t>600017.SH</t>
  </si>
  <si>
    <t>日照港</t>
  </si>
  <si>
    <t>000155.SZ</t>
  </si>
  <si>
    <t>川能动力</t>
  </si>
  <si>
    <t>601368.SH</t>
  </si>
  <si>
    <t>绿城水务</t>
  </si>
  <si>
    <t>601609.SH</t>
  </si>
  <si>
    <t>金田铜业</t>
  </si>
  <si>
    <t>002466.SZ</t>
  </si>
  <si>
    <t>天齐锂业</t>
  </si>
  <si>
    <t>002538.SZ</t>
  </si>
  <si>
    <t>司尔特</t>
  </si>
  <si>
    <t>002614.SZ</t>
  </si>
  <si>
    <t>奥佳华</t>
  </si>
  <si>
    <t>000833.SZ</t>
  </si>
  <si>
    <t>粤桂股份</t>
  </si>
  <si>
    <t>603056.SH</t>
  </si>
  <si>
    <t>德邦股份</t>
  </si>
  <si>
    <t>605388.SH</t>
  </si>
  <si>
    <t>均瑶健康</t>
  </si>
  <si>
    <t>002568.SZ</t>
  </si>
  <si>
    <t>百润股份</t>
  </si>
  <si>
    <t>600279.SH</t>
  </si>
  <si>
    <t>重庆港</t>
  </si>
  <si>
    <t>002039.SZ</t>
  </si>
  <si>
    <t>黔源电力</t>
  </si>
  <si>
    <t>600559.SH</t>
  </si>
  <si>
    <t>老白干酒</t>
  </si>
  <si>
    <t>002026.SZ</t>
  </si>
  <si>
    <t>山东威达</t>
  </si>
  <si>
    <t>000030.SZ</t>
  </si>
  <si>
    <t>富奥股份</t>
  </si>
  <si>
    <t>002421.SZ</t>
  </si>
  <si>
    <t>达实智能</t>
  </si>
  <si>
    <t>000851.SZ</t>
  </si>
  <si>
    <t>高鸿股份</t>
  </si>
  <si>
    <t>600251.SH</t>
  </si>
  <si>
    <t>冠农股份</t>
  </si>
  <si>
    <t>002487.SZ</t>
  </si>
  <si>
    <t>大金重工</t>
  </si>
  <si>
    <t>002884.SZ</t>
  </si>
  <si>
    <t>凌霄泵业</t>
  </si>
  <si>
    <t>002315.SZ</t>
  </si>
  <si>
    <t>焦点科技</t>
  </si>
  <si>
    <t>600328.SH</t>
  </si>
  <si>
    <t>中盐化工</t>
  </si>
  <si>
    <t>603317.SH</t>
  </si>
  <si>
    <t>天味食品</t>
  </si>
  <si>
    <t>002636.SZ</t>
  </si>
  <si>
    <t>金安国纪</t>
  </si>
  <si>
    <t>000826.SZ</t>
  </si>
  <si>
    <t>启迪环境</t>
  </si>
  <si>
    <t>002505.SZ</t>
  </si>
  <si>
    <t>鹏都农牧</t>
  </si>
  <si>
    <t>002165.SZ</t>
  </si>
  <si>
    <t>红宝丽</t>
  </si>
  <si>
    <t>600645.SH</t>
  </si>
  <si>
    <t>中源协和</t>
  </si>
  <si>
    <t>002769.SZ</t>
  </si>
  <si>
    <t>普路通</t>
  </si>
  <si>
    <t>001696.SZ</t>
  </si>
  <si>
    <t>宗申动力</t>
  </si>
  <si>
    <t>000903.SZ</t>
  </si>
  <si>
    <t>云内动力</t>
  </si>
  <si>
    <t>603612.SH</t>
  </si>
  <si>
    <t>索通发展</t>
  </si>
  <si>
    <t>603609.SH</t>
  </si>
  <si>
    <t>禾丰股份</t>
  </si>
  <si>
    <t>002768.SZ</t>
  </si>
  <si>
    <t>国恩股份</t>
  </si>
  <si>
    <t>002406.SZ</t>
  </si>
  <si>
    <t>远东传动</t>
  </si>
  <si>
    <t>002743.SZ</t>
  </si>
  <si>
    <t>富煌钢构</t>
  </si>
  <si>
    <t>603228.SH</t>
  </si>
  <si>
    <t>景旺电子</t>
  </si>
  <si>
    <t>600168.SH</t>
  </si>
  <si>
    <t>武汉控股</t>
  </si>
  <si>
    <t>600410.SH</t>
  </si>
  <si>
    <t>华胜天成</t>
  </si>
  <si>
    <t>002895.SZ</t>
  </si>
  <si>
    <t>川恒股份</t>
  </si>
  <si>
    <t>603169.SH</t>
  </si>
  <si>
    <t>兰石重装</t>
  </si>
  <si>
    <t>000837.SZ</t>
  </si>
  <si>
    <t>秦川机床</t>
  </si>
  <si>
    <t>605389.SH</t>
  </si>
  <si>
    <t>长龄液压</t>
  </si>
  <si>
    <t>000557.SZ</t>
  </si>
  <si>
    <t>西部创业</t>
  </si>
  <si>
    <t>000821.SZ</t>
  </si>
  <si>
    <t>京山轻机</t>
  </si>
  <si>
    <t>600396.SH</t>
  </si>
  <si>
    <t>金山股份</t>
  </si>
  <si>
    <t>603489.SH</t>
  </si>
  <si>
    <t>八方股份</t>
  </si>
  <si>
    <t>003016.SZ</t>
  </si>
  <si>
    <t>欣贺股份</t>
  </si>
  <si>
    <t>600716.SH</t>
  </si>
  <si>
    <t>凤凰股份</t>
  </si>
  <si>
    <t>600508.SH</t>
  </si>
  <si>
    <t>上海能源</t>
  </si>
  <si>
    <t>600067.SH</t>
  </si>
  <si>
    <t>冠城大通</t>
  </si>
  <si>
    <t>002643.SZ</t>
  </si>
  <si>
    <t>万润股份</t>
  </si>
  <si>
    <t>601949.SH</t>
  </si>
  <si>
    <t>中国出版</t>
  </si>
  <si>
    <t>000957.SZ</t>
  </si>
  <si>
    <t>中通客车</t>
  </si>
  <si>
    <t>605117.SH</t>
  </si>
  <si>
    <t>德业股份</t>
  </si>
  <si>
    <t>600425.SH</t>
  </si>
  <si>
    <t>青松建化</t>
  </si>
  <si>
    <t>603179.SH</t>
  </si>
  <si>
    <t>新泉股份</t>
  </si>
  <si>
    <t>002318.SZ</t>
  </si>
  <si>
    <t>久立特材</t>
  </si>
  <si>
    <t>002845.SZ</t>
  </si>
  <si>
    <t>同兴达</t>
  </si>
  <si>
    <t>001218.SZ</t>
  </si>
  <si>
    <t>丽臣实业</t>
  </si>
  <si>
    <t>000998.SZ</t>
  </si>
  <si>
    <t>隆平高科</t>
  </si>
  <si>
    <t>600416.SH</t>
  </si>
  <si>
    <t>湘电股份</t>
  </si>
  <si>
    <t>000905.SZ</t>
  </si>
  <si>
    <t>厦门港务</t>
  </si>
  <si>
    <t>000875.SZ</t>
  </si>
  <si>
    <t>吉电股份</t>
  </si>
  <si>
    <t>000599.SZ</t>
  </si>
  <si>
    <t>青岛双星</t>
  </si>
  <si>
    <t>002489.SZ</t>
  </si>
  <si>
    <t>浙江永强</t>
  </si>
  <si>
    <t>002869.SZ</t>
  </si>
  <si>
    <t>金溢科技</t>
  </si>
  <si>
    <t>600720.SH</t>
  </si>
  <si>
    <t>祁连山</t>
  </si>
  <si>
    <t>002035.SZ</t>
  </si>
  <si>
    <t>华帝股份</t>
  </si>
  <si>
    <t>600117.SH</t>
  </si>
  <si>
    <t>西宁特钢</t>
  </si>
  <si>
    <t>600217.SH</t>
  </si>
  <si>
    <t>中再资环</t>
  </si>
  <si>
    <t>002246.SZ</t>
  </si>
  <si>
    <t>北化股份</t>
  </si>
  <si>
    <t>600273.SH</t>
  </si>
  <si>
    <t>嘉化能源</t>
  </si>
  <si>
    <t>600116.SH</t>
  </si>
  <si>
    <t>三峡水利</t>
  </si>
  <si>
    <t>603018.SH</t>
  </si>
  <si>
    <t>华设集团</t>
  </si>
  <si>
    <t>600179.SH</t>
  </si>
  <si>
    <t>安通控股</t>
  </si>
  <si>
    <t>600336.SH</t>
  </si>
  <si>
    <t>澳柯玛</t>
  </si>
  <si>
    <t>600936.SH</t>
  </si>
  <si>
    <t>广西广电</t>
  </si>
  <si>
    <t>002224.SZ</t>
  </si>
  <si>
    <t>三力士</t>
  </si>
  <si>
    <t>000526.SZ</t>
  </si>
  <si>
    <t>学大教育</t>
  </si>
  <si>
    <t>003029.SZ</t>
  </si>
  <si>
    <t>吉大正元</t>
  </si>
  <si>
    <t>600200.SH</t>
  </si>
  <si>
    <t>江苏吴中</t>
  </si>
  <si>
    <t>002737.SZ</t>
  </si>
  <si>
    <t>葵花药业</t>
  </si>
  <si>
    <t>002822.SZ</t>
  </si>
  <si>
    <t>中装建设</t>
  </si>
  <si>
    <t>603693.SH</t>
  </si>
  <si>
    <t>江苏新能</t>
  </si>
  <si>
    <t>000547.SZ</t>
  </si>
  <si>
    <t>航天发展</t>
  </si>
  <si>
    <t>000055.SZ</t>
  </si>
  <si>
    <t>方大集团</t>
  </si>
  <si>
    <t>600826.SH</t>
  </si>
  <si>
    <t>兰生股份</t>
  </si>
  <si>
    <t>600579.SH</t>
  </si>
  <si>
    <t>克劳斯</t>
  </si>
  <si>
    <t>601518.SH</t>
  </si>
  <si>
    <t>吉林高速</t>
  </si>
  <si>
    <t>603606.SH</t>
  </si>
  <si>
    <t>东方电缆</t>
  </si>
  <si>
    <t>002527.SZ</t>
  </si>
  <si>
    <t>新时达</t>
  </si>
  <si>
    <t>000888.SZ</t>
  </si>
  <si>
    <t>峨眉山A</t>
  </si>
  <si>
    <t>002414.SZ</t>
  </si>
  <si>
    <t>高德红外</t>
  </si>
  <si>
    <t>600469.SH</t>
  </si>
  <si>
    <t>风神股份</t>
  </si>
  <si>
    <t>603758.SH</t>
  </si>
  <si>
    <t>秦安股份</t>
  </si>
  <si>
    <t>605266.SH</t>
  </si>
  <si>
    <t>健之佳</t>
  </si>
  <si>
    <t>600570.SH</t>
  </si>
  <si>
    <t>恒生电子</t>
  </si>
  <si>
    <t>601311.SH</t>
  </si>
  <si>
    <t>骆驼股份</t>
  </si>
  <si>
    <t>603788.SH</t>
  </si>
  <si>
    <t>宁波高发</t>
  </si>
  <si>
    <t>600879.SH</t>
  </si>
  <si>
    <t>航天电子</t>
  </si>
  <si>
    <t>002955.SZ</t>
  </si>
  <si>
    <t>鸿合科技</t>
  </si>
  <si>
    <t>002267.SZ</t>
  </si>
  <si>
    <t>陕天然气</t>
  </si>
  <si>
    <t>600650.SH</t>
  </si>
  <si>
    <t>锦江在线</t>
  </si>
  <si>
    <t>603345.SH</t>
  </si>
  <si>
    <t>安井食品</t>
  </si>
  <si>
    <t>000733.SZ</t>
  </si>
  <si>
    <t>振华科技</t>
  </si>
  <si>
    <t>600229.SH</t>
  </si>
  <si>
    <t>城市传媒</t>
  </si>
  <si>
    <t>000975.SZ</t>
  </si>
  <si>
    <t>银泰黄金</t>
  </si>
  <si>
    <t>600763.SH</t>
  </si>
  <si>
    <t>通策医疗</t>
  </si>
  <si>
    <t>600035.SH</t>
  </si>
  <si>
    <t>楚天高速</t>
  </si>
  <si>
    <t>600697.SH</t>
  </si>
  <si>
    <t>欧亚集团</t>
  </si>
  <si>
    <t>600459.SH</t>
  </si>
  <si>
    <t>贵研铂业</t>
  </si>
  <si>
    <t>605296.SH</t>
  </si>
  <si>
    <t>神农集团</t>
  </si>
  <si>
    <t>600790.SH</t>
  </si>
  <si>
    <t>轻纺城</t>
  </si>
  <si>
    <t>600713.SH</t>
  </si>
  <si>
    <t>南京医药</t>
  </si>
  <si>
    <t>000919.SZ</t>
  </si>
  <si>
    <t>金陵药业</t>
  </si>
  <si>
    <t>601330.SH</t>
  </si>
  <si>
    <t>绿色动力</t>
  </si>
  <si>
    <t>002967.SZ</t>
  </si>
  <si>
    <t>广电计量</t>
  </si>
  <si>
    <t>002268.SZ</t>
  </si>
  <si>
    <t>卫士通</t>
  </si>
  <si>
    <t>000419.SZ</t>
  </si>
  <si>
    <t>通程控股</t>
  </si>
  <si>
    <t>002749.SZ</t>
  </si>
  <si>
    <t>国光股份</t>
  </si>
  <si>
    <t>600195.SH</t>
  </si>
  <si>
    <t>中牧股份</t>
  </si>
  <si>
    <t>002034.SZ</t>
  </si>
  <si>
    <t>旺能环境</t>
  </si>
  <si>
    <t>603551.SH</t>
  </si>
  <si>
    <t>奥普家居</t>
  </si>
  <si>
    <t>603081.SH</t>
  </si>
  <si>
    <t>大丰实业</t>
  </si>
  <si>
    <t>603997.SH</t>
  </si>
  <si>
    <t>继峰股份</t>
  </si>
  <si>
    <t>601858.SH</t>
  </si>
  <si>
    <t>中国科传</t>
  </si>
  <si>
    <t>002603.SZ</t>
  </si>
  <si>
    <t>以岭药业</t>
  </si>
  <si>
    <t>002367.SZ</t>
  </si>
  <si>
    <t>康力电梯</t>
  </si>
  <si>
    <t>603797.SH</t>
  </si>
  <si>
    <t>联泰环保</t>
  </si>
  <si>
    <t>002551.SZ</t>
  </si>
  <si>
    <t>尚荣医疗</t>
  </si>
  <si>
    <t>002957.SZ</t>
  </si>
  <si>
    <t>科瑞技术</t>
  </si>
  <si>
    <t>603890.SH</t>
  </si>
  <si>
    <t>春秋电子</t>
  </si>
  <si>
    <t>605358.SH</t>
  </si>
  <si>
    <t>立昂微</t>
  </si>
  <si>
    <t>600679.SH</t>
  </si>
  <si>
    <t>上海凤凰</t>
  </si>
  <si>
    <t>603777.SH</t>
  </si>
  <si>
    <t>来伊份</t>
  </si>
  <si>
    <t>002969.SZ</t>
  </si>
  <si>
    <t>嘉美包装</t>
  </si>
  <si>
    <t>600129.SH</t>
  </si>
  <si>
    <t>太极集团</t>
  </si>
  <si>
    <t>002320.SZ</t>
  </si>
  <si>
    <t>海峡股份</t>
  </si>
  <si>
    <t>000505.SZ</t>
  </si>
  <si>
    <t>京粮控股</t>
  </si>
  <si>
    <t>002832.SZ</t>
  </si>
  <si>
    <t>比音勒芬</t>
  </si>
  <si>
    <t>600965.SH</t>
  </si>
  <si>
    <t>福成股份</t>
  </si>
  <si>
    <t>601500.SH</t>
  </si>
  <si>
    <t>通用股份</t>
  </si>
  <si>
    <t>603590.SH</t>
  </si>
  <si>
    <t>康辰药业</t>
  </si>
  <si>
    <t>603030.SH</t>
  </si>
  <si>
    <t>全筑股份</t>
  </si>
  <si>
    <t>002583.SZ</t>
  </si>
  <si>
    <t>海能达</t>
  </si>
  <si>
    <t>600722.SH</t>
  </si>
  <si>
    <t>金牛化工</t>
  </si>
  <si>
    <t>603585.SH</t>
  </si>
  <si>
    <t>苏利股份</t>
  </si>
  <si>
    <t>002695.SZ</t>
  </si>
  <si>
    <t>煌上煌</t>
  </si>
  <si>
    <t>601515.SH</t>
  </si>
  <si>
    <t>东风股份</t>
  </si>
  <si>
    <t>002962.SZ</t>
  </si>
  <si>
    <t>五方光电</t>
  </si>
  <si>
    <t>603456.SH</t>
  </si>
  <si>
    <t>九洲药业</t>
  </si>
  <si>
    <t>600428.SH</t>
  </si>
  <si>
    <t>中远海特</t>
  </si>
  <si>
    <t>600983.SH</t>
  </si>
  <si>
    <t>惠而浦</t>
  </si>
  <si>
    <t>002280.SZ</t>
  </si>
  <si>
    <t>联络互动</t>
  </si>
  <si>
    <t>600572.SH</t>
  </si>
  <si>
    <t>康恩贝</t>
  </si>
  <si>
    <t>002059.SZ</t>
  </si>
  <si>
    <t>云南旅游</t>
  </si>
  <si>
    <t>600360.SH</t>
  </si>
  <si>
    <t>华微电子</t>
  </si>
  <si>
    <t>603987.SH</t>
  </si>
  <si>
    <t>康德莱</t>
  </si>
  <si>
    <t>603669.SH</t>
  </si>
  <si>
    <t>灵康药业</t>
  </si>
  <si>
    <t>603808.SH</t>
  </si>
  <si>
    <t>歌力思</t>
  </si>
  <si>
    <t>600774.SH</t>
  </si>
  <si>
    <t>汉商集团</t>
  </si>
  <si>
    <t>601599.SH</t>
  </si>
  <si>
    <t>浙文影业</t>
  </si>
  <si>
    <t>002011.SZ</t>
  </si>
  <si>
    <t>盾安环境</t>
  </si>
  <si>
    <t>002317.SZ</t>
  </si>
  <si>
    <t>众生药业</t>
  </si>
  <si>
    <t>002215.SZ</t>
  </si>
  <si>
    <t>诺普信</t>
  </si>
  <si>
    <t>600794.SH</t>
  </si>
  <si>
    <t>保税科技</t>
  </si>
  <si>
    <t>603230.SH</t>
  </si>
  <si>
    <t>内蒙新华</t>
  </si>
  <si>
    <t>002151.SZ</t>
  </si>
  <si>
    <t>北斗星通</t>
  </si>
  <si>
    <t>601200.SH</t>
  </si>
  <si>
    <t>上海环境</t>
  </si>
  <si>
    <t>002697.SZ</t>
  </si>
  <si>
    <t>红旗连锁</t>
  </si>
  <si>
    <t>002734.SZ</t>
  </si>
  <si>
    <t>利民股份</t>
  </si>
  <si>
    <t>002491.SZ</t>
  </si>
  <si>
    <t>通鼎互联</t>
  </si>
  <si>
    <t>603883.SH</t>
  </si>
  <si>
    <t>老百姓</t>
  </si>
  <si>
    <t>600750.SH</t>
  </si>
  <si>
    <t>江中药业</t>
  </si>
  <si>
    <t>000886.SZ</t>
  </si>
  <si>
    <t>海南高速</t>
  </si>
  <si>
    <t>600218.SH</t>
  </si>
  <si>
    <t>全柴动力</t>
  </si>
  <si>
    <t>002312.SZ</t>
  </si>
  <si>
    <t>川发龙蟒</t>
  </si>
  <si>
    <t>000936.SZ</t>
  </si>
  <si>
    <t>华西股份</t>
  </si>
  <si>
    <t>002439.SZ</t>
  </si>
  <si>
    <t>启明星辰</t>
  </si>
  <si>
    <t>000700.SZ</t>
  </si>
  <si>
    <t>模塑科技</t>
  </si>
  <si>
    <t>002960.SZ</t>
  </si>
  <si>
    <t>青鸟消防</t>
  </si>
  <si>
    <t>605080.SH</t>
  </si>
  <si>
    <t>浙江自然</t>
  </si>
  <si>
    <t>600203.SH</t>
  </si>
  <si>
    <t>福日电子</t>
  </si>
  <si>
    <t>603185.SH</t>
  </si>
  <si>
    <t>上机数控</t>
  </si>
  <si>
    <t>002270.SZ</t>
  </si>
  <si>
    <t>华明装备</t>
  </si>
  <si>
    <t>605169.SH</t>
  </si>
  <si>
    <t>洪通燃气</t>
  </si>
  <si>
    <t>603588.SH</t>
  </si>
  <si>
    <t>高能环境</t>
  </si>
  <si>
    <t>605050.SH</t>
  </si>
  <si>
    <t>福然德</t>
  </si>
  <si>
    <t>600337.SH</t>
  </si>
  <si>
    <t>美克家居</t>
  </si>
  <si>
    <t>600633.SH</t>
  </si>
  <si>
    <t>浙数文化</t>
  </si>
  <si>
    <t>603258.SH</t>
  </si>
  <si>
    <t>电魂网络</t>
  </si>
  <si>
    <t>601689.SH</t>
  </si>
  <si>
    <t>拓普集团</t>
  </si>
  <si>
    <t>000612.SZ</t>
  </si>
  <si>
    <t>焦作万方</t>
  </si>
  <si>
    <t>603861.SH</t>
  </si>
  <si>
    <t>白云电器</t>
  </si>
  <si>
    <t>603387.SH</t>
  </si>
  <si>
    <t>基蛋生物</t>
  </si>
  <si>
    <t>000718.SZ</t>
  </si>
  <si>
    <t>苏宁环球</t>
  </si>
  <si>
    <t>000657.SZ</t>
  </si>
  <si>
    <t>中钨高新</t>
  </si>
  <si>
    <t>000786.SZ</t>
  </si>
  <si>
    <t>北新建材</t>
  </si>
  <si>
    <t>002520.SZ</t>
  </si>
  <si>
    <t>日发精机</t>
  </si>
  <si>
    <t>600497.SH</t>
  </si>
  <si>
    <t>驰宏锌锗</t>
  </si>
  <si>
    <t>600562.SH</t>
  </si>
  <si>
    <t>国睿科技</t>
  </si>
  <si>
    <t>601965.SH</t>
  </si>
  <si>
    <t>中国汽研</t>
  </si>
  <si>
    <t>002664.SZ</t>
  </si>
  <si>
    <t>长鹰信质</t>
  </si>
  <si>
    <t>002559.SZ</t>
  </si>
  <si>
    <t>亚威股份</t>
  </si>
  <si>
    <t>003035.SZ</t>
  </si>
  <si>
    <t>南网能源</t>
  </si>
  <si>
    <t>600770.SH</t>
  </si>
  <si>
    <t>综艺股份</t>
  </si>
  <si>
    <t>002930.SZ</t>
  </si>
  <si>
    <t>宏川智慧</t>
  </si>
  <si>
    <t>002574.SZ</t>
  </si>
  <si>
    <t>明牌珠宝</t>
  </si>
  <si>
    <t>002402.SZ</t>
  </si>
  <si>
    <t>和而泰</t>
  </si>
  <si>
    <t>603877.SH</t>
  </si>
  <si>
    <t>太平鸟</t>
  </si>
  <si>
    <t>000779.SZ</t>
  </si>
  <si>
    <t>甘咨询</t>
  </si>
  <si>
    <t>603002.SH</t>
  </si>
  <si>
    <t>宏昌电子</t>
  </si>
  <si>
    <t>600285.SH</t>
  </si>
  <si>
    <t>羚锐制药</t>
  </si>
  <si>
    <t>603126.SH</t>
  </si>
  <si>
    <t>中材节能</t>
  </si>
  <si>
    <t>605098.SH</t>
  </si>
  <si>
    <t>行动教育</t>
  </si>
  <si>
    <t>601279.SH</t>
  </si>
  <si>
    <t>英利汽车</t>
  </si>
  <si>
    <t>600982.SH</t>
  </si>
  <si>
    <t>宁波能源</t>
  </si>
  <si>
    <t>603610.SH</t>
  </si>
  <si>
    <t>麒盛科技</t>
  </si>
  <si>
    <t>605111.SH</t>
  </si>
  <si>
    <t>新洁能</t>
  </si>
  <si>
    <t>601952.SH</t>
  </si>
  <si>
    <t>苏垦农发</t>
  </si>
  <si>
    <t>605068.SH</t>
  </si>
  <si>
    <t>明新旭腾</t>
  </si>
  <si>
    <t>600033.SH</t>
  </si>
  <si>
    <t>福建高速</t>
  </si>
  <si>
    <t>002328.SZ</t>
  </si>
  <si>
    <t>新朋股份</t>
  </si>
  <si>
    <t>603815.SH</t>
  </si>
  <si>
    <t>交建股份</t>
  </si>
  <si>
    <t>002674.SZ</t>
  </si>
  <si>
    <t>兴业科技</t>
  </si>
  <si>
    <t>603608.SH</t>
  </si>
  <si>
    <t>天创时尚</t>
  </si>
  <si>
    <t>600101.SH</t>
  </si>
  <si>
    <t>明星电力</t>
  </si>
  <si>
    <t>000420.SZ</t>
  </si>
  <si>
    <t>吉林化纤</t>
  </si>
  <si>
    <t>002449.SZ</t>
  </si>
  <si>
    <t>国星光电</t>
  </si>
  <si>
    <t>001217.SZ</t>
  </si>
  <si>
    <t>华尔泰</t>
  </si>
  <si>
    <t>000801.SZ</t>
  </si>
  <si>
    <t>四川九洲</t>
  </si>
  <si>
    <t>600097.SH</t>
  </si>
  <si>
    <t>开创国际</t>
  </si>
  <si>
    <t>603517.SH</t>
  </si>
  <si>
    <t>绝味食品</t>
  </si>
  <si>
    <t>002637.SZ</t>
  </si>
  <si>
    <t>赞宇科技</t>
  </si>
  <si>
    <t>002258.SZ</t>
  </si>
  <si>
    <t>利尔化学</t>
  </si>
  <si>
    <t>002547.SZ</t>
  </si>
  <si>
    <t>春兴精工</t>
  </si>
  <si>
    <t>002216.SZ</t>
  </si>
  <si>
    <t>三全食品</t>
  </si>
  <si>
    <t>600020.SH</t>
  </si>
  <si>
    <t>中原高速</t>
  </si>
  <si>
    <t>600422.SH</t>
  </si>
  <si>
    <t>昆药集团</t>
  </si>
  <si>
    <t>002158.SZ</t>
  </si>
  <si>
    <t>汉钟精机</t>
  </si>
  <si>
    <t>601010.SH</t>
  </si>
  <si>
    <t>文峰股份</t>
  </si>
  <si>
    <t>603690.SH</t>
  </si>
  <si>
    <t>至纯科技</t>
  </si>
  <si>
    <t>003032.SZ</t>
  </si>
  <si>
    <t>传智教育</t>
  </si>
  <si>
    <t>603299.SH</t>
  </si>
  <si>
    <t>苏盐井神</t>
  </si>
  <si>
    <t>601086.SH</t>
  </si>
  <si>
    <t>国芳集团</t>
  </si>
  <si>
    <t>600724.SH</t>
  </si>
  <si>
    <t>宁波富达</t>
  </si>
  <si>
    <t>603687.SH</t>
  </si>
  <si>
    <t>大胜达</t>
  </si>
  <si>
    <t>600885.SH</t>
  </si>
  <si>
    <t>宏发股份</t>
  </si>
  <si>
    <t>603678.SH</t>
  </si>
  <si>
    <t>火炬电子</t>
  </si>
  <si>
    <t>000811.SZ</t>
  </si>
  <si>
    <t>冰轮环境</t>
  </si>
  <si>
    <t>603681.SH</t>
  </si>
  <si>
    <t>永冠新材</t>
  </si>
  <si>
    <t>002181.SZ</t>
  </si>
  <si>
    <t>粤传媒</t>
  </si>
  <si>
    <t>600986.SH</t>
  </si>
  <si>
    <t>浙文互联</t>
  </si>
  <si>
    <t>600636.SH</t>
  </si>
  <si>
    <t>国新文化</t>
  </si>
  <si>
    <t>002388.SZ</t>
  </si>
  <si>
    <t>新亚制程</t>
  </si>
  <si>
    <t>603995.SH</t>
  </si>
  <si>
    <t>甬金股份</t>
  </si>
  <si>
    <t>002303.SZ</t>
  </si>
  <si>
    <t>美盈森</t>
  </si>
  <si>
    <t>000807.SZ</t>
  </si>
  <si>
    <t>云铝股份</t>
  </si>
  <si>
    <t>600228.SH</t>
  </si>
  <si>
    <t>返利科技</t>
  </si>
  <si>
    <t>000901.SZ</t>
  </si>
  <si>
    <t>航天科技</t>
  </si>
  <si>
    <t>002512.SZ</t>
  </si>
  <si>
    <t>达华智能</t>
  </si>
  <si>
    <t>600728.SH</t>
  </si>
  <si>
    <t>佳都科技</t>
  </si>
  <si>
    <t>000915.SZ</t>
  </si>
  <si>
    <t>华特达因</t>
  </si>
  <si>
    <t>002390.SZ</t>
  </si>
  <si>
    <t>信邦制药</t>
  </si>
  <si>
    <t>002533.SZ</t>
  </si>
  <si>
    <t>金杯电工</t>
  </si>
  <si>
    <t>603650.SH</t>
  </si>
  <si>
    <t>彤程新材</t>
  </si>
  <si>
    <t>002436.SZ</t>
  </si>
  <si>
    <t>兴森科技</t>
  </si>
  <si>
    <t>600830.SH</t>
  </si>
  <si>
    <t>香溢融通</t>
  </si>
  <si>
    <t>002561.SZ</t>
  </si>
  <si>
    <t>徐家汇</t>
  </si>
  <si>
    <t>600197.SH</t>
  </si>
  <si>
    <t>伊力特</t>
  </si>
  <si>
    <t>002126.SZ</t>
  </si>
  <si>
    <t>银轮股份</t>
  </si>
  <si>
    <t>002701.SZ</t>
  </si>
  <si>
    <t>奥瑞金</t>
  </si>
  <si>
    <t>600979.SH</t>
  </si>
  <si>
    <t>广安爱众</t>
  </si>
  <si>
    <t>002517.SZ</t>
  </si>
  <si>
    <t>恺英网络</t>
  </si>
  <si>
    <t>002431.SZ</t>
  </si>
  <si>
    <t>棕榈股份</t>
  </si>
  <si>
    <t>002610.SZ</t>
  </si>
  <si>
    <t>爱康科技</t>
  </si>
  <si>
    <t>600822.SH</t>
  </si>
  <si>
    <t>上海物贸</t>
  </si>
  <si>
    <t>002635.SZ</t>
  </si>
  <si>
    <t>安洁科技</t>
  </si>
  <si>
    <t>002370.SZ</t>
  </si>
  <si>
    <t>亚太药业</t>
  </si>
  <si>
    <t>603637.SH</t>
  </si>
  <si>
    <t>镇海股份</t>
  </si>
  <si>
    <t>601388.SH</t>
  </si>
  <si>
    <t>怡球资源</t>
  </si>
  <si>
    <t>002263.SZ</t>
  </si>
  <si>
    <t>大东南</t>
  </si>
  <si>
    <t>002755.SZ</t>
  </si>
  <si>
    <t>奥赛康</t>
  </si>
  <si>
    <t>000555.SZ</t>
  </si>
  <si>
    <t>神州信息</t>
  </si>
  <si>
    <t>605598.SH</t>
  </si>
  <si>
    <t>上海港湾</t>
  </si>
  <si>
    <t>603108.SH</t>
  </si>
  <si>
    <t>润达医疗</t>
  </si>
  <si>
    <t>605136.SH</t>
  </si>
  <si>
    <t>丽人丽妆</t>
  </si>
  <si>
    <t>605066.SH</t>
  </si>
  <si>
    <t>天正电气</t>
  </si>
  <si>
    <t>002912.SZ</t>
  </si>
  <si>
    <t>中新赛克</t>
  </si>
  <si>
    <t>000882.SZ</t>
  </si>
  <si>
    <t>华联股份</t>
  </si>
  <si>
    <t>603260.SH</t>
  </si>
  <si>
    <t>合盛硅业</t>
  </si>
  <si>
    <t>600776.SH</t>
  </si>
  <si>
    <t>东方通信</t>
  </si>
  <si>
    <t>601258.SH</t>
  </si>
  <si>
    <t>庞大集团</t>
  </si>
  <si>
    <t>002479.SZ</t>
  </si>
  <si>
    <t>富春环保</t>
  </si>
  <si>
    <t>002226.SZ</t>
  </si>
  <si>
    <t>江南化工</t>
  </si>
  <si>
    <t>603661.SH</t>
  </si>
  <si>
    <t>恒林股份</t>
  </si>
  <si>
    <t>002747.SZ</t>
  </si>
  <si>
    <t>埃斯顿</t>
  </si>
  <si>
    <t>000839.SZ</t>
  </si>
  <si>
    <t>中信国安</t>
  </si>
  <si>
    <t>600159.SH</t>
  </si>
  <si>
    <t>大龙地产</t>
  </si>
  <si>
    <t>002009.SZ</t>
  </si>
  <si>
    <t>天奇股份</t>
  </si>
  <si>
    <t>002075.SZ</t>
  </si>
  <si>
    <t>沙钢股份</t>
  </si>
  <si>
    <t>000676.SZ</t>
  </si>
  <si>
    <t>智度股份</t>
  </si>
  <si>
    <t>601700.SH</t>
  </si>
  <si>
    <t>风范股份</t>
  </si>
  <si>
    <t>002480.SZ</t>
  </si>
  <si>
    <t>新筑股份</t>
  </si>
  <si>
    <t>600664.SH</t>
  </si>
  <si>
    <t>哈药股份</t>
  </si>
  <si>
    <t>600452.SH</t>
  </si>
  <si>
    <t>涪陵电力</t>
  </si>
  <si>
    <t>002522.SZ</t>
  </si>
  <si>
    <t>浙江众成</t>
  </si>
  <si>
    <t>603618.SH</t>
  </si>
  <si>
    <t>杭电股份</t>
  </si>
  <si>
    <t>605399.SH</t>
  </si>
  <si>
    <t>晨光新材</t>
  </si>
  <si>
    <t>605337.SH</t>
  </si>
  <si>
    <t>李子园</t>
  </si>
  <si>
    <t>002690.SZ</t>
  </si>
  <si>
    <t>美亚光电</t>
  </si>
  <si>
    <t>000756.SZ</t>
  </si>
  <si>
    <t>新华制药</t>
  </si>
  <si>
    <t>000058.SZ</t>
  </si>
  <si>
    <t>深赛格</t>
  </si>
  <si>
    <t>001212.SZ</t>
  </si>
  <si>
    <t>中旗新材</t>
  </si>
  <si>
    <t>002511.SZ</t>
  </si>
  <si>
    <t>中顺洁柔</t>
  </si>
  <si>
    <t>002057.SZ</t>
  </si>
  <si>
    <t>中钢天源</t>
  </si>
  <si>
    <t>000551.SZ</t>
  </si>
  <si>
    <t>创元科技</t>
  </si>
  <si>
    <t>002432.SZ</t>
  </si>
  <si>
    <t>九安医疗</t>
  </si>
  <si>
    <t>603466.SH</t>
  </si>
  <si>
    <t>风语筑</t>
  </si>
  <si>
    <t>605081.SH</t>
  </si>
  <si>
    <t>太和水</t>
  </si>
  <si>
    <t>603630.SH</t>
  </si>
  <si>
    <t>拉芳家化</t>
  </si>
  <si>
    <t>603836.SH</t>
  </si>
  <si>
    <t>海程邦达</t>
  </si>
  <si>
    <t>600268.SH</t>
  </si>
  <si>
    <t>国电南自</t>
  </si>
  <si>
    <t>605183.SH</t>
  </si>
  <si>
    <t>确成股份</t>
  </si>
  <si>
    <t>601968.SH</t>
  </si>
  <si>
    <t>宝钢包装</t>
  </si>
  <si>
    <t>600777.SH</t>
  </si>
  <si>
    <t>新潮能源</t>
  </si>
  <si>
    <t>603611.SH</t>
  </si>
  <si>
    <t>诺力股份</t>
  </si>
  <si>
    <t>002345.SZ</t>
  </si>
  <si>
    <t>潮宏基</t>
  </si>
  <si>
    <t>600151.SH</t>
  </si>
  <si>
    <t>航天机电</t>
  </si>
  <si>
    <t>002087.SZ</t>
  </si>
  <si>
    <t>新野纺织</t>
  </si>
  <si>
    <t>002651.SZ</t>
  </si>
  <si>
    <t>利君股份</t>
  </si>
  <si>
    <t>600854.SH</t>
  </si>
  <si>
    <t>春兰股份</t>
  </si>
  <si>
    <t>600843.SH</t>
  </si>
  <si>
    <t>上工申贝</t>
  </si>
  <si>
    <t>002763.SZ</t>
  </si>
  <si>
    <t>汇洁股份</t>
  </si>
  <si>
    <t>003039.SZ</t>
  </si>
  <si>
    <t>顺控发展</t>
  </si>
  <si>
    <t>002484.SZ</t>
  </si>
  <si>
    <t>江海股份</t>
  </si>
  <si>
    <t>600563.SH</t>
  </si>
  <si>
    <t>法拉电子</t>
  </si>
  <si>
    <t>002206.SZ</t>
  </si>
  <si>
    <t>海利得</t>
  </si>
  <si>
    <t>000859.SZ</t>
  </si>
  <si>
    <t>国风新材</t>
  </si>
  <si>
    <t>002792.SZ</t>
  </si>
  <si>
    <t>通宇通讯</t>
  </si>
  <si>
    <t>003013.SZ</t>
  </si>
  <si>
    <t>地铁设计</t>
  </si>
  <si>
    <t>002095.SZ</t>
  </si>
  <si>
    <t>生意宝</t>
  </si>
  <si>
    <t>000572.SZ</t>
  </si>
  <si>
    <t>海马汽车</t>
  </si>
  <si>
    <t>002483.SZ</t>
  </si>
  <si>
    <t>润邦股份</t>
  </si>
  <si>
    <t>601999.SH</t>
  </si>
  <si>
    <t>出版传媒</t>
  </si>
  <si>
    <t>600800.SH</t>
  </si>
  <si>
    <t>渤海化学</t>
  </si>
  <si>
    <t>600557.SH</t>
  </si>
  <si>
    <t>康缘药业</t>
  </si>
  <si>
    <t>600681.SH</t>
  </si>
  <si>
    <t>百川能源</t>
  </si>
  <si>
    <t>600363.SH</t>
  </si>
  <si>
    <t>联创光电</t>
  </si>
  <si>
    <t>002123.SZ</t>
  </si>
  <si>
    <t>梦网科技</t>
  </si>
  <si>
    <t>600963.SH</t>
  </si>
  <si>
    <t>岳阳林纸</t>
  </si>
  <si>
    <t>600287.SH</t>
  </si>
  <si>
    <t>江苏舜天</t>
  </si>
  <si>
    <t>002837.SZ</t>
  </si>
  <si>
    <t>英维克</t>
  </si>
  <si>
    <t>002130.SZ</t>
  </si>
  <si>
    <t>沃尔核材</t>
  </si>
  <si>
    <t>600731.SH</t>
  </si>
  <si>
    <t>湖南海利</t>
  </si>
  <si>
    <t>002045.SZ</t>
  </si>
  <si>
    <t>国光电器</t>
  </si>
  <si>
    <t>603801.SH</t>
  </si>
  <si>
    <t>志邦家居</t>
  </si>
  <si>
    <t>600526.SH</t>
  </si>
  <si>
    <t>菲达环保</t>
  </si>
  <si>
    <t>002989.SZ</t>
  </si>
  <si>
    <t>中天精装</t>
  </si>
  <si>
    <t>601339.SH</t>
  </si>
  <si>
    <t>百隆东方</t>
  </si>
  <si>
    <t>003023.SZ</t>
  </si>
  <si>
    <t>彩虹集团</t>
  </si>
  <si>
    <t>000948.SZ</t>
  </si>
  <si>
    <t>南天信息</t>
  </si>
  <si>
    <t>002132.SZ</t>
  </si>
  <si>
    <t>恒星科技</t>
  </si>
  <si>
    <t>002455.SZ</t>
  </si>
  <si>
    <t>百川股份</t>
  </si>
  <si>
    <t>003040.SZ</t>
  </si>
  <si>
    <t>楚天龙</t>
  </si>
  <si>
    <t>002376.SZ</t>
  </si>
  <si>
    <t>新北洋</t>
  </si>
  <si>
    <t>002038.SZ</t>
  </si>
  <si>
    <t>双鹭药业</t>
  </si>
  <si>
    <t>601137.SH</t>
  </si>
  <si>
    <t>博威合金</t>
  </si>
  <si>
    <t>002083.SZ</t>
  </si>
  <si>
    <t>孚日股份</t>
  </si>
  <si>
    <t>002959.SZ</t>
  </si>
  <si>
    <t>小熊电器</t>
  </si>
  <si>
    <t>002623.SZ</t>
  </si>
  <si>
    <t>亚玛顿</t>
  </si>
  <si>
    <t>002154.SZ</t>
  </si>
  <si>
    <t>报喜鸟</t>
  </si>
  <si>
    <t>600529.SH</t>
  </si>
  <si>
    <t>山东药玻</t>
  </si>
  <si>
    <t>002234.SZ</t>
  </si>
  <si>
    <t>民和股份</t>
  </si>
  <si>
    <t>600996.SH</t>
  </si>
  <si>
    <t>贵广网络</t>
  </si>
  <si>
    <t>600836.SH</t>
  </si>
  <si>
    <t>上海易连</t>
  </si>
  <si>
    <t>603187.SH</t>
  </si>
  <si>
    <t>海容冷链</t>
  </si>
  <si>
    <t>002528.SZ</t>
  </si>
  <si>
    <t>英飞拓</t>
  </si>
  <si>
    <t>003037.SZ</t>
  </si>
  <si>
    <t>三和管桩</t>
  </si>
  <si>
    <t>603339.SH</t>
  </si>
  <si>
    <t>四方科技</t>
  </si>
  <si>
    <t>603843.SH</t>
  </si>
  <si>
    <t>正平股份</t>
  </si>
  <si>
    <t>002593.SZ</t>
  </si>
  <si>
    <t>日上集团</t>
  </si>
  <si>
    <t>600298.SH</t>
  </si>
  <si>
    <t>安琪酵母</t>
  </si>
  <si>
    <t>002521.SZ</t>
  </si>
  <si>
    <t>齐峰新材</t>
  </si>
  <si>
    <t>002238.SZ</t>
  </si>
  <si>
    <t>天威视讯</t>
  </si>
  <si>
    <t>603707.SH</t>
  </si>
  <si>
    <t>健友股份</t>
  </si>
  <si>
    <t>002308.SZ</t>
  </si>
  <si>
    <t>威创股份</t>
  </si>
  <si>
    <t>000899.SZ</t>
  </si>
  <si>
    <t>赣能股份</t>
  </si>
  <si>
    <t>002510.SZ</t>
  </si>
  <si>
    <t>天汽模</t>
  </si>
  <si>
    <t>002940.SZ</t>
  </si>
  <si>
    <t>昂利康</t>
  </si>
  <si>
    <t>600199.SH</t>
  </si>
  <si>
    <t>金种子酒</t>
  </si>
  <si>
    <t>603737.SH</t>
  </si>
  <si>
    <t>三棵树</t>
  </si>
  <si>
    <t>600389.SH</t>
  </si>
  <si>
    <t>江山股份</t>
  </si>
  <si>
    <t>002232.SZ</t>
  </si>
  <si>
    <t>启明信息</t>
  </si>
  <si>
    <t>600211.SH</t>
  </si>
  <si>
    <t>西藏药业</t>
  </si>
  <si>
    <t>002287.SZ</t>
  </si>
  <si>
    <t>奇正藏药</t>
  </si>
  <si>
    <t>600478.SH</t>
  </si>
  <si>
    <t>科力远</t>
  </si>
  <si>
    <t>600400.SH</t>
  </si>
  <si>
    <t>红豆股份</t>
  </si>
  <si>
    <t>603025.SH</t>
  </si>
  <si>
    <t>大豪科技</t>
  </si>
  <si>
    <t>600880.SH</t>
  </si>
  <si>
    <t>博瑞传播</t>
  </si>
  <si>
    <t>600594.SH</t>
  </si>
  <si>
    <t>益佰制药</t>
  </si>
  <si>
    <t>603586.SH</t>
  </si>
  <si>
    <t>金麒麟</t>
  </si>
  <si>
    <t>002658.SZ</t>
  </si>
  <si>
    <t>雪迪龙</t>
  </si>
  <si>
    <t>603063.SH</t>
  </si>
  <si>
    <t>禾望电气</t>
  </si>
  <si>
    <t>600573.SH</t>
  </si>
  <si>
    <t>惠泉啤酒</t>
  </si>
  <si>
    <t>605100.SH</t>
  </si>
  <si>
    <t>华丰股份</t>
  </si>
  <si>
    <t>000070.SZ</t>
  </si>
  <si>
    <t>特发信息</t>
  </si>
  <si>
    <t>600386.SH</t>
  </si>
  <si>
    <t>北巴传媒</t>
  </si>
  <si>
    <t>002999.SZ</t>
  </si>
  <si>
    <t>天禾股份</t>
  </si>
  <si>
    <t>605336.SH</t>
  </si>
  <si>
    <t>帅丰电器</t>
  </si>
  <si>
    <t>000735.SZ</t>
  </si>
  <si>
    <t>罗牛山</t>
  </si>
  <si>
    <t>605058.SH</t>
  </si>
  <si>
    <t>澳弘电子</t>
  </si>
  <si>
    <t>000615.SZ</t>
  </si>
  <si>
    <t>奥园美谷</t>
  </si>
  <si>
    <t>603096.SH</t>
  </si>
  <si>
    <t>新经典</t>
  </si>
  <si>
    <t>000029.SZ</t>
  </si>
  <si>
    <t>深深房A</t>
  </si>
  <si>
    <t>000607.SZ</t>
  </si>
  <si>
    <t>华媒控股</t>
  </si>
  <si>
    <t>600215.SH</t>
  </si>
  <si>
    <t>派斯林</t>
  </si>
  <si>
    <t>002329.SZ</t>
  </si>
  <si>
    <t>皇氏集团</t>
  </si>
  <si>
    <t>603458.SH</t>
  </si>
  <si>
    <t>勘设股份</t>
  </si>
  <si>
    <t>603357.SH</t>
  </si>
  <si>
    <t>设计总院</t>
  </si>
  <si>
    <t>002228.SZ</t>
  </si>
  <si>
    <t>合兴包装</t>
  </si>
  <si>
    <t>002584.SZ</t>
  </si>
  <si>
    <t>西陇科学</t>
  </si>
  <si>
    <t>002033.SZ</t>
  </si>
  <si>
    <t>丽江股份</t>
  </si>
  <si>
    <t>002214.SZ</t>
  </si>
  <si>
    <t>大立科技</t>
  </si>
  <si>
    <t>600470.SH</t>
  </si>
  <si>
    <t>六国化工</t>
  </si>
  <si>
    <t>002626.SZ</t>
  </si>
  <si>
    <t>金达威</t>
  </si>
  <si>
    <t>600163.SH</t>
  </si>
  <si>
    <t>中闽能源</t>
  </si>
  <si>
    <t>603915.SH</t>
  </si>
  <si>
    <t>国茂股份</t>
  </si>
  <si>
    <t>603511.SH</t>
  </si>
  <si>
    <t>爱慕股份</t>
  </si>
  <si>
    <t>000965.SZ</t>
  </si>
  <si>
    <t>天保基建</t>
  </si>
  <si>
    <t>600255.SH</t>
  </si>
  <si>
    <t>鑫科材料</t>
  </si>
  <si>
    <t>603976.SH</t>
  </si>
  <si>
    <t>正川股份</t>
  </si>
  <si>
    <t>603429.SH</t>
  </si>
  <si>
    <t>集友股份</t>
  </si>
  <si>
    <t>603012.SH</t>
  </si>
  <si>
    <t>创力集团</t>
  </si>
  <si>
    <t>603358.SH</t>
  </si>
  <si>
    <t>华达科技</t>
  </si>
  <si>
    <t>603392.SH</t>
  </si>
  <si>
    <t>万泰生物</t>
  </si>
  <si>
    <t>000573.SZ</t>
  </si>
  <si>
    <t>粤宏远A</t>
  </si>
  <si>
    <t>002984.SZ</t>
  </si>
  <si>
    <t>森麒麟</t>
  </si>
  <si>
    <t>603738.SH</t>
  </si>
  <si>
    <t>泰晶科技</t>
  </si>
  <si>
    <t>603378.SH</t>
  </si>
  <si>
    <t>亚士创能</t>
  </si>
  <si>
    <t>603095.SH</t>
  </si>
  <si>
    <t>越剑智能</t>
  </si>
  <si>
    <t>603192.SH</t>
  </si>
  <si>
    <t>汇得科技</t>
  </si>
  <si>
    <t>002803.SZ</t>
  </si>
  <si>
    <t>吉宏股份</t>
  </si>
  <si>
    <t>002815.SZ</t>
  </si>
  <si>
    <t>崇达技术</t>
  </si>
  <si>
    <t>603305.SH</t>
  </si>
  <si>
    <t>旭升股份</t>
  </si>
  <si>
    <t>002363.SZ</t>
  </si>
  <si>
    <t>隆基机械</t>
  </si>
  <si>
    <t>002663.SZ</t>
  </si>
  <si>
    <t>普邦股份</t>
  </si>
  <si>
    <t>605189.SH</t>
  </si>
  <si>
    <t>富春染织</t>
  </si>
  <si>
    <t>600477.SH</t>
  </si>
  <si>
    <t>杭萧钢构</t>
  </si>
  <si>
    <t>000403.SZ</t>
  </si>
  <si>
    <t>派林生物</t>
  </si>
  <si>
    <t>002469.SZ</t>
  </si>
  <si>
    <t>三维化学</t>
  </si>
  <si>
    <t>001210.SZ</t>
  </si>
  <si>
    <t>金房节能</t>
  </si>
  <si>
    <t>605259.SH</t>
  </si>
  <si>
    <t>绿田机械</t>
  </si>
  <si>
    <t>601996.SH</t>
  </si>
  <si>
    <t>丰林集团</t>
  </si>
  <si>
    <t>000570.SZ</t>
  </si>
  <si>
    <t>苏常柴A</t>
  </si>
  <si>
    <t>601188.SH</t>
  </si>
  <si>
    <t>龙江交通</t>
  </si>
  <si>
    <t>603579.SH</t>
  </si>
  <si>
    <t>荣泰健康</t>
  </si>
  <si>
    <t>002003.SZ</t>
  </si>
  <si>
    <t>伟星股份</t>
  </si>
  <si>
    <t>001209.SZ</t>
  </si>
  <si>
    <t>洪兴股份</t>
  </si>
  <si>
    <t>002933.SZ</t>
  </si>
  <si>
    <t>新兴装备</t>
  </si>
  <si>
    <t>600855.SH</t>
  </si>
  <si>
    <t>航天长峰</t>
  </si>
  <si>
    <t>000151.SZ</t>
  </si>
  <si>
    <t>中成股份</t>
  </si>
  <si>
    <t>002932.SZ</t>
  </si>
  <si>
    <t>明德生物</t>
  </si>
  <si>
    <t>002570.SZ</t>
  </si>
  <si>
    <t>贝因美</t>
  </si>
  <si>
    <t>002899.SZ</t>
  </si>
  <si>
    <t>英派斯</t>
  </si>
  <si>
    <t>603156.SH</t>
  </si>
  <si>
    <t>养元饮品</t>
  </si>
  <si>
    <t>600798.SH</t>
  </si>
  <si>
    <t>宁波海运</t>
  </si>
  <si>
    <t>002992.SZ</t>
  </si>
  <si>
    <t>宝明科技</t>
  </si>
  <si>
    <t>000929.SZ</t>
  </si>
  <si>
    <t>兰州黄河</t>
  </si>
  <si>
    <t>603113.SH</t>
  </si>
  <si>
    <t>金能科技</t>
  </si>
  <si>
    <t>603639.SH</t>
  </si>
  <si>
    <t>海利尔</t>
  </si>
  <si>
    <t>002426.SZ</t>
  </si>
  <si>
    <t>胜利精密</t>
  </si>
  <si>
    <t>603825.SH</t>
  </si>
  <si>
    <t>华扬联众</t>
  </si>
  <si>
    <t>000751.SZ</t>
  </si>
  <si>
    <t>锌业股份</t>
  </si>
  <si>
    <t>002453.SZ</t>
  </si>
  <si>
    <t>华软科技</t>
  </si>
  <si>
    <t>600467.SH</t>
  </si>
  <si>
    <t>好当家</t>
  </si>
  <si>
    <t>600797.SH</t>
  </si>
  <si>
    <t>浙大网新</t>
  </si>
  <si>
    <t>603383.SH</t>
  </si>
  <si>
    <t>顶点软件</t>
  </si>
  <si>
    <t>600055.SH</t>
  </si>
  <si>
    <t>万东医疗</t>
  </si>
  <si>
    <t>002548.SZ</t>
  </si>
  <si>
    <t>金新农</t>
  </si>
  <si>
    <t>002325.SZ</t>
  </si>
  <si>
    <t>洪涛股份</t>
  </si>
  <si>
    <t>603893.SH</t>
  </si>
  <si>
    <t>瑞芯微</t>
  </si>
  <si>
    <t>601208.SH</t>
  </si>
  <si>
    <t>东材科技</t>
  </si>
  <si>
    <t>600552.SH</t>
  </si>
  <si>
    <t>凯盛科技</t>
  </si>
  <si>
    <t>603306.SH</t>
  </si>
  <si>
    <t>华懋科技</t>
  </si>
  <si>
    <t>000911.SZ</t>
  </si>
  <si>
    <t>南宁糖业</t>
  </si>
  <si>
    <t>002681.SZ</t>
  </si>
  <si>
    <t>奋达科技</t>
  </si>
  <si>
    <t>001201.SZ</t>
  </si>
  <si>
    <t>东瑞股份</t>
  </si>
  <si>
    <t>605567.SH</t>
  </si>
  <si>
    <t>春雪食品</t>
  </si>
  <si>
    <t>000922.SZ</t>
  </si>
  <si>
    <t>佳电股份</t>
  </si>
  <si>
    <t>002400.SZ</t>
  </si>
  <si>
    <t>省广集团</t>
  </si>
  <si>
    <t>603520.SH</t>
  </si>
  <si>
    <t>司太立</t>
  </si>
  <si>
    <t>000635.SZ</t>
  </si>
  <si>
    <t>英力特</t>
  </si>
  <si>
    <t>600992.SH</t>
  </si>
  <si>
    <t>贵绳股份</t>
  </si>
  <si>
    <t>000795.SZ</t>
  </si>
  <si>
    <t>英洛华</t>
  </si>
  <si>
    <t>603000.SH</t>
  </si>
  <si>
    <t>人民网</t>
  </si>
  <si>
    <t>002094.SZ</t>
  </si>
  <si>
    <t>青岛金王</t>
  </si>
  <si>
    <t>002867.SZ</t>
  </si>
  <si>
    <t>周大生</t>
  </si>
  <si>
    <t>600259.SH</t>
  </si>
  <si>
    <t>广晟有色</t>
  </si>
  <si>
    <t>600749.SH</t>
  </si>
  <si>
    <t>西藏旅游</t>
  </si>
  <si>
    <t>600187.SH</t>
  </si>
  <si>
    <t>国中水务</t>
  </si>
  <si>
    <t>603966.SH</t>
  </si>
  <si>
    <t>法兰泰克</t>
  </si>
  <si>
    <t>603999.SH</t>
  </si>
  <si>
    <t>读者传媒</t>
  </si>
  <si>
    <t>600316.SH</t>
  </si>
  <si>
    <t>洪都航空</t>
  </si>
  <si>
    <t>600249.SH</t>
  </si>
  <si>
    <t>两面针</t>
  </si>
  <si>
    <t>002054.SZ</t>
  </si>
  <si>
    <t>德美化工</t>
  </si>
  <si>
    <t>002798.SZ</t>
  </si>
  <si>
    <t>帝欧家居</t>
  </si>
  <si>
    <t>002859.SZ</t>
  </si>
  <si>
    <t>洁美科技</t>
  </si>
  <si>
    <t>000592.SZ</t>
  </si>
  <si>
    <t>平潭发展</t>
  </si>
  <si>
    <t>000793.SZ</t>
  </si>
  <si>
    <t>华闻集团</t>
  </si>
  <si>
    <t>002677.SZ</t>
  </si>
  <si>
    <t>浙江美大</t>
  </si>
  <si>
    <t>603408.SH</t>
  </si>
  <si>
    <t>建霖家居</t>
  </si>
  <si>
    <t>002906.SZ</t>
  </si>
  <si>
    <t>华阳集团</t>
  </si>
  <si>
    <t>000407.SZ</t>
  </si>
  <si>
    <t>胜利股份</t>
  </si>
  <si>
    <t>603916.SH</t>
  </si>
  <si>
    <t>苏博特</t>
  </si>
  <si>
    <t>002471.SZ</t>
  </si>
  <si>
    <t>中超控股</t>
  </si>
  <si>
    <t>603267.SH</t>
  </si>
  <si>
    <t>鸿远电子</t>
  </si>
  <si>
    <t>002394.SZ</t>
  </si>
  <si>
    <t>联发股份</t>
  </si>
  <si>
    <t>603680.SH</t>
  </si>
  <si>
    <t>今创集团</t>
  </si>
  <si>
    <t>002985.SZ</t>
  </si>
  <si>
    <t>北摩高科</t>
  </si>
  <si>
    <t>603365.SH</t>
  </si>
  <si>
    <t>水星家纺</t>
  </si>
  <si>
    <t>603912.SH</t>
  </si>
  <si>
    <t>佳力图</t>
  </si>
  <si>
    <t>603558.SH</t>
  </si>
  <si>
    <t>健盛集团</t>
  </si>
  <si>
    <t>002014.SZ</t>
  </si>
  <si>
    <t>永新股份</t>
  </si>
  <si>
    <t>002079.SZ</t>
  </si>
  <si>
    <t>苏州固锝</t>
  </si>
  <si>
    <t>605009.SH</t>
  </si>
  <si>
    <t>豪悦护理</t>
  </si>
  <si>
    <t>603569.SH</t>
  </si>
  <si>
    <t>长久物流</t>
  </si>
  <si>
    <t>603076.SH</t>
  </si>
  <si>
    <t>乐惠国际</t>
  </si>
  <si>
    <t>605369.SH</t>
  </si>
  <si>
    <t>拱东医疗</t>
  </si>
  <si>
    <t>000567.SZ</t>
  </si>
  <si>
    <t>海德股份</t>
  </si>
  <si>
    <t>002617.SZ</t>
  </si>
  <si>
    <t>露笑科技</t>
  </si>
  <si>
    <t>002434.SZ</t>
  </si>
  <si>
    <t>万里扬</t>
  </si>
  <si>
    <t>002331.SZ</t>
  </si>
  <si>
    <t>皖通科技</t>
  </si>
  <si>
    <t>600523.SH</t>
  </si>
  <si>
    <t>贵航股份</t>
  </si>
  <si>
    <t>603385.SH</t>
  </si>
  <si>
    <t>惠达卫浴</t>
  </si>
  <si>
    <t>603685.SH</t>
  </si>
  <si>
    <t>晨丰科技</t>
  </si>
  <si>
    <t>000925.SZ</t>
  </si>
  <si>
    <t>众合科技</t>
  </si>
  <si>
    <t>600207.SH</t>
  </si>
  <si>
    <t>安彩高科</t>
  </si>
  <si>
    <t>002675.SZ</t>
  </si>
  <si>
    <t>东诚药业</t>
  </si>
  <si>
    <t>603217.SH</t>
  </si>
  <si>
    <t>元利科技</t>
  </si>
  <si>
    <t>002229.SZ</t>
  </si>
  <si>
    <t>鸿博股份</t>
  </si>
  <si>
    <t>000920.SZ</t>
  </si>
  <si>
    <t>沃顿科技</t>
  </si>
  <si>
    <t>603189.SH</t>
  </si>
  <si>
    <t>网达软件</t>
  </si>
  <si>
    <t>002391.SZ</t>
  </si>
  <si>
    <t>长青股份</t>
  </si>
  <si>
    <t>603180.SH</t>
  </si>
  <si>
    <t>金牌厨柜</t>
  </si>
  <si>
    <t>603686.SH</t>
  </si>
  <si>
    <t>福龙马</t>
  </si>
  <si>
    <t>002255.SZ</t>
  </si>
  <si>
    <t>海陆重工</t>
  </si>
  <si>
    <t>000546.SZ</t>
  </si>
  <si>
    <t>金圆股份</t>
  </si>
  <si>
    <t>002920.SZ</t>
  </si>
  <si>
    <t>德赛西威</t>
  </si>
  <si>
    <t>601616.SH</t>
  </si>
  <si>
    <t>广电电气</t>
  </si>
  <si>
    <t>603208.SH</t>
  </si>
  <si>
    <t>江山欧派</t>
  </si>
  <si>
    <t>600152.SH</t>
  </si>
  <si>
    <t>维科技术</t>
  </si>
  <si>
    <t>603897.SH</t>
  </si>
  <si>
    <t>长城科技</t>
  </si>
  <si>
    <t>603689.SH</t>
  </si>
  <si>
    <t>皖天然气</t>
  </si>
  <si>
    <t>002609.SZ</t>
  </si>
  <si>
    <t>捷顺科技</t>
  </si>
  <si>
    <t>600872.SH</t>
  </si>
  <si>
    <t>中炬高新</t>
  </si>
  <si>
    <t>603003.SH</t>
  </si>
  <si>
    <t>龙宇燃油</t>
  </si>
  <si>
    <t>000038.SZ</t>
  </si>
  <si>
    <t>深大通</t>
  </si>
  <si>
    <t>603713.SH</t>
  </si>
  <si>
    <t>密尔克卫</t>
  </si>
  <si>
    <t>000782.SZ</t>
  </si>
  <si>
    <t>美达股份</t>
  </si>
  <si>
    <t>002160.SZ</t>
  </si>
  <si>
    <t>常铝股份</t>
  </si>
  <si>
    <t>002298.SZ</t>
  </si>
  <si>
    <t>中电兴发</t>
  </si>
  <si>
    <t>600773.SH</t>
  </si>
  <si>
    <t>西藏城投</t>
  </si>
  <si>
    <t>600283.SH</t>
  </si>
  <si>
    <t>钱江水利</t>
  </si>
  <si>
    <t>601882.SH</t>
  </si>
  <si>
    <t>海天精工</t>
  </si>
  <si>
    <t>000822.SZ</t>
  </si>
  <si>
    <t>山东海化</t>
  </si>
  <si>
    <t>603528.SH</t>
  </si>
  <si>
    <t>多伦科技</t>
  </si>
  <si>
    <t>002286.SZ</t>
  </si>
  <si>
    <t>保龄宝</t>
  </si>
  <si>
    <t>605011.SH</t>
  </si>
  <si>
    <t>杭州热电</t>
  </si>
  <si>
    <t>603950.SH</t>
  </si>
  <si>
    <t>长源东谷</t>
  </si>
  <si>
    <t>605318.SH</t>
  </si>
  <si>
    <t>法狮龙</t>
  </si>
  <si>
    <t>002531.SZ</t>
  </si>
  <si>
    <t>天顺风能</t>
  </si>
  <si>
    <t>600054.SH</t>
  </si>
  <si>
    <t>黄山旅游</t>
  </si>
  <si>
    <t>603786.SH</t>
  </si>
  <si>
    <t>科博达</t>
  </si>
  <si>
    <t>603728.SH</t>
  </si>
  <si>
    <t>鸣志电器</t>
  </si>
  <si>
    <t>600377.SH</t>
  </si>
  <si>
    <t>宁沪高速</t>
  </si>
  <si>
    <t>603600.SH</t>
  </si>
  <si>
    <t>永艺股份</t>
  </si>
  <si>
    <t>605122.SH</t>
  </si>
  <si>
    <t>四方新材</t>
  </si>
  <si>
    <t>605398.SH</t>
  </si>
  <si>
    <t>新炬网络</t>
  </si>
  <si>
    <t>600108.SH</t>
  </si>
  <si>
    <t>亚盛集团</t>
  </si>
  <si>
    <t>603931.SH</t>
  </si>
  <si>
    <t>格林达</t>
  </si>
  <si>
    <t>603236.SH</t>
  </si>
  <si>
    <t>移远通信</t>
  </si>
  <si>
    <t>002688.SZ</t>
  </si>
  <si>
    <t>金河生物</t>
  </si>
  <si>
    <t>600819.SH</t>
  </si>
  <si>
    <t>耀皮玻璃</t>
  </si>
  <si>
    <t>600821.SH</t>
  </si>
  <si>
    <t>金开新能</t>
  </si>
  <si>
    <t>000731.SZ</t>
  </si>
  <si>
    <t>四川美丰</t>
  </si>
  <si>
    <t>002300.SZ</t>
  </si>
  <si>
    <t>太阳电缆</t>
  </si>
  <si>
    <t>000008.SZ</t>
  </si>
  <si>
    <t>神州高铁</t>
  </si>
  <si>
    <t>002411.SZ</t>
  </si>
  <si>
    <t>延安必康</t>
  </si>
  <si>
    <t>605305.SH</t>
  </si>
  <si>
    <t>中际联合</t>
  </si>
  <si>
    <t>002991.SZ</t>
  </si>
  <si>
    <t>甘源食品</t>
  </si>
  <si>
    <t>002326.SZ</t>
  </si>
  <si>
    <t>永太科技</t>
  </si>
  <si>
    <t>002378.SZ</t>
  </si>
  <si>
    <t>章源钨业</t>
  </si>
  <si>
    <t>600550.SH</t>
  </si>
  <si>
    <t>保变电气</t>
  </si>
  <si>
    <t>603906.SH</t>
  </si>
  <si>
    <t>龙蟠科技</t>
  </si>
  <si>
    <t>002791.SZ</t>
  </si>
  <si>
    <t>坚朗五金</t>
  </si>
  <si>
    <t>603980.SH</t>
  </si>
  <si>
    <t>吉华集团</t>
  </si>
  <si>
    <t>000816.SZ</t>
  </si>
  <si>
    <t>智慧农业</t>
  </si>
  <si>
    <t>000893.SZ</t>
  </si>
  <si>
    <t>亚钾国际</t>
  </si>
  <si>
    <t>600303.SH</t>
  </si>
  <si>
    <t>曙光股份</t>
  </si>
  <si>
    <t>002850.SZ</t>
  </si>
  <si>
    <t>科达利</t>
  </si>
  <si>
    <t>002682.SZ</t>
  </si>
  <si>
    <t>龙洲股份</t>
  </si>
  <si>
    <t>002580.SZ</t>
  </si>
  <si>
    <t>圣阳股份</t>
  </si>
  <si>
    <t>603896.SH</t>
  </si>
  <si>
    <t>寿仙谷</t>
  </si>
  <si>
    <t>600692.SH</t>
  </si>
  <si>
    <t>亚通股份</t>
  </si>
  <si>
    <t>002138.SZ</t>
  </si>
  <si>
    <t>顺络电子</t>
  </si>
  <si>
    <t>600222.SH</t>
  </si>
  <si>
    <t>太龙药业</t>
  </si>
  <si>
    <t>002590.SZ</t>
  </si>
  <si>
    <t>万安科技</t>
  </si>
  <si>
    <t>002441.SZ</t>
  </si>
  <si>
    <t>众业达</t>
  </si>
  <si>
    <t>002965.SZ</t>
  </si>
  <si>
    <t>祥鑫科技</t>
  </si>
  <si>
    <t>603889.SH</t>
  </si>
  <si>
    <t>新澳股份</t>
  </si>
  <si>
    <t>603878.SH</t>
  </si>
  <si>
    <t>武进不锈</t>
  </si>
  <si>
    <t>603098.SH</t>
  </si>
  <si>
    <t>森特股份</t>
  </si>
  <si>
    <t>002159.SZ</t>
  </si>
  <si>
    <t>三特索道</t>
  </si>
  <si>
    <t>002189.SZ</t>
  </si>
  <si>
    <t>中光学</t>
  </si>
  <si>
    <t>000909.SZ</t>
  </si>
  <si>
    <t>数源科技</t>
  </si>
  <si>
    <t>002775.SZ</t>
  </si>
  <si>
    <t>文科园林</t>
  </si>
  <si>
    <t>603313.SH</t>
  </si>
  <si>
    <t>梦百合</t>
  </si>
  <si>
    <t>002646.SZ</t>
  </si>
  <si>
    <t>天佑德酒</t>
  </si>
  <si>
    <t>600831.SH</t>
  </si>
  <si>
    <t>广电网络</t>
  </si>
  <si>
    <t>600727.SH</t>
  </si>
  <si>
    <t>鲁北化工</t>
  </si>
  <si>
    <t>603256.SH</t>
  </si>
  <si>
    <t>宏和科技</t>
  </si>
  <si>
    <t>603212.SH</t>
  </si>
  <si>
    <t>赛伍技术</t>
  </si>
  <si>
    <t>603103.SH</t>
  </si>
  <si>
    <t>横店影视</t>
  </si>
  <si>
    <t>002404.SZ</t>
  </si>
  <si>
    <t>嘉欣丝绸</t>
  </si>
  <si>
    <t>002698.SZ</t>
  </si>
  <si>
    <t>博实股份</t>
  </si>
  <si>
    <t>002765.SZ</t>
  </si>
  <si>
    <t>蓝黛科技</t>
  </si>
  <si>
    <t>603080.SH</t>
  </si>
  <si>
    <t>新疆火炬</t>
  </si>
  <si>
    <t>002713.SZ</t>
  </si>
  <si>
    <t>东易日盛</t>
  </si>
  <si>
    <t>002712.SZ</t>
  </si>
  <si>
    <t>思美传媒</t>
  </si>
  <si>
    <t>603041.SH</t>
  </si>
  <si>
    <t>美思德</t>
  </si>
  <si>
    <t>603759.SH</t>
  </si>
  <si>
    <t>海天股份</t>
  </si>
  <si>
    <t>600778.SH</t>
  </si>
  <si>
    <t>友好集团</t>
  </si>
  <si>
    <t>002554.SZ</t>
  </si>
  <si>
    <t>惠博普</t>
  </si>
  <si>
    <t>603803.SH</t>
  </si>
  <si>
    <t>瑞斯康达</t>
  </si>
  <si>
    <t>002672.SZ</t>
  </si>
  <si>
    <t>东江环保</t>
  </si>
  <si>
    <t>002053.SZ</t>
  </si>
  <si>
    <t>云南能投</t>
  </si>
  <si>
    <t>605177.SH</t>
  </si>
  <si>
    <t>东亚药业</t>
  </si>
  <si>
    <t>002875.SZ</t>
  </si>
  <si>
    <t>安奈儿</t>
  </si>
  <si>
    <t>605180.SH</t>
  </si>
  <si>
    <t>华生科技</t>
  </si>
  <si>
    <t>002084.SZ</t>
  </si>
  <si>
    <t>海鸥住工</t>
  </si>
  <si>
    <t>603859.SH</t>
  </si>
  <si>
    <t>能科科技</t>
  </si>
  <si>
    <t>603324.SH</t>
  </si>
  <si>
    <t>盛剑环境</t>
  </si>
  <si>
    <t>603658.SH</t>
  </si>
  <si>
    <t>安图生物</t>
  </si>
  <si>
    <t>002446.SZ</t>
  </si>
  <si>
    <t>盛路通信</t>
  </si>
  <si>
    <t>002653.SZ</t>
  </si>
  <si>
    <t>海思科</t>
  </si>
  <si>
    <t>001207.SZ</t>
  </si>
  <si>
    <t>联科科技</t>
  </si>
  <si>
    <t>002334.SZ</t>
  </si>
  <si>
    <t>英威腾</t>
  </si>
  <si>
    <t>603948.SH</t>
  </si>
  <si>
    <t>建业股份</t>
  </si>
  <si>
    <t>002360.SZ</t>
  </si>
  <si>
    <t>同德化工</t>
  </si>
  <si>
    <t>603668.SH</t>
  </si>
  <si>
    <t>天马科技</t>
  </si>
  <si>
    <t>603116.SH</t>
  </si>
  <si>
    <t>红蜻蜓</t>
  </si>
  <si>
    <t>603001.SH</t>
  </si>
  <si>
    <t>奥康国际</t>
  </si>
  <si>
    <t>600789.SH</t>
  </si>
  <si>
    <t>鲁抗医药</t>
  </si>
  <si>
    <t>600368.SH</t>
  </si>
  <si>
    <t>五洲交通</t>
  </si>
  <si>
    <t>002498.SZ</t>
  </si>
  <si>
    <t>汉缆股份</t>
  </si>
  <si>
    <t>600230.SH</t>
  </si>
  <si>
    <t>沧州大化</t>
  </si>
  <si>
    <t>002349.SZ</t>
  </si>
  <si>
    <t>精华制药</t>
  </si>
  <si>
    <t>002550.SZ</t>
  </si>
  <si>
    <t>千红制药</t>
  </si>
  <si>
    <t>605168.SH</t>
  </si>
  <si>
    <t>三人行</t>
  </si>
  <si>
    <t>003001.SZ</t>
  </si>
  <si>
    <t>中岩大地</t>
  </si>
  <si>
    <t>603568.SH</t>
  </si>
  <si>
    <t>伟明环保</t>
  </si>
  <si>
    <t>605377.SH</t>
  </si>
  <si>
    <t>华旺科技</t>
  </si>
  <si>
    <t>603970.SH</t>
  </si>
  <si>
    <t>中农立华</t>
  </si>
  <si>
    <t>002811.SZ</t>
  </si>
  <si>
    <t>郑中设计</t>
  </si>
  <si>
    <t>002150.SZ</t>
  </si>
  <si>
    <t>通润装备</t>
  </si>
  <si>
    <t>000976.SZ</t>
  </si>
  <si>
    <t>华铁股份</t>
  </si>
  <si>
    <t>002240.SZ</t>
  </si>
  <si>
    <t>盛新锂能</t>
  </si>
  <si>
    <t>605222.SH</t>
  </si>
  <si>
    <t>起帆电缆</t>
  </si>
  <si>
    <t>002454.SZ</t>
  </si>
  <si>
    <t>松芝股份</t>
  </si>
  <si>
    <t>000715.SZ</t>
  </si>
  <si>
    <t>中兴商业</t>
  </si>
  <si>
    <t>605088.SH</t>
  </si>
  <si>
    <t>冠盛股份</t>
  </si>
  <si>
    <t>605001.SH</t>
  </si>
  <si>
    <t>威奥股份</t>
  </si>
  <si>
    <t>000868.SZ</t>
  </si>
  <si>
    <t>安凯客车</t>
  </si>
  <si>
    <t>002163.SZ</t>
  </si>
  <si>
    <t>海南发展</t>
  </si>
  <si>
    <t>603730.SH</t>
  </si>
  <si>
    <t>岱美股份</t>
  </si>
  <si>
    <t>002577.SZ</t>
  </si>
  <si>
    <t>雷柏科技</t>
  </si>
  <si>
    <t>002615.SZ</t>
  </si>
  <si>
    <t>哈尔斯</t>
  </si>
  <si>
    <t>002264.SZ</t>
  </si>
  <si>
    <t>新华都</t>
  </si>
  <si>
    <t>002144.SZ</t>
  </si>
  <si>
    <t>宏达高科</t>
  </si>
  <si>
    <t>002946.SZ</t>
  </si>
  <si>
    <t>新乳业</t>
  </si>
  <si>
    <t>000619.SZ</t>
  </si>
  <si>
    <t>海螺型材</t>
  </si>
  <si>
    <t>605588.SH</t>
  </si>
  <si>
    <t>冠石科技</t>
  </si>
  <si>
    <t>002564.SZ</t>
  </si>
  <si>
    <t>天沃科技</t>
  </si>
  <si>
    <t>603881.SH</t>
  </si>
  <si>
    <t>数据港</t>
  </si>
  <si>
    <t>002870.SZ</t>
  </si>
  <si>
    <t>香山股份</t>
  </si>
  <si>
    <t>600479.SH</t>
  </si>
  <si>
    <t>千金药业</t>
  </si>
  <si>
    <t>600322.SH</t>
  </si>
  <si>
    <t>天房发展</t>
  </si>
  <si>
    <t>603936.SH</t>
  </si>
  <si>
    <t>博敏电子</t>
  </si>
  <si>
    <t>600867.SH</t>
  </si>
  <si>
    <t>通化东宝</t>
  </si>
  <si>
    <t>605108.SH</t>
  </si>
  <si>
    <t>同庆楼</t>
  </si>
  <si>
    <t>002876.SZ</t>
  </si>
  <si>
    <t>三利谱</t>
  </si>
  <si>
    <t>600128.SH</t>
  </si>
  <si>
    <t>弘业股份</t>
  </si>
  <si>
    <t>002565.SZ</t>
  </si>
  <si>
    <t>顺灏股份</t>
  </si>
  <si>
    <t>603297.SH</t>
  </si>
  <si>
    <t>永新光学</t>
  </si>
  <si>
    <t>000892.SZ</t>
  </si>
  <si>
    <t>欢瑞世纪</t>
  </si>
  <si>
    <t>605116.SH</t>
  </si>
  <si>
    <t>奥锐特</t>
  </si>
  <si>
    <t>600448.SH</t>
  </si>
  <si>
    <t>华纺股份</t>
  </si>
  <si>
    <t>603982.SH</t>
  </si>
  <si>
    <t>泉峰汽车</t>
  </si>
  <si>
    <t>603507.SH</t>
  </si>
  <si>
    <t>振江股份</t>
  </si>
  <si>
    <t>002488.SZ</t>
  </si>
  <si>
    <t>金固股份</t>
  </si>
  <si>
    <t>000830.SZ</t>
  </si>
  <si>
    <t>鲁西化工</t>
  </si>
  <si>
    <t>002995.SZ</t>
  </si>
  <si>
    <t>天地在线</t>
  </si>
  <si>
    <t>605151.SH</t>
  </si>
  <si>
    <t>西上海</t>
  </si>
  <si>
    <t>600540.SH</t>
  </si>
  <si>
    <t>新赛股份</t>
  </si>
  <si>
    <t>603439.SH</t>
  </si>
  <si>
    <t>贵州三力</t>
  </si>
  <si>
    <t>002250.SZ</t>
  </si>
  <si>
    <t>联化科技</t>
  </si>
  <si>
    <t>603477.SH</t>
  </si>
  <si>
    <t>巨星农牧</t>
  </si>
  <si>
    <t>603855.SH</t>
  </si>
  <si>
    <t>华荣股份</t>
  </si>
  <si>
    <t>002605.SZ</t>
  </si>
  <si>
    <t>姚记科技</t>
  </si>
  <si>
    <t>002088.SZ</t>
  </si>
  <si>
    <t>鲁阳节能</t>
  </si>
  <si>
    <t>002987.SZ</t>
  </si>
  <si>
    <t>京北方</t>
  </si>
  <si>
    <t>000753.SZ</t>
  </si>
  <si>
    <t>漳州发展</t>
  </si>
  <si>
    <t>603026.SH</t>
  </si>
  <si>
    <t>石大胜华</t>
  </si>
  <si>
    <t>600439.SH</t>
  </si>
  <si>
    <t>瑞贝卡</t>
  </si>
  <si>
    <t>600863.SH</t>
  </si>
  <si>
    <t>内蒙华电</t>
  </si>
  <si>
    <t>603348.SH</t>
  </si>
  <si>
    <t>文灿股份</t>
  </si>
  <si>
    <t>601929.SH</t>
  </si>
  <si>
    <t>吉视传媒</t>
  </si>
  <si>
    <t>002149.SZ</t>
  </si>
  <si>
    <t>西部材料</t>
  </si>
  <si>
    <t>002342.SZ</t>
  </si>
  <si>
    <t>巨力索具</t>
  </si>
  <si>
    <t>002699.SZ</t>
  </si>
  <si>
    <t>美盛文化</t>
  </si>
  <si>
    <t>601619.SH</t>
  </si>
  <si>
    <t>嘉泽新能</t>
  </si>
  <si>
    <t>603353.SH</t>
  </si>
  <si>
    <t>和顺石油</t>
  </si>
  <si>
    <t>002283.SZ</t>
  </si>
  <si>
    <t>天润工业</t>
  </si>
  <si>
    <t>002212.SZ</t>
  </si>
  <si>
    <t>天融信</t>
  </si>
  <si>
    <t>000935.SZ</t>
  </si>
  <si>
    <t>四川双马</t>
  </si>
  <si>
    <t>600693.SH</t>
  </si>
  <si>
    <t>东百集团</t>
  </si>
  <si>
    <t>603716.SH</t>
  </si>
  <si>
    <t>塞力医疗</t>
  </si>
  <si>
    <t>002397.SZ</t>
  </si>
  <si>
    <t>梦洁股份</t>
  </si>
  <si>
    <t>001208.SZ</t>
  </si>
  <si>
    <t>华菱线缆</t>
  </si>
  <si>
    <t>002225.SZ</t>
  </si>
  <si>
    <t>濮耐股份</t>
  </si>
  <si>
    <t>002665.SZ</t>
  </si>
  <si>
    <t>首航高科</t>
  </si>
  <si>
    <t>605060.SH</t>
  </si>
  <si>
    <t>联德股份</t>
  </si>
  <si>
    <t>002724.SZ</t>
  </si>
  <si>
    <t>海洋王</t>
  </si>
  <si>
    <t>603992.SH</t>
  </si>
  <si>
    <t>松霖科技</t>
  </si>
  <si>
    <t>600280.SH</t>
  </si>
  <si>
    <t>中央商场</t>
  </si>
  <si>
    <t>600561.SH</t>
  </si>
  <si>
    <t>江西长运</t>
  </si>
  <si>
    <t>600189.SH</t>
  </si>
  <si>
    <t>泉阳泉</t>
  </si>
  <si>
    <t>600613.SH</t>
  </si>
  <si>
    <t>神奇制药</t>
  </si>
  <si>
    <t>002452.SZ</t>
  </si>
  <si>
    <t>长高集团</t>
  </si>
  <si>
    <t>002069.SZ</t>
  </si>
  <si>
    <t>獐子岛</t>
  </si>
  <si>
    <t>002295.SZ</t>
  </si>
  <si>
    <t>精艺股份</t>
  </si>
  <si>
    <t>002707.SZ</t>
  </si>
  <si>
    <t>众信旅游</t>
  </si>
  <si>
    <t>002542.SZ</t>
  </si>
  <si>
    <t>中化岩土</t>
  </si>
  <si>
    <t>600785.SH</t>
  </si>
  <si>
    <t>新华百货</t>
  </si>
  <si>
    <t>002613.SZ</t>
  </si>
  <si>
    <t>北玻股份</t>
  </si>
  <si>
    <t>603229.SH</t>
  </si>
  <si>
    <t>奥翔药业</t>
  </si>
  <si>
    <t>603839.SH</t>
  </si>
  <si>
    <t>安正时尚</t>
  </si>
  <si>
    <t>600501.SH</t>
  </si>
  <si>
    <t>航天晨光</t>
  </si>
  <si>
    <t>002380.SZ</t>
  </si>
  <si>
    <t>科远智慧</t>
  </si>
  <si>
    <t>002975.SZ</t>
  </si>
  <si>
    <t>博杰股份</t>
  </si>
  <si>
    <t>003008.SZ</t>
  </si>
  <si>
    <t>开普检测</t>
  </si>
  <si>
    <t>603733.SH</t>
  </si>
  <si>
    <t>仙鹤股份</t>
  </si>
  <si>
    <t>002182.SZ</t>
  </si>
  <si>
    <t>云海金属</t>
  </si>
  <si>
    <t>003027.SZ</t>
  </si>
  <si>
    <t>同兴环保</t>
  </si>
  <si>
    <t>603023.SH</t>
  </si>
  <si>
    <t>威帝股份</t>
  </si>
  <si>
    <t>002438.SZ</t>
  </si>
  <si>
    <t>江苏神通</t>
  </si>
  <si>
    <t>603901.SH</t>
  </si>
  <si>
    <t>永创智能</t>
  </si>
  <si>
    <t>603367.SH</t>
  </si>
  <si>
    <t>辰欣药业</t>
  </si>
  <si>
    <t>000850.SZ</t>
  </si>
  <si>
    <t>华茂股份</t>
  </si>
  <si>
    <t>605089.SH</t>
  </si>
  <si>
    <t>味知香</t>
  </si>
  <si>
    <t>003036.SZ</t>
  </si>
  <si>
    <t>泰坦股份</t>
  </si>
  <si>
    <t>603617.SH</t>
  </si>
  <si>
    <t>君禾股份</t>
  </si>
  <si>
    <t>600351.SH</t>
  </si>
  <si>
    <t>亚宝药业</t>
  </si>
  <si>
    <t>600828.SH</t>
  </si>
  <si>
    <t>茂业商业</t>
  </si>
  <si>
    <t>002907.SZ</t>
  </si>
  <si>
    <t>华森制药</t>
  </si>
  <si>
    <t>002746.SZ</t>
  </si>
  <si>
    <t>仙坛股份</t>
  </si>
  <si>
    <t>002970.SZ</t>
  </si>
  <si>
    <t>锐明技术</t>
  </si>
  <si>
    <t>601007.SH</t>
  </si>
  <si>
    <t>金陵饭店</t>
  </si>
  <si>
    <t>603823.SH</t>
  </si>
  <si>
    <t>百合花</t>
  </si>
  <si>
    <t>003018.SZ</t>
  </si>
  <si>
    <t>金富科技</t>
  </si>
  <si>
    <t>605006.SH</t>
  </si>
  <si>
    <t>山东玻纤</t>
  </si>
  <si>
    <t>001313.SZ</t>
  </si>
  <si>
    <t>粤海饲料</t>
  </si>
  <si>
    <t>600330.SH</t>
  </si>
  <si>
    <t>天通股份</t>
  </si>
  <si>
    <t>002638.SZ</t>
  </si>
  <si>
    <t>勤上股份</t>
  </si>
  <si>
    <t>002666.SZ</t>
  </si>
  <si>
    <t>德联集团</t>
  </si>
  <si>
    <t>003010.SZ</t>
  </si>
  <si>
    <t>若羽臣</t>
  </si>
  <si>
    <t>605069.SH</t>
  </si>
  <si>
    <t>正和生态</t>
  </si>
  <si>
    <t>002721.SZ</t>
  </si>
  <si>
    <t>金一文化</t>
  </si>
  <si>
    <t>002497.SZ</t>
  </si>
  <si>
    <t>雅化集团</t>
  </si>
  <si>
    <t>605288.SH</t>
  </si>
  <si>
    <t>凯迪股份</t>
  </si>
  <si>
    <t>002383.SZ</t>
  </si>
  <si>
    <t>合众思壮</t>
  </si>
  <si>
    <t>002788.SZ</t>
  </si>
  <si>
    <t>鹭燕医药</t>
  </si>
  <si>
    <t>600399.SH</t>
  </si>
  <si>
    <t>抚顺特钢</t>
  </si>
  <si>
    <t>002299.SZ</t>
  </si>
  <si>
    <t>圣农发展</t>
  </si>
  <si>
    <t>000788.SZ</t>
  </si>
  <si>
    <t>北大医药</t>
  </si>
  <si>
    <t>605178.SH</t>
  </si>
  <si>
    <t>时空科技</t>
  </si>
  <si>
    <t>603496.SH</t>
  </si>
  <si>
    <t>恒为科技</t>
  </si>
  <si>
    <t>605033.SH</t>
  </si>
  <si>
    <t>美邦股份</t>
  </si>
  <si>
    <t>002043.SZ</t>
  </si>
  <si>
    <t>兔宝宝</t>
  </si>
  <si>
    <t>603283.SH</t>
  </si>
  <si>
    <t>赛腾股份</t>
  </si>
  <si>
    <t>605303.SH</t>
  </si>
  <si>
    <t>园林股份</t>
  </si>
  <si>
    <t>603703.SH</t>
  </si>
  <si>
    <t>盛洋科技</t>
  </si>
  <si>
    <t>603131.SH</t>
  </si>
  <si>
    <t>上海沪工</t>
  </si>
  <si>
    <t>603010.SH</t>
  </si>
  <si>
    <t>万盛股份</t>
  </si>
  <si>
    <t>603755.SH</t>
  </si>
  <si>
    <t>日辰股份</t>
  </si>
  <si>
    <t>603818.SH</t>
  </si>
  <si>
    <t>曲美家居</t>
  </si>
  <si>
    <t>002355.SZ</t>
  </si>
  <si>
    <t>兴民智通</t>
  </si>
  <si>
    <t>605188.SH</t>
  </si>
  <si>
    <t>国光连锁</t>
  </si>
  <si>
    <t>603955.SH</t>
  </si>
  <si>
    <t>大千生态</t>
  </si>
  <si>
    <t>603399.SH</t>
  </si>
  <si>
    <t>吉翔股份</t>
  </si>
  <si>
    <t>000757.SZ</t>
  </si>
  <si>
    <t>浩物股份</t>
  </si>
  <si>
    <t>002947.SZ</t>
  </si>
  <si>
    <t>恒铭达</t>
  </si>
  <si>
    <t>002101.SZ</t>
  </si>
  <si>
    <t>广东鸿图</t>
  </si>
  <si>
    <t>002313.SZ</t>
  </si>
  <si>
    <t>日海智能</t>
  </si>
  <si>
    <t>600744.SH</t>
  </si>
  <si>
    <t>华银电力</t>
  </si>
  <si>
    <t>002632.SZ</t>
  </si>
  <si>
    <t>道明光学</t>
  </si>
  <si>
    <t>603396.SH</t>
  </si>
  <si>
    <t>金辰股份</t>
  </si>
  <si>
    <t>003000.SZ</t>
  </si>
  <si>
    <t>劲仔食品</t>
  </si>
  <si>
    <t>603926.SH</t>
  </si>
  <si>
    <t>铁流股份</t>
  </si>
  <si>
    <t>000566.SZ</t>
  </si>
  <si>
    <t>海南海药</t>
  </si>
  <si>
    <t>002786.SZ</t>
  </si>
  <si>
    <t>银宝山新</t>
  </si>
  <si>
    <t>002760.SZ</t>
  </si>
  <si>
    <t>凤形股份</t>
  </si>
  <si>
    <t>002040.SZ</t>
  </si>
  <si>
    <t>南京港</t>
  </si>
  <si>
    <t>600929.SH</t>
  </si>
  <si>
    <t>雪天盐业</t>
  </si>
  <si>
    <t>603176.SH</t>
  </si>
  <si>
    <t>汇通集团</t>
  </si>
  <si>
    <t>002381.SZ</t>
  </si>
  <si>
    <t>双箭股份</t>
  </si>
  <si>
    <t>000722.SZ</t>
  </si>
  <si>
    <t>湖南发展</t>
  </si>
  <si>
    <t>603366.SH</t>
  </si>
  <si>
    <t>日出东方</t>
  </si>
  <si>
    <t>603767.SH</t>
  </si>
  <si>
    <t>中马传动</t>
  </si>
  <si>
    <t>000037.SZ</t>
  </si>
  <si>
    <t>深南电A</t>
  </si>
  <si>
    <t>001288.SZ</t>
  </si>
  <si>
    <t>运机集团</t>
  </si>
  <si>
    <t>003009.SZ</t>
  </si>
  <si>
    <t>中天火箭</t>
  </si>
  <si>
    <t>600371.SH</t>
  </si>
  <si>
    <t>万向德农</t>
  </si>
  <si>
    <t>002339.SZ</t>
  </si>
  <si>
    <t>积成电子</t>
  </si>
  <si>
    <t>002669.SZ</t>
  </si>
  <si>
    <t>康达新材</t>
  </si>
  <si>
    <t>600419.SH</t>
  </si>
  <si>
    <t>天润乳业</t>
  </si>
  <si>
    <t>002006.SZ</t>
  </si>
  <si>
    <t>精功科技</t>
  </si>
  <si>
    <t>605555.SH</t>
  </si>
  <si>
    <t>德昌股份</t>
  </si>
  <si>
    <t>603898.SH</t>
  </si>
  <si>
    <t>好莱客</t>
  </si>
  <si>
    <t>603166.SH</t>
  </si>
  <si>
    <t>福达股份</t>
  </si>
  <si>
    <t>603109.SH</t>
  </si>
  <si>
    <t>神驰机电</t>
  </si>
  <si>
    <t>002398.SZ</t>
  </si>
  <si>
    <t>垒知集团</t>
  </si>
  <si>
    <t>600262.SH</t>
  </si>
  <si>
    <t>北方股份</t>
  </si>
  <si>
    <t>002458.SZ</t>
  </si>
  <si>
    <t>益生股份</t>
  </si>
  <si>
    <t>002968.SZ</t>
  </si>
  <si>
    <t>新大正</t>
  </si>
  <si>
    <t>002752.SZ</t>
  </si>
  <si>
    <t>昇兴股份</t>
  </si>
  <si>
    <t>605198.SH</t>
  </si>
  <si>
    <t>德利股份</t>
  </si>
  <si>
    <t>002783.SZ</t>
  </si>
  <si>
    <t>凯龙股份</t>
  </si>
  <si>
    <t>002821.SZ</t>
  </si>
  <si>
    <t>凯莱英</t>
  </si>
  <si>
    <t>603919.SH</t>
  </si>
  <si>
    <t>金徽酒</t>
  </si>
  <si>
    <t>002518.SZ</t>
  </si>
  <si>
    <t>科士达</t>
  </si>
  <si>
    <t>603903.SH</t>
  </si>
  <si>
    <t>中持股份</t>
  </si>
  <si>
    <t>002519.SZ</t>
  </si>
  <si>
    <t>银河电子</t>
  </si>
  <si>
    <t>003026.SZ</t>
  </si>
  <si>
    <t>中晶科技</t>
  </si>
  <si>
    <t>002096.SZ</t>
  </si>
  <si>
    <t>南岭民爆</t>
  </si>
  <si>
    <t>601606.SH</t>
  </si>
  <si>
    <t>长城军工</t>
  </si>
  <si>
    <t>002790.SZ</t>
  </si>
  <si>
    <t>瑞尔特</t>
  </si>
  <si>
    <t>603033.SH</t>
  </si>
  <si>
    <t>三维股份</t>
  </si>
  <si>
    <t>600903.SH</t>
  </si>
  <si>
    <t>贵州燃气</t>
  </si>
  <si>
    <t>600220.SH</t>
  </si>
  <si>
    <t>江苏阳光</t>
  </si>
  <si>
    <t>603603.SH</t>
  </si>
  <si>
    <t>博天环境</t>
  </si>
  <si>
    <t>603359.SH</t>
  </si>
  <si>
    <t>东珠生态</t>
  </si>
  <si>
    <t>603220.SH</t>
  </si>
  <si>
    <t>中贝通信</t>
  </si>
  <si>
    <t>002467.SZ</t>
  </si>
  <si>
    <t>二六三</t>
  </si>
  <si>
    <t>603118.SH</t>
  </si>
  <si>
    <t>共进股份</t>
  </si>
  <si>
    <t>002277.SZ</t>
  </si>
  <si>
    <t>友阿股份</t>
  </si>
  <si>
    <t>002335.SZ</t>
  </si>
  <si>
    <t>科华数据</t>
  </si>
  <si>
    <t>002840.SZ</t>
  </si>
  <si>
    <t>华统股份</t>
  </si>
  <si>
    <t>603657.SH</t>
  </si>
  <si>
    <t>春光科技</t>
  </si>
  <si>
    <t>600113.SH</t>
  </si>
  <si>
    <t>浙江东日</t>
  </si>
  <si>
    <t>603136.SH</t>
  </si>
  <si>
    <t>天目湖</t>
  </si>
  <si>
    <t>002838.SZ</t>
  </si>
  <si>
    <t>道恩股份</t>
  </si>
  <si>
    <t>002068.SZ</t>
  </si>
  <si>
    <t>黑猫股份</t>
  </si>
  <si>
    <t>002864.SZ</t>
  </si>
  <si>
    <t>盘龙药业</t>
  </si>
  <si>
    <t>600468.SH</t>
  </si>
  <si>
    <t>百利电气</t>
  </si>
  <si>
    <t>002476.SZ</t>
  </si>
  <si>
    <t>宝莫股份</t>
  </si>
  <si>
    <t>603363.SH</t>
  </si>
  <si>
    <t>傲农生物</t>
  </si>
  <si>
    <t>605008.SH</t>
  </si>
  <si>
    <t>长鸿高科</t>
  </si>
  <si>
    <t>002863.SZ</t>
  </si>
  <si>
    <t>今飞凯达</t>
  </si>
  <si>
    <t>002830.SZ</t>
  </si>
  <si>
    <t>名雕股份</t>
  </si>
  <si>
    <t>603186.SH</t>
  </si>
  <si>
    <t>华正新材</t>
  </si>
  <si>
    <t>002066.SZ</t>
  </si>
  <si>
    <t>瑞泰科技</t>
  </si>
  <si>
    <t>000548.SZ</t>
  </si>
  <si>
    <t>湖南投资</t>
  </si>
  <si>
    <t>603035.SH</t>
  </si>
  <si>
    <t>常熟汽饰</t>
  </si>
  <si>
    <t>002855.SZ</t>
  </si>
  <si>
    <t>捷荣技术</t>
  </si>
  <si>
    <t>000014.SZ</t>
  </si>
  <si>
    <t>沙河股份</t>
  </si>
  <si>
    <t>600250.SH</t>
  </si>
  <si>
    <t>南纺股份</t>
  </si>
  <si>
    <t>000049.SZ</t>
  </si>
  <si>
    <t>德赛电池</t>
  </si>
  <si>
    <t>605167.SH</t>
  </si>
  <si>
    <t>利柏特</t>
  </si>
  <si>
    <t>000023.SZ</t>
  </si>
  <si>
    <t>深天地A</t>
  </si>
  <si>
    <t>603277.SH</t>
  </si>
  <si>
    <t>银都股份</t>
  </si>
  <si>
    <t>002472.SZ</t>
  </si>
  <si>
    <t>双环传动</t>
  </si>
  <si>
    <t>002503.SZ</t>
  </si>
  <si>
    <t>搜于特</t>
  </si>
  <si>
    <t>603015.SH</t>
  </si>
  <si>
    <t>弘讯科技</t>
  </si>
  <si>
    <t>000605.SZ</t>
  </si>
  <si>
    <t>渤海股份</t>
  </si>
  <si>
    <t>002176.SZ</t>
  </si>
  <si>
    <t>江特电机</t>
  </si>
  <si>
    <t>002392.SZ</t>
  </si>
  <si>
    <t>北京利尔</t>
  </si>
  <si>
    <t>600354.SH</t>
  </si>
  <si>
    <t>敦煌种业</t>
  </si>
  <si>
    <t>002891.SZ</t>
  </si>
  <si>
    <t>中宠股份</t>
  </si>
  <si>
    <t>603757.SH</t>
  </si>
  <si>
    <t>大元泵业</t>
  </si>
  <si>
    <t>601177.SH</t>
  </si>
  <si>
    <t>杭齿前进</t>
  </si>
  <si>
    <t>603602.SH</t>
  </si>
  <si>
    <t>纵横通信</t>
  </si>
  <si>
    <t>002851.SZ</t>
  </si>
  <si>
    <t>麦格米特</t>
  </si>
  <si>
    <t>605099.SH</t>
  </si>
  <si>
    <t>共创草坪</t>
  </si>
  <si>
    <t>002197.SZ</t>
  </si>
  <si>
    <t>证通电子</t>
  </si>
  <si>
    <t>603058.SH</t>
  </si>
  <si>
    <t>永吉股份</t>
  </si>
  <si>
    <t>600313.SH</t>
  </si>
  <si>
    <t>农发种业</t>
  </si>
  <si>
    <t>002866.SZ</t>
  </si>
  <si>
    <t>传艺科技</t>
  </si>
  <si>
    <t>002474.SZ</t>
  </si>
  <si>
    <t>榕基软件</t>
  </si>
  <si>
    <t>000812.SZ</t>
  </si>
  <si>
    <t>陕西金叶</t>
  </si>
  <si>
    <t>600076.SH</t>
  </si>
  <si>
    <t>康欣新材</t>
  </si>
  <si>
    <t>603800.SH</t>
  </si>
  <si>
    <t>道森股份</t>
  </si>
  <si>
    <t>002424.SZ</t>
  </si>
  <si>
    <t>贵州百灵</t>
  </si>
  <si>
    <t>002105.SZ</t>
  </si>
  <si>
    <t>信隆健康</t>
  </si>
  <si>
    <t>603867.SH</t>
  </si>
  <si>
    <t>新化股份</t>
  </si>
  <si>
    <t>603102.SH</t>
  </si>
  <si>
    <t>百合股份</t>
  </si>
  <si>
    <t>000610.SZ</t>
  </si>
  <si>
    <t>西安旅游</t>
  </si>
  <si>
    <t>000791.SZ</t>
  </si>
  <si>
    <t>甘肃电投</t>
  </si>
  <si>
    <t>002115.SZ</t>
  </si>
  <si>
    <t>三维通信</t>
  </si>
  <si>
    <t>600135.SH</t>
  </si>
  <si>
    <t>乐凯胶片</t>
  </si>
  <si>
    <t>002949.SZ</t>
  </si>
  <si>
    <t>华阳国际</t>
  </si>
  <si>
    <t>002549.SZ</t>
  </si>
  <si>
    <t>凯美特气</t>
  </si>
  <si>
    <t>603377.SH</t>
  </si>
  <si>
    <t>东方时尚</t>
  </si>
  <si>
    <t>000503.SZ</t>
  </si>
  <si>
    <t>国新健康</t>
  </si>
  <si>
    <t>002986.SZ</t>
  </si>
  <si>
    <t>宇新股份</t>
  </si>
  <si>
    <t>002833.SZ</t>
  </si>
  <si>
    <t>弘亚数控</t>
  </si>
  <si>
    <t>603106.SH</t>
  </si>
  <si>
    <t>恒银科技</t>
  </si>
  <si>
    <t>003042.SZ</t>
  </si>
  <si>
    <t>中农联合</t>
  </si>
  <si>
    <t>600423.SH</t>
  </si>
  <si>
    <t>柳化股份</t>
  </si>
  <si>
    <t>603626.SH</t>
  </si>
  <si>
    <t>科森科技</t>
  </si>
  <si>
    <t>603319.SH</t>
  </si>
  <si>
    <t>湘油泵</t>
  </si>
  <si>
    <t>603530.SH</t>
  </si>
  <si>
    <t>神马电力</t>
  </si>
  <si>
    <t>002245.SZ</t>
  </si>
  <si>
    <t>蔚蓝锂芯</t>
  </si>
  <si>
    <t>605123.SH</t>
  </si>
  <si>
    <t>派克新材</t>
  </si>
  <si>
    <t>605366.SH</t>
  </si>
  <si>
    <t>宏柏新材</t>
  </si>
  <si>
    <t>603700.SH</t>
  </si>
  <si>
    <t>宁水集团</t>
  </si>
  <si>
    <t>003021.SZ</t>
  </si>
  <si>
    <t>兆威机电</t>
  </si>
  <si>
    <t>600302.SH</t>
  </si>
  <si>
    <t>标准股份</t>
  </si>
  <si>
    <t>002642.SZ</t>
  </si>
  <si>
    <t>荣联科技</t>
  </si>
  <si>
    <t>600082.SH</t>
  </si>
  <si>
    <t>海泰发展</t>
  </si>
  <si>
    <t>600367.SH</t>
  </si>
  <si>
    <t>红星发展</t>
  </si>
  <si>
    <t>603318.SH</t>
  </si>
  <si>
    <t>水发燃气</t>
  </si>
  <si>
    <t>603216.SH</t>
  </si>
  <si>
    <t>梦天家居</t>
  </si>
  <si>
    <t>003030.SZ</t>
  </si>
  <si>
    <t>祖名股份</t>
  </si>
  <si>
    <t>002274.SZ</t>
  </si>
  <si>
    <t>华昌化工</t>
  </si>
  <si>
    <t>603866.SH</t>
  </si>
  <si>
    <t>桃李面包</t>
  </si>
  <si>
    <t>002913.SZ</t>
  </si>
  <si>
    <t>奥士康</t>
  </si>
  <si>
    <t>002055.SZ</t>
  </si>
  <si>
    <t>得润电子</t>
  </si>
  <si>
    <t>002892.SZ</t>
  </si>
  <si>
    <t>科力尔</t>
  </si>
  <si>
    <t>603956.SH</t>
  </si>
  <si>
    <t>威派格</t>
  </si>
  <si>
    <t>600783.SH</t>
  </si>
  <si>
    <t>鲁信创投</t>
  </si>
  <si>
    <t>603929.SH</t>
  </si>
  <si>
    <t>亚翔集成</t>
  </si>
  <si>
    <t>600114.SH</t>
  </si>
  <si>
    <t>东睦股份</t>
  </si>
  <si>
    <t>000710.SZ</t>
  </si>
  <si>
    <t>贝瑞基因</t>
  </si>
  <si>
    <t>002560.SZ</t>
  </si>
  <si>
    <t>通达股份</t>
  </si>
  <si>
    <t>002108.SZ</t>
  </si>
  <si>
    <t>沧州明珠</t>
  </si>
  <si>
    <t>603900.SH</t>
  </si>
  <si>
    <t>莱绅通灵</t>
  </si>
  <si>
    <t>002023.SZ</t>
  </si>
  <si>
    <t>海特高新</t>
  </si>
  <si>
    <t>002282.SZ</t>
  </si>
  <si>
    <t>博深股份</t>
  </si>
  <si>
    <t>002980.SZ</t>
  </si>
  <si>
    <t>华盛昌</t>
  </si>
  <si>
    <t>002951.SZ</t>
  </si>
  <si>
    <t>金时科技</t>
  </si>
  <si>
    <t>603918.SH</t>
  </si>
  <si>
    <t>金桥信息</t>
  </si>
  <si>
    <t>002587.SZ</t>
  </si>
  <si>
    <t>奥拓电子</t>
  </si>
  <si>
    <t>600624.SH</t>
  </si>
  <si>
    <t>复旦复华</t>
  </si>
  <si>
    <t>605003.SH</t>
  </si>
  <si>
    <t>众望布艺</t>
  </si>
  <si>
    <t>002789.SZ</t>
  </si>
  <si>
    <t>建艺集团</t>
  </si>
  <si>
    <t>002825.SZ</t>
  </si>
  <si>
    <t>纳尔股份</t>
  </si>
  <si>
    <t>605179.SH</t>
  </si>
  <si>
    <t>一鸣食品</t>
  </si>
  <si>
    <t>002621.SZ</t>
  </si>
  <si>
    <t>美吉姆</t>
  </si>
  <si>
    <t>605186.SH</t>
  </si>
  <si>
    <t>健麾信息</t>
  </si>
  <si>
    <t>600292.SH</t>
  </si>
  <si>
    <t>远达环保</t>
  </si>
  <si>
    <t>603308.SH</t>
  </si>
  <si>
    <t>应流股份</t>
  </si>
  <si>
    <t>002077.SZ</t>
  </si>
  <si>
    <t>大港股份</t>
  </si>
  <si>
    <t>000545.SZ</t>
  </si>
  <si>
    <t>金浦钛业</t>
  </si>
  <si>
    <t>603725.SH</t>
  </si>
  <si>
    <t>天安新材</t>
  </si>
  <si>
    <t>002046.SZ</t>
  </si>
  <si>
    <t>国机精工</t>
  </si>
  <si>
    <t>000973.SZ</t>
  </si>
  <si>
    <t>佛塑科技</t>
  </si>
  <si>
    <t>002279.SZ</t>
  </si>
  <si>
    <t>久其软件</t>
  </si>
  <si>
    <t>002630.SZ</t>
  </si>
  <si>
    <t>华西能源</t>
  </si>
  <si>
    <t>603386.SH</t>
  </si>
  <si>
    <t>广东骏亚</t>
  </si>
  <si>
    <t>600990.SH</t>
  </si>
  <si>
    <t>四创电子</t>
  </si>
  <si>
    <t>001215.SZ</t>
  </si>
  <si>
    <t>千味央厨</t>
  </si>
  <si>
    <t>002910.SZ</t>
  </si>
  <si>
    <t>庄园牧场</t>
  </si>
  <si>
    <t>600366.SH</t>
  </si>
  <si>
    <t>宁波韵升</t>
  </si>
  <si>
    <t>002526.SZ</t>
  </si>
  <si>
    <t>山东矿机</t>
  </si>
  <si>
    <t>603055.SH</t>
  </si>
  <si>
    <t>台华新材</t>
  </si>
  <si>
    <t>002997.SZ</t>
  </si>
  <si>
    <t>瑞鹄模具</t>
  </si>
  <si>
    <t>603079.SH</t>
  </si>
  <si>
    <t>圣达生物</t>
  </si>
  <si>
    <t>603535.SH</t>
  </si>
  <si>
    <t>嘉诚国际</t>
  </si>
  <si>
    <t>603990.SH</t>
  </si>
  <si>
    <t>麦迪科技</t>
  </si>
  <si>
    <t>603078.SH</t>
  </si>
  <si>
    <t>江化微</t>
  </si>
  <si>
    <t>002389.SZ</t>
  </si>
  <si>
    <t>航天彩虹</t>
  </si>
  <si>
    <t>000720.SZ</t>
  </si>
  <si>
    <t>新能泰山</t>
  </si>
  <si>
    <t>002901.SZ</t>
  </si>
  <si>
    <t>大博医疗</t>
  </si>
  <si>
    <t>600444.SH</t>
  </si>
  <si>
    <t>国机通用</t>
  </si>
  <si>
    <t>600653.SH</t>
  </si>
  <si>
    <t>申华控股</t>
  </si>
  <si>
    <t>002645.SZ</t>
  </si>
  <si>
    <t>华宏科技</t>
  </si>
  <si>
    <t>603667.SH</t>
  </si>
  <si>
    <t>五洲新春</t>
  </si>
  <si>
    <t>000530.SZ</t>
  </si>
  <si>
    <t>冰山冷热</t>
  </si>
  <si>
    <t>003028.SZ</t>
  </si>
  <si>
    <t>振邦智能</t>
  </si>
  <si>
    <t>603937.SH</t>
  </si>
  <si>
    <t>丽岛新材</t>
  </si>
  <si>
    <t>000952.SZ</t>
  </si>
  <si>
    <t>广济药业</t>
  </si>
  <si>
    <t>603638.SH</t>
  </si>
  <si>
    <t>艾迪精密</t>
  </si>
  <si>
    <t>603333.SH</t>
  </si>
  <si>
    <t>尚纬股份</t>
  </si>
  <si>
    <t>002777.SZ</t>
  </si>
  <si>
    <t>久远银海</t>
  </si>
  <si>
    <t>002297.SZ</t>
  </si>
  <si>
    <t>博云新材</t>
  </si>
  <si>
    <t>002628.SZ</t>
  </si>
  <si>
    <t>成都路桥</t>
  </si>
  <si>
    <t>002445.SZ</t>
  </si>
  <si>
    <t>中南文化</t>
  </si>
  <si>
    <t>603518.SH</t>
  </si>
  <si>
    <t>锦泓集团</t>
  </si>
  <si>
    <t>002759.SZ</t>
  </si>
  <si>
    <t>天际股份</t>
  </si>
  <si>
    <t>002170.SZ</t>
  </si>
  <si>
    <t>芭田股份</t>
  </si>
  <si>
    <t>601218.SH</t>
  </si>
  <si>
    <t>吉鑫科技</t>
  </si>
  <si>
    <t>002516.SZ</t>
  </si>
  <si>
    <t>旷达科技</t>
  </si>
  <si>
    <t>603390.SH</t>
  </si>
  <si>
    <t>通达电气</t>
  </si>
  <si>
    <t>603337.SH</t>
  </si>
  <si>
    <t>杰克股份</t>
  </si>
  <si>
    <t>002977.SZ</t>
  </si>
  <si>
    <t>天箭科技</t>
  </si>
  <si>
    <t>601069.SH</t>
  </si>
  <si>
    <t>西部黄金</t>
  </si>
  <si>
    <t>000766.SZ</t>
  </si>
  <si>
    <t>通化金马</t>
  </si>
  <si>
    <t>000985.SZ</t>
  </si>
  <si>
    <t>大庆华科</t>
  </si>
  <si>
    <t>002662.SZ</t>
  </si>
  <si>
    <t>京威股份</t>
  </si>
  <si>
    <t>600804.SH</t>
  </si>
  <si>
    <t>鹏博士</t>
  </si>
  <si>
    <t>603699.SH</t>
  </si>
  <si>
    <t>纽威股份</t>
  </si>
  <si>
    <t>603967.SH</t>
  </si>
  <si>
    <t>中创物流</t>
  </si>
  <si>
    <t>600730.SH</t>
  </si>
  <si>
    <t>中国高科</t>
  </si>
  <si>
    <t>002540.SZ</t>
  </si>
  <si>
    <t>亚太科技</t>
  </si>
  <si>
    <t>605028.SH</t>
  </si>
  <si>
    <t>世茂能源</t>
  </si>
  <si>
    <t>603322.SH</t>
  </si>
  <si>
    <t>超讯通信</t>
  </si>
  <si>
    <t>002296.SZ</t>
  </si>
  <si>
    <t>辉煌科技</t>
  </si>
  <si>
    <t>603158.SH</t>
  </si>
  <si>
    <t>腾龙股份</t>
  </si>
  <si>
    <t>600698.SH</t>
  </si>
  <si>
    <t>湖南天雁</t>
  </si>
  <si>
    <t>603977.SH</t>
  </si>
  <si>
    <t>国泰集团</t>
  </si>
  <si>
    <t>600792.SH</t>
  </si>
  <si>
    <t>云煤能源</t>
  </si>
  <si>
    <t>002818.SZ</t>
  </si>
  <si>
    <t>富森美</t>
  </si>
  <si>
    <t>603960.SH</t>
  </si>
  <si>
    <t>克来机电</t>
  </si>
  <si>
    <t>003011.SZ</t>
  </si>
  <si>
    <t>海象新材</t>
  </si>
  <si>
    <t>000796.SZ</t>
  </si>
  <si>
    <t>凯撒旅业</t>
  </si>
  <si>
    <t>000665.SZ</t>
  </si>
  <si>
    <t>湖北广电</t>
  </si>
  <si>
    <t>002757.SZ</t>
  </si>
  <si>
    <t>南兴股份</t>
  </si>
  <si>
    <t>603221.SH</t>
  </si>
  <si>
    <t>爱丽家居</t>
  </si>
  <si>
    <t>002905.SZ</t>
  </si>
  <si>
    <t>金逸影视</t>
  </si>
  <si>
    <t>600558.SH</t>
  </si>
  <si>
    <t>大西洋</t>
  </si>
  <si>
    <t>000993.SZ</t>
  </si>
  <si>
    <t>闽东电力</t>
  </si>
  <si>
    <t>002973.SZ</t>
  </si>
  <si>
    <t>侨银股份</t>
  </si>
  <si>
    <t>600851.SH</t>
  </si>
  <si>
    <t>海欣股份</t>
  </si>
  <si>
    <t>603060.SH</t>
  </si>
  <si>
    <t>国检集团</t>
  </si>
  <si>
    <t>603776.SH</t>
  </si>
  <si>
    <t>永安行</t>
  </si>
  <si>
    <t>603958.SH</t>
  </si>
  <si>
    <t>哈森股份</t>
  </si>
  <si>
    <t>002650.SZ</t>
  </si>
  <si>
    <t>加加食品</t>
  </si>
  <si>
    <t>002425.SZ</t>
  </si>
  <si>
    <t>凯撒文化</t>
  </si>
  <si>
    <t>601798.SH</t>
  </si>
  <si>
    <t>蓝科高新</t>
  </si>
  <si>
    <t>002644.SZ</t>
  </si>
  <si>
    <t>佛慈制药</t>
  </si>
  <si>
    <t>600661.SH</t>
  </si>
  <si>
    <t>昂立教育</t>
  </si>
  <si>
    <t>603577.SH</t>
  </si>
  <si>
    <t>汇金通</t>
  </si>
  <si>
    <t>603810.SH</t>
  </si>
  <si>
    <t>丰山集团</t>
  </si>
  <si>
    <t>600616.SH</t>
  </si>
  <si>
    <t>金枫酒业</t>
  </si>
  <si>
    <t>000068.SZ</t>
  </si>
  <si>
    <t>华控赛格</t>
  </si>
  <si>
    <t>002858.SZ</t>
  </si>
  <si>
    <t>力盛赛车</t>
  </si>
  <si>
    <t>000601.SZ</t>
  </si>
  <si>
    <t>韶能股份</t>
  </si>
  <si>
    <t>603138.SH</t>
  </si>
  <si>
    <t>海量数据</t>
  </si>
  <si>
    <t>002481.SZ</t>
  </si>
  <si>
    <t>双塔食品</t>
  </si>
  <si>
    <t>600527.SH</t>
  </si>
  <si>
    <t>江南高纤</t>
  </si>
  <si>
    <t>600829.SH</t>
  </si>
  <si>
    <t>人民同泰</t>
  </si>
  <si>
    <t>002536.SZ</t>
  </si>
  <si>
    <t>飞龙股份</t>
  </si>
  <si>
    <t>601566.SH</t>
  </si>
  <si>
    <t>九牧王</t>
  </si>
  <si>
    <t>000584.SZ</t>
  </si>
  <si>
    <t>哈工智能</t>
  </si>
  <si>
    <t>002696.SZ</t>
  </si>
  <si>
    <t>百洋股份</t>
  </si>
  <si>
    <t>002361.SZ</t>
  </si>
  <si>
    <t>神剑股份</t>
  </si>
  <si>
    <t>600961.SH</t>
  </si>
  <si>
    <t>株冶集团</t>
  </si>
  <si>
    <t>603538.SH</t>
  </si>
  <si>
    <t>美诺华</t>
  </si>
  <si>
    <t>002996.SZ</t>
  </si>
  <si>
    <t>顺博合金</t>
  </si>
  <si>
    <t>600088.SH</t>
  </si>
  <si>
    <t>中视传媒</t>
  </si>
  <si>
    <t>600379.SH</t>
  </si>
  <si>
    <t>宝光股份</t>
  </si>
  <si>
    <t>002336.SZ</t>
  </si>
  <si>
    <t>人人乐</t>
  </si>
  <si>
    <t>600070.SH</t>
  </si>
  <si>
    <t>浙江富润</t>
  </si>
  <si>
    <t>002706.SZ</t>
  </si>
  <si>
    <t>良信股份</t>
  </si>
  <si>
    <t>002369.SZ</t>
  </si>
  <si>
    <t>卓翼科技</t>
  </si>
  <si>
    <t>001202.SZ</t>
  </si>
  <si>
    <t>炬申股份</t>
  </si>
  <si>
    <t>605289.SH</t>
  </si>
  <si>
    <t>罗曼股份</t>
  </si>
  <si>
    <t>003002.SZ</t>
  </si>
  <si>
    <t>壶化股份</t>
  </si>
  <si>
    <t>002897.SZ</t>
  </si>
  <si>
    <t>意华股份</t>
  </si>
  <si>
    <t>603203.SH</t>
  </si>
  <si>
    <t>快克股份</t>
  </si>
  <si>
    <t>603112.SH</t>
  </si>
  <si>
    <t>华翔股份</t>
  </si>
  <si>
    <t>002490.SZ</t>
  </si>
  <si>
    <t>山东墨龙</t>
  </si>
  <si>
    <t>603567.SH</t>
  </si>
  <si>
    <t>珍宝岛</t>
  </si>
  <si>
    <t>605155.SH</t>
  </si>
  <si>
    <t>西大门</t>
  </si>
  <si>
    <t>002782.SZ</t>
  </si>
  <si>
    <t>可立克</t>
  </si>
  <si>
    <t>002125.SZ</t>
  </si>
  <si>
    <t>湘潭电化</t>
  </si>
  <si>
    <t>600192.SH</t>
  </si>
  <si>
    <t>长城电工</t>
  </si>
  <si>
    <t>002731.SZ</t>
  </si>
  <si>
    <t>萃华珠宝</t>
  </si>
  <si>
    <t>603311.SH</t>
  </si>
  <si>
    <t>金海高科</t>
  </si>
  <si>
    <t>605300.SH</t>
  </si>
  <si>
    <t>佳禾食品</t>
  </si>
  <si>
    <t>002364.SZ</t>
  </si>
  <si>
    <t>中恒电气</t>
  </si>
  <si>
    <t>603817.SH</t>
  </si>
  <si>
    <t>海峡环保</t>
  </si>
  <si>
    <t>000989.SZ</t>
  </si>
  <si>
    <t>九芝堂</t>
  </si>
  <si>
    <t>002114.SZ</t>
  </si>
  <si>
    <t>罗平锌电</t>
  </si>
  <si>
    <t>600202.SH</t>
  </si>
  <si>
    <t>哈空调</t>
  </si>
  <si>
    <t>000603.SZ</t>
  </si>
  <si>
    <t>盛达资源</t>
  </si>
  <si>
    <t>002620.SZ</t>
  </si>
  <si>
    <t>瑞和股份</t>
  </si>
  <si>
    <t>605138.SH</t>
  </si>
  <si>
    <t>盛泰集团</t>
  </si>
  <si>
    <t>003015.SZ</t>
  </si>
  <si>
    <t>日久光电</t>
  </si>
  <si>
    <t>002457.SZ</t>
  </si>
  <si>
    <t>青龙管业</t>
  </si>
  <si>
    <t>002354.SZ</t>
  </si>
  <si>
    <t>天娱数科</t>
  </si>
  <si>
    <t>002350.SZ</t>
  </si>
  <si>
    <t>北京科锐</t>
  </si>
  <si>
    <t>000533.SZ</t>
  </si>
  <si>
    <t>顺钠股份</t>
  </si>
  <si>
    <t>002290.SZ</t>
  </si>
  <si>
    <t>禾盛新材</t>
  </si>
  <si>
    <t>600343.SH</t>
  </si>
  <si>
    <t>航天动力</t>
  </si>
  <si>
    <t>002900.SZ</t>
  </si>
  <si>
    <t>哈三联</t>
  </si>
  <si>
    <t>002178.SZ</t>
  </si>
  <si>
    <t>延华智能</t>
  </si>
  <si>
    <t>605376.SH</t>
  </si>
  <si>
    <t>博迁新材</t>
  </si>
  <si>
    <t>002915.SZ</t>
  </si>
  <si>
    <t>中欣氟材</t>
  </si>
  <si>
    <t>002448.SZ</t>
  </si>
  <si>
    <t>中原内配</t>
  </si>
  <si>
    <t>600293.SH</t>
  </si>
  <si>
    <t>三峡新材</t>
  </si>
  <si>
    <t>002173.SZ</t>
  </si>
  <si>
    <t>创新医疗</t>
  </si>
  <si>
    <t>002686.SZ</t>
  </si>
  <si>
    <t>亿利达</t>
  </si>
  <si>
    <t>002661.SZ</t>
  </si>
  <si>
    <t>克明食品</t>
  </si>
  <si>
    <t>603050.SH</t>
  </si>
  <si>
    <t>科林电气</t>
  </si>
  <si>
    <t>002272.SZ</t>
  </si>
  <si>
    <t>川润股份</t>
  </si>
  <si>
    <t>600976.SH</t>
  </si>
  <si>
    <t>健民集团</t>
  </si>
  <si>
    <t>600620.SH</t>
  </si>
  <si>
    <t>天宸股份</t>
  </si>
  <si>
    <t>002012.SZ</t>
  </si>
  <si>
    <t>凯恩股份</t>
  </si>
  <si>
    <t>002819.SZ</t>
  </si>
  <si>
    <t>东方中科</t>
  </si>
  <si>
    <t>600838.SH</t>
  </si>
  <si>
    <t>上海九百</t>
  </si>
  <si>
    <t>002403.SZ</t>
  </si>
  <si>
    <t>爱仕达</t>
  </si>
  <si>
    <t>603677.SH</t>
  </si>
  <si>
    <t>奇精机械</t>
  </si>
  <si>
    <t>002090.SZ</t>
  </si>
  <si>
    <t>金智科技</t>
  </si>
  <si>
    <t>605118.SH</t>
  </si>
  <si>
    <t>力鼎光电</t>
  </si>
  <si>
    <t>600630.SH</t>
  </si>
  <si>
    <t>龙头股份</t>
  </si>
  <si>
    <t>001206.SZ</t>
  </si>
  <si>
    <t>依依股份</t>
  </si>
  <si>
    <t>600539.SH</t>
  </si>
  <si>
    <t>狮头股份</t>
  </si>
  <si>
    <t>000982.SZ</t>
  </si>
  <si>
    <t>中银绒业</t>
  </si>
  <si>
    <t>605128.SH</t>
  </si>
  <si>
    <t>上海沿浦</t>
  </si>
  <si>
    <t>600868.SH</t>
  </si>
  <si>
    <t>梅雁吉祥</t>
  </si>
  <si>
    <t>600784.SH</t>
  </si>
  <si>
    <t>鲁银投资</t>
  </si>
  <si>
    <t>605298.SH</t>
  </si>
  <si>
    <t>必得科技</t>
  </si>
  <si>
    <t>000681.SZ</t>
  </si>
  <si>
    <t>视觉中国</t>
  </si>
  <si>
    <t>603329.SH</t>
  </si>
  <si>
    <t>上海雅仕</t>
  </si>
  <si>
    <t>002950.SZ</t>
  </si>
  <si>
    <t>奥美医疗</t>
  </si>
  <si>
    <t>002751.SZ</t>
  </si>
  <si>
    <t>易尚展示</t>
  </si>
  <si>
    <t>600237.SH</t>
  </si>
  <si>
    <t>铜峰电子</t>
  </si>
  <si>
    <t>002330.SZ</t>
  </si>
  <si>
    <t>得利斯</t>
  </si>
  <si>
    <t>002612.SZ</t>
  </si>
  <si>
    <t>朗姿股份</t>
  </si>
  <si>
    <t>600824.SH</t>
  </si>
  <si>
    <t>益民集团</t>
  </si>
  <si>
    <t>600815.SH</t>
  </si>
  <si>
    <t>厦工股份</t>
  </si>
  <si>
    <t>600232.SH</t>
  </si>
  <si>
    <t>金鹰股份</t>
  </si>
  <si>
    <t>002362.SZ</t>
  </si>
  <si>
    <t>汉王科技</t>
  </si>
  <si>
    <t>000532.SZ</t>
  </si>
  <si>
    <t>华金资本</t>
  </si>
  <si>
    <t>605196.SH</t>
  </si>
  <si>
    <t>华通线缆</t>
  </si>
  <si>
    <t>603968.SH</t>
  </si>
  <si>
    <t>醋化股份</t>
  </si>
  <si>
    <t>002820.SZ</t>
  </si>
  <si>
    <t>桂发祥</t>
  </si>
  <si>
    <t>603506.SH</t>
  </si>
  <si>
    <t>南都物业</t>
  </si>
  <si>
    <t>002566.SZ</t>
  </si>
  <si>
    <t>益盛药业</t>
  </si>
  <si>
    <t>002443.SZ</t>
  </si>
  <si>
    <t>金洲管道</t>
  </si>
  <si>
    <t>002787.SZ</t>
  </si>
  <si>
    <t>华源控股</t>
  </si>
  <si>
    <t>000803.SZ</t>
  </si>
  <si>
    <t>北清环能</t>
  </si>
  <si>
    <t>600455.SH</t>
  </si>
  <si>
    <t>博通股份</t>
  </si>
  <si>
    <t>600706.SH</t>
  </si>
  <si>
    <t>曲江文旅</t>
  </si>
  <si>
    <t>002849.SZ</t>
  </si>
  <si>
    <t>威星智能</t>
  </si>
  <si>
    <t>603289.SH</t>
  </si>
  <si>
    <t>泰瑞机器</t>
  </si>
  <si>
    <t>002880.SZ</t>
  </si>
  <si>
    <t>卫光生物</t>
  </si>
  <si>
    <t>603615.SH</t>
  </si>
  <si>
    <t>茶花股份</t>
  </si>
  <si>
    <t>603601.SH</t>
  </si>
  <si>
    <t>再升科技</t>
  </si>
  <si>
    <t>002098.SZ</t>
  </si>
  <si>
    <t>浔兴股份</t>
  </si>
  <si>
    <t>002689.SZ</t>
  </si>
  <si>
    <t>远大智能</t>
  </si>
  <si>
    <t>002111.SZ</t>
  </si>
  <si>
    <t>威海广泰</t>
  </si>
  <si>
    <t>002324.SZ</t>
  </si>
  <si>
    <t>普利特</t>
  </si>
  <si>
    <t>600103.SH</t>
  </si>
  <si>
    <t>青山纸业</t>
  </si>
  <si>
    <t>600130.SH</t>
  </si>
  <si>
    <t>波导股份</t>
  </si>
  <si>
    <t>603029.SH</t>
  </si>
  <si>
    <t>天鹅股份</t>
  </si>
  <si>
    <t>002107.SZ</t>
  </si>
  <si>
    <t>沃华医药</t>
  </si>
  <si>
    <t>002196.SZ</t>
  </si>
  <si>
    <t>方正电机</t>
  </si>
  <si>
    <t>002988.SZ</t>
  </si>
  <si>
    <t>豪美新材</t>
  </si>
  <si>
    <t>603768.SH</t>
  </si>
  <si>
    <t>常青股份</t>
  </si>
  <si>
    <t>002923.SZ</t>
  </si>
  <si>
    <t>润都股份</t>
  </si>
  <si>
    <t>603636.SH</t>
  </si>
  <si>
    <t>南威软件</t>
  </si>
  <si>
    <t>000595.SZ</t>
  </si>
  <si>
    <t>宝塔实业</t>
  </si>
  <si>
    <t>603238.SH</t>
  </si>
  <si>
    <t>诺邦股份</t>
  </si>
  <si>
    <t>002492.SZ</t>
  </si>
  <si>
    <t>恒基达鑫</t>
  </si>
  <si>
    <t>000890.SZ</t>
  </si>
  <si>
    <t>法尔胜</t>
  </si>
  <si>
    <t>002235.SZ</t>
  </si>
  <si>
    <t>安妮股份</t>
  </si>
  <si>
    <t>603500.SH</t>
  </si>
  <si>
    <t>祥和实业</t>
  </si>
  <si>
    <t>002162.SZ</t>
  </si>
  <si>
    <t>悦心健康</t>
  </si>
  <si>
    <t>000688.SZ</t>
  </si>
  <si>
    <t>国城矿业</t>
  </si>
  <si>
    <t>603016.SH</t>
  </si>
  <si>
    <t>新宏泰</t>
  </si>
  <si>
    <t>002916.SZ</t>
  </si>
  <si>
    <t>深南电路</t>
  </si>
  <si>
    <t>600257.SH</t>
  </si>
  <si>
    <t>大湖股份</t>
  </si>
  <si>
    <t>603222.SH</t>
  </si>
  <si>
    <t>济民医疗</t>
  </si>
  <si>
    <t>002222.SZ</t>
  </si>
  <si>
    <t>福晶科技</t>
  </si>
  <si>
    <t>002579.SZ</t>
  </si>
  <si>
    <t>中京电子</t>
  </si>
  <si>
    <t>002799.SZ</t>
  </si>
  <si>
    <t>环球印务</t>
  </si>
  <si>
    <t>000692.SZ</t>
  </si>
  <si>
    <t>惠天热电</t>
  </si>
  <si>
    <t>603682.SH</t>
  </si>
  <si>
    <t>锦和商业</t>
  </si>
  <si>
    <t>600576.SH</t>
  </si>
  <si>
    <t>祥源文化</t>
  </si>
  <si>
    <t>603115.SH</t>
  </si>
  <si>
    <t>海星股份</t>
  </si>
  <si>
    <t>603069.SH</t>
  </si>
  <si>
    <t>海汽集团</t>
  </si>
  <si>
    <t>603086.SH</t>
  </si>
  <si>
    <t>先达股份</t>
  </si>
  <si>
    <t>600861.SH</t>
  </si>
  <si>
    <t>北京城乡</t>
  </si>
  <si>
    <t>603871.SH</t>
  </si>
  <si>
    <t>嘉友国际</t>
  </si>
  <si>
    <t>000889.SZ</t>
  </si>
  <si>
    <t>中嘉博创</t>
  </si>
  <si>
    <t>600495.SH</t>
  </si>
  <si>
    <t>晋西车轴</t>
  </si>
  <si>
    <t>000025.SZ</t>
  </si>
  <si>
    <t>特力A</t>
  </si>
  <si>
    <t>600735.SH</t>
  </si>
  <si>
    <t>新华锦</t>
  </si>
  <si>
    <t>603332.SH</t>
  </si>
  <si>
    <t>苏州龙杰</t>
  </si>
  <si>
    <t>002347.SZ</t>
  </si>
  <si>
    <t>泰尔股份</t>
  </si>
  <si>
    <t>002780.SZ</t>
  </si>
  <si>
    <t>三夫户外</t>
  </si>
  <si>
    <t>605268.SH</t>
  </si>
  <si>
    <t>王力安防</t>
  </si>
  <si>
    <t>002805.SZ</t>
  </si>
  <si>
    <t>丰元股份</t>
  </si>
  <si>
    <t>603139.SH</t>
  </si>
  <si>
    <t>康惠制药</t>
  </si>
  <si>
    <t>600288.SH</t>
  </si>
  <si>
    <t>大恒科技</t>
  </si>
  <si>
    <t>603360.SH</t>
  </si>
  <si>
    <t>百傲化学</t>
  </si>
  <si>
    <t>600759.SH</t>
  </si>
  <si>
    <t>洲际油气</t>
  </si>
  <si>
    <t>002343.SZ</t>
  </si>
  <si>
    <t>慈文传媒</t>
  </si>
  <si>
    <t>000153.SZ</t>
  </si>
  <si>
    <t>丰原药业</t>
  </si>
  <si>
    <t>603717.SH</t>
  </si>
  <si>
    <t>天域生态</t>
  </si>
  <si>
    <t>002186.SZ</t>
  </si>
  <si>
    <t>全聚德</t>
  </si>
  <si>
    <t>003041.SZ</t>
  </si>
  <si>
    <t>真爱美家</t>
  </si>
  <si>
    <t>002616.SZ</t>
  </si>
  <si>
    <t>长青集团</t>
  </si>
  <si>
    <t>002879.SZ</t>
  </si>
  <si>
    <t>长缆科技</t>
  </si>
  <si>
    <t>002494.SZ</t>
  </si>
  <si>
    <t>华斯股份</t>
  </si>
  <si>
    <t>003033.SZ</t>
  </si>
  <si>
    <t>征和工业</t>
  </si>
  <si>
    <t>000510.SZ</t>
  </si>
  <si>
    <t>新金路</t>
  </si>
  <si>
    <t>600493.SH</t>
  </si>
  <si>
    <t>凤竹纺织</t>
  </si>
  <si>
    <t>002835.SZ</t>
  </si>
  <si>
    <t>同为股份</t>
  </si>
  <si>
    <t>002659.SZ</t>
  </si>
  <si>
    <t>凯文教育</t>
  </si>
  <si>
    <t>605020.SH</t>
  </si>
  <si>
    <t>永和股份</t>
  </si>
  <si>
    <t>000790.SZ</t>
  </si>
  <si>
    <t>华神科技</t>
  </si>
  <si>
    <t>002732.SZ</t>
  </si>
  <si>
    <t>燕塘乳业</t>
  </si>
  <si>
    <t>605086.SH</t>
  </si>
  <si>
    <t>龙高股份</t>
  </si>
  <si>
    <t>600719.SH</t>
  </si>
  <si>
    <t>大连热电</t>
  </si>
  <si>
    <t>600833.SH</t>
  </si>
  <si>
    <t>第一医药</t>
  </si>
  <si>
    <t>603722.SH</t>
  </si>
  <si>
    <t>阿科力</t>
  </si>
  <si>
    <t>002931.SZ</t>
  </si>
  <si>
    <t>锋龙股份</t>
  </si>
  <si>
    <t>603566.SH</t>
  </si>
  <si>
    <t>普莱柯</t>
  </si>
  <si>
    <t>600802.SH</t>
  </si>
  <si>
    <t>福建水泥</t>
  </si>
  <si>
    <t>002161.SZ</t>
  </si>
  <si>
    <t>远望谷</t>
  </si>
  <si>
    <t>600127.SH</t>
  </si>
  <si>
    <t>金健米业</t>
  </si>
  <si>
    <t>600668.SH</t>
  </si>
  <si>
    <t>尖峰集团</t>
  </si>
  <si>
    <t>600505.SH</t>
  </si>
  <si>
    <t>西昌电力</t>
  </si>
  <si>
    <t>002817.SZ</t>
  </si>
  <si>
    <t>黄山胶囊</t>
  </si>
  <si>
    <t>603978.SH</t>
  </si>
  <si>
    <t>深圳新星</t>
  </si>
  <si>
    <t>000856.SZ</t>
  </si>
  <si>
    <t>冀东装备</t>
  </si>
  <si>
    <t>002530.SZ</t>
  </si>
  <si>
    <t>金财互联</t>
  </si>
  <si>
    <t>002982.SZ</t>
  </si>
  <si>
    <t>湘佳股份</t>
  </si>
  <si>
    <t>603828.SH</t>
  </si>
  <si>
    <t>柯利达</t>
  </si>
  <si>
    <t>000966.SZ</t>
  </si>
  <si>
    <t>长源电力</t>
  </si>
  <si>
    <t>002631.SZ</t>
  </si>
  <si>
    <t>德尔未来</t>
  </si>
  <si>
    <t>002322.SZ</t>
  </si>
  <si>
    <t>理工能科</t>
  </si>
  <si>
    <t>600712.SH</t>
  </si>
  <si>
    <t>南宁百货</t>
  </si>
  <si>
    <t>603326.SH</t>
  </si>
  <si>
    <t>我乐家居</t>
  </si>
  <si>
    <t>002922.SZ</t>
  </si>
  <si>
    <t>伊戈尔</t>
  </si>
  <si>
    <t>003020.SZ</t>
  </si>
  <si>
    <t>立方制药</t>
  </si>
  <si>
    <t>002937.SZ</t>
  </si>
  <si>
    <t>兴瑞科技</t>
  </si>
  <si>
    <t>002810.SZ</t>
  </si>
  <si>
    <t>山东赫达</t>
  </si>
  <si>
    <t>002972.SZ</t>
  </si>
  <si>
    <t>科安达</t>
  </si>
  <si>
    <t>002860.SZ</t>
  </si>
  <si>
    <t>星帅尔</t>
  </si>
  <si>
    <t>002654.SZ</t>
  </si>
  <si>
    <t>万润科技</t>
  </si>
  <si>
    <t>002063.SZ</t>
  </si>
  <si>
    <t>远光软件</t>
  </si>
  <si>
    <t>002379.SZ</t>
  </si>
  <si>
    <t>宏创控股</t>
  </si>
  <si>
    <t>002956.SZ</t>
  </si>
  <si>
    <t>西麦食品</t>
  </si>
  <si>
    <t>002576.SZ</t>
  </si>
  <si>
    <t>通达动力</t>
  </si>
  <si>
    <t>603829.SH</t>
  </si>
  <si>
    <t>洛凯股份</t>
  </si>
  <si>
    <t>002667.SZ</t>
  </si>
  <si>
    <t>鞍重股份</t>
  </si>
  <si>
    <t>603922.SH</t>
  </si>
  <si>
    <t>金鸿顺</t>
  </si>
  <si>
    <t>600071.SH</t>
  </si>
  <si>
    <t>凤凰光学</t>
  </si>
  <si>
    <t>003007.SZ</t>
  </si>
  <si>
    <t>直真科技</t>
  </si>
  <si>
    <t>600513.SH</t>
  </si>
  <si>
    <t>联环药业</t>
  </si>
  <si>
    <t>002377.SZ</t>
  </si>
  <si>
    <t>国创高新</t>
  </si>
  <si>
    <t>605018.SH</t>
  </si>
  <si>
    <t>长华股份</t>
  </si>
  <si>
    <t>603628.SH</t>
  </si>
  <si>
    <t>清源股份</t>
  </si>
  <si>
    <t>600053.SH</t>
  </si>
  <si>
    <t>九鼎投资</t>
  </si>
  <si>
    <t>603183.SH</t>
  </si>
  <si>
    <t>建研院</t>
  </si>
  <si>
    <t>603989.SH</t>
  </si>
  <si>
    <t>艾华集团</t>
  </si>
  <si>
    <t>002909.SZ</t>
  </si>
  <si>
    <t>集泰股份</t>
  </si>
  <si>
    <t>000668.SZ</t>
  </si>
  <si>
    <t>荣丰控股</t>
  </si>
  <si>
    <t>605056.SH</t>
  </si>
  <si>
    <t>咸亨国际</t>
  </si>
  <si>
    <t>601579.SH</t>
  </si>
  <si>
    <t>会稽山</t>
  </si>
  <si>
    <t>603868.SH</t>
  </si>
  <si>
    <t>飞科电器</t>
  </si>
  <si>
    <t>002523.SZ</t>
  </si>
  <si>
    <t>天桥起重</t>
  </si>
  <si>
    <t>603676.SH</t>
  </si>
  <si>
    <t>卫信康</t>
  </si>
  <si>
    <t>002774.SZ</t>
  </si>
  <si>
    <t>快意电梯</t>
  </si>
  <si>
    <t>002742.SZ</t>
  </si>
  <si>
    <t>三圣股份</t>
  </si>
  <si>
    <t>000026.SZ</t>
  </si>
  <si>
    <t>飞亚达</t>
  </si>
  <si>
    <t>002903.SZ</t>
  </si>
  <si>
    <t>宇环数控</t>
  </si>
  <si>
    <t>002971.SZ</t>
  </si>
  <si>
    <t>和远气体</t>
  </si>
  <si>
    <t>002374.SZ</t>
  </si>
  <si>
    <t>中锐股份</t>
  </si>
  <si>
    <t>600488.SH</t>
  </si>
  <si>
    <t>天药股份</t>
  </si>
  <si>
    <t>002495.SZ</t>
  </si>
  <si>
    <t>佳隆股份</t>
  </si>
  <si>
    <t>002292.SZ</t>
  </si>
  <si>
    <t>奥飞娱乐</t>
  </si>
  <si>
    <t>603648.SH</t>
  </si>
  <si>
    <t>畅联股份</t>
  </si>
  <si>
    <t>430198.BJ</t>
  </si>
  <si>
    <t>微创光电</t>
  </si>
  <si>
    <t>002716.SZ</t>
  </si>
  <si>
    <t>金贵银业</t>
  </si>
  <si>
    <t>603200.SH</t>
  </si>
  <si>
    <t>上海洗霸</t>
  </si>
  <si>
    <t>605016.SH</t>
  </si>
  <si>
    <t>百龙创园</t>
  </si>
  <si>
    <t>605199.SH</t>
  </si>
  <si>
    <t>葫芦娃</t>
  </si>
  <si>
    <t>600318.SH</t>
  </si>
  <si>
    <t>新力金融</t>
  </si>
  <si>
    <t>002442.SZ</t>
  </si>
  <si>
    <t>龙星化工</t>
  </si>
  <si>
    <t>603969.SH</t>
  </si>
  <si>
    <t>银龙股份</t>
  </si>
  <si>
    <t>002562.SZ</t>
  </si>
  <si>
    <t>兄弟科技</t>
  </si>
  <si>
    <t>002622.SZ</t>
  </si>
  <si>
    <t>融钰集团</t>
  </si>
  <si>
    <t>002606.SZ</t>
  </si>
  <si>
    <t>大连电瓷</t>
  </si>
  <si>
    <t>003006.SZ</t>
  </si>
  <si>
    <t>百亚股份</t>
  </si>
  <si>
    <t>600359.SH</t>
  </si>
  <si>
    <t>新农开发</t>
  </si>
  <si>
    <t>002169.SZ</t>
  </si>
  <si>
    <t>智光电气</t>
  </si>
  <si>
    <t>600592.SH</t>
  </si>
  <si>
    <t>龙溪股份</t>
  </si>
  <si>
    <t>002209.SZ</t>
  </si>
  <si>
    <t>达意隆</t>
  </si>
  <si>
    <t>002184.SZ</t>
  </si>
  <si>
    <t>海得控制</t>
  </si>
  <si>
    <t>000705.SZ</t>
  </si>
  <si>
    <t>浙江震元</t>
  </si>
  <si>
    <t>600738.SH</t>
  </si>
  <si>
    <t>丽尚国潮</t>
  </si>
  <si>
    <t>600644.SH</t>
  </si>
  <si>
    <t>乐山电力</t>
  </si>
  <si>
    <t>002882.SZ</t>
  </si>
  <si>
    <t>金龙羽</t>
  </si>
  <si>
    <t>603269.SH</t>
  </si>
  <si>
    <t>海鸥股份</t>
  </si>
  <si>
    <t>600272.SH</t>
  </si>
  <si>
    <t>开开实业</t>
  </si>
  <si>
    <t>605500.SH</t>
  </si>
  <si>
    <t>森林包装</t>
  </si>
  <si>
    <t>002671.SZ</t>
  </si>
  <si>
    <t>龙泉股份</t>
  </si>
  <si>
    <t>603706.SH</t>
  </si>
  <si>
    <t>东方环宇</t>
  </si>
  <si>
    <t>603660.SH</t>
  </si>
  <si>
    <t>苏州科达</t>
  </si>
  <si>
    <t>002853.SZ</t>
  </si>
  <si>
    <t>皮阿诺</t>
  </si>
  <si>
    <t>605286.SH</t>
  </si>
  <si>
    <t>同力日升</t>
  </si>
  <si>
    <t>002395.SZ</t>
  </si>
  <si>
    <t>双象股份</t>
  </si>
  <si>
    <t>002728.SZ</t>
  </si>
  <si>
    <t>特一药业</t>
  </si>
  <si>
    <t>002796.SZ</t>
  </si>
  <si>
    <t>世嘉科技</t>
  </si>
  <si>
    <t>603619.SH</t>
  </si>
  <si>
    <t>中曼石油</t>
  </si>
  <si>
    <t>605218.SH</t>
  </si>
  <si>
    <t>伟时电子</t>
  </si>
  <si>
    <t>600866.SH</t>
  </si>
  <si>
    <t>星湖科技</t>
  </si>
  <si>
    <t>002708.SZ</t>
  </si>
  <si>
    <t>光洋股份</t>
  </si>
  <si>
    <t>603181.SH</t>
  </si>
  <si>
    <t>皇马科技</t>
  </si>
  <si>
    <t>603223.SH</t>
  </si>
  <si>
    <t>恒通股份</t>
  </si>
  <si>
    <t>600543.SH</t>
  </si>
  <si>
    <t>莫高股份</t>
  </si>
  <si>
    <t>002553.SZ</t>
  </si>
  <si>
    <t>南方轴承</t>
  </si>
  <si>
    <t>002809.SZ</t>
  </si>
  <si>
    <t>红墙股份</t>
  </si>
  <si>
    <t>003043.SZ</t>
  </si>
  <si>
    <t>华亚智能</t>
  </si>
  <si>
    <t>603773.SH</t>
  </si>
  <si>
    <t>沃格光电</t>
  </si>
  <si>
    <t>002351.SZ</t>
  </si>
  <si>
    <t>漫步者</t>
  </si>
  <si>
    <t>600807.SH</t>
  </si>
  <si>
    <t>济南高新</t>
  </si>
  <si>
    <t>002316.SZ</t>
  </si>
  <si>
    <t>亚联发展</t>
  </si>
  <si>
    <t>002852.SZ</t>
  </si>
  <si>
    <t>道道全</t>
  </si>
  <si>
    <t>603161.SH</t>
  </si>
  <si>
    <t>科华控股</t>
  </si>
  <si>
    <t>000818.SZ</t>
  </si>
  <si>
    <t>航锦科技</t>
  </si>
  <si>
    <t>002595.SZ</t>
  </si>
  <si>
    <t>豪迈科技</t>
  </si>
  <si>
    <t>603335.SH</t>
  </si>
  <si>
    <t>迪生力</t>
  </si>
  <si>
    <t>002571.SZ</t>
  </si>
  <si>
    <t>德力股份</t>
  </si>
  <si>
    <t>002337.SZ</t>
  </si>
  <si>
    <t>赛象科技</t>
  </si>
  <si>
    <t>603790.SH</t>
  </si>
  <si>
    <t>雅运股份</t>
  </si>
  <si>
    <t>601002.SH</t>
  </si>
  <si>
    <t>晋亿实业</t>
  </si>
  <si>
    <t>002198.SZ</t>
  </si>
  <si>
    <t>嘉应制药</t>
  </si>
  <si>
    <t>002210.SZ</t>
  </si>
  <si>
    <t>飞马国际</t>
  </si>
  <si>
    <t>603227.SH</t>
  </si>
  <si>
    <t>雪峰科技</t>
  </si>
  <si>
    <t>603155.SH</t>
  </si>
  <si>
    <t>新亚强</t>
  </si>
  <si>
    <t>002878.SZ</t>
  </si>
  <si>
    <t>元隆雅图</t>
  </si>
  <si>
    <t>600715.SH</t>
  </si>
  <si>
    <t>文投控股</t>
  </si>
  <si>
    <t>002413.SZ</t>
  </si>
  <si>
    <t>雷科防务</t>
  </si>
  <si>
    <t>002781.SZ</t>
  </si>
  <si>
    <t>奇信股份</t>
  </si>
  <si>
    <t>002886.SZ</t>
  </si>
  <si>
    <t>沃特股份</t>
  </si>
  <si>
    <t>002581.SZ</t>
  </si>
  <si>
    <t>未名医药</t>
  </si>
  <si>
    <t>603067.SH</t>
  </si>
  <si>
    <t>振华股份</t>
  </si>
  <si>
    <t>600391.SH</t>
  </si>
  <si>
    <t>航发科技</t>
  </si>
  <si>
    <t>600206.SH</t>
  </si>
  <si>
    <t>有研新材</t>
  </si>
  <si>
    <t>603036.SH</t>
  </si>
  <si>
    <t>如通股份</t>
  </si>
  <si>
    <t>600213.SH</t>
  </si>
  <si>
    <t>亚星客车</t>
  </si>
  <si>
    <t>600331.SH</t>
  </si>
  <si>
    <t>宏达股份</t>
  </si>
  <si>
    <t>603320.SH</t>
  </si>
  <si>
    <t>迪贝电气</t>
  </si>
  <si>
    <t>605162.SH</t>
  </si>
  <si>
    <t>新中港</t>
  </si>
  <si>
    <t>000554.SZ</t>
  </si>
  <si>
    <t>泰山石油</t>
  </si>
  <si>
    <t>600857.SH</t>
  </si>
  <si>
    <t>宁波中百</t>
  </si>
  <si>
    <t>002420.SZ</t>
  </si>
  <si>
    <t>毅昌科技</t>
  </si>
  <si>
    <t>603042.SH</t>
  </si>
  <si>
    <t>华脉科技</t>
  </si>
  <si>
    <t>600119.SH</t>
  </si>
  <si>
    <t>长江投资</t>
  </si>
  <si>
    <t>600647.SH</t>
  </si>
  <si>
    <t>同达创业</t>
  </si>
  <si>
    <t>600321.SH</t>
  </si>
  <si>
    <t>正源股份</t>
  </si>
  <si>
    <t>605566.SH</t>
  </si>
  <si>
    <t>福莱蒽特</t>
  </si>
  <si>
    <t>600796.SH</t>
  </si>
  <si>
    <t>钱江生化</t>
  </si>
  <si>
    <t>000737.SZ</t>
  </si>
  <si>
    <t>北方铜业</t>
  </si>
  <si>
    <t>603998.SH</t>
  </si>
  <si>
    <t>方盛制药</t>
  </si>
  <si>
    <t>603959.SH</t>
  </si>
  <si>
    <t>百利科技</t>
  </si>
  <si>
    <t>603880.SH</t>
  </si>
  <si>
    <t>南卫股份</t>
  </si>
  <si>
    <t>603798.SH</t>
  </si>
  <si>
    <t>康普顿</t>
  </si>
  <si>
    <t>600793.SH</t>
  </si>
  <si>
    <t>宜宾纸业</t>
  </si>
  <si>
    <t>002857.SZ</t>
  </si>
  <si>
    <t>三晖电气</t>
  </si>
  <si>
    <t>603688.SH</t>
  </si>
  <si>
    <t>石英股份</t>
  </si>
  <si>
    <t>600356.SH</t>
  </si>
  <si>
    <t>恒丰纸业</t>
  </si>
  <si>
    <t>002842.SZ</t>
  </si>
  <si>
    <t>翔鹭钨业</t>
  </si>
  <si>
    <t>603315.SH</t>
  </si>
  <si>
    <t>福鞍股份</t>
  </si>
  <si>
    <t>600935.SH</t>
  </si>
  <si>
    <t>华塑股份</t>
  </si>
  <si>
    <t>600345.SH</t>
  </si>
  <si>
    <t>长江通信</t>
  </si>
  <si>
    <t>605488.SH</t>
  </si>
  <si>
    <t>福莱新材</t>
  </si>
  <si>
    <t>603006.SH</t>
  </si>
  <si>
    <t>联明股份</t>
  </si>
  <si>
    <t>600235.SH</t>
  </si>
  <si>
    <t>民丰特纸</t>
  </si>
  <si>
    <t>603316.SH</t>
  </si>
  <si>
    <t>诚邦股份</t>
  </si>
  <si>
    <t>600995.SH</t>
  </si>
  <si>
    <t>文山电力</t>
  </si>
  <si>
    <t>002902.SZ</t>
  </si>
  <si>
    <t>铭普光磁</t>
  </si>
  <si>
    <t>603516.SH</t>
  </si>
  <si>
    <t>淳中科技</t>
  </si>
  <si>
    <t>603822.SH</t>
  </si>
  <si>
    <t>嘉澳环保</t>
  </si>
  <si>
    <t>605005.SH</t>
  </si>
  <si>
    <t>合兴股份</t>
  </si>
  <si>
    <t>603117.SH</t>
  </si>
  <si>
    <t>万林物流</t>
  </si>
  <si>
    <t>000565.SZ</t>
  </si>
  <si>
    <t>渝三峡A</t>
  </si>
  <si>
    <t>000637.SZ</t>
  </si>
  <si>
    <t>茂化实华</t>
  </si>
  <si>
    <t>600353.SH</t>
  </si>
  <si>
    <t>旭光电子</t>
  </si>
  <si>
    <t>002119.SZ</t>
  </si>
  <si>
    <t>康强电子</t>
  </si>
  <si>
    <t>002963.SZ</t>
  </si>
  <si>
    <t>豪尔赛</t>
  </si>
  <si>
    <t>600980.SH</t>
  </si>
  <si>
    <t>北矿科技</t>
  </si>
  <si>
    <t>003005.SZ</t>
  </si>
  <si>
    <t>竞业达</t>
  </si>
  <si>
    <t>002596.SZ</t>
  </si>
  <si>
    <t>海南瑞泽</t>
  </si>
  <si>
    <t>000576.SZ</t>
  </si>
  <si>
    <t>甘化科工</t>
  </si>
  <si>
    <t>603519.SH</t>
  </si>
  <si>
    <t>立霸股份</t>
  </si>
  <si>
    <t>000590.SZ</t>
  </si>
  <si>
    <t>启迪药业</t>
  </si>
  <si>
    <t>603266.SH</t>
  </si>
  <si>
    <t>天龙股份</t>
  </si>
  <si>
    <t>002808.SZ</t>
  </si>
  <si>
    <t>恒久科技</t>
  </si>
  <si>
    <t>600975.SH</t>
  </si>
  <si>
    <t>新五丰</t>
  </si>
  <si>
    <t>605133.SH</t>
  </si>
  <si>
    <t>嵘泰股份</t>
  </si>
  <si>
    <t>002190.SZ</t>
  </si>
  <si>
    <t>成飞集成</t>
  </si>
  <si>
    <t>002722.SZ</t>
  </si>
  <si>
    <t>金轮股份</t>
  </si>
  <si>
    <t>002741.SZ</t>
  </si>
  <si>
    <t>光华科技</t>
  </si>
  <si>
    <t>605580.SH</t>
  </si>
  <si>
    <t>恒盛能源</t>
  </si>
  <si>
    <t>000819.SZ</t>
  </si>
  <si>
    <t>岳阳兴长</t>
  </si>
  <si>
    <t>603040.SH</t>
  </si>
  <si>
    <t>新坐标</t>
  </si>
  <si>
    <t>002827.SZ</t>
  </si>
  <si>
    <t>高争民爆</t>
  </si>
  <si>
    <t>002718.SZ</t>
  </si>
  <si>
    <t>友邦吊顶</t>
  </si>
  <si>
    <t>603110.SH</t>
  </si>
  <si>
    <t>东方材料</t>
  </si>
  <si>
    <t>603150.SH</t>
  </si>
  <si>
    <t>万朗磁塑</t>
  </si>
  <si>
    <t>603629.SH</t>
  </si>
  <si>
    <t>利通电子</t>
  </si>
  <si>
    <t>002599.SZ</t>
  </si>
  <si>
    <t>盛通股份</t>
  </si>
  <si>
    <t>002919.SZ</t>
  </si>
  <si>
    <t>名臣健康</t>
  </si>
  <si>
    <t>603101.SH</t>
  </si>
  <si>
    <t>汇嘉时代</t>
  </si>
  <si>
    <t>603527.SH</t>
  </si>
  <si>
    <t>众源新材</t>
  </si>
  <si>
    <t>002031.SZ</t>
  </si>
  <si>
    <t>巨轮智能</t>
  </si>
  <si>
    <t>002778.SZ</t>
  </si>
  <si>
    <t>中晟高科</t>
  </si>
  <si>
    <t>002657.SZ</t>
  </si>
  <si>
    <t>中科金财</t>
  </si>
  <si>
    <t>000713.SZ</t>
  </si>
  <si>
    <t>丰乐种业</t>
  </si>
  <si>
    <t>002247.SZ</t>
  </si>
  <si>
    <t>聚力文化</t>
  </si>
  <si>
    <t>600381.SH</t>
  </si>
  <si>
    <t>青海春天</t>
  </si>
  <si>
    <t>603683.SH</t>
  </si>
  <si>
    <t>晶华新材</t>
  </si>
  <si>
    <t>002104.SZ</t>
  </si>
  <si>
    <t>恒宝股份</t>
  </si>
  <si>
    <t>000520.SZ</t>
  </si>
  <si>
    <t>长航凤凰</t>
  </si>
  <si>
    <t>600165.SH</t>
  </si>
  <si>
    <t>新日恒力</t>
  </si>
  <si>
    <t>603908.SH</t>
  </si>
  <si>
    <t>牧高笛</t>
  </si>
  <si>
    <t>603121.SH</t>
  </si>
  <si>
    <t>华培动力</t>
  </si>
  <si>
    <t>000045.SZ</t>
  </si>
  <si>
    <t>深纺织A</t>
  </si>
  <si>
    <t>600897.SH</t>
  </si>
  <si>
    <t>厦门空港</t>
  </si>
  <si>
    <t>603666.SH</t>
  </si>
  <si>
    <t>亿嘉和</t>
  </si>
  <si>
    <t>603697.SH</t>
  </si>
  <si>
    <t>有友食品</t>
  </si>
  <si>
    <t>603739.SH</t>
  </si>
  <si>
    <t>蔚蓝生物</t>
  </si>
  <si>
    <t>002935.SZ</t>
  </si>
  <si>
    <t>天奥电子</t>
  </si>
  <si>
    <t>000428.SZ</t>
  </si>
  <si>
    <t>华天酒店</t>
  </si>
  <si>
    <t>002513.SZ</t>
  </si>
  <si>
    <t>蓝丰生化</t>
  </si>
  <si>
    <t>003031.SZ</t>
  </si>
  <si>
    <t>中瓷电子</t>
  </si>
  <si>
    <t>002908.SZ</t>
  </si>
  <si>
    <t>德生科技</t>
  </si>
  <si>
    <t>603066.SH</t>
  </si>
  <si>
    <t>音飞储存</t>
  </si>
  <si>
    <t>603662.SH</t>
  </si>
  <si>
    <t>柯力传感</t>
  </si>
  <si>
    <t>603045.SH</t>
  </si>
  <si>
    <t>福达合金</t>
  </si>
  <si>
    <t>603017.SH</t>
  </si>
  <si>
    <t>中衡设计</t>
  </si>
  <si>
    <t>000534.SZ</t>
  </si>
  <si>
    <t>万泽股份</t>
  </si>
  <si>
    <t>603726.SH</t>
  </si>
  <si>
    <t>朗迪集团</t>
  </si>
  <si>
    <t>002979.SZ</t>
  </si>
  <si>
    <t>雷赛智能</t>
  </si>
  <si>
    <t>002806.SZ</t>
  </si>
  <si>
    <t>华锋股份</t>
  </si>
  <si>
    <t>603886.SH</t>
  </si>
  <si>
    <t>元祖股份</t>
  </si>
  <si>
    <t>002942.SZ</t>
  </si>
  <si>
    <t>新农股份</t>
  </si>
  <si>
    <t>002676.SZ</t>
  </si>
  <si>
    <t>顺威股份</t>
  </si>
  <si>
    <t>002634.SZ</t>
  </si>
  <si>
    <t>棒杰股份</t>
  </si>
  <si>
    <t>000593.SZ</t>
  </si>
  <si>
    <t>德龙汇能</t>
  </si>
  <si>
    <t>002828.SZ</t>
  </si>
  <si>
    <t>贝肯能源</t>
  </si>
  <si>
    <t>001267.SZ</t>
  </si>
  <si>
    <t>汇绿生态</t>
  </si>
  <si>
    <t>603083.SH</t>
  </si>
  <si>
    <t>剑桥科技</t>
  </si>
  <si>
    <t>605208.SH</t>
  </si>
  <si>
    <t>永茂泰</t>
  </si>
  <si>
    <t>002199.SZ</t>
  </si>
  <si>
    <t>东晶电子</t>
  </si>
  <si>
    <t>000561.SZ</t>
  </si>
  <si>
    <t>烽火电子</t>
  </si>
  <si>
    <t>600503.SH</t>
  </si>
  <si>
    <t>华丽家族</t>
  </si>
  <si>
    <t>603167.SH</t>
  </si>
  <si>
    <t>渤海轮渡</t>
  </si>
  <si>
    <t>002486.SZ</t>
  </si>
  <si>
    <t>嘉麟杰</t>
  </si>
  <si>
    <t>603038.SH</t>
  </si>
  <si>
    <t>华立股份</t>
  </si>
  <si>
    <t>601702.SH</t>
  </si>
  <si>
    <t>华峰铝业</t>
  </si>
  <si>
    <t>002917.SZ</t>
  </si>
  <si>
    <t>金奥博</t>
  </si>
  <si>
    <t>000697.SZ</t>
  </si>
  <si>
    <t>炼石航空</t>
  </si>
  <si>
    <t>605228.SH</t>
  </si>
  <si>
    <t>神通科技</t>
  </si>
  <si>
    <t>002327.SZ</t>
  </si>
  <si>
    <t>富安娜</t>
  </si>
  <si>
    <t>603037.SH</t>
  </si>
  <si>
    <t>凯众股份</t>
  </si>
  <si>
    <t>600227.SH</t>
  </si>
  <si>
    <t>圣济堂</t>
  </si>
  <si>
    <t>002885.SZ</t>
  </si>
  <si>
    <t>京泉华</t>
  </si>
  <si>
    <t>603607.SH</t>
  </si>
  <si>
    <t>京华激光</t>
  </si>
  <si>
    <t>002862.SZ</t>
  </si>
  <si>
    <t>实丰文化</t>
  </si>
  <si>
    <t>603380.SH</t>
  </si>
  <si>
    <t>易德龙</t>
  </si>
  <si>
    <t>000677.SZ</t>
  </si>
  <si>
    <t>恒天海龙</t>
  </si>
  <si>
    <t>000852.SZ</t>
  </si>
  <si>
    <t>石化机械</t>
  </si>
  <si>
    <t>002082.SZ</t>
  </si>
  <si>
    <t>万邦德</t>
  </si>
  <si>
    <t>600333.SH</t>
  </si>
  <si>
    <t>长春燃气</t>
  </si>
  <si>
    <t>603226.SH</t>
  </si>
  <si>
    <t>菲林格尔</t>
  </si>
  <si>
    <t>002166.SZ</t>
  </si>
  <si>
    <t>莱茵生物</t>
  </si>
  <si>
    <t>002201.SZ</t>
  </si>
  <si>
    <t>正威新材</t>
  </si>
  <si>
    <t>605055.SH</t>
  </si>
  <si>
    <t>迎丰股份</t>
  </si>
  <si>
    <t>603356.SH</t>
  </si>
  <si>
    <t>华菱精工</t>
  </si>
  <si>
    <t>000716.SZ</t>
  </si>
  <si>
    <t>黑芝麻</t>
  </si>
  <si>
    <t>603309.SH</t>
  </si>
  <si>
    <t>维力医疗</t>
  </si>
  <si>
    <t>603168.SH</t>
  </si>
  <si>
    <t>莎普爱思</t>
  </si>
  <si>
    <t>603933.SH</t>
  </si>
  <si>
    <t>睿能科技</t>
  </si>
  <si>
    <t>603198.SH</t>
  </si>
  <si>
    <t>迎驾贡酒</t>
  </si>
  <si>
    <t>603679.SH</t>
  </si>
  <si>
    <t>华体科技</t>
  </si>
  <si>
    <t>002660.SZ</t>
  </si>
  <si>
    <t>茂硕电源</t>
  </si>
  <si>
    <t>603011.SH</t>
  </si>
  <si>
    <t>合锻智能</t>
  </si>
  <si>
    <t>600834.SH</t>
  </si>
  <si>
    <t>申通地铁</t>
  </si>
  <si>
    <t>600753.SH</t>
  </si>
  <si>
    <t>东方银星</t>
  </si>
  <si>
    <t>603105.SH</t>
  </si>
  <si>
    <t>芯能科技</t>
  </si>
  <si>
    <t>002134.SZ</t>
  </si>
  <si>
    <t>天津普林</t>
  </si>
  <si>
    <t>002730.SZ</t>
  </si>
  <si>
    <t>电光科技</t>
  </si>
  <si>
    <t>605007.SH</t>
  </si>
  <si>
    <t>五洲特纸</t>
  </si>
  <si>
    <t>002269.SZ</t>
  </si>
  <si>
    <t>美邦服饰</t>
  </si>
  <si>
    <t>002333.SZ</t>
  </si>
  <si>
    <t>罗普斯金</t>
  </si>
  <si>
    <t>600148.SH</t>
  </si>
  <si>
    <t>长春一东</t>
  </si>
  <si>
    <t>605158.SH</t>
  </si>
  <si>
    <t>华达新材</t>
  </si>
  <si>
    <t>003025.SZ</t>
  </si>
  <si>
    <t>思进智能</t>
  </si>
  <si>
    <t>603020.SH</t>
  </si>
  <si>
    <t>爱普股份</t>
  </si>
  <si>
    <t>000679.SZ</t>
  </si>
  <si>
    <t>大连友谊</t>
  </si>
  <si>
    <t>001205.SZ</t>
  </si>
  <si>
    <t>盛航股份</t>
  </si>
  <si>
    <t>600771.SH</t>
  </si>
  <si>
    <t>广誉远</t>
  </si>
  <si>
    <t>002703.SZ</t>
  </si>
  <si>
    <t>浙江世宝</t>
  </si>
  <si>
    <t>603696.SH</t>
  </si>
  <si>
    <t>安记食品</t>
  </si>
  <si>
    <t>603099.SH</t>
  </si>
  <si>
    <t>长白山</t>
  </si>
  <si>
    <t>605333.SH</t>
  </si>
  <si>
    <t>沪光股份</t>
  </si>
  <si>
    <t>600962.SH</t>
  </si>
  <si>
    <t>国投中鲁</t>
  </si>
  <si>
    <t>002823.SZ</t>
  </si>
  <si>
    <t>凯中精密</t>
  </si>
  <si>
    <t>603416.SH</t>
  </si>
  <si>
    <t>信捷电气</t>
  </si>
  <si>
    <t>603860.SH</t>
  </si>
  <si>
    <t>中公高科</t>
  </si>
  <si>
    <t>603165.SH</t>
  </si>
  <si>
    <t>荣晟环保</t>
  </si>
  <si>
    <t>603085.SH</t>
  </si>
  <si>
    <t>天成自控</t>
  </si>
  <si>
    <t>001317.SZ</t>
  </si>
  <si>
    <t>三羊马</t>
  </si>
  <si>
    <t>603909.SH</t>
  </si>
  <si>
    <t>合诚股份</t>
  </si>
  <si>
    <t>002836.SZ</t>
  </si>
  <si>
    <t>新宏泽</t>
  </si>
  <si>
    <t>600305.SH</t>
  </si>
  <si>
    <t>恒顺醋业</t>
  </si>
  <si>
    <t>600156.SH</t>
  </si>
  <si>
    <t>华升股份</t>
  </si>
  <si>
    <t>002826.SZ</t>
  </si>
  <si>
    <t>易明医药</t>
  </si>
  <si>
    <t>600099.SH</t>
  </si>
  <si>
    <t>林海股份</t>
  </si>
  <si>
    <t>002927.SZ</t>
  </si>
  <si>
    <t>泰永长征</t>
  </si>
  <si>
    <t>002883.SZ</t>
  </si>
  <si>
    <t>中设股份</t>
  </si>
  <si>
    <t>600865.SH</t>
  </si>
  <si>
    <t>百大集团</t>
  </si>
  <si>
    <t>600538.SH</t>
  </si>
  <si>
    <t>国发股份</t>
  </si>
  <si>
    <t>430418.BJ</t>
  </si>
  <si>
    <t>苏轴股份</t>
  </si>
  <si>
    <t>430489.BJ</t>
  </si>
  <si>
    <t>佳先股份</t>
  </si>
  <si>
    <t>603712.SH</t>
  </si>
  <si>
    <t>七一二</t>
  </si>
  <si>
    <t>603598.SH</t>
  </si>
  <si>
    <t>引力传媒</t>
  </si>
  <si>
    <t>002824.SZ</t>
  </si>
  <si>
    <t>和胜股份</t>
  </si>
  <si>
    <t>603515.SH</t>
  </si>
  <si>
    <t>欧普照明</t>
  </si>
  <si>
    <t>002591.SZ</t>
  </si>
  <si>
    <t>恒大高新</t>
  </si>
  <si>
    <t>603938.SH</t>
  </si>
  <si>
    <t>三孚股份</t>
  </si>
  <si>
    <t>603421.SH</t>
  </si>
  <si>
    <t>鼎信通讯</t>
  </si>
  <si>
    <t>603655.SH</t>
  </si>
  <si>
    <t>朗博科技</t>
  </si>
  <si>
    <t>000861.SZ</t>
  </si>
  <si>
    <t>海印股份</t>
  </si>
  <si>
    <t>603505.SH</t>
  </si>
  <si>
    <t>金石资源</t>
  </si>
  <si>
    <t>002800.SZ</t>
  </si>
  <si>
    <t>天顺股份</t>
  </si>
  <si>
    <t>002771.SZ</t>
  </si>
  <si>
    <t>真视通</t>
  </si>
  <si>
    <t>000409.SZ</t>
  </si>
  <si>
    <t>云鼎科技</t>
  </si>
  <si>
    <t>605277.SH</t>
  </si>
  <si>
    <t>新亚电子</t>
  </si>
  <si>
    <t>002155.SZ</t>
  </si>
  <si>
    <t>湖南黄金</t>
  </si>
  <si>
    <t>000711.SZ</t>
  </si>
  <si>
    <t>京蓝科技</t>
  </si>
  <si>
    <t>002976.SZ</t>
  </si>
  <si>
    <t>瑞玛精密</t>
  </si>
  <si>
    <t>603331.SH</t>
  </si>
  <si>
    <t>百达精工</t>
  </si>
  <si>
    <t>603578.SH</t>
  </si>
  <si>
    <t>三星新材</t>
  </si>
  <si>
    <t>002655.SZ</t>
  </si>
  <si>
    <t>共达电声</t>
  </si>
  <si>
    <t>003038.SZ</t>
  </si>
  <si>
    <t>鑫铂股份</t>
  </si>
  <si>
    <t>603059.SH</t>
  </si>
  <si>
    <t>倍加洁</t>
  </si>
  <si>
    <t>002921.SZ</t>
  </si>
  <si>
    <t>联诚精密</t>
  </si>
  <si>
    <t>603559.SH</t>
  </si>
  <si>
    <t>中通国脉</t>
  </si>
  <si>
    <t>600137.SH</t>
  </si>
  <si>
    <t>浪莎股份</t>
  </si>
  <si>
    <t>600463.SH</t>
  </si>
  <si>
    <t>空港股份</t>
  </si>
  <si>
    <t>002136.SZ</t>
  </si>
  <si>
    <t>安纳达</t>
  </si>
  <si>
    <t>601011.SH</t>
  </si>
  <si>
    <t>宝泰隆</t>
  </si>
  <si>
    <t>002893.SZ</t>
  </si>
  <si>
    <t>华通热力</t>
  </si>
  <si>
    <t>002679.SZ</t>
  </si>
  <si>
    <t>福建金森</t>
  </si>
  <si>
    <t>600530.SH</t>
  </si>
  <si>
    <t>交大昂立</t>
  </si>
  <si>
    <t>000707.SZ</t>
  </si>
  <si>
    <t>双环科技</t>
  </si>
  <si>
    <t>002428.SZ</t>
  </si>
  <si>
    <t>云南锗业</t>
  </si>
  <si>
    <t>603214.SH</t>
  </si>
  <si>
    <t>爱婴室</t>
  </si>
  <si>
    <t>603286.SH</t>
  </si>
  <si>
    <t>日盈电子</t>
  </si>
  <si>
    <t>002412.SZ</t>
  </si>
  <si>
    <t>汉森制药</t>
  </si>
  <si>
    <t>603089.SH</t>
  </si>
  <si>
    <t>正裕工业</t>
  </si>
  <si>
    <t>002829.SZ</t>
  </si>
  <si>
    <t>星网宇达</t>
  </si>
  <si>
    <t>002546.SZ</t>
  </si>
  <si>
    <t>新联电子</t>
  </si>
  <si>
    <t>600889.SH</t>
  </si>
  <si>
    <t>南京化纤</t>
  </si>
  <si>
    <t>002117.SZ</t>
  </si>
  <si>
    <t>东港股份</t>
  </si>
  <si>
    <t>000908.SZ</t>
  </si>
  <si>
    <t>景峰医药</t>
  </si>
  <si>
    <t>002983.SZ</t>
  </si>
  <si>
    <t>芯瑞达</t>
  </si>
  <si>
    <t>002735.SZ</t>
  </si>
  <si>
    <t>王子新材</t>
  </si>
  <si>
    <t>002802.SZ</t>
  </si>
  <si>
    <t>洪汇新材</t>
  </si>
  <si>
    <t>002211.SZ</t>
  </si>
  <si>
    <t>宏达新材</t>
  </si>
  <si>
    <t>603536.SH</t>
  </si>
  <si>
    <t>惠发食品</t>
  </si>
  <si>
    <t>002881.SZ</t>
  </si>
  <si>
    <t>美格智能</t>
  </si>
  <si>
    <t>002748.SZ</t>
  </si>
  <si>
    <t>世龙实业</t>
  </si>
  <si>
    <t>002205.SZ</t>
  </si>
  <si>
    <t>国统股份</t>
  </si>
  <si>
    <t>002981.SZ</t>
  </si>
  <si>
    <t>朝阳科技</t>
  </si>
  <si>
    <t>003004.SZ</t>
  </si>
  <si>
    <t>声迅股份</t>
  </si>
  <si>
    <t>002868.SZ</t>
  </si>
  <si>
    <t>绿康生化</t>
  </si>
  <si>
    <t>600080.SH</t>
  </si>
  <si>
    <t>金花股份</t>
  </si>
  <si>
    <t>603213.SH</t>
  </si>
  <si>
    <t>镇洋发展</t>
  </si>
  <si>
    <t>002164.SZ</t>
  </si>
  <si>
    <t>宁波东力</t>
  </si>
  <si>
    <t>603663.SH</t>
  </si>
  <si>
    <t>三祥新材</t>
  </si>
  <si>
    <t>603656.SH</t>
  </si>
  <si>
    <t>泰禾智能</t>
  </si>
  <si>
    <t>600877.SH</t>
  </si>
  <si>
    <t>声光电科</t>
  </si>
  <si>
    <t>002103.SZ</t>
  </si>
  <si>
    <t>广博股份</t>
  </si>
  <si>
    <t>603895.SH</t>
  </si>
  <si>
    <t>天永智能</t>
  </si>
  <si>
    <t>000558.SZ</t>
  </si>
  <si>
    <t>莱茵体育</t>
  </si>
  <si>
    <t>001296.SZ</t>
  </si>
  <si>
    <t>长江材料</t>
  </si>
  <si>
    <t>600571.SH</t>
  </si>
  <si>
    <t>信雅达</t>
  </si>
  <si>
    <t>002639.SZ</t>
  </si>
  <si>
    <t>雪人股份</t>
  </si>
  <si>
    <t>603848.SH</t>
  </si>
  <si>
    <t>好太太</t>
  </si>
  <si>
    <t>002687.SZ</t>
  </si>
  <si>
    <t>乔治白</t>
  </si>
  <si>
    <t>603022.SH</t>
  </si>
  <si>
    <t>新通联</t>
  </si>
  <si>
    <t>603178.SH</t>
  </si>
  <si>
    <t>圣龙股份</t>
  </si>
  <si>
    <t>002167.SZ</t>
  </si>
  <si>
    <t>东方锆业</t>
  </si>
  <si>
    <t>603090.SH</t>
  </si>
  <si>
    <t>宏盛股份</t>
  </si>
  <si>
    <t>000931.SZ</t>
  </si>
  <si>
    <t>中关村</t>
  </si>
  <si>
    <t>600405.SH</t>
  </si>
  <si>
    <t>动力源</t>
  </si>
  <si>
    <t>002953.SZ</t>
  </si>
  <si>
    <t>日丰股份</t>
  </si>
  <si>
    <t>002365.SZ</t>
  </si>
  <si>
    <t>永安药业</t>
  </si>
  <si>
    <t>002702.SZ</t>
  </si>
  <si>
    <t>海欣食品</t>
  </si>
  <si>
    <t>000004.SZ</t>
  </si>
  <si>
    <t>国华网安</t>
  </si>
  <si>
    <t>603665.SH</t>
  </si>
  <si>
    <t>康隆达</t>
  </si>
  <si>
    <t>002846.SZ</t>
  </si>
  <si>
    <t>英联股份</t>
  </si>
  <si>
    <t>002750.SZ</t>
  </si>
  <si>
    <t>龙津药业</t>
  </si>
  <si>
    <t>600818.SH</t>
  </si>
  <si>
    <t>中路股份</t>
  </si>
  <si>
    <t>002795.SZ</t>
  </si>
  <si>
    <t>永和智控</t>
  </si>
  <si>
    <t>002998.SZ</t>
  </si>
  <si>
    <t>优彩资源</t>
  </si>
  <si>
    <t>000702.SZ</t>
  </si>
  <si>
    <t>正虹科技</t>
  </si>
  <si>
    <t>002952.SZ</t>
  </si>
  <si>
    <t>亚世光电</t>
  </si>
  <si>
    <t>002231.SZ</t>
  </si>
  <si>
    <t>奥维通信</t>
  </si>
  <si>
    <t>600844.SH</t>
  </si>
  <si>
    <t>丹化科技</t>
  </si>
  <si>
    <t>002093.SZ</t>
  </si>
  <si>
    <t>国脉科技</t>
  </si>
  <si>
    <t>603321.SH</t>
  </si>
  <si>
    <t>梅轮电梯</t>
  </si>
  <si>
    <t>603809.SH</t>
  </si>
  <si>
    <t>豪能股份</t>
  </si>
  <si>
    <t>600338.SH</t>
  </si>
  <si>
    <t>西藏珠峰</t>
  </si>
  <si>
    <t>002278.SZ</t>
  </si>
  <si>
    <t>神开股份</t>
  </si>
  <si>
    <t>603826.SH</t>
  </si>
  <si>
    <t>坤彩科技</t>
  </si>
  <si>
    <t>603159.SH</t>
  </si>
  <si>
    <t>上海亚虹</t>
  </si>
  <si>
    <t>001219.SZ</t>
  </si>
  <si>
    <t>青岛食品</t>
  </si>
  <si>
    <t>000955.SZ</t>
  </si>
  <si>
    <t>欣龙控股</t>
  </si>
  <si>
    <t>002515.SZ</t>
  </si>
  <si>
    <t>金字火腿</t>
  </si>
  <si>
    <t>002502.SZ</t>
  </si>
  <si>
    <t>鼎龙文化</t>
  </si>
  <si>
    <t>002719.SZ</t>
  </si>
  <si>
    <t>麦趣尔</t>
  </si>
  <si>
    <t>002137.SZ</t>
  </si>
  <si>
    <t>实益达</t>
  </si>
  <si>
    <t>603580.SH</t>
  </si>
  <si>
    <t>艾艾精工</t>
  </si>
  <si>
    <t>000504.SZ</t>
  </si>
  <si>
    <t>南华生物</t>
  </si>
  <si>
    <t>600605.SH</t>
  </si>
  <si>
    <t>汇通能源</t>
  </si>
  <si>
    <t>603327.SH</t>
  </si>
  <si>
    <t>福蓉科技</t>
  </si>
  <si>
    <t>603811.SH</t>
  </si>
  <si>
    <t>诚意药业</t>
  </si>
  <si>
    <t>002762.SZ</t>
  </si>
  <si>
    <t>金发拉比</t>
  </si>
  <si>
    <t>002873.SZ</t>
  </si>
  <si>
    <t>新天药业</t>
  </si>
  <si>
    <t>002357.SZ</t>
  </si>
  <si>
    <t>富临运业</t>
  </si>
  <si>
    <t>000721.SZ</t>
  </si>
  <si>
    <t>西安饮食</t>
  </si>
  <si>
    <t>000777.SZ</t>
  </si>
  <si>
    <t>中核科技</t>
  </si>
  <si>
    <t>603709.SH</t>
  </si>
  <si>
    <t>中源家居</t>
  </si>
  <si>
    <t>002943.SZ</t>
  </si>
  <si>
    <t>宇晶股份</t>
  </si>
  <si>
    <t>000426.SZ</t>
  </si>
  <si>
    <t>兴业矿业</t>
  </si>
  <si>
    <t>603789.SH</t>
  </si>
  <si>
    <t>星光农机</t>
  </si>
  <si>
    <t>002485.SZ</t>
  </si>
  <si>
    <t>雪松发展</t>
  </si>
  <si>
    <t>603122.SH</t>
  </si>
  <si>
    <t>合富中国</t>
  </si>
  <si>
    <t>603988.SH</t>
  </si>
  <si>
    <t>中电电机</t>
  </si>
  <si>
    <t>600860.SH</t>
  </si>
  <si>
    <t>京城股份</t>
  </si>
  <si>
    <t>603219.SH</t>
  </si>
  <si>
    <t>富佳股份</t>
  </si>
  <si>
    <t>002779.SZ</t>
  </si>
  <si>
    <t>中坚科技</t>
  </si>
  <si>
    <t>000962.SZ</t>
  </si>
  <si>
    <t>东方钽业</t>
  </si>
  <si>
    <t>000678.SZ</t>
  </si>
  <si>
    <t>襄阳轴承</t>
  </si>
  <si>
    <t>002753.SZ</t>
  </si>
  <si>
    <t>永东股份</t>
  </si>
  <si>
    <t>002847.SZ</t>
  </si>
  <si>
    <t>盐津铺子</t>
  </si>
  <si>
    <t>603177.SH</t>
  </si>
  <si>
    <t>德创环保</t>
  </si>
  <si>
    <t>603232.SH</t>
  </si>
  <si>
    <t>格尔软件</t>
  </si>
  <si>
    <t>603819.SH</t>
  </si>
  <si>
    <t>神力股份</t>
  </si>
  <si>
    <t>603351.SH</t>
  </si>
  <si>
    <t>威尔药业</t>
  </si>
  <si>
    <t>000056.SZ</t>
  </si>
  <si>
    <t>皇庭国际</t>
  </si>
  <si>
    <t>603009.SH</t>
  </si>
  <si>
    <t>北特科技</t>
  </si>
  <si>
    <t>600689.SH</t>
  </si>
  <si>
    <t>上海三毛</t>
  </si>
  <si>
    <t>002148.SZ</t>
  </si>
  <si>
    <t>北纬科技</t>
  </si>
  <si>
    <t>603188.SH</t>
  </si>
  <si>
    <t>亚邦股份</t>
  </si>
  <si>
    <t>600892.SH</t>
  </si>
  <si>
    <t>大晟文化</t>
  </si>
  <si>
    <t>000150.SZ</t>
  </si>
  <si>
    <t>宜华健康</t>
  </si>
  <si>
    <t>002112.SZ</t>
  </si>
  <si>
    <t>三变科技</t>
  </si>
  <si>
    <t>603027.SH</t>
  </si>
  <si>
    <t>千禾味业</t>
  </si>
  <si>
    <t>603031.SH</t>
  </si>
  <si>
    <t>安德利</t>
  </si>
  <si>
    <t>002898.SZ</t>
  </si>
  <si>
    <t>赛隆药业</t>
  </si>
  <si>
    <t>603488.SH</t>
  </si>
  <si>
    <t>展鹏科技</t>
  </si>
  <si>
    <t>600768.SH</t>
  </si>
  <si>
    <t>宁波富邦</t>
  </si>
  <si>
    <t>003019.SZ</t>
  </si>
  <si>
    <t>宸展光电</t>
  </si>
  <si>
    <t>603239.SH</t>
  </si>
  <si>
    <t>浙江仙通</t>
  </si>
  <si>
    <t>002168.SZ</t>
  </si>
  <si>
    <t>惠程科技</t>
  </si>
  <si>
    <t>600520.SH</t>
  </si>
  <si>
    <t>文一科技</t>
  </si>
  <si>
    <t>603701.SH</t>
  </si>
  <si>
    <t>德宏股份</t>
  </si>
  <si>
    <t>603778.SH</t>
  </si>
  <si>
    <t>乾景园林</t>
  </si>
  <si>
    <t>002346.SZ</t>
  </si>
  <si>
    <t>柘中股份</t>
  </si>
  <si>
    <t>605255.SH</t>
  </si>
  <si>
    <t>天普股份</t>
  </si>
  <si>
    <t>002418.SZ</t>
  </si>
  <si>
    <t>康盛股份</t>
  </si>
  <si>
    <t>600610.SH</t>
  </si>
  <si>
    <t>中毅达</t>
  </si>
  <si>
    <t>000815.SZ</t>
  </si>
  <si>
    <t>美利云</t>
  </si>
  <si>
    <t>603330.SH</t>
  </si>
  <si>
    <t>上海天洋</t>
  </si>
  <si>
    <t>600136.SH</t>
  </si>
  <si>
    <t>当代文体</t>
  </si>
  <si>
    <t>603499.SH</t>
  </si>
  <si>
    <t>翔港科技</t>
  </si>
  <si>
    <t>603856.SH</t>
  </si>
  <si>
    <t>东宏股份</t>
  </si>
  <si>
    <t>002685.SZ</t>
  </si>
  <si>
    <t>华东重机</t>
  </si>
  <si>
    <t>002801.SZ</t>
  </si>
  <si>
    <t>微光股份</t>
  </si>
  <si>
    <t>605378.SH</t>
  </si>
  <si>
    <t>野马电池</t>
  </si>
  <si>
    <t>003003.SZ</t>
  </si>
  <si>
    <t>天元股份</t>
  </si>
  <si>
    <t>000659.SZ</t>
  </si>
  <si>
    <t>珠海中富</t>
  </si>
  <si>
    <t>600714.SH</t>
  </si>
  <si>
    <t>金瑞矿业</t>
  </si>
  <si>
    <t>603879.SH</t>
  </si>
  <si>
    <t>永悦科技</t>
  </si>
  <si>
    <t>002725.SZ</t>
  </si>
  <si>
    <t>跃岭股份</t>
  </si>
  <si>
    <t>000608.SZ</t>
  </si>
  <si>
    <t>阳光股份</t>
  </si>
  <si>
    <t>605299.SH</t>
  </si>
  <si>
    <t>舒华体育</t>
  </si>
  <si>
    <t>603021.SH</t>
  </si>
  <si>
    <t>山东华鹏</t>
  </si>
  <si>
    <t>002578.SZ</t>
  </si>
  <si>
    <t>闽发铝业</t>
  </si>
  <si>
    <t>002861.SZ</t>
  </si>
  <si>
    <t>瀛通通讯</t>
  </si>
  <si>
    <t>002002.SZ</t>
  </si>
  <si>
    <t>鸿达兴业</t>
  </si>
  <si>
    <t>600234.SH</t>
  </si>
  <si>
    <t>科新发展</t>
  </si>
  <si>
    <t>603633.SH</t>
  </si>
  <si>
    <t>徕木股份</t>
  </si>
  <si>
    <t>000836.SZ</t>
  </si>
  <si>
    <t>富通信息</t>
  </si>
  <si>
    <t>002813.SZ</t>
  </si>
  <si>
    <t>路畅科技</t>
  </si>
  <si>
    <t>603616.SH</t>
  </si>
  <si>
    <t>韩建河山</t>
  </si>
  <si>
    <t>603290.SH</t>
  </si>
  <si>
    <t>斯达半导</t>
  </si>
  <si>
    <t>002366.SZ</t>
  </si>
  <si>
    <t>台海核电</t>
  </si>
  <si>
    <t>603215.SH</t>
  </si>
  <si>
    <t>比依股份</t>
  </si>
  <si>
    <t>002629.SZ</t>
  </si>
  <si>
    <t>仁智股份</t>
  </si>
  <si>
    <t>002652.SZ</t>
  </si>
  <si>
    <t>扬子新材</t>
  </si>
  <si>
    <t>603398.SH</t>
  </si>
  <si>
    <t>沐邦高科</t>
  </si>
  <si>
    <t>603199.SH</t>
  </si>
  <si>
    <t>九华旅游</t>
  </si>
  <si>
    <t>002524.SZ</t>
  </si>
  <si>
    <t>光正眼科</t>
  </si>
  <si>
    <t>002598.SZ</t>
  </si>
  <si>
    <t>山东章鼓</t>
  </si>
  <si>
    <t>002552.SZ</t>
  </si>
  <si>
    <t>宝鼎科技</t>
  </si>
  <si>
    <t>002715.SZ</t>
  </si>
  <si>
    <t>登云股份</t>
  </si>
  <si>
    <t>002785.SZ</t>
  </si>
  <si>
    <t>万里石</t>
  </si>
  <si>
    <t>002253.SZ</t>
  </si>
  <si>
    <t>川大智胜</t>
  </si>
  <si>
    <t>600476.SH</t>
  </si>
  <si>
    <t>湘邮科技</t>
  </si>
  <si>
    <t>603133.SH</t>
  </si>
  <si>
    <t>碳元科技</t>
  </si>
  <si>
    <t>000430.SZ</t>
  </si>
  <si>
    <t>张家界</t>
  </si>
  <si>
    <t>603196.SH</t>
  </si>
  <si>
    <t>日播时尚</t>
  </si>
  <si>
    <t>002289.SZ</t>
  </si>
  <si>
    <t>宇顺电子</t>
  </si>
  <si>
    <t>002888.SZ</t>
  </si>
  <si>
    <t>惠威科技</t>
  </si>
  <si>
    <t>002843.SZ</t>
  </si>
  <si>
    <t>泰嘉股份</t>
  </si>
  <si>
    <t>600560.SH</t>
  </si>
  <si>
    <t>金自天正</t>
  </si>
  <si>
    <t>000019.SZ</t>
  </si>
  <si>
    <t>深粮控股</t>
  </si>
  <si>
    <t>603028.SH</t>
  </si>
  <si>
    <t>赛福天</t>
  </si>
  <si>
    <t>603088.SH</t>
  </si>
  <si>
    <t>宁波精达</t>
  </si>
  <si>
    <t>600107.SH</t>
  </si>
  <si>
    <t>美尔雅</t>
  </si>
  <si>
    <t>000953.SZ</t>
  </si>
  <si>
    <t>河化股份</t>
  </si>
  <si>
    <t>430047.BJ</t>
  </si>
  <si>
    <t>诺思兰德</t>
  </si>
  <si>
    <t>000663.SZ</t>
  </si>
  <si>
    <t>永安林业</t>
  </si>
  <si>
    <t>000586.SZ</t>
  </si>
  <si>
    <t>汇源通信</t>
  </si>
  <si>
    <t>002338.SZ</t>
  </si>
  <si>
    <t>奥普光电</t>
  </si>
  <si>
    <t>000159.SZ</t>
  </si>
  <si>
    <t>国际实业</t>
  </si>
  <si>
    <t>603721.SH</t>
  </si>
  <si>
    <t>中广天择</t>
  </si>
  <si>
    <t>603388.SH</t>
  </si>
  <si>
    <t>元成股份</t>
  </si>
  <si>
    <t>600238.SH</t>
  </si>
  <si>
    <t>海南椰岛</t>
  </si>
  <si>
    <t>002265.SZ</t>
  </si>
  <si>
    <t>西仪股份</t>
  </si>
  <si>
    <t>002514.SZ</t>
  </si>
  <si>
    <t>宝馨科技</t>
  </si>
  <si>
    <t>002723.SZ</t>
  </si>
  <si>
    <t>金莱特</t>
  </si>
  <si>
    <t>603813.SH</t>
  </si>
  <si>
    <t>原尚股份</t>
  </si>
  <si>
    <t>002816.SZ</t>
  </si>
  <si>
    <t>和科达</t>
  </si>
  <si>
    <t>002871.SZ</t>
  </si>
  <si>
    <t>伟隆股份</t>
  </si>
  <si>
    <t>000862.SZ</t>
  </si>
  <si>
    <t>银星能源</t>
  </si>
  <si>
    <t>600696.SH</t>
  </si>
  <si>
    <t>岩石股份</t>
  </si>
  <si>
    <t>002729.SZ</t>
  </si>
  <si>
    <t>好利科技</t>
  </si>
  <si>
    <t>600149.SH</t>
  </si>
  <si>
    <t>廊坊发展</t>
  </si>
  <si>
    <t>605319.SH</t>
  </si>
  <si>
    <t>无锡振华</t>
  </si>
  <si>
    <t>603300.SH</t>
  </si>
  <si>
    <t>华铁应急</t>
  </si>
  <si>
    <t>002213.SZ</t>
  </si>
  <si>
    <t>大为股份</t>
  </si>
  <si>
    <t>002865.SZ</t>
  </si>
  <si>
    <t>钧达股份</t>
  </si>
  <si>
    <t>002433.SZ</t>
  </si>
  <si>
    <t>太安堂</t>
  </si>
  <si>
    <t>605258.SH</t>
  </si>
  <si>
    <t>协和电子</t>
  </si>
  <si>
    <t>603595.SH</t>
  </si>
  <si>
    <t>东尼电子</t>
  </si>
  <si>
    <t>000798.SZ</t>
  </si>
  <si>
    <t>中水渔业</t>
  </si>
  <si>
    <t>002877.SZ</t>
  </si>
  <si>
    <t>智能自控</t>
  </si>
  <si>
    <t>430510.BJ</t>
  </si>
  <si>
    <t>丰光精密</t>
  </si>
  <si>
    <t>000506.SZ</t>
  </si>
  <si>
    <t>中润资源</t>
  </si>
  <si>
    <t>002177.SZ</t>
  </si>
  <si>
    <t>御银股份</t>
  </si>
  <si>
    <t>002256.SZ</t>
  </si>
  <si>
    <t>兆新股份</t>
  </si>
  <si>
    <t>600281.SH</t>
  </si>
  <si>
    <t>华阳新材</t>
  </si>
  <si>
    <t>600355.SH</t>
  </si>
  <si>
    <t>精伦电子</t>
  </si>
  <si>
    <t>002288.SZ</t>
  </si>
  <si>
    <t>超华科技</t>
  </si>
  <si>
    <t>603963.SH</t>
  </si>
  <si>
    <t>大理药业</t>
  </si>
  <si>
    <t>000918.SZ</t>
  </si>
  <si>
    <t>嘉凯城</t>
  </si>
  <si>
    <t>001216.SZ</t>
  </si>
  <si>
    <t>华瓷股份</t>
  </si>
  <si>
    <t>002856.SZ</t>
  </si>
  <si>
    <t>美芝股份</t>
  </si>
  <si>
    <t>002890.SZ</t>
  </si>
  <si>
    <t>弘宇股份</t>
  </si>
  <si>
    <t>002417.SZ</t>
  </si>
  <si>
    <t>深南股份</t>
  </si>
  <si>
    <t>603048.SH</t>
  </si>
  <si>
    <t>浙江黎明</t>
  </si>
  <si>
    <t>430090.BJ</t>
  </si>
  <si>
    <t>同辉信息</t>
  </si>
  <si>
    <t>603917.SH</t>
  </si>
  <si>
    <t>合力科技</t>
  </si>
  <si>
    <t>600678.SH</t>
  </si>
  <si>
    <t>四川金顶</t>
  </si>
  <si>
    <t>001211.SZ</t>
  </si>
  <si>
    <t>双枪科技</t>
  </si>
  <si>
    <t>000978.SZ</t>
  </si>
  <si>
    <t>桂林旅游</t>
  </si>
  <si>
    <t>603949.SH</t>
  </si>
  <si>
    <t>雪龙集团</t>
  </si>
  <si>
    <t>000020.SZ</t>
  </si>
  <si>
    <t>深华发A</t>
  </si>
  <si>
    <t>002691.SZ</t>
  </si>
  <si>
    <t>冀凯股份</t>
  </si>
  <si>
    <t>603928.SH</t>
  </si>
  <si>
    <t>兴业股份</t>
  </si>
  <si>
    <t>002451.SZ</t>
  </si>
  <si>
    <t>摩恩电气</t>
  </si>
  <si>
    <t>603389.SH</t>
  </si>
  <si>
    <t>亚振家居</t>
  </si>
  <si>
    <t>002694.SZ</t>
  </si>
  <si>
    <t>顾地科技</t>
  </si>
  <si>
    <t>000691.SZ</t>
  </si>
  <si>
    <t>亚太实业</t>
  </si>
  <si>
    <t>002896.SZ</t>
  </si>
  <si>
    <t>中大力德</t>
  </si>
  <si>
    <t>002192.SZ</t>
  </si>
  <si>
    <t>融捷股份</t>
  </si>
  <si>
    <t>002341.SZ</t>
  </si>
  <si>
    <t>新纶新材</t>
  </si>
  <si>
    <t>600358.SH</t>
  </si>
  <si>
    <t>国旅联合</t>
  </si>
  <si>
    <t>003017.SZ</t>
  </si>
  <si>
    <t>大洋生物</t>
  </si>
  <si>
    <t>000518.SZ</t>
  </si>
  <si>
    <t>四环生物</t>
  </si>
  <si>
    <t>002767.SZ</t>
  </si>
  <si>
    <t>先锋电子</t>
  </si>
  <si>
    <t>002141.SZ</t>
  </si>
  <si>
    <t>贤丰控股</t>
  </si>
  <si>
    <t>000416.SZ</t>
  </si>
  <si>
    <t>民生控股</t>
  </si>
  <si>
    <t>600243.SH</t>
  </si>
  <si>
    <t>青海华鼎</t>
  </si>
  <si>
    <t>600212.SH</t>
  </si>
  <si>
    <t>江泉实业</t>
  </si>
  <si>
    <t>001234.SZ</t>
  </si>
  <si>
    <t>泰慕士</t>
  </si>
  <si>
    <t>603336.SH</t>
  </si>
  <si>
    <t>宏辉果蔬</t>
  </si>
  <si>
    <t>600767.SH</t>
  </si>
  <si>
    <t>运盛医疗</t>
  </si>
  <si>
    <t>000695.SZ</t>
  </si>
  <si>
    <t>滨海能源</t>
  </si>
  <si>
    <t>600883.SH</t>
  </si>
  <si>
    <t>博闻科技</t>
  </si>
  <si>
    <t>600193.SH</t>
  </si>
  <si>
    <t>创兴资源</t>
  </si>
  <si>
    <t>002227.SZ</t>
  </si>
  <si>
    <t>奥特迅</t>
  </si>
  <si>
    <t>002193.SZ</t>
  </si>
  <si>
    <t>如意集团</t>
  </si>
  <si>
    <t>002529.SZ</t>
  </si>
  <si>
    <t>海源复材</t>
  </si>
  <si>
    <t>000622.SZ</t>
  </si>
  <si>
    <t>恒立实业</t>
  </si>
  <si>
    <t>603838.SH</t>
  </si>
  <si>
    <t>四通股份</t>
  </si>
  <si>
    <t>002306.SZ</t>
  </si>
  <si>
    <t>中科云网</t>
  </si>
  <si>
    <t>600847.SH</t>
  </si>
  <si>
    <t>万里股份</t>
  </si>
  <si>
    <t>002848.SZ</t>
  </si>
  <si>
    <t>高斯贝尔</t>
  </si>
  <si>
    <t>603779.SH</t>
  </si>
  <si>
    <t>威龙股份</t>
  </si>
  <si>
    <t>002248.SZ</t>
  </si>
  <si>
    <t>华东数控</t>
  </si>
  <si>
    <t>000809.SZ</t>
  </si>
  <si>
    <t>铁岭新城</t>
  </si>
  <si>
    <t>600725.SH</t>
  </si>
  <si>
    <t>云维股份</t>
  </si>
  <si>
    <t>000010.SZ</t>
  </si>
  <si>
    <t>美丽生态</t>
  </si>
  <si>
    <t>600769.SH</t>
  </si>
  <si>
    <t>祥龙电业</t>
  </si>
  <si>
    <t>002319.SZ</t>
  </si>
  <si>
    <t>乐通股份</t>
  </si>
  <si>
    <t>000017.SZ</t>
  </si>
  <si>
    <t>深中华A</t>
  </si>
  <si>
    <t>002633.SZ</t>
  </si>
  <si>
    <t>申科股份</t>
  </si>
  <si>
    <t>603268.SH</t>
  </si>
  <si>
    <t>松发股份</t>
  </si>
  <si>
    <t>600421.SH</t>
  </si>
  <si>
    <t>华嵘控股</t>
  </si>
  <si>
    <t>603718.SH</t>
  </si>
  <si>
    <t>海利生物</t>
  </si>
  <si>
    <t>002693.SZ</t>
  </si>
  <si>
    <t>双成药业</t>
  </si>
  <si>
    <t>603991.SH</t>
  </si>
  <si>
    <t>至正股份</t>
  </si>
  <si>
    <t>002740.SZ</t>
  </si>
  <si>
    <t>爱迪尔</t>
  </si>
  <si>
    <t>000633.SZ</t>
  </si>
  <si>
    <t>合金投资</t>
  </si>
  <si>
    <t>002207.SZ</t>
  </si>
  <si>
    <t>准油股份</t>
  </si>
  <si>
    <t>002118.SZ</t>
  </si>
  <si>
    <t>紫鑫药业</t>
  </si>
  <si>
    <t>600145.SH</t>
  </si>
  <si>
    <t>退市新亿</t>
  </si>
  <si>
    <t>000996.SZ</t>
  </si>
  <si>
    <t>中国中期</t>
  </si>
  <si>
    <t>002348.SZ</t>
  </si>
  <si>
    <t>高乐股份</t>
  </si>
  <si>
    <t>000995.SZ</t>
  </si>
  <si>
    <t>皇台酒业</t>
  </si>
  <si>
    <t>002142.SZ</t>
  </si>
  <si>
    <t>宁波银行</t>
  </si>
  <si>
    <t>000001.SZ</t>
  </si>
  <si>
    <t>平安银行</t>
  </si>
  <si>
    <t>000563.SZ</t>
  </si>
  <si>
    <t>陕国投A</t>
  </si>
  <si>
    <t>002807.SZ</t>
  </si>
  <si>
    <t>江阴银行</t>
  </si>
  <si>
    <t>002839.SZ</t>
  </si>
  <si>
    <t>张家港行</t>
  </si>
  <si>
    <t>600000.SH</t>
  </si>
  <si>
    <t>浦发银行</t>
  </si>
  <si>
    <t>600036.SH</t>
  </si>
  <si>
    <t>招商银行</t>
  </si>
  <si>
    <t>600908.SH</t>
  </si>
  <si>
    <t>无锡银行</t>
  </si>
  <si>
    <t>600919.SH</t>
  </si>
  <si>
    <t>江苏银行</t>
  </si>
  <si>
    <t>601166.SH</t>
  </si>
  <si>
    <t>兴业银行</t>
  </si>
  <si>
    <t>601288.SH</t>
  </si>
  <si>
    <t>农业银行</t>
  </si>
  <si>
    <t>601169.SH</t>
  </si>
  <si>
    <t>北京银行</t>
  </si>
  <si>
    <t>600926.SH</t>
  </si>
  <si>
    <t>杭州银行</t>
  </si>
  <si>
    <t>601009.SH</t>
  </si>
  <si>
    <t>南京银行</t>
  </si>
  <si>
    <t>601128.SH</t>
  </si>
  <si>
    <t>常熟银行</t>
  </si>
  <si>
    <t>601398.SH</t>
  </si>
  <si>
    <t>工商银行</t>
  </si>
  <si>
    <t>601997.SH</t>
  </si>
  <si>
    <t>贵阳银行</t>
  </si>
  <si>
    <t>601939.SH</t>
  </si>
  <si>
    <t>建设银行</t>
  </si>
  <si>
    <t>603323.SH</t>
  </si>
  <si>
    <t>苏农银行</t>
  </si>
  <si>
    <t>600015.SH</t>
  </si>
  <si>
    <t>华夏银行</t>
  </si>
  <si>
    <t>600016.SH</t>
  </si>
  <si>
    <t>民生银行</t>
  </si>
  <si>
    <t>601229.SH</t>
  </si>
  <si>
    <t>上海银行</t>
  </si>
  <si>
    <t>601328.SH</t>
  </si>
  <si>
    <t>交通银行</t>
  </si>
  <si>
    <t>601818.SH</t>
  </si>
  <si>
    <t>光大银行</t>
  </si>
  <si>
    <t>601988.SH</t>
  </si>
  <si>
    <t>中国银行</t>
  </si>
  <si>
    <t>601998.SH</t>
  </si>
  <si>
    <t>中信银行</t>
  </si>
  <si>
    <t>601838.SH</t>
  </si>
  <si>
    <t>成都银行</t>
  </si>
  <si>
    <t>600901.SH</t>
  </si>
  <si>
    <t>江苏租赁</t>
  </si>
  <si>
    <t>601577.SH</t>
  </si>
  <si>
    <t>长沙银行</t>
  </si>
  <si>
    <t>002936.SZ</t>
  </si>
  <si>
    <t>郑州银行</t>
  </si>
  <si>
    <t>601860.SH</t>
  </si>
  <si>
    <t>紫金银行</t>
  </si>
  <si>
    <t>002948.SZ</t>
  </si>
  <si>
    <t>青岛银行</t>
  </si>
  <si>
    <t>600928.SH</t>
  </si>
  <si>
    <t>西安银行</t>
  </si>
  <si>
    <t>002958.SZ</t>
  </si>
  <si>
    <t>青农商行</t>
  </si>
  <si>
    <t>002966.SZ</t>
  </si>
  <si>
    <t>苏州银行</t>
  </si>
  <si>
    <t>601077.SH</t>
  </si>
  <si>
    <t>渝农商行</t>
  </si>
  <si>
    <t>601916.SH</t>
  </si>
  <si>
    <t>浙商银行</t>
  </si>
  <si>
    <t>601658.SH</t>
  </si>
  <si>
    <t>邮储银行</t>
  </si>
  <si>
    <t>601187.SH</t>
  </si>
  <si>
    <t>厦门银行</t>
  </si>
  <si>
    <t>601963.SH</t>
  </si>
  <si>
    <t>重庆银行</t>
  </si>
  <si>
    <t>601665.SH</t>
  </si>
  <si>
    <t>齐鲁银行</t>
  </si>
  <si>
    <t>601528.SH</t>
  </si>
  <si>
    <t>瑞丰银行</t>
  </si>
  <si>
    <t>601825.SH</t>
  </si>
  <si>
    <t>沪农商行</t>
  </si>
  <si>
    <t>001227.SZ</t>
  </si>
  <si>
    <t>兰州银行</t>
  </si>
  <si>
    <t>603132.SH</t>
  </si>
  <si>
    <t>金徽股份</t>
  </si>
  <si>
    <t>001266.SZ</t>
  </si>
  <si>
    <t>宏英智能</t>
  </si>
  <si>
    <t>603209.SH</t>
  </si>
  <si>
    <t>兴通股份</t>
  </si>
  <si>
    <t>603070.SH</t>
  </si>
  <si>
    <t>万控智造</t>
  </si>
  <si>
    <t>001308.SZ</t>
  </si>
  <si>
    <t>康冠科技</t>
  </si>
  <si>
    <t>603261.SH</t>
  </si>
  <si>
    <t>立航科技</t>
  </si>
  <si>
    <t>603051.SH</t>
  </si>
  <si>
    <t>鹿山新材</t>
  </si>
  <si>
    <t>603191.SH</t>
  </si>
  <si>
    <t>望变电气</t>
  </si>
  <si>
    <t>600938.SH</t>
  </si>
  <si>
    <t>中国海油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</si>
</sst>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9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1" fillId="3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22" fillId="38" borderId="6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9" borderId="9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14">
    <xf numFmtId="0" fontId="0" fillId="0" borderId="0" xfId="0"/>
    <xf numFmtId="10" fontId="0" fillId="0" borderId="0" xfId="9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0" borderId="1" xfId="0" applyBorder="1"/>
    <xf numFmtId="10" fontId="3" fillId="9" borderId="1" xfId="9" applyNumberFormat="1" applyFon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3" fillId="10" borderId="1" xfId="9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C3005"/>
  <sheetViews>
    <sheetView tabSelected="1" workbookViewId="0">
      <pane xSplit="2" ySplit="1" topLeftCell="AV2979" activePane="bottomRight" state="frozen"/>
      <selection/>
      <selection pane="topRight"/>
      <selection pane="bottomLeft"/>
      <selection pane="bottomRight" activeCell="BB2" sqref="BB2:BC3005"/>
    </sheetView>
  </sheetViews>
  <sheetFormatPr defaultColWidth="7.94117647058824" defaultRowHeight="14.8"/>
  <cols>
    <col min="1" max="2" width="8.71323529411765" customWidth="1"/>
    <col min="3" max="3" width="15.7132352941176" customWidth="1"/>
    <col min="4" max="4" width="12.0073529411765" customWidth="1"/>
    <col min="5" max="5" width="17.5735294117647" customWidth="1"/>
    <col min="6" max="6" width="25.0073529411765" customWidth="1"/>
    <col min="7" max="7" width="17.5735294117647" customWidth="1"/>
    <col min="8" max="8" width="19.4191176470588" customWidth="1"/>
    <col min="9" max="9" width="17.5735294117647" customWidth="1"/>
    <col min="10" max="10" width="15.7132352941176" customWidth="1"/>
    <col min="11" max="11" width="13.8529411764706" customWidth="1"/>
    <col min="12" max="12" width="19.4191176470588" customWidth="1"/>
    <col min="13" max="13" width="21.2794117647059" customWidth="1"/>
    <col min="14" max="14" width="12.0073529411765" customWidth="1"/>
    <col min="15" max="15" width="12.2794117647059" customWidth="1"/>
    <col min="16" max="16" width="15.7132352941176" customWidth="1"/>
    <col min="17" max="17" width="13.8529411764706" customWidth="1"/>
    <col min="18" max="18" width="21.2794117647059" customWidth="1"/>
    <col min="19" max="19" width="12.0073529411765" customWidth="1"/>
    <col min="20" max="20" width="19.4191176470588" customWidth="1"/>
    <col min="21" max="21" width="15.7132352941176" customWidth="1"/>
    <col min="22" max="22" width="12.0073529411765" customWidth="1"/>
    <col min="23" max="23" width="13.8529411764706" customWidth="1"/>
    <col min="24" max="24" width="19.4191176470588" customWidth="1"/>
    <col min="25" max="25" width="12.0073529411765" customWidth="1"/>
    <col min="26" max="26" width="22.0073529411765" customWidth="1"/>
    <col min="27" max="27" width="13.8529411764706" customWidth="1"/>
    <col min="28" max="29" width="15.7132352941176" customWidth="1"/>
    <col min="30" max="30" width="12.0073529411765" customWidth="1"/>
    <col min="31" max="31" width="15.7132352941176" customWidth="1"/>
    <col min="32" max="32" width="17.5735294117647" customWidth="1"/>
    <col min="33" max="35" width="12.0073529411765" customWidth="1"/>
    <col min="36" max="36" width="11.5735294117647" customWidth="1"/>
    <col min="37" max="37" width="15.7132352941176" customWidth="1"/>
    <col min="38" max="40" width="17.5735294117647" customWidth="1"/>
    <col min="41" max="43" width="8.29411764705882"/>
    <col min="44" max="44" width="8.94117647058824"/>
    <col min="45" max="45" width="8.29411764705882"/>
    <col min="46" max="47" width="12.6470588235294"/>
    <col min="48" max="48" width="13.7058823529412"/>
    <col min="49" max="49" width="10.9044117647059" style="1" customWidth="1"/>
    <col min="50" max="50" width="12.375" style="1" customWidth="1"/>
    <col min="51" max="51" width="11.1470588235294" style="1" customWidth="1"/>
    <col min="52" max="52" width="14.3382352941176" style="1" customWidth="1"/>
    <col min="53" max="53" width="11.1470588235294" style="1" customWidth="1"/>
    <col min="54" max="55" width="12.6470588235294" style="1"/>
  </cols>
  <sheetData>
    <row r="1" ht="28" spans="1:5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4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7" t="s">
        <v>45</v>
      </c>
      <c r="AU1" s="8" t="s">
        <v>46</v>
      </c>
      <c r="AV1" s="9" t="s">
        <v>47</v>
      </c>
      <c r="AW1" s="11" t="s">
        <v>48</v>
      </c>
      <c r="AX1" s="11" t="s">
        <v>49</v>
      </c>
      <c r="AY1" s="11" t="s">
        <v>50</v>
      </c>
      <c r="AZ1" s="11" t="s">
        <v>51</v>
      </c>
      <c r="BA1" s="11" t="s">
        <v>52</v>
      </c>
      <c r="BB1" s="13" t="s">
        <v>53</v>
      </c>
      <c r="BC1" s="13" t="s">
        <v>54</v>
      </c>
    </row>
    <row r="2" spans="1:55">
      <c r="A2" s="3" t="s">
        <v>55</v>
      </c>
      <c r="B2" s="3" t="s">
        <v>56</v>
      </c>
      <c r="C2" s="3">
        <v>279529000000</v>
      </c>
      <c r="D2" s="3">
        <v>560400000000</v>
      </c>
      <c r="E2" s="3">
        <v>1365378000000</v>
      </c>
      <c r="F2" s="3">
        <v>0</v>
      </c>
      <c r="G2" s="3">
        <v>0</v>
      </c>
      <c r="H2" s="3">
        <v>0</v>
      </c>
      <c r="I2" s="3">
        <v>0</v>
      </c>
      <c r="J2" s="3">
        <v>107302000000</v>
      </c>
      <c r="K2" s="3">
        <v>0</v>
      </c>
      <c r="L2" s="3">
        <v>70726000000</v>
      </c>
      <c r="M2" s="3">
        <v>25983000000</v>
      </c>
      <c r="N2" s="3">
        <v>0</v>
      </c>
      <c r="O2" s="3">
        <v>0</v>
      </c>
      <c r="P2" s="3">
        <v>0</v>
      </c>
      <c r="Q2" s="3">
        <v>0</v>
      </c>
      <c r="R2" s="3">
        <v>5801000000</v>
      </c>
      <c r="S2" s="3">
        <v>0</v>
      </c>
      <c r="T2" s="3">
        <v>10629000000</v>
      </c>
      <c r="U2" s="3">
        <v>42544000000</v>
      </c>
      <c r="V2" s="3">
        <v>26577000000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29545000000</v>
      </c>
      <c r="AI2" s="3">
        <v>0</v>
      </c>
      <c r="AJ2" s="3">
        <v>23299000000</v>
      </c>
      <c r="AK2" s="3">
        <v>0</v>
      </c>
      <c r="AL2" s="3">
        <v>65280000000</v>
      </c>
      <c r="AM2" s="3">
        <v>14028000000</v>
      </c>
      <c r="AN2" s="3">
        <v>0</v>
      </c>
      <c r="AO2" s="6">
        <f>(D2+E2+F2+G2+H2+I2+J2+K2+L2)</f>
        <v>2103806000000</v>
      </c>
      <c r="AP2" s="6">
        <f>(M2+N2+O2+P2+Q2)</f>
        <v>25983000000</v>
      </c>
      <c r="AQ2" s="6">
        <f>(R2+S2+T2+U2+V2+W2+X2+Y2+Z2+AA2+AB2)</f>
        <v>85551000000</v>
      </c>
      <c r="AR2" s="6">
        <f>(AP2-AQ2)</f>
        <v>-59568000000</v>
      </c>
      <c r="AS2" s="6">
        <f>(AC2+AD2+AE2+AF2+AG2+AH2+AI2+AJ2+AK2+AL2+AM2+AN2)</f>
        <v>132152000000</v>
      </c>
      <c r="AT2" s="10">
        <f>C2</f>
        <v>279529000000</v>
      </c>
      <c r="AU2" s="10">
        <f>AS2+AT2</f>
        <v>411681000000</v>
      </c>
      <c r="AV2" s="10">
        <f>AO2+AR2</f>
        <v>2044238000000</v>
      </c>
      <c r="AW2" s="12">
        <f>AO2/(AO2+AR2+AS2+AT2)</f>
        <v>0.856626786144006</v>
      </c>
      <c r="AX2" s="12">
        <f>(AR2+AS2)/(AO2+AR2+AS2+AT2)</f>
        <v>0.0295547206565037</v>
      </c>
      <c r="AY2" s="12">
        <f>(AR2)/(AO2+AR2+AS2+AT2)</f>
        <v>-0.0242548715979639</v>
      </c>
      <c r="AZ2" s="12">
        <f>AS2/(AO2+AR2+AS2+AT2)</f>
        <v>0.0538095922544677</v>
      </c>
      <c r="BA2" s="12">
        <f>AT2/(AO2+AR2+AS2+AT2)</f>
        <v>0.113818493199491</v>
      </c>
      <c r="BB2" s="12">
        <f>(AU2)/(AU2+AV2)</f>
        <v>0.167628085453958</v>
      </c>
      <c r="BC2" s="12">
        <f>(AV2)/(AU2+AV2)</f>
        <v>0.832371914546042</v>
      </c>
    </row>
    <row r="3" spans="1:55">
      <c r="A3" s="3" t="s">
        <v>57</v>
      </c>
      <c r="B3" s="3" t="s">
        <v>58</v>
      </c>
      <c r="C3" s="3">
        <v>167380000000</v>
      </c>
      <c r="D3" s="3">
        <v>344052000000</v>
      </c>
      <c r="E3" s="3">
        <v>156786000000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34811000000</v>
      </c>
      <c r="L3" s="3">
        <v>0</v>
      </c>
      <c r="M3" s="3">
        <v>51574000000</v>
      </c>
      <c r="N3" s="3">
        <v>9084000000</v>
      </c>
      <c r="O3" s="3">
        <v>13755000000</v>
      </c>
      <c r="P3" s="3">
        <v>15559000000</v>
      </c>
      <c r="Q3" s="3">
        <v>0</v>
      </c>
      <c r="R3" s="3">
        <v>314806000000</v>
      </c>
      <c r="S3" s="3">
        <v>70417000000</v>
      </c>
      <c r="T3" s="3">
        <v>0</v>
      </c>
      <c r="U3" s="3">
        <v>28345000000</v>
      </c>
      <c r="V3" s="3">
        <v>21087000000</v>
      </c>
      <c r="W3" s="3">
        <v>29950000000</v>
      </c>
      <c r="X3" s="3">
        <v>4330000000</v>
      </c>
      <c r="Y3" s="3">
        <v>0</v>
      </c>
      <c r="Z3" s="3">
        <v>8444000000</v>
      </c>
      <c r="AA3" s="3">
        <v>0</v>
      </c>
      <c r="AB3" s="3">
        <v>1584000000</v>
      </c>
      <c r="AC3" s="3">
        <v>683562000000</v>
      </c>
      <c r="AD3" s="3">
        <v>83810000000</v>
      </c>
      <c r="AE3" s="3">
        <v>0</v>
      </c>
      <c r="AF3" s="3">
        <v>0</v>
      </c>
      <c r="AG3" s="3">
        <v>0</v>
      </c>
      <c r="AH3" s="3">
        <v>43375000000</v>
      </c>
      <c r="AI3" s="3">
        <v>0</v>
      </c>
      <c r="AJ3" s="3">
        <v>44000000</v>
      </c>
      <c r="AK3" s="3">
        <v>5157000000</v>
      </c>
      <c r="AL3" s="3">
        <v>46159000000</v>
      </c>
      <c r="AM3" s="3">
        <v>1780000000</v>
      </c>
      <c r="AN3" s="3">
        <v>46238000000</v>
      </c>
      <c r="AO3" s="6">
        <f t="shared" ref="AO3:AO66" si="0">(D3+E3+F3+G3+H3+I3+J3+K3+L3)</f>
        <v>535649000000</v>
      </c>
      <c r="AP3" s="6">
        <f t="shared" ref="AP3:AP66" si="1">(M3+N3+O3+P3+Q3)</f>
        <v>89972000000</v>
      </c>
      <c r="AQ3" s="6">
        <f t="shared" ref="AQ3:AQ66" si="2">(R3+S3+T3+U3+V3+W3+X3+Y3+Z3+AA3+AB3)</f>
        <v>478963000000</v>
      </c>
      <c r="AR3" s="6">
        <f t="shared" ref="AR3:AR66" si="3">(AP3-AQ3)</f>
        <v>-388991000000</v>
      </c>
      <c r="AS3" s="6">
        <f t="shared" ref="AS3:AS66" si="4">(AC3+AD3+AE3+AF3+AG3+AH3+AI3+AJ3+AK3+AL3+AM3+AN3)</f>
        <v>910125000000</v>
      </c>
      <c r="AT3" s="10">
        <f t="shared" ref="AT3:AT66" si="5">C3</f>
        <v>167380000000</v>
      </c>
      <c r="AU3" s="10">
        <f t="shared" ref="AU3:AU66" si="6">AS3+AT3</f>
        <v>1077505000000</v>
      </c>
      <c r="AV3" s="10">
        <f t="shared" ref="AV3:AV66" si="7">AO3+AR3</f>
        <v>146658000000</v>
      </c>
      <c r="AW3" s="12">
        <f t="shared" ref="AW3:AW66" si="8">AO3/(AO3+AR3+AS3+AT3)</f>
        <v>0.437563461728544</v>
      </c>
      <c r="AX3" s="12">
        <f t="shared" ref="AX3:AX66" si="9">(AR3+AS3)/(AO3+AR3+AS3+AT3)</f>
        <v>0.425706380604544</v>
      </c>
      <c r="AY3" s="12">
        <f t="shared" ref="AY3:AY66" si="10">(AR3)/(AO3+AR3+AS3+AT3)</f>
        <v>-0.317760788391742</v>
      </c>
      <c r="AZ3" s="12">
        <f t="shared" ref="AZ3:AZ66" si="11">AS3/(AO3+AR3+AS3+AT3)</f>
        <v>0.743467168996286</v>
      </c>
      <c r="BA3" s="12">
        <f t="shared" ref="BA3:BA66" si="12">AT3/(AO3+AR3+AS3+AT3)</f>
        <v>0.136730157666912</v>
      </c>
      <c r="BB3" s="12">
        <f t="shared" ref="BB3:BB66" si="13">(AU3)/(AU3+AV3)</f>
        <v>0.880197326663198</v>
      </c>
      <c r="BC3" s="12">
        <f t="shared" ref="BC3:BC66" si="14">(AV3)/(AU3+AV3)</f>
        <v>0.119802673336802</v>
      </c>
    </row>
    <row r="4" spans="1:55">
      <c r="A4" s="3" t="s">
        <v>59</v>
      </c>
      <c r="B4" s="3" t="s">
        <v>60</v>
      </c>
      <c r="C4" s="3">
        <v>9213440512.78</v>
      </c>
      <c r="D4" s="3">
        <v>291937680701.94</v>
      </c>
      <c r="E4" s="3">
        <v>482102541615.28</v>
      </c>
      <c r="F4" s="3">
        <v>0</v>
      </c>
      <c r="G4" s="3">
        <v>0</v>
      </c>
      <c r="H4" s="3">
        <v>0</v>
      </c>
      <c r="I4" s="3">
        <v>0</v>
      </c>
      <c r="J4" s="3">
        <v>982987243.24</v>
      </c>
      <c r="K4" s="3">
        <v>0</v>
      </c>
      <c r="L4" s="3">
        <v>27087415964.97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17684532375.99</v>
      </c>
      <c r="V4" s="3">
        <v>5882240191.2</v>
      </c>
      <c r="W4" s="3">
        <v>0</v>
      </c>
      <c r="X4" s="3">
        <v>0</v>
      </c>
      <c r="Y4" s="3">
        <v>244777353.71</v>
      </c>
      <c r="Z4" s="3">
        <v>0</v>
      </c>
      <c r="AA4" s="3">
        <v>0</v>
      </c>
      <c r="AB4" s="3">
        <v>0</v>
      </c>
      <c r="AC4" s="3">
        <v>0</v>
      </c>
      <c r="AD4" s="3">
        <v>500396950.36</v>
      </c>
      <c r="AE4" s="3">
        <v>0</v>
      </c>
      <c r="AF4" s="3">
        <v>0</v>
      </c>
      <c r="AG4" s="3">
        <v>0</v>
      </c>
      <c r="AH4" s="3">
        <v>2672740778.23</v>
      </c>
      <c r="AI4" s="3">
        <v>0</v>
      </c>
      <c r="AJ4" s="3">
        <v>10020192391.28</v>
      </c>
      <c r="AK4" s="3">
        <v>0</v>
      </c>
      <c r="AL4" s="3">
        <v>8378420034.32</v>
      </c>
      <c r="AM4" s="3">
        <v>1290312184.91</v>
      </c>
      <c r="AN4" s="3">
        <v>0</v>
      </c>
      <c r="AO4" s="6">
        <f t="shared" si="0"/>
        <v>802110625525.43</v>
      </c>
      <c r="AP4" s="6">
        <f t="shared" si="1"/>
        <v>0</v>
      </c>
      <c r="AQ4" s="6">
        <f t="shared" si="2"/>
        <v>23811549920.9</v>
      </c>
      <c r="AR4" s="6">
        <f t="shared" si="3"/>
        <v>-23811549920.9</v>
      </c>
      <c r="AS4" s="6">
        <f t="shared" si="4"/>
        <v>22862062339.1</v>
      </c>
      <c r="AT4" s="10">
        <f t="shared" si="5"/>
        <v>9213440512.78</v>
      </c>
      <c r="AU4" s="10">
        <f t="shared" si="6"/>
        <v>32075502851.88</v>
      </c>
      <c r="AV4" s="10">
        <f t="shared" si="7"/>
        <v>778299075604.53</v>
      </c>
      <c r="AW4" s="12">
        <f t="shared" si="8"/>
        <v>0.989802304822146</v>
      </c>
      <c r="AX4" s="12">
        <f t="shared" si="9"/>
        <v>-0.00117166506334462</v>
      </c>
      <c r="AY4" s="12">
        <f t="shared" si="10"/>
        <v>-0.0293833870828672</v>
      </c>
      <c r="AZ4" s="12">
        <f t="shared" si="11"/>
        <v>0.0282117220195225</v>
      </c>
      <c r="BA4" s="12">
        <f t="shared" si="12"/>
        <v>0.0113693602411981</v>
      </c>
      <c r="BB4" s="12">
        <f t="shared" si="13"/>
        <v>0.0395810822607207</v>
      </c>
      <c r="BC4" s="12">
        <f t="shared" si="14"/>
        <v>0.960418917739279</v>
      </c>
    </row>
    <row r="5" spans="1:55">
      <c r="A5" s="3" t="s">
        <v>61</v>
      </c>
      <c r="B5" s="3" t="s">
        <v>62</v>
      </c>
      <c r="C5" s="3">
        <v>91100432000</v>
      </c>
      <c r="D5" s="3">
        <v>271273742000</v>
      </c>
      <c r="E5" s="3">
        <v>242592000</v>
      </c>
      <c r="F5" s="3">
        <v>99602736000</v>
      </c>
      <c r="G5" s="3">
        <v>0</v>
      </c>
      <c r="H5" s="3">
        <v>0</v>
      </c>
      <c r="I5" s="3">
        <v>0</v>
      </c>
      <c r="J5" s="3">
        <v>110379617000</v>
      </c>
      <c r="K5" s="3">
        <v>70365932000</v>
      </c>
      <c r="L5" s="3">
        <v>0</v>
      </c>
      <c r="M5" s="3">
        <v>215504372000</v>
      </c>
      <c r="N5" s="3">
        <v>44372236000</v>
      </c>
      <c r="O5" s="3">
        <v>742632507000</v>
      </c>
      <c r="P5" s="3">
        <v>106637676000</v>
      </c>
      <c r="Q5" s="3">
        <v>81513752000</v>
      </c>
      <c r="R5" s="3">
        <v>549932982000</v>
      </c>
      <c r="S5" s="3">
        <v>784294000</v>
      </c>
      <c r="T5" s="3">
        <v>0</v>
      </c>
      <c r="U5" s="3">
        <v>6314377000</v>
      </c>
      <c r="V5" s="3">
        <v>58242125000</v>
      </c>
      <c r="W5" s="3">
        <v>0</v>
      </c>
      <c r="X5" s="3">
        <v>1909624000</v>
      </c>
      <c r="Y5" s="3">
        <v>3362808000</v>
      </c>
      <c r="Z5" s="3">
        <v>617403000</v>
      </c>
      <c r="AA5" s="3">
        <v>0</v>
      </c>
      <c r="AB5" s="3">
        <v>75778798000</v>
      </c>
      <c r="AC5" s="3">
        <v>38348769000</v>
      </c>
      <c r="AD5" s="3">
        <v>7866037000</v>
      </c>
      <c r="AE5" s="3">
        <v>0</v>
      </c>
      <c r="AF5" s="3">
        <v>0</v>
      </c>
      <c r="AG5" s="3">
        <v>0</v>
      </c>
      <c r="AH5" s="3">
        <v>27016084000</v>
      </c>
      <c r="AI5" s="3">
        <v>0</v>
      </c>
      <c r="AJ5" s="3">
        <v>2272242000</v>
      </c>
      <c r="AK5" s="3">
        <v>1049111000</v>
      </c>
      <c r="AL5" s="3">
        <v>18025759000</v>
      </c>
      <c r="AM5" s="3">
        <v>6465566000</v>
      </c>
      <c r="AN5" s="3">
        <v>234191814000</v>
      </c>
      <c r="AO5" s="6">
        <f t="shared" si="0"/>
        <v>551864619000</v>
      </c>
      <c r="AP5" s="6">
        <f t="shared" si="1"/>
        <v>1190660543000</v>
      </c>
      <c r="AQ5" s="6">
        <f t="shared" si="2"/>
        <v>696942411000</v>
      </c>
      <c r="AR5" s="6">
        <f t="shared" si="3"/>
        <v>493718132000</v>
      </c>
      <c r="AS5" s="6">
        <f t="shared" si="4"/>
        <v>335235382000</v>
      </c>
      <c r="AT5" s="10">
        <f t="shared" si="5"/>
        <v>91100432000</v>
      </c>
      <c r="AU5" s="10">
        <f t="shared" si="6"/>
        <v>426335814000</v>
      </c>
      <c r="AV5" s="10">
        <f t="shared" si="7"/>
        <v>1045582751000</v>
      </c>
      <c r="AW5" s="12">
        <f t="shared" si="8"/>
        <v>0.374928771280224</v>
      </c>
      <c r="AX5" s="12">
        <f t="shared" si="9"/>
        <v>0.563178924236206</v>
      </c>
      <c r="AY5" s="12">
        <f t="shared" si="10"/>
        <v>0.335424896281541</v>
      </c>
      <c r="AZ5" s="12">
        <f t="shared" si="11"/>
        <v>0.227754027954665</v>
      </c>
      <c r="BA5" s="12">
        <f t="shared" si="12"/>
        <v>0.0618923044835704</v>
      </c>
      <c r="BB5" s="12">
        <f t="shared" si="13"/>
        <v>0.289646332438235</v>
      </c>
      <c r="BC5" s="12">
        <f t="shared" si="14"/>
        <v>0.710353667561765</v>
      </c>
    </row>
    <row r="6" spans="1:55">
      <c r="A6" s="3" t="s">
        <v>63</v>
      </c>
      <c r="B6" s="3" t="s">
        <v>64</v>
      </c>
      <c r="C6" s="3">
        <v>263255000000</v>
      </c>
      <c r="D6" s="3">
        <v>205006000000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25297000000</v>
      </c>
      <c r="L6" s="3">
        <v>0</v>
      </c>
      <c r="M6" s="3">
        <v>87366000000</v>
      </c>
      <c r="N6" s="3">
        <v>26037000000</v>
      </c>
      <c r="O6" s="3">
        <v>147957000000</v>
      </c>
      <c r="P6" s="3">
        <v>52149000000</v>
      </c>
      <c r="Q6" s="3">
        <v>0</v>
      </c>
      <c r="R6" s="3">
        <v>236375000000</v>
      </c>
      <c r="S6" s="3">
        <v>0</v>
      </c>
      <c r="T6" s="3">
        <v>0</v>
      </c>
      <c r="U6" s="3">
        <v>17238000000</v>
      </c>
      <c r="V6" s="3">
        <v>45352000000</v>
      </c>
      <c r="W6" s="3">
        <v>0</v>
      </c>
      <c r="X6" s="3">
        <v>0</v>
      </c>
      <c r="Y6" s="3">
        <v>119113000000</v>
      </c>
      <c r="Z6" s="3">
        <v>0</v>
      </c>
      <c r="AA6" s="3">
        <v>0</v>
      </c>
      <c r="AB6" s="3">
        <v>9982000000</v>
      </c>
      <c r="AC6" s="3">
        <v>412121000000</v>
      </c>
      <c r="AD6" s="3">
        <v>239536000000</v>
      </c>
      <c r="AE6" s="3">
        <v>0</v>
      </c>
      <c r="AF6" s="3">
        <v>0</v>
      </c>
      <c r="AG6" s="3">
        <v>778758000000</v>
      </c>
      <c r="AH6" s="3">
        <v>88069000000</v>
      </c>
      <c r="AI6" s="3">
        <v>0</v>
      </c>
      <c r="AJ6" s="3">
        <v>8312000000</v>
      </c>
      <c r="AK6" s="3">
        <v>10643000000</v>
      </c>
      <c r="AL6" s="3">
        <v>12206000000</v>
      </c>
      <c r="AM6" s="3">
        <v>18144000000</v>
      </c>
      <c r="AN6" s="3">
        <v>45202000000</v>
      </c>
      <c r="AO6" s="6">
        <f t="shared" si="0"/>
        <v>230303000000</v>
      </c>
      <c r="AP6" s="6">
        <f t="shared" si="1"/>
        <v>313509000000</v>
      </c>
      <c r="AQ6" s="6">
        <f t="shared" si="2"/>
        <v>428060000000</v>
      </c>
      <c r="AR6" s="6">
        <f t="shared" si="3"/>
        <v>-114551000000</v>
      </c>
      <c r="AS6" s="6">
        <f t="shared" si="4"/>
        <v>1612991000000</v>
      </c>
      <c r="AT6" s="10">
        <f t="shared" si="5"/>
        <v>263255000000</v>
      </c>
      <c r="AU6" s="10">
        <f t="shared" si="6"/>
        <v>1876246000000</v>
      </c>
      <c r="AV6" s="10">
        <f t="shared" si="7"/>
        <v>115752000000</v>
      </c>
      <c r="AW6" s="12">
        <f t="shared" si="8"/>
        <v>0.115614071901679</v>
      </c>
      <c r="AX6" s="12">
        <f t="shared" si="9"/>
        <v>0.752229670913324</v>
      </c>
      <c r="AY6" s="12">
        <f t="shared" si="10"/>
        <v>-0.0575055798248793</v>
      </c>
      <c r="AZ6" s="12">
        <f t="shared" si="11"/>
        <v>0.809735250738204</v>
      </c>
      <c r="BA6" s="12">
        <f t="shared" si="12"/>
        <v>0.132156257184997</v>
      </c>
      <c r="BB6" s="12">
        <f t="shared" si="13"/>
        <v>0.941891507923201</v>
      </c>
      <c r="BC6" s="12">
        <f t="shared" si="14"/>
        <v>0.0581084920767993</v>
      </c>
    </row>
    <row r="7" spans="1:55">
      <c r="A7" s="3" t="s">
        <v>65</v>
      </c>
      <c r="B7" s="3" t="s">
        <v>66</v>
      </c>
      <c r="C7" s="3">
        <v>203791000000</v>
      </c>
      <c r="D7" s="3">
        <v>203955000000</v>
      </c>
      <c r="E7" s="3">
        <v>3492000000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30868000000</v>
      </c>
      <c r="L7" s="3">
        <v>0</v>
      </c>
      <c r="M7" s="3">
        <v>73568000000</v>
      </c>
      <c r="N7" s="3">
        <v>13782000000</v>
      </c>
      <c r="O7" s="3">
        <v>198109000000</v>
      </c>
      <c r="P7" s="3">
        <v>18143000000</v>
      </c>
      <c r="Q7" s="3">
        <v>0</v>
      </c>
      <c r="R7" s="3">
        <v>231406000000</v>
      </c>
      <c r="S7" s="3">
        <v>0</v>
      </c>
      <c r="T7" s="3">
        <v>0</v>
      </c>
      <c r="U7" s="3">
        <v>21039000000</v>
      </c>
      <c r="V7" s="3">
        <v>35523000000</v>
      </c>
      <c r="W7" s="3">
        <v>0</v>
      </c>
      <c r="X7" s="3">
        <v>0</v>
      </c>
      <c r="Y7" s="3">
        <v>46570000000</v>
      </c>
      <c r="Z7" s="3">
        <v>0</v>
      </c>
      <c r="AA7" s="3">
        <v>0</v>
      </c>
      <c r="AB7" s="3">
        <v>32183000000</v>
      </c>
      <c r="AC7" s="3">
        <v>580641000000</v>
      </c>
      <c r="AD7" s="3">
        <v>143454000000</v>
      </c>
      <c r="AE7" s="3">
        <v>0</v>
      </c>
      <c r="AF7" s="3">
        <v>0</v>
      </c>
      <c r="AG7" s="3">
        <v>0</v>
      </c>
      <c r="AH7" s="3">
        <v>115763000000</v>
      </c>
      <c r="AI7" s="3">
        <v>0</v>
      </c>
      <c r="AJ7" s="3">
        <v>8610000000</v>
      </c>
      <c r="AK7" s="3">
        <v>9793000000</v>
      </c>
      <c r="AL7" s="3">
        <v>27045000000</v>
      </c>
      <c r="AM7" s="3">
        <v>10945000000</v>
      </c>
      <c r="AN7" s="3">
        <v>24831000000</v>
      </c>
      <c r="AO7" s="6">
        <f t="shared" si="0"/>
        <v>238315000000</v>
      </c>
      <c r="AP7" s="6">
        <f t="shared" si="1"/>
        <v>303602000000</v>
      </c>
      <c r="AQ7" s="6">
        <f t="shared" si="2"/>
        <v>366721000000</v>
      </c>
      <c r="AR7" s="6">
        <f t="shared" si="3"/>
        <v>-63119000000</v>
      </c>
      <c r="AS7" s="6">
        <f t="shared" si="4"/>
        <v>921082000000</v>
      </c>
      <c r="AT7" s="10">
        <f t="shared" si="5"/>
        <v>203791000000</v>
      </c>
      <c r="AU7" s="10">
        <f t="shared" si="6"/>
        <v>1124873000000</v>
      </c>
      <c r="AV7" s="10">
        <f t="shared" si="7"/>
        <v>175196000000</v>
      </c>
      <c r="AW7" s="12">
        <f t="shared" si="8"/>
        <v>0.183309501264933</v>
      </c>
      <c r="AX7" s="12">
        <f t="shared" si="9"/>
        <v>0.659936511062105</v>
      </c>
      <c r="AY7" s="12">
        <f t="shared" si="10"/>
        <v>-0.0485505000119224</v>
      </c>
      <c r="AZ7" s="12">
        <f t="shared" si="11"/>
        <v>0.708487011074028</v>
      </c>
      <c r="BA7" s="12">
        <f t="shared" si="12"/>
        <v>0.156753987672962</v>
      </c>
      <c r="BB7" s="12">
        <f t="shared" si="13"/>
        <v>0.86524099874699</v>
      </c>
      <c r="BC7" s="12">
        <f t="shared" si="14"/>
        <v>0.13475900125301</v>
      </c>
    </row>
    <row r="8" spans="1:55">
      <c r="A8" s="3" t="s">
        <v>67</v>
      </c>
      <c r="B8" s="3" t="s">
        <v>68</v>
      </c>
      <c r="C8" s="3">
        <v>18819800173.34</v>
      </c>
      <c r="D8" s="3">
        <v>177766407846.6</v>
      </c>
      <c r="E8" s="3">
        <v>342098898098</v>
      </c>
      <c r="F8" s="3">
        <v>0</v>
      </c>
      <c r="G8" s="3">
        <v>0</v>
      </c>
      <c r="H8" s="3">
        <v>0</v>
      </c>
      <c r="I8" s="3">
        <v>0</v>
      </c>
      <c r="J8" s="3">
        <v>297539817.85</v>
      </c>
      <c r="K8" s="3">
        <v>0</v>
      </c>
      <c r="L8" s="3">
        <v>12937494651.25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11397141480.54</v>
      </c>
      <c r="V8" s="3">
        <v>1996589680.8</v>
      </c>
      <c r="W8" s="3">
        <v>0</v>
      </c>
      <c r="X8" s="3">
        <v>0</v>
      </c>
      <c r="Y8" s="3">
        <v>101047.62</v>
      </c>
      <c r="Z8" s="3">
        <v>0</v>
      </c>
      <c r="AA8" s="3">
        <v>0</v>
      </c>
      <c r="AB8" s="3">
        <v>0</v>
      </c>
      <c r="AC8" s="3">
        <v>0</v>
      </c>
      <c r="AD8" s="3">
        <v>93715956.77</v>
      </c>
      <c r="AE8" s="3">
        <v>0</v>
      </c>
      <c r="AF8" s="3">
        <v>0</v>
      </c>
      <c r="AG8" s="3">
        <v>0</v>
      </c>
      <c r="AH8" s="3">
        <v>6852941446.76</v>
      </c>
      <c r="AI8" s="3">
        <v>0</v>
      </c>
      <c r="AJ8" s="3">
        <v>2937136683.26</v>
      </c>
      <c r="AK8" s="3">
        <v>0</v>
      </c>
      <c r="AL8" s="3">
        <v>437997608.52</v>
      </c>
      <c r="AM8" s="3">
        <v>2998154499.42</v>
      </c>
      <c r="AN8" s="3">
        <v>0</v>
      </c>
      <c r="AO8" s="6">
        <f t="shared" si="0"/>
        <v>533100340413.7</v>
      </c>
      <c r="AP8" s="6">
        <f t="shared" si="1"/>
        <v>0</v>
      </c>
      <c r="AQ8" s="6">
        <f t="shared" si="2"/>
        <v>13393832208.96</v>
      </c>
      <c r="AR8" s="6">
        <f t="shared" si="3"/>
        <v>-13393832208.96</v>
      </c>
      <c r="AS8" s="6">
        <f t="shared" si="4"/>
        <v>13319946194.73</v>
      </c>
      <c r="AT8" s="10">
        <f t="shared" si="5"/>
        <v>18819800173.34</v>
      </c>
      <c r="AU8" s="10">
        <f t="shared" si="6"/>
        <v>32139746368.07</v>
      </c>
      <c r="AV8" s="10">
        <f t="shared" si="7"/>
        <v>519706508204.74</v>
      </c>
      <c r="AW8" s="12">
        <f t="shared" si="8"/>
        <v>0.966030549262998</v>
      </c>
      <c r="AX8" s="12">
        <f t="shared" si="9"/>
        <v>-0.000133888766332564</v>
      </c>
      <c r="AY8" s="12">
        <f t="shared" si="10"/>
        <v>-0.0242709488339797</v>
      </c>
      <c r="AZ8" s="12">
        <f t="shared" si="11"/>
        <v>0.0241370600676471</v>
      </c>
      <c r="BA8" s="12">
        <f t="shared" si="12"/>
        <v>0.0341033395033343</v>
      </c>
      <c r="BB8" s="12">
        <f t="shared" si="13"/>
        <v>0.0582403995709814</v>
      </c>
      <c r="BC8" s="12">
        <f t="shared" si="14"/>
        <v>0.941759600429019</v>
      </c>
    </row>
    <row r="9" spans="1:55">
      <c r="A9" s="3" t="s">
        <v>69</v>
      </c>
      <c r="B9" s="3" t="s">
        <v>70</v>
      </c>
      <c r="C9" s="3">
        <v>11601058716</v>
      </c>
      <c r="D9" s="3">
        <v>168551620724</v>
      </c>
      <c r="E9" s="3">
        <v>269302401434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53217488024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7907412645</v>
      </c>
      <c r="V9" s="3">
        <v>1512525150</v>
      </c>
      <c r="W9" s="3">
        <v>0</v>
      </c>
      <c r="X9" s="3">
        <v>0</v>
      </c>
      <c r="Y9" s="3">
        <v>82113719</v>
      </c>
      <c r="Z9" s="3">
        <v>0</v>
      </c>
      <c r="AA9" s="3">
        <v>0</v>
      </c>
      <c r="AB9" s="3">
        <v>0</v>
      </c>
      <c r="AC9" s="3">
        <v>0</v>
      </c>
      <c r="AD9" s="3">
        <v>230906337</v>
      </c>
      <c r="AE9" s="3">
        <v>0</v>
      </c>
      <c r="AF9" s="3">
        <v>0</v>
      </c>
      <c r="AG9" s="3">
        <v>0</v>
      </c>
      <c r="AH9" s="3">
        <v>1327051191</v>
      </c>
      <c r="AI9" s="3">
        <v>0</v>
      </c>
      <c r="AJ9" s="3">
        <v>20896184</v>
      </c>
      <c r="AK9" s="3">
        <v>0</v>
      </c>
      <c r="AL9" s="3">
        <v>1481411998</v>
      </c>
      <c r="AM9" s="3">
        <v>322324938</v>
      </c>
      <c r="AN9" s="3">
        <v>0</v>
      </c>
      <c r="AO9" s="6">
        <f t="shared" si="0"/>
        <v>491071510182</v>
      </c>
      <c r="AP9" s="6">
        <f t="shared" si="1"/>
        <v>0</v>
      </c>
      <c r="AQ9" s="6">
        <f t="shared" si="2"/>
        <v>9502051514</v>
      </c>
      <c r="AR9" s="6">
        <f t="shared" si="3"/>
        <v>-9502051514</v>
      </c>
      <c r="AS9" s="6">
        <f t="shared" si="4"/>
        <v>3382590648</v>
      </c>
      <c r="AT9" s="10">
        <f t="shared" si="5"/>
        <v>11601058716</v>
      </c>
      <c r="AU9" s="10">
        <f t="shared" si="6"/>
        <v>14983649364</v>
      </c>
      <c r="AV9" s="10">
        <f t="shared" si="7"/>
        <v>481569458668</v>
      </c>
      <c r="AW9" s="12">
        <f t="shared" si="8"/>
        <v>0.98896070176315</v>
      </c>
      <c r="AX9" s="12">
        <f t="shared" si="9"/>
        <v>-0.012323879897265</v>
      </c>
      <c r="AY9" s="12">
        <f t="shared" si="10"/>
        <v>-0.0191360226334293</v>
      </c>
      <c r="AZ9" s="12">
        <f t="shared" si="11"/>
        <v>0.00681214273616431</v>
      </c>
      <c r="BA9" s="12">
        <f t="shared" si="12"/>
        <v>0.0233631781341149</v>
      </c>
      <c r="BB9" s="12">
        <f t="shared" si="13"/>
        <v>0.0301753208702792</v>
      </c>
      <c r="BC9" s="12">
        <f t="shared" si="14"/>
        <v>0.969824679129721</v>
      </c>
    </row>
    <row r="10" spans="1:55">
      <c r="A10" s="3" t="s">
        <v>71</v>
      </c>
      <c r="B10" s="3" t="s">
        <v>72</v>
      </c>
      <c r="C10" s="3">
        <v>4695248889.92</v>
      </c>
      <c r="D10" s="3">
        <v>163677158584.87</v>
      </c>
      <c r="E10" s="3">
        <v>221831891218.74</v>
      </c>
      <c r="F10" s="3">
        <v>0</v>
      </c>
      <c r="G10" s="3">
        <v>0</v>
      </c>
      <c r="H10" s="3">
        <v>0</v>
      </c>
      <c r="I10" s="3">
        <v>0</v>
      </c>
      <c r="J10" s="3">
        <v>56408384.28</v>
      </c>
      <c r="K10" s="3">
        <v>0</v>
      </c>
      <c r="L10" s="3">
        <v>47181520842.9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6785214916.21</v>
      </c>
      <c r="V10" s="3">
        <v>2458129150.26</v>
      </c>
      <c r="W10" s="3">
        <v>0</v>
      </c>
      <c r="X10" s="3">
        <v>0</v>
      </c>
      <c r="Y10" s="3">
        <v>154866535.34</v>
      </c>
      <c r="Z10" s="3">
        <v>0</v>
      </c>
      <c r="AA10" s="3">
        <v>0</v>
      </c>
      <c r="AB10" s="3">
        <v>0</v>
      </c>
      <c r="AC10" s="3">
        <v>0</v>
      </c>
      <c r="AD10" s="3">
        <v>510596455.8</v>
      </c>
      <c r="AE10" s="3">
        <v>0</v>
      </c>
      <c r="AF10" s="3">
        <v>0</v>
      </c>
      <c r="AG10" s="3">
        <v>0</v>
      </c>
      <c r="AH10" s="3">
        <v>1218869756.37</v>
      </c>
      <c r="AI10" s="3">
        <v>0</v>
      </c>
      <c r="AJ10" s="3">
        <v>3845365741.86</v>
      </c>
      <c r="AK10" s="3">
        <v>0</v>
      </c>
      <c r="AL10" s="3">
        <v>3854391026.51</v>
      </c>
      <c r="AM10" s="3">
        <v>1519821921.1</v>
      </c>
      <c r="AN10" s="3">
        <v>0</v>
      </c>
      <c r="AO10" s="6">
        <f t="shared" si="0"/>
        <v>432746979030.79</v>
      </c>
      <c r="AP10" s="6">
        <f t="shared" si="1"/>
        <v>0</v>
      </c>
      <c r="AQ10" s="6">
        <f t="shared" si="2"/>
        <v>9398210601.81</v>
      </c>
      <c r="AR10" s="6">
        <f t="shared" si="3"/>
        <v>-9398210601.81</v>
      </c>
      <c r="AS10" s="6">
        <f t="shared" si="4"/>
        <v>10949044901.64</v>
      </c>
      <c r="AT10" s="10">
        <f t="shared" si="5"/>
        <v>4695248889.92</v>
      </c>
      <c r="AU10" s="10">
        <f t="shared" si="6"/>
        <v>15644293791.56</v>
      </c>
      <c r="AV10" s="10">
        <f t="shared" si="7"/>
        <v>423348768428.98</v>
      </c>
      <c r="AW10" s="12">
        <f t="shared" si="8"/>
        <v>0.98577179521208</v>
      </c>
      <c r="AX10" s="12">
        <f t="shared" si="9"/>
        <v>0.00353270799311834</v>
      </c>
      <c r="AY10" s="12">
        <f t="shared" si="10"/>
        <v>-0.0214085629378092</v>
      </c>
      <c r="AZ10" s="12">
        <f t="shared" si="11"/>
        <v>0.0249412709309275</v>
      </c>
      <c r="BA10" s="12">
        <f t="shared" si="12"/>
        <v>0.0106954967948018</v>
      </c>
      <c r="BB10" s="12">
        <f t="shared" si="13"/>
        <v>0.0356367677257293</v>
      </c>
      <c r="BC10" s="12">
        <f t="shared" si="14"/>
        <v>0.964363232274271</v>
      </c>
    </row>
    <row r="11" spans="1:55">
      <c r="A11" s="3" t="s">
        <v>73</v>
      </c>
      <c r="B11" s="3" t="s">
        <v>74</v>
      </c>
      <c r="C11" s="3">
        <v>88115195000</v>
      </c>
      <c r="D11" s="3">
        <v>148561324000</v>
      </c>
      <c r="E11" s="3">
        <v>6297621000</v>
      </c>
      <c r="F11" s="3">
        <v>31255324000</v>
      </c>
      <c r="G11" s="3">
        <v>0</v>
      </c>
      <c r="H11" s="3">
        <v>0</v>
      </c>
      <c r="I11" s="3">
        <v>0</v>
      </c>
      <c r="J11" s="3">
        <v>14364168000</v>
      </c>
      <c r="K11" s="3">
        <v>41567701000</v>
      </c>
      <c r="L11" s="3">
        <v>0</v>
      </c>
      <c r="M11" s="3">
        <v>140122961000</v>
      </c>
      <c r="N11" s="3">
        <v>40114047000</v>
      </c>
      <c r="O11" s="3">
        <v>224429670000</v>
      </c>
      <c r="P11" s="3">
        <v>51380260000</v>
      </c>
      <c r="Q11" s="3">
        <v>14598447000</v>
      </c>
      <c r="R11" s="3">
        <v>398077861000</v>
      </c>
      <c r="S11" s="3">
        <v>606551000</v>
      </c>
      <c r="T11" s="3">
        <v>0</v>
      </c>
      <c r="U11" s="3">
        <v>3542614000</v>
      </c>
      <c r="V11" s="3">
        <v>10264386000</v>
      </c>
      <c r="W11" s="3">
        <v>0</v>
      </c>
      <c r="X11" s="3">
        <v>2355149000</v>
      </c>
      <c r="Y11" s="3">
        <v>1144469000</v>
      </c>
      <c r="Z11" s="3">
        <v>999954000</v>
      </c>
      <c r="AA11" s="3">
        <v>0</v>
      </c>
      <c r="AB11" s="3">
        <v>25615217000</v>
      </c>
      <c r="AC11" s="3">
        <v>64586586000</v>
      </c>
      <c r="AD11" s="3">
        <v>7997632000</v>
      </c>
      <c r="AE11" s="3">
        <v>0</v>
      </c>
      <c r="AF11" s="3">
        <v>0</v>
      </c>
      <c r="AG11" s="3">
        <v>0</v>
      </c>
      <c r="AH11" s="3">
        <v>99736611000</v>
      </c>
      <c r="AI11" s="3">
        <v>129065000</v>
      </c>
      <c r="AJ11" s="3">
        <v>1567880000</v>
      </c>
      <c r="AK11" s="3">
        <v>1212072000</v>
      </c>
      <c r="AL11" s="3">
        <v>10222562000</v>
      </c>
      <c r="AM11" s="3">
        <v>1453388000</v>
      </c>
      <c r="AN11" s="3">
        <v>178568959000</v>
      </c>
      <c r="AO11" s="6">
        <f t="shared" si="0"/>
        <v>242046138000</v>
      </c>
      <c r="AP11" s="6">
        <f t="shared" si="1"/>
        <v>470645385000</v>
      </c>
      <c r="AQ11" s="6">
        <f t="shared" si="2"/>
        <v>442606201000</v>
      </c>
      <c r="AR11" s="6">
        <f t="shared" si="3"/>
        <v>28039184000</v>
      </c>
      <c r="AS11" s="6">
        <f t="shared" si="4"/>
        <v>365474755000</v>
      </c>
      <c r="AT11" s="10">
        <f t="shared" si="5"/>
        <v>88115195000</v>
      </c>
      <c r="AU11" s="10">
        <f t="shared" si="6"/>
        <v>453589950000</v>
      </c>
      <c r="AV11" s="10">
        <f t="shared" si="7"/>
        <v>270085322000</v>
      </c>
      <c r="AW11" s="12">
        <f t="shared" si="8"/>
        <v>0.334467885479995</v>
      </c>
      <c r="AX11" s="12">
        <f t="shared" si="9"/>
        <v>0.543771432057444</v>
      </c>
      <c r="AY11" s="12">
        <f t="shared" si="10"/>
        <v>0.038745532816824</v>
      </c>
      <c r="AZ11" s="12">
        <f t="shared" si="11"/>
        <v>0.50502589924062</v>
      </c>
      <c r="BA11" s="12">
        <f t="shared" si="12"/>
        <v>0.121760682462562</v>
      </c>
      <c r="BB11" s="12">
        <f t="shared" si="13"/>
        <v>0.626786581703181</v>
      </c>
      <c r="BC11" s="12">
        <f t="shared" si="14"/>
        <v>0.373213418296819</v>
      </c>
    </row>
    <row r="12" spans="1:55">
      <c r="A12" s="3" t="s">
        <v>75</v>
      </c>
      <c r="B12" s="3" t="s">
        <v>76</v>
      </c>
      <c r="C12" s="3">
        <v>148402891844.12</v>
      </c>
      <c r="D12" s="3">
        <v>147107041542.74</v>
      </c>
      <c r="E12" s="3">
        <v>43794874.3</v>
      </c>
      <c r="F12" s="3">
        <v>0</v>
      </c>
      <c r="G12" s="3">
        <v>0</v>
      </c>
      <c r="H12" s="3">
        <v>0</v>
      </c>
      <c r="I12" s="3">
        <v>0</v>
      </c>
      <c r="J12" s="3">
        <v>85032776618.72</v>
      </c>
      <c r="K12" s="3">
        <v>257529814995.45</v>
      </c>
      <c r="L12" s="3">
        <v>0</v>
      </c>
      <c r="M12" s="3">
        <v>4827934555.89</v>
      </c>
      <c r="N12" s="3">
        <v>75607958017.06</v>
      </c>
      <c r="O12" s="3">
        <v>1112923387374.76</v>
      </c>
      <c r="P12" s="3">
        <v>25636127289.72</v>
      </c>
      <c r="Q12" s="3">
        <v>0</v>
      </c>
      <c r="R12" s="3">
        <v>312043338041.66</v>
      </c>
      <c r="S12" s="3">
        <v>1185146264.52</v>
      </c>
      <c r="T12" s="3">
        <v>0</v>
      </c>
      <c r="U12" s="3">
        <v>3870500857.09</v>
      </c>
      <c r="V12" s="3">
        <v>22746864048.24</v>
      </c>
      <c r="W12" s="3">
        <v>0</v>
      </c>
      <c r="X12" s="3">
        <v>0</v>
      </c>
      <c r="Y12" s="3">
        <v>225434937.04</v>
      </c>
      <c r="Z12" s="3">
        <v>0</v>
      </c>
      <c r="AA12" s="3">
        <v>0</v>
      </c>
      <c r="AB12" s="3">
        <v>61205678772.07</v>
      </c>
      <c r="AC12" s="3">
        <v>12244561606.25</v>
      </c>
      <c r="AD12" s="3">
        <v>3834746865.82</v>
      </c>
      <c r="AE12" s="3">
        <v>0</v>
      </c>
      <c r="AF12" s="3">
        <v>0</v>
      </c>
      <c r="AG12" s="3">
        <v>0</v>
      </c>
      <c r="AH12" s="3">
        <v>7703814654.42</v>
      </c>
      <c r="AI12" s="3">
        <v>0</v>
      </c>
      <c r="AJ12" s="3">
        <v>1423920327.52</v>
      </c>
      <c r="AK12" s="3">
        <v>9210503986.58</v>
      </c>
      <c r="AL12" s="3">
        <v>30680144305.21</v>
      </c>
      <c r="AM12" s="3">
        <v>522020426.76</v>
      </c>
      <c r="AN12" s="3">
        <v>7135687605.11</v>
      </c>
      <c r="AO12" s="6">
        <f t="shared" si="0"/>
        <v>489713428031.21</v>
      </c>
      <c r="AP12" s="6">
        <f t="shared" si="1"/>
        <v>1218995407237.43</v>
      </c>
      <c r="AQ12" s="6">
        <f t="shared" si="2"/>
        <v>401276962920.62</v>
      </c>
      <c r="AR12" s="6">
        <f t="shared" si="3"/>
        <v>817718444316.81</v>
      </c>
      <c r="AS12" s="6">
        <f t="shared" si="4"/>
        <v>72755399777.67</v>
      </c>
      <c r="AT12" s="10">
        <f t="shared" si="5"/>
        <v>148402891844.12</v>
      </c>
      <c r="AU12" s="10">
        <f t="shared" si="6"/>
        <v>221158291621.79</v>
      </c>
      <c r="AV12" s="10">
        <f t="shared" si="7"/>
        <v>1307431872348.02</v>
      </c>
      <c r="AW12" s="12">
        <f t="shared" si="8"/>
        <v>0.32036934397079</v>
      </c>
      <c r="AX12" s="12">
        <f t="shared" si="9"/>
        <v>0.582545841968447</v>
      </c>
      <c r="AY12" s="12">
        <f t="shared" si="10"/>
        <v>0.534949434839462</v>
      </c>
      <c r="AZ12" s="12">
        <f t="shared" si="11"/>
        <v>0.0475964071289856</v>
      </c>
      <c r="BA12" s="12">
        <f t="shared" si="12"/>
        <v>0.0970848140607628</v>
      </c>
      <c r="BB12" s="12">
        <f t="shared" si="13"/>
        <v>0.144681221189748</v>
      </c>
      <c r="BC12" s="12">
        <f t="shared" si="14"/>
        <v>0.855318778810252</v>
      </c>
    </row>
    <row r="13" spans="1:55">
      <c r="A13" s="3" t="s">
        <v>77</v>
      </c>
      <c r="B13" s="3" t="s">
        <v>78</v>
      </c>
      <c r="C13" s="3">
        <v>55367189411.88</v>
      </c>
      <c r="D13" s="3">
        <v>146585082410.23</v>
      </c>
      <c r="E13" s="3">
        <v>63665587067.78</v>
      </c>
      <c r="F13" s="3">
        <v>44652929432.4</v>
      </c>
      <c r="G13" s="3">
        <v>92740756987.04</v>
      </c>
      <c r="H13" s="3">
        <v>0</v>
      </c>
      <c r="I13" s="3">
        <v>0</v>
      </c>
      <c r="J13" s="3">
        <v>2923019104.1</v>
      </c>
      <c r="K13" s="3">
        <v>18742752615.27</v>
      </c>
      <c r="L13" s="3">
        <v>1436905062</v>
      </c>
      <c r="M13" s="3">
        <v>51320873335.44</v>
      </c>
      <c r="N13" s="3">
        <v>25700037858.24</v>
      </c>
      <c r="O13" s="3">
        <v>44655804184.71</v>
      </c>
      <c r="P13" s="3">
        <v>106273943816.21</v>
      </c>
      <c r="Q13" s="3">
        <v>12597811400.45</v>
      </c>
      <c r="R13" s="3">
        <v>176612478567.31</v>
      </c>
      <c r="S13" s="3">
        <v>0</v>
      </c>
      <c r="T13" s="3">
        <v>0</v>
      </c>
      <c r="U13" s="3">
        <v>10606186135.01</v>
      </c>
      <c r="V13" s="3">
        <v>5348338288.85</v>
      </c>
      <c r="W13" s="3">
        <v>0</v>
      </c>
      <c r="X13" s="3">
        <v>5376014798.76</v>
      </c>
      <c r="Y13" s="3">
        <v>14670532052.14</v>
      </c>
      <c r="Z13" s="3">
        <v>24515723095.79</v>
      </c>
      <c r="AA13" s="3">
        <v>0</v>
      </c>
      <c r="AB13" s="3">
        <v>202337206.79</v>
      </c>
      <c r="AC13" s="3">
        <v>78799699849.17</v>
      </c>
      <c r="AD13" s="3">
        <v>14857822089.99</v>
      </c>
      <c r="AE13" s="3">
        <v>0</v>
      </c>
      <c r="AF13" s="3">
        <v>0</v>
      </c>
      <c r="AG13" s="3">
        <v>0</v>
      </c>
      <c r="AH13" s="3">
        <v>15738503816</v>
      </c>
      <c r="AI13" s="3">
        <v>3179782114.41</v>
      </c>
      <c r="AJ13" s="3">
        <v>1413885520.18</v>
      </c>
      <c r="AK13" s="3">
        <v>2105185272.71</v>
      </c>
      <c r="AL13" s="3">
        <v>26795484199.08</v>
      </c>
      <c r="AM13" s="3">
        <v>4318359152.89</v>
      </c>
      <c r="AN13" s="3">
        <v>10156919704.33</v>
      </c>
      <c r="AO13" s="6">
        <f t="shared" si="0"/>
        <v>370747032678.82</v>
      </c>
      <c r="AP13" s="6">
        <f t="shared" si="1"/>
        <v>240548470595.05</v>
      </c>
      <c r="AQ13" s="6">
        <f t="shared" si="2"/>
        <v>237331610144.65</v>
      </c>
      <c r="AR13" s="6">
        <f t="shared" si="3"/>
        <v>3216860450.40002</v>
      </c>
      <c r="AS13" s="6">
        <f t="shared" si="4"/>
        <v>157365641718.76</v>
      </c>
      <c r="AT13" s="10">
        <f t="shared" si="5"/>
        <v>55367189411.88</v>
      </c>
      <c r="AU13" s="10">
        <f t="shared" si="6"/>
        <v>212732831130.64</v>
      </c>
      <c r="AV13" s="10">
        <f t="shared" si="7"/>
        <v>373963893129.22</v>
      </c>
      <c r="AW13" s="12">
        <f t="shared" si="8"/>
        <v>0.631922793069164</v>
      </c>
      <c r="AX13" s="12">
        <f t="shared" si="9"/>
        <v>0.273706150944921</v>
      </c>
      <c r="AY13" s="12">
        <f t="shared" si="10"/>
        <v>0.00548300393948546</v>
      </c>
      <c r="AZ13" s="12">
        <f t="shared" si="11"/>
        <v>0.268223147005436</v>
      </c>
      <c r="BA13" s="12">
        <f t="shared" si="12"/>
        <v>0.0943710559859147</v>
      </c>
      <c r="BB13" s="12">
        <f t="shared" si="13"/>
        <v>0.36259420299135</v>
      </c>
      <c r="BC13" s="12">
        <f t="shared" si="14"/>
        <v>0.63740579700865</v>
      </c>
    </row>
    <row r="14" spans="1:55">
      <c r="A14" s="3" t="s">
        <v>79</v>
      </c>
      <c r="B14" s="3" t="s">
        <v>80</v>
      </c>
      <c r="C14" s="3">
        <v>49236000000</v>
      </c>
      <c r="D14" s="3">
        <v>145829000000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3650000000</v>
      </c>
      <c r="L14" s="3">
        <v>0</v>
      </c>
      <c r="M14" s="3">
        <v>14029000000</v>
      </c>
      <c r="N14" s="3">
        <v>8520000000</v>
      </c>
      <c r="O14" s="3">
        <v>14812000000</v>
      </c>
      <c r="P14" s="3">
        <v>9228000000</v>
      </c>
      <c r="Q14" s="3">
        <v>0</v>
      </c>
      <c r="R14" s="3">
        <v>29843000000</v>
      </c>
      <c r="S14" s="3">
        <v>0</v>
      </c>
      <c r="T14" s="3">
        <v>0</v>
      </c>
      <c r="U14" s="3">
        <v>7271000000</v>
      </c>
      <c r="V14" s="3">
        <v>9482000000</v>
      </c>
      <c r="W14" s="3">
        <v>0</v>
      </c>
      <c r="X14" s="3">
        <v>0</v>
      </c>
      <c r="Y14" s="3">
        <v>6529000000</v>
      </c>
      <c r="Z14" s="3">
        <v>0</v>
      </c>
      <c r="AA14" s="3">
        <v>0</v>
      </c>
      <c r="AB14" s="3">
        <v>0</v>
      </c>
      <c r="AC14" s="3">
        <v>219459000000</v>
      </c>
      <c r="AD14" s="3">
        <v>39790000000</v>
      </c>
      <c r="AE14" s="3">
        <v>0</v>
      </c>
      <c r="AF14" s="3">
        <v>0</v>
      </c>
      <c r="AG14" s="3">
        <v>0</v>
      </c>
      <c r="AH14" s="3">
        <v>48118000000</v>
      </c>
      <c r="AI14" s="3">
        <v>0</v>
      </c>
      <c r="AJ14" s="3">
        <v>0</v>
      </c>
      <c r="AK14" s="3">
        <v>4138000000</v>
      </c>
      <c r="AL14" s="3">
        <v>3228000000</v>
      </c>
      <c r="AM14" s="3">
        <v>968000000</v>
      </c>
      <c r="AN14" s="3">
        <v>26876000000</v>
      </c>
      <c r="AO14" s="6">
        <f t="shared" si="0"/>
        <v>149479000000</v>
      </c>
      <c r="AP14" s="6">
        <f t="shared" si="1"/>
        <v>46589000000</v>
      </c>
      <c r="AQ14" s="6">
        <f t="shared" si="2"/>
        <v>53125000000</v>
      </c>
      <c r="AR14" s="6">
        <f t="shared" si="3"/>
        <v>-6536000000</v>
      </c>
      <c r="AS14" s="6">
        <f t="shared" si="4"/>
        <v>342577000000</v>
      </c>
      <c r="AT14" s="10">
        <f t="shared" si="5"/>
        <v>49236000000</v>
      </c>
      <c r="AU14" s="10">
        <f t="shared" si="6"/>
        <v>391813000000</v>
      </c>
      <c r="AV14" s="10">
        <f t="shared" si="7"/>
        <v>142943000000</v>
      </c>
      <c r="AW14" s="12">
        <f t="shared" si="8"/>
        <v>0.279527485432609</v>
      </c>
      <c r="AX14" s="12">
        <f t="shared" si="9"/>
        <v>0.628400616355871</v>
      </c>
      <c r="AY14" s="12">
        <f t="shared" si="10"/>
        <v>-0.0122223967566516</v>
      </c>
      <c r="AZ14" s="12">
        <f t="shared" si="11"/>
        <v>0.640623013112522</v>
      </c>
      <c r="BA14" s="12">
        <f t="shared" si="12"/>
        <v>0.0920718982115208</v>
      </c>
      <c r="BB14" s="12">
        <f t="shared" si="13"/>
        <v>0.732694911324043</v>
      </c>
      <c r="BC14" s="12">
        <f t="shared" si="14"/>
        <v>0.267305088675957</v>
      </c>
    </row>
    <row r="15" spans="1:55">
      <c r="A15" s="3" t="s">
        <v>81</v>
      </c>
      <c r="B15" s="3" t="s">
        <v>82</v>
      </c>
      <c r="C15" s="3">
        <v>32480548909.88</v>
      </c>
      <c r="D15" s="3">
        <v>144371319148.41</v>
      </c>
      <c r="E15" s="3">
        <v>415303353.21</v>
      </c>
      <c r="F15" s="3">
        <v>376825493.19</v>
      </c>
      <c r="G15" s="3">
        <v>0</v>
      </c>
      <c r="H15" s="3">
        <v>0</v>
      </c>
      <c r="I15" s="3">
        <v>0</v>
      </c>
      <c r="J15" s="3">
        <v>2201938547.7</v>
      </c>
      <c r="K15" s="3">
        <v>4183229414.94</v>
      </c>
      <c r="L15" s="3">
        <v>0</v>
      </c>
      <c r="M15" s="3">
        <v>12455372879.3</v>
      </c>
      <c r="N15" s="3">
        <v>1727599052.77</v>
      </c>
      <c r="O15" s="3">
        <v>4551790251.34</v>
      </c>
      <c r="P15" s="3">
        <v>923439454.53</v>
      </c>
      <c r="Q15" s="3">
        <v>788107628.38</v>
      </c>
      <c r="R15" s="3">
        <v>53651126335.03</v>
      </c>
      <c r="S15" s="3">
        <v>116310117.58</v>
      </c>
      <c r="T15" s="3">
        <v>0</v>
      </c>
      <c r="U15" s="3">
        <v>4830725876.62</v>
      </c>
      <c r="V15" s="3">
        <v>8165712129.29</v>
      </c>
      <c r="W15" s="3">
        <v>0</v>
      </c>
      <c r="X15" s="3">
        <v>392909773.64</v>
      </c>
      <c r="Y15" s="3">
        <v>2313288843</v>
      </c>
      <c r="Z15" s="3">
        <v>329574733.13</v>
      </c>
      <c r="AA15" s="3">
        <v>0</v>
      </c>
      <c r="AB15" s="3">
        <v>0</v>
      </c>
      <c r="AC15" s="3">
        <v>98480158960.68</v>
      </c>
      <c r="AD15" s="3">
        <v>4745215797.79</v>
      </c>
      <c r="AE15" s="3">
        <v>0</v>
      </c>
      <c r="AF15" s="3">
        <v>0</v>
      </c>
      <c r="AG15" s="3">
        <v>0</v>
      </c>
      <c r="AH15" s="3">
        <v>6710129228.03</v>
      </c>
      <c r="AI15" s="3">
        <v>0</v>
      </c>
      <c r="AJ15" s="3">
        <v>5742103301.9</v>
      </c>
      <c r="AK15" s="3">
        <v>169389391.05</v>
      </c>
      <c r="AL15" s="3">
        <v>841218389.74</v>
      </c>
      <c r="AM15" s="3">
        <v>5064113315.07</v>
      </c>
      <c r="AN15" s="3">
        <v>223498498.64</v>
      </c>
      <c r="AO15" s="6">
        <f t="shared" si="0"/>
        <v>151548615957.45</v>
      </c>
      <c r="AP15" s="6">
        <f t="shared" si="1"/>
        <v>20446309266.32</v>
      </c>
      <c r="AQ15" s="6">
        <f t="shared" si="2"/>
        <v>69799647808.29</v>
      </c>
      <c r="AR15" s="6">
        <f t="shared" si="3"/>
        <v>-49353338541.97</v>
      </c>
      <c r="AS15" s="6">
        <f t="shared" si="4"/>
        <v>121975826882.9</v>
      </c>
      <c r="AT15" s="10">
        <f t="shared" si="5"/>
        <v>32480548909.88</v>
      </c>
      <c r="AU15" s="10">
        <f t="shared" si="6"/>
        <v>154456375792.78</v>
      </c>
      <c r="AV15" s="10">
        <f t="shared" si="7"/>
        <v>102195277415.48</v>
      </c>
      <c r="AW15" s="12">
        <f t="shared" si="8"/>
        <v>0.590483692830437</v>
      </c>
      <c r="AX15" s="12">
        <f t="shared" si="9"/>
        <v>0.282961311307044</v>
      </c>
      <c r="AY15" s="12">
        <f t="shared" si="10"/>
        <v>-0.192296982797622</v>
      </c>
      <c r="AZ15" s="12">
        <f t="shared" si="11"/>
        <v>0.475258294104666</v>
      </c>
      <c r="BA15" s="12">
        <f t="shared" si="12"/>
        <v>0.126554995862519</v>
      </c>
      <c r="BB15" s="12">
        <f t="shared" si="13"/>
        <v>0.601813289967185</v>
      </c>
      <c r="BC15" s="12">
        <f t="shared" si="14"/>
        <v>0.398186710032815</v>
      </c>
    </row>
    <row r="16" spans="1:55">
      <c r="A16" s="3" t="s">
        <v>83</v>
      </c>
      <c r="B16" s="3" t="s">
        <v>84</v>
      </c>
      <c r="C16" s="3">
        <v>86940818000</v>
      </c>
      <c r="D16" s="3">
        <v>141064910000</v>
      </c>
      <c r="E16" s="3">
        <v>2404793000</v>
      </c>
      <c r="F16" s="3">
        <v>16621747000</v>
      </c>
      <c r="G16" s="3">
        <v>2997600000</v>
      </c>
      <c r="H16" s="3">
        <v>0</v>
      </c>
      <c r="I16" s="3">
        <v>0</v>
      </c>
      <c r="J16" s="3">
        <v>7497635000</v>
      </c>
      <c r="K16" s="3">
        <v>70311432000</v>
      </c>
      <c r="L16" s="3">
        <v>0</v>
      </c>
      <c r="M16" s="3">
        <v>180426811000</v>
      </c>
      <c r="N16" s="3">
        <v>31686616000</v>
      </c>
      <c r="O16" s="3">
        <v>282220420000</v>
      </c>
      <c r="P16" s="3">
        <v>31423770000</v>
      </c>
      <c r="Q16" s="3">
        <v>46675107000</v>
      </c>
      <c r="R16" s="3">
        <v>446667695000</v>
      </c>
      <c r="S16" s="3">
        <v>151676000</v>
      </c>
      <c r="T16" s="3">
        <v>0</v>
      </c>
      <c r="U16" s="3">
        <v>11362952000</v>
      </c>
      <c r="V16" s="3">
        <v>6620469000</v>
      </c>
      <c r="W16" s="3">
        <v>0</v>
      </c>
      <c r="X16" s="3">
        <v>149348000</v>
      </c>
      <c r="Y16" s="3">
        <v>709967000</v>
      </c>
      <c r="Z16" s="3">
        <v>4658676000</v>
      </c>
      <c r="AA16" s="3">
        <v>0</v>
      </c>
      <c r="AB16" s="3">
        <v>24313170000</v>
      </c>
      <c r="AC16" s="3">
        <v>58277698000</v>
      </c>
      <c r="AD16" s="3">
        <v>8216857000</v>
      </c>
      <c r="AE16" s="3">
        <v>0</v>
      </c>
      <c r="AF16" s="3">
        <v>0</v>
      </c>
      <c r="AG16" s="3">
        <v>0</v>
      </c>
      <c r="AH16" s="3">
        <v>77364751000</v>
      </c>
      <c r="AI16" s="3">
        <v>22621000</v>
      </c>
      <c r="AJ16" s="3">
        <v>514807000</v>
      </c>
      <c r="AK16" s="3">
        <v>569767000</v>
      </c>
      <c r="AL16" s="3">
        <v>7102520000</v>
      </c>
      <c r="AM16" s="3">
        <v>1307846000</v>
      </c>
      <c r="AN16" s="3">
        <v>88166057000</v>
      </c>
      <c r="AO16" s="6">
        <f t="shared" si="0"/>
        <v>240898117000</v>
      </c>
      <c r="AP16" s="6">
        <f t="shared" si="1"/>
        <v>572432724000</v>
      </c>
      <c r="AQ16" s="6">
        <f t="shared" si="2"/>
        <v>494633953000</v>
      </c>
      <c r="AR16" s="6">
        <f t="shared" si="3"/>
        <v>77798771000</v>
      </c>
      <c r="AS16" s="6">
        <f t="shared" si="4"/>
        <v>241542924000</v>
      </c>
      <c r="AT16" s="10">
        <f t="shared" si="5"/>
        <v>86940818000</v>
      </c>
      <c r="AU16" s="10">
        <f t="shared" si="6"/>
        <v>328483742000</v>
      </c>
      <c r="AV16" s="10">
        <f t="shared" si="7"/>
        <v>318696888000</v>
      </c>
      <c r="AW16" s="12">
        <f t="shared" si="8"/>
        <v>0.372227019526218</v>
      </c>
      <c r="AX16" s="12">
        <f t="shared" si="9"/>
        <v>0.49343518671132</v>
      </c>
      <c r="AY16" s="12">
        <f t="shared" si="10"/>
        <v>0.120211834831954</v>
      </c>
      <c r="AZ16" s="12">
        <f t="shared" si="11"/>
        <v>0.373223351879366</v>
      </c>
      <c r="BA16" s="12">
        <f t="shared" si="12"/>
        <v>0.134337793762462</v>
      </c>
      <c r="BB16" s="12">
        <f t="shared" si="13"/>
        <v>0.507561145641828</v>
      </c>
      <c r="BC16" s="12">
        <f t="shared" si="14"/>
        <v>0.492438854358172</v>
      </c>
    </row>
    <row r="17" spans="1:55">
      <c r="A17" s="3" t="s">
        <v>85</v>
      </c>
      <c r="B17" s="3" t="s">
        <v>86</v>
      </c>
      <c r="C17" s="3">
        <v>84043829152.43</v>
      </c>
      <c r="D17" s="3">
        <v>132108914013.46</v>
      </c>
      <c r="E17" s="3">
        <v>112374800</v>
      </c>
      <c r="F17" s="3">
        <v>0</v>
      </c>
      <c r="G17" s="3">
        <v>793849957.05</v>
      </c>
      <c r="H17" s="3">
        <v>0</v>
      </c>
      <c r="I17" s="3">
        <v>0</v>
      </c>
      <c r="J17" s="3">
        <v>25067099349.87</v>
      </c>
      <c r="K17" s="3">
        <v>167378153546.62</v>
      </c>
      <c r="L17" s="3">
        <v>0</v>
      </c>
      <c r="M17" s="3">
        <v>3320007368.81</v>
      </c>
      <c r="N17" s="3">
        <v>56518808043.04</v>
      </c>
      <c r="O17" s="3">
        <v>839575170381.72</v>
      </c>
      <c r="P17" s="3">
        <v>63153721341.01</v>
      </c>
      <c r="Q17" s="3">
        <v>0</v>
      </c>
      <c r="R17" s="3">
        <v>131227961518.03</v>
      </c>
      <c r="S17" s="3">
        <v>981339024.45</v>
      </c>
      <c r="T17" s="3">
        <v>0</v>
      </c>
      <c r="U17" s="3">
        <v>375678337.89</v>
      </c>
      <c r="V17" s="3">
        <v>761496991.25</v>
      </c>
      <c r="W17" s="3">
        <v>0</v>
      </c>
      <c r="X17" s="3">
        <v>0</v>
      </c>
      <c r="Y17" s="3">
        <v>0</v>
      </c>
      <c r="Z17" s="3">
        <v>58611269.36</v>
      </c>
      <c r="AA17" s="3">
        <v>0</v>
      </c>
      <c r="AB17" s="3">
        <v>40429389367.82</v>
      </c>
      <c r="AC17" s="3">
        <v>8345495571.82</v>
      </c>
      <c r="AD17" s="3">
        <v>566492524.48</v>
      </c>
      <c r="AE17" s="3">
        <v>0</v>
      </c>
      <c r="AF17" s="3">
        <v>0</v>
      </c>
      <c r="AG17" s="3">
        <v>0</v>
      </c>
      <c r="AH17" s="3">
        <v>438715524.59</v>
      </c>
      <c r="AI17" s="3">
        <v>0</v>
      </c>
      <c r="AJ17" s="3">
        <v>66824058.16</v>
      </c>
      <c r="AK17" s="3">
        <v>479004242.37</v>
      </c>
      <c r="AL17" s="3">
        <v>7534759529.94</v>
      </c>
      <c r="AM17" s="3">
        <v>563296616.67</v>
      </c>
      <c r="AN17" s="3">
        <v>0</v>
      </c>
      <c r="AO17" s="6">
        <f t="shared" si="0"/>
        <v>325460391667</v>
      </c>
      <c r="AP17" s="6">
        <f t="shared" si="1"/>
        <v>962567707134.58</v>
      </c>
      <c r="AQ17" s="6">
        <f t="shared" si="2"/>
        <v>173834476508.8</v>
      </c>
      <c r="AR17" s="6">
        <f t="shared" si="3"/>
        <v>788733230625.78</v>
      </c>
      <c r="AS17" s="6">
        <f t="shared" si="4"/>
        <v>17994588068.03</v>
      </c>
      <c r="AT17" s="10">
        <f t="shared" si="5"/>
        <v>84043829152.43</v>
      </c>
      <c r="AU17" s="10">
        <f t="shared" si="6"/>
        <v>102038417220.46</v>
      </c>
      <c r="AV17" s="10">
        <f t="shared" si="7"/>
        <v>1114193622292.78</v>
      </c>
      <c r="AW17" s="12">
        <f t="shared" si="8"/>
        <v>0.267597284969779</v>
      </c>
      <c r="AX17" s="12">
        <f t="shared" si="9"/>
        <v>0.663300910093339</v>
      </c>
      <c r="AY17" s="12">
        <f t="shared" si="10"/>
        <v>0.648505552395616</v>
      </c>
      <c r="AZ17" s="12">
        <f t="shared" si="11"/>
        <v>0.0147953576977234</v>
      </c>
      <c r="BA17" s="12">
        <f t="shared" si="12"/>
        <v>0.0691018049368819</v>
      </c>
      <c r="BB17" s="12">
        <f t="shared" si="13"/>
        <v>0.0838971626346053</v>
      </c>
      <c r="BC17" s="12">
        <f t="shared" si="14"/>
        <v>0.916102837365395</v>
      </c>
    </row>
    <row r="18" spans="1:55">
      <c r="A18" s="3" t="s">
        <v>87</v>
      </c>
      <c r="B18" s="3" t="s">
        <v>88</v>
      </c>
      <c r="C18" s="3">
        <v>1067470762</v>
      </c>
      <c r="D18" s="3">
        <v>123854754701</v>
      </c>
      <c r="E18" s="3">
        <v>287341536942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34028932006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9798262500</v>
      </c>
      <c r="V18" s="3">
        <v>1042974660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155348919</v>
      </c>
      <c r="AE18" s="3">
        <v>0</v>
      </c>
      <c r="AF18" s="3">
        <v>0</v>
      </c>
      <c r="AG18" s="3">
        <v>0</v>
      </c>
      <c r="AH18" s="3">
        <v>1391572335</v>
      </c>
      <c r="AI18" s="3">
        <v>0</v>
      </c>
      <c r="AJ18" s="3">
        <v>1582678646</v>
      </c>
      <c r="AK18" s="3">
        <v>0</v>
      </c>
      <c r="AL18" s="3">
        <v>1502616928</v>
      </c>
      <c r="AM18" s="3">
        <v>653649816</v>
      </c>
      <c r="AN18" s="3">
        <v>0</v>
      </c>
      <c r="AO18" s="6">
        <f t="shared" si="0"/>
        <v>445225223649</v>
      </c>
      <c r="AP18" s="6">
        <f t="shared" si="1"/>
        <v>0</v>
      </c>
      <c r="AQ18" s="6">
        <f t="shared" si="2"/>
        <v>10841237160</v>
      </c>
      <c r="AR18" s="6">
        <f t="shared" si="3"/>
        <v>-10841237160</v>
      </c>
      <c r="AS18" s="6">
        <f t="shared" si="4"/>
        <v>5285866644</v>
      </c>
      <c r="AT18" s="10">
        <f t="shared" si="5"/>
        <v>1067470762</v>
      </c>
      <c r="AU18" s="10">
        <f t="shared" si="6"/>
        <v>6353337406</v>
      </c>
      <c r="AV18" s="10">
        <f t="shared" si="7"/>
        <v>434383986489</v>
      </c>
      <c r="AW18" s="12">
        <f t="shared" si="8"/>
        <v>1.01018270863547</v>
      </c>
      <c r="AX18" s="12">
        <f t="shared" si="9"/>
        <v>-0.0126047198973407</v>
      </c>
      <c r="AY18" s="12">
        <f t="shared" si="10"/>
        <v>-0.0245979556807011</v>
      </c>
      <c r="AZ18" s="12">
        <f t="shared" si="11"/>
        <v>0.0119932357833604</v>
      </c>
      <c r="BA18" s="12">
        <f t="shared" si="12"/>
        <v>0.00242201126186969</v>
      </c>
      <c r="BB18" s="12">
        <f t="shared" si="13"/>
        <v>0.0144152470452301</v>
      </c>
      <c r="BC18" s="12">
        <f t="shared" si="14"/>
        <v>0.98558475295477</v>
      </c>
    </row>
    <row r="19" spans="1:55">
      <c r="A19" s="3" t="s">
        <v>89</v>
      </c>
      <c r="B19" s="3" t="s">
        <v>90</v>
      </c>
      <c r="C19" s="3">
        <v>7828003975.91</v>
      </c>
      <c r="D19" s="3">
        <v>120852947714.5</v>
      </c>
      <c r="E19" s="3">
        <v>110625892552.19</v>
      </c>
      <c r="F19" s="3">
        <v>0</v>
      </c>
      <c r="G19" s="3">
        <v>0</v>
      </c>
      <c r="H19" s="3">
        <v>0</v>
      </c>
      <c r="I19" s="3">
        <v>0</v>
      </c>
      <c r="J19" s="3">
        <v>40073264.99</v>
      </c>
      <c r="K19" s="3">
        <v>0</v>
      </c>
      <c r="L19" s="3">
        <v>18794143881.38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10116322454.35</v>
      </c>
      <c r="V19" s="3">
        <v>1607899889.6</v>
      </c>
      <c r="W19" s="3">
        <v>0</v>
      </c>
      <c r="X19" s="3">
        <v>0</v>
      </c>
      <c r="Y19" s="3">
        <v>415691669.17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1411369446.59</v>
      </c>
      <c r="AI19" s="3">
        <v>0</v>
      </c>
      <c r="AJ19" s="3">
        <v>2161909.7</v>
      </c>
      <c r="AK19" s="3">
        <v>0</v>
      </c>
      <c r="AL19" s="3">
        <v>1899913301.69</v>
      </c>
      <c r="AM19" s="3">
        <v>625035694.27</v>
      </c>
      <c r="AN19" s="3">
        <v>0</v>
      </c>
      <c r="AO19" s="6">
        <f t="shared" si="0"/>
        <v>250313057413.06</v>
      </c>
      <c r="AP19" s="6">
        <f t="shared" si="1"/>
        <v>0</v>
      </c>
      <c r="AQ19" s="6">
        <f t="shared" si="2"/>
        <v>12139914013.12</v>
      </c>
      <c r="AR19" s="6">
        <f t="shared" si="3"/>
        <v>-12139914013.12</v>
      </c>
      <c r="AS19" s="6">
        <f t="shared" si="4"/>
        <v>3938480352.25</v>
      </c>
      <c r="AT19" s="10">
        <f t="shared" si="5"/>
        <v>7828003975.91</v>
      </c>
      <c r="AU19" s="10">
        <f t="shared" si="6"/>
        <v>11766484328.16</v>
      </c>
      <c r="AV19" s="10">
        <f t="shared" si="7"/>
        <v>238173143399.94</v>
      </c>
      <c r="AW19" s="12">
        <f t="shared" si="8"/>
        <v>1.00149407954375</v>
      </c>
      <c r="AX19" s="12">
        <f t="shared" si="9"/>
        <v>-0.0328136587840006</v>
      </c>
      <c r="AY19" s="12">
        <f t="shared" si="10"/>
        <v>-0.0485713855120508</v>
      </c>
      <c r="AZ19" s="12">
        <f t="shared" si="11"/>
        <v>0.0157577267280502</v>
      </c>
      <c r="BA19" s="12">
        <f t="shared" si="12"/>
        <v>0.0313195792402547</v>
      </c>
      <c r="BB19" s="12">
        <f t="shared" si="13"/>
        <v>0.0470773059683049</v>
      </c>
      <c r="BC19" s="12">
        <f t="shared" si="14"/>
        <v>0.952922694031695</v>
      </c>
    </row>
    <row r="20" spans="1:55">
      <c r="A20" s="3" t="s">
        <v>91</v>
      </c>
      <c r="B20" s="3" t="s">
        <v>92</v>
      </c>
      <c r="C20" s="3">
        <v>7648085275.64</v>
      </c>
      <c r="D20" s="3">
        <v>119532244630.73</v>
      </c>
      <c r="E20" s="3">
        <v>0</v>
      </c>
      <c r="F20" s="3">
        <v>0</v>
      </c>
      <c r="G20" s="3">
        <v>5045152844.21</v>
      </c>
      <c r="H20" s="3">
        <v>0</v>
      </c>
      <c r="I20" s="3">
        <v>0</v>
      </c>
      <c r="J20" s="3">
        <v>437382698.79</v>
      </c>
      <c r="K20" s="3">
        <v>120861961</v>
      </c>
      <c r="L20" s="3">
        <v>0</v>
      </c>
      <c r="M20" s="3">
        <v>10209604404.57</v>
      </c>
      <c r="N20" s="3">
        <v>4950879492.12</v>
      </c>
      <c r="O20" s="3">
        <v>39675332040.93</v>
      </c>
      <c r="P20" s="3">
        <v>18585171200.49</v>
      </c>
      <c r="Q20" s="3">
        <v>0</v>
      </c>
      <c r="R20" s="3">
        <v>72551152064.91</v>
      </c>
      <c r="S20" s="3">
        <v>0</v>
      </c>
      <c r="T20" s="3">
        <v>0</v>
      </c>
      <c r="U20" s="3">
        <v>3760630540.94</v>
      </c>
      <c r="V20" s="3">
        <v>2435976816.58</v>
      </c>
      <c r="W20" s="3">
        <v>0</v>
      </c>
      <c r="X20" s="3">
        <v>149859788</v>
      </c>
      <c r="Y20" s="3">
        <v>0</v>
      </c>
      <c r="Z20" s="3">
        <v>1454355178.46</v>
      </c>
      <c r="AA20" s="3">
        <v>0</v>
      </c>
      <c r="AB20" s="3">
        <v>65368157888.97</v>
      </c>
      <c r="AC20" s="3">
        <v>18654663300.63</v>
      </c>
      <c r="AD20" s="3">
        <v>5946238340.73</v>
      </c>
      <c r="AE20" s="3">
        <v>0</v>
      </c>
      <c r="AF20" s="3">
        <v>0</v>
      </c>
      <c r="AG20" s="3">
        <v>0</v>
      </c>
      <c r="AH20" s="3">
        <v>6890788314.65</v>
      </c>
      <c r="AI20" s="3">
        <v>0</v>
      </c>
      <c r="AJ20" s="3">
        <v>201902704.02</v>
      </c>
      <c r="AK20" s="3">
        <v>2054264.16</v>
      </c>
      <c r="AL20" s="3">
        <v>12310266630.56</v>
      </c>
      <c r="AM20" s="3">
        <v>1678019083.06</v>
      </c>
      <c r="AN20" s="3">
        <v>2397829701.93</v>
      </c>
      <c r="AO20" s="6">
        <f t="shared" si="0"/>
        <v>125135642134.73</v>
      </c>
      <c r="AP20" s="6">
        <f t="shared" si="1"/>
        <v>73420987138.11</v>
      </c>
      <c r="AQ20" s="6">
        <f t="shared" si="2"/>
        <v>145720132277.86</v>
      </c>
      <c r="AR20" s="6">
        <f t="shared" si="3"/>
        <v>-72299145139.75</v>
      </c>
      <c r="AS20" s="6">
        <f t="shared" si="4"/>
        <v>48081762339.74</v>
      </c>
      <c r="AT20" s="10">
        <f t="shared" si="5"/>
        <v>7648085275.64</v>
      </c>
      <c r="AU20" s="10">
        <f t="shared" si="6"/>
        <v>55729847615.38</v>
      </c>
      <c r="AV20" s="10">
        <f t="shared" si="7"/>
        <v>52836496994.98</v>
      </c>
      <c r="AW20" s="12">
        <f t="shared" si="8"/>
        <v>1.15261909741768</v>
      </c>
      <c r="AX20" s="12">
        <f t="shared" si="9"/>
        <v>-0.223065286824616</v>
      </c>
      <c r="AY20" s="12">
        <f t="shared" si="10"/>
        <v>-0.665944362400969</v>
      </c>
      <c r="AZ20" s="12">
        <f t="shared" si="11"/>
        <v>0.442879075576353</v>
      </c>
      <c r="BA20" s="12">
        <f t="shared" si="12"/>
        <v>0.070446189406935</v>
      </c>
      <c r="BB20" s="12">
        <f t="shared" si="13"/>
        <v>0.513325264983288</v>
      </c>
      <c r="BC20" s="12">
        <f t="shared" si="14"/>
        <v>0.486674735016712</v>
      </c>
    </row>
    <row r="21" spans="1:55">
      <c r="A21" s="3" t="s">
        <v>93</v>
      </c>
      <c r="B21" s="3" t="s">
        <v>94</v>
      </c>
      <c r="C21" s="3">
        <v>79738583998</v>
      </c>
      <c r="D21" s="3">
        <v>115703454359</v>
      </c>
      <c r="E21" s="3">
        <v>2201740506</v>
      </c>
      <c r="F21" s="3">
        <v>88496530613</v>
      </c>
      <c r="G21" s="3">
        <v>0</v>
      </c>
      <c r="H21" s="3">
        <v>0</v>
      </c>
      <c r="I21" s="3">
        <v>0</v>
      </c>
      <c r="J21" s="3">
        <v>5653832172</v>
      </c>
      <c r="K21" s="3">
        <v>50378416652</v>
      </c>
      <c r="L21" s="3">
        <v>0</v>
      </c>
      <c r="M21" s="3">
        <v>120379323317</v>
      </c>
      <c r="N21" s="3">
        <v>25149545063</v>
      </c>
      <c r="O21" s="3">
        <v>80098363228</v>
      </c>
      <c r="P21" s="3">
        <v>24379353176</v>
      </c>
      <c r="Q21" s="3">
        <v>158310684871</v>
      </c>
      <c r="R21" s="3">
        <v>348051969234</v>
      </c>
      <c r="S21" s="3">
        <v>0</v>
      </c>
      <c r="T21" s="3">
        <v>0</v>
      </c>
      <c r="U21" s="3">
        <v>2390232447</v>
      </c>
      <c r="V21" s="3">
        <v>11969147385</v>
      </c>
      <c r="W21" s="3">
        <v>0</v>
      </c>
      <c r="X21" s="3">
        <v>800210837</v>
      </c>
      <c r="Y21" s="3">
        <v>3702747936</v>
      </c>
      <c r="Z21" s="3">
        <v>1043650824</v>
      </c>
      <c r="AA21" s="3">
        <v>0</v>
      </c>
      <c r="AB21" s="3">
        <v>41658713019</v>
      </c>
      <c r="AC21" s="3">
        <v>49431395159</v>
      </c>
      <c r="AD21" s="3">
        <v>12599397095</v>
      </c>
      <c r="AE21" s="3">
        <v>0</v>
      </c>
      <c r="AF21" s="3">
        <v>0</v>
      </c>
      <c r="AG21" s="3">
        <v>0</v>
      </c>
      <c r="AH21" s="3">
        <v>247048985234</v>
      </c>
      <c r="AI21" s="3">
        <v>116988850</v>
      </c>
      <c r="AJ21" s="3">
        <v>5162642810</v>
      </c>
      <c r="AK21" s="3">
        <v>1344095749</v>
      </c>
      <c r="AL21" s="3">
        <v>6777879234</v>
      </c>
      <c r="AM21" s="3">
        <v>8368954130</v>
      </c>
      <c r="AN21" s="3">
        <v>219678914448</v>
      </c>
      <c r="AO21" s="6">
        <f t="shared" si="0"/>
        <v>262433974302</v>
      </c>
      <c r="AP21" s="6">
        <f t="shared" si="1"/>
        <v>408317269655</v>
      </c>
      <c r="AQ21" s="6">
        <f t="shared" si="2"/>
        <v>409616671682</v>
      </c>
      <c r="AR21" s="6">
        <f t="shared" si="3"/>
        <v>-1299402027</v>
      </c>
      <c r="AS21" s="6">
        <f t="shared" si="4"/>
        <v>550529252709</v>
      </c>
      <c r="AT21" s="10">
        <f t="shared" si="5"/>
        <v>79738583998</v>
      </c>
      <c r="AU21" s="10">
        <f t="shared" si="6"/>
        <v>630267836707</v>
      </c>
      <c r="AV21" s="10">
        <f t="shared" si="7"/>
        <v>261134572275</v>
      </c>
      <c r="AW21" s="12">
        <f t="shared" si="8"/>
        <v>0.294405727040501</v>
      </c>
      <c r="AX21" s="12">
        <f t="shared" si="9"/>
        <v>0.616141313000524</v>
      </c>
      <c r="AY21" s="12">
        <f t="shared" si="10"/>
        <v>-0.00145770531233357</v>
      </c>
      <c r="AZ21" s="12">
        <f t="shared" si="11"/>
        <v>0.617599018312858</v>
      </c>
      <c r="BA21" s="12">
        <f t="shared" si="12"/>
        <v>0.0894529599589742</v>
      </c>
      <c r="BB21" s="12">
        <f t="shared" si="13"/>
        <v>0.707051978271832</v>
      </c>
      <c r="BC21" s="12">
        <f t="shared" si="14"/>
        <v>0.292948021728168</v>
      </c>
    </row>
    <row r="22" spans="1:55">
      <c r="A22" s="3" t="s">
        <v>95</v>
      </c>
      <c r="B22" s="3" t="s">
        <v>96</v>
      </c>
      <c r="C22" s="3">
        <v>4251624868.11</v>
      </c>
      <c r="D22" s="3">
        <v>112442970793.99</v>
      </c>
      <c r="E22" s="3">
        <v>246638038221.65</v>
      </c>
      <c r="F22" s="3">
        <v>0</v>
      </c>
      <c r="G22" s="3">
        <v>0</v>
      </c>
      <c r="H22" s="3">
        <v>0</v>
      </c>
      <c r="I22" s="3">
        <v>0</v>
      </c>
      <c r="J22" s="3">
        <v>53587206.91</v>
      </c>
      <c r="K22" s="3">
        <v>0</v>
      </c>
      <c r="L22" s="3">
        <v>24201919183.14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4598521521.71</v>
      </c>
      <c r="V22" s="3">
        <v>1366149189.02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181430358.54</v>
      </c>
      <c r="AE22" s="3">
        <v>0</v>
      </c>
      <c r="AF22" s="3">
        <v>0</v>
      </c>
      <c r="AG22" s="3">
        <v>0</v>
      </c>
      <c r="AH22" s="3">
        <v>208505647.49</v>
      </c>
      <c r="AI22" s="3">
        <v>0</v>
      </c>
      <c r="AJ22" s="3">
        <v>0</v>
      </c>
      <c r="AK22" s="3">
        <v>0</v>
      </c>
      <c r="AL22" s="3">
        <v>2327824364.4</v>
      </c>
      <c r="AM22" s="3">
        <v>7454604.17</v>
      </c>
      <c r="AN22" s="3">
        <v>0</v>
      </c>
      <c r="AO22" s="6">
        <f t="shared" si="0"/>
        <v>383336515405.69</v>
      </c>
      <c r="AP22" s="6">
        <f t="shared" si="1"/>
        <v>0</v>
      </c>
      <c r="AQ22" s="6">
        <f t="shared" si="2"/>
        <v>5964670710.73</v>
      </c>
      <c r="AR22" s="6">
        <f t="shared" si="3"/>
        <v>-5964670710.73</v>
      </c>
      <c r="AS22" s="6">
        <f t="shared" si="4"/>
        <v>2725214974.6</v>
      </c>
      <c r="AT22" s="10">
        <f t="shared" si="5"/>
        <v>4251624868.11</v>
      </c>
      <c r="AU22" s="10">
        <f t="shared" si="6"/>
        <v>6976839842.71</v>
      </c>
      <c r="AV22" s="10">
        <f t="shared" si="7"/>
        <v>377371844694.96</v>
      </c>
      <c r="AW22" s="12">
        <f t="shared" si="8"/>
        <v>0.997366534158436</v>
      </c>
      <c r="AX22" s="12">
        <f t="shared" si="9"/>
        <v>-0.00842842935712585</v>
      </c>
      <c r="AY22" s="12">
        <f t="shared" si="10"/>
        <v>-0.0155189049701181</v>
      </c>
      <c r="AZ22" s="12">
        <f t="shared" si="11"/>
        <v>0.00709047561299225</v>
      </c>
      <c r="BA22" s="12">
        <f t="shared" si="12"/>
        <v>0.0110618951986898</v>
      </c>
      <c r="BB22" s="12">
        <f t="shared" si="13"/>
        <v>0.0181523708116821</v>
      </c>
      <c r="BC22" s="12">
        <f t="shared" si="14"/>
        <v>0.981847629188318</v>
      </c>
    </row>
    <row r="23" spans="1:55">
      <c r="A23" s="3" t="s">
        <v>97</v>
      </c>
      <c r="B23" s="3" t="s">
        <v>98</v>
      </c>
      <c r="C23" s="3">
        <v>148682660.58</v>
      </c>
      <c r="D23" s="3">
        <v>112219451908.08</v>
      </c>
      <c r="E23" s="3">
        <v>142450503749.44</v>
      </c>
      <c r="F23" s="3">
        <v>0</v>
      </c>
      <c r="G23" s="3">
        <v>0</v>
      </c>
      <c r="H23" s="3">
        <v>0</v>
      </c>
      <c r="I23" s="3">
        <v>0</v>
      </c>
      <c r="J23" s="3">
        <v>53004332.45</v>
      </c>
      <c r="K23" s="3">
        <v>0</v>
      </c>
      <c r="L23" s="3">
        <v>15360420791.77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4198635419.59</v>
      </c>
      <c r="V23" s="3">
        <v>678256705.26</v>
      </c>
      <c r="W23" s="3">
        <v>0</v>
      </c>
      <c r="X23" s="3">
        <v>0</v>
      </c>
      <c r="Y23" s="3">
        <v>59677160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385481258.92</v>
      </c>
      <c r="AI23" s="3">
        <v>0</v>
      </c>
      <c r="AJ23" s="3">
        <v>0</v>
      </c>
      <c r="AK23" s="3">
        <v>0</v>
      </c>
      <c r="AL23" s="3">
        <v>1682962149.34</v>
      </c>
      <c r="AM23" s="3">
        <v>1329674939.46</v>
      </c>
      <c r="AN23" s="3">
        <v>0</v>
      </c>
      <c r="AO23" s="6">
        <f t="shared" si="0"/>
        <v>270083380781.74</v>
      </c>
      <c r="AP23" s="6">
        <f t="shared" si="1"/>
        <v>0</v>
      </c>
      <c r="AQ23" s="6">
        <f t="shared" si="2"/>
        <v>4936569284.85</v>
      </c>
      <c r="AR23" s="6">
        <f t="shared" si="3"/>
        <v>-4936569284.85</v>
      </c>
      <c r="AS23" s="6">
        <f t="shared" si="4"/>
        <v>3398118347.72</v>
      </c>
      <c r="AT23" s="10">
        <f t="shared" si="5"/>
        <v>148682660.58</v>
      </c>
      <c r="AU23" s="10">
        <f t="shared" si="6"/>
        <v>3546801008.3</v>
      </c>
      <c r="AV23" s="10">
        <f t="shared" si="7"/>
        <v>265146811496.89</v>
      </c>
      <c r="AW23" s="12">
        <f t="shared" si="8"/>
        <v>1.00517231602044</v>
      </c>
      <c r="AX23" s="12">
        <f t="shared" si="9"/>
        <v>-0.00572566992860794</v>
      </c>
      <c r="AY23" s="12">
        <f t="shared" si="10"/>
        <v>-0.0183724847004119</v>
      </c>
      <c r="AZ23" s="12">
        <f t="shared" si="11"/>
        <v>0.0126468147718039</v>
      </c>
      <c r="BA23" s="12">
        <f t="shared" si="12"/>
        <v>0.000553353908169767</v>
      </c>
      <c r="BB23" s="12">
        <f t="shared" si="13"/>
        <v>0.0132001686799737</v>
      </c>
      <c r="BC23" s="12">
        <f t="shared" si="14"/>
        <v>0.986799831320026</v>
      </c>
    </row>
    <row r="24" spans="1:55">
      <c r="A24" s="3" t="s">
        <v>99</v>
      </c>
      <c r="B24" s="3" t="s">
        <v>100</v>
      </c>
      <c r="C24" s="3">
        <v>1408984985.46</v>
      </c>
      <c r="D24" s="3">
        <v>106356096364.29</v>
      </c>
      <c r="E24" s="3">
        <v>119211534802.24</v>
      </c>
      <c r="F24" s="3">
        <v>0</v>
      </c>
      <c r="G24" s="3">
        <v>0</v>
      </c>
      <c r="H24" s="3">
        <v>0</v>
      </c>
      <c r="I24" s="3">
        <v>0</v>
      </c>
      <c r="J24" s="3">
        <v>7690050</v>
      </c>
      <c r="K24" s="3">
        <v>0</v>
      </c>
      <c r="L24" s="3">
        <v>20426745711.21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4141082944.65</v>
      </c>
      <c r="V24" s="3">
        <v>535624759.34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27599832.48</v>
      </c>
      <c r="AE24" s="3">
        <v>0</v>
      </c>
      <c r="AF24" s="3">
        <v>0</v>
      </c>
      <c r="AG24" s="3">
        <v>0</v>
      </c>
      <c r="AH24" s="3">
        <v>570192823.96</v>
      </c>
      <c r="AI24" s="3">
        <v>0</v>
      </c>
      <c r="AJ24" s="3">
        <v>424401854.5</v>
      </c>
      <c r="AK24" s="3">
        <v>0</v>
      </c>
      <c r="AL24" s="3">
        <v>69857696.8</v>
      </c>
      <c r="AM24" s="3">
        <v>853094116.41</v>
      </c>
      <c r="AN24" s="3">
        <v>0</v>
      </c>
      <c r="AO24" s="6">
        <f t="shared" si="0"/>
        <v>246002066927.74</v>
      </c>
      <c r="AP24" s="6">
        <f t="shared" si="1"/>
        <v>0</v>
      </c>
      <c r="AQ24" s="6">
        <f t="shared" si="2"/>
        <v>4676707703.99</v>
      </c>
      <c r="AR24" s="6">
        <f t="shared" si="3"/>
        <v>-4676707703.99</v>
      </c>
      <c r="AS24" s="6">
        <f t="shared" si="4"/>
        <v>1945146324.15</v>
      </c>
      <c r="AT24" s="10">
        <f t="shared" si="5"/>
        <v>1408984985.46</v>
      </c>
      <c r="AU24" s="10">
        <f t="shared" si="6"/>
        <v>3354131309.61</v>
      </c>
      <c r="AV24" s="10">
        <f t="shared" si="7"/>
        <v>241325359223.75</v>
      </c>
      <c r="AW24" s="12">
        <f t="shared" si="8"/>
        <v>1.00540534227653</v>
      </c>
      <c r="AX24" s="12">
        <f t="shared" si="9"/>
        <v>-0.0111638346715765</v>
      </c>
      <c r="AY24" s="12">
        <f t="shared" si="10"/>
        <v>-0.0191136073309437</v>
      </c>
      <c r="AZ24" s="12">
        <f t="shared" si="11"/>
        <v>0.0079497726593672</v>
      </c>
      <c r="BA24" s="12">
        <f t="shared" si="12"/>
        <v>0.00575849239504566</v>
      </c>
      <c r="BB24" s="12">
        <f t="shared" si="13"/>
        <v>0.0137082650544129</v>
      </c>
      <c r="BC24" s="12">
        <f t="shared" si="14"/>
        <v>0.986291734945587</v>
      </c>
    </row>
    <row r="25" spans="1:55">
      <c r="A25" s="3" t="s">
        <v>101</v>
      </c>
      <c r="B25" s="3" t="s">
        <v>102</v>
      </c>
      <c r="C25" s="3">
        <v>9206654814.83</v>
      </c>
      <c r="D25" s="3">
        <v>91844602528.34</v>
      </c>
      <c r="E25" s="3">
        <v>262531522970.6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40487194262.44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7963359584.21</v>
      </c>
      <c r="V25" s="3">
        <v>1067134254.96</v>
      </c>
      <c r="W25" s="3">
        <v>0</v>
      </c>
      <c r="X25" s="3">
        <v>0</v>
      </c>
      <c r="Y25" s="3">
        <v>47858254.53</v>
      </c>
      <c r="Z25" s="3">
        <v>0</v>
      </c>
      <c r="AA25" s="3">
        <v>0</v>
      </c>
      <c r="AB25" s="3">
        <v>0</v>
      </c>
      <c r="AC25" s="3">
        <v>0</v>
      </c>
      <c r="AD25" s="3">
        <v>30618295.55</v>
      </c>
      <c r="AE25" s="3">
        <v>0</v>
      </c>
      <c r="AF25" s="3">
        <v>0</v>
      </c>
      <c r="AG25" s="3">
        <v>0</v>
      </c>
      <c r="AH25" s="3">
        <v>438898121.74</v>
      </c>
      <c r="AI25" s="3">
        <v>0</v>
      </c>
      <c r="AJ25" s="3">
        <v>9670605.55</v>
      </c>
      <c r="AK25" s="3">
        <v>0</v>
      </c>
      <c r="AL25" s="3">
        <v>1731653832.51</v>
      </c>
      <c r="AM25" s="3">
        <v>1080594331.33</v>
      </c>
      <c r="AN25" s="3">
        <v>0</v>
      </c>
      <c r="AO25" s="6">
        <f t="shared" si="0"/>
        <v>394863319761.38</v>
      </c>
      <c r="AP25" s="6">
        <f t="shared" si="1"/>
        <v>0</v>
      </c>
      <c r="AQ25" s="6">
        <f t="shared" si="2"/>
        <v>9078352093.7</v>
      </c>
      <c r="AR25" s="6">
        <f t="shared" si="3"/>
        <v>-9078352093.7</v>
      </c>
      <c r="AS25" s="6">
        <f t="shared" si="4"/>
        <v>3291435186.68</v>
      </c>
      <c r="AT25" s="10">
        <f t="shared" si="5"/>
        <v>9206654814.83</v>
      </c>
      <c r="AU25" s="10">
        <f t="shared" si="6"/>
        <v>12498090001.51</v>
      </c>
      <c r="AV25" s="10">
        <f t="shared" si="7"/>
        <v>385784967667.68</v>
      </c>
      <c r="AW25" s="12">
        <f t="shared" si="8"/>
        <v>0.991413800205756</v>
      </c>
      <c r="AX25" s="12">
        <f t="shared" si="9"/>
        <v>-0.0145296587328767</v>
      </c>
      <c r="AY25" s="12">
        <f t="shared" si="10"/>
        <v>-0.0227937189867624</v>
      </c>
      <c r="AZ25" s="12">
        <f t="shared" si="11"/>
        <v>0.00826406025388565</v>
      </c>
      <c r="BA25" s="12">
        <f t="shared" si="12"/>
        <v>0.0231158585271206</v>
      </c>
      <c r="BB25" s="12">
        <f t="shared" si="13"/>
        <v>0.0313799187810062</v>
      </c>
      <c r="BC25" s="12">
        <f t="shared" si="14"/>
        <v>0.968620081218994</v>
      </c>
    </row>
    <row r="26" spans="1:55">
      <c r="A26" s="3" t="s">
        <v>103</v>
      </c>
      <c r="B26" s="3" t="s">
        <v>104</v>
      </c>
      <c r="C26" s="3">
        <v>40611998200</v>
      </c>
      <c r="D26" s="3">
        <v>87887975639</v>
      </c>
      <c r="E26" s="3">
        <v>0</v>
      </c>
      <c r="F26" s="3">
        <v>836749525</v>
      </c>
      <c r="G26" s="3">
        <v>0</v>
      </c>
      <c r="H26" s="3">
        <v>0</v>
      </c>
      <c r="I26" s="3">
        <v>0</v>
      </c>
      <c r="J26" s="3">
        <v>214681703</v>
      </c>
      <c r="K26" s="3">
        <v>4953815274</v>
      </c>
      <c r="L26" s="3">
        <v>0</v>
      </c>
      <c r="M26" s="3">
        <v>32867554670</v>
      </c>
      <c r="N26" s="3">
        <v>8169031401</v>
      </c>
      <c r="O26" s="3">
        <v>5263824010</v>
      </c>
      <c r="P26" s="3">
        <v>7783834542</v>
      </c>
      <c r="Q26" s="3">
        <v>1144404565</v>
      </c>
      <c r="R26" s="3">
        <v>125018834212</v>
      </c>
      <c r="S26" s="3">
        <v>225547910</v>
      </c>
      <c r="T26" s="3">
        <v>0</v>
      </c>
      <c r="U26" s="3">
        <v>21886037682</v>
      </c>
      <c r="V26" s="3">
        <v>6510901920</v>
      </c>
      <c r="W26" s="3">
        <v>0</v>
      </c>
      <c r="X26" s="3">
        <v>504009549</v>
      </c>
      <c r="Y26" s="3">
        <v>46198911</v>
      </c>
      <c r="Z26" s="3">
        <v>7089995484</v>
      </c>
      <c r="AA26" s="3">
        <v>0</v>
      </c>
      <c r="AB26" s="3">
        <v>3965274273</v>
      </c>
      <c r="AC26" s="3">
        <v>394631596810</v>
      </c>
      <c r="AD26" s="3">
        <v>64821803147</v>
      </c>
      <c r="AE26" s="3">
        <v>0</v>
      </c>
      <c r="AF26" s="3">
        <v>0</v>
      </c>
      <c r="AG26" s="3">
        <v>0</v>
      </c>
      <c r="AH26" s="3">
        <v>36937612407</v>
      </c>
      <c r="AI26" s="3">
        <v>1117080319</v>
      </c>
      <c r="AJ26" s="3">
        <v>29926606076</v>
      </c>
      <c r="AK26" s="3">
        <v>2037260945</v>
      </c>
      <c r="AL26" s="3">
        <v>7141980744</v>
      </c>
      <c r="AM26" s="3">
        <v>24842037581</v>
      </c>
      <c r="AN26" s="3">
        <v>1979892603</v>
      </c>
      <c r="AO26" s="6">
        <f t="shared" si="0"/>
        <v>93893222141</v>
      </c>
      <c r="AP26" s="6">
        <f t="shared" si="1"/>
        <v>55228649188</v>
      </c>
      <c r="AQ26" s="6">
        <f t="shared" si="2"/>
        <v>165246799941</v>
      </c>
      <c r="AR26" s="6">
        <f t="shared" si="3"/>
        <v>-110018150753</v>
      </c>
      <c r="AS26" s="6">
        <f t="shared" si="4"/>
        <v>563435870632</v>
      </c>
      <c r="AT26" s="10">
        <f t="shared" si="5"/>
        <v>40611998200</v>
      </c>
      <c r="AU26" s="10">
        <f t="shared" si="6"/>
        <v>604047868832</v>
      </c>
      <c r="AV26" s="10">
        <f t="shared" si="7"/>
        <v>-16124928612</v>
      </c>
      <c r="AW26" s="12">
        <f t="shared" si="8"/>
        <v>0.159703280341239</v>
      </c>
      <c r="AX26" s="12">
        <f t="shared" si="9"/>
        <v>0.771219642678565</v>
      </c>
      <c r="AY26" s="12">
        <f t="shared" si="10"/>
        <v>-0.187130222732645</v>
      </c>
      <c r="AZ26" s="12">
        <f t="shared" si="11"/>
        <v>0.95834986541121</v>
      </c>
      <c r="BA26" s="12">
        <f t="shared" si="12"/>
        <v>0.0690770769801958</v>
      </c>
      <c r="BB26" s="12">
        <f t="shared" si="13"/>
        <v>1.02742694239141</v>
      </c>
      <c r="BC26" s="12">
        <f t="shared" si="14"/>
        <v>-0.027426942391406</v>
      </c>
    </row>
    <row r="27" spans="1:55">
      <c r="A27" s="3" t="s">
        <v>105</v>
      </c>
      <c r="B27" s="3" t="s">
        <v>106</v>
      </c>
      <c r="C27" s="3">
        <v>29578202147.57</v>
      </c>
      <c r="D27" s="3">
        <v>87648069085.79</v>
      </c>
      <c r="E27" s="3">
        <v>95773531.27</v>
      </c>
      <c r="F27" s="3">
        <v>4075797748.37</v>
      </c>
      <c r="G27" s="3">
        <v>7740690232.8</v>
      </c>
      <c r="H27" s="3">
        <v>0</v>
      </c>
      <c r="I27" s="3">
        <v>0</v>
      </c>
      <c r="J27" s="3">
        <v>1184349483.15</v>
      </c>
      <c r="K27" s="3">
        <v>50645287166.65</v>
      </c>
      <c r="L27" s="3">
        <v>0</v>
      </c>
      <c r="M27" s="3">
        <v>85251056276.07</v>
      </c>
      <c r="N27" s="3">
        <v>28158127980.18</v>
      </c>
      <c r="O27" s="3">
        <v>135865201220.75</v>
      </c>
      <c r="P27" s="3">
        <v>15971302917.58</v>
      </c>
      <c r="Q27" s="3">
        <v>54242910951.98</v>
      </c>
      <c r="R27" s="3">
        <v>142648921261.58</v>
      </c>
      <c r="S27" s="3">
        <v>684486410.83</v>
      </c>
      <c r="T27" s="3">
        <v>0</v>
      </c>
      <c r="U27" s="3">
        <v>2255982059.2</v>
      </c>
      <c r="V27" s="3">
        <v>1458832478.66</v>
      </c>
      <c r="W27" s="3">
        <v>0</v>
      </c>
      <c r="X27" s="3">
        <v>3552394091.65</v>
      </c>
      <c r="Y27" s="3">
        <v>1198916232.33</v>
      </c>
      <c r="Z27" s="3">
        <v>4526758474.32</v>
      </c>
      <c r="AA27" s="3">
        <v>0</v>
      </c>
      <c r="AB27" s="3">
        <v>24737398685.49</v>
      </c>
      <c r="AC27" s="3">
        <v>104308766139.17</v>
      </c>
      <c r="AD27" s="3">
        <v>14589611897.86</v>
      </c>
      <c r="AE27" s="3">
        <v>0</v>
      </c>
      <c r="AF27" s="3">
        <v>5704199.49</v>
      </c>
      <c r="AG27" s="3">
        <v>0</v>
      </c>
      <c r="AH27" s="3">
        <v>225614073601.74</v>
      </c>
      <c r="AI27" s="3">
        <v>2295300.55</v>
      </c>
      <c r="AJ27" s="3">
        <v>578098704.08</v>
      </c>
      <c r="AK27" s="3">
        <v>1205025662.41</v>
      </c>
      <c r="AL27" s="3">
        <v>4791316649.08</v>
      </c>
      <c r="AM27" s="3">
        <v>1688001101.46</v>
      </c>
      <c r="AN27" s="3">
        <v>67741866930.56</v>
      </c>
      <c r="AO27" s="6">
        <f t="shared" si="0"/>
        <v>151389967248.03</v>
      </c>
      <c r="AP27" s="6">
        <f t="shared" si="1"/>
        <v>319488599346.56</v>
      </c>
      <c r="AQ27" s="6">
        <f t="shared" si="2"/>
        <v>181063689694.06</v>
      </c>
      <c r="AR27" s="6">
        <f t="shared" si="3"/>
        <v>138424909652.5</v>
      </c>
      <c r="AS27" s="6">
        <f t="shared" si="4"/>
        <v>420524760186.4</v>
      </c>
      <c r="AT27" s="10">
        <f t="shared" si="5"/>
        <v>29578202147.57</v>
      </c>
      <c r="AU27" s="10">
        <f t="shared" si="6"/>
        <v>450102962333.97</v>
      </c>
      <c r="AV27" s="10">
        <f t="shared" si="7"/>
        <v>289814876900.53</v>
      </c>
      <c r="AW27" s="12">
        <f t="shared" si="8"/>
        <v>0.204603753579795</v>
      </c>
      <c r="AX27" s="12">
        <f t="shared" si="9"/>
        <v>0.755421264632807</v>
      </c>
      <c r="AY27" s="12">
        <f t="shared" si="10"/>
        <v>0.18708146001144</v>
      </c>
      <c r="AZ27" s="12">
        <f t="shared" si="11"/>
        <v>0.568339804621367</v>
      </c>
      <c r="BA27" s="12">
        <f t="shared" si="12"/>
        <v>0.039974981787398</v>
      </c>
      <c r="BB27" s="12">
        <f t="shared" si="13"/>
        <v>0.608314786408765</v>
      </c>
      <c r="BC27" s="12">
        <f t="shared" si="14"/>
        <v>0.391685213591235</v>
      </c>
    </row>
    <row r="28" spans="1:55">
      <c r="A28" s="3" t="s">
        <v>107</v>
      </c>
      <c r="B28" s="3" t="s">
        <v>108</v>
      </c>
      <c r="C28" s="3">
        <v>4747687399</v>
      </c>
      <c r="D28" s="3">
        <v>85678588828</v>
      </c>
      <c r="E28" s="3">
        <v>6007251971</v>
      </c>
      <c r="F28" s="3">
        <v>99547</v>
      </c>
      <c r="G28" s="3">
        <v>0</v>
      </c>
      <c r="H28" s="3">
        <v>0</v>
      </c>
      <c r="I28" s="3">
        <v>0</v>
      </c>
      <c r="J28" s="3">
        <v>1189130334</v>
      </c>
      <c r="K28" s="3">
        <v>924344550</v>
      </c>
      <c r="L28" s="3">
        <v>0</v>
      </c>
      <c r="M28" s="3">
        <v>35662871504</v>
      </c>
      <c r="N28" s="3">
        <v>794142794</v>
      </c>
      <c r="O28" s="3">
        <v>28535064272</v>
      </c>
      <c r="P28" s="3">
        <v>5880445939</v>
      </c>
      <c r="Q28" s="3">
        <v>0</v>
      </c>
      <c r="R28" s="3">
        <v>31345195244</v>
      </c>
      <c r="S28" s="3">
        <v>224100746</v>
      </c>
      <c r="T28" s="3">
        <v>0</v>
      </c>
      <c r="U28" s="3">
        <v>5661369757</v>
      </c>
      <c r="V28" s="3">
        <v>2887881376</v>
      </c>
      <c r="W28" s="3">
        <v>0</v>
      </c>
      <c r="X28" s="3">
        <v>0</v>
      </c>
      <c r="Y28" s="3">
        <v>0</v>
      </c>
      <c r="Z28" s="3">
        <v>5578377578</v>
      </c>
      <c r="AA28" s="3">
        <v>0</v>
      </c>
      <c r="AB28" s="3">
        <v>3055343060</v>
      </c>
      <c r="AC28" s="3">
        <v>225754494704</v>
      </c>
      <c r="AD28" s="3">
        <v>37313162937</v>
      </c>
      <c r="AE28" s="3">
        <v>0</v>
      </c>
      <c r="AF28" s="3">
        <v>0</v>
      </c>
      <c r="AG28" s="3">
        <v>0</v>
      </c>
      <c r="AH28" s="3">
        <v>11113356570</v>
      </c>
      <c r="AI28" s="3">
        <v>0</v>
      </c>
      <c r="AJ28" s="3">
        <v>1400357242</v>
      </c>
      <c r="AK28" s="3">
        <v>586365753</v>
      </c>
      <c r="AL28" s="3">
        <v>60032032</v>
      </c>
      <c r="AM28" s="3">
        <v>1606978469</v>
      </c>
      <c r="AN28" s="3">
        <v>6389914146</v>
      </c>
      <c r="AO28" s="6">
        <f t="shared" si="0"/>
        <v>93799415230</v>
      </c>
      <c r="AP28" s="6">
        <f t="shared" si="1"/>
        <v>70872524509</v>
      </c>
      <c r="AQ28" s="6">
        <f t="shared" si="2"/>
        <v>48752267761</v>
      </c>
      <c r="AR28" s="6">
        <f t="shared" si="3"/>
        <v>22120256748</v>
      </c>
      <c r="AS28" s="6">
        <f t="shared" si="4"/>
        <v>284224661853</v>
      </c>
      <c r="AT28" s="10">
        <f t="shared" si="5"/>
        <v>4747687399</v>
      </c>
      <c r="AU28" s="10">
        <f t="shared" si="6"/>
        <v>288972349252</v>
      </c>
      <c r="AV28" s="10">
        <f t="shared" si="7"/>
        <v>115919671978</v>
      </c>
      <c r="AW28" s="12">
        <f t="shared" si="8"/>
        <v>0.2316652596538</v>
      </c>
      <c r="AX28" s="12">
        <f t="shared" si="9"/>
        <v>0.756608929142074</v>
      </c>
      <c r="AY28" s="12">
        <f t="shared" si="10"/>
        <v>0.0546324836947936</v>
      </c>
      <c r="AZ28" s="12">
        <f t="shared" si="11"/>
        <v>0.70197644544728</v>
      </c>
      <c r="BA28" s="12">
        <f t="shared" si="12"/>
        <v>0.0117258112041261</v>
      </c>
      <c r="BB28" s="12">
        <f t="shared" si="13"/>
        <v>0.713702256651406</v>
      </c>
      <c r="BC28" s="12">
        <f t="shared" si="14"/>
        <v>0.286297743348594</v>
      </c>
    </row>
    <row r="29" spans="1:55">
      <c r="A29" s="3" t="s">
        <v>109</v>
      </c>
      <c r="B29" s="3" t="s">
        <v>110</v>
      </c>
      <c r="C29" s="3">
        <v>6621741024.99</v>
      </c>
      <c r="D29" s="3">
        <v>81021477829.42</v>
      </c>
      <c r="E29" s="3">
        <v>82522447574.13</v>
      </c>
      <c r="F29" s="3">
        <v>0</v>
      </c>
      <c r="G29" s="3">
        <v>0</v>
      </c>
      <c r="H29" s="3">
        <v>0</v>
      </c>
      <c r="I29" s="3">
        <v>0</v>
      </c>
      <c r="J29" s="3">
        <v>38812030.62</v>
      </c>
      <c r="K29" s="3">
        <v>0</v>
      </c>
      <c r="L29" s="3">
        <v>11602934176.86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2375266612.29</v>
      </c>
      <c r="V29" s="3">
        <v>659287667.54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38889936.68</v>
      </c>
      <c r="AE29" s="3">
        <v>0</v>
      </c>
      <c r="AF29" s="3">
        <v>0</v>
      </c>
      <c r="AG29" s="3">
        <v>0</v>
      </c>
      <c r="AH29" s="3">
        <v>208442396.65</v>
      </c>
      <c r="AI29" s="3">
        <v>0</v>
      </c>
      <c r="AJ29" s="3">
        <v>32135375.1</v>
      </c>
      <c r="AK29" s="3">
        <v>0</v>
      </c>
      <c r="AL29" s="3">
        <v>1333002476.03</v>
      </c>
      <c r="AM29" s="3">
        <v>16102466.31</v>
      </c>
      <c r="AN29" s="3">
        <v>0</v>
      </c>
      <c r="AO29" s="6">
        <f t="shared" si="0"/>
        <v>175185671611.03</v>
      </c>
      <c r="AP29" s="6">
        <f t="shared" si="1"/>
        <v>0</v>
      </c>
      <c r="AQ29" s="6">
        <f t="shared" si="2"/>
        <v>3034554279.83</v>
      </c>
      <c r="AR29" s="6">
        <f t="shared" si="3"/>
        <v>-3034554279.83</v>
      </c>
      <c r="AS29" s="6">
        <f t="shared" si="4"/>
        <v>1628572650.77</v>
      </c>
      <c r="AT29" s="10">
        <f t="shared" si="5"/>
        <v>6621741024.99</v>
      </c>
      <c r="AU29" s="10">
        <f t="shared" si="6"/>
        <v>8250313675.76</v>
      </c>
      <c r="AV29" s="10">
        <f t="shared" si="7"/>
        <v>172151117331.2</v>
      </c>
      <c r="AW29" s="12">
        <f t="shared" si="8"/>
        <v>0.971088037568123</v>
      </c>
      <c r="AX29" s="12">
        <f t="shared" si="9"/>
        <v>-0.00779362791753995</v>
      </c>
      <c r="AY29" s="12">
        <f t="shared" si="10"/>
        <v>-0.0168211208907369</v>
      </c>
      <c r="AZ29" s="12">
        <f t="shared" si="11"/>
        <v>0.00902749297319692</v>
      </c>
      <c r="BA29" s="12">
        <f t="shared" si="12"/>
        <v>0.0367055903494165</v>
      </c>
      <c r="BB29" s="12">
        <f t="shared" si="13"/>
        <v>0.0457330833226134</v>
      </c>
      <c r="BC29" s="12">
        <f t="shared" si="14"/>
        <v>0.954266916677387</v>
      </c>
    </row>
    <row r="30" spans="1:55">
      <c r="A30" s="3" t="s">
        <v>111</v>
      </c>
      <c r="B30" s="3" t="s">
        <v>112</v>
      </c>
      <c r="C30" s="3">
        <v>1093770198.96</v>
      </c>
      <c r="D30" s="3">
        <v>80850296009.31</v>
      </c>
      <c r="E30" s="3">
        <v>65159932146.91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4132706213.38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1219891670.67</v>
      </c>
      <c r="V30" s="3">
        <v>746861134.33</v>
      </c>
      <c r="W30" s="3">
        <v>0</v>
      </c>
      <c r="X30" s="3">
        <v>0</v>
      </c>
      <c r="Y30" s="3">
        <v>4551170390.27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214512258.49</v>
      </c>
      <c r="AI30" s="3">
        <v>0</v>
      </c>
      <c r="AJ30" s="3">
        <v>945698616.55</v>
      </c>
      <c r="AK30" s="3">
        <v>0</v>
      </c>
      <c r="AL30" s="3">
        <v>2123734067.66</v>
      </c>
      <c r="AM30" s="3">
        <v>15179412.6</v>
      </c>
      <c r="AN30" s="3">
        <v>0</v>
      </c>
      <c r="AO30" s="6">
        <f t="shared" si="0"/>
        <v>150142934369.6</v>
      </c>
      <c r="AP30" s="6">
        <f t="shared" si="1"/>
        <v>0</v>
      </c>
      <c r="AQ30" s="6">
        <f t="shared" si="2"/>
        <v>6517923195.27</v>
      </c>
      <c r="AR30" s="6">
        <f t="shared" si="3"/>
        <v>-6517923195.27</v>
      </c>
      <c r="AS30" s="6">
        <f t="shared" si="4"/>
        <v>3299124355.3</v>
      </c>
      <c r="AT30" s="10">
        <f t="shared" si="5"/>
        <v>1093770198.96</v>
      </c>
      <c r="AU30" s="10">
        <f t="shared" si="6"/>
        <v>4392894554.26</v>
      </c>
      <c r="AV30" s="10">
        <f t="shared" si="7"/>
        <v>143625011174.33</v>
      </c>
      <c r="AW30" s="12">
        <f t="shared" si="8"/>
        <v>1.01435656470445</v>
      </c>
      <c r="AX30" s="12">
        <f t="shared" si="9"/>
        <v>-0.0217460098771569</v>
      </c>
      <c r="AY30" s="12">
        <f t="shared" si="10"/>
        <v>-0.0440346940674965</v>
      </c>
      <c r="AZ30" s="12">
        <f t="shared" si="11"/>
        <v>0.0222886841903396</v>
      </c>
      <c r="BA30" s="12">
        <f t="shared" si="12"/>
        <v>0.00738944517270478</v>
      </c>
      <c r="BB30" s="12">
        <f t="shared" si="13"/>
        <v>0.0296781293630444</v>
      </c>
      <c r="BC30" s="12">
        <f t="shared" si="14"/>
        <v>0.970321870636956</v>
      </c>
    </row>
    <row r="31" spans="1:55">
      <c r="A31" s="3" t="s">
        <v>113</v>
      </c>
      <c r="B31" s="3" t="s">
        <v>114</v>
      </c>
      <c r="C31" s="3">
        <v>31128517933.93</v>
      </c>
      <c r="D31" s="3">
        <v>79489157774.64</v>
      </c>
      <c r="E31" s="3">
        <v>13190134333.45</v>
      </c>
      <c r="F31" s="3">
        <v>3508286224.65</v>
      </c>
      <c r="G31" s="3">
        <v>660216643.82</v>
      </c>
      <c r="H31" s="3">
        <v>0</v>
      </c>
      <c r="I31" s="3">
        <v>0</v>
      </c>
      <c r="J31" s="3">
        <v>13812814695.06</v>
      </c>
      <c r="K31" s="3">
        <v>91739509820.53</v>
      </c>
      <c r="L31" s="3">
        <v>0</v>
      </c>
      <c r="M31" s="3">
        <v>104550543449.59</v>
      </c>
      <c r="N31" s="3">
        <v>50759201947.1</v>
      </c>
      <c r="O31" s="3">
        <v>669143401217.75</v>
      </c>
      <c r="P31" s="3">
        <v>45017650448.2</v>
      </c>
      <c r="Q31" s="3">
        <v>4774193113.11</v>
      </c>
      <c r="R31" s="3">
        <v>310457785933.9</v>
      </c>
      <c r="S31" s="3">
        <v>189118662.47</v>
      </c>
      <c r="T31" s="3">
        <v>0</v>
      </c>
      <c r="U31" s="3">
        <v>1008661181.18</v>
      </c>
      <c r="V31" s="3">
        <v>39880626142.41</v>
      </c>
      <c r="W31" s="3">
        <v>0</v>
      </c>
      <c r="X31" s="3">
        <v>0</v>
      </c>
      <c r="Y31" s="3">
        <v>611379791.07</v>
      </c>
      <c r="Z31" s="3">
        <v>1010503990.12</v>
      </c>
      <c r="AA31" s="3">
        <v>0</v>
      </c>
      <c r="AB31" s="3">
        <v>54785744879.23</v>
      </c>
      <c r="AC31" s="3">
        <v>53772205069.41</v>
      </c>
      <c r="AD31" s="3">
        <v>3317020276.47</v>
      </c>
      <c r="AE31" s="3">
        <v>0</v>
      </c>
      <c r="AF31" s="3">
        <v>16785724.94</v>
      </c>
      <c r="AG31" s="3">
        <v>0</v>
      </c>
      <c r="AH31" s="3">
        <v>6208008906.27</v>
      </c>
      <c r="AI31" s="3">
        <v>42790379.39</v>
      </c>
      <c r="AJ31" s="3">
        <v>3489106250.28</v>
      </c>
      <c r="AK31" s="3">
        <v>1582945851.84</v>
      </c>
      <c r="AL31" s="3">
        <v>19484877163.6</v>
      </c>
      <c r="AM31" s="3">
        <v>3628675072.26</v>
      </c>
      <c r="AN31" s="3">
        <v>16800618382.88</v>
      </c>
      <c r="AO31" s="6">
        <f t="shared" si="0"/>
        <v>202400119492.15</v>
      </c>
      <c r="AP31" s="6">
        <f t="shared" si="1"/>
        <v>874244990175.75</v>
      </c>
      <c r="AQ31" s="6">
        <f t="shared" si="2"/>
        <v>407943820580.38</v>
      </c>
      <c r="AR31" s="6">
        <f t="shared" si="3"/>
        <v>466301169595.37</v>
      </c>
      <c r="AS31" s="6">
        <f t="shared" si="4"/>
        <v>108343033077.34</v>
      </c>
      <c r="AT31" s="10">
        <f t="shared" si="5"/>
        <v>31128517933.93</v>
      </c>
      <c r="AU31" s="10">
        <f t="shared" si="6"/>
        <v>139471551011.27</v>
      </c>
      <c r="AV31" s="10">
        <f t="shared" si="7"/>
        <v>668701289087.52</v>
      </c>
      <c r="AW31" s="12">
        <f t="shared" si="8"/>
        <v>0.250441625169449</v>
      </c>
      <c r="AX31" s="12">
        <f t="shared" si="9"/>
        <v>0.711041220591459</v>
      </c>
      <c r="AY31" s="12">
        <f t="shared" si="10"/>
        <v>0.576981985113939</v>
      </c>
      <c r="AZ31" s="12">
        <f t="shared" si="11"/>
        <v>0.13405923547752</v>
      </c>
      <c r="BA31" s="12">
        <f t="shared" si="12"/>
        <v>0.0385171542390918</v>
      </c>
      <c r="BB31" s="12">
        <f t="shared" si="13"/>
        <v>0.172576389716612</v>
      </c>
      <c r="BC31" s="12">
        <f t="shared" si="14"/>
        <v>0.827423610283388</v>
      </c>
    </row>
    <row r="32" spans="1:55">
      <c r="A32" s="3" t="s">
        <v>115</v>
      </c>
      <c r="B32" s="3" t="s">
        <v>116</v>
      </c>
      <c r="C32" s="3">
        <v>1176890000</v>
      </c>
      <c r="D32" s="3">
        <v>77947385000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1036388000</v>
      </c>
      <c r="L32" s="3">
        <v>0</v>
      </c>
      <c r="M32" s="3">
        <v>79374577000</v>
      </c>
      <c r="N32" s="3">
        <v>363841000</v>
      </c>
      <c r="O32" s="3">
        <v>64507851000</v>
      </c>
      <c r="P32" s="3">
        <v>2444724000</v>
      </c>
      <c r="Q32" s="3">
        <v>0</v>
      </c>
      <c r="R32" s="3">
        <v>59729614000</v>
      </c>
      <c r="S32" s="3">
        <v>0</v>
      </c>
      <c r="T32" s="3">
        <v>0</v>
      </c>
      <c r="U32" s="3">
        <v>5636155000</v>
      </c>
      <c r="V32" s="3">
        <v>1152166000</v>
      </c>
      <c r="W32" s="3">
        <v>0</v>
      </c>
      <c r="X32" s="3">
        <v>0</v>
      </c>
      <c r="Y32" s="3">
        <v>433325000</v>
      </c>
      <c r="Z32" s="3">
        <v>335667000</v>
      </c>
      <c r="AA32" s="3">
        <v>0</v>
      </c>
      <c r="AB32" s="3">
        <v>706179000</v>
      </c>
      <c r="AC32" s="3">
        <v>8668913000</v>
      </c>
      <c r="AD32" s="3">
        <v>1467877000</v>
      </c>
      <c r="AE32" s="3">
        <v>0</v>
      </c>
      <c r="AF32" s="3">
        <v>0</v>
      </c>
      <c r="AG32" s="3">
        <v>0</v>
      </c>
      <c r="AH32" s="3">
        <v>407162000</v>
      </c>
      <c r="AI32" s="3">
        <v>0</v>
      </c>
      <c r="AJ32" s="3">
        <v>0</v>
      </c>
      <c r="AK32" s="3">
        <v>1052685000</v>
      </c>
      <c r="AL32" s="3">
        <v>1245807000</v>
      </c>
      <c r="AM32" s="3">
        <v>241709000</v>
      </c>
      <c r="AN32" s="3">
        <v>179309000</v>
      </c>
      <c r="AO32" s="6">
        <f t="shared" si="0"/>
        <v>78983773000</v>
      </c>
      <c r="AP32" s="6">
        <f t="shared" si="1"/>
        <v>146690993000</v>
      </c>
      <c r="AQ32" s="6">
        <f t="shared" si="2"/>
        <v>67993106000</v>
      </c>
      <c r="AR32" s="6">
        <f t="shared" si="3"/>
        <v>78697887000</v>
      </c>
      <c r="AS32" s="6">
        <f t="shared" si="4"/>
        <v>13263462000</v>
      </c>
      <c r="AT32" s="10">
        <f t="shared" si="5"/>
        <v>1176890000</v>
      </c>
      <c r="AU32" s="10">
        <f t="shared" si="6"/>
        <v>14440352000</v>
      </c>
      <c r="AV32" s="10">
        <f t="shared" si="7"/>
        <v>157681660000</v>
      </c>
      <c r="AW32" s="12">
        <f t="shared" si="8"/>
        <v>0.458882464144098</v>
      </c>
      <c r="AX32" s="12">
        <f t="shared" si="9"/>
        <v>0.534280002490326</v>
      </c>
      <c r="AY32" s="12">
        <f t="shared" si="10"/>
        <v>0.457221514468469</v>
      </c>
      <c r="AZ32" s="12">
        <f t="shared" si="11"/>
        <v>0.0770584880218574</v>
      </c>
      <c r="BA32" s="12">
        <f t="shared" si="12"/>
        <v>0.00683753336557558</v>
      </c>
      <c r="BB32" s="12">
        <f t="shared" si="13"/>
        <v>0.083896021387433</v>
      </c>
      <c r="BC32" s="12">
        <f t="shared" si="14"/>
        <v>0.916103978612567</v>
      </c>
    </row>
    <row r="33" spans="1:55">
      <c r="A33" s="3" t="s">
        <v>117</v>
      </c>
      <c r="B33" s="3" t="s">
        <v>118</v>
      </c>
      <c r="C33" s="3">
        <v>48356534125.6</v>
      </c>
      <c r="D33" s="3">
        <v>76944876505.5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100334912819.43</v>
      </c>
      <c r="K33" s="3">
        <v>126740041017.44</v>
      </c>
      <c r="L33" s="3">
        <v>0</v>
      </c>
      <c r="M33" s="3">
        <v>4495138830.14</v>
      </c>
      <c r="N33" s="3">
        <v>7405824370.02</v>
      </c>
      <c r="O33" s="3">
        <v>442966270714.23</v>
      </c>
      <c r="P33" s="3">
        <v>24830532608.42</v>
      </c>
      <c r="Q33" s="3">
        <v>166673521.3</v>
      </c>
      <c r="R33" s="3">
        <v>52226045892.05</v>
      </c>
      <c r="S33" s="3">
        <v>148795226.04</v>
      </c>
      <c r="T33" s="3">
        <v>0</v>
      </c>
      <c r="U33" s="3">
        <v>1323261412.57</v>
      </c>
      <c r="V33" s="3">
        <v>11059321784.02</v>
      </c>
      <c r="W33" s="3">
        <v>0</v>
      </c>
      <c r="X33" s="3">
        <v>0</v>
      </c>
      <c r="Y33" s="3">
        <v>49152128.32</v>
      </c>
      <c r="Z33" s="3">
        <v>5135948332.43</v>
      </c>
      <c r="AA33" s="3">
        <v>0</v>
      </c>
      <c r="AB33" s="3">
        <v>39994530847.25</v>
      </c>
      <c r="AC33" s="3">
        <v>7134375396.7</v>
      </c>
      <c r="AD33" s="3">
        <v>999592694.94</v>
      </c>
      <c r="AE33" s="3">
        <v>0</v>
      </c>
      <c r="AF33" s="3">
        <v>0</v>
      </c>
      <c r="AG33" s="3">
        <v>0</v>
      </c>
      <c r="AH33" s="3">
        <v>554148378.5</v>
      </c>
      <c r="AI33" s="3">
        <v>73315545.05</v>
      </c>
      <c r="AJ33" s="3">
        <v>357950001.13</v>
      </c>
      <c r="AK33" s="3">
        <v>1003810612.58</v>
      </c>
      <c r="AL33" s="3">
        <v>15761703653.81</v>
      </c>
      <c r="AM33" s="3">
        <v>1721919086.05</v>
      </c>
      <c r="AN33" s="3">
        <v>338244658.32</v>
      </c>
      <c r="AO33" s="6">
        <f t="shared" si="0"/>
        <v>304019830342.37</v>
      </c>
      <c r="AP33" s="6">
        <f t="shared" si="1"/>
        <v>479864440044.11</v>
      </c>
      <c r="AQ33" s="6">
        <f t="shared" si="2"/>
        <v>109937055622.68</v>
      </c>
      <c r="AR33" s="6">
        <f t="shared" si="3"/>
        <v>369927384421.43</v>
      </c>
      <c r="AS33" s="6">
        <f t="shared" si="4"/>
        <v>27945060027.08</v>
      </c>
      <c r="AT33" s="10">
        <f t="shared" si="5"/>
        <v>48356534125.6</v>
      </c>
      <c r="AU33" s="10">
        <f t="shared" si="6"/>
        <v>76301594152.68</v>
      </c>
      <c r="AV33" s="10">
        <f t="shared" si="7"/>
        <v>673947214763.8</v>
      </c>
      <c r="AW33" s="12">
        <f t="shared" si="8"/>
        <v>0.405225342218723</v>
      </c>
      <c r="AX33" s="12">
        <f t="shared" si="9"/>
        <v>0.530320661252529</v>
      </c>
      <c r="AY33" s="12">
        <f t="shared" si="10"/>
        <v>0.493072937970651</v>
      </c>
      <c r="AZ33" s="12">
        <f t="shared" si="11"/>
        <v>0.0372477232818785</v>
      </c>
      <c r="BA33" s="12">
        <f t="shared" si="12"/>
        <v>0.0644539965287479</v>
      </c>
      <c r="BB33" s="12">
        <f t="shared" si="13"/>
        <v>0.101701719810626</v>
      </c>
      <c r="BC33" s="12">
        <f t="shared" si="14"/>
        <v>0.898298280189374</v>
      </c>
    </row>
    <row r="34" spans="1:55">
      <c r="A34" s="3" t="s">
        <v>119</v>
      </c>
      <c r="B34" s="3" t="s">
        <v>120</v>
      </c>
      <c r="C34" s="3">
        <v>11144083190.12</v>
      </c>
      <c r="D34" s="3">
        <v>73898642961.4</v>
      </c>
      <c r="E34" s="3">
        <v>1160985347.08</v>
      </c>
      <c r="F34" s="3">
        <v>1242841573.18</v>
      </c>
      <c r="G34" s="3">
        <v>0</v>
      </c>
      <c r="H34" s="3">
        <v>0</v>
      </c>
      <c r="I34" s="3">
        <v>0</v>
      </c>
      <c r="J34" s="3">
        <v>11632868571.84</v>
      </c>
      <c r="K34" s="3">
        <v>47325215524.21</v>
      </c>
      <c r="L34" s="3">
        <v>0</v>
      </c>
      <c r="M34" s="3">
        <v>11849201497.26</v>
      </c>
      <c r="N34" s="3">
        <v>46615634490.29</v>
      </c>
      <c r="O34" s="3">
        <v>405742444690.56</v>
      </c>
      <c r="P34" s="3">
        <v>15751772565.61</v>
      </c>
      <c r="Q34" s="3">
        <v>3765430464.1</v>
      </c>
      <c r="R34" s="3">
        <v>62020511485.95</v>
      </c>
      <c r="S34" s="3">
        <v>77763814.62</v>
      </c>
      <c r="T34" s="3">
        <v>0</v>
      </c>
      <c r="U34" s="3">
        <v>2605137770.91</v>
      </c>
      <c r="V34" s="3">
        <v>5440406987.5</v>
      </c>
      <c r="W34" s="3">
        <v>0</v>
      </c>
      <c r="X34" s="3">
        <v>0</v>
      </c>
      <c r="Y34" s="3">
        <v>158778807.03</v>
      </c>
      <c r="Z34" s="3">
        <v>83646837.91</v>
      </c>
      <c r="AA34" s="3">
        <v>0</v>
      </c>
      <c r="AB34" s="3">
        <v>29247835742.78</v>
      </c>
      <c r="AC34" s="3">
        <v>2520549592.61</v>
      </c>
      <c r="AD34" s="3">
        <v>241381536.04</v>
      </c>
      <c r="AE34" s="3">
        <v>0</v>
      </c>
      <c r="AF34" s="3">
        <v>0</v>
      </c>
      <c r="AG34" s="3">
        <v>0</v>
      </c>
      <c r="AH34" s="3">
        <v>808802020.9</v>
      </c>
      <c r="AI34" s="3">
        <v>7939818.6</v>
      </c>
      <c r="AJ34" s="3">
        <v>240351849.26</v>
      </c>
      <c r="AK34" s="3">
        <v>344693439.7</v>
      </c>
      <c r="AL34" s="3">
        <v>10076825521.23</v>
      </c>
      <c r="AM34" s="3">
        <v>2804068114.41</v>
      </c>
      <c r="AN34" s="3">
        <v>681573416.53</v>
      </c>
      <c r="AO34" s="6">
        <f t="shared" si="0"/>
        <v>135260553977.71</v>
      </c>
      <c r="AP34" s="6">
        <f t="shared" si="1"/>
        <v>483724483707.82</v>
      </c>
      <c r="AQ34" s="6">
        <f t="shared" si="2"/>
        <v>99634081446.7</v>
      </c>
      <c r="AR34" s="6">
        <f t="shared" si="3"/>
        <v>384090402261.12</v>
      </c>
      <c r="AS34" s="6">
        <f t="shared" si="4"/>
        <v>17726185309.28</v>
      </c>
      <c r="AT34" s="10">
        <f t="shared" si="5"/>
        <v>11144083190.12</v>
      </c>
      <c r="AU34" s="10">
        <f t="shared" si="6"/>
        <v>28870268499.4</v>
      </c>
      <c r="AV34" s="10">
        <f t="shared" si="7"/>
        <v>519350956238.83</v>
      </c>
      <c r="AW34" s="12">
        <f t="shared" si="8"/>
        <v>0.246726226337361</v>
      </c>
      <c r="AX34" s="12">
        <f t="shared" si="9"/>
        <v>0.732946061623687</v>
      </c>
      <c r="AY34" s="12">
        <f t="shared" si="10"/>
        <v>0.700612061206713</v>
      </c>
      <c r="AZ34" s="12">
        <f t="shared" si="11"/>
        <v>0.0323340004169741</v>
      </c>
      <c r="BA34" s="12">
        <f t="shared" si="12"/>
        <v>0.0203277120389514</v>
      </c>
      <c r="BB34" s="12">
        <f t="shared" si="13"/>
        <v>0.0526617124559255</v>
      </c>
      <c r="BC34" s="12">
        <f t="shared" si="14"/>
        <v>0.947338287544074</v>
      </c>
    </row>
    <row r="35" spans="1:55">
      <c r="A35" s="3" t="s">
        <v>121</v>
      </c>
      <c r="B35" s="3" t="s">
        <v>122</v>
      </c>
      <c r="C35" s="3">
        <v>1829415497.66</v>
      </c>
      <c r="D35" s="3">
        <v>73156000818.63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44821503.27</v>
      </c>
      <c r="L35" s="3">
        <v>0</v>
      </c>
      <c r="M35" s="3">
        <v>17231612109.65</v>
      </c>
      <c r="N35" s="3">
        <v>301340039.7</v>
      </c>
      <c r="O35" s="3">
        <v>13565023366.71</v>
      </c>
      <c r="P35" s="3">
        <v>0</v>
      </c>
      <c r="Q35" s="3">
        <v>0</v>
      </c>
      <c r="R35" s="3">
        <v>5919869318.83</v>
      </c>
      <c r="S35" s="3">
        <v>12492500.32</v>
      </c>
      <c r="T35" s="3">
        <v>0</v>
      </c>
      <c r="U35" s="3">
        <v>3606038174.25</v>
      </c>
      <c r="V35" s="3">
        <v>2056038305.8</v>
      </c>
      <c r="W35" s="3">
        <v>0</v>
      </c>
      <c r="X35" s="3">
        <v>0</v>
      </c>
      <c r="Y35" s="3">
        <v>0</v>
      </c>
      <c r="Z35" s="3">
        <v>250459368.33</v>
      </c>
      <c r="AA35" s="3">
        <v>0</v>
      </c>
      <c r="AB35" s="3">
        <v>604534146.91</v>
      </c>
      <c r="AC35" s="3">
        <v>5631331698.39</v>
      </c>
      <c r="AD35" s="3">
        <v>2302484407.28</v>
      </c>
      <c r="AE35" s="3">
        <v>0</v>
      </c>
      <c r="AF35" s="3">
        <v>0</v>
      </c>
      <c r="AG35" s="3">
        <v>0</v>
      </c>
      <c r="AH35" s="3">
        <v>429331203.17</v>
      </c>
      <c r="AI35" s="3">
        <v>0</v>
      </c>
      <c r="AJ35" s="3">
        <v>1621619.53</v>
      </c>
      <c r="AK35" s="3">
        <v>144035948.39</v>
      </c>
      <c r="AL35" s="3">
        <v>1468731453.55</v>
      </c>
      <c r="AM35" s="3">
        <v>0</v>
      </c>
      <c r="AN35" s="3">
        <v>313500419.15</v>
      </c>
      <c r="AO35" s="6">
        <f t="shared" si="0"/>
        <v>73200822321.9</v>
      </c>
      <c r="AP35" s="6">
        <f t="shared" si="1"/>
        <v>31097975516.06</v>
      </c>
      <c r="AQ35" s="6">
        <f t="shared" si="2"/>
        <v>12449431814.44</v>
      </c>
      <c r="AR35" s="6">
        <f t="shared" si="3"/>
        <v>18648543701.62</v>
      </c>
      <c r="AS35" s="6">
        <f t="shared" si="4"/>
        <v>10291036749.46</v>
      </c>
      <c r="AT35" s="10">
        <f t="shared" si="5"/>
        <v>1829415497.66</v>
      </c>
      <c r="AU35" s="10">
        <f t="shared" si="6"/>
        <v>12120452247.12</v>
      </c>
      <c r="AV35" s="10">
        <f t="shared" si="7"/>
        <v>91849366023.52</v>
      </c>
      <c r="AW35" s="12">
        <f t="shared" si="8"/>
        <v>0.70405838482235</v>
      </c>
      <c r="AX35" s="12">
        <f t="shared" si="9"/>
        <v>0.278345975134326</v>
      </c>
      <c r="AY35" s="12">
        <f t="shared" si="10"/>
        <v>0.179364973526035</v>
      </c>
      <c r="AZ35" s="12">
        <f t="shared" si="11"/>
        <v>0.0989810016082915</v>
      </c>
      <c r="BA35" s="12">
        <f t="shared" si="12"/>
        <v>0.0175956400433241</v>
      </c>
      <c r="BB35" s="12">
        <f t="shared" si="13"/>
        <v>0.116576641651616</v>
      </c>
      <c r="BC35" s="12">
        <f t="shared" si="14"/>
        <v>0.883423358348384</v>
      </c>
    </row>
    <row r="36" spans="1:55">
      <c r="A36" s="3" t="s">
        <v>123</v>
      </c>
      <c r="B36" s="3" t="s">
        <v>124</v>
      </c>
      <c r="C36" s="3">
        <v>2331826890.1</v>
      </c>
      <c r="D36" s="3">
        <v>69615385948.05</v>
      </c>
      <c r="E36" s="3">
        <v>49457235184.88</v>
      </c>
      <c r="F36" s="3">
        <v>2821448728.11</v>
      </c>
      <c r="G36" s="3">
        <v>0</v>
      </c>
      <c r="H36" s="3">
        <v>0</v>
      </c>
      <c r="I36" s="3">
        <v>0</v>
      </c>
      <c r="J36" s="3">
        <v>51576903.93</v>
      </c>
      <c r="K36" s="3">
        <v>3229061488.86</v>
      </c>
      <c r="L36" s="3">
        <v>19514316868.92</v>
      </c>
      <c r="M36" s="3">
        <v>542725211.67</v>
      </c>
      <c r="N36" s="3">
        <v>190114412.68</v>
      </c>
      <c r="O36" s="3">
        <v>46312301.67</v>
      </c>
      <c r="P36" s="3">
        <v>73314263.1</v>
      </c>
      <c r="Q36" s="3">
        <v>0</v>
      </c>
      <c r="R36" s="3">
        <v>163988117.68</v>
      </c>
      <c r="S36" s="3">
        <v>0</v>
      </c>
      <c r="T36" s="3">
        <v>0</v>
      </c>
      <c r="U36" s="3">
        <v>2934096967.19</v>
      </c>
      <c r="V36" s="3">
        <v>918848903.83</v>
      </c>
      <c r="W36" s="3">
        <v>0</v>
      </c>
      <c r="X36" s="3">
        <v>58096400</v>
      </c>
      <c r="Y36" s="3">
        <v>10147952.47</v>
      </c>
      <c r="Z36" s="3">
        <v>2381482.61</v>
      </c>
      <c r="AA36" s="3">
        <v>0</v>
      </c>
      <c r="AB36" s="3">
        <v>0</v>
      </c>
      <c r="AC36" s="3">
        <v>317220669.61</v>
      </c>
      <c r="AD36" s="3">
        <v>801644280.57</v>
      </c>
      <c r="AE36" s="3">
        <v>0</v>
      </c>
      <c r="AF36" s="3">
        <v>0</v>
      </c>
      <c r="AG36" s="3">
        <v>0</v>
      </c>
      <c r="AH36" s="3">
        <v>789249122.29</v>
      </c>
      <c r="AI36" s="3">
        <v>0</v>
      </c>
      <c r="AJ36" s="3">
        <v>4598942255.02</v>
      </c>
      <c r="AK36" s="3">
        <v>58369935.21</v>
      </c>
      <c r="AL36" s="3">
        <v>626638610.1</v>
      </c>
      <c r="AM36" s="3">
        <v>458980818.86</v>
      </c>
      <c r="AN36" s="3">
        <v>0</v>
      </c>
      <c r="AO36" s="6">
        <f t="shared" si="0"/>
        <v>144689025122.75</v>
      </c>
      <c r="AP36" s="6">
        <f t="shared" si="1"/>
        <v>852466189.12</v>
      </c>
      <c r="AQ36" s="6">
        <f t="shared" si="2"/>
        <v>4087559823.78</v>
      </c>
      <c r="AR36" s="6">
        <f t="shared" si="3"/>
        <v>-3235093634.66</v>
      </c>
      <c r="AS36" s="6">
        <f t="shared" si="4"/>
        <v>7651045691.66</v>
      </c>
      <c r="AT36" s="10">
        <f t="shared" si="5"/>
        <v>2331826890.1</v>
      </c>
      <c r="AU36" s="10">
        <f t="shared" si="6"/>
        <v>9982872581.76</v>
      </c>
      <c r="AV36" s="10">
        <f t="shared" si="7"/>
        <v>141453931488.09</v>
      </c>
      <c r="AW36" s="12">
        <f t="shared" si="8"/>
        <v>0.955441618115583</v>
      </c>
      <c r="AX36" s="12">
        <f t="shared" si="9"/>
        <v>0.0291603621994238</v>
      </c>
      <c r="AY36" s="12">
        <f t="shared" si="10"/>
        <v>-0.0213626644759871</v>
      </c>
      <c r="AZ36" s="12">
        <f t="shared" si="11"/>
        <v>0.0505230266754109</v>
      </c>
      <c r="BA36" s="12">
        <f t="shared" si="12"/>
        <v>0.0153980196849931</v>
      </c>
      <c r="BB36" s="12">
        <f t="shared" si="13"/>
        <v>0.065921046360404</v>
      </c>
      <c r="BC36" s="12">
        <f t="shared" si="14"/>
        <v>0.934078953639596</v>
      </c>
    </row>
    <row r="37" spans="1:55">
      <c r="A37" s="3" t="s">
        <v>125</v>
      </c>
      <c r="B37" s="3" t="s">
        <v>126</v>
      </c>
      <c r="C37" s="3">
        <v>3707555393.37</v>
      </c>
      <c r="D37" s="3">
        <v>68510421830.13</v>
      </c>
      <c r="E37" s="3">
        <v>142981773129.02</v>
      </c>
      <c r="F37" s="3">
        <v>0</v>
      </c>
      <c r="G37" s="3">
        <v>0</v>
      </c>
      <c r="H37" s="3">
        <v>0</v>
      </c>
      <c r="I37" s="3">
        <v>0</v>
      </c>
      <c r="J37" s="3">
        <v>291087531.13</v>
      </c>
      <c r="K37" s="3">
        <v>0</v>
      </c>
      <c r="L37" s="3">
        <v>16190374717.76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5700206317.84</v>
      </c>
      <c r="V37" s="3">
        <v>916623534.99</v>
      </c>
      <c r="W37" s="3">
        <v>0</v>
      </c>
      <c r="X37" s="3">
        <v>0</v>
      </c>
      <c r="Y37" s="3">
        <v>517647128.86</v>
      </c>
      <c r="Z37" s="3">
        <v>0</v>
      </c>
      <c r="AA37" s="3">
        <v>0</v>
      </c>
      <c r="AB37" s="3">
        <v>0</v>
      </c>
      <c r="AC37" s="3">
        <v>0</v>
      </c>
      <c r="AD37" s="3">
        <v>1269921382.41</v>
      </c>
      <c r="AE37" s="3">
        <v>0</v>
      </c>
      <c r="AF37" s="3">
        <v>0</v>
      </c>
      <c r="AG37" s="3">
        <v>0</v>
      </c>
      <c r="AH37" s="3">
        <v>674725336</v>
      </c>
      <c r="AI37" s="3">
        <v>0</v>
      </c>
      <c r="AJ37" s="3">
        <v>10260249.61</v>
      </c>
      <c r="AK37" s="3">
        <v>0</v>
      </c>
      <c r="AL37" s="3">
        <v>2375623243.55</v>
      </c>
      <c r="AM37" s="3">
        <v>723685058.08</v>
      </c>
      <c r="AN37" s="3">
        <v>0</v>
      </c>
      <c r="AO37" s="6">
        <f t="shared" si="0"/>
        <v>227973657208.04</v>
      </c>
      <c r="AP37" s="6">
        <f t="shared" si="1"/>
        <v>0</v>
      </c>
      <c r="AQ37" s="6">
        <f t="shared" si="2"/>
        <v>7134476981.69</v>
      </c>
      <c r="AR37" s="6">
        <f t="shared" si="3"/>
        <v>-7134476981.69</v>
      </c>
      <c r="AS37" s="6">
        <f t="shared" si="4"/>
        <v>5054215269.65</v>
      </c>
      <c r="AT37" s="10">
        <f t="shared" si="5"/>
        <v>3707555393.37</v>
      </c>
      <c r="AU37" s="10">
        <f t="shared" si="6"/>
        <v>8761770663.02</v>
      </c>
      <c r="AV37" s="10">
        <f t="shared" si="7"/>
        <v>220839180226.35</v>
      </c>
      <c r="AW37" s="12">
        <f t="shared" si="8"/>
        <v>0.992912513319189</v>
      </c>
      <c r="AX37" s="12">
        <f t="shared" si="9"/>
        <v>-0.00906033578685981</v>
      </c>
      <c r="AY37" s="12">
        <f t="shared" si="10"/>
        <v>-0.0310733773272901</v>
      </c>
      <c r="AZ37" s="12">
        <f t="shared" si="11"/>
        <v>0.0220130415404303</v>
      </c>
      <c r="BA37" s="12">
        <f t="shared" si="12"/>
        <v>0.016147822467671</v>
      </c>
      <c r="BB37" s="12">
        <f t="shared" si="13"/>
        <v>0.0381608640081013</v>
      </c>
      <c r="BC37" s="12">
        <f t="shared" si="14"/>
        <v>0.961839135991899</v>
      </c>
    </row>
    <row r="38" spans="1:55">
      <c r="A38" s="3" t="s">
        <v>127</v>
      </c>
      <c r="B38" s="3" t="s">
        <v>128</v>
      </c>
      <c r="C38" s="3">
        <v>6991214521.63</v>
      </c>
      <c r="D38" s="3">
        <v>66326899289.43</v>
      </c>
      <c r="E38" s="3">
        <v>9772268820.88</v>
      </c>
      <c r="F38" s="3">
        <v>3446259927.1</v>
      </c>
      <c r="G38" s="3">
        <v>0</v>
      </c>
      <c r="H38" s="3">
        <v>0</v>
      </c>
      <c r="I38" s="3">
        <v>0</v>
      </c>
      <c r="J38" s="3">
        <v>671107061.23</v>
      </c>
      <c r="K38" s="3">
        <v>1601067776.93</v>
      </c>
      <c r="L38" s="3">
        <v>0</v>
      </c>
      <c r="M38" s="3">
        <v>41473712883.28</v>
      </c>
      <c r="N38" s="3">
        <v>1384903159.8</v>
      </c>
      <c r="O38" s="3">
        <v>30000828909.77</v>
      </c>
      <c r="P38" s="3">
        <v>2968292893.99</v>
      </c>
      <c r="Q38" s="3">
        <v>9650104187.9</v>
      </c>
      <c r="R38" s="3">
        <v>71277318652.13</v>
      </c>
      <c r="S38" s="3">
        <v>0</v>
      </c>
      <c r="T38" s="3">
        <v>0</v>
      </c>
      <c r="U38" s="3">
        <v>6117407128.09</v>
      </c>
      <c r="V38" s="3">
        <v>1919119220.75</v>
      </c>
      <c r="W38" s="3">
        <v>0</v>
      </c>
      <c r="X38" s="3">
        <v>11772193366.13</v>
      </c>
      <c r="Y38" s="3">
        <v>437560079.2</v>
      </c>
      <c r="Z38" s="3">
        <v>4466608989.63</v>
      </c>
      <c r="AA38" s="3">
        <v>0</v>
      </c>
      <c r="AB38" s="3">
        <v>8141117192.01</v>
      </c>
      <c r="AC38" s="3">
        <v>33226512334.36</v>
      </c>
      <c r="AD38" s="3">
        <v>6154904891.84</v>
      </c>
      <c r="AE38" s="3">
        <v>0</v>
      </c>
      <c r="AF38" s="3">
        <v>0</v>
      </c>
      <c r="AG38" s="3">
        <v>0</v>
      </c>
      <c r="AH38" s="3">
        <v>22465391313.33</v>
      </c>
      <c r="AI38" s="3">
        <v>296354511.58</v>
      </c>
      <c r="AJ38" s="3">
        <v>23963895305.73</v>
      </c>
      <c r="AK38" s="3">
        <v>272404466.92</v>
      </c>
      <c r="AL38" s="3">
        <v>5403969283.05</v>
      </c>
      <c r="AM38" s="3">
        <v>4624550865.56</v>
      </c>
      <c r="AN38" s="3">
        <v>765315098.17</v>
      </c>
      <c r="AO38" s="6">
        <f t="shared" si="0"/>
        <v>81817602875.57</v>
      </c>
      <c r="AP38" s="6">
        <f t="shared" si="1"/>
        <v>85477842034.74</v>
      </c>
      <c r="AQ38" s="6">
        <f t="shared" si="2"/>
        <v>104131324627.94</v>
      </c>
      <c r="AR38" s="6">
        <f t="shared" si="3"/>
        <v>-18653482593.2</v>
      </c>
      <c r="AS38" s="6">
        <f t="shared" si="4"/>
        <v>97173298070.54</v>
      </c>
      <c r="AT38" s="10">
        <f t="shared" si="5"/>
        <v>6991214521.63</v>
      </c>
      <c r="AU38" s="10">
        <f t="shared" si="6"/>
        <v>104164512592.17</v>
      </c>
      <c r="AV38" s="10">
        <f t="shared" si="7"/>
        <v>63164120282.37</v>
      </c>
      <c r="AW38" s="12">
        <f t="shared" si="8"/>
        <v>0.488963553158982</v>
      </c>
      <c r="AX38" s="12">
        <f t="shared" si="9"/>
        <v>0.469255106722905</v>
      </c>
      <c r="AY38" s="12">
        <f t="shared" si="10"/>
        <v>-0.111478127041091</v>
      </c>
      <c r="AZ38" s="12">
        <f t="shared" si="11"/>
        <v>0.580733233763995</v>
      </c>
      <c r="BA38" s="12">
        <f t="shared" si="12"/>
        <v>0.0417813401181129</v>
      </c>
      <c r="BB38" s="12">
        <f t="shared" si="13"/>
        <v>0.622514573882108</v>
      </c>
      <c r="BC38" s="12">
        <f t="shared" si="14"/>
        <v>0.377485426117892</v>
      </c>
    </row>
    <row r="39" spans="1:55">
      <c r="A39" s="3" t="s">
        <v>129</v>
      </c>
      <c r="B39" s="3" t="s">
        <v>130</v>
      </c>
      <c r="C39" s="3">
        <v>5973394501.14</v>
      </c>
      <c r="D39" s="3">
        <v>65745844661.42</v>
      </c>
      <c r="E39" s="3">
        <v>2413076995.19</v>
      </c>
      <c r="F39" s="3">
        <v>180912396.81</v>
      </c>
      <c r="G39" s="3">
        <v>0</v>
      </c>
      <c r="H39" s="3">
        <v>0</v>
      </c>
      <c r="I39" s="3">
        <v>0</v>
      </c>
      <c r="J39" s="3">
        <v>5780964854.29</v>
      </c>
      <c r="K39" s="3">
        <v>6872476797.59</v>
      </c>
      <c r="L39" s="3">
        <v>0</v>
      </c>
      <c r="M39" s="3">
        <v>48545822723.37</v>
      </c>
      <c r="N39" s="3">
        <v>4738012436.34</v>
      </c>
      <c r="O39" s="3">
        <v>76198595604.25</v>
      </c>
      <c r="P39" s="3">
        <v>4582664340.19</v>
      </c>
      <c r="Q39" s="3">
        <v>15239794552.03</v>
      </c>
      <c r="R39" s="3">
        <v>136680661216.93</v>
      </c>
      <c r="S39" s="3">
        <v>73683186.25</v>
      </c>
      <c r="T39" s="3">
        <v>0</v>
      </c>
      <c r="U39" s="3">
        <v>337025438.26</v>
      </c>
      <c r="V39" s="3">
        <v>4109605331.44</v>
      </c>
      <c r="W39" s="3">
        <v>0</v>
      </c>
      <c r="X39" s="3">
        <v>283371019.41</v>
      </c>
      <c r="Y39" s="3">
        <v>11250663.33</v>
      </c>
      <c r="Z39" s="3">
        <v>128703164.91</v>
      </c>
      <c r="AA39" s="3">
        <v>0</v>
      </c>
      <c r="AB39" s="3">
        <v>1012731129.93</v>
      </c>
      <c r="AC39" s="3">
        <v>8229471051.37</v>
      </c>
      <c r="AD39" s="3">
        <v>1364779201.69</v>
      </c>
      <c r="AE39" s="3">
        <v>0</v>
      </c>
      <c r="AF39" s="3">
        <v>0</v>
      </c>
      <c r="AG39" s="3">
        <v>0</v>
      </c>
      <c r="AH39" s="3">
        <v>2858466470.56</v>
      </c>
      <c r="AI39" s="3">
        <v>0</v>
      </c>
      <c r="AJ39" s="3">
        <v>570255405.77</v>
      </c>
      <c r="AK39" s="3">
        <v>489773158.52</v>
      </c>
      <c r="AL39" s="3">
        <v>1118222654.26</v>
      </c>
      <c r="AM39" s="3">
        <v>801422273.39</v>
      </c>
      <c r="AN39" s="3">
        <v>26101066266.04</v>
      </c>
      <c r="AO39" s="6">
        <f t="shared" si="0"/>
        <v>80993275705.3</v>
      </c>
      <c r="AP39" s="6">
        <f t="shared" si="1"/>
        <v>149304889656.18</v>
      </c>
      <c r="AQ39" s="6">
        <f t="shared" si="2"/>
        <v>142637031150.46</v>
      </c>
      <c r="AR39" s="6">
        <f t="shared" si="3"/>
        <v>6667858505.72006</v>
      </c>
      <c r="AS39" s="6">
        <f t="shared" si="4"/>
        <v>41533456481.6</v>
      </c>
      <c r="AT39" s="10">
        <f t="shared" si="5"/>
        <v>5973394501.14</v>
      </c>
      <c r="AU39" s="10">
        <f t="shared" si="6"/>
        <v>47506850982.74</v>
      </c>
      <c r="AV39" s="10">
        <f t="shared" si="7"/>
        <v>87661134211.0201</v>
      </c>
      <c r="AW39" s="12">
        <f t="shared" si="8"/>
        <v>0.599204579318084</v>
      </c>
      <c r="AX39" s="12">
        <f t="shared" si="9"/>
        <v>0.356603044117471</v>
      </c>
      <c r="AY39" s="12">
        <f t="shared" si="10"/>
        <v>0.0493301612520291</v>
      </c>
      <c r="AZ39" s="12">
        <f t="shared" si="11"/>
        <v>0.307272882865442</v>
      </c>
      <c r="BA39" s="12">
        <f t="shared" si="12"/>
        <v>0.0441923765644452</v>
      </c>
      <c r="BB39" s="12">
        <f t="shared" si="13"/>
        <v>0.351465259429887</v>
      </c>
      <c r="BC39" s="12">
        <f t="shared" si="14"/>
        <v>0.648534740570113</v>
      </c>
    </row>
    <row r="40" spans="1:55">
      <c r="A40" s="3" t="s">
        <v>131</v>
      </c>
      <c r="B40" s="3" t="s">
        <v>132</v>
      </c>
      <c r="C40" s="3">
        <v>9787590573.8</v>
      </c>
      <c r="D40" s="3">
        <v>64012652688.91</v>
      </c>
      <c r="E40" s="3">
        <v>0</v>
      </c>
      <c r="F40" s="3">
        <v>352287350.46</v>
      </c>
      <c r="G40" s="3">
        <v>0</v>
      </c>
      <c r="H40" s="3">
        <v>0</v>
      </c>
      <c r="I40" s="3">
        <v>0</v>
      </c>
      <c r="J40" s="3">
        <v>36306058.23</v>
      </c>
      <c r="K40" s="3">
        <v>870878282.09</v>
      </c>
      <c r="L40" s="3">
        <v>0</v>
      </c>
      <c r="M40" s="3">
        <v>9892047082.78</v>
      </c>
      <c r="N40" s="3">
        <v>15211756092.54</v>
      </c>
      <c r="O40" s="3">
        <v>30433925377.31</v>
      </c>
      <c r="P40" s="3">
        <v>1224171929.45</v>
      </c>
      <c r="Q40" s="3">
        <v>2091670454.69</v>
      </c>
      <c r="R40" s="3">
        <v>33706615959.15</v>
      </c>
      <c r="S40" s="3">
        <v>0</v>
      </c>
      <c r="T40" s="3">
        <v>0</v>
      </c>
      <c r="U40" s="3">
        <v>291528343.14</v>
      </c>
      <c r="V40" s="3">
        <v>108122745.4</v>
      </c>
      <c r="W40" s="3">
        <v>0</v>
      </c>
      <c r="X40" s="3">
        <v>541369293.25</v>
      </c>
      <c r="Y40" s="3">
        <v>1043697477.3</v>
      </c>
      <c r="Z40" s="3">
        <v>644671759.21</v>
      </c>
      <c r="AA40" s="3">
        <v>0</v>
      </c>
      <c r="AB40" s="3">
        <v>174811466.36</v>
      </c>
      <c r="AC40" s="3">
        <v>30012272293.33</v>
      </c>
      <c r="AD40" s="3">
        <v>4575864425.71</v>
      </c>
      <c r="AE40" s="3">
        <v>0</v>
      </c>
      <c r="AF40" s="3">
        <v>0</v>
      </c>
      <c r="AG40" s="3">
        <v>0</v>
      </c>
      <c r="AH40" s="3">
        <v>4639473880.47</v>
      </c>
      <c r="AI40" s="3">
        <v>347524844.95</v>
      </c>
      <c r="AJ40" s="3">
        <v>0</v>
      </c>
      <c r="AK40" s="3">
        <v>153938056.3</v>
      </c>
      <c r="AL40" s="3">
        <v>971713905.41</v>
      </c>
      <c r="AM40" s="3">
        <v>1363246293.87</v>
      </c>
      <c r="AN40" s="3">
        <v>220456952.79</v>
      </c>
      <c r="AO40" s="6">
        <f t="shared" si="0"/>
        <v>65272124379.69</v>
      </c>
      <c r="AP40" s="6">
        <f t="shared" si="1"/>
        <v>58853570936.77</v>
      </c>
      <c r="AQ40" s="6">
        <f t="shared" si="2"/>
        <v>36510817043.81</v>
      </c>
      <c r="AR40" s="6">
        <f t="shared" si="3"/>
        <v>22342753892.96</v>
      </c>
      <c r="AS40" s="6">
        <f t="shared" si="4"/>
        <v>42284490652.83</v>
      </c>
      <c r="AT40" s="10">
        <f t="shared" si="5"/>
        <v>9787590573.8</v>
      </c>
      <c r="AU40" s="10">
        <f t="shared" si="6"/>
        <v>52072081226.63</v>
      </c>
      <c r="AV40" s="10">
        <f t="shared" si="7"/>
        <v>87614878272.65</v>
      </c>
      <c r="AW40" s="12">
        <f t="shared" si="8"/>
        <v>0.467274286831524</v>
      </c>
      <c r="AX40" s="12">
        <f t="shared" si="9"/>
        <v>0.462657679553281</v>
      </c>
      <c r="AY40" s="12">
        <f t="shared" si="10"/>
        <v>0.159948745201768</v>
      </c>
      <c r="AZ40" s="12">
        <f t="shared" si="11"/>
        <v>0.302708934351513</v>
      </c>
      <c r="BA40" s="12">
        <f t="shared" si="12"/>
        <v>0.0700680336151955</v>
      </c>
      <c r="BB40" s="12">
        <f t="shared" si="13"/>
        <v>0.372776967966709</v>
      </c>
      <c r="BC40" s="12">
        <f t="shared" si="14"/>
        <v>0.627223032033292</v>
      </c>
    </row>
    <row r="41" spans="1:55">
      <c r="A41" s="3" t="s">
        <v>133</v>
      </c>
      <c r="B41" s="3" t="s">
        <v>134</v>
      </c>
      <c r="C41" s="3">
        <v>2183438213.22</v>
      </c>
      <c r="D41" s="3">
        <v>63562329724.99</v>
      </c>
      <c r="E41" s="3">
        <v>57872350859.91</v>
      </c>
      <c r="F41" s="3">
        <v>0</v>
      </c>
      <c r="G41" s="3">
        <v>0</v>
      </c>
      <c r="H41" s="3">
        <v>0</v>
      </c>
      <c r="I41" s="3">
        <v>0</v>
      </c>
      <c r="J41" s="3">
        <v>10465513.21</v>
      </c>
      <c r="K41" s="3">
        <v>0</v>
      </c>
      <c r="L41" s="3">
        <v>11018476315.87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5874064613.27</v>
      </c>
      <c r="V41" s="3">
        <v>1179214583.67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1047278.54</v>
      </c>
      <c r="AE41" s="3">
        <v>0</v>
      </c>
      <c r="AF41" s="3">
        <v>0</v>
      </c>
      <c r="AG41" s="3">
        <v>0</v>
      </c>
      <c r="AH41" s="3">
        <v>233170485.55</v>
      </c>
      <c r="AI41" s="3">
        <v>0</v>
      </c>
      <c r="AJ41" s="3">
        <v>12264149.78</v>
      </c>
      <c r="AK41" s="3">
        <v>0</v>
      </c>
      <c r="AL41" s="3">
        <v>976391202.49</v>
      </c>
      <c r="AM41" s="3">
        <v>104167129.43</v>
      </c>
      <c r="AN41" s="3">
        <v>0</v>
      </c>
      <c r="AO41" s="6">
        <f t="shared" si="0"/>
        <v>132463622413.98</v>
      </c>
      <c r="AP41" s="6">
        <f t="shared" si="1"/>
        <v>0</v>
      </c>
      <c r="AQ41" s="6">
        <f t="shared" si="2"/>
        <v>7053279196.94</v>
      </c>
      <c r="AR41" s="6">
        <f t="shared" si="3"/>
        <v>-7053279196.94</v>
      </c>
      <c r="AS41" s="6">
        <f t="shared" si="4"/>
        <v>1327040245.79</v>
      </c>
      <c r="AT41" s="10">
        <f t="shared" si="5"/>
        <v>2183438213.22</v>
      </c>
      <c r="AU41" s="10">
        <f t="shared" si="6"/>
        <v>3510478459.01</v>
      </c>
      <c r="AV41" s="10">
        <f t="shared" si="7"/>
        <v>125410343217.04</v>
      </c>
      <c r="AW41" s="12">
        <f t="shared" si="8"/>
        <v>1.02748043870549</v>
      </c>
      <c r="AX41" s="12">
        <f t="shared" si="9"/>
        <v>-0.0444167115653265</v>
      </c>
      <c r="AY41" s="12">
        <f t="shared" si="10"/>
        <v>-0.0547101632245516</v>
      </c>
      <c r="AZ41" s="12">
        <f t="shared" si="11"/>
        <v>0.0102934516592251</v>
      </c>
      <c r="BA41" s="12">
        <f t="shared" si="12"/>
        <v>0.0169362728598372</v>
      </c>
      <c r="BB41" s="12">
        <f t="shared" si="13"/>
        <v>0.0272297245190623</v>
      </c>
      <c r="BC41" s="12">
        <f t="shared" si="14"/>
        <v>0.972770275480938</v>
      </c>
    </row>
    <row r="42" spans="1:55">
      <c r="A42" s="3" t="s">
        <v>135</v>
      </c>
      <c r="B42" s="3" t="s">
        <v>136</v>
      </c>
      <c r="C42" s="3">
        <v>4690777105</v>
      </c>
      <c r="D42" s="3">
        <v>63513131426</v>
      </c>
      <c r="E42" s="3">
        <v>26343187497</v>
      </c>
      <c r="F42" s="3">
        <v>0</v>
      </c>
      <c r="G42" s="3">
        <v>0</v>
      </c>
      <c r="H42" s="3">
        <v>0</v>
      </c>
      <c r="I42" s="3">
        <v>0</v>
      </c>
      <c r="J42" s="3">
        <v>81987759</v>
      </c>
      <c r="K42" s="3">
        <v>2174990736</v>
      </c>
      <c r="L42" s="3">
        <v>0</v>
      </c>
      <c r="M42" s="3">
        <v>9134305486</v>
      </c>
      <c r="N42" s="3">
        <v>3754826078</v>
      </c>
      <c r="O42" s="3">
        <v>9287847088</v>
      </c>
      <c r="P42" s="3">
        <v>536254241</v>
      </c>
      <c r="Q42" s="3">
        <v>0</v>
      </c>
      <c r="R42" s="3">
        <v>5938875239</v>
      </c>
      <c r="S42" s="3">
        <v>0</v>
      </c>
      <c r="T42" s="3">
        <v>0</v>
      </c>
      <c r="U42" s="3">
        <v>112620790</v>
      </c>
      <c r="V42" s="3">
        <v>4253826120</v>
      </c>
      <c r="W42" s="3">
        <v>0</v>
      </c>
      <c r="X42" s="3">
        <v>0</v>
      </c>
      <c r="Y42" s="3">
        <v>0</v>
      </c>
      <c r="Z42" s="3">
        <v>566866007</v>
      </c>
      <c r="AA42" s="3">
        <v>0</v>
      </c>
      <c r="AB42" s="3">
        <v>0</v>
      </c>
      <c r="AC42" s="3">
        <v>63703582696</v>
      </c>
      <c r="AD42" s="3">
        <v>5712410590</v>
      </c>
      <c r="AE42" s="3">
        <v>0</v>
      </c>
      <c r="AF42" s="3">
        <v>0</v>
      </c>
      <c r="AG42" s="3">
        <v>0</v>
      </c>
      <c r="AH42" s="3">
        <v>14289097670</v>
      </c>
      <c r="AI42" s="3">
        <v>0</v>
      </c>
      <c r="AJ42" s="3">
        <v>576041746</v>
      </c>
      <c r="AK42" s="3">
        <v>0</v>
      </c>
      <c r="AL42" s="3">
        <v>995609796</v>
      </c>
      <c r="AM42" s="3">
        <v>1009580408</v>
      </c>
      <c r="AN42" s="3">
        <v>1529400340</v>
      </c>
      <c r="AO42" s="6">
        <f t="shared" si="0"/>
        <v>92113297418</v>
      </c>
      <c r="AP42" s="6">
        <f t="shared" si="1"/>
        <v>22713232893</v>
      </c>
      <c r="AQ42" s="6">
        <f t="shared" si="2"/>
        <v>10872188156</v>
      </c>
      <c r="AR42" s="6">
        <f t="shared" si="3"/>
        <v>11841044737</v>
      </c>
      <c r="AS42" s="6">
        <f t="shared" si="4"/>
        <v>87815723246</v>
      </c>
      <c r="AT42" s="10">
        <f t="shared" si="5"/>
        <v>4690777105</v>
      </c>
      <c r="AU42" s="10">
        <f t="shared" si="6"/>
        <v>92506500351</v>
      </c>
      <c r="AV42" s="10">
        <f t="shared" si="7"/>
        <v>103954342155</v>
      </c>
      <c r="AW42" s="12">
        <f t="shared" si="8"/>
        <v>0.468863394063816</v>
      </c>
      <c r="AX42" s="12">
        <f t="shared" si="9"/>
        <v>0.507260208761226</v>
      </c>
      <c r="AY42" s="12">
        <f t="shared" si="10"/>
        <v>0.0602717802996206</v>
      </c>
      <c r="AZ42" s="12">
        <f t="shared" si="11"/>
        <v>0.446988428461606</v>
      </c>
      <c r="BA42" s="12">
        <f t="shared" si="12"/>
        <v>0.0238763971749574</v>
      </c>
      <c r="BB42" s="12">
        <f t="shared" si="13"/>
        <v>0.470864825636563</v>
      </c>
      <c r="BC42" s="12">
        <f t="shared" si="14"/>
        <v>0.529135174363437</v>
      </c>
    </row>
    <row r="43" spans="1:55">
      <c r="A43" s="3" t="s">
        <v>137</v>
      </c>
      <c r="B43" s="3" t="s">
        <v>138</v>
      </c>
      <c r="C43" s="3">
        <v>26593270000</v>
      </c>
      <c r="D43" s="3">
        <v>62679337000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83694000</v>
      </c>
      <c r="K43" s="3">
        <v>3085417000</v>
      </c>
      <c r="L43" s="3">
        <v>0</v>
      </c>
      <c r="M43" s="3">
        <v>9784924000</v>
      </c>
      <c r="N43" s="3">
        <v>2787874000</v>
      </c>
      <c r="O43" s="3">
        <v>7633465000</v>
      </c>
      <c r="P43" s="3">
        <v>1764489000</v>
      </c>
      <c r="Q43" s="3">
        <v>480326000</v>
      </c>
      <c r="R43" s="3">
        <v>25477487000</v>
      </c>
      <c r="S43" s="3">
        <v>0</v>
      </c>
      <c r="T43" s="3">
        <v>0</v>
      </c>
      <c r="U43" s="3">
        <v>1604557000</v>
      </c>
      <c r="V43" s="3">
        <v>3813337000</v>
      </c>
      <c r="W43" s="3">
        <v>0</v>
      </c>
      <c r="X43" s="3">
        <v>0</v>
      </c>
      <c r="Y43" s="3">
        <v>3597648000</v>
      </c>
      <c r="Z43" s="3">
        <v>1399216000</v>
      </c>
      <c r="AA43" s="3">
        <v>0</v>
      </c>
      <c r="AB43" s="3">
        <v>17229245000</v>
      </c>
      <c r="AC43" s="3">
        <v>107536080000</v>
      </c>
      <c r="AD43" s="3">
        <v>21724558000</v>
      </c>
      <c r="AE43" s="3">
        <v>0</v>
      </c>
      <c r="AF43" s="3">
        <v>0</v>
      </c>
      <c r="AG43" s="3">
        <v>0</v>
      </c>
      <c r="AH43" s="3">
        <v>49959257000</v>
      </c>
      <c r="AI43" s="3">
        <v>0</v>
      </c>
      <c r="AJ43" s="3">
        <v>6084000</v>
      </c>
      <c r="AK43" s="3">
        <v>135317000</v>
      </c>
      <c r="AL43" s="3">
        <v>2919948000</v>
      </c>
      <c r="AM43" s="3">
        <v>5681879000</v>
      </c>
      <c r="AN43" s="3">
        <v>6147114000</v>
      </c>
      <c r="AO43" s="6">
        <f t="shared" si="0"/>
        <v>65848448000</v>
      </c>
      <c r="AP43" s="6">
        <f t="shared" si="1"/>
        <v>22451078000</v>
      </c>
      <c r="AQ43" s="6">
        <f t="shared" si="2"/>
        <v>53121490000</v>
      </c>
      <c r="AR43" s="6">
        <f t="shared" si="3"/>
        <v>-30670412000</v>
      </c>
      <c r="AS43" s="6">
        <f t="shared" si="4"/>
        <v>194110237000</v>
      </c>
      <c r="AT43" s="10">
        <f t="shared" si="5"/>
        <v>26593270000</v>
      </c>
      <c r="AU43" s="10">
        <f t="shared" si="6"/>
        <v>220703507000</v>
      </c>
      <c r="AV43" s="10">
        <f t="shared" si="7"/>
        <v>35178036000</v>
      </c>
      <c r="AW43" s="12">
        <f t="shared" si="8"/>
        <v>0.257339576852559</v>
      </c>
      <c r="AX43" s="12">
        <f t="shared" si="9"/>
        <v>0.638732372346215</v>
      </c>
      <c r="AY43" s="12">
        <f t="shared" si="10"/>
        <v>-0.119861759626797</v>
      </c>
      <c r="AZ43" s="12">
        <f t="shared" si="11"/>
        <v>0.758594131973012</v>
      </c>
      <c r="BA43" s="12">
        <f t="shared" si="12"/>
        <v>0.103928050801226</v>
      </c>
      <c r="BB43" s="12">
        <f t="shared" si="13"/>
        <v>0.862522182774238</v>
      </c>
      <c r="BC43" s="12">
        <f t="shared" si="14"/>
        <v>0.137477817225762</v>
      </c>
    </row>
    <row r="44" spans="1:55">
      <c r="A44" s="3" t="s">
        <v>139</v>
      </c>
      <c r="B44" s="3" t="s">
        <v>140</v>
      </c>
      <c r="C44" s="3">
        <v>251957000000</v>
      </c>
      <c r="D44" s="3">
        <v>57837000000</v>
      </c>
      <c r="E44" s="3">
        <v>176049000000</v>
      </c>
      <c r="F44" s="3">
        <v>0</v>
      </c>
      <c r="G44" s="3">
        <v>0</v>
      </c>
      <c r="H44" s="3">
        <v>1322555000000</v>
      </c>
      <c r="I44" s="3">
        <v>1471596000000</v>
      </c>
      <c r="J44" s="3">
        <v>13276000000</v>
      </c>
      <c r="K44" s="3">
        <v>0</v>
      </c>
      <c r="L44" s="3">
        <v>15613000000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5392000000</v>
      </c>
      <c r="U44" s="3">
        <v>9665000000</v>
      </c>
      <c r="V44" s="3">
        <v>1145000000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10769000000</v>
      </c>
      <c r="AE44" s="3">
        <v>0</v>
      </c>
      <c r="AF44" s="3">
        <v>0</v>
      </c>
      <c r="AG44" s="3">
        <v>0</v>
      </c>
      <c r="AH44" s="3">
        <v>8140000000</v>
      </c>
      <c r="AI44" s="3">
        <v>0</v>
      </c>
      <c r="AJ44" s="3">
        <v>0</v>
      </c>
      <c r="AK44" s="3">
        <v>0</v>
      </c>
      <c r="AL44" s="3">
        <v>115000000</v>
      </c>
      <c r="AM44" s="3">
        <v>8932000000</v>
      </c>
      <c r="AN44" s="3">
        <v>0</v>
      </c>
      <c r="AO44" s="6">
        <f t="shared" si="0"/>
        <v>3056926000000</v>
      </c>
      <c r="AP44" s="6">
        <f t="shared" si="1"/>
        <v>0</v>
      </c>
      <c r="AQ44" s="6">
        <f t="shared" si="2"/>
        <v>16202000000</v>
      </c>
      <c r="AR44" s="6">
        <f t="shared" si="3"/>
        <v>-16202000000</v>
      </c>
      <c r="AS44" s="6">
        <f t="shared" si="4"/>
        <v>27956000000</v>
      </c>
      <c r="AT44" s="10">
        <f t="shared" si="5"/>
        <v>251957000000</v>
      </c>
      <c r="AU44" s="10">
        <f t="shared" si="6"/>
        <v>279913000000</v>
      </c>
      <c r="AV44" s="10">
        <f t="shared" si="7"/>
        <v>3040724000000</v>
      </c>
      <c r="AW44" s="12">
        <f t="shared" si="8"/>
        <v>0.920584213209694</v>
      </c>
      <c r="AX44" s="12">
        <f t="shared" si="9"/>
        <v>0.00353968229589684</v>
      </c>
      <c r="AY44" s="12">
        <f t="shared" si="10"/>
        <v>-0.00487918432517616</v>
      </c>
      <c r="AZ44" s="12">
        <f t="shared" si="11"/>
        <v>0.008418866621073</v>
      </c>
      <c r="BA44" s="12">
        <f t="shared" si="12"/>
        <v>0.0758761044944087</v>
      </c>
      <c r="BB44" s="12">
        <f t="shared" si="13"/>
        <v>0.0842949711154818</v>
      </c>
      <c r="BC44" s="12">
        <f t="shared" si="14"/>
        <v>0.915705028884518</v>
      </c>
    </row>
    <row r="45" spans="1:55">
      <c r="A45" s="3" t="s">
        <v>141</v>
      </c>
      <c r="B45" s="3" t="s">
        <v>142</v>
      </c>
      <c r="C45" s="3">
        <v>3762188000</v>
      </c>
      <c r="D45" s="3">
        <v>55870709000</v>
      </c>
      <c r="E45" s="3">
        <v>11219571000</v>
      </c>
      <c r="F45" s="3">
        <v>14204709000</v>
      </c>
      <c r="G45" s="3">
        <v>942420000</v>
      </c>
      <c r="H45" s="3">
        <v>0</v>
      </c>
      <c r="I45" s="3">
        <v>0</v>
      </c>
      <c r="J45" s="3">
        <v>887837000</v>
      </c>
      <c r="K45" s="3">
        <v>2968794000</v>
      </c>
      <c r="L45" s="3">
        <v>0</v>
      </c>
      <c r="M45" s="3">
        <v>32029267000</v>
      </c>
      <c r="N45" s="3">
        <v>3621966000</v>
      </c>
      <c r="O45" s="3">
        <v>33198146000</v>
      </c>
      <c r="P45" s="3">
        <v>65891409000</v>
      </c>
      <c r="Q45" s="3">
        <v>1102818000</v>
      </c>
      <c r="R45" s="3">
        <v>93684304000</v>
      </c>
      <c r="S45" s="3">
        <v>0</v>
      </c>
      <c r="T45" s="3">
        <v>0</v>
      </c>
      <c r="U45" s="3">
        <v>6323912000</v>
      </c>
      <c r="V45" s="3">
        <v>4333343000</v>
      </c>
      <c r="W45" s="3">
        <v>0</v>
      </c>
      <c r="X45" s="3">
        <v>1716207000</v>
      </c>
      <c r="Y45" s="3">
        <v>353284000</v>
      </c>
      <c r="Z45" s="3">
        <v>1103615000</v>
      </c>
      <c r="AA45" s="3">
        <v>0</v>
      </c>
      <c r="AB45" s="3">
        <v>49188675000</v>
      </c>
      <c r="AC45" s="3">
        <v>22415206000</v>
      </c>
      <c r="AD45" s="3">
        <v>2148934000</v>
      </c>
      <c r="AE45" s="3">
        <v>0</v>
      </c>
      <c r="AF45" s="3">
        <v>0</v>
      </c>
      <c r="AG45" s="3">
        <v>0</v>
      </c>
      <c r="AH45" s="3">
        <v>17651834000</v>
      </c>
      <c r="AI45" s="3">
        <v>0</v>
      </c>
      <c r="AJ45" s="3">
        <v>28857740000</v>
      </c>
      <c r="AK45" s="3">
        <v>1288533000</v>
      </c>
      <c r="AL45" s="3">
        <v>7680751000</v>
      </c>
      <c r="AM45" s="3">
        <v>5373260000</v>
      </c>
      <c r="AN45" s="3">
        <v>11447511000</v>
      </c>
      <c r="AO45" s="6">
        <f t="shared" si="0"/>
        <v>86094040000</v>
      </c>
      <c r="AP45" s="6">
        <f t="shared" si="1"/>
        <v>135843606000</v>
      </c>
      <c r="AQ45" s="6">
        <f t="shared" si="2"/>
        <v>156703340000</v>
      </c>
      <c r="AR45" s="6">
        <f t="shared" si="3"/>
        <v>-20859734000</v>
      </c>
      <c r="AS45" s="6">
        <f t="shared" si="4"/>
        <v>96863769000</v>
      </c>
      <c r="AT45" s="10">
        <f t="shared" si="5"/>
        <v>3762188000</v>
      </c>
      <c r="AU45" s="10">
        <f t="shared" si="6"/>
        <v>100625957000</v>
      </c>
      <c r="AV45" s="10">
        <f t="shared" si="7"/>
        <v>65234306000</v>
      </c>
      <c r="AW45" s="12">
        <f t="shared" si="8"/>
        <v>0.51907574751645</v>
      </c>
      <c r="AX45" s="12">
        <f t="shared" si="9"/>
        <v>0.45824137515084</v>
      </c>
      <c r="AY45" s="12">
        <f t="shared" si="10"/>
        <v>-0.125766917420118</v>
      </c>
      <c r="AZ45" s="12">
        <f t="shared" si="11"/>
        <v>0.584008292570958</v>
      </c>
      <c r="BA45" s="12">
        <f t="shared" si="12"/>
        <v>0.0226828773327099</v>
      </c>
      <c r="BB45" s="12">
        <f t="shared" si="13"/>
        <v>0.606691169903668</v>
      </c>
      <c r="BC45" s="12">
        <f t="shared" si="14"/>
        <v>0.393308830096332</v>
      </c>
    </row>
    <row r="46" spans="1:55">
      <c r="A46" s="3" t="s">
        <v>143</v>
      </c>
      <c r="B46" s="3" t="s">
        <v>144</v>
      </c>
      <c r="C46" s="3">
        <v>28584086000</v>
      </c>
      <c r="D46" s="3">
        <v>55403626000</v>
      </c>
      <c r="E46" s="3">
        <v>2113724000</v>
      </c>
      <c r="F46" s="3">
        <v>1663479000</v>
      </c>
      <c r="G46" s="3">
        <v>0</v>
      </c>
      <c r="H46" s="3">
        <v>0</v>
      </c>
      <c r="I46" s="3">
        <v>0</v>
      </c>
      <c r="J46" s="3">
        <v>6244003000</v>
      </c>
      <c r="K46" s="3">
        <v>72418319000</v>
      </c>
      <c r="L46" s="3">
        <v>0</v>
      </c>
      <c r="M46" s="3">
        <v>85359637000</v>
      </c>
      <c r="N46" s="3">
        <v>37734627000</v>
      </c>
      <c r="O46" s="3">
        <v>64908170000</v>
      </c>
      <c r="P46" s="3">
        <v>2177054000</v>
      </c>
      <c r="Q46" s="3">
        <v>34203749000</v>
      </c>
      <c r="R46" s="3">
        <v>208780683000</v>
      </c>
      <c r="S46" s="3">
        <v>397074000</v>
      </c>
      <c r="T46" s="3">
        <v>0</v>
      </c>
      <c r="U46" s="3">
        <v>2200897000</v>
      </c>
      <c r="V46" s="3">
        <v>3420039000</v>
      </c>
      <c r="W46" s="3">
        <v>0</v>
      </c>
      <c r="X46" s="3">
        <v>4370114000</v>
      </c>
      <c r="Y46" s="3">
        <v>796468000</v>
      </c>
      <c r="Z46" s="3">
        <v>1484445000</v>
      </c>
      <c r="AA46" s="3">
        <v>0</v>
      </c>
      <c r="AB46" s="3">
        <v>7715313000</v>
      </c>
      <c r="AC46" s="3">
        <v>23186874000</v>
      </c>
      <c r="AD46" s="3">
        <v>5014404000</v>
      </c>
      <c r="AE46" s="3">
        <v>0</v>
      </c>
      <c r="AF46" s="3">
        <v>0</v>
      </c>
      <c r="AG46" s="3">
        <v>0</v>
      </c>
      <c r="AH46" s="3">
        <v>17956586000</v>
      </c>
      <c r="AI46" s="3">
        <v>0</v>
      </c>
      <c r="AJ46" s="3">
        <v>160928000</v>
      </c>
      <c r="AK46" s="3">
        <v>365098000</v>
      </c>
      <c r="AL46" s="3">
        <v>5895987000</v>
      </c>
      <c r="AM46" s="3">
        <v>63201000</v>
      </c>
      <c r="AN46" s="3">
        <v>210336000</v>
      </c>
      <c r="AO46" s="6">
        <f t="shared" si="0"/>
        <v>137843151000</v>
      </c>
      <c r="AP46" s="6">
        <f t="shared" si="1"/>
        <v>224383237000</v>
      </c>
      <c r="AQ46" s="6">
        <f t="shared" si="2"/>
        <v>229165033000</v>
      </c>
      <c r="AR46" s="6">
        <f t="shared" si="3"/>
        <v>-4781796000</v>
      </c>
      <c r="AS46" s="6">
        <f t="shared" si="4"/>
        <v>52853414000</v>
      </c>
      <c r="AT46" s="10">
        <f t="shared" si="5"/>
        <v>28584086000</v>
      </c>
      <c r="AU46" s="10">
        <f t="shared" si="6"/>
        <v>81437500000</v>
      </c>
      <c r="AV46" s="10">
        <f t="shared" si="7"/>
        <v>133061355000</v>
      </c>
      <c r="AW46" s="12">
        <f t="shared" si="8"/>
        <v>0.64262884293718</v>
      </c>
      <c r="AX46" s="12">
        <f t="shared" si="9"/>
        <v>0.224111303531201</v>
      </c>
      <c r="AY46" s="12">
        <f t="shared" si="10"/>
        <v>-0.022292874244014</v>
      </c>
      <c r="AZ46" s="12">
        <f t="shared" si="11"/>
        <v>0.246404177775215</v>
      </c>
      <c r="BA46" s="12">
        <f t="shared" si="12"/>
        <v>0.133259853531619</v>
      </c>
      <c r="BB46" s="12">
        <f t="shared" si="13"/>
        <v>0.379664031306834</v>
      </c>
      <c r="BC46" s="12">
        <f t="shared" si="14"/>
        <v>0.620335968693166</v>
      </c>
    </row>
    <row r="47" spans="1:55">
      <c r="A47" s="3" t="s">
        <v>145</v>
      </c>
      <c r="B47" s="3" t="s">
        <v>146</v>
      </c>
      <c r="C47" s="3">
        <v>55764395308.82</v>
      </c>
      <c r="D47" s="3">
        <v>54764666686.71</v>
      </c>
      <c r="E47" s="3">
        <v>14990000</v>
      </c>
      <c r="F47" s="3">
        <v>2007671203.99</v>
      </c>
      <c r="G47" s="3">
        <v>512422255.91</v>
      </c>
      <c r="H47" s="3">
        <v>0</v>
      </c>
      <c r="I47" s="3">
        <v>0</v>
      </c>
      <c r="J47" s="3">
        <v>21105178961.24</v>
      </c>
      <c r="K47" s="3">
        <v>93757069932.75</v>
      </c>
      <c r="L47" s="3">
        <v>0</v>
      </c>
      <c r="M47" s="3">
        <v>734512156.23</v>
      </c>
      <c r="N47" s="3">
        <v>2143424879.41</v>
      </c>
      <c r="O47" s="3">
        <v>204423696787.08</v>
      </c>
      <c r="P47" s="3">
        <v>14166106650.8</v>
      </c>
      <c r="Q47" s="3">
        <v>1000071.91</v>
      </c>
      <c r="R47" s="3">
        <v>34588364098.35</v>
      </c>
      <c r="S47" s="3">
        <v>293304937.42</v>
      </c>
      <c r="T47" s="3">
        <v>0</v>
      </c>
      <c r="U47" s="3">
        <v>3344360485.45</v>
      </c>
      <c r="V47" s="3">
        <v>1416035771.65</v>
      </c>
      <c r="W47" s="3">
        <v>0</v>
      </c>
      <c r="X47" s="3">
        <v>0</v>
      </c>
      <c r="Y47" s="3">
        <v>80000000</v>
      </c>
      <c r="Z47" s="3">
        <v>0</v>
      </c>
      <c r="AA47" s="3">
        <v>0</v>
      </c>
      <c r="AB47" s="3">
        <v>11642901047.67</v>
      </c>
      <c r="AC47" s="3">
        <v>1731155577.74</v>
      </c>
      <c r="AD47" s="3">
        <v>0</v>
      </c>
      <c r="AE47" s="3">
        <v>0</v>
      </c>
      <c r="AF47" s="3">
        <v>0</v>
      </c>
      <c r="AG47" s="3">
        <v>0</v>
      </c>
      <c r="AH47" s="3">
        <v>17617165.77</v>
      </c>
      <c r="AI47" s="3">
        <v>0</v>
      </c>
      <c r="AJ47" s="3">
        <v>0</v>
      </c>
      <c r="AK47" s="3">
        <v>525785782.1</v>
      </c>
      <c r="AL47" s="3">
        <v>4831989382.67</v>
      </c>
      <c r="AM47" s="3">
        <v>4994526165.82</v>
      </c>
      <c r="AN47" s="3">
        <v>2303245000</v>
      </c>
      <c r="AO47" s="6">
        <f t="shared" si="0"/>
        <v>172161999040.6</v>
      </c>
      <c r="AP47" s="6">
        <f t="shared" si="1"/>
        <v>221468740545.43</v>
      </c>
      <c r="AQ47" s="6">
        <f t="shared" si="2"/>
        <v>51364966340.54</v>
      </c>
      <c r="AR47" s="6">
        <f t="shared" si="3"/>
        <v>170103774204.89</v>
      </c>
      <c r="AS47" s="6">
        <f t="shared" si="4"/>
        <v>14404319074.1</v>
      </c>
      <c r="AT47" s="10">
        <f t="shared" si="5"/>
        <v>55764395308.82</v>
      </c>
      <c r="AU47" s="10">
        <f t="shared" si="6"/>
        <v>70168714382.92</v>
      </c>
      <c r="AV47" s="10">
        <f t="shared" si="7"/>
        <v>342265773245.49</v>
      </c>
      <c r="AW47" s="12">
        <f t="shared" si="8"/>
        <v>0.417428717056543</v>
      </c>
      <c r="AX47" s="12">
        <f t="shared" si="9"/>
        <v>0.44736339664501</v>
      </c>
      <c r="AY47" s="12">
        <f t="shared" si="10"/>
        <v>0.412438288521953</v>
      </c>
      <c r="AZ47" s="12">
        <f t="shared" si="11"/>
        <v>0.0349251081230574</v>
      </c>
      <c r="BA47" s="12">
        <f t="shared" si="12"/>
        <v>0.135207886298446</v>
      </c>
      <c r="BB47" s="12">
        <f t="shared" si="13"/>
        <v>0.170132994421504</v>
      </c>
      <c r="BC47" s="12">
        <f t="shared" si="14"/>
        <v>0.829867005578496</v>
      </c>
    </row>
    <row r="48" spans="1:55">
      <c r="A48" s="3" t="s">
        <v>147</v>
      </c>
      <c r="B48" s="3" t="s">
        <v>148</v>
      </c>
      <c r="C48" s="3">
        <v>1753750000</v>
      </c>
      <c r="D48" s="3">
        <v>54548333000</v>
      </c>
      <c r="E48" s="3">
        <v>1122503000</v>
      </c>
      <c r="F48" s="3">
        <v>0</v>
      </c>
      <c r="G48" s="3">
        <v>0</v>
      </c>
      <c r="H48" s="3">
        <v>0</v>
      </c>
      <c r="I48" s="3">
        <v>0</v>
      </c>
      <c r="J48" s="3">
        <v>2036112000</v>
      </c>
      <c r="K48" s="3">
        <v>1295568000</v>
      </c>
      <c r="L48" s="3">
        <v>0</v>
      </c>
      <c r="M48" s="3">
        <v>17044482000</v>
      </c>
      <c r="N48" s="3">
        <v>359523000</v>
      </c>
      <c r="O48" s="3">
        <v>37424606000</v>
      </c>
      <c r="P48" s="3">
        <v>7479887000</v>
      </c>
      <c r="Q48" s="3">
        <v>0</v>
      </c>
      <c r="R48" s="3">
        <v>33151134000</v>
      </c>
      <c r="S48" s="3">
        <v>0</v>
      </c>
      <c r="T48" s="3">
        <v>0</v>
      </c>
      <c r="U48" s="3">
        <v>11505010000</v>
      </c>
      <c r="V48" s="3">
        <v>793773000</v>
      </c>
      <c r="W48" s="3">
        <v>0</v>
      </c>
      <c r="X48" s="3">
        <v>140688000</v>
      </c>
      <c r="Y48" s="3">
        <v>0</v>
      </c>
      <c r="Z48" s="3">
        <v>2260302000</v>
      </c>
      <c r="AA48" s="3">
        <v>0</v>
      </c>
      <c r="AB48" s="3">
        <v>0</v>
      </c>
      <c r="AC48" s="3">
        <v>11579266000</v>
      </c>
      <c r="AD48" s="3">
        <v>1262926000</v>
      </c>
      <c r="AE48" s="3">
        <v>0</v>
      </c>
      <c r="AF48" s="3">
        <v>0</v>
      </c>
      <c r="AG48" s="3">
        <v>0</v>
      </c>
      <c r="AH48" s="3">
        <v>8782541000</v>
      </c>
      <c r="AI48" s="3">
        <v>2302469000</v>
      </c>
      <c r="AJ48" s="3">
        <v>186206000</v>
      </c>
      <c r="AK48" s="3">
        <v>0</v>
      </c>
      <c r="AL48" s="3">
        <v>2955134000</v>
      </c>
      <c r="AM48" s="3">
        <v>121486000</v>
      </c>
      <c r="AN48" s="3">
        <v>5897422000</v>
      </c>
      <c r="AO48" s="6">
        <f t="shared" si="0"/>
        <v>59002516000</v>
      </c>
      <c r="AP48" s="6">
        <f t="shared" si="1"/>
        <v>62308498000</v>
      </c>
      <c r="AQ48" s="6">
        <f t="shared" si="2"/>
        <v>47850907000</v>
      </c>
      <c r="AR48" s="6">
        <f t="shared" si="3"/>
        <v>14457591000</v>
      </c>
      <c r="AS48" s="6">
        <f t="shared" si="4"/>
        <v>33087450000</v>
      </c>
      <c r="AT48" s="10">
        <f t="shared" si="5"/>
        <v>1753750000</v>
      </c>
      <c r="AU48" s="10">
        <f t="shared" si="6"/>
        <v>34841200000</v>
      </c>
      <c r="AV48" s="10">
        <f t="shared" si="7"/>
        <v>73460107000</v>
      </c>
      <c r="AW48" s="12">
        <f t="shared" si="8"/>
        <v>0.544799667099124</v>
      </c>
      <c r="AX48" s="12">
        <f t="shared" si="9"/>
        <v>0.439007084189667</v>
      </c>
      <c r="AY48" s="12">
        <f t="shared" si="10"/>
        <v>0.133494150721561</v>
      </c>
      <c r="AZ48" s="12">
        <f t="shared" si="11"/>
        <v>0.305512933468107</v>
      </c>
      <c r="BA48" s="12">
        <f t="shared" si="12"/>
        <v>0.016193248711209</v>
      </c>
      <c r="BB48" s="12">
        <f t="shared" si="13"/>
        <v>0.321706182179316</v>
      </c>
      <c r="BC48" s="12">
        <f t="shared" si="14"/>
        <v>0.678293817820684</v>
      </c>
    </row>
    <row r="49" spans="1:55">
      <c r="A49" s="3" t="s">
        <v>149</v>
      </c>
      <c r="B49" s="3" t="s">
        <v>150</v>
      </c>
      <c r="C49" s="3">
        <v>4081741898.64</v>
      </c>
      <c r="D49" s="3">
        <v>54329947998.15</v>
      </c>
      <c r="E49" s="3">
        <v>1794828234.1</v>
      </c>
      <c r="F49" s="3">
        <v>1129664876.37</v>
      </c>
      <c r="G49" s="3">
        <v>0</v>
      </c>
      <c r="H49" s="3">
        <v>0</v>
      </c>
      <c r="I49" s="3">
        <v>0</v>
      </c>
      <c r="J49" s="3">
        <v>747647410.28</v>
      </c>
      <c r="K49" s="3">
        <v>1640898704.35</v>
      </c>
      <c r="L49" s="3">
        <v>0</v>
      </c>
      <c r="M49" s="3">
        <v>6456170196.78</v>
      </c>
      <c r="N49" s="3">
        <v>14508530599.19</v>
      </c>
      <c r="O49" s="3">
        <v>34938173130.98</v>
      </c>
      <c r="P49" s="3">
        <v>3266449572.87</v>
      </c>
      <c r="Q49" s="3">
        <v>140162149.13</v>
      </c>
      <c r="R49" s="3">
        <v>28489490142.86</v>
      </c>
      <c r="S49" s="3">
        <v>1967332239.77</v>
      </c>
      <c r="T49" s="3">
        <v>0</v>
      </c>
      <c r="U49" s="3">
        <v>593494318.71</v>
      </c>
      <c r="V49" s="3">
        <v>126700643.53</v>
      </c>
      <c r="W49" s="3">
        <v>0</v>
      </c>
      <c r="X49" s="3">
        <v>330584959.69</v>
      </c>
      <c r="Y49" s="3">
        <v>1610035854.02</v>
      </c>
      <c r="Z49" s="3">
        <v>977353263.88</v>
      </c>
      <c r="AA49" s="3">
        <v>0</v>
      </c>
      <c r="AB49" s="3">
        <v>2168853067.27</v>
      </c>
      <c r="AC49" s="3">
        <v>22389697337.5</v>
      </c>
      <c r="AD49" s="3">
        <v>3686845914.66</v>
      </c>
      <c r="AE49" s="3">
        <v>0</v>
      </c>
      <c r="AF49" s="3">
        <v>0</v>
      </c>
      <c r="AG49" s="3">
        <v>0</v>
      </c>
      <c r="AH49" s="3">
        <v>4222954784.2</v>
      </c>
      <c r="AI49" s="3">
        <v>35198221.22</v>
      </c>
      <c r="AJ49" s="3">
        <v>144231195.67</v>
      </c>
      <c r="AK49" s="3">
        <v>131605707.63</v>
      </c>
      <c r="AL49" s="3">
        <v>809710792.2</v>
      </c>
      <c r="AM49" s="3">
        <v>167011574.43</v>
      </c>
      <c r="AN49" s="3">
        <v>3893181535.48</v>
      </c>
      <c r="AO49" s="6">
        <f t="shared" si="0"/>
        <v>59642987223.25</v>
      </c>
      <c r="AP49" s="6">
        <f t="shared" si="1"/>
        <v>59309485648.95</v>
      </c>
      <c r="AQ49" s="6">
        <f t="shared" si="2"/>
        <v>36263844489.73</v>
      </c>
      <c r="AR49" s="6">
        <f t="shared" si="3"/>
        <v>23045641159.22</v>
      </c>
      <c r="AS49" s="6">
        <f t="shared" si="4"/>
        <v>35480437062.99</v>
      </c>
      <c r="AT49" s="10">
        <f t="shared" si="5"/>
        <v>4081741898.64</v>
      </c>
      <c r="AU49" s="10">
        <f t="shared" si="6"/>
        <v>39562178961.63</v>
      </c>
      <c r="AV49" s="10">
        <f t="shared" si="7"/>
        <v>82688628382.47</v>
      </c>
      <c r="AW49" s="12">
        <f t="shared" si="8"/>
        <v>0.487873974160126</v>
      </c>
      <c r="AX49" s="12">
        <f t="shared" si="9"/>
        <v>0.478737764548878</v>
      </c>
      <c r="AY49" s="12">
        <f t="shared" si="10"/>
        <v>0.188511157184863</v>
      </c>
      <c r="AZ49" s="12">
        <f t="shared" si="11"/>
        <v>0.290226607364015</v>
      </c>
      <c r="BA49" s="12">
        <f t="shared" si="12"/>
        <v>0.0333882612909958</v>
      </c>
      <c r="BB49" s="12">
        <f t="shared" si="13"/>
        <v>0.323614868655011</v>
      </c>
      <c r="BC49" s="12">
        <f t="shared" si="14"/>
        <v>0.676385131344989</v>
      </c>
    </row>
    <row r="50" spans="1:55">
      <c r="A50" s="3" t="s">
        <v>151</v>
      </c>
      <c r="B50" s="3" t="s">
        <v>152</v>
      </c>
      <c r="C50" s="3">
        <v>28762288431</v>
      </c>
      <c r="D50" s="3">
        <v>53589338006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2154431857</v>
      </c>
      <c r="L50" s="3">
        <v>0</v>
      </c>
      <c r="M50" s="3">
        <v>7318432814</v>
      </c>
      <c r="N50" s="3">
        <v>540684963</v>
      </c>
      <c r="O50" s="3">
        <v>1738082881</v>
      </c>
      <c r="P50" s="3">
        <v>2771227853</v>
      </c>
      <c r="Q50" s="3">
        <v>0</v>
      </c>
      <c r="R50" s="3">
        <v>3593029131</v>
      </c>
      <c r="S50" s="3">
        <v>396533692</v>
      </c>
      <c r="T50" s="3">
        <v>0</v>
      </c>
      <c r="U50" s="3">
        <v>1225504853</v>
      </c>
      <c r="V50" s="3">
        <v>1570433466</v>
      </c>
      <c r="W50" s="3">
        <v>0</v>
      </c>
      <c r="X50" s="3">
        <v>2013907835</v>
      </c>
      <c r="Y50" s="3">
        <v>0</v>
      </c>
      <c r="Z50" s="3">
        <v>251530257</v>
      </c>
      <c r="AA50" s="3">
        <v>0</v>
      </c>
      <c r="AB50" s="3">
        <v>280439234</v>
      </c>
      <c r="AC50" s="3">
        <v>81311338210</v>
      </c>
      <c r="AD50" s="3">
        <v>2824394585</v>
      </c>
      <c r="AE50" s="3">
        <v>0</v>
      </c>
      <c r="AF50" s="3">
        <v>0</v>
      </c>
      <c r="AG50" s="3">
        <v>0</v>
      </c>
      <c r="AH50" s="3">
        <v>9426812197</v>
      </c>
      <c r="AI50" s="3">
        <v>0</v>
      </c>
      <c r="AJ50" s="3">
        <v>0</v>
      </c>
      <c r="AK50" s="3">
        <v>110658757</v>
      </c>
      <c r="AL50" s="3">
        <v>1594150643</v>
      </c>
      <c r="AM50" s="3">
        <v>0</v>
      </c>
      <c r="AN50" s="3">
        <v>39326661</v>
      </c>
      <c r="AO50" s="6">
        <f t="shared" si="0"/>
        <v>55743769863</v>
      </c>
      <c r="AP50" s="6">
        <f t="shared" si="1"/>
        <v>12368428511</v>
      </c>
      <c r="AQ50" s="6">
        <f t="shared" si="2"/>
        <v>9331378468</v>
      </c>
      <c r="AR50" s="6">
        <f t="shared" si="3"/>
        <v>3037050043</v>
      </c>
      <c r="AS50" s="6">
        <f t="shared" si="4"/>
        <v>95306681053</v>
      </c>
      <c r="AT50" s="10">
        <f t="shared" si="5"/>
        <v>28762288431</v>
      </c>
      <c r="AU50" s="10">
        <f t="shared" si="6"/>
        <v>124068969484</v>
      </c>
      <c r="AV50" s="10">
        <f t="shared" si="7"/>
        <v>58780819906</v>
      </c>
      <c r="AW50" s="12">
        <f t="shared" si="8"/>
        <v>0.304861001201944</v>
      </c>
      <c r="AX50" s="12">
        <f t="shared" si="9"/>
        <v>0.537838908232171</v>
      </c>
      <c r="AY50" s="12">
        <f t="shared" si="10"/>
        <v>0.016609535363053</v>
      </c>
      <c r="AZ50" s="12">
        <f t="shared" si="11"/>
        <v>0.521229372869118</v>
      </c>
      <c r="BA50" s="12">
        <f t="shared" si="12"/>
        <v>0.157300090565885</v>
      </c>
      <c r="BB50" s="12">
        <f t="shared" si="13"/>
        <v>0.678529463435003</v>
      </c>
      <c r="BC50" s="12">
        <f t="shared" si="14"/>
        <v>0.321470536564997</v>
      </c>
    </row>
    <row r="51" spans="1:55">
      <c r="A51" s="3" t="s">
        <v>153</v>
      </c>
      <c r="B51" s="3" t="s">
        <v>154</v>
      </c>
      <c r="C51" s="3">
        <v>12646190443.24</v>
      </c>
      <c r="D51" s="3">
        <v>52024455337.43</v>
      </c>
      <c r="E51" s="3">
        <v>190392718.64</v>
      </c>
      <c r="F51" s="3">
        <v>0</v>
      </c>
      <c r="G51" s="3">
        <v>0</v>
      </c>
      <c r="H51" s="3">
        <v>0</v>
      </c>
      <c r="I51" s="3">
        <v>0</v>
      </c>
      <c r="J51" s="3">
        <v>6706104.49</v>
      </c>
      <c r="K51" s="3">
        <v>520073317.61</v>
      </c>
      <c r="L51" s="3">
        <v>0</v>
      </c>
      <c r="M51" s="3">
        <v>26644377119.92</v>
      </c>
      <c r="N51" s="3">
        <v>543510422.13</v>
      </c>
      <c r="O51" s="3">
        <v>5509663542.58</v>
      </c>
      <c r="P51" s="3">
        <v>963049454.66</v>
      </c>
      <c r="Q51" s="3">
        <v>0</v>
      </c>
      <c r="R51" s="3">
        <v>49454359287.21</v>
      </c>
      <c r="S51" s="3">
        <v>0</v>
      </c>
      <c r="T51" s="3">
        <v>0</v>
      </c>
      <c r="U51" s="3">
        <v>2709849722.97</v>
      </c>
      <c r="V51" s="3">
        <v>682743148.77</v>
      </c>
      <c r="W51" s="3">
        <v>0</v>
      </c>
      <c r="X51" s="3">
        <v>38077195.95</v>
      </c>
      <c r="Y51" s="3">
        <v>3638553638.08</v>
      </c>
      <c r="Z51" s="3">
        <v>1109188843.28</v>
      </c>
      <c r="AA51" s="3">
        <v>0</v>
      </c>
      <c r="AB51" s="3">
        <v>5416525162.68</v>
      </c>
      <c r="AC51" s="3">
        <v>22689285753.75</v>
      </c>
      <c r="AD51" s="3">
        <v>715975566.8</v>
      </c>
      <c r="AE51" s="3">
        <v>0</v>
      </c>
      <c r="AF51" s="3">
        <v>0</v>
      </c>
      <c r="AG51" s="3">
        <v>0</v>
      </c>
      <c r="AH51" s="3">
        <v>4225991410.89</v>
      </c>
      <c r="AI51" s="3">
        <v>754682716.39</v>
      </c>
      <c r="AJ51" s="3">
        <v>48883188.37</v>
      </c>
      <c r="AK51" s="3">
        <v>12762691.78</v>
      </c>
      <c r="AL51" s="3">
        <v>2225336397.53</v>
      </c>
      <c r="AM51" s="3">
        <v>113116080.28</v>
      </c>
      <c r="AN51" s="3">
        <v>0</v>
      </c>
      <c r="AO51" s="6">
        <f t="shared" si="0"/>
        <v>52741627478.17</v>
      </c>
      <c r="AP51" s="6">
        <f t="shared" si="1"/>
        <v>33660600539.29</v>
      </c>
      <c r="AQ51" s="6">
        <f t="shared" si="2"/>
        <v>63049296998.94</v>
      </c>
      <c r="AR51" s="6">
        <f t="shared" si="3"/>
        <v>-29388696459.65</v>
      </c>
      <c r="AS51" s="6">
        <f t="shared" si="4"/>
        <v>30786033805.79</v>
      </c>
      <c r="AT51" s="10">
        <f t="shared" si="5"/>
        <v>12646190443.24</v>
      </c>
      <c r="AU51" s="10">
        <f t="shared" si="6"/>
        <v>43432224249.03</v>
      </c>
      <c r="AV51" s="10">
        <f t="shared" si="7"/>
        <v>23352931018.52</v>
      </c>
      <c r="AW51" s="12">
        <f t="shared" si="8"/>
        <v>0.789720818449552</v>
      </c>
      <c r="AX51" s="12">
        <f t="shared" si="9"/>
        <v>0.0209228733622327</v>
      </c>
      <c r="AY51" s="12">
        <f t="shared" si="10"/>
        <v>-0.440048336219555</v>
      </c>
      <c r="AZ51" s="12">
        <f t="shared" si="11"/>
        <v>0.460971209581787</v>
      </c>
      <c r="BA51" s="12">
        <f t="shared" si="12"/>
        <v>0.189356308188215</v>
      </c>
      <c r="BB51" s="12">
        <f t="shared" si="13"/>
        <v>0.650327517770003</v>
      </c>
      <c r="BC51" s="12">
        <f t="shared" si="14"/>
        <v>0.349672482229998</v>
      </c>
    </row>
    <row r="52" spans="1:55">
      <c r="A52" s="3" t="s">
        <v>155</v>
      </c>
      <c r="B52" s="3" t="s">
        <v>156</v>
      </c>
      <c r="C52" s="3">
        <v>0</v>
      </c>
      <c r="D52" s="3">
        <v>50701984661.77</v>
      </c>
      <c r="E52" s="3">
        <v>0</v>
      </c>
      <c r="F52" s="3">
        <v>0</v>
      </c>
      <c r="G52" s="3">
        <v>3434925000</v>
      </c>
      <c r="H52" s="3">
        <v>0</v>
      </c>
      <c r="I52" s="3">
        <v>0</v>
      </c>
      <c r="J52" s="3">
        <v>5314047.48</v>
      </c>
      <c r="K52" s="3">
        <v>51622019.18</v>
      </c>
      <c r="L52" s="3">
        <v>0</v>
      </c>
      <c r="M52" s="3">
        <v>540123567</v>
      </c>
      <c r="N52" s="3">
        <v>1014455370.03</v>
      </c>
      <c r="O52" s="3">
        <v>30392108629.88</v>
      </c>
      <c r="P52" s="3">
        <v>29078176.3</v>
      </c>
      <c r="Q52" s="3">
        <v>0</v>
      </c>
      <c r="R52" s="3">
        <v>1089137385.3</v>
      </c>
      <c r="S52" s="3">
        <v>0</v>
      </c>
      <c r="T52" s="3">
        <v>0</v>
      </c>
      <c r="U52" s="3">
        <v>247759232.46</v>
      </c>
      <c r="V52" s="3">
        <v>5215358651.99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1125948593.94</v>
      </c>
      <c r="AC52" s="3">
        <v>16686524552.92</v>
      </c>
      <c r="AD52" s="3">
        <v>2696710646.86</v>
      </c>
      <c r="AE52" s="3">
        <v>0</v>
      </c>
      <c r="AF52" s="3">
        <v>0</v>
      </c>
      <c r="AG52" s="3">
        <v>0</v>
      </c>
      <c r="AH52" s="3">
        <v>5239033430.32</v>
      </c>
      <c r="AI52" s="3">
        <v>0</v>
      </c>
      <c r="AJ52" s="3">
        <v>0</v>
      </c>
      <c r="AK52" s="3">
        <v>140921861.53</v>
      </c>
      <c r="AL52" s="3">
        <v>1377944531</v>
      </c>
      <c r="AM52" s="3">
        <v>896331.66</v>
      </c>
      <c r="AN52" s="3">
        <v>2043801333.33</v>
      </c>
      <c r="AO52" s="6">
        <f t="shared" si="0"/>
        <v>54193845728.43</v>
      </c>
      <c r="AP52" s="6">
        <f t="shared" si="1"/>
        <v>31975765743.21</v>
      </c>
      <c r="AQ52" s="6">
        <f t="shared" si="2"/>
        <v>7678203863.69</v>
      </c>
      <c r="AR52" s="6">
        <f t="shared" si="3"/>
        <v>24297561879.52</v>
      </c>
      <c r="AS52" s="6">
        <f t="shared" si="4"/>
        <v>28185832687.62</v>
      </c>
      <c r="AT52" s="10">
        <f t="shared" si="5"/>
        <v>0</v>
      </c>
      <c r="AU52" s="10">
        <f t="shared" si="6"/>
        <v>28185832687.62</v>
      </c>
      <c r="AV52" s="10">
        <f t="shared" si="7"/>
        <v>78491407607.95</v>
      </c>
      <c r="AW52" s="12">
        <f t="shared" si="8"/>
        <v>0.508016945116648</v>
      </c>
      <c r="AX52" s="12">
        <f t="shared" si="9"/>
        <v>0.491983054883352</v>
      </c>
      <c r="AY52" s="12">
        <f t="shared" si="10"/>
        <v>0.227767064579088</v>
      </c>
      <c r="AZ52" s="12">
        <f t="shared" si="11"/>
        <v>0.264215990304264</v>
      </c>
      <c r="BA52" s="12">
        <f t="shared" si="12"/>
        <v>0</v>
      </c>
      <c r="BB52" s="12">
        <f t="shared" si="13"/>
        <v>0.264215990304264</v>
      </c>
      <c r="BC52" s="12">
        <f t="shared" si="14"/>
        <v>0.735784009695736</v>
      </c>
    </row>
    <row r="53" spans="1:55">
      <c r="A53" s="3" t="s">
        <v>157</v>
      </c>
      <c r="B53" s="3" t="s">
        <v>158</v>
      </c>
      <c r="C53" s="3">
        <v>6408693264.14</v>
      </c>
      <c r="D53" s="3">
        <v>50556225649.44</v>
      </c>
      <c r="E53" s="3">
        <v>38894325919.49</v>
      </c>
      <c r="F53" s="3">
        <v>64727219877.6</v>
      </c>
      <c r="G53" s="3">
        <v>13870215059</v>
      </c>
      <c r="H53" s="3">
        <v>0</v>
      </c>
      <c r="I53" s="3">
        <v>0</v>
      </c>
      <c r="J53" s="3">
        <v>2186487773.83</v>
      </c>
      <c r="K53" s="3">
        <v>1818978747.39</v>
      </c>
      <c r="L53" s="3">
        <v>1332860509.67</v>
      </c>
      <c r="M53" s="3">
        <v>538985593.64</v>
      </c>
      <c r="N53" s="3">
        <v>148602824.5</v>
      </c>
      <c r="O53" s="3">
        <v>10614065.3</v>
      </c>
      <c r="P53" s="3">
        <v>16325644461.01</v>
      </c>
      <c r="Q53" s="3">
        <v>95262101693.2</v>
      </c>
      <c r="R53" s="3">
        <v>652888922.53</v>
      </c>
      <c r="S53" s="3">
        <v>995817197.63</v>
      </c>
      <c r="T53" s="3">
        <v>0</v>
      </c>
      <c r="U53" s="3">
        <v>65703381.19</v>
      </c>
      <c r="V53" s="3">
        <v>1544199615.4</v>
      </c>
      <c r="W53" s="3">
        <v>0</v>
      </c>
      <c r="X53" s="3">
        <v>0</v>
      </c>
      <c r="Y53" s="3">
        <v>0</v>
      </c>
      <c r="Z53" s="3">
        <v>22125000</v>
      </c>
      <c r="AA53" s="3">
        <v>0</v>
      </c>
      <c r="AB53" s="3">
        <v>12327557549.35</v>
      </c>
      <c r="AC53" s="3">
        <v>16502921440.11</v>
      </c>
      <c r="AD53" s="3">
        <v>1825351652.18</v>
      </c>
      <c r="AE53" s="3">
        <v>0</v>
      </c>
      <c r="AF53" s="3">
        <v>0</v>
      </c>
      <c r="AG53" s="3">
        <v>0</v>
      </c>
      <c r="AH53" s="3">
        <v>84448377.32</v>
      </c>
      <c r="AI53" s="3">
        <v>0</v>
      </c>
      <c r="AJ53" s="3">
        <v>10063869.72</v>
      </c>
      <c r="AK53" s="3">
        <v>35270589.19</v>
      </c>
      <c r="AL53" s="3">
        <v>1671602062.64</v>
      </c>
      <c r="AM53" s="3">
        <v>1974153235.55</v>
      </c>
      <c r="AN53" s="3">
        <v>2325020406.79</v>
      </c>
      <c r="AO53" s="6">
        <f t="shared" si="0"/>
        <v>173386313536.42</v>
      </c>
      <c r="AP53" s="6">
        <f t="shared" si="1"/>
        <v>112285948637.65</v>
      </c>
      <c r="AQ53" s="6">
        <f t="shared" si="2"/>
        <v>15608291666.1</v>
      </c>
      <c r="AR53" s="6">
        <f t="shared" si="3"/>
        <v>96677656971.55</v>
      </c>
      <c r="AS53" s="6">
        <f t="shared" si="4"/>
        <v>24428831633.5</v>
      </c>
      <c r="AT53" s="10">
        <f t="shared" si="5"/>
        <v>6408693264.14</v>
      </c>
      <c r="AU53" s="10">
        <f t="shared" si="6"/>
        <v>30837524897.64</v>
      </c>
      <c r="AV53" s="10">
        <f t="shared" si="7"/>
        <v>270063970507.97</v>
      </c>
      <c r="AW53" s="12">
        <f t="shared" si="8"/>
        <v>0.57622283765223</v>
      </c>
      <c r="AX53" s="12">
        <f t="shared" si="9"/>
        <v>0.402478852562034</v>
      </c>
      <c r="AY53" s="12">
        <f t="shared" si="10"/>
        <v>0.321293374900747</v>
      </c>
      <c r="AZ53" s="12">
        <f t="shared" si="11"/>
        <v>0.081185477661287</v>
      </c>
      <c r="BA53" s="12">
        <f t="shared" si="12"/>
        <v>0.0212983097857363</v>
      </c>
      <c r="BB53" s="12">
        <f t="shared" si="13"/>
        <v>0.102483787447023</v>
      </c>
      <c r="BC53" s="12">
        <f t="shared" si="14"/>
        <v>0.897516212552977</v>
      </c>
    </row>
    <row r="54" spans="1:55">
      <c r="A54" s="3" t="s">
        <v>159</v>
      </c>
      <c r="B54" s="3" t="s">
        <v>160</v>
      </c>
      <c r="C54" s="3">
        <v>19549341031.74</v>
      </c>
      <c r="D54" s="3">
        <v>50077473577.62</v>
      </c>
      <c r="E54" s="3">
        <v>17450000</v>
      </c>
      <c r="F54" s="3">
        <v>0</v>
      </c>
      <c r="G54" s="3">
        <v>0</v>
      </c>
      <c r="H54" s="3">
        <v>0</v>
      </c>
      <c r="I54" s="3">
        <v>0</v>
      </c>
      <c r="J54" s="3">
        <v>10119521119.14</v>
      </c>
      <c r="K54" s="3">
        <v>1248630361.82</v>
      </c>
      <c r="L54" s="3">
        <v>0</v>
      </c>
      <c r="M54" s="3">
        <v>109516946.54</v>
      </c>
      <c r="N54" s="3">
        <v>3456114883.61</v>
      </c>
      <c r="O54" s="3">
        <v>222554717112.39</v>
      </c>
      <c r="P54" s="3">
        <v>37763152181.14</v>
      </c>
      <c r="Q54" s="3">
        <v>131726755.32</v>
      </c>
      <c r="R54" s="3">
        <v>36528741924.2</v>
      </c>
      <c r="S54" s="3">
        <v>421647842.83</v>
      </c>
      <c r="T54" s="3">
        <v>0</v>
      </c>
      <c r="U54" s="3">
        <v>47503926.69</v>
      </c>
      <c r="V54" s="3">
        <v>1028896908.09</v>
      </c>
      <c r="W54" s="3">
        <v>0</v>
      </c>
      <c r="X54" s="3">
        <v>0</v>
      </c>
      <c r="Y54" s="3">
        <v>0</v>
      </c>
      <c r="Z54" s="3">
        <v>3632521.01</v>
      </c>
      <c r="AA54" s="3">
        <v>0</v>
      </c>
      <c r="AB54" s="3">
        <v>8473794651.8</v>
      </c>
      <c r="AC54" s="3">
        <v>964701698.43</v>
      </c>
      <c r="AD54" s="3">
        <v>248474400.11</v>
      </c>
      <c r="AE54" s="3">
        <v>0</v>
      </c>
      <c r="AF54" s="3">
        <v>0</v>
      </c>
      <c r="AG54" s="3">
        <v>0</v>
      </c>
      <c r="AH54" s="3">
        <v>211030435.17</v>
      </c>
      <c r="AI54" s="3">
        <v>0</v>
      </c>
      <c r="AJ54" s="3">
        <v>0</v>
      </c>
      <c r="AK54" s="3">
        <v>137110775</v>
      </c>
      <c r="AL54" s="3">
        <v>4168675132.5</v>
      </c>
      <c r="AM54" s="3">
        <v>172271575.4</v>
      </c>
      <c r="AN54" s="3">
        <v>18000000</v>
      </c>
      <c r="AO54" s="6">
        <f t="shared" si="0"/>
        <v>61463075058.58</v>
      </c>
      <c r="AP54" s="6">
        <f t="shared" si="1"/>
        <v>264015227879</v>
      </c>
      <c r="AQ54" s="6">
        <f t="shared" si="2"/>
        <v>46504217774.62</v>
      </c>
      <c r="AR54" s="6">
        <f t="shared" si="3"/>
        <v>217511010104.38</v>
      </c>
      <c r="AS54" s="6">
        <f t="shared" si="4"/>
        <v>5920264016.61</v>
      </c>
      <c r="AT54" s="10">
        <f t="shared" si="5"/>
        <v>19549341031.74</v>
      </c>
      <c r="AU54" s="10">
        <f t="shared" si="6"/>
        <v>25469605048.35</v>
      </c>
      <c r="AV54" s="10">
        <f t="shared" si="7"/>
        <v>278974085162.96</v>
      </c>
      <c r="AW54" s="12">
        <f t="shared" si="8"/>
        <v>0.201886513121423</v>
      </c>
      <c r="AX54" s="12">
        <f t="shared" si="9"/>
        <v>0.733900163823102</v>
      </c>
      <c r="AY54" s="12">
        <f t="shared" si="10"/>
        <v>0.714453992964705</v>
      </c>
      <c r="AZ54" s="12">
        <f t="shared" si="11"/>
        <v>0.0194461708583969</v>
      </c>
      <c r="BA54" s="12">
        <f t="shared" si="12"/>
        <v>0.0642133230554757</v>
      </c>
      <c r="BB54" s="12">
        <f t="shared" si="13"/>
        <v>0.0836594939138726</v>
      </c>
      <c r="BC54" s="12">
        <f t="shared" si="14"/>
        <v>0.916340506086127</v>
      </c>
    </row>
    <row r="55" spans="1:55">
      <c r="A55" s="3" t="s">
        <v>161</v>
      </c>
      <c r="B55" s="3" t="s">
        <v>162</v>
      </c>
      <c r="C55" s="3">
        <v>18931931932.01</v>
      </c>
      <c r="D55" s="3">
        <v>48625370220.12</v>
      </c>
      <c r="E55" s="3">
        <v>0</v>
      </c>
      <c r="F55" s="3">
        <v>25000000</v>
      </c>
      <c r="G55" s="3">
        <v>0</v>
      </c>
      <c r="H55" s="3">
        <v>0</v>
      </c>
      <c r="I55" s="3">
        <v>0</v>
      </c>
      <c r="J55" s="3">
        <v>13674189661.12</v>
      </c>
      <c r="K55" s="3">
        <v>42747274410.28</v>
      </c>
      <c r="L55" s="3">
        <v>0</v>
      </c>
      <c r="M55" s="3">
        <v>706463213.41</v>
      </c>
      <c r="N55" s="3">
        <v>6601098841.24</v>
      </c>
      <c r="O55" s="3">
        <v>266914482588.04</v>
      </c>
      <c r="P55" s="3">
        <v>22367797228.01</v>
      </c>
      <c r="Q55" s="3">
        <v>271624873.01</v>
      </c>
      <c r="R55" s="3">
        <v>27245937591.59</v>
      </c>
      <c r="S55" s="3">
        <v>362461343.49</v>
      </c>
      <c r="T55" s="3">
        <v>0</v>
      </c>
      <c r="U55" s="3">
        <v>1650043128.02</v>
      </c>
      <c r="V55" s="3">
        <v>3945139595.38</v>
      </c>
      <c r="W55" s="3">
        <v>0</v>
      </c>
      <c r="X55" s="3">
        <v>0</v>
      </c>
      <c r="Y55" s="3">
        <v>2104076.23</v>
      </c>
      <c r="Z55" s="3">
        <v>1240725818.31</v>
      </c>
      <c r="AA55" s="3">
        <v>0</v>
      </c>
      <c r="AB55" s="3">
        <v>9095698036.89</v>
      </c>
      <c r="AC55" s="3">
        <v>20131512520.68</v>
      </c>
      <c r="AD55" s="3">
        <v>5153815872.89</v>
      </c>
      <c r="AE55" s="3">
        <v>0</v>
      </c>
      <c r="AF55" s="3">
        <v>0</v>
      </c>
      <c r="AG55" s="3">
        <v>0</v>
      </c>
      <c r="AH55" s="3">
        <v>11294618150.6</v>
      </c>
      <c r="AI55" s="3">
        <v>0</v>
      </c>
      <c r="AJ55" s="3">
        <v>76172996.31</v>
      </c>
      <c r="AK55" s="3">
        <v>1207866456.01</v>
      </c>
      <c r="AL55" s="3">
        <v>12682087520.21</v>
      </c>
      <c r="AM55" s="3">
        <v>180596563.67</v>
      </c>
      <c r="AN55" s="3">
        <v>5082767171.12</v>
      </c>
      <c r="AO55" s="6">
        <f t="shared" si="0"/>
        <v>105071834291.52</v>
      </c>
      <c r="AP55" s="6">
        <f t="shared" si="1"/>
        <v>296861466743.71</v>
      </c>
      <c r="AQ55" s="6">
        <f t="shared" si="2"/>
        <v>43542109589.91</v>
      </c>
      <c r="AR55" s="6">
        <f t="shared" si="3"/>
        <v>253319357153.8</v>
      </c>
      <c r="AS55" s="6">
        <f t="shared" si="4"/>
        <v>55809437251.49</v>
      </c>
      <c r="AT55" s="10">
        <f t="shared" si="5"/>
        <v>18931931932.01</v>
      </c>
      <c r="AU55" s="10">
        <f t="shared" si="6"/>
        <v>74741369183.5</v>
      </c>
      <c r="AV55" s="10">
        <f t="shared" si="7"/>
        <v>358391191445.32</v>
      </c>
      <c r="AW55" s="12">
        <f t="shared" si="8"/>
        <v>0.242585859024261</v>
      </c>
      <c r="AX55" s="12">
        <f t="shared" si="9"/>
        <v>0.713704815810888</v>
      </c>
      <c r="AY55" s="12">
        <f t="shared" si="10"/>
        <v>0.584854107449304</v>
      </c>
      <c r="AZ55" s="12">
        <f t="shared" si="11"/>
        <v>0.128850708361584</v>
      </c>
      <c r="BA55" s="12">
        <f t="shared" si="12"/>
        <v>0.0437093251648518</v>
      </c>
      <c r="BB55" s="12">
        <f t="shared" si="13"/>
        <v>0.172560033526435</v>
      </c>
      <c r="BC55" s="12">
        <f t="shared" si="14"/>
        <v>0.827439966473565</v>
      </c>
    </row>
    <row r="56" spans="1:55">
      <c r="A56" s="3" t="s">
        <v>163</v>
      </c>
      <c r="B56" s="3" t="s">
        <v>164</v>
      </c>
      <c r="C56" s="3">
        <v>1277768830.15</v>
      </c>
      <c r="D56" s="3">
        <v>45223732237.66</v>
      </c>
      <c r="E56" s="3">
        <v>33367971756.77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4227887081.54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2732053416.06</v>
      </c>
      <c r="V56" s="3">
        <v>369720355.62</v>
      </c>
      <c r="W56" s="3">
        <v>0</v>
      </c>
      <c r="X56" s="3">
        <v>0</v>
      </c>
      <c r="Y56" s="3">
        <v>148119.05</v>
      </c>
      <c r="Z56" s="3">
        <v>0</v>
      </c>
      <c r="AA56" s="3">
        <v>0</v>
      </c>
      <c r="AB56" s="3">
        <v>0</v>
      </c>
      <c r="AC56" s="3">
        <v>0</v>
      </c>
      <c r="AD56" s="3">
        <v>7324773.32</v>
      </c>
      <c r="AE56" s="3">
        <v>0</v>
      </c>
      <c r="AF56" s="3">
        <v>0</v>
      </c>
      <c r="AG56" s="3">
        <v>0</v>
      </c>
      <c r="AH56" s="3">
        <v>79844534.24</v>
      </c>
      <c r="AI56" s="3">
        <v>0</v>
      </c>
      <c r="AJ56" s="3">
        <v>71767008.6</v>
      </c>
      <c r="AK56" s="3">
        <v>0</v>
      </c>
      <c r="AL56" s="3">
        <v>727621873.9</v>
      </c>
      <c r="AM56" s="3">
        <v>162303529.81</v>
      </c>
      <c r="AN56" s="3">
        <v>0</v>
      </c>
      <c r="AO56" s="6">
        <f t="shared" si="0"/>
        <v>82819591075.97</v>
      </c>
      <c r="AP56" s="6">
        <f t="shared" si="1"/>
        <v>0</v>
      </c>
      <c r="AQ56" s="6">
        <f t="shared" si="2"/>
        <v>3101921890.73</v>
      </c>
      <c r="AR56" s="6">
        <f t="shared" si="3"/>
        <v>-3101921890.73</v>
      </c>
      <c r="AS56" s="6">
        <f t="shared" si="4"/>
        <v>1048861719.87</v>
      </c>
      <c r="AT56" s="10">
        <f t="shared" si="5"/>
        <v>1277768830.15</v>
      </c>
      <c r="AU56" s="10">
        <f t="shared" si="6"/>
        <v>2326630550.02</v>
      </c>
      <c r="AV56" s="10">
        <f t="shared" si="7"/>
        <v>79717669185.24</v>
      </c>
      <c r="AW56" s="12">
        <f t="shared" si="8"/>
        <v>1.00944966735302</v>
      </c>
      <c r="AX56" s="12">
        <f t="shared" si="9"/>
        <v>-0.0250238002821013</v>
      </c>
      <c r="AY56" s="12">
        <f t="shared" si="10"/>
        <v>-0.0378078903804318</v>
      </c>
      <c r="AZ56" s="12">
        <f t="shared" si="11"/>
        <v>0.0127840900983305</v>
      </c>
      <c r="BA56" s="12">
        <f t="shared" si="12"/>
        <v>0.0155741329290773</v>
      </c>
      <c r="BB56" s="12">
        <f t="shared" si="13"/>
        <v>0.0283582230274078</v>
      </c>
      <c r="BC56" s="12">
        <f t="shared" si="14"/>
        <v>0.971641776972592</v>
      </c>
    </row>
    <row r="57" spans="1:55">
      <c r="A57" s="3" t="s">
        <v>165</v>
      </c>
      <c r="B57" s="3" t="s">
        <v>166</v>
      </c>
      <c r="C57" s="3">
        <v>1063668015.91</v>
      </c>
      <c r="D57" s="3">
        <v>45157023048.84</v>
      </c>
      <c r="E57" s="3">
        <v>48277058743.9</v>
      </c>
      <c r="F57" s="3">
        <v>0</v>
      </c>
      <c r="G57" s="3">
        <v>0</v>
      </c>
      <c r="H57" s="3">
        <v>0</v>
      </c>
      <c r="I57" s="3">
        <v>0</v>
      </c>
      <c r="J57" s="3">
        <v>433423790.98</v>
      </c>
      <c r="K57" s="3">
        <v>0</v>
      </c>
      <c r="L57" s="3">
        <v>11015212644.6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2359758942.94</v>
      </c>
      <c r="V57" s="3">
        <v>495469946.25</v>
      </c>
      <c r="W57" s="3">
        <v>0</v>
      </c>
      <c r="X57" s="3">
        <v>0</v>
      </c>
      <c r="Y57" s="3">
        <v>340893.88</v>
      </c>
      <c r="Z57" s="3">
        <v>0</v>
      </c>
      <c r="AA57" s="3">
        <v>0</v>
      </c>
      <c r="AB57" s="3">
        <v>0</v>
      </c>
      <c r="AC57" s="3">
        <v>0</v>
      </c>
      <c r="AD57" s="3">
        <v>1449247748.37</v>
      </c>
      <c r="AE57" s="3">
        <v>0</v>
      </c>
      <c r="AF57" s="3">
        <v>0</v>
      </c>
      <c r="AG57" s="3">
        <v>0</v>
      </c>
      <c r="AH57" s="3">
        <v>168821764.97</v>
      </c>
      <c r="AI57" s="3">
        <v>0</v>
      </c>
      <c r="AJ57" s="3">
        <v>0</v>
      </c>
      <c r="AK57" s="3">
        <v>0</v>
      </c>
      <c r="AL57" s="3">
        <v>955262002.03</v>
      </c>
      <c r="AM57" s="3">
        <v>521699225.35</v>
      </c>
      <c r="AN57" s="3">
        <v>0</v>
      </c>
      <c r="AO57" s="6">
        <f t="shared" si="0"/>
        <v>104882718228.32</v>
      </c>
      <c r="AP57" s="6">
        <f t="shared" si="1"/>
        <v>0</v>
      </c>
      <c r="AQ57" s="6">
        <f t="shared" si="2"/>
        <v>2855569783.07</v>
      </c>
      <c r="AR57" s="6">
        <f t="shared" si="3"/>
        <v>-2855569783.07</v>
      </c>
      <c r="AS57" s="6">
        <f t="shared" si="4"/>
        <v>3095030740.72</v>
      </c>
      <c r="AT57" s="10">
        <f t="shared" si="5"/>
        <v>1063668015.91</v>
      </c>
      <c r="AU57" s="10">
        <f t="shared" si="6"/>
        <v>4158698756.63</v>
      </c>
      <c r="AV57" s="10">
        <f t="shared" si="7"/>
        <v>102027148445.25</v>
      </c>
      <c r="AW57" s="12">
        <f t="shared" si="8"/>
        <v>0.98772784690334</v>
      </c>
      <c r="AX57" s="12">
        <f t="shared" si="9"/>
        <v>0.00225511180595223</v>
      </c>
      <c r="AY57" s="12">
        <f t="shared" si="10"/>
        <v>-0.0268921881617708</v>
      </c>
      <c r="AZ57" s="12">
        <f t="shared" si="11"/>
        <v>0.029147299967723</v>
      </c>
      <c r="BA57" s="12">
        <f t="shared" si="12"/>
        <v>0.0100170412907076</v>
      </c>
      <c r="BB57" s="12">
        <f t="shared" si="13"/>
        <v>0.0391643412584306</v>
      </c>
      <c r="BC57" s="12">
        <f t="shared" si="14"/>
        <v>0.960835658741569</v>
      </c>
    </row>
    <row r="58" spans="1:55">
      <c r="A58" s="3" t="s">
        <v>167</v>
      </c>
      <c r="B58" s="3" t="s">
        <v>168</v>
      </c>
      <c r="C58" s="3">
        <v>5123936429.07</v>
      </c>
      <c r="D58" s="3">
        <v>44594289759.06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64675670.51</v>
      </c>
      <c r="K58" s="3">
        <v>313186477.66</v>
      </c>
      <c r="L58" s="3">
        <v>0</v>
      </c>
      <c r="M58" s="3">
        <v>1976255065.42</v>
      </c>
      <c r="N58" s="3">
        <v>702470544.87</v>
      </c>
      <c r="O58" s="3">
        <v>6190523467.9</v>
      </c>
      <c r="P58" s="3">
        <v>955073401.39</v>
      </c>
      <c r="Q58" s="3">
        <v>0</v>
      </c>
      <c r="R58" s="3">
        <v>43900127370</v>
      </c>
      <c r="S58" s="3">
        <v>110684.64</v>
      </c>
      <c r="T58" s="3">
        <v>0</v>
      </c>
      <c r="U58" s="3">
        <v>658128565.57</v>
      </c>
      <c r="V58" s="3">
        <v>288333056.2</v>
      </c>
      <c r="W58" s="3">
        <v>0</v>
      </c>
      <c r="X58" s="3">
        <v>735143261.67</v>
      </c>
      <c r="Y58" s="3">
        <v>1650965397.79</v>
      </c>
      <c r="Z58" s="3">
        <v>2383053510.04</v>
      </c>
      <c r="AA58" s="3">
        <v>0</v>
      </c>
      <c r="AB58" s="3">
        <v>168408623.48</v>
      </c>
      <c r="AC58" s="3">
        <v>7777160653.69</v>
      </c>
      <c r="AD58" s="3">
        <v>1378964417.19</v>
      </c>
      <c r="AE58" s="3">
        <v>0</v>
      </c>
      <c r="AF58" s="3">
        <v>0</v>
      </c>
      <c r="AG58" s="3">
        <v>0</v>
      </c>
      <c r="AH58" s="3">
        <v>2690554210.9</v>
      </c>
      <c r="AI58" s="3">
        <v>0</v>
      </c>
      <c r="AJ58" s="3">
        <v>0</v>
      </c>
      <c r="AK58" s="3">
        <v>385637.96</v>
      </c>
      <c r="AL58" s="3">
        <v>1991087586.25</v>
      </c>
      <c r="AM58" s="3">
        <v>248313760.97</v>
      </c>
      <c r="AN58" s="3">
        <v>0</v>
      </c>
      <c r="AO58" s="6">
        <f t="shared" si="0"/>
        <v>44972151907.23</v>
      </c>
      <c r="AP58" s="6">
        <f t="shared" si="1"/>
        <v>9824322479.58</v>
      </c>
      <c r="AQ58" s="6">
        <f t="shared" si="2"/>
        <v>49784270469.39</v>
      </c>
      <c r="AR58" s="6">
        <f t="shared" si="3"/>
        <v>-39959947989.81</v>
      </c>
      <c r="AS58" s="6">
        <f t="shared" si="4"/>
        <v>14086466266.96</v>
      </c>
      <c r="AT58" s="10">
        <f t="shared" si="5"/>
        <v>5123936429.07</v>
      </c>
      <c r="AU58" s="10">
        <f t="shared" si="6"/>
        <v>19210402696.03</v>
      </c>
      <c r="AV58" s="10">
        <f t="shared" si="7"/>
        <v>5012203917.42001</v>
      </c>
      <c r="AW58" s="12">
        <f t="shared" si="8"/>
        <v>1.85661900987396</v>
      </c>
      <c r="AX58" s="12">
        <f t="shared" si="9"/>
        <v>-1.06815431285927</v>
      </c>
      <c r="AY58" s="12">
        <f t="shared" si="10"/>
        <v>-1.64969644380145</v>
      </c>
      <c r="AZ58" s="12">
        <f t="shared" si="11"/>
        <v>0.581542130942186</v>
      </c>
      <c r="BA58" s="12">
        <f t="shared" si="12"/>
        <v>0.211535302985305</v>
      </c>
      <c r="BB58" s="12">
        <f t="shared" si="13"/>
        <v>0.793077433927491</v>
      </c>
      <c r="BC58" s="12">
        <f t="shared" si="14"/>
        <v>0.206922566072509</v>
      </c>
    </row>
    <row r="59" spans="1:55">
      <c r="A59" s="3" t="s">
        <v>169</v>
      </c>
      <c r="B59" s="3" t="s">
        <v>170</v>
      </c>
      <c r="C59" s="3">
        <v>5584310607</v>
      </c>
      <c r="D59" s="3">
        <v>44375305962</v>
      </c>
      <c r="E59" s="3">
        <v>6320418866</v>
      </c>
      <c r="F59" s="3">
        <v>0</v>
      </c>
      <c r="G59" s="3">
        <v>0</v>
      </c>
      <c r="H59" s="3">
        <v>0</v>
      </c>
      <c r="I59" s="3">
        <v>0</v>
      </c>
      <c r="J59" s="3">
        <v>452205343</v>
      </c>
      <c r="K59" s="3">
        <v>3963850641</v>
      </c>
      <c r="L59" s="3">
        <v>0</v>
      </c>
      <c r="M59" s="3">
        <v>4714975059</v>
      </c>
      <c r="N59" s="3">
        <v>2971609397</v>
      </c>
      <c r="O59" s="3">
        <v>34757369240</v>
      </c>
      <c r="P59" s="3">
        <v>2523236108</v>
      </c>
      <c r="Q59" s="3">
        <v>0</v>
      </c>
      <c r="R59" s="3">
        <v>12921867350</v>
      </c>
      <c r="S59" s="3">
        <v>0</v>
      </c>
      <c r="T59" s="3">
        <v>0</v>
      </c>
      <c r="U59" s="3">
        <v>1269177783</v>
      </c>
      <c r="V59" s="3">
        <v>1915266019</v>
      </c>
      <c r="W59" s="3">
        <v>0</v>
      </c>
      <c r="X59" s="3">
        <v>18062791</v>
      </c>
      <c r="Y59" s="3">
        <v>270926502</v>
      </c>
      <c r="Z59" s="3">
        <v>505755267</v>
      </c>
      <c r="AA59" s="3">
        <v>0</v>
      </c>
      <c r="AB59" s="3">
        <v>3408436471</v>
      </c>
      <c r="AC59" s="3">
        <v>20979655212</v>
      </c>
      <c r="AD59" s="3">
        <v>4025578753</v>
      </c>
      <c r="AE59" s="3">
        <v>0</v>
      </c>
      <c r="AF59" s="3">
        <v>0</v>
      </c>
      <c r="AG59" s="3">
        <v>0</v>
      </c>
      <c r="AH59" s="3">
        <v>7192788690</v>
      </c>
      <c r="AI59" s="3">
        <v>0</v>
      </c>
      <c r="AJ59" s="3">
        <v>1266036306</v>
      </c>
      <c r="AK59" s="3">
        <v>0</v>
      </c>
      <c r="AL59" s="3">
        <v>770826472</v>
      </c>
      <c r="AM59" s="3">
        <v>272664445</v>
      </c>
      <c r="AN59" s="3">
        <v>4203990193</v>
      </c>
      <c r="AO59" s="6">
        <f t="shared" si="0"/>
        <v>55111780812</v>
      </c>
      <c r="AP59" s="6">
        <f t="shared" si="1"/>
        <v>44967189804</v>
      </c>
      <c r="AQ59" s="6">
        <f t="shared" si="2"/>
        <v>20309492183</v>
      </c>
      <c r="AR59" s="6">
        <f t="shared" si="3"/>
        <v>24657697621</v>
      </c>
      <c r="AS59" s="6">
        <f t="shared" si="4"/>
        <v>38711540071</v>
      </c>
      <c r="AT59" s="10">
        <f t="shared" si="5"/>
        <v>5584310607</v>
      </c>
      <c r="AU59" s="10">
        <f t="shared" si="6"/>
        <v>44295850678</v>
      </c>
      <c r="AV59" s="10">
        <f t="shared" si="7"/>
        <v>79769478433</v>
      </c>
      <c r="AW59" s="12">
        <f t="shared" si="8"/>
        <v>0.444215811193247</v>
      </c>
      <c r="AX59" s="12">
        <f t="shared" si="9"/>
        <v>0.510773139813333</v>
      </c>
      <c r="AY59" s="12">
        <f t="shared" si="10"/>
        <v>0.198747690411872</v>
      </c>
      <c r="AZ59" s="12">
        <f t="shared" si="11"/>
        <v>0.312025449401461</v>
      </c>
      <c r="BA59" s="12">
        <f t="shared" si="12"/>
        <v>0.04501104899342</v>
      </c>
      <c r="BB59" s="12">
        <f t="shared" si="13"/>
        <v>0.357036498394882</v>
      </c>
      <c r="BC59" s="12">
        <f t="shared" si="14"/>
        <v>0.642963501605119</v>
      </c>
    </row>
    <row r="60" spans="1:55">
      <c r="A60" s="3" t="s">
        <v>171</v>
      </c>
      <c r="B60" s="3" t="s">
        <v>172</v>
      </c>
      <c r="C60" s="3">
        <v>728191854.26</v>
      </c>
      <c r="D60" s="3">
        <v>43566475390.06</v>
      </c>
      <c r="E60" s="3">
        <v>19381936606.69</v>
      </c>
      <c r="F60" s="3">
        <v>0</v>
      </c>
      <c r="G60" s="3">
        <v>0</v>
      </c>
      <c r="H60" s="3">
        <v>0</v>
      </c>
      <c r="I60" s="3">
        <v>0</v>
      </c>
      <c r="J60" s="3">
        <v>167722155.99</v>
      </c>
      <c r="K60" s="3">
        <v>0</v>
      </c>
      <c r="L60" s="3">
        <v>690607542.9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1277344212.35</v>
      </c>
      <c r="V60" s="3">
        <v>376934599.15</v>
      </c>
      <c r="W60" s="3">
        <v>0</v>
      </c>
      <c r="X60" s="3">
        <v>0</v>
      </c>
      <c r="Y60" s="3">
        <v>234627741.66</v>
      </c>
      <c r="Z60" s="3">
        <v>0</v>
      </c>
      <c r="AA60" s="3">
        <v>0</v>
      </c>
      <c r="AB60" s="3">
        <v>0</v>
      </c>
      <c r="AC60" s="3">
        <v>0</v>
      </c>
      <c r="AD60" s="3">
        <v>69856763.2</v>
      </c>
      <c r="AE60" s="3">
        <v>0</v>
      </c>
      <c r="AF60" s="3">
        <v>0</v>
      </c>
      <c r="AG60" s="3">
        <v>0</v>
      </c>
      <c r="AH60" s="3">
        <v>268464609.03</v>
      </c>
      <c r="AI60" s="3">
        <v>0</v>
      </c>
      <c r="AJ60" s="3">
        <v>4523034174.49</v>
      </c>
      <c r="AK60" s="3">
        <v>0</v>
      </c>
      <c r="AL60" s="3">
        <v>560668271.36</v>
      </c>
      <c r="AM60" s="3">
        <v>42484994.78</v>
      </c>
      <c r="AN60" s="3">
        <v>0</v>
      </c>
      <c r="AO60" s="6">
        <f t="shared" si="0"/>
        <v>63806741695.64</v>
      </c>
      <c r="AP60" s="6">
        <f t="shared" si="1"/>
        <v>0</v>
      </c>
      <c r="AQ60" s="6">
        <f t="shared" si="2"/>
        <v>1888906553.16</v>
      </c>
      <c r="AR60" s="6">
        <f t="shared" si="3"/>
        <v>-1888906553.16</v>
      </c>
      <c r="AS60" s="6">
        <f t="shared" si="4"/>
        <v>5464508812.86</v>
      </c>
      <c r="AT60" s="10">
        <f t="shared" si="5"/>
        <v>728191854.26</v>
      </c>
      <c r="AU60" s="10">
        <f t="shared" si="6"/>
        <v>6192700667.12</v>
      </c>
      <c r="AV60" s="10">
        <f t="shared" si="7"/>
        <v>61917835142.48</v>
      </c>
      <c r="AW60" s="12">
        <f t="shared" si="8"/>
        <v>0.936811624474794</v>
      </c>
      <c r="AX60" s="12">
        <f t="shared" si="9"/>
        <v>0.0524970508189135</v>
      </c>
      <c r="AY60" s="12">
        <f t="shared" si="10"/>
        <v>-0.0277329568870278</v>
      </c>
      <c r="AZ60" s="12">
        <f t="shared" si="11"/>
        <v>0.0802300077059413</v>
      </c>
      <c r="BA60" s="12">
        <f t="shared" si="12"/>
        <v>0.0106913247062926</v>
      </c>
      <c r="BB60" s="12">
        <f t="shared" si="13"/>
        <v>0.0909213324122339</v>
      </c>
      <c r="BC60" s="12">
        <f t="shared" si="14"/>
        <v>0.909078667587766</v>
      </c>
    </row>
    <row r="61" spans="1:55">
      <c r="A61" s="3" t="s">
        <v>173</v>
      </c>
      <c r="B61" s="3" t="s">
        <v>174</v>
      </c>
      <c r="C61" s="3">
        <v>17204949000</v>
      </c>
      <c r="D61" s="3">
        <v>43183808000</v>
      </c>
      <c r="E61" s="3">
        <v>9511010000</v>
      </c>
      <c r="F61" s="3">
        <v>16496326000</v>
      </c>
      <c r="G61" s="3">
        <v>0</v>
      </c>
      <c r="H61" s="3">
        <v>0</v>
      </c>
      <c r="I61" s="3">
        <v>0</v>
      </c>
      <c r="J61" s="3">
        <v>794187000</v>
      </c>
      <c r="K61" s="3">
        <v>3781631000</v>
      </c>
      <c r="L61" s="3">
        <v>0</v>
      </c>
      <c r="M61" s="3">
        <v>109583174000</v>
      </c>
      <c r="N61" s="3">
        <v>9163367000</v>
      </c>
      <c r="O61" s="3">
        <v>78367651000</v>
      </c>
      <c r="P61" s="3">
        <v>3973980000</v>
      </c>
      <c r="Q61" s="3">
        <v>11193616000</v>
      </c>
      <c r="R61" s="3">
        <v>154191997000</v>
      </c>
      <c r="S61" s="3">
        <v>49232000</v>
      </c>
      <c r="T61" s="3">
        <v>0</v>
      </c>
      <c r="U61" s="3">
        <v>2404559000</v>
      </c>
      <c r="V61" s="3">
        <v>1470803000</v>
      </c>
      <c r="W61" s="3">
        <v>0</v>
      </c>
      <c r="X61" s="3">
        <v>3391221000</v>
      </c>
      <c r="Y61" s="3">
        <v>7601523000</v>
      </c>
      <c r="Z61" s="3">
        <v>6521584000</v>
      </c>
      <c r="AA61" s="3">
        <v>0</v>
      </c>
      <c r="AB61" s="3">
        <v>11960429000</v>
      </c>
      <c r="AC61" s="3">
        <v>56719753000</v>
      </c>
      <c r="AD61" s="3">
        <v>8032615000</v>
      </c>
      <c r="AE61" s="3">
        <v>0</v>
      </c>
      <c r="AF61" s="3">
        <v>0</v>
      </c>
      <c r="AG61" s="3">
        <v>0</v>
      </c>
      <c r="AH61" s="3">
        <v>15860005000</v>
      </c>
      <c r="AI61" s="3">
        <v>492732000</v>
      </c>
      <c r="AJ61" s="3">
        <v>326376000</v>
      </c>
      <c r="AK61" s="3">
        <v>216101000</v>
      </c>
      <c r="AL61" s="3">
        <v>3787991000</v>
      </c>
      <c r="AM61" s="3">
        <v>158290000</v>
      </c>
      <c r="AN61" s="3">
        <v>23507154000</v>
      </c>
      <c r="AO61" s="6">
        <f t="shared" si="0"/>
        <v>73766962000</v>
      </c>
      <c r="AP61" s="6">
        <f t="shared" si="1"/>
        <v>212281788000</v>
      </c>
      <c r="AQ61" s="6">
        <f t="shared" si="2"/>
        <v>187591348000</v>
      </c>
      <c r="AR61" s="6">
        <f t="shared" si="3"/>
        <v>24690440000</v>
      </c>
      <c r="AS61" s="6">
        <f t="shared" si="4"/>
        <v>109101017000</v>
      </c>
      <c r="AT61" s="10">
        <f t="shared" si="5"/>
        <v>17204949000</v>
      </c>
      <c r="AU61" s="10">
        <f t="shared" si="6"/>
        <v>126305966000</v>
      </c>
      <c r="AV61" s="10">
        <f t="shared" si="7"/>
        <v>98457402000</v>
      </c>
      <c r="AW61" s="12">
        <f t="shared" si="8"/>
        <v>0.328198329898669</v>
      </c>
      <c r="AX61" s="12">
        <f t="shared" si="9"/>
        <v>0.595254725850166</v>
      </c>
      <c r="AY61" s="12">
        <f t="shared" si="10"/>
        <v>0.109850818750856</v>
      </c>
      <c r="AZ61" s="12">
        <f t="shared" si="11"/>
        <v>0.48540390709931</v>
      </c>
      <c r="BA61" s="12">
        <f t="shared" si="12"/>
        <v>0.0765469442511646</v>
      </c>
      <c r="BB61" s="12">
        <f t="shared" si="13"/>
        <v>0.561950851350475</v>
      </c>
      <c r="BC61" s="12">
        <f t="shared" si="14"/>
        <v>0.438049148649525</v>
      </c>
    </row>
    <row r="62" spans="1:55">
      <c r="A62" s="3" t="s">
        <v>175</v>
      </c>
      <c r="B62" s="3" t="s">
        <v>176</v>
      </c>
      <c r="C62" s="3">
        <v>26392724884</v>
      </c>
      <c r="D62" s="3">
        <v>42836659667</v>
      </c>
      <c r="E62" s="3">
        <v>57581538</v>
      </c>
      <c r="F62" s="3">
        <v>0</v>
      </c>
      <c r="G62" s="3">
        <v>0</v>
      </c>
      <c r="H62" s="3">
        <v>0</v>
      </c>
      <c r="I62" s="3">
        <v>0</v>
      </c>
      <c r="J62" s="3">
        <v>102854107278</v>
      </c>
      <c r="K62" s="3">
        <v>58897116829</v>
      </c>
      <c r="L62" s="3">
        <v>0</v>
      </c>
      <c r="M62" s="3">
        <v>453861166</v>
      </c>
      <c r="N62" s="3">
        <v>14133130884</v>
      </c>
      <c r="O62" s="3">
        <v>290642204902</v>
      </c>
      <c r="P62" s="3">
        <v>25515330018</v>
      </c>
      <c r="Q62" s="3">
        <v>0</v>
      </c>
      <c r="R62" s="3">
        <v>77304590718</v>
      </c>
      <c r="S62" s="3">
        <v>854278340</v>
      </c>
      <c r="T62" s="3">
        <v>0</v>
      </c>
      <c r="U62" s="3">
        <v>559707292</v>
      </c>
      <c r="V62" s="3">
        <v>12482451549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17613783672</v>
      </c>
      <c r="AC62" s="3">
        <v>1546660695</v>
      </c>
      <c r="AD62" s="3">
        <v>906014937</v>
      </c>
      <c r="AE62" s="3">
        <v>0</v>
      </c>
      <c r="AF62" s="3">
        <v>0</v>
      </c>
      <c r="AG62" s="3">
        <v>0</v>
      </c>
      <c r="AH62" s="3">
        <v>1006655567</v>
      </c>
      <c r="AI62" s="3">
        <v>0</v>
      </c>
      <c r="AJ62" s="3">
        <v>0</v>
      </c>
      <c r="AK62" s="3">
        <v>53468661</v>
      </c>
      <c r="AL62" s="3">
        <v>5613586091</v>
      </c>
      <c r="AM62" s="3">
        <v>5566690585</v>
      </c>
      <c r="AN62" s="3">
        <v>367247647</v>
      </c>
      <c r="AO62" s="6">
        <f t="shared" si="0"/>
        <v>204645465312</v>
      </c>
      <c r="AP62" s="6">
        <f t="shared" si="1"/>
        <v>330744526970</v>
      </c>
      <c r="AQ62" s="6">
        <f t="shared" si="2"/>
        <v>108814811571</v>
      </c>
      <c r="AR62" s="6">
        <f t="shared" si="3"/>
        <v>221929715399</v>
      </c>
      <c r="AS62" s="6">
        <f t="shared" si="4"/>
        <v>15060324183</v>
      </c>
      <c r="AT62" s="10">
        <f t="shared" si="5"/>
        <v>26392724884</v>
      </c>
      <c r="AU62" s="10">
        <f t="shared" si="6"/>
        <v>41453049067</v>
      </c>
      <c r="AV62" s="10">
        <f t="shared" si="7"/>
        <v>426575180711</v>
      </c>
      <c r="AW62" s="12">
        <f t="shared" si="8"/>
        <v>0.437250260329531</v>
      </c>
      <c r="AX62" s="12">
        <f t="shared" si="9"/>
        <v>0.506358429905845</v>
      </c>
      <c r="AY62" s="12">
        <f t="shared" si="10"/>
        <v>0.474180191020247</v>
      </c>
      <c r="AZ62" s="12">
        <f t="shared" si="11"/>
        <v>0.0321782388855979</v>
      </c>
      <c r="BA62" s="12">
        <f t="shared" si="12"/>
        <v>0.0563913097646244</v>
      </c>
      <c r="BB62" s="12">
        <f t="shared" si="13"/>
        <v>0.0885695486502223</v>
      </c>
      <c r="BC62" s="12">
        <f t="shared" si="14"/>
        <v>0.911430451349778</v>
      </c>
    </row>
    <row r="63" spans="1:55">
      <c r="A63" s="3" t="s">
        <v>177</v>
      </c>
      <c r="B63" s="3" t="s">
        <v>178</v>
      </c>
      <c r="C63" s="3">
        <v>11917947162.07</v>
      </c>
      <c r="D63" s="3">
        <v>41886545430</v>
      </c>
      <c r="E63" s="3">
        <v>11233541850.85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768066284.75</v>
      </c>
      <c r="L63" s="3">
        <v>0</v>
      </c>
      <c r="M63" s="3">
        <v>7631294976.9</v>
      </c>
      <c r="N63" s="3">
        <v>7896336099.78</v>
      </c>
      <c r="O63" s="3">
        <v>4225795827.43</v>
      </c>
      <c r="P63" s="3">
        <v>2047771770.15</v>
      </c>
      <c r="Q63" s="3">
        <v>0</v>
      </c>
      <c r="R63" s="3">
        <v>15106162339.75</v>
      </c>
      <c r="S63" s="3">
        <v>0</v>
      </c>
      <c r="T63" s="3">
        <v>0</v>
      </c>
      <c r="U63" s="3">
        <v>1812173562.11</v>
      </c>
      <c r="V63" s="3">
        <v>5049850993.31</v>
      </c>
      <c r="W63" s="3">
        <v>0</v>
      </c>
      <c r="X63" s="3">
        <v>0</v>
      </c>
      <c r="Y63" s="3">
        <v>7650359128.36</v>
      </c>
      <c r="Z63" s="3">
        <v>224381505.29</v>
      </c>
      <c r="AA63" s="3">
        <v>0</v>
      </c>
      <c r="AB63" s="3">
        <v>2192288951.23</v>
      </c>
      <c r="AC63" s="3">
        <v>43732405443.03</v>
      </c>
      <c r="AD63" s="3">
        <v>16135021392.39</v>
      </c>
      <c r="AE63" s="3">
        <v>0</v>
      </c>
      <c r="AF63" s="3">
        <v>0</v>
      </c>
      <c r="AG63" s="3">
        <v>0</v>
      </c>
      <c r="AH63" s="3">
        <v>20449603383.7</v>
      </c>
      <c r="AI63" s="3">
        <v>185206436.48</v>
      </c>
      <c r="AJ63" s="3">
        <v>0</v>
      </c>
      <c r="AK63" s="3">
        <v>214512695.84</v>
      </c>
      <c r="AL63" s="3">
        <v>1091026954.11</v>
      </c>
      <c r="AM63" s="3">
        <v>26115698.57</v>
      </c>
      <c r="AN63" s="3">
        <v>640343391.38</v>
      </c>
      <c r="AO63" s="6">
        <f t="shared" si="0"/>
        <v>53888153565.6</v>
      </c>
      <c r="AP63" s="6">
        <f t="shared" si="1"/>
        <v>21801198674.26</v>
      </c>
      <c r="AQ63" s="6">
        <f t="shared" si="2"/>
        <v>32035216480.05</v>
      </c>
      <c r="AR63" s="6">
        <f t="shared" si="3"/>
        <v>-10234017805.79</v>
      </c>
      <c r="AS63" s="6">
        <f t="shared" si="4"/>
        <v>82474235395.5</v>
      </c>
      <c r="AT63" s="10">
        <f t="shared" si="5"/>
        <v>11917947162.07</v>
      </c>
      <c r="AU63" s="10">
        <f t="shared" si="6"/>
        <v>94392182557.57</v>
      </c>
      <c r="AV63" s="10">
        <f t="shared" si="7"/>
        <v>43654135759.81</v>
      </c>
      <c r="AW63" s="12">
        <f t="shared" si="8"/>
        <v>0.390362845039493</v>
      </c>
      <c r="AX63" s="12">
        <f t="shared" si="9"/>
        <v>0.523304195796252</v>
      </c>
      <c r="AY63" s="12">
        <f t="shared" si="10"/>
        <v>-0.0741346667591753</v>
      </c>
      <c r="AZ63" s="12">
        <f t="shared" si="11"/>
        <v>0.597438862555428</v>
      </c>
      <c r="BA63" s="12">
        <f t="shared" si="12"/>
        <v>0.0863329591642542</v>
      </c>
      <c r="BB63" s="12">
        <f t="shared" si="13"/>
        <v>0.683771821719682</v>
      </c>
      <c r="BC63" s="12">
        <f t="shared" si="14"/>
        <v>0.316228178280318</v>
      </c>
    </row>
    <row r="64" spans="1:55">
      <c r="A64" s="3" t="s">
        <v>179</v>
      </c>
      <c r="B64" s="3" t="s">
        <v>180</v>
      </c>
      <c r="C64" s="3">
        <v>22807807301.52</v>
      </c>
      <c r="D64" s="3">
        <v>41415025484.61</v>
      </c>
      <c r="E64" s="3">
        <v>2888189624.36</v>
      </c>
      <c r="F64" s="3">
        <v>0</v>
      </c>
      <c r="G64" s="3">
        <v>0</v>
      </c>
      <c r="H64" s="3">
        <v>0</v>
      </c>
      <c r="I64" s="3">
        <v>0</v>
      </c>
      <c r="J64" s="3">
        <v>26816851.55</v>
      </c>
      <c r="K64" s="3">
        <v>2464638317.25</v>
      </c>
      <c r="L64" s="3">
        <v>0</v>
      </c>
      <c r="M64" s="3">
        <v>32700186072.01</v>
      </c>
      <c r="N64" s="3">
        <v>1145689726.84</v>
      </c>
      <c r="O64" s="3">
        <v>36070094427.6</v>
      </c>
      <c r="P64" s="3">
        <v>2965185089.86</v>
      </c>
      <c r="Q64" s="3">
        <v>304741668.2</v>
      </c>
      <c r="R64" s="3">
        <v>65785014160.46</v>
      </c>
      <c r="S64" s="3">
        <v>0</v>
      </c>
      <c r="T64" s="3">
        <v>0</v>
      </c>
      <c r="U64" s="3">
        <v>3451424281.99</v>
      </c>
      <c r="V64" s="3">
        <v>2376641406.71</v>
      </c>
      <c r="W64" s="3">
        <v>0</v>
      </c>
      <c r="X64" s="3">
        <v>1399631122.57</v>
      </c>
      <c r="Y64" s="3">
        <v>1547293356.78</v>
      </c>
      <c r="Z64" s="3">
        <v>633114817.93</v>
      </c>
      <c r="AA64" s="3">
        <v>0</v>
      </c>
      <c r="AB64" s="3">
        <v>355285824.66</v>
      </c>
      <c r="AC64" s="3">
        <v>20995893489.1</v>
      </c>
      <c r="AD64" s="3">
        <v>5818491926.8</v>
      </c>
      <c r="AE64" s="3">
        <v>0</v>
      </c>
      <c r="AF64" s="3">
        <v>0</v>
      </c>
      <c r="AG64" s="3">
        <v>0</v>
      </c>
      <c r="AH64" s="3">
        <v>9810514844.04</v>
      </c>
      <c r="AI64" s="3">
        <v>233229783.08</v>
      </c>
      <c r="AJ64" s="3">
        <v>22243100696.36</v>
      </c>
      <c r="AK64" s="3">
        <v>516927472.21</v>
      </c>
      <c r="AL64" s="3">
        <v>1837596917.04</v>
      </c>
      <c r="AM64" s="3">
        <v>2089444332.8</v>
      </c>
      <c r="AN64" s="3">
        <v>1250446349.68</v>
      </c>
      <c r="AO64" s="6">
        <f t="shared" si="0"/>
        <v>46794670277.77</v>
      </c>
      <c r="AP64" s="6">
        <f t="shared" si="1"/>
        <v>73185896984.51</v>
      </c>
      <c r="AQ64" s="6">
        <f t="shared" si="2"/>
        <v>75548404971.1</v>
      </c>
      <c r="AR64" s="6">
        <f t="shared" si="3"/>
        <v>-2362507986.59001</v>
      </c>
      <c r="AS64" s="6">
        <f t="shared" si="4"/>
        <v>64795645811.11</v>
      </c>
      <c r="AT64" s="10">
        <f t="shared" si="5"/>
        <v>22807807301.52</v>
      </c>
      <c r="AU64" s="10">
        <f t="shared" si="6"/>
        <v>87603453112.63</v>
      </c>
      <c r="AV64" s="10">
        <f t="shared" si="7"/>
        <v>44432162291.18</v>
      </c>
      <c r="AW64" s="12">
        <f t="shared" si="8"/>
        <v>0.354409453348295</v>
      </c>
      <c r="AX64" s="12">
        <f t="shared" si="9"/>
        <v>0.472850735262438</v>
      </c>
      <c r="AY64" s="12">
        <f t="shared" si="10"/>
        <v>-0.0178929600120744</v>
      </c>
      <c r="AZ64" s="12">
        <f t="shared" si="11"/>
        <v>0.490743695274512</v>
      </c>
      <c r="BA64" s="12">
        <f t="shared" si="12"/>
        <v>0.172739811389267</v>
      </c>
      <c r="BB64" s="12">
        <f t="shared" si="13"/>
        <v>0.66348350666378</v>
      </c>
      <c r="BC64" s="12">
        <f t="shared" si="14"/>
        <v>0.33651649333622</v>
      </c>
    </row>
    <row r="65" spans="1:55">
      <c r="A65" s="3" t="s">
        <v>181</v>
      </c>
      <c r="B65" s="3" t="s">
        <v>182</v>
      </c>
      <c r="C65" s="3">
        <v>1638792661.33</v>
      </c>
      <c r="D65" s="3">
        <v>40716766774.53</v>
      </c>
      <c r="E65" s="3">
        <v>562893508.79</v>
      </c>
      <c r="F65" s="3">
        <v>119085793.88</v>
      </c>
      <c r="G65" s="3">
        <v>4369993722.35</v>
      </c>
      <c r="H65" s="3">
        <v>0</v>
      </c>
      <c r="I65" s="3">
        <v>0</v>
      </c>
      <c r="J65" s="3">
        <v>926916858.12</v>
      </c>
      <c r="K65" s="3">
        <v>4431910474.05</v>
      </c>
      <c r="L65" s="3">
        <v>0</v>
      </c>
      <c r="M65" s="3">
        <v>28240589541.1</v>
      </c>
      <c r="N65" s="3">
        <v>16135297159.92</v>
      </c>
      <c r="O65" s="3">
        <v>7233849606.95</v>
      </c>
      <c r="P65" s="3">
        <v>1780444578.59</v>
      </c>
      <c r="Q65" s="3">
        <v>7136181812.8</v>
      </c>
      <c r="R65" s="3">
        <v>53455440238.89</v>
      </c>
      <c r="S65" s="3">
        <v>52782140.13</v>
      </c>
      <c r="T65" s="3">
        <v>0</v>
      </c>
      <c r="U65" s="3">
        <v>364531498.48</v>
      </c>
      <c r="V65" s="3">
        <v>907441467.52</v>
      </c>
      <c r="W65" s="3">
        <v>0</v>
      </c>
      <c r="X65" s="3">
        <v>779620516.97</v>
      </c>
      <c r="Y65" s="3">
        <v>464650888.5</v>
      </c>
      <c r="Z65" s="3">
        <v>706329833.05</v>
      </c>
      <c r="AA65" s="3">
        <v>0</v>
      </c>
      <c r="AB65" s="3">
        <v>1418396849.8</v>
      </c>
      <c r="AC65" s="3">
        <v>10878415791.32</v>
      </c>
      <c r="AD65" s="3">
        <v>3118594627.03</v>
      </c>
      <c r="AE65" s="3">
        <v>0</v>
      </c>
      <c r="AF65" s="3">
        <v>0</v>
      </c>
      <c r="AG65" s="3">
        <v>0</v>
      </c>
      <c r="AH65" s="3">
        <v>2893095239.38</v>
      </c>
      <c r="AI65" s="3">
        <v>5055379.52</v>
      </c>
      <c r="AJ65" s="3">
        <v>0</v>
      </c>
      <c r="AK65" s="3">
        <v>51368796.02</v>
      </c>
      <c r="AL65" s="3">
        <v>945946981.08</v>
      </c>
      <c r="AM65" s="3">
        <v>29115631.28</v>
      </c>
      <c r="AN65" s="3">
        <v>282896709.29</v>
      </c>
      <c r="AO65" s="6">
        <f t="shared" si="0"/>
        <v>51127567131.72</v>
      </c>
      <c r="AP65" s="6">
        <f t="shared" si="1"/>
        <v>60526362699.36</v>
      </c>
      <c r="AQ65" s="6">
        <f t="shared" si="2"/>
        <v>58149193433.34</v>
      </c>
      <c r="AR65" s="6">
        <f t="shared" si="3"/>
        <v>2377169266.01999</v>
      </c>
      <c r="AS65" s="6">
        <f t="shared" si="4"/>
        <v>18204489154.92</v>
      </c>
      <c r="AT65" s="10">
        <f t="shared" si="5"/>
        <v>1638792661.33</v>
      </c>
      <c r="AU65" s="10">
        <f t="shared" si="6"/>
        <v>19843281816.25</v>
      </c>
      <c r="AV65" s="10">
        <f t="shared" si="7"/>
        <v>53504736397.74</v>
      </c>
      <c r="AW65" s="12">
        <f t="shared" si="8"/>
        <v>0.697054513218848</v>
      </c>
      <c r="AX65" s="12">
        <f t="shared" si="9"/>
        <v>0.280602788215679</v>
      </c>
      <c r="AY65" s="12">
        <f t="shared" si="10"/>
        <v>0.0324094545960968</v>
      </c>
      <c r="AZ65" s="12">
        <f t="shared" si="11"/>
        <v>0.248193333619582</v>
      </c>
      <c r="BA65" s="12">
        <f t="shared" si="12"/>
        <v>0.022342698565473</v>
      </c>
      <c r="BB65" s="12">
        <f t="shared" si="13"/>
        <v>0.270536032185055</v>
      </c>
      <c r="BC65" s="12">
        <f t="shared" si="14"/>
        <v>0.729463967814945</v>
      </c>
    </row>
    <row r="66" spans="1:55">
      <c r="A66" s="3" t="s">
        <v>183</v>
      </c>
      <c r="B66" s="3" t="s">
        <v>184</v>
      </c>
      <c r="C66" s="3">
        <v>35382265196.13</v>
      </c>
      <c r="D66" s="3">
        <v>39360130315.83</v>
      </c>
      <c r="E66" s="3">
        <v>2610664051.43</v>
      </c>
      <c r="F66" s="3">
        <v>884691213.95</v>
      </c>
      <c r="G66" s="3">
        <v>3586115175</v>
      </c>
      <c r="H66" s="3">
        <v>0</v>
      </c>
      <c r="I66" s="3">
        <v>0</v>
      </c>
      <c r="J66" s="3">
        <v>699217785.01</v>
      </c>
      <c r="K66" s="3">
        <v>20867932191.6</v>
      </c>
      <c r="L66" s="3">
        <v>0</v>
      </c>
      <c r="M66" s="3">
        <v>63383434145.3</v>
      </c>
      <c r="N66" s="3">
        <v>28508462318.38</v>
      </c>
      <c r="O66" s="3">
        <v>63634214062.24</v>
      </c>
      <c r="P66" s="3">
        <v>9315760711.55</v>
      </c>
      <c r="Q66" s="3">
        <v>18492004696.63</v>
      </c>
      <c r="R66" s="3">
        <v>120742826307.61</v>
      </c>
      <c r="S66" s="3">
        <v>0</v>
      </c>
      <c r="T66" s="3">
        <v>0</v>
      </c>
      <c r="U66" s="3">
        <v>2244538452.46</v>
      </c>
      <c r="V66" s="3">
        <v>5953342858.95</v>
      </c>
      <c r="W66" s="3">
        <v>0</v>
      </c>
      <c r="X66" s="3">
        <v>8537268648.53</v>
      </c>
      <c r="Y66" s="3">
        <v>59077572.69</v>
      </c>
      <c r="Z66" s="3">
        <v>701114431.68</v>
      </c>
      <c r="AA66" s="3">
        <v>0</v>
      </c>
      <c r="AB66" s="3">
        <v>3398651118.85</v>
      </c>
      <c r="AC66" s="3">
        <v>37343508922.34</v>
      </c>
      <c r="AD66" s="3">
        <v>5844183162.46</v>
      </c>
      <c r="AE66" s="3">
        <v>0</v>
      </c>
      <c r="AF66" s="3">
        <v>0</v>
      </c>
      <c r="AG66" s="3">
        <v>0</v>
      </c>
      <c r="AH66" s="3">
        <v>65730369972.78</v>
      </c>
      <c r="AI66" s="3">
        <v>92455689.73</v>
      </c>
      <c r="AJ66" s="3">
        <v>2140396886.23</v>
      </c>
      <c r="AK66" s="3">
        <v>805353878.69</v>
      </c>
      <c r="AL66" s="3">
        <v>2305489705.84</v>
      </c>
      <c r="AM66" s="3">
        <v>1392968160.3</v>
      </c>
      <c r="AN66" s="3">
        <v>25994583047.04</v>
      </c>
      <c r="AO66" s="6">
        <f t="shared" si="0"/>
        <v>68008750732.82</v>
      </c>
      <c r="AP66" s="6">
        <f t="shared" si="1"/>
        <v>183333875934.1</v>
      </c>
      <c r="AQ66" s="6">
        <f t="shared" si="2"/>
        <v>141636819390.77</v>
      </c>
      <c r="AR66" s="6">
        <f t="shared" si="3"/>
        <v>41697056543.33</v>
      </c>
      <c r="AS66" s="6">
        <f t="shared" si="4"/>
        <v>141649309425.41</v>
      </c>
      <c r="AT66" s="10">
        <f t="shared" si="5"/>
        <v>35382265196.13</v>
      </c>
      <c r="AU66" s="10">
        <f t="shared" si="6"/>
        <v>177031574621.54</v>
      </c>
      <c r="AV66" s="10">
        <f t="shared" si="7"/>
        <v>109705807276.15</v>
      </c>
      <c r="AW66" s="12">
        <f t="shared" si="8"/>
        <v>0.237181320003424</v>
      </c>
      <c r="AX66" s="12">
        <f t="shared" si="9"/>
        <v>0.639422612968404</v>
      </c>
      <c r="AY66" s="12">
        <f t="shared" si="10"/>
        <v>0.14541897630288</v>
      </c>
      <c r="AZ66" s="12">
        <f t="shared" si="11"/>
        <v>0.494003636665524</v>
      </c>
      <c r="BA66" s="12">
        <f t="shared" si="12"/>
        <v>0.123396067028172</v>
      </c>
      <c r="BB66" s="12">
        <f t="shared" si="13"/>
        <v>0.617399703693696</v>
      </c>
      <c r="BC66" s="12">
        <f t="shared" si="14"/>
        <v>0.382600296306304</v>
      </c>
    </row>
    <row r="67" spans="1:55">
      <c r="A67" s="3" t="s">
        <v>185</v>
      </c>
      <c r="B67" s="3" t="s">
        <v>186</v>
      </c>
      <c r="C67" s="3">
        <v>13416241756.39</v>
      </c>
      <c r="D67" s="3">
        <v>39144236937.78</v>
      </c>
      <c r="E67" s="3">
        <v>30587391807.92</v>
      </c>
      <c r="F67" s="3">
        <v>231699874767.91</v>
      </c>
      <c r="G67" s="3">
        <v>188884993337.11</v>
      </c>
      <c r="H67" s="3">
        <v>0</v>
      </c>
      <c r="I67" s="3">
        <v>0</v>
      </c>
      <c r="J67" s="3">
        <v>133548295.99</v>
      </c>
      <c r="K67" s="3">
        <v>1820648327.27</v>
      </c>
      <c r="L67" s="3">
        <v>14107020760.5</v>
      </c>
      <c r="M67" s="3">
        <v>49063476.09</v>
      </c>
      <c r="N67" s="3">
        <v>148644744.3</v>
      </c>
      <c r="O67" s="3">
        <v>0</v>
      </c>
      <c r="P67" s="3">
        <v>34424181294.24</v>
      </c>
      <c r="Q67" s="3">
        <v>36123685252.77</v>
      </c>
      <c r="R67" s="3">
        <v>60012870.54</v>
      </c>
      <c r="S67" s="3">
        <v>1498471295.05</v>
      </c>
      <c r="T67" s="3">
        <v>45300176.94</v>
      </c>
      <c r="U67" s="3">
        <v>129119847.08</v>
      </c>
      <c r="V67" s="3">
        <v>718093412.26</v>
      </c>
      <c r="W67" s="3">
        <v>0</v>
      </c>
      <c r="X67" s="3">
        <v>0</v>
      </c>
      <c r="Y67" s="3">
        <v>551137793.96</v>
      </c>
      <c r="Z67" s="3">
        <v>2927975.82</v>
      </c>
      <c r="AA67" s="3">
        <v>0</v>
      </c>
      <c r="AB67" s="3">
        <v>45665485999.19</v>
      </c>
      <c r="AC67" s="3">
        <v>9798205999.59</v>
      </c>
      <c r="AD67" s="3">
        <v>91070026.22</v>
      </c>
      <c r="AE67" s="3">
        <v>0</v>
      </c>
      <c r="AF67" s="3">
        <v>0</v>
      </c>
      <c r="AG67" s="3">
        <v>0</v>
      </c>
      <c r="AH67" s="3">
        <v>557396532.55</v>
      </c>
      <c r="AI67" s="3">
        <v>0</v>
      </c>
      <c r="AJ67" s="3">
        <v>27305112.94</v>
      </c>
      <c r="AK67" s="3">
        <v>51491198.46</v>
      </c>
      <c r="AL67" s="3">
        <v>3189095620.64</v>
      </c>
      <c r="AM67" s="3">
        <v>375483182.92</v>
      </c>
      <c r="AN67" s="3">
        <v>424515936.55</v>
      </c>
      <c r="AO67" s="6">
        <f t="shared" ref="AO67:AO130" si="15">(D67+E67+F67+G67+H67+I67+J67+K67+L67)</f>
        <v>506377714234.48</v>
      </c>
      <c r="AP67" s="6">
        <f t="shared" ref="AP67:AP130" si="16">(M67+N67+O67+P67+Q67)</f>
        <v>70745574767.4</v>
      </c>
      <c r="AQ67" s="6">
        <f t="shared" ref="AQ67:AQ130" si="17">(R67+S67+T67+U67+V67+W67+X67+Y67+Z67+AA67+AB67)</f>
        <v>48670549370.84</v>
      </c>
      <c r="AR67" s="6">
        <f t="shared" ref="AR67:AR130" si="18">(AP67-AQ67)</f>
        <v>22075025396.56</v>
      </c>
      <c r="AS67" s="6">
        <f t="shared" ref="AS67:AS130" si="19">(AC67+AD67+AE67+AF67+AG67+AH67+AI67+AJ67+AK67+AL67+AM67+AN67)</f>
        <v>14514563609.87</v>
      </c>
      <c r="AT67" s="10">
        <f t="shared" ref="AT67:AT130" si="20">C67</f>
        <v>13416241756.39</v>
      </c>
      <c r="AU67" s="10">
        <f t="shared" ref="AU67:AU130" si="21">AS67+AT67</f>
        <v>27930805366.26</v>
      </c>
      <c r="AV67" s="10">
        <f t="shared" ref="AV67:AV130" si="22">AO67+AR67</f>
        <v>528452739631.04</v>
      </c>
      <c r="AW67" s="12">
        <f t="shared" ref="AW67:AW130" si="23">AO67/(AO67+AR67+AS67+AT67)</f>
        <v>0.910123454921618</v>
      </c>
      <c r="AX67" s="12">
        <f t="shared" ref="AX67:AX130" si="24">(AR67+AS67)/(AO67+AR67+AS67+AT67)</f>
        <v>0.0657632479167003</v>
      </c>
      <c r="AY67" s="12">
        <f t="shared" ref="AY67:AY130" si="25">(AR67)/(AO67+AR67+AS67+AT67)</f>
        <v>0.0396759134863831</v>
      </c>
      <c r="AZ67" s="12">
        <f t="shared" ref="AZ67:AZ130" si="26">AS67/(AO67+AR67+AS67+AT67)</f>
        <v>0.0260873344303172</v>
      </c>
      <c r="BA67" s="12">
        <f t="shared" ref="BA67:BA130" si="27">AT67/(AO67+AR67+AS67+AT67)</f>
        <v>0.0241132971616821</v>
      </c>
      <c r="BB67" s="12">
        <f t="shared" ref="BB67:BB130" si="28">(AU67)/(AU67+AV67)</f>
        <v>0.0502006315919993</v>
      </c>
      <c r="BC67" s="12">
        <f t="shared" ref="BC67:BC130" si="29">(AV67)/(AU67+AV67)</f>
        <v>0.949799368408001</v>
      </c>
    </row>
    <row r="68" spans="1:55">
      <c r="A68" s="3" t="s">
        <v>187</v>
      </c>
      <c r="B68" s="3" t="s">
        <v>188</v>
      </c>
      <c r="C68" s="3">
        <v>46742146342</v>
      </c>
      <c r="D68" s="3">
        <v>38368158809</v>
      </c>
      <c r="E68" s="3">
        <v>3171741191</v>
      </c>
      <c r="F68" s="3">
        <v>560592859</v>
      </c>
      <c r="G68" s="3">
        <v>0</v>
      </c>
      <c r="H68" s="3">
        <v>0</v>
      </c>
      <c r="I68" s="3">
        <v>0</v>
      </c>
      <c r="J68" s="3">
        <v>0</v>
      </c>
      <c r="K68" s="3">
        <v>3189868018</v>
      </c>
      <c r="L68" s="3">
        <v>0</v>
      </c>
      <c r="M68" s="3">
        <v>29102147220</v>
      </c>
      <c r="N68" s="3">
        <v>7434768976</v>
      </c>
      <c r="O68" s="3">
        <v>3242591114</v>
      </c>
      <c r="P68" s="3">
        <v>47319556240</v>
      </c>
      <c r="Q68" s="3">
        <v>1476022849</v>
      </c>
      <c r="R68" s="3">
        <v>126512274126</v>
      </c>
      <c r="S68" s="3">
        <v>387814680</v>
      </c>
      <c r="T68" s="3">
        <v>0</v>
      </c>
      <c r="U68" s="3">
        <v>20115692734</v>
      </c>
      <c r="V68" s="3">
        <v>2794643219</v>
      </c>
      <c r="W68" s="3">
        <v>0</v>
      </c>
      <c r="X68" s="3">
        <v>74400351</v>
      </c>
      <c r="Y68" s="3">
        <v>0</v>
      </c>
      <c r="Z68" s="3">
        <v>6466918092</v>
      </c>
      <c r="AA68" s="3">
        <v>0</v>
      </c>
      <c r="AB68" s="3">
        <v>10721098545</v>
      </c>
      <c r="AC68" s="3">
        <v>292857678157</v>
      </c>
      <c r="AD68" s="3">
        <v>51918978730</v>
      </c>
      <c r="AE68" s="3">
        <v>0</v>
      </c>
      <c r="AF68" s="3">
        <v>0</v>
      </c>
      <c r="AG68" s="3">
        <v>0</v>
      </c>
      <c r="AH68" s="3">
        <v>25798502603</v>
      </c>
      <c r="AI68" s="3">
        <v>1158310855</v>
      </c>
      <c r="AJ68" s="3">
        <v>0</v>
      </c>
      <c r="AK68" s="3">
        <v>2980007932</v>
      </c>
      <c r="AL68" s="3">
        <v>795336407</v>
      </c>
      <c r="AM68" s="3">
        <v>174331146</v>
      </c>
      <c r="AN68" s="3">
        <v>4340492850</v>
      </c>
      <c r="AO68" s="6">
        <f t="shared" si="15"/>
        <v>45290360877</v>
      </c>
      <c r="AP68" s="6">
        <f t="shared" si="16"/>
        <v>88575086399</v>
      </c>
      <c r="AQ68" s="6">
        <f t="shared" si="17"/>
        <v>167072841747</v>
      </c>
      <c r="AR68" s="6">
        <f t="shared" si="18"/>
        <v>-78497755348</v>
      </c>
      <c r="AS68" s="6">
        <f t="shared" si="19"/>
        <v>380023638680</v>
      </c>
      <c r="AT68" s="10">
        <f t="shared" si="20"/>
        <v>46742146342</v>
      </c>
      <c r="AU68" s="10">
        <f t="shared" si="21"/>
        <v>426765785022</v>
      </c>
      <c r="AV68" s="10">
        <f t="shared" si="22"/>
        <v>-33207394471</v>
      </c>
      <c r="AW68" s="12">
        <f t="shared" si="23"/>
        <v>0.115079139371394</v>
      </c>
      <c r="AX68" s="12">
        <f t="shared" si="24"/>
        <v>0.766152851956351</v>
      </c>
      <c r="AY68" s="12">
        <f t="shared" si="25"/>
        <v>-0.199456439584732</v>
      </c>
      <c r="AZ68" s="12">
        <f t="shared" si="26"/>
        <v>0.965609291541083</v>
      </c>
      <c r="BA68" s="12">
        <f t="shared" si="27"/>
        <v>0.118768008672255</v>
      </c>
      <c r="BB68" s="12">
        <f t="shared" si="28"/>
        <v>1.08437730021334</v>
      </c>
      <c r="BC68" s="12">
        <f t="shared" si="29"/>
        <v>-0.0843773002133384</v>
      </c>
    </row>
    <row r="69" spans="1:55">
      <c r="A69" s="3" t="s">
        <v>189</v>
      </c>
      <c r="B69" s="3" t="s">
        <v>190</v>
      </c>
      <c r="C69" s="3">
        <v>11928289079.4</v>
      </c>
      <c r="D69" s="3">
        <v>36470135266.31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246820594.08</v>
      </c>
      <c r="K69" s="3">
        <v>2168363159.17</v>
      </c>
      <c r="L69" s="3">
        <v>0</v>
      </c>
      <c r="M69" s="3">
        <v>25962977743.04</v>
      </c>
      <c r="N69" s="3">
        <v>1042877449.27</v>
      </c>
      <c r="O69" s="3">
        <v>18797903144.21</v>
      </c>
      <c r="P69" s="3">
        <v>1516615102.26</v>
      </c>
      <c r="Q69" s="3">
        <v>0</v>
      </c>
      <c r="R69" s="3">
        <v>47422861368.86</v>
      </c>
      <c r="S69" s="3">
        <v>0</v>
      </c>
      <c r="T69" s="3">
        <v>0</v>
      </c>
      <c r="U69" s="3">
        <v>3873750645.77</v>
      </c>
      <c r="V69" s="3">
        <v>2083416645.08</v>
      </c>
      <c r="W69" s="3">
        <v>0</v>
      </c>
      <c r="X69" s="3">
        <v>781410476.05</v>
      </c>
      <c r="Y69" s="3">
        <v>985272965.65</v>
      </c>
      <c r="Z69" s="3">
        <v>1138992310.05</v>
      </c>
      <c r="AA69" s="3">
        <v>0</v>
      </c>
      <c r="AB69" s="3">
        <v>0</v>
      </c>
      <c r="AC69" s="3">
        <v>23096063176.13</v>
      </c>
      <c r="AD69" s="3">
        <v>2525059500.9</v>
      </c>
      <c r="AE69" s="3">
        <v>0</v>
      </c>
      <c r="AF69" s="3">
        <v>0</v>
      </c>
      <c r="AG69" s="3">
        <v>0</v>
      </c>
      <c r="AH69" s="3">
        <v>4211552025.14</v>
      </c>
      <c r="AI69" s="3">
        <v>0</v>
      </c>
      <c r="AJ69" s="3">
        <v>781115081.73</v>
      </c>
      <c r="AK69" s="3">
        <v>870761613.77</v>
      </c>
      <c r="AL69" s="3">
        <v>5674052374.76</v>
      </c>
      <c r="AM69" s="3">
        <v>1627585372.39</v>
      </c>
      <c r="AN69" s="3">
        <v>382679620.82</v>
      </c>
      <c r="AO69" s="6">
        <f t="shared" si="15"/>
        <v>38885319019.56</v>
      </c>
      <c r="AP69" s="6">
        <f t="shared" si="16"/>
        <v>47320373438.78</v>
      </c>
      <c r="AQ69" s="6">
        <f t="shared" si="17"/>
        <v>56285704411.46</v>
      </c>
      <c r="AR69" s="6">
        <f t="shared" si="18"/>
        <v>-8965330972.68</v>
      </c>
      <c r="AS69" s="6">
        <f t="shared" si="19"/>
        <v>39168868765.64</v>
      </c>
      <c r="AT69" s="10">
        <f t="shared" si="20"/>
        <v>11928289079.4</v>
      </c>
      <c r="AU69" s="10">
        <f t="shared" si="21"/>
        <v>51097157845.04</v>
      </c>
      <c r="AV69" s="10">
        <f t="shared" si="22"/>
        <v>29919988046.88</v>
      </c>
      <c r="AW69" s="12">
        <f t="shared" si="23"/>
        <v>0.479964069228439</v>
      </c>
      <c r="AX69" s="12">
        <f t="shared" si="24"/>
        <v>0.372804268287267</v>
      </c>
      <c r="AY69" s="12">
        <f t="shared" si="25"/>
        <v>-0.110659674245253</v>
      </c>
      <c r="AZ69" s="12">
        <f t="shared" si="26"/>
        <v>0.48346394253252</v>
      </c>
      <c r="BA69" s="12">
        <f t="shared" si="27"/>
        <v>0.147231662484294</v>
      </c>
      <c r="BB69" s="12">
        <f t="shared" si="28"/>
        <v>0.630695605016814</v>
      </c>
      <c r="BC69" s="12">
        <f t="shared" si="29"/>
        <v>0.369304394983186</v>
      </c>
    </row>
    <row r="70" spans="1:55">
      <c r="A70" s="3" t="s">
        <v>191</v>
      </c>
      <c r="B70" s="3" t="s">
        <v>192</v>
      </c>
      <c r="C70" s="3">
        <v>5864122000</v>
      </c>
      <c r="D70" s="3">
        <v>36174883000</v>
      </c>
      <c r="E70" s="3">
        <v>2869000</v>
      </c>
      <c r="F70" s="3">
        <v>1236942000</v>
      </c>
      <c r="G70" s="3">
        <v>0</v>
      </c>
      <c r="H70" s="3">
        <v>0</v>
      </c>
      <c r="I70" s="3">
        <v>0</v>
      </c>
      <c r="J70" s="3">
        <v>88123000</v>
      </c>
      <c r="K70" s="3">
        <v>1061698000</v>
      </c>
      <c r="L70" s="3">
        <v>0</v>
      </c>
      <c r="M70" s="3">
        <v>37198579000</v>
      </c>
      <c r="N70" s="3">
        <v>1485224000</v>
      </c>
      <c r="O70" s="3">
        <v>40699200000</v>
      </c>
      <c r="P70" s="3">
        <v>9603932000</v>
      </c>
      <c r="Q70" s="3">
        <v>1304179000</v>
      </c>
      <c r="R70" s="3">
        <v>62517167000</v>
      </c>
      <c r="S70" s="3">
        <v>1200000</v>
      </c>
      <c r="T70" s="3">
        <v>0</v>
      </c>
      <c r="U70" s="3">
        <v>5130368000</v>
      </c>
      <c r="V70" s="3">
        <v>1540548000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1060371000</v>
      </c>
      <c r="AC70" s="3">
        <v>55137838000</v>
      </c>
      <c r="AD70" s="3">
        <v>13750662000</v>
      </c>
      <c r="AE70" s="3">
        <v>0</v>
      </c>
      <c r="AF70" s="3">
        <v>0</v>
      </c>
      <c r="AG70" s="3">
        <v>0</v>
      </c>
      <c r="AH70" s="3">
        <v>14979492000</v>
      </c>
      <c r="AI70" s="3">
        <v>2008606000</v>
      </c>
      <c r="AJ70" s="3">
        <v>65914000</v>
      </c>
      <c r="AK70" s="3">
        <v>55384000</v>
      </c>
      <c r="AL70" s="3">
        <v>1353389000</v>
      </c>
      <c r="AM70" s="3">
        <v>371146000</v>
      </c>
      <c r="AN70" s="3">
        <v>8779776000</v>
      </c>
      <c r="AO70" s="6">
        <f t="shared" si="15"/>
        <v>38564515000</v>
      </c>
      <c r="AP70" s="6">
        <f t="shared" si="16"/>
        <v>90291114000</v>
      </c>
      <c r="AQ70" s="6">
        <f t="shared" si="17"/>
        <v>70249654000</v>
      </c>
      <c r="AR70" s="6">
        <f t="shared" si="18"/>
        <v>20041460000</v>
      </c>
      <c r="AS70" s="6">
        <f t="shared" si="19"/>
        <v>96502207000</v>
      </c>
      <c r="AT70" s="10">
        <f t="shared" si="20"/>
        <v>5864122000</v>
      </c>
      <c r="AU70" s="10">
        <f t="shared" si="21"/>
        <v>102366329000</v>
      </c>
      <c r="AV70" s="10">
        <f t="shared" si="22"/>
        <v>58605975000</v>
      </c>
      <c r="AW70" s="12">
        <f t="shared" si="23"/>
        <v>0.239572361466604</v>
      </c>
      <c r="AX70" s="12">
        <f t="shared" si="24"/>
        <v>0.723998253761715</v>
      </c>
      <c r="AY70" s="12">
        <f t="shared" si="25"/>
        <v>0.124502535541766</v>
      </c>
      <c r="AZ70" s="12">
        <f t="shared" si="26"/>
        <v>0.599495718219949</v>
      </c>
      <c r="BA70" s="12">
        <f t="shared" si="27"/>
        <v>0.036429384771681</v>
      </c>
      <c r="BB70" s="12">
        <f t="shared" si="28"/>
        <v>0.63592510299163</v>
      </c>
      <c r="BC70" s="12">
        <f t="shared" si="29"/>
        <v>0.36407489700837</v>
      </c>
    </row>
    <row r="71" spans="1:55">
      <c r="A71" s="3" t="s">
        <v>193</v>
      </c>
      <c r="B71" s="3" t="s">
        <v>194</v>
      </c>
      <c r="C71" s="3">
        <v>19917664000</v>
      </c>
      <c r="D71" s="3">
        <v>35079354000</v>
      </c>
      <c r="E71" s="3">
        <v>135228000</v>
      </c>
      <c r="F71" s="3">
        <v>1356778000</v>
      </c>
      <c r="G71" s="3">
        <v>0</v>
      </c>
      <c r="H71" s="3">
        <v>0</v>
      </c>
      <c r="I71" s="3">
        <v>0</v>
      </c>
      <c r="J71" s="3">
        <v>1386291000</v>
      </c>
      <c r="K71" s="3">
        <v>3935589000</v>
      </c>
      <c r="L71" s="3">
        <v>0</v>
      </c>
      <c r="M71" s="3">
        <v>6173615000</v>
      </c>
      <c r="N71" s="3">
        <v>6261666000</v>
      </c>
      <c r="O71" s="3">
        <v>10277016000</v>
      </c>
      <c r="P71" s="3">
        <v>12288048000</v>
      </c>
      <c r="Q71" s="3">
        <v>4757363000</v>
      </c>
      <c r="R71" s="3">
        <v>21710155000</v>
      </c>
      <c r="S71" s="3">
        <v>0</v>
      </c>
      <c r="T71" s="3">
        <v>0</v>
      </c>
      <c r="U71" s="3">
        <v>1662823000</v>
      </c>
      <c r="V71" s="3">
        <v>2228248000</v>
      </c>
      <c r="W71" s="3">
        <v>0</v>
      </c>
      <c r="X71" s="3">
        <v>499284000</v>
      </c>
      <c r="Y71" s="3">
        <v>4204076000</v>
      </c>
      <c r="Z71" s="3">
        <v>183908000</v>
      </c>
      <c r="AA71" s="3">
        <v>0</v>
      </c>
      <c r="AB71" s="3">
        <v>5760934000</v>
      </c>
      <c r="AC71" s="3">
        <v>65973266000</v>
      </c>
      <c r="AD71" s="3">
        <v>21653495000</v>
      </c>
      <c r="AE71" s="3">
        <v>0</v>
      </c>
      <c r="AF71" s="3">
        <v>0</v>
      </c>
      <c r="AG71" s="3">
        <v>0</v>
      </c>
      <c r="AH71" s="3">
        <v>55180632000</v>
      </c>
      <c r="AI71" s="3">
        <v>0</v>
      </c>
      <c r="AJ71" s="3">
        <v>314672000</v>
      </c>
      <c r="AK71" s="3">
        <v>155665000</v>
      </c>
      <c r="AL71" s="3">
        <v>2604348000</v>
      </c>
      <c r="AM71" s="3">
        <v>7556969000</v>
      </c>
      <c r="AN71" s="3">
        <v>23503497000</v>
      </c>
      <c r="AO71" s="6">
        <f t="shared" si="15"/>
        <v>41893240000</v>
      </c>
      <c r="AP71" s="6">
        <f t="shared" si="16"/>
        <v>39757708000</v>
      </c>
      <c r="AQ71" s="6">
        <f t="shared" si="17"/>
        <v>36249428000</v>
      </c>
      <c r="AR71" s="6">
        <f t="shared" si="18"/>
        <v>3508280000</v>
      </c>
      <c r="AS71" s="6">
        <f t="shared" si="19"/>
        <v>176942544000</v>
      </c>
      <c r="AT71" s="10">
        <f t="shared" si="20"/>
        <v>19917664000</v>
      </c>
      <c r="AU71" s="10">
        <f t="shared" si="21"/>
        <v>196860208000</v>
      </c>
      <c r="AV71" s="10">
        <f t="shared" si="22"/>
        <v>45401520000</v>
      </c>
      <c r="AW71" s="12">
        <f t="shared" si="23"/>
        <v>0.172925539439725</v>
      </c>
      <c r="AX71" s="12">
        <f t="shared" si="24"/>
        <v>0.744858981605217</v>
      </c>
      <c r="AY71" s="12">
        <f t="shared" si="25"/>
        <v>0.0144813629002101</v>
      </c>
      <c r="AZ71" s="12">
        <f t="shared" si="26"/>
        <v>0.730377618705007</v>
      </c>
      <c r="BA71" s="12">
        <f t="shared" si="27"/>
        <v>0.0822154789550581</v>
      </c>
      <c r="BB71" s="12">
        <f t="shared" si="28"/>
        <v>0.812593097660065</v>
      </c>
      <c r="BC71" s="12">
        <f t="shared" si="29"/>
        <v>0.187406902339935</v>
      </c>
    </row>
    <row r="72" spans="1:55">
      <c r="A72" s="3" t="s">
        <v>195</v>
      </c>
      <c r="B72" s="3" t="s">
        <v>196</v>
      </c>
      <c r="C72" s="3">
        <v>3601226438.61</v>
      </c>
      <c r="D72" s="3">
        <v>33349136223.62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1303765909.68</v>
      </c>
      <c r="L72" s="3">
        <v>0</v>
      </c>
      <c r="M72" s="3">
        <v>9392734192.52</v>
      </c>
      <c r="N72" s="3">
        <v>1649227729.04</v>
      </c>
      <c r="O72" s="3">
        <v>16856619418.01</v>
      </c>
      <c r="P72" s="3">
        <v>913012083.73</v>
      </c>
      <c r="Q72" s="3">
        <v>794449297.37</v>
      </c>
      <c r="R72" s="3">
        <v>16960174367.01</v>
      </c>
      <c r="S72" s="3">
        <v>0</v>
      </c>
      <c r="T72" s="3">
        <v>0</v>
      </c>
      <c r="U72" s="3">
        <v>1199154122.33</v>
      </c>
      <c r="V72" s="3">
        <v>2439391870.13</v>
      </c>
      <c r="W72" s="3">
        <v>0</v>
      </c>
      <c r="X72" s="3">
        <v>9947653.4</v>
      </c>
      <c r="Y72" s="3">
        <v>241332178.4</v>
      </c>
      <c r="Z72" s="3">
        <v>1097678510.67</v>
      </c>
      <c r="AA72" s="3">
        <v>0</v>
      </c>
      <c r="AB72" s="3">
        <v>11443491280.42</v>
      </c>
      <c r="AC72" s="3">
        <v>61387881997.08</v>
      </c>
      <c r="AD72" s="3">
        <v>28132339603.74</v>
      </c>
      <c r="AE72" s="3">
        <v>0</v>
      </c>
      <c r="AF72" s="3">
        <v>0</v>
      </c>
      <c r="AG72" s="3">
        <v>0</v>
      </c>
      <c r="AH72" s="3">
        <v>7332360518</v>
      </c>
      <c r="AI72" s="3">
        <v>0</v>
      </c>
      <c r="AJ72" s="3">
        <v>1318000205.17</v>
      </c>
      <c r="AK72" s="3">
        <v>65406403.58</v>
      </c>
      <c r="AL72" s="3">
        <v>1362931145.28</v>
      </c>
      <c r="AM72" s="3">
        <v>393910924.85</v>
      </c>
      <c r="AN72" s="3">
        <v>3409347925.8</v>
      </c>
      <c r="AO72" s="6">
        <f t="shared" si="15"/>
        <v>34652902133.3</v>
      </c>
      <c r="AP72" s="6">
        <f t="shared" si="16"/>
        <v>29606042720.67</v>
      </c>
      <c r="AQ72" s="6">
        <f t="shared" si="17"/>
        <v>33391169982.36</v>
      </c>
      <c r="AR72" s="6">
        <f t="shared" si="18"/>
        <v>-3785127261.69</v>
      </c>
      <c r="AS72" s="6">
        <f t="shared" si="19"/>
        <v>103402178723.5</v>
      </c>
      <c r="AT72" s="10">
        <f t="shared" si="20"/>
        <v>3601226438.61</v>
      </c>
      <c r="AU72" s="10">
        <f t="shared" si="21"/>
        <v>107003405162.11</v>
      </c>
      <c r="AV72" s="10">
        <f t="shared" si="22"/>
        <v>30867774871.61</v>
      </c>
      <c r="AW72" s="12">
        <f t="shared" si="23"/>
        <v>0.25134260927356</v>
      </c>
      <c r="AX72" s="12">
        <f t="shared" si="24"/>
        <v>0.722537164311251</v>
      </c>
      <c r="AY72" s="12">
        <f t="shared" si="25"/>
        <v>-0.0274540862039786</v>
      </c>
      <c r="AZ72" s="12">
        <f t="shared" si="26"/>
        <v>0.74999125051523</v>
      </c>
      <c r="BA72" s="12">
        <f t="shared" si="27"/>
        <v>0.0261202264151886</v>
      </c>
      <c r="BB72" s="12">
        <f t="shared" si="28"/>
        <v>0.776111476930418</v>
      </c>
      <c r="BC72" s="12">
        <f t="shared" si="29"/>
        <v>0.223888523069582</v>
      </c>
    </row>
    <row r="73" spans="1:55">
      <c r="A73" s="3" t="s">
        <v>197</v>
      </c>
      <c r="B73" s="3" t="s">
        <v>198</v>
      </c>
      <c r="C73" s="3">
        <v>92709805.74</v>
      </c>
      <c r="D73" s="3">
        <v>30821801768.5</v>
      </c>
      <c r="E73" s="3">
        <v>43526014830.32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7226962522.06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1832417983.01</v>
      </c>
      <c r="V73" s="3">
        <v>1097636427.69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196234651.63</v>
      </c>
      <c r="AI73" s="3">
        <v>0</v>
      </c>
      <c r="AJ73" s="3">
        <v>19845342.58</v>
      </c>
      <c r="AK73" s="3">
        <v>0</v>
      </c>
      <c r="AL73" s="3">
        <v>762367545.34</v>
      </c>
      <c r="AM73" s="3">
        <v>207827755.4</v>
      </c>
      <c r="AN73" s="3">
        <v>0</v>
      </c>
      <c r="AO73" s="6">
        <f t="shared" si="15"/>
        <v>81574779120.88</v>
      </c>
      <c r="AP73" s="6">
        <f t="shared" si="16"/>
        <v>0</v>
      </c>
      <c r="AQ73" s="6">
        <f t="shared" si="17"/>
        <v>2930054410.7</v>
      </c>
      <c r="AR73" s="6">
        <f t="shared" si="18"/>
        <v>-2930054410.7</v>
      </c>
      <c r="AS73" s="6">
        <f t="shared" si="19"/>
        <v>1186275294.95</v>
      </c>
      <c r="AT73" s="10">
        <f t="shared" si="20"/>
        <v>92709805.74</v>
      </c>
      <c r="AU73" s="10">
        <f t="shared" si="21"/>
        <v>1278985100.69</v>
      </c>
      <c r="AV73" s="10">
        <f t="shared" si="22"/>
        <v>78644724710.18</v>
      </c>
      <c r="AW73" s="12">
        <f t="shared" si="23"/>
        <v>1.0206580664726</v>
      </c>
      <c r="AX73" s="12">
        <f t="shared" si="24"/>
        <v>-0.0218180452318398</v>
      </c>
      <c r="AY73" s="12">
        <f t="shared" si="25"/>
        <v>-0.0366606407239307</v>
      </c>
      <c r="AZ73" s="12">
        <f t="shared" si="26"/>
        <v>0.0148425954920909</v>
      </c>
      <c r="BA73" s="12">
        <f t="shared" si="27"/>
        <v>0.00115997875923661</v>
      </c>
      <c r="BB73" s="12">
        <f t="shared" si="28"/>
        <v>0.0160025742513275</v>
      </c>
      <c r="BC73" s="12">
        <f t="shared" si="29"/>
        <v>0.983997425748672</v>
      </c>
    </row>
    <row r="74" spans="1:55">
      <c r="A74" s="3" t="s">
        <v>199</v>
      </c>
      <c r="B74" s="3" t="s">
        <v>200</v>
      </c>
      <c r="C74" s="3">
        <v>30305899019.52</v>
      </c>
      <c r="D74" s="3">
        <v>30268676033.78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5877302161.24</v>
      </c>
      <c r="K74" s="3">
        <v>53935946741.19</v>
      </c>
      <c r="L74" s="3">
        <v>0</v>
      </c>
      <c r="M74" s="3">
        <v>566128604.63</v>
      </c>
      <c r="N74" s="3">
        <v>746213692.33</v>
      </c>
      <c r="O74" s="3">
        <v>178160812890.59</v>
      </c>
      <c r="P74" s="3">
        <v>7923363536.34</v>
      </c>
      <c r="Q74" s="3">
        <v>0</v>
      </c>
      <c r="R74" s="3">
        <v>12005542567.6</v>
      </c>
      <c r="S74" s="3">
        <v>91289932.4</v>
      </c>
      <c r="T74" s="3">
        <v>0</v>
      </c>
      <c r="U74" s="3">
        <v>64123705.74</v>
      </c>
      <c r="V74" s="3">
        <v>2231772220.04</v>
      </c>
      <c r="W74" s="3">
        <v>0</v>
      </c>
      <c r="X74" s="3">
        <v>212589.34</v>
      </c>
      <c r="Y74" s="3">
        <v>0</v>
      </c>
      <c r="Z74" s="3">
        <v>63191333.33</v>
      </c>
      <c r="AA74" s="3">
        <v>0</v>
      </c>
      <c r="AB74" s="3">
        <v>14884366039.61</v>
      </c>
      <c r="AC74" s="3">
        <v>1091618616.76</v>
      </c>
      <c r="AD74" s="3">
        <v>797439799.01</v>
      </c>
      <c r="AE74" s="3">
        <v>0</v>
      </c>
      <c r="AF74" s="3">
        <v>0</v>
      </c>
      <c r="AG74" s="3">
        <v>0</v>
      </c>
      <c r="AH74" s="3">
        <v>18867128.06</v>
      </c>
      <c r="AI74" s="3">
        <v>0</v>
      </c>
      <c r="AJ74" s="3">
        <v>18736622.33</v>
      </c>
      <c r="AK74" s="3">
        <v>184240094.12</v>
      </c>
      <c r="AL74" s="3">
        <v>3576737009.47</v>
      </c>
      <c r="AM74" s="3">
        <v>520607035.81</v>
      </c>
      <c r="AN74" s="3">
        <v>13191583.84</v>
      </c>
      <c r="AO74" s="6">
        <f t="shared" si="15"/>
        <v>90081924936.21</v>
      </c>
      <c r="AP74" s="6">
        <f t="shared" si="16"/>
        <v>187396518723.89</v>
      </c>
      <c r="AQ74" s="6">
        <f t="shared" si="17"/>
        <v>29340498388.06</v>
      </c>
      <c r="AR74" s="6">
        <f t="shared" si="18"/>
        <v>158056020335.83</v>
      </c>
      <c r="AS74" s="6">
        <f t="shared" si="19"/>
        <v>6221437889.4</v>
      </c>
      <c r="AT74" s="10">
        <f t="shared" si="20"/>
        <v>30305899019.52</v>
      </c>
      <c r="AU74" s="10">
        <f t="shared" si="21"/>
        <v>36527336908.92</v>
      </c>
      <c r="AV74" s="10">
        <f t="shared" si="22"/>
        <v>248137945272.04</v>
      </c>
      <c r="AW74" s="12">
        <f t="shared" si="23"/>
        <v>0.316448582159539</v>
      </c>
      <c r="AX74" s="12">
        <f t="shared" si="24"/>
        <v>0.577089896479894</v>
      </c>
      <c r="AY74" s="12">
        <f t="shared" si="25"/>
        <v>0.555234621956304</v>
      </c>
      <c r="AZ74" s="12">
        <f t="shared" si="26"/>
        <v>0.0218552745235897</v>
      </c>
      <c r="BA74" s="12">
        <f t="shared" si="27"/>
        <v>0.106461521360567</v>
      </c>
      <c r="BB74" s="12">
        <f t="shared" si="28"/>
        <v>0.128316795884156</v>
      </c>
      <c r="BC74" s="12">
        <f t="shared" si="29"/>
        <v>0.871683204115844</v>
      </c>
    </row>
    <row r="75" spans="1:55">
      <c r="A75" s="3" t="s">
        <v>201</v>
      </c>
      <c r="B75" s="3" t="s">
        <v>202</v>
      </c>
      <c r="C75" s="3">
        <v>26030532886.45</v>
      </c>
      <c r="D75" s="3">
        <v>30170250399.16</v>
      </c>
      <c r="E75" s="3">
        <v>45760569.77</v>
      </c>
      <c r="F75" s="3">
        <v>0</v>
      </c>
      <c r="G75" s="3">
        <v>0</v>
      </c>
      <c r="H75" s="3">
        <v>0</v>
      </c>
      <c r="I75" s="3">
        <v>0</v>
      </c>
      <c r="J75" s="3">
        <v>15026244319.07</v>
      </c>
      <c r="K75" s="3">
        <v>36797306731.28</v>
      </c>
      <c r="L75" s="3">
        <v>0</v>
      </c>
      <c r="M75" s="3">
        <v>3458545755.45</v>
      </c>
      <c r="N75" s="3">
        <v>10457756484.26</v>
      </c>
      <c r="O75" s="3">
        <v>250556775802.4</v>
      </c>
      <c r="P75" s="3">
        <v>11947933959.64</v>
      </c>
      <c r="Q75" s="3">
        <v>0</v>
      </c>
      <c r="R75" s="3">
        <v>36663228544.16</v>
      </c>
      <c r="S75" s="3">
        <v>31555065.2</v>
      </c>
      <c r="T75" s="3">
        <v>0</v>
      </c>
      <c r="U75" s="3">
        <v>75435344.07</v>
      </c>
      <c r="V75" s="3">
        <v>3572951322.28</v>
      </c>
      <c r="W75" s="3">
        <v>0</v>
      </c>
      <c r="X75" s="3">
        <v>0</v>
      </c>
      <c r="Y75" s="3">
        <v>0</v>
      </c>
      <c r="Z75" s="3">
        <v>281717133.36</v>
      </c>
      <c r="AA75" s="3">
        <v>0</v>
      </c>
      <c r="AB75" s="3">
        <v>6190763345.23</v>
      </c>
      <c r="AC75" s="3">
        <v>3125293145.83</v>
      </c>
      <c r="AD75" s="3">
        <v>35622522.62</v>
      </c>
      <c r="AE75" s="3">
        <v>0</v>
      </c>
      <c r="AF75" s="3">
        <v>0</v>
      </c>
      <c r="AG75" s="3">
        <v>0</v>
      </c>
      <c r="AH75" s="3">
        <v>134825507.98</v>
      </c>
      <c r="AI75" s="3">
        <v>0</v>
      </c>
      <c r="AJ75" s="3">
        <v>244113794.71</v>
      </c>
      <c r="AK75" s="3">
        <v>67368459.72</v>
      </c>
      <c r="AL75" s="3">
        <v>2387725267.32</v>
      </c>
      <c r="AM75" s="3">
        <v>2623604982.55</v>
      </c>
      <c r="AN75" s="3">
        <v>2489806948.81</v>
      </c>
      <c r="AO75" s="6">
        <f t="shared" si="15"/>
        <v>82039562019.28</v>
      </c>
      <c r="AP75" s="6">
        <f t="shared" si="16"/>
        <v>276421012001.75</v>
      </c>
      <c r="AQ75" s="6">
        <f t="shared" si="17"/>
        <v>46815650754.3</v>
      </c>
      <c r="AR75" s="6">
        <f t="shared" si="18"/>
        <v>229605361247.45</v>
      </c>
      <c r="AS75" s="6">
        <f t="shared" si="19"/>
        <v>11108360629.54</v>
      </c>
      <c r="AT75" s="10">
        <f t="shared" si="20"/>
        <v>26030532886.45</v>
      </c>
      <c r="AU75" s="10">
        <f t="shared" si="21"/>
        <v>37138893515.99</v>
      </c>
      <c r="AV75" s="10">
        <f t="shared" si="22"/>
        <v>311644923266.73</v>
      </c>
      <c r="AW75" s="12">
        <f t="shared" si="23"/>
        <v>0.235216079622145</v>
      </c>
      <c r="AX75" s="12">
        <f t="shared" si="24"/>
        <v>0.690151636327055</v>
      </c>
      <c r="AY75" s="12">
        <f t="shared" si="25"/>
        <v>0.658302794451286</v>
      </c>
      <c r="AZ75" s="12">
        <f t="shared" si="26"/>
        <v>0.0318488418757689</v>
      </c>
      <c r="BA75" s="12">
        <f t="shared" si="27"/>
        <v>0.0746322840507996</v>
      </c>
      <c r="BB75" s="12">
        <f t="shared" si="28"/>
        <v>0.106481125926568</v>
      </c>
      <c r="BC75" s="12">
        <f t="shared" si="29"/>
        <v>0.893518874073432</v>
      </c>
    </row>
    <row r="76" spans="1:55">
      <c r="A76" s="3" t="s">
        <v>203</v>
      </c>
      <c r="B76" s="3" t="s">
        <v>204</v>
      </c>
      <c r="C76" s="3">
        <v>12483579000</v>
      </c>
      <c r="D76" s="3">
        <v>28868973000</v>
      </c>
      <c r="E76" s="3">
        <v>7320601000</v>
      </c>
      <c r="F76" s="3">
        <v>3239384000</v>
      </c>
      <c r="G76" s="3">
        <v>738640000</v>
      </c>
      <c r="H76" s="3">
        <v>0</v>
      </c>
      <c r="I76" s="3">
        <v>0</v>
      </c>
      <c r="J76" s="3">
        <v>836791000</v>
      </c>
      <c r="K76" s="3">
        <v>13186311000</v>
      </c>
      <c r="L76" s="3">
        <v>4462337000</v>
      </c>
      <c r="M76" s="3">
        <v>43955036000</v>
      </c>
      <c r="N76" s="3">
        <v>17341226000</v>
      </c>
      <c r="O76" s="3">
        <v>36473149000</v>
      </c>
      <c r="P76" s="3">
        <v>10292985000</v>
      </c>
      <c r="Q76" s="3">
        <v>5154210000</v>
      </c>
      <c r="R76" s="3">
        <v>76284636000</v>
      </c>
      <c r="S76" s="3">
        <v>611094000</v>
      </c>
      <c r="T76" s="3">
        <v>0</v>
      </c>
      <c r="U76" s="3">
        <v>3532033000</v>
      </c>
      <c r="V76" s="3">
        <v>2617559000</v>
      </c>
      <c r="W76" s="3">
        <v>0</v>
      </c>
      <c r="X76" s="3">
        <v>238490000</v>
      </c>
      <c r="Y76" s="3">
        <v>2747968000</v>
      </c>
      <c r="Z76" s="3">
        <v>1705702000</v>
      </c>
      <c r="AA76" s="3">
        <v>0</v>
      </c>
      <c r="AB76" s="3">
        <v>9621782000</v>
      </c>
      <c r="AC76" s="3">
        <v>19688033000</v>
      </c>
      <c r="AD76" s="3">
        <v>8989527000</v>
      </c>
      <c r="AE76" s="3">
        <v>0</v>
      </c>
      <c r="AF76" s="3">
        <v>0</v>
      </c>
      <c r="AG76" s="3">
        <v>0</v>
      </c>
      <c r="AH76" s="3">
        <v>8509690000</v>
      </c>
      <c r="AI76" s="3">
        <v>65001000</v>
      </c>
      <c r="AJ76" s="3">
        <v>4618795000</v>
      </c>
      <c r="AK76" s="3">
        <v>556069000</v>
      </c>
      <c r="AL76" s="3">
        <v>7337594000</v>
      </c>
      <c r="AM76" s="3">
        <v>823260000</v>
      </c>
      <c r="AN76" s="3">
        <v>10497773000</v>
      </c>
      <c r="AO76" s="6">
        <f t="shared" si="15"/>
        <v>58653037000</v>
      </c>
      <c r="AP76" s="6">
        <f t="shared" si="16"/>
        <v>113216606000</v>
      </c>
      <c r="AQ76" s="6">
        <f t="shared" si="17"/>
        <v>97359264000</v>
      </c>
      <c r="AR76" s="6">
        <f t="shared" si="18"/>
        <v>15857342000</v>
      </c>
      <c r="AS76" s="6">
        <f t="shared" si="19"/>
        <v>61085742000</v>
      </c>
      <c r="AT76" s="10">
        <f t="shared" si="20"/>
        <v>12483579000</v>
      </c>
      <c r="AU76" s="10">
        <f t="shared" si="21"/>
        <v>73569321000</v>
      </c>
      <c r="AV76" s="10">
        <f t="shared" si="22"/>
        <v>74510379000</v>
      </c>
      <c r="AW76" s="12">
        <f t="shared" si="23"/>
        <v>0.396091003695983</v>
      </c>
      <c r="AX76" s="12">
        <f t="shared" si="24"/>
        <v>0.519605887910362</v>
      </c>
      <c r="AY76" s="12">
        <f t="shared" si="25"/>
        <v>0.107086535156406</v>
      </c>
      <c r="AZ76" s="12">
        <f t="shared" si="26"/>
        <v>0.412519352753956</v>
      </c>
      <c r="BA76" s="12">
        <f t="shared" si="27"/>
        <v>0.0843031083936556</v>
      </c>
      <c r="BB76" s="12">
        <f t="shared" si="28"/>
        <v>0.496822461147612</v>
      </c>
      <c r="BC76" s="12">
        <f t="shared" si="29"/>
        <v>0.503177538852388</v>
      </c>
    </row>
    <row r="77" spans="1:55">
      <c r="A77" s="3" t="s">
        <v>205</v>
      </c>
      <c r="B77" s="3" t="s">
        <v>206</v>
      </c>
      <c r="C77" s="3">
        <v>2001221670.95</v>
      </c>
      <c r="D77" s="3">
        <v>28836658148.18</v>
      </c>
      <c r="E77" s="3">
        <v>38215247168.15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3135201940.82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242570000</v>
      </c>
      <c r="S77" s="3">
        <v>0</v>
      </c>
      <c r="T77" s="3">
        <v>0</v>
      </c>
      <c r="U77" s="3">
        <v>1220125552.53</v>
      </c>
      <c r="V77" s="3">
        <v>147845911.25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213171718.46</v>
      </c>
      <c r="AI77" s="3">
        <v>0</v>
      </c>
      <c r="AJ77" s="3">
        <v>314050835.81</v>
      </c>
      <c r="AK77" s="3">
        <v>0</v>
      </c>
      <c r="AL77" s="3">
        <v>705321679.46</v>
      </c>
      <c r="AM77" s="3">
        <v>73049733.86</v>
      </c>
      <c r="AN77" s="3">
        <v>0</v>
      </c>
      <c r="AO77" s="6">
        <f t="shared" si="15"/>
        <v>70187107257.15</v>
      </c>
      <c r="AP77" s="6">
        <f t="shared" si="16"/>
        <v>0</v>
      </c>
      <c r="AQ77" s="6">
        <f t="shared" si="17"/>
        <v>1610541463.78</v>
      </c>
      <c r="AR77" s="6">
        <f t="shared" si="18"/>
        <v>-1610541463.78</v>
      </c>
      <c r="AS77" s="6">
        <f t="shared" si="19"/>
        <v>1305593967.59</v>
      </c>
      <c r="AT77" s="10">
        <f t="shared" si="20"/>
        <v>2001221670.95</v>
      </c>
      <c r="AU77" s="10">
        <f t="shared" si="21"/>
        <v>3306815638.54</v>
      </c>
      <c r="AV77" s="10">
        <f t="shared" si="22"/>
        <v>68576565793.37</v>
      </c>
      <c r="AW77" s="12">
        <f t="shared" si="23"/>
        <v>0.976402415398798</v>
      </c>
      <c r="AX77" s="12">
        <f t="shared" si="24"/>
        <v>-0.00424225307874331</v>
      </c>
      <c r="AY77" s="12">
        <f t="shared" si="25"/>
        <v>-0.0224049207438238</v>
      </c>
      <c r="AZ77" s="12">
        <f t="shared" si="26"/>
        <v>0.0181626676650805</v>
      </c>
      <c r="BA77" s="12">
        <f t="shared" si="27"/>
        <v>0.0278398376799457</v>
      </c>
      <c r="BB77" s="12">
        <f t="shared" si="28"/>
        <v>0.0460025053450262</v>
      </c>
      <c r="BC77" s="12">
        <f t="shared" si="29"/>
        <v>0.953997494654974</v>
      </c>
    </row>
    <row r="78" spans="1:55">
      <c r="A78" s="3" t="s">
        <v>207</v>
      </c>
      <c r="B78" s="3" t="s">
        <v>208</v>
      </c>
      <c r="C78" s="3">
        <v>856162709.05</v>
      </c>
      <c r="D78" s="3">
        <v>28617217549.23</v>
      </c>
      <c r="E78" s="3">
        <v>6944488.57</v>
      </c>
      <c r="F78" s="3">
        <v>1288034666.89</v>
      </c>
      <c r="G78" s="3">
        <v>0</v>
      </c>
      <c r="H78" s="3">
        <v>0</v>
      </c>
      <c r="I78" s="3">
        <v>0</v>
      </c>
      <c r="J78" s="3">
        <v>0</v>
      </c>
      <c r="K78" s="3">
        <v>466541993.02</v>
      </c>
      <c r="L78" s="3">
        <v>0</v>
      </c>
      <c r="M78" s="3">
        <v>27379406338.37</v>
      </c>
      <c r="N78" s="3">
        <v>643627193.21</v>
      </c>
      <c r="O78" s="3">
        <v>19053058705</v>
      </c>
      <c r="P78" s="3">
        <v>1146354009.21</v>
      </c>
      <c r="Q78" s="3">
        <v>2249306702.58</v>
      </c>
      <c r="R78" s="3">
        <v>14879846282.99</v>
      </c>
      <c r="S78" s="3">
        <v>0</v>
      </c>
      <c r="T78" s="3">
        <v>0</v>
      </c>
      <c r="U78" s="3">
        <v>3815796800.58</v>
      </c>
      <c r="V78" s="3">
        <v>2216512568.99</v>
      </c>
      <c r="W78" s="3">
        <v>0</v>
      </c>
      <c r="X78" s="3">
        <v>0</v>
      </c>
      <c r="Y78" s="3">
        <v>156164932.93</v>
      </c>
      <c r="Z78" s="3">
        <v>273891749.6</v>
      </c>
      <c r="AA78" s="3">
        <v>0</v>
      </c>
      <c r="AB78" s="3">
        <v>761735804.63</v>
      </c>
      <c r="AC78" s="3">
        <v>6374406179.41</v>
      </c>
      <c r="AD78" s="3">
        <v>2146413104.92</v>
      </c>
      <c r="AE78" s="3">
        <v>0</v>
      </c>
      <c r="AF78" s="3">
        <v>0</v>
      </c>
      <c r="AG78" s="3">
        <v>0</v>
      </c>
      <c r="AH78" s="3">
        <v>1217889923.5</v>
      </c>
      <c r="AI78" s="3">
        <v>0</v>
      </c>
      <c r="AJ78" s="3">
        <v>380499743.04</v>
      </c>
      <c r="AK78" s="3">
        <v>98316714.21</v>
      </c>
      <c r="AL78" s="3">
        <v>889975725.21</v>
      </c>
      <c r="AM78" s="3">
        <v>83493469.72</v>
      </c>
      <c r="AN78" s="3">
        <v>980502480.84</v>
      </c>
      <c r="AO78" s="6">
        <f t="shared" si="15"/>
        <v>30378738697.71</v>
      </c>
      <c r="AP78" s="6">
        <f t="shared" si="16"/>
        <v>50471752948.37</v>
      </c>
      <c r="AQ78" s="6">
        <f t="shared" si="17"/>
        <v>22103948139.72</v>
      </c>
      <c r="AR78" s="6">
        <f t="shared" si="18"/>
        <v>28367804808.65</v>
      </c>
      <c r="AS78" s="6">
        <f t="shared" si="19"/>
        <v>12171497340.85</v>
      </c>
      <c r="AT78" s="10">
        <f t="shared" si="20"/>
        <v>856162709.05</v>
      </c>
      <c r="AU78" s="10">
        <f t="shared" si="21"/>
        <v>13027660049.9</v>
      </c>
      <c r="AV78" s="10">
        <f t="shared" si="22"/>
        <v>58746543506.36</v>
      </c>
      <c r="AW78" s="12">
        <f t="shared" si="23"/>
        <v>0.423254277895229</v>
      </c>
      <c r="AX78" s="12">
        <f t="shared" si="24"/>
        <v>0.564817164675654</v>
      </c>
      <c r="AY78" s="12">
        <f t="shared" si="25"/>
        <v>0.395236775931815</v>
      </c>
      <c r="AZ78" s="12">
        <f t="shared" si="26"/>
        <v>0.169580388743839</v>
      </c>
      <c r="BA78" s="12">
        <f t="shared" si="27"/>
        <v>0.0119285574291173</v>
      </c>
      <c r="BB78" s="12">
        <f t="shared" si="28"/>
        <v>0.181508946172956</v>
      </c>
      <c r="BC78" s="12">
        <f t="shared" si="29"/>
        <v>0.818491053827044</v>
      </c>
    </row>
    <row r="79" spans="1:55">
      <c r="A79" s="3" t="s">
        <v>209</v>
      </c>
      <c r="B79" s="3" t="s">
        <v>210</v>
      </c>
      <c r="C79" s="3">
        <v>1279137258.13</v>
      </c>
      <c r="D79" s="3">
        <v>27604279883.84</v>
      </c>
      <c r="E79" s="3">
        <v>9819915298.23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2249862619.42</v>
      </c>
      <c r="L79" s="3">
        <v>0</v>
      </c>
      <c r="M79" s="3">
        <v>880110276.62</v>
      </c>
      <c r="N79" s="3">
        <v>2565590047.62</v>
      </c>
      <c r="O79" s="3">
        <v>26002494276.06</v>
      </c>
      <c r="P79" s="3">
        <v>4830774121.54</v>
      </c>
      <c r="Q79" s="3">
        <v>0</v>
      </c>
      <c r="R79" s="3">
        <v>2252413091.44</v>
      </c>
      <c r="S79" s="3">
        <v>0</v>
      </c>
      <c r="T79" s="3">
        <v>0</v>
      </c>
      <c r="U79" s="3">
        <v>699534033.04</v>
      </c>
      <c r="V79" s="3">
        <v>1830709039.25</v>
      </c>
      <c r="W79" s="3">
        <v>0</v>
      </c>
      <c r="X79" s="3">
        <v>346161698.75</v>
      </c>
      <c r="Y79" s="3">
        <v>2587757254.76</v>
      </c>
      <c r="Z79" s="3">
        <v>54951308.6</v>
      </c>
      <c r="AA79" s="3">
        <v>0</v>
      </c>
      <c r="AB79" s="3">
        <v>1532234711.53</v>
      </c>
      <c r="AC79" s="3">
        <v>24072136371.31</v>
      </c>
      <c r="AD79" s="3">
        <v>3564724775.46</v>
      </c>
      <c r="AE79" s="3">
        <v>0</v>
      </c>
      <c r="AF79" s="3">
        <v>0</v>
      </c>
      <c r="AG79" s="3">
        <v>0</v>
      </c>
      <c r="AH79" s="3">
        <v>20088082329.39</v>
      </c>
      <c r="AI79" s="3">
        <v>0</v>
      </c>
      <c r="AJ79" s="3">
        <v>393866372.16</v>
      </c>
      <c r="AK79" s="3">
        <v>174554962.16</v>
      </c>
      <c r="AL79" s="3">
        <v>807941714.68</v>
      </c>
      <c r="AM79" s="3">
        <v>6201373257.58</v>
      </c>
      <c r="AN79" s="3">
        <v>3740966563.1</v>
      </c>
      <c r="AO79" s="6">
        <f t="shared" si="15"/>
        <v>39674057801.49</v>
      </c>
      <c r="AP79" s="6">
        <f t="shared" si="16"/>
        <v>34278968721.84</v>
      </c>
      <c r="AQ79" s="6">
        <f t="shared" si="17"/>
        <v>9303761137.37</v>
      </c>
      <c r="AR79" s="6">
        <f t="shared" si="18"/>
        <v>24975207584.47</v>
      </c>
      <c r="AS79" s="6">
        <f t="shared" si="19"/>
        <v>59043646345.84</v>
      </c>
      <c r="AT79" s="10">
        <f t="shared" si="20"/>
        <v>1279137258.13</v>
      </c>
      <c r="AU79" s="10">
        <f t="shared" si="21"/>
        <v>60322783603.97</v>
      </c>
      <c r="AV79" s="10">
        <f t="shared" si="22"/>
        <v>64649265385.96</v>
      </c>
      <c r="AW79" s="12">
        <f t="shared" si="23"/>
        <v>0.317463449804579</v>
      </c>
      <c r="AX79" s="12">
        <f t="shared" si="24"/>
        <v>0.67230116341519</v>
      </c>
      <c r="AY79" s="12">
        <f t="shared" si="25"/>
        <v>0.199846347934028</v>
      </c>
      <c r="AZ79" s="12">
        <f t="shared" si="26"/>
        <v>0.472454815481161</v>
      </c>
      <c r="BA79" s="12">
        <f t="shared" si="27"/>
        <v>0.0102353867802317</v>
      </c>
      <c r="BB79" s="12">
        <f t="shared" si="28"/>
        <v>0.482690202261393</v>
      </c>
      <c r="BC79" s="12">
        <f t="shared" si="29"/>
        <v>0.517309797738607</v>
      </c>
    </row>
    <row r="80" spans="1:55">
      <c r="A80" s="3" t="s">
        <v>211</v>
      </c>
      <c r="B80" s="3" t="s">
        <v>212</v>
      </c>
      <c r="C80" s="3">
        <v>926162147.32</v>
      </c>
      <c r="D80" s="3">
        <v>27299552317.51</v>
      </c>
      <c r="E80" s="3">
        <v>4537160035.84</v>
      </c>
      <c r="F80" s="3">
        <v>0</v>
      </c>
      <c r="G80" s="3">
        <v>0</v>
      </c>
      <c r="H80" s="3">
        <v>0</v>
      </c>
      <c r="I80" s="3">
        <v>0</v>
      </c>
      <c r="J80" s="3">
        <v>331407177.3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115941144</v>
      </c>
      <c r="S80" s="3">
        <v>0</v>
      </c>
      <c r="T80" s="3">
        <v>0</v>
      </c>
      <c r="U80" s="3">
        <v>886991248.3</v>
      </c>
      <c r="V80" s="3">
        <v>270574703.89</v>
      </c>
      <c r="W80" s="3">
        <v>0</v>
      </c>
      <c r="X80" s="3">
        <v>0</v>
      </c>
      <c r="Y80" s="3">
        <v>414538.44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20810650.81</v>
      </c>
      <c r="AI80" s="3">
        <v>0</v>
      </c>
      <c r="AJ80" s="3">
        <v>0</v>
      </c>
      <c r="AK80" s="3">
        <v>0</v>
      </c>
      <c r="AL80" s="3">
        <v>417657941.97</v>
      </c>
      <c r="AM80" s="3">
        <v>264876737.41</v>
      </c>
      <c r="AN80" s="3">
        <v>0</v>
      </c>
      <c r="AO80" s="6">
        <f t="shared" si="15"/>
        <v>32168119530.65</v>
      </c>
      <c r="AP80" s="6">
        <f t="shared" si="16"/>
        <v>0</v>
      </c>
      <c r="AQ80" s="6">
        <f t="shared" si="17"/>
        <v>1273921634.63</v>
      </c>
      <c r="AR80" s="6">
        <f t="shared" si="18"/>
        <v>-1273921634.63</v>
      </c>
      <c r="AS80" s="6">
        <f t="shared" si="19"/>
        <v>703345330.19</v>
      </c>
      <c r="AT80" s="10">
        <f t="shared" si="20"/>
        <v>926162147.32</v>
      </c>
      <c r="AU80" s="10">
        <f t="shared" si="21"/>
        <v>1629507477.51</v>
      </c>
      <c r="AV80" s="10">
        <f t="shared" si="22"/>
        <v>30894197896.02</v>
      </c>
      <c r="AW80" s="12">
        <f t="shared" si="23"/>
        <v>0.989066871723374</v>
      </c>
      <c r="AX80" s="12">
        <f t="shared" si="24"/>
        <v>-0.0175433978966116</v>
      </c>
      <c r="AY80" s="12">
        <f t="shared" si="25"/>
        <v>-0.039169019027789</v>
      </c>
      <c r="AZ80" s="12">
        <f t="shared" si="26"/>
        <v>0.0216256211311775</v>
      </c>
      <c r="BA80" s="12">
        <f t="shared" si="27"/>
        <v>0.0284765261732377</v>
      </c>
      <c r="BB80" s="12">
        <f t="shared" si="28"/>
        <v>0.0501021473044152</v>
      </c>
      <c r="BC80" s="12">
        <f t="shared" si="29"/>
        <v>0.949897852695585</v>
      </c>
    </row>
    <row r="81" spans="1:55">
      <c r="A81" s="3" t="s">
        <v>213</v>
      </c>
      <c r="B81" s="3" t="s">
        <v>214</v>
      </c>
      <c r="C81" s="3">
        <v>29071553061.04</v>
      </c>
      <c r="D81" s="3">
        <v>27180429698.83</v>
      </c>
      <c r="E81" s="3">
        <v>421355111.11</v>
      </c>
      <c r="F81" s="3">
        <v>200000000</v>
      </c>
      <c r="G81" s="3">
        <v>0</v>
      </c>
      <c r="H81" s="3">
        <v>0</v>
      </c>
      <c r="I81" s="3">
        <v>0</v>
      </c>
      <c r="J81" s="3">
        <v>12200306196.57</v>
      </c>
      <c r="K81" s="3">
        <v>53603929739.87</v>
      </c>
      <c r="L81" s="3">
        <v>0</v>
      </c>
      <c r="M81" s="3">
        <v>2838128270.47</v>
      </c>
      <c r="N81" s="3">
        <v>13272600737.82</v>
      </c>
      <c r="O81" s="3">
        <v>201388472488.74</v>
      </c>
      <c r="P81" s="3">
        <v>13835225804.17</v>
      </c>
      <c r="Q81" s="3">
        <v>0</v>
      </c>
      <c r="R81" s="3">
        <v>37474254198.33</v>
      </c>
      <c r="S81" s="3">
        <v>58352769.1</v>
      </c>
      <c r="T81" s="3">
        <v>0</v>
      </c>
      <c r="U81" s="3">
        <v>286064770.36</v>
      </c>
      <c r="V81" s="3">
        <v>12573949576.4</v>
      </c>
      <c r="W81" s="3">
        <v>0</v>
      </c>
      <c r="X81" s="3">
        <v>0</v>
      </c>
      <c r="Y81" s="3">
        <v>552749968.79</v>
      </c>
      <c r="Z81" s="3">
        <v>0</v>
      </c>
      <c r="AA81" s="3">
        <v>0</v>
      </c>
      <c r="AB81" s="3">
        <v>10534518625.11</v>
      </c>
      <c r="AC81" s="3">
        <v>4136277161.82</v>
      </c>
      <c r="AD81" s="3">
        <v>43292285.97</v>
      </c>
      <c r="AE81" s="3">
        <v>0</v>
      </c>
      <c r="AF81" s="3">
        <v>0</v>
      </c>
      <c r="AG81" s="3">
        <v>0</v>
      </c>
      <c r="AH81" s="3">
        <v>763830864.27</v>
      </c>
      <c r="AI81" s="3">
        <v>0</v>
      </c>
      <c r="AJ81" s="3">
        <v>3642290.38</v>
      </c>
      <c r="AK81" s="3">
        <v>30602751.85</v>
      </c>
      <c r="AL81" s="3">
        <v>309884523.05</v>
      </c>
      <c r="AM81" s="3">
        <v>1021401410.34</v>
      </c>
      <c r="AN81" s="3">
        <v>8380905260</v>
      </c>
      <c r="AO81" s="6">
        <f t="shared" si="15"/>
        <v>93606020746.38</v>
      </c>
      <c r="AP81" s="6">
        <f t="shared" si="16"/>
        <v>231334427301.2</v>
      </c>
      <c r="AQ81" s="6">
        <f t="shared" si="17"/>
        <v>61479889908.09</v>
      </c>
      <c r="AR81" s="6">
        <f t="shared" si="18"/>
        <v>169854537393.11</v>
      </c>
      <c r="AS81" s="6">
        <f t="shared" si="19"/>
        <v>14689836547.68</v>
      </c>
      <c r="AT81" s="10">
        <f t="shared" si="20"/>
        <v>29071553061.04</v>
      </c>
      <c r="AU81" s="10">
        <f t="shared" si="21"/>
        <v>43761389608.72</v>
      </c>
      <c r="AV81" s="10">
        <f t="shared" si="22"/>
        <v>263460558139.49</v>
      </c>
      <c r="AW81" s="12">
        <f t="shared" si="23"/>
        <v>0.304685330694852</v>
      </c>
      <c r="AX81" s="12">
        <f t="shared" si="24"/>
        <v>0.600687468110309</v>
      </c>
      <c r="AY81" s="12">
        <f t="shared" si="25"/>
        <v>0.552872405887869</v>
      </c>
      <c r="AZ81" s="12">
        <f t="shared" si="26"/>
        <v>0.0478150622224404</v>
      </c>
      <c r="BA81" s="12">
        <f t="shared" si="27"/>
        <v>0.0946272011948384</v>
      </c>
      <c r="BB81" s="12">
        <f t="shared" si="28"/>
        <v>0.142442263417279</v>
      </c>
      <c r="BC81" s="12">
        <f t="shared" si="29"/>
        <v>0.857557736582721</v>
      </c>
    </row>
    <row r="82" spans="1:55">
      <c r="A82" s="3" t="s">
        <v>215</v>
      </c>
      <c r="B82" s="3" t="s">
        <v>216</v>
      </c>
      <c r="C82" s="3">
        <v>56673937527.25</v>
      </c>
      <c r="D82" s="3">
        <v>27068010259.18</v>
      </c>
      <c r="E82" s="3">
        <v>486318</v>
      </c>
      <c r="F82" s="3">
        <v>425825052.15</v>
      </c>
      <c r="G82" s="3">
        <v>0</v>
      </c>
      <c r="H82" s="3">
        <v>0</v>
      </c>
      <c r="I82" s="3">
        <v>0</v>
      </c>
      <c r="J82" s="3">
        <v>1247970298.42</v>
      </c>
      <c r="K82" s="3">
        <v>2686107226.48</v>
      </c>
      <c r="L82" s="3">
        <v>0</v>
      </c>
      <c r="M82" s="3">
        <v>3715167279.6</v>
      </c>
      <c r="N82" s="3">
        <v>278272533.4</v>
      </c>
      <c r="O82" s="3">
        <v>14049730415.56</v>
      </c>
      <c r="P82" s="3">
        <v>2940976693.81</v>
      </c>
      <c r="Q82" s="3">
        <v>660831540.13</v>
      </c>
      <c r="R82" s="3">
        <v>4417604819.95</v>
      </c>
      <c r="S82" s="3">
        <v>354823023.99</v>
      </c>
      <c r="T82" s="3">
        <v>0</v>
      </c>
      <c r="U82" s="3">
        <v>1839000592.77</v>
      </c>
      <c r="V82" s="3">
        <v>1219975308.34</v>
      </c>
      <c r="W82" s="3">
        <v>0</v>
      </c>
      <c r="X82" s="3">
        <v>1371910000</v>
      </c>
      <c r="Y82" s="3">
        <v>348905.27</v>
      </c>
      <c r="Z82" s="3">
        <v>148656716.54</v>
      </c>
      <c r="AA82" s="3">
        <v>0</v>
      </c>
      <c r="AB82" s="3">
        <v>1575273087.77</v>
      </c>
      <c r="AC82" s="3">
        <v>32740267167.77</v>
      </c>
      <c r="AD82" s="3">
        <v>2376360101.14</v>
      </c>
      <c r="AE82" s="3">
        <v>0</v>
      </c>
      <c r="AF82" s="3">
        <v>0</v>
      </c>
      <c r="AG82" s="3">
        <v>0</v>
      </c>
      <c r="AH82" s="3">
        <v>14012420906.24</v>
      </c>
      <c r="AI82" s="3">
        <v>7004716.98</v>
      </c>
      <c r="AJ82" s="3">
        <v>251321924.03</v>
      </c>
      <c r="AK82" s="3">
        <v>4471150176.53</v>
      </c>
      <c r="AL82" s="3">
        <v>1165267397.23</v>
      </c>
      <c r="AM82" s="3">
        <v>693789940.21</v>
      </c>
      <c r="AN82" s="3">
        <v>197280866.07</v>
      </c>
      <c r="AO82" s="6">
        <f t="shared" si="15"/>
        <v>31428399154.23</v>
      </c>
      <c r="AP82" s="6">
        <f t="shared" si="16"/>
        <v>21644978462.5</v>
      </c>
      <c r="AQ82" s="6">
        <f t="shared" si="17"/>
        <v>10927592454.63</v>
      </c>
      <c r="AR82" s="6">
        <f t="shared" si="18"/>
        <v>10717386007.87</v>
      </c>
      <c r="AS82" s="6">
        <f t="shared" si="19"/>
        <v>55914863196.2</v>
      </c>
      <c r="AT82" s="10">
        <f t="shared" si="20"/>
        <v>56673937527.25</v>
      </c>
      <c r="AU82" s="10">
        <f t="shared" si="21"/>
        <v>112588800723.45</v>
      </c>
      <c r="AV82" s="10">
        <f t="shared" si="22"/>
        <v>42145785162.1</v>
      </c>
      <c r="AW82" s="12">
        <f t="shared" si="23"/>
        <v>0.203111663590686</v>
      </c>
      <c r="AX82" s="12">
        <f t="shared" si="24"/>
        <v>0.430622855405803</v>
      </c>
      <c r="AY82" s="12">
        <f t="shared" si="25"/>
        <v>0.0692630283432377</v>
      </c>
      <c r="AZ82" s="12">
        <f t="shared" si="26"/>
        <v>0.361359827062565</v>
      </c>
      <c r="BA82" s="12">
        <f t="shared" si="27"/>
        <v>0.366265481003511</v>
      </c>
      <c r="BB82" s="12">
        <f t="shared" si="28"/>
        <v>0.727625308066076</v>
      </c>
      <c r="BC82" s="12">
        <f t="shared" si="29"/>
        <v>0.272374691933924</v>
      </c>
    </row>
    <row r="83" spans="1:55">
      <c r="A83" s="3" t="s">
        <v>217</v>
      </c>
      <c r="B83" s="3" t="s">
        <v>218</v>
      </c>
      <c r="C83" s="3">
        <v>7503826724.67</v>
      </c>
      <c r="D83" s="3">
        <v>26758807773.54</v>
      </c>
      <c r="E83" s="3">
        <v>598094978.49</v>
      </c>
      <c r="F83" s="3">
        <v>0</v>
      </c>
      <c r="G83" s="3">
        <v>0</v>
      </c>
      <c r="H83" s="3">
        <v>0</v>
      </c>
      <c r="I83" s="3">
        <v>0</v>
      </c>
      <c r="J83" s="3">
        <v>7660085.48</v>
      </c>
      <c r="K83" s="3">
        <v>1911977008.83</v>
      </c>
      <c r="L83" s="3">
        <v>0</v>
      </c>
      <c r="M83" s="3">
        <v>2211526767.53</v>
      </c>
      <c r="N83" s="3">
        <v>4996732396.53</v>
      </c>
      <c r="O83" s="3">
        <v>30727871605.62</v>
      </c>
      <c r="P83" s="3">
        <v>11921054845.06</v>
      </c>
      <c r="Q83" s="3">
        <v>0</v>
      </c>
      <c r="R83" s="3">
        <v>46310687121.7</v>
      </c>
      <c r="S83" s="3">
        <v>0</v>
      </c>
      <c r="T83" s="3">
        <v>0</v>
      </c>
      <c r="U83" s="3">
        <v>144289877.38</v>
      </c>
      <c r="V83" s="3">
        <v>6729171279.37</v>
      </c>
      <c r="W83" s="3">
        <v>0</v>
      </c>
      <c r="X83" s="3">
        <v>0</v>
      </c>
      <c r="Y83" s="3">
        <v>0</v>
      </c>
      <c r="Z83" s="3">
        <v>221666766.09</v>
      </c>
      <c r="AA83" s="3">
        <v>0</v>
      </c>
      <c r="AB83" s="3">
        <v>369327446.62</v>
      </c>
      <c r="AC83" s="3">
        <v>102276852709.08</v>
      </c>
      <c r="AD83" s="3">
        <v>116735816941.15</v>
      </c>
      <c r="AE83" s="3">
        <v>0</v>
      </c>
      <c r="AF83" s="3">
        <v>0</v>
      </c>
      <c r="AG83" s="3">
        <v>0</v>
      </c>
      <c r="AH83" s="3">
        <v>5710273567.99</v>
      </c>
      <c r="AI83" s="3">
        <v>0</v>
      </c>
      <c r="AJ83" s="3">
        <v>0</v>
      </c>
      <c r="AK83" s="3">
        <v>851695.83</v>
      </c>
      <c r="AL83" s="3">
        <v>117873895.77</v>
      </c>
      <c r="AM83" s="3">
        <v>2622078399.16</v>
      </c>
      <c r="AN83" s="3">
        <v>1380024772.43</v>
      </c>
      <c r="AO83" s="6">
        <f t="shared" si="15"/>
        <v>29276539846.34</v>
      </c>
      <c r="AP83" s="6">
        <f t="shared" si="16"/>
        <v>49857185614.74</v>
      </c>
      <c r="AQ83" s="6">
        <f t="shared" si="17"/>
        <v>53775142491.16</v>
      </c>
      <c r="AR83" s="6">
        <f t="shared" si="18"/>
        <v>-3917956876.42</v>
      </c>
      <c r="AS83" s="6">
        <f t="shared" si="19"/>
        <v>228843771981.41</v>
      </c>
      <c r="AT83" s="10">
        <f t="shared" si="20"/>
        <v>7503826724.67</v>
      </c>
      <c r="AU83" s="10">
        <f t="shared" si="21"/>
        <v>236347598706.08</v>
      </c>
      <c r="AV83" s="10">
        <f t="shared" si="22"/>
        <v>25358582969.92</v>
      </c>
      <c r="AW83" s="12">
        <f t="shared" si="23"/>
        <v>0.111867972161946</v>
      </c>
      <c r="AX83" s="12">
        <f t="shared" si="24"/>
        <v>0.859459312976622</v>
      </c>
      <c r="AY83" s="12">
        <f t="shared" si="25"/>
        <v>-0.0149708228186621</v>
      </c>
      <c r="AZ83" s="12">
        <f t="shared" si="26"/>
        <v>0.874430135795284</v>
      </c>
      <c r="BA83" s="12">
        <f t="shared" si="27"/>
        <v>0.0286727148614317</v>
      </c>
      <c r="BB83" s="12">
        <f t="shared" si="28"/>
        <v>0.903102850656716</v>
      </c>
      <c r="BC83" s="12">
        <f t="shared" si="29"/>
        <v>0.0968971493432841</v>
      </c>
    </row>
    <row r="84" spans="1:55">
      <c r="A84" s="3" t="s">
        <v>219</v>
      </c>
      <c r="B84" s="3" t="s">
        <v>220</v>
      </c>
      <c r="C84" s="3">
        <v>24145213739.87</v>
      </c>
      <c r="D84" s="3">
        <v>26037450009.98</v>
      </c>
      <c r="E84" s="3">
        <v>6057308149.66</v>
      </c>
      <c r="F84" s="3">
        <v>344909785.5</v>
      </c>
      <c r="G84" s="3">
        <v>784269411.55</v>
      </c>
      <c r="H84" s="3">
        <v>0</v>
      </c>
      <c r="I84" s="3">
        <v>0</v>
      </c>
      <c r="J84" s="3">
        <v>489550580.43</v>
      </c>
      <c r="K84" s="3">
        <v>1831803860.38</v>
      </c>
      <c r="L84" s="3">
        <v>2799041178.85</v>
      </c>
      <c r="M84" s="3">
        <v>15639317029.72</v>
      </c>
      <c r="N84" s="3">
        <v>8820208428.96</v>
      </c>
      <c r="O84" s="3">
        <v>55482644979.29</v>
      </c>
      <c r="P84" s="3">
        <v>32460079439.86</v>
      </c>
      <c r="Q84" s="3">
        <v>895253584.42</v>
      </c>
      <c r="R84" s="3">
        <v>56952771520.11</v>
      </c>
      <c r="S84" s="3">
        <v>0</v>
      </c>
      <c r="T84" s="3">
        <v>0</v>
      </c>
      <c r="U84" s="3">
        <v>1732374268.82</v>
      </c>
      <c r="V84" s="3">
        <v>2927453204.31</v>
      </c>
      <c r="W84" s="3">
        <v>0</v>
      </c>
      <c r="X84" s="3">
        <v>1867498198.15</v>
      </c>
      <c r="Y84" s="3">
        <v>0</v>
      </c>
      <c r="Z84" s="3">
        <v>1248610115.62</v>
      </c>
      <c r="AA84" s="3">
        <v>0</v>
      </c>
      <c r="AB84" s="3">
        <v>20902023564.53</v>
      </c>
      <c r="AC84" s="3">
        <v>145293965635.08</v>
      </c>
      <c r="AD84" s="3">
        <v>13200272277.79</v>
      </c>
      <c r="AE84" s="3">
        <v>0</v>
      </c>
      <c r="AF84" s="3">
        <v>0</v>
      </c>
      <c r="AG84" s="3">
        <v>0</v>
      </c>
      <c r="AH84" s="3">
        <v>12176341210.82</v>
      </c>
      <c r="AI84" s="3">
        <v>0</v>
      </c>
      <c r="AJ84" s="3">
        <v>527109762.17</v>
      </c>
      <c r="AK84" s="3">
        <v>1870163241.36</v>
      </c>
      <c r="AL84" s="3">
        <v>3221843486.59</v>
      </c>
      <c r="AM84" s="3">
        <v>1192072369.86</v>
      </c>
      <c r="AN84" s="3">
        <v>1062942008.72</v>
      </c>
      <c r="AO84" s="6">
        <f t="shared" si="15"/>
        <v>38344332976.35</v>
      </c>
      <c r="AP84" s="6">
        <f t="shared" si="16"/>
        <v>113297503462.25</v>
      </c>
      <c r="AQ84" s="6">
        <f t="shared" si="17"/>
        <v>85630730871.54</v>
      </c>
      <c r="AR84" s="6">
        <f t="shared" si="18"/>
        <v>27666772590.71</v>
      </c>
      <c r="AS84" s="6">
        <f t="shared" si="19"/>
        <v>178544709992.39</v>
      </c>
      <c r="AT84" s="10">
        <f t="shared" si="20"/>
        <v>24145213739.87</v>
      </c>
      <c r="AU84" s="10">
        <f t="shared" si="21"/>
        <v>202689923732.26</v>
      </c>
      <c r="AV84" s="10">
        <f t="shared" si="22"/>
        <v>66011105567.06</v>
      </c>
      <c r="AW84" s="12">
        <f t="shared" si="23"/>
        <v>0.142702590594233</v>
      </c>
      <c r="AX84" s="12">
        <f t="shared" si="24"/>
        <v>0.767438379826191</v>
      </c>
      <c r="AY84" s="12">
        <f t="shared" si="25"/>
        <v>0.102964892478661</v>
      </c>
      <c r="AZ84" s="12">
        <f t="shared" si="26"/>
        <v>0.66447348734753</v>
      </c>
      <c r="BA84" s="12">
        <f t="shared" si="27"/>
        <v>0.0898590295795756</v>
      </c>
      <c r="BB84" s="12">
        <f t="shared" si="28"/>
        <v>0.754332516927106</v>
      </c>
      <c r="BC84" s="12">
        <f t="shared" si="29"/>
        <v>0.245667483072894</v>
      </c>
    </row>
    <row r="85" spans="1:55">
      <c r="A85" s="3" t="s">
        <v>221</v>
      </c>
      <c r="B85" s="3" t="s">
        <v>222</v>
      </c>
      <c r="C85" s="3">
        <v>0</v>
      </c>
      <c r="D85" s="3">
        <v>25400427173.22</v>
      </c>
      <c r="E85" s="3">
        <v>12859694950.91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2233544855.52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722453551.52</v>
      </c>
      <c r="V85" s="3">
        <v>144694326.75</v>
      </c>
      <c r="W85" s="3">
        <v>0</v>
      </c>
      <c r="X85" s="3">
        <v>0</v>
      </c>
      <c r="Y85" s="3">
        <v>7458898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123657406.05</v>
      </c>
      <c r="AI85" s="3">
        <v>0</v>
      </c>
      <c r="AJ85" s="3">
        <v>0</v>
      </c>
      <c r="AK85" s="3">
        <v>0</v>
      </c>
      <c r="AL85" s="3">
        <v>310471038.97</v>
      </c>
      <c r="AM85" s="3">
        <v>19689927.72</v>
      </c>
      <c r="AN85" s="3">
        <v>0</v>
      </c>
      <c r="AO85" s="6">
        <f t="shared" si="15"/>
        <v>40493666979.65</v>
      </c>
      <c r="AP85" s="6">
        <f t="shared" si="16"/>
        <v>0</v>
      </c>
      <c r="AQ85" s="6">
        <f t="shared" si="17"/>
        <v>874606776.27</v>
      </c>
      <c r="AR85" s="6">
        <f t="shared" si="18"/>
        <v>-874606776.27</v>
      </c>
      <c r="AS85" s="6">
        <f t="shared" si="19"/>
        <v>453818372.74</v>
      </c>
      <c r="AT85" s="10">
        <f t="shared" si="20"/>
        <v>0</v>
      </c>
      <c r="AU85" s="10">
        <f t="shared" si="21"/>
        <v>453818372.74</v>
      </c>
      <c r="AV85" s="10">
        <f t="shared" si="22"/>
        <v>39619060203.38</v>
      </c>
      <c r="AW85" s="12">
        <f t="shared" si="23"/>
        <v>1.01050057840818</v>
      </c>
      <c r="AX85" s="12">
        <f t="shared" si="24"/>
        <v>-0.0105005784081794</v>
      </c>
      <c r="AY85" s="12">
        <f t="shared" si="25"/>
        <v>-0.0218254042970397</v>
      </c>
      <c r="AZ85" s="12">
        <f t="shared" si="26"/>
        <v>0.0113248258888603</v>
      </c>
      <c r="BA85" s="12">
        <f t="shared" si="27"/>
        <v>0</v>
      </c>
      <c r="BB85" s="12">
        <f t="shared" si="28"/>
        <v>0.0113248258888603</v>
      </c>
      <c r="BC85" s="12">
        <f t="shared" si="29"/>
        <v>0.98867517411114</v>
      </c>
    </row>
    <row r="86" spans="1:55">
      <c r="A86" s="3" t="s">
        <v>223</v>
      </c>
      <c r="B86" s="3" t="s">
        <v>224</v>
      </c>
      <c r="C86" s="3">
        <v>3190777259.81</v>
      </c>
      <c r="D86" s="3">
        <v>24829892915.12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1309393007.1</v>
      </c>
      <c r="K86" s="3">
        <v>25092237640.73</v>
      </c>
      <c r="L86" s="3">
        <v>0</v>
      </c>
      <c r="M86" s="3">
        <v>5042537660.2</v>
      </c>
      <c r="N86" s="3">
        <v>3741149290.25</v>
      </c>
      <c r="O86" s="3">
        <v>190934923681.48</v>
      </c>
      <c r="P86" s="3">
        <v>14817749355.51</v>
      </c>
      <c r="Q86" s="3">
        <v>0</v>
      </c>
      <c r="R86" s="3">
        <v>32699062629.16</v>
      </c>
      <c r="S86" s="3">
        <v>574063206.04</v>
      </c>
      <c r="T86" s="3">
        <v>0</v>
      </c>
      <c r="U86" s="3">
        <v>105571461.15</v>
      </c>
      <c r="V86" s="3">
        <v>6670004674.48</v>
      </c>
      <c r="W86" s="3">
        <v>0</v>
      </c>
      <c r="X86" s="3">
        <v>0</v>
      </c>
      <c r="Y86" s="3">
        <v>0</v>
      </c>
      <c r="Z86" s="3">
        <v>601959103.85</v>
      </c>
      <c r="AA86" s="3">
        <v>0</v>
      </c>
      <c r="AB86" s="3">
        <v>9975998878.48</v>
      </c>
      <c r="AC86" s="3">
        <v>6435174186.05</v>
      </c>
      <c r="AD86" s="3">
        <v>589015187.86</v>
      </c>
      <c r="AE86" s="3">
        <v>0</v>
      </c>
      <c r="AF86" s="3">
        <v>0</v>
      </c>
      <c r="AG86" s="3">
        <v>0</v>
      </c>
      <c r="AH86" s="3">
        <v>1257319874.8</v>
      </c>
      <c r="AI86" s="3">
        <v>0</v>
      </c>
      <c r="AJ86" s="3">
        <v>157449258.6</v>
      </c>
      <c r="AK86" s="3">
        <v>332660045.44</v>
      </c>
      <c r="AL86" s="3">
        <v>2512129476.72</v>
      </c>
      <c r="AM86" s="3">
        <v>1164789857.83</v>
      </c>
      <c r="AN86" s="3">
        <v>2939079402</v>
      </c>
      <c r="AO86" s="6">
        <f t="shared" si="15"/>
        <v>51231523562.95</v>
      </c>
      <c r="AP86" s="6">
        <f t="shared" si="16"/>
        <v>214536359987.44</v>
      </c>
      <c r="AQ86" s="6">
        <f t="shared" si="17"/>
        <v>50626659953.16</v>
      </c>
      <c r="AR86" s="6">
        <f t="shared" si="18"/>
        <v>163909700034.28</v>
      </c>
      <c r="AS86" s="6">
        <f t="shared" si="19"/>
        <v>15387617289.3</v>
      </c>
      <c r="AT86" s="10">
        <f t="shared" si="20"/>
        <v>3190777259.81</v>
      </c>
      <c r="AU86" s="10">
        <f t="shared" si="21"/>
        <v>18578394549.11</v>
      </c>
      <c r="AV86" s="10">
        <f t="shared" si="22"/>
        <v>215141223597.23</v>
      </c>
      <c r="AW86" s="12">
        <f t="shared" si="23"/>
        <v>0.219200784124472</v>
      </c>
      <c r="AX86" s="12">
        <f t="shared" si="24"/>
        <v>0.767147057425516</v>
      </c>
      <c r="AY86" s="12">
        <f t="shared" si="25"/>
        <v>0.701309121306413</v>
      </c>
      <c r="AZ86" s="12">
        <f t="shared" si="26"/>
        <v>0.0658379361191035</v>
      </c>
      <c r="BA86" s="12">
        <f t="shared" si="27"/>
        <v>0.0136521584500114</v>
      </c>
      <c r="BB86" s="12">
        <f t="shared" si="28"/>
        <v>0.0794900945691149</v>
      </c>
      <c r="BC86" s="12">
        <f t="shared" si="29"/>
        <v>0.920509905430885</v>
      </c>
    </row>
    <row r="87" spans="1:55">
      <c r="A87" s="3" t="s">
        <v>225</v>
      </c>
      <c r="B87" s="3" t="s">
        <v>226</v>
      </c>
      <c r="C87" s="3">
        <v>13522669772.5</v>
      </c>
      <c r="D87" s="3">
        <v>24464446836.38</v>
      </c>
      <c r="E87" s="3">
        <v>28000000</v>
      </c>
      <c r="F87" s="3">
        <v>0</v>
      </c>
      <c r="G87" s="3">
        <v>0</v>
      </c>
      <c r="H87" s="3">
        <v>0</v>
      </c>
      <c r="I87" s="3">
        <v>0</v>
      </c>
      <c r="J87" s="3">
        <v>31149406353.01</v>
      </c>
      <c r="K87" s="3">
        <v>28505871563.19</v>
      </c>
      <c r="L87" s="3">
        <v>0</v>
      </c>
      <c r="M87" s="3">
        <v>371811885.82</v>
      </c>
      <c r="N87" s="3">
        <v>979507843.89</v>
      </c>
      <c r="O87" s="3">
        <v>109355618398.94</v>
      </c>
      <c r="P87" s="3">
        <v>6213193264.78</v>
      </c>
      <c r="Q87" s="3">
        <v>0</v>
      </c>
      <c r="R87" s="3">
        <v>17854668224.6</v>
      </c>
      <c r="S87" s="3">
        <v>358284991.24</v>
      </c>
      <c r="T87" s="3">
        <v>0</v>
      </c>
      <c r="U87" s="3">
        <v>447670378.27</v>
      </c>
      <c r="V87" s="3">
        <v>6063293944.18</v>
      </c>
      <c r="W87" s="3">
        <v>0</v>
      </c>
      <c r="X87" s="3">
        <v>0</v>
      </c>
      <c r="Y87" s="3">
        <v>27761065.62</v>
      </c>
      <c r="Z87" s="3">
        <v>1173843420.97</v>
      </c>
      <c r="AA87" s="3">
        <v>0</v>
      </c>
      <c r="AB87" s="3">
        <v>4030963389.73</v>
      </c>
      <c r="AC87" s="3">
        <v>3885154799.05</v>
      </c>
      <c r="AD87" s="3">
        <v>9948543.11</v>
      </c>
      <c r="AE87" s="3">
        <v>0</v>
      </c>
      <c r="AF87" s="3">
        <v>0</v>
      </c>
      <c r="AG87" s="3">
        <v>0</v>
      </c>
      <c r="AH87" s="3">
        <v>1755191599.93</v>
      </c>
      <c r="AI87" s="3">
        <v>0</v>
      </c>
      <c r="AJ87" s="3">
        <v>305214299.04</v>
      </c>
      <c r="AK87" s="3">
        <v>93138479.35</v>
      </c>
      <c r="AL87" s="3">
        <v>1905093073.48</v>
      </c>
      <c r="AM87" s="3">
        <v>627199385.28</v>
      </c>
      <c r="AN87" s="3">
        <v>909260960.07</v>
      </c>
      <c r="AO87" s="6">
        <f t="shared" si="15"/>
        <v>84147724752.58</v>
      </c>
      <c r="AP87" s="6">
        <f t="shared" si="16"/>
        <v>116920131393.43</v>
      </c>
      <c r="AQ87" s="6">
        <f t="shared" si="17"/>
        <v>29956485414.61</v>
      </c>
      <c r="AR87" s="6">
        <f t="shared" si="18"/>
        <v>86963645978.82</v>
      </c>
      <c r="AS87" s="6">
        <f t="shared" si="19"/>
        <v>9490201139.31</v>
      </c>
      <c r="AT87" s="10">
        <f t="shared" si="20"/>
        <v>13522669772.5</v>
      </c>
      <c r="AU87" s="10">
        <f t="shared" si="21"/>
        <v>23012870911.81</v>
      </c>
      <c r="AV87" s="10">
        <f t="shared" si="22"/>
        <v>171111370731.4</v>
      </c>
      <c r="AW87" s="12">
        <f t="shared" si="23"/>
        <v>0.433473553020952</v>
      </c>
      <c r="AX87" s="12">
        <f t="shared" si="24"/>
        <v>0.496866575249304</v>
      </c>
      <c r="AY87" s="12">
        <f t="shared" si="25"/>
        <v>0.447979321091976</v>
      </c>
      <c r="AZ87" s="12">
        <f t="shared" si="26"/>
        <v>0.0488872541573272</v>
      </c>
      <c r="BA87" s="12">
        <f t="shared" si="27"/>
        <v>0.0696598717297448</v>
      </c>
      <c r="BB87" s="12">
        <f t="shared" si="28"/>
        <v>0.118547125887072</v>
      </c>
      <c r="BC87" s="12">
        <f t="shared" si="29"/>
        <v>0.881452874112928</v>
      </c>
    </row>
    <row r="88" spans="1:55">
      <c r="A88" s="3" t="s">
        <v>227</v>
      </c>
      <c r="B88" s="3" t="s">
        <v>228</v>
      </c>
      <c r="C88" s="3">
        <v>4243799161.76</v>
      </c>
      <c r="D88" s="3">
        <v>24401466452.96</v>
      </c>
      <c r="E88" s="3">
        <v>0</v>
      </c>
      <c r="F88" s="3">
        <v>1071864.11</v>
      </c>
      <c r="G88" s="3">
        <v>0</v>
      </c>
      <c r="H88" s="3">
        <v>0</v>
      </c>
      <c r="I88" s="3">
        <v>0</v>
      </c>
      <c r="J88" s="3">
        <v>74723166.82</v>
      </c>
      <c r="K88" s="3">
        <v>533861976.28</v>
      </c>
      <c r="L88" s="3">
        <v>0</v>
      </c>
      <c r="M88" s="3">
        <v>10391370315.53</v>
      </c>
      <c r="N88" s="3">
        <v>5745277419.8</v>
      </c>
      <c r="O88" s="3">
        <v>19951342681.49</v>
      </c>
      <c r="P88" s="3">
        <v>1485069624.74</v>
      </c>
      <c r="Q88" s="3">
        <v>23530201.75</v>
      </c>
      <c r="R88" s="3">
        <v>27785526079.19</v>
      </c>
      <c r="S88" s="3">
        <v>0</v>
      </c>
      <c r="T88" s="3">
        <v>0</v>
      </c>
      <c r="U88" s="3">
        <v>982593663.72</v>
      </c>
      <c r="V88" s="3">
        <v>724804342.62</v>
      </c>
      <c r="W88" s="3">
        <v>0</v>
      </c>
      <c r="X88" s="3">
        <v>0</v>
      </c>
      <c r="Y88" s="3">
        <v>1303785507.53</v>
      </c>
      <c r="Z88" s="3">
        <v>791283284.33</v>
      </c>
      <c r="AA88" s="3">
        <v>0</v>
      </c>
      <c r="AB88" s="3">
        <v>687471138.82</v>
      </c>
      <c r="AC88" s="3">
        <v>25031633638.03</v>
      </c>
      <c r="AD88" s="3">
        <v>2306703740.58</v>
      </c>
      <c r="AE88" s="3">
        <v>0</v>
      </c>
      <c r="AF88" s="3">
        <v>0</v>
      </c>
      <c r="AG88" s="3">
        <v>0</v>
      </c>
      <c r="AH88" s="3">
        <v>620794906.83</v>
      </c>
      <c r="AI88" s="3">
        <v>0</v>
      </c>
      <c r="AJ88" s="3">
        <v>176216945.68</v>
      </c>
      <c r="AK88" s="3">
        <v>1298918750.23</v>
      </c>
      <c r="AL88" s="3">
        <v>1259613425.5</v>
      </c>
      <c r="AM88" s="3">
        <v>823155209.94</v>
      </c>
      <c r="AN88" s="3">
        <v>700147883.09</v>
      </c>
      <c r="AO88" s="6">
        <f t="shared" si="15"/>
        <v>25011123460.17</v>
      </c>
      <c r="AP88" s="6">
        <f t="shared" si="16"/>
        <v>37596590243.31</v>
      </c>
      <c r="AQ88" s="6">
        <f t="shared" si="17"/>
        <v>32275464016.21</v>
      </c>
      <c r="AR88" s="6">
        <f t="shared" si="18"/>
        <v>5321126227.10001</v>
      </c>
      <c r="AS88" s="6">
        <f t="shared" si="19"/>
        <v>32217184499.88</v>
      </c>
      <c r="AT88" s="10">
        <f t="shared" si="20"/>
        <v>4243799161.76</v>
      </c>
      <c r="AU88" s="10">
        <f t="shared" si="21"/>
        <v>36460983661.64</v>
      </c>
      <c r="AV88" s="10">
        <f t="shared" si="22"/>
        <v>30332249687.27</v>
      </c>
      <c r="AW88" s="12">
        <f t="shared" si="23"/>
        <v>0.3744559471993</v>
      </c>
      <c r="AX88" s="12">
        <f t="shared" si="24"/>
        <v>0.562007689175487</v>
      </c>
      <c r="AY88" s="12">
        <f t="shared" si="25"/>
        <v>0.0796656481548642</v>
      </c>
      <c r="AZ88" s="12">
        <f t="shared" si="26"/>
        <v>0.482342041020623</v>
      </c>
      <c r="BA88" s="12">
        <f t="shared" si="27"/>
        <v>0.0635363636252123</v>
      </c>
      <c r="BB88" s="12">
        <f t="shared" si="28"/>
        <v>0.545878404645835</v>
      </c>
      <c r="BC88" s="12">
        <f t="shared" si="29"/>
        <v>0.454121595354165</v>
      </c>
    </row>
    <row r="89" spans="1:55">
      <c r="A89" s="3" t="s">
        <v>229</v>
      </c>
      <c r="B89" s="3" t="s">
        <v>230</v>
      </c>
      <c r="C89" s="3">
        <v>166919022.02</v>
      </c>
      <c r="D89" s="3">
        <v>24261548682.99</v>
      </c>
      <c r="E89" s="3">
        <v>23060630164.56</v>
      </c>
      <c r="F89" s="3">
        <v>0</v>
      </c>
      <c r="G89" s="3">
        <v>0</v>
      </c>
      <c r="H89" s="3">
        <v>0</v>
      </c>
      <c r="I89" s="3">
        <v>0</v>
      </c>
      <c r="J89" s="3">
        <v>25956954.24</v>
      </c>
      <c r="K89" s="3">
        <v>0</v>
      </c>
      <c r="L89" s="3">
        <v>7342212861.78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834187206.03</v>
      </c>
      <c r="V89" s="3">
        <v>361710311.49</v>
      </c>
      <c r="W89" s="3">
        <v>0</v>
      </c>
      <c r="X89" s="3">
        <v>0</v>
      </c>
      <c r="Y89" s="3">
        <v>348649.74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83649951.68</v>
      </c>
      <c r="AI89" s="3">
        <v>0</v>
      </c>
      <c r="AJ89" s="3">
        <v>13702713.15</v>
      </c>
      <c r="AK89" s="3">
        <v>0</v>
      </c>
      <c r="AL89" s="3">
        <v>292426264.39</v>
      </c>
      <c r="AM89" s="3">
        <v>106506694.67</v>
      </c>
      <c r="AN89" s="3">
        <v>0</v>
      </c>
      <c r="AO89" s="6">
        <f t="shared" si="15"/>
        <v>54690348663.57</v>
      </c>
      <c r="AP89" s="6">
        <f t="shared" si="16"/>
        <v>0</v>
      </c>
      <c r="AQ89" s="6">
        <f t="shared" si="17"/>
        <v>1196246167.26</v>
      </c>
      <c r="AR89" s="6">
        <f t="shared" si="18"/>
        <v>-1196246167.26</v>
      </c>
      <c r="AS89" s="6">
        <f t="shared" si="19"/>
        <v>496285623.89</v>
      </c>
      <c r="AT89" s="10">
        <f t="shared" si="20"/>
        <v>166919022.02</v>
      </c>
      <c r="AU89" s="10">
        <f t="shared" si="21"/>
        <v>663204645.91</v>
      </c>
      <c r="AV89" s="10">
        <f t="shared" si="22"/>
        <v>53494102496.31</v>
      </c>
      <c r="AW89" s="12">
        <f t="shared" si="23"/>
        <v>1.00984246723993</v>
      </c>
      <c r="AX89" s="12">
        <f t="shared" si="24"/>
        <v>-0.0129245817472399</v>
      </c>
      <c r="AY89" s="12">
        <f t="shared" si="25"/>
        <v>-0.0220883613012477</v>
      </c>
      <c r="AZ89" s="12">
        <f t="shared" si="26"/>
        <v>0.00916377955400787</v>
      </c>
      <c r="BA89" s="12">
        <f t="shared" si="27"/>
        <v>0.00308211450731222</v>
      </c>
      <c r="BB89" s="12">
        <f t="shared" si="28"/>
        <v>0.0122458940613201</v>
      </c>
      <c r="BC89" s="12">
        <f t="shared" si="29"/>
        <v>0.98775410593868</v>
      </c>
    </row>
    <row r="90" spans="1:55">
      <c r="A90" s="3" t="s">
        <v>231</v>
      </c>
      <c r="B90" s="3" t="s">
        <v>232</v>
      </c>
      <c r="C90" s="3">
        <v>1868619961.34</v>
      </c>
      <c r="D90" s="3">
        <v>23952122343.64</v>
      </c>
      <c r="E90" s="3">
        <v>4000000</v>
      </c>
      <c r="F90" s="3">
        <v>0</v>
      </c>
      <c r="G90" s="3">
        <v>0</v>
      </c>
      <c r="H90" s="3">
        <v>0</v>
      </c>
      <c r="I90" s="3">
        <v>0</v>
      </c>
      <c r="J90" s="3">
        <v>241194256.79</v>
      </c>
      <c r="K90" s="3">
        <v>1026552080.8</v>
      </c>
      <c r="L90" s="3">
        <v>0</v>
      </c>
      <c r="M90" s="3">
        <v>14223417187.88</v>
      </c>
      <c r="N90" s="3">
        <v>695374674.22</v>
      </c>
      <c r="O90" s="3">
        <v>8576004303.39</v>
      </c>
      <c r="P90" s="3">
        <v>520772187.35</v>
      </c>
      <c r="Q90" s="3">
        <v>0</v>
      </c>
      <c r="R90" s="3">
        <v>13874427827.63</v>
      </c>
      <c r="S90" s="3">
        <v>0</v>
      </c>
      <c r="T90" s="3">
        <v>0</v>
      </c>
      <c r="U90" s="3">
        <v>936273375.87</v>
      </c>
      <c r="V90" s="3">
        <v>427512198.16</v>
      </c>
      <c r="W90" s="3">
        <v>0</v>
      </c>
      <c r="X90" s="3">
        <v>310000.45</v>
      </c>
      <c r="Y90" s="3">
        <v>71326404.75</v>
      </c>
      <c r="Z90" s="3">
        <v>827590200.08</v>
      </c>
      <c r="AA90" s="3">
        <v>0</v>
      </c>
      <c r="AB90" s="3">
        <v>183287883.44</v>
      </c>
      <c r="AC90" s="3">
        <v>3084608099.66</v>
      </c>
      <c r="AD90" s="3">
        <v>1535164483.31</v>
      </c>
      <c r="AE90" s="3">
        <v>0</v>
      </c>
      <c r="AF90" s="3">
        <v>2891827.5</v>
      </c>
      <c r="AG90" s="3">
        <v>0</v>
      </c>
      <c r="AH90" s="3">
        <v>2424188408.72</v>
      </c>
      <c r="AI90" s="3">
        <v>8984805.86</v>
      </c>
      <c r="AJ90" s="3">
        <v>825573066.9</v>
      </c>
      <c r="AK90" s="3">
        <v>111024994.47</v>
      </c>
      <c r="AL90" s="3">
        <v>768397104.72</v>
      </c>
      <c r="AM90" s="3">
        <v>308481489.08</v>
      </c>
      <c r="AN90" s="3">
        <v>193057968.91</v>
      </c>
      <c r="AO90" s="6">
        <f t="shared" si="15"/>
        <v>25223868681.23</v>
      </c>
      <c r="AP90" s="6">
        <f t="shared" si="16"/>
        <v>24015568352.84</v>
      </c>
      <c r="AQ90" s="6">
        <f t="shared" si="17"/>
        <v>16320727890.38</v>
      </c>
      <c r="AR90" s="6">
        <f t="shared" si="18"/>
        <v>7694840462.46</v>
      </c>
      <c r="AS90" s="6">
        <f t="shared" si="19"/>
        <v>9262372249.13</v>
      </c>
      <c r="AT90" s="10">
        <f t="shared" si="20"/>
        <v>1868619961.34</v>
      </c>
      <c r="AU90" s="10">
        <f t="shared" si="21"/>
        <v>11130992210.47</v>
      </c>
      <c r="AV90" s="10">
        <f t="shared" si="22"/>
        <v>32918709143.69</v>
      </c>
      <c r="AW90" s="12">
        <f t="shared" si="23"/>
        <v>0.572622921513812</v>
      </c>
      <c r="AX90" s="12">
        <f t="shared" si="24"/>
        <v>0.384956360435996</v>
      </c>
      <c r="AY90" s="12">
        <f t="shared" si="25"/>
        <v>0.174685417287927</v>
      </c>
      <c r="AZ90" s="12">
        <f t="shared" si="26"/>
        <v>0.210270943148069</v>
      </c>
      <c r="BA90" s="12">
        <f t="shared" si="27"/>
        <v>0.0424207180501924</v>
      </c>
      <c r="BB90" s="12">
        <f t="shared" si="28"/>
        <v>0.252691661198262</v>
      </c>
      <c r="BC90" s="12">
        <f t="shared" si="29"/>
        <v>0.747308338801739</v>
      </c>
    </row>
    <row r="91" spans="1:55">
      <c r="A91" s="3" t="s">
        <v>233</v>
      </c>
      <c r="B91" s="3" t="s">
        <v>234</v>
      </c>
      <c r="C91" s="3">
        <v>5523089814.52</v>
      </c>
      <c r="D91" s="3">
        <v>23549705684.2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841858234.87</v>
      </c>
      <c r="L91" s="3">
        <v>0</v>
      </c>
      <c r="M91" s="3">
        <v>6480393176.7</v>
      </c>
      <c r="N91" s="3">
        <v>1720195547.88</v>
      </c>
      <c r="O91" s="3">
        <v>20131710902.77</v>
      </c>
      <c r="P91" s="3">
        <v>1155842248.56</v>
      </c>
      <c r="Q91" s="3">
        <v>0</v>
      </c>
      <c r="R91" s="3">
        <v>52979683201.63</v>
      </c>
      <c r="S91" s="3">
        <v>0</v>
      </c>
      <c r="T91" s="3">
        <v>0</v>
      </c>
      <c r="U91" s="3">
        <v>713958911.86</v>
      </c>
      <c r="V91" s="3">
        <v>1036941978.79</v>
      </c>
      <c r="W91" s="3">
        <v>0</v>
      </c>
      <c r="X91" s="3">
        <v>0</v>
      </c>
      <c r="Y91" s="3">
        <v>1083080000</v>
      </c>
      <c r="Z91" s="3">
        <v>553254415.18</v>
      </c>
      <c r="AA91" s="3">
        <v>0</v>
      </c>
      <c r="AB91" s="3">
        <v>1312952694.91</v>
      </c>
      <c r="AC91" s="3">
        <v>140400589395.54</v>
      </c>
      <c r="AD91" s="3">
        <v>13716136555.89</v>
      </c>
      <c r="AE91" s="3">
        <v>0</v>
      </c>
      <c r="AF91" s="3">
        <v>0</v>
      </c>
      <c r="AG91" s="3">
        <v>0</v>
      </c>
      <c r="AH91" s="3">
        <v>1520893121.74</v>
      </c>
      <c r="AI91" s="3">
        <v>0</v>
      </c>
      <c r="AJ91" s="3">
        <v>87924.78</v>
      </c>
      <c r="AK91" s="3">
        <v>0</v>
      </c>
      <c r="AL91" s="3">
        <v>310751741.03</v>
      </c>
      <c r="AM91" s="3">
        <v>0</v>
      </c>
      <c r="AN91" s="3">
        <v>2705683793.8</v>
      </c>
      <c r="AO91" s="6">
        <f t="shared" si="15"/>
        <v>24391563919.07</v>
      </c>
      <c r="AP91" s="6">
        <f t="shared" si="16"/>
        <v>29488141875.91</v>
      </c>
      <c r="AQ91" s="6">
        <f t="shared" si="17"/>
        <v>57679871202.37</v>
      </c>
      <c r="AR91" s="6">
        <f t="shared" si="18"/>
        <v>-28191729326.46</v>
      </c>
      <c r="AS91" s="6">
        <f t="shared" si="19"/>
        <v>158654142532.78</v>
      </c>
      <c r="AT91" s="10">
        <f t="shared" si="20"/>
        <v>5523089814.52</v>
      </c>
      <c r="AU91" s="10">
        <f t="shared" si="21"/>
        <v>164177232347.3</v>
      </c>
      <c r="AV91" s="10">
        <f t="shared" si="22"/>
        <v>-3800165407.39</v>
      </c>
      <c r="AW91" s="12">
        <f t="shared" si="23"/>
        <v>0.152088851507735</v>
      </c>
      <c r="AX91" s="12">
        <f t="shared" si="24"/>
        <v>0.813472996455295</v>
      </c>
      <c r="AY91" s="12">
        <f t="shared" si="25"/>
        <v>-0.175784043594106</v>
      </c>
      <c r="AZ91" s="12">
        <f t="shared" si="26"/>
        <v>0.989257040049401</v>
      </c>
      <c r="BA91" s="12">
        <f t="shared" si="27"/>
        <v>0.0344381520369704</v>
      </c>
      <c r="BB91" s="12">
        <f t="shared" si="28"/>
        <v>1.02369519208637</v>
      </c>
      <c r="BC91" s="12">
        <f t="shared" si="29"/>
        <v>-0.0236951920863714</v>
      </c>
    </row>
    <row r="92" spans="1:55">
      <c r="A92" s="3" t="s">
        <v>235</v>
      </c>
      <c r="B92" s="3" t="s">
        <v>236</v>
      </c>
      <c r="C92" s="3">
        <v>555751257.32</v>
      </c>
      <c r="D92" s="3">
        <v>23487510358.9</v>
      </c>
      <c r="E92" s="3">
        <v>0</v>
      </c>
      <c r="F92" s="3">
        <v>2716364.85</v>
      </c>
      <c r="G92" s="3">
        <v>0</v>
      </c>
      <c r="H92" s="3">
        <v>0</v>
      </c>
      <c r="I92" s="3">
        <v>0</v>
      </c>
      <c r="J92" s="3">
        <v>0</v>
      </c>
      <c r="K92" s="3">
        <v>4775080402.97</v>
      </c>
      <c r="L92" s="3">
        <v>0</v>
      </c>
      <c r="M92" s="3">
        <v>11772931190.27</v>
      </c>
      <c r="N92" s="3">
        <v>13128017620.74</v>
      </c>
      <c r="O92" s="3">
        <v>11853524289.65</v>
      </c>
      <c r="P92" s="3">
        <v>1640304458.26</v>
      </c>
      <c r="Q92" s="3">
        <v>0</v>
      </c>
      <c r="R92" s="3">
        <v>39316537771.97</v>
      </c>
      <c r="S92" s="3">
        <v>0</v>
      </c>
      <c r="T92" s="3">
        <v>0</v>
      </c>
      <c r="U92" s="3">
        <v>647014994.34</v>
      </c>
      <c r="V92" s="3">
        <v>1151574405.18</v>
      </c>
      <c r="W92" s="3">
        <v>0</v>
      </c>
      <c r="X92" s="3">
        <v>1326348668.86</v>
      </c>
      <c r="Y92" s="3">
        <v>317489833.03</v>
      </c>
      <c r="Z92" s="3">
        <v>21372790.38</v>
      </c>
      <c r="AA92" s="3">
        <v>0</v>
      </c>
      <c r="AB92" s="3">
        <v>2308115237.95</v>
      </c>
      <c r="AC92" s="3">
        <v>4948995024.75</v>
      </c>
      <c r="AD92" s="3">
        <v>55877323.67</v>
      </c>
      <c r="AE92" s="3">
        <v>0</v>
      </c>
      <c r="AF92" s="3">
        <v>0</v>
      </c>
      <c r="AG92" s="3">
        <v>0</v>
      </c>
      <c r="AH92" s="3">
        <v>1748321781.67</v>
      </c>
      <c r="AI92" s="3">
        <v>23326548.42</v>
      </c>
      <c r="AJ92" s="3">
        <v>0</v>
      </c>
      <c r="AK92" s="3">
        <v>311239367.5</v>
      </c>
      <c r="AL92" s="3">
        <v>112525083.61</v>
      </c>
      <c r="AM92" s="3">
        <v>0</v>
      </c>
      <c r="AN92" s="3">
        <v>0</v>
      </c>
      <c r="AO92" s="6">
        <f t="shared" si="15"/>
        <v>28265307126.72</v>
      </c>
      <c r="AP92" s="6">
        <f t="shared" si="16"/>
        <v>38394777558.92</v>
      </c>
      <c r="AQ92" s="6">
        <f t="shared" si="17"/>
        <v>45088453701.71</v>
      </c>
      <c r="AR92" s="6">
        <f t="shared" si="18"/>
        <v>-6693676142.78999</v>
      </c>
      <c r="AS92" s="6">
        <f t="shared" si="19"/>
        <v>7200285129.62</v>
      </c>
      <c r="AT92" s="10">
        <f t="shared" si="20"/>
        <v>555751257.32</v>
      </c>
      <c r="AU92" s="10">
        <f t="shared" si="21"/>
        <v>7756036386.94</v>
      </c>
      <c r="AV92" s="10">
        <f t="shared" si="22"/>
        <v>21571630983.93</v>
      </c>
      <c r="AW92" s="12">
        <f t="shared" si="23"/>
        <v>0.963776176580439</v>
      </c>
      <c r="AX92" s="12">
        <f t="shared" si="24"/>
        <v>0.017274097541532</v>
      </c>
      <c r="AY92" s="12">
        <f t="shared" si="25"/>
        <v>-0.228237590741313</v>
      </c>
      <c r="AZ92" s="12">
        <f t="shared" si="26"/>
        <v>0.245511688282845</v>
      </c>
      <c r="BA92" s="12">
        <f t="shared" si="27"/>
        <v>0.0189497258780289</v>
      </c>
      <c r="BB92" s="12">
        <f t="shared" si="28"/>
        <v>0.264461414160874</v>
      </c>
      <c r="BC92" s="12">
        <f t="shared" si="29"/>
        <v>0.735538585839126</v>
      </c>
    </row>
    <row r="93" spans="1:55">
      <c r="A93" s="3" t="s">
        <v>237</v>
      </c>
      <c r="B93" s="3" t="s">
        <v>238</v>
      </c>
      <c r="C93" s="3">
        <v>37371233223</v>
      </c>
      <c r="D93" s="3">
        <v>23471781439</v>
      </c>
      <c r="E93" s="3">
        <v>2109510355</v>
      </c>
      <c r="F93" s="3">
        <v>2871124029</v>
      </c>
      <c r="G93" s="3">
        <v>1986642598</v>
      </c>
      <c r="H93" s="3">
        <v>0</v>
      </c>
      <c r="I93" s="3">
        <v>0</v>
      </c>
      <c r="J93" s="3">
        <v>1813830847</v>
      </c>
      <c r="K93" s="3">
        <v>1331771861</v>
      </c>
      <c r="L93" s="3">
        <v>0</v>
      </c>
      <c r="M93" s="3">
        <v>7331913677</v>
      </c>
      <c r="N93" s="3">
        <v>1745886495</v>
      </c>
      <c r="O93" s="3">
        <v>6282869833</v>
      </c>
      <c r="P93" s="3">
        <v>4853828515</v>
      </c>
      <c r="Q93" s="3">
        <v>3747478007</v>
      </c>
      <c r="R93" s="3">
        <v>12482887410</v>
      </c>
      <c r="S93" s="3">
        <v>0</v>
      </c>
      <c r="T93" s="3">
        <v>0</v>
      </c>
      <c r="U93" s="3">
        <v>2091834329</v>
      </c>
      <c r="V93" s="3">
        <v>626568495</v>
      </c>
      <c r="W93" s="3">
        <v>0</v>
      </c>
      <c r="X93" s="3">
        <v>81395713</v>
      </c>
      <c r="Y93" s="3">
        <v>802251036</v>
      </c>
      <c r="Z93" s="3">
        <v>2648061120</v>
      </c>
      <c r="AA93" s="3">
        <v>0</v>
      </c>
      <c r="AB93" s="3">
        <v>1953184433</v>
      </c>
      <c r="AC93" s="3">
        <v>18205035219</v>
      </c>
      <c r="AD93" s="3">
        <v>1200238955</v>
      </c>
      <c r="AE93" s="3">
        <v>0</v>
      </c>
      <c r="AF93" s="3">
        <v>0</v>
      </c>
      <c r="AG93" s="3">
        <v>0</v>
      </c>
      <c r="AH93" s="3">
        <v>15401458268</v>
      </c>
      <c r="AI93" s="3">
        <v>3040784951</v>
      </c>
      <c r="AJ93" s="3">
        <v>104504775</v>
      </c>
      <c r="AK93" s="3">
        <v>382310319</v>
      </c>
      <c r="AL93" s="3">
        <v>2362661668</v>
      </c>
      <c r="AM93" s="3">
        <v>101765128</v>
      </c>
      <c r="AN93" s="3">
        <v>787289314</v>
      </c>
      <c r="AO93" s="6">
        <f t="shared" si="15"/>
        <v>33584661129</v>
      </c>
      <c r="AP93" s="6">
        <f t="shared" si="16"/>
        <v>23961976527</v>
      </c>
      <c r="AQ93" s="6">
        <f t="shared" si="17"/>
        <v>20686182536</v>
      </c>
      <c r="AR93" s="6">
        <f t="shared" si="18"/>
        <v>3275793991</v>
      </c>
      <c r="AS93" s="6">
        <f t="shared" si="19"/>
        <v>41586048597</v>
      </c>
      <c r="AT93" s="10">
        <f t="shared" si="20"/>
        <v>37371233223</v>
      </c>
      <c r="AU93" s="10">
        <f t="shared" si="21"/>
        <v>78957281820</v>
      </c>
      <c r="AV93" s="10">
        <f t="shared" si="22"/>
        <v>36860455120</v>
      </c>
      <c r="AW93" s="12">
        <f t="shared" si="23"/>
        <v>0.289978564737444</v>
      </c>
      <c r="AX93" s="12">
        <f t="shared" si="24"/>
        <v>0.387348637378754</v>
      </c>
      <c r="AY93" s="12">
        <f t="shared" si="25"/>
        <v>0.028284044202116</v>
      </c>
      <c r="AZ93" s="12">
        <f t="shared" si="26"/>
        <v>0.359064593176638</v>
      </c>
      <c r="BA93" s="12">
        <f t="shared" si="27"/>
        <v>0.322672797883802</v>
      </c>
      <c r="BB93" s="12">
        <f t="shared" si="28"/>
        <v>0.68173739106044</v>
      </c>
      <c r="BC93" s="12">
        <f t="shared" si="29"/>
        <v>0.31826260893956</v>
      </c>
    </row>
    <row r="94" spans="1:55">
      <c r="A94" s="3" t="s">
        <v>239</v>
      </c>
      <c r="B94" s="3" t="s">
        <v>240</v>
      </c>
      <c r="C94" s="3">
        <v>4609876382.11</v>
      </c>
      <c r="D94" s="3">
        <v>23206353456.01</v>
      </c>
      <c r="E94" s="3">
        <v>39369949688.16</v>
      </c>
      <c r="F94" s="3">
        <v>0</v>
      </c>
      <c r="G94" s="3">
        <v>0</v>
      </c>
      <c r="H94" s="3">
        <v>0</v>
      </c>
      <c r="I94" s="3">
        <v>0</v>
      </c>
      <c r="J94" s="3">
        <v>145771068.89</v>
      </c>
      <c r="K94" s="3">
        <v>0</v>
      </c>
      <c r="L94" s="3">
        <v>3153691202.75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324334843.98</v>
      </c>
      <c r="V94" s="3">
        <v>120764723.7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145767495.92</v>
      </c>
      <c r="AE94" s="3">
        <v>0</v>
      </c>
      <c r="AF94" s="3">
        <v>0</v>
      </c>
      <c r="AG94" s="3">
        <v>0</v>
      </c>
      <c r="AH94" s="3">
        <v>376170342.98</v>
      </c>
      <c r="AI94" s="3">
        <v>0</v>
      </c>
      <c r="AJ94" s="3">
        <v>66634466.97</v>
      </c>
      <c r="AK94" s="3">
        <v>0</v>
      </c>
      <c r="AL94" s="3">
        <v>279947309.6</v>
      </c>
      <c r="AM94" s="3">
        <v>369545387.06</v>
      </c>
      <c r="AN94" s="3">
        <v>0</v>
      </c>
      <c r="AO94" s="6">
        <f t="shared" si="15"/>
        <v>65875765415.81</v>
      </c>
      <c r="AP94" s="6">
        <f t="shared" si="16"/>
        <v>0</v>
      </c>
      <c r="AQ94" s="6">
        <f t="shared" si="17"/>
        <v>445099567.68</v>
      </c>
      <c r="AR94" s="6">
        <f t="shared" si="18"/>
        <v>-445099567.68</v>
      </c>
      <c r="AS94" s="6">
        <f t="shared" si="19"/>
        <v>1238065002.53</v>
      </c>
      <c r="AT94" s="10">
        <f t="shared" si="20"/>
        <v>4609876382.11</v>
      </c>
      <c r="AU94" s="10">
        <f t="shared" si="21"/>
        <v>5847941384.64</v>
      </c>
      <c r="AV94" s="10">
        <f t="shared" si="22"/>
        <v>65430665848.13</v>
      </c>
      <c r="AW94" s="12">
        <f t="shared" si="23"/>
        <v>0.924201074814547</v>
      </c>
      <c r="AX94" s="12">
        <f t="shared" si="24"/>
        <v>0.0111248727442227</v>
      </c>
      <c r="AY94" s="12">
        <f t="shared" si="25"/>
        <v>-0.00624450427638782</v>
      </c>
      <c r="AZ94" s="12">
        <f t="shared" si="26"/>
        <v>0.0173693770206105</v>
      </c>
      <c r="BA94" s="12">
        <f t="shared" si="27"/>
        <v>0.06467405244123</v>
      </c>
      <c r="BB94" s="12">
        <f t="shared" si="28"/>
        <v>0.0820434294618405</v>
      </c>
      <c r="BC94" s="12">
        <f t="shared" si="29"/>
        <v>0.91795657053816</v>
      </c>
    </row>
    <row r="95" spans="1:55">
      <c r="A95" s="3" t="s">
        <v>241</v>
      </c>
      <c r="B95" s="3" t="s">
        <v>242</v>
      </c>
      <c r="C95" s="3">
        <v>24635045163</v>
      </c>
      <c r="D95" s="3">
        <v>23184408917</v>
      </c>
      <c r="E95" s="3">
        <v>11831331630</v>
      </c>
      <c r="F95" s="3">
        <v>0</v>
      </c>
      <c r="G95" s="3">
        <v>0</v>
      </c>
      <c r="H95" s="3">
        <v>0</v>
      </c>
      <c r="I95" s="3">
        <v>0</v>
      </c>
      <c r="J95" s="3">
        <v>701618665</v>
      </c>
      <c r="K95" s="3">
        <v>3885453661</v>
      </c>
      <c r="L95" s="3">
        <v>0</v>
      </c>
      <c r="M95" s="3">
        <v>24478381635</v>
      </c>
      <c r="N95" s="3">
        <v>2951934848</v>
      </c>
      <c r="O95" s="3">
        <v>14458361006</v>
      </c>
      <c r="P95" s="3">
        <v>9771156475</v>
      </c>
      <c r="Q95" s="3">
        <v>655239169</v>
      </c>
      <c r="R95" s="3">
        <v>34048427928</v>
      </c>
      <c r="S95" s="3">
        <v>10271352</v>
      </c>
      <c r="T95" s="3">
        <v>0</v>
      </c>
      <c r="U95" s="3">
        <v>3067368090</v>
      </c>
      <c r="V95" s="3">
        <v>1695966861</v>
      </c>
      <c r="W95" s="3">
        <v>0</v>
      </c>
      <c r="X95" s="3">
        <v>86649243</v>
      </c>
      <c r="Y95" s="3">
        <v>0</v>
      </c>
      <c r="Z95" s="3">
        <v>1311591825</v>
      </c>
      <c r="AA95" s="3">
        <v>0</v>
      </c>
      <c r="AB95" s="3">
        <v>879169322</v>
      </c>
      <c r="AC95" s="3">
        <v>110704663779</v>
      </c>
      <c r="AD95" s="3">
        <v>34942314395</v>
      </c>
      <c r="AE95" s="3">
        <v>0</v>
      </c>
      <c r="AF95" s="3">
        <v>0</v>
      </c>
      <c r="AG95" s="3">
        <v>0</v>
      </c>
      <c r="AH95" s="3">
        <v>12604939397</v>
      </c>
      <c r="AI95" s="3">
        <v>2909088335</v>
      </c>
      <c r="AJ95" s="3">
        <v>9125488681</v>
      </c>
      <c r="AK95" s="3">
        <v>1627220359</v>
      </c>
      <c r="AL95" s="3">
        <v>2117664125</v>
      </c>
      <c r="AM95" s="3">
        <v>2964549710</v>
      </c>
      <c r="AN95" s="3">
        <v>6566151346</v>
      </c>
      <c r="AO95" s="6">
        <f t="shared" si="15"/>
        <v>39602812873</v>
      </c>
      <c r="AP95" s="6">
        <f t="shared" si="16"/>
        <v>52315073133</v>
      </c>
      <c r="AQ95" s="6">
        <f t="shared" si="17"/>
        <v>41099444621</v>
      </c>
      <c r="AR95" s="6">
        <f t="shared" si="18"/>
        <v>11215628512</v>
      </c>
      <c r="AS95" s="6">
        <f t="shared" si="19"/>
        <v>183562080127</v>
      </c>
      <c r="AT95" s="10">
        <f t="shared" si="20"/>
        <v>24635045163</v>
      </c>
      <c r="AU95" s="10">
        <f t="shared" si="21"/>
        <v>208197125290</v>
      </c>
      <c r="AV95" s="10">
        <f t="shared" si="22"/>
        <v>50818441385</v>
      </c>
      <c r="AW95" s="12">
        <f t="shared" si="23"/>
        <v>0.152897423816583</v>
      </c>
      <c r="AX95" s="12">
        <f t="shared" si="24"/>
        <v>0.751992288105979</v>
      </c>
      <c r="AY95" s="12">
        <f t="shared" si="25"/>
        <v>0.043300982469802</v>
      </c>
      <c r="AZ95" s="12">
        <f t="shared" si="26"/>
        <v>0.708691305636177</v>
      </c>
      <c r="BA95" s="12">
        <f t="shared" si="27"/>
        <v>0.0951102880774376</v>
      </c>
      <c r="BB95" s="12">
        <f t="shared" si="28"/>
        <v>0.803801593713615</v>
      </c>
      <c r="BC95" s="12">
        <f t="shared" si="29"/>
        <v>0.196198406286385</v>
      </c>
    </row>
    <row r="96" spans="1:55">
      <c r="A96" s="3" t="s">
        <v>243</v>
      </c>
      <c r="B96" s="3" t="s">
        <v>244</v>
      </c>
      <c r="C96" s="3">
        <v>3476142578.5</v>
      </c>
      <c r="D96" s="3">
        <v>23072553846.02</v>
      </c>
      <c r="E96" s="3">
        <v>15969784907.42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5856702051.84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766973000.39</v>
      </c>
      <c r="V96" s="3">
        <v>274755906</v>
      </c>
      <c r="W96" s="3">
        <v>0</v>
      </c>
      <c r="X96" s="3">
        <v>0</v>
      </c>
      <c r="Y96" s="3">
        <v>35000000</v>
      </c>
      <c r="Z96" s="3">
        <v>0</v>
      </c>
      <c r="AA96" s="3">
        <v>0</v>
      </c>
      <c r="AB96" s="3">
        <v>0</v>
      </c>
      <c r="AC96" s="3">
        <v>0</v>
      </c>
      <c r="AD96" s="3">
        <v>97068809.04</v>
      </c>
      <c r="AE96" s="3">
        <v>0</v>
      </c>
      <c r="AF96" s="3">
        <v>0</v>
      </c>
      <c r="AG96" s="3">
        <v>0</v>
      </c>
      <c r="AH96" s="3">
        <v>83385372.35</v>
      </c>
      <c r="AI96" s="3">
        <v>0</v>
      </c>
      <c r="AJ96" s="3">
        <v>120876333.75</v>
      </c>
      <c r="AK96" s="3">
        <v>0</v>
      </c>
      <c r="AL96" s="3">
        <v>503368650.78</v>
      </c>
      <c r="AM96" s="3">
        <v>164224744.97</v>
      </c>
      <c r="AN96" s="3">
        <v>0</v>
      </c>
      <c r="AO96" s="6">
        <f t="shared" si="15"/>
        <v>44899040805.28</v>
      </c>
      <c r="AP96" s="6">
        <f t="shared" si="16"/>
        <v>0</v>
      </c>
      <c r="AQ96" s="6">
        <f t="shared" si="17"/>
        <v>1076728906.39</v>
      </c>
      <c r="AR96" s="6">
        <f t="shared" si="18"/>
        <v>-1076728906.39</v>
      </c>
      <c r="AS96" s="6">
        <f t="shared" si="19"/>
        <v>968923910.89</v>
      </c>
      <c r="AT96" s="10">
        <f t="shared" si="20"/>
        <v>3476142578.5</v>
      </c>
      <c r="AU96" s="10">
        <f t="shared" si="21"/>
        <v>4445066489.39</v>
      </c>
      <c r="AV96" s="10">
        <f t="shared" si="22"/>
        <v>43822311898.89</v>
      </c>
      <c r="AW96" s="12">
        <f t="shared" si="23"/>
        <v>0.930215029374417</v>
      </c>
      <c r="AX96" s="12">
        <f t="shared" si="24"/>
        <v>-0.00223349597802429</v>
      </c>
      <c r="AY96" s="12">
        <f t="shared" si="25"/>
        <v>-0.0223075903921777</v>
      </c>
      <c r="AZ96" s="12">
        <f t="shared" si="26"/>
        <v>0.0200740944141534</v>
      </c>
      <c r="BA96" s="12">
        <f t="shared" si="27"/>
        <v>0.0720184666036069</v>
      </c>
      <c r="BB96" s="12">
        <f t="shared" si="28"/>
        <v>0.0920925610177603</v>
      </c>
      <c r="BC96" s="12">
        <f t="shared" si="29"/>
        <v>0.90790743898224</v>
      </c>
    </row>
    <row r="97" spans="1:55">
      <c r="A97" s="3" t="s">
        <v>245</v>
      </c>
      <c r="B97" s="3" t="s">
        <v>246</v>
      </c>
      <c r="C97" s="3">
        <v>9335567357.94</v>
      </c>
      <c r="D97" s="3">
        <v>23061234026.98</v>
      </c>
      <c r="E97" s="3">
        <v>0</v>
      </c>
      <c r="F97" s="3">
        <v>61851554.18</v>
      </c>
      <c r="G97" s="3">
        <v>0</v>
      </c>
      <c r="H97" s="3">
        <v>0</v>
      </c>
      <c r="I97" s="3">
        <v>0</v>
      </c>
      <c r="J97" s="3">
        <v>232694705.88</v>
      </c>
      <c r="K97" s="3">
        <v>2416317360.84</v>
      </c>
      <c r="L97" s="3">
        <v>0</v>
      </c>
      <c r="M97" s="3">
        <v>61139438880.28</v>
      </c>
      <c r="N97" s="3">
        <v>3950524378.67</v>
      </c>
      <c r="O97" s="3">
        <v>24141940171.03</v>
      </c>
      <c r="P97" s="3">
        <v>896991348.89</v>
      </c>
      <c r="Q97" s="3">
        <v>257148315</v>
      </c>
      <c r="R97" s="3">
        <v>43819228744.76</v>
      </c>
      <c r="S97" s="3">
        <v>0</v>
      </c>
      <c r="T97" s="3">
        <v>0</v>
      </c>
      <c r="U97" s="3">
        <v>1049978965.09</v>
      </c>
      <c r="V97" s="3">
        <v>1010930192.65</v>
      </c>
      <c r="W97" s="3">
        <v>0</v>
      </c>
      <c r="X97" s="3">
        <v>37636065.88</v>
      </c>
      <c r="Y97" s="3">
        <v>33340249.85</v>
      </c>
      <c r="Z97" s="3">
        <v>2259635940.4</v>
      </c>
      <c r="AA97" s="3">
        <v>0</v>
      </c>
      <c r="AB97" s="3">
        <v>6026120547.94</v>
      </c>
      <c r="AC97" s="3">
        <v>10327748430.29</v>
      </c>
      <c r="AD97" s="3">
        <v>2583982754.34</v>
      </c>
      <c r="AE97" s="3">
        <v>0</v>
      </c>
      <c r="AF97" s="3">
        <v>405741718.97</v>
      </c>
      <c r="AG97" s="3">
        <v>0</v>
      </c>
      <c r="AH97" s="3">
        <v>5093995493.33</v>
      </c>
      <c r="AI97" s="3">
        <v>173191767.04</v>
      </c>
      <c r="AJ97" s="3">
        <v>11278935525.61</v>
      </c>
      <c r="AK97" s="3">
        <v>380091577.04</v>
      </c>
      <c r="AL97" s="3">
        <v>1452945087.57</v>
      </c>
      <c r="AM97" s="3">
        <v>1009874902.5</v>
      </c>
      <c r="AN97" s="3">
        <v>428736596.31</v>
      </c>
      <c r="AO97" s="6">
        <f t="shared" si="15"/>
        <v>25772097647.88</v>
      </c>
      <c r="AP97" s="6">
        <f t="shared" si="16"/>
        <v>90386043093.87</v>
      </c>
      <c r="AQ97" s="6">
        <f t="shared" si="17"/>
        <v>54236870706.57</v>
      </c>
      <c r="AR97" s="6">
        <f t="shared" si="18"/>
        <v>36149172387.3</v>
      </c>
      <c r="AS97" s="6">
        <f t="shared" si="19"/>
        <v>33135243853</v>
      </c>
      <c r="AT97" s="10">
        <f t="shared" si="20"/>
        <v>9335567357.94</v>
      </c>
      <c r="AU97" s="10">
        <f t="shared" si="21"/>
        <v>42470811210.94</v>
      </c>
      <c r="AV97" s="10">
        <f t="shared" si="22"/>
        <v>61921270035.18</v>
      </c>
      <c r="AW97" s="12">
        <f t="shared" si="23"/>
        <v>0.246877898593845</v>
      </c>
      <c r="AX97" s="12">
        <f t="shared" si="24"/>
        <v>0.663694175010762</v>
      </c>
      <c r="AY97" s="12">
        <f t="shared" si="25"/>
        <v>0.346282706080674</v>
      </c>
      <c r="AZ97" s="12">
        <f t="shared" si="26"/>
        <v>0.317411468930088</v>
      </c>
      <c r="BA97" s="12">
        <f t="shared" si="27"/>
        <v>0.0894279263953939</v>
      </c>
      <c r="BB97" s="12">
        <f t="shared" si="28"/>
        <v>0.406839395325482</v>
      </c>
      <c r="BC97" s="12">
        <f t="shared" si="29"/>
        <v>0.593160604674518</v>
      </c>
    </row>
    <row r="98" spans="1:55">
      <c r="A98" s="3" t="s">
        <v>247</v>
      </c>
      <c r="B98" s="3" t="s">
        <v>248</v>
      </c>
      <c r="C98" s="3">
        <v>28897080822.58</v>
      </c>
      <c r="D98" s="3">
        <v>23043713667.8</v>
      </c>
      <c r="E98" s="3">
        <v>131895835.4</v>
      </c>
      <c r="F98" s="3">
        <v>2500000</v>
      </c>
      <c r="G98" s="3">
        <v>0</v>
      </c>
      <c r="H98" s="3">
        <v>0</v>
      </c>
      <c r="I98" s="3">
        <v>0</v>
      </c>
      <c r="J98" s="3">
        <v>6364322048.65</v>
      </c>
      <c r="K98" s="3">
        <v>34722424467.2</v>
      </c>
      <c r="L98" s="3">
        <v>0</v>
      </c>
      <c r="M98" s="3">
        <v>8000253894.35</v>
      </c>
      <c r="N98" s="3">
        <v>6047888438.45</v>
      </c>
      <c r="O98" s="3">
        <v>177662093435.05</v>
      </c>
      <c r="P98" s="3">
        <v>14918383252.74</v>
      </c>
      <c r="Q98" s="3">
        <v>0</v>
      </c>
      <c r="R98" s="3">
        <v>42326113480.8</v>
      </c>
      <c r="S98" s="3">
        <v>40748085.21</v>
      </c>
      <c r="T98" s="3">
        <v>0</v>
      </c>
      <c r="U98" s="3">
        <v>1154575825.83</v>
      </c>
      <c r="V98" s="3">
        <v>6646525056.78</v>
      </c>
      <c r="W98" s="3">
        <v>0</v>
      </c>
      <c r="X98" s="3">
        <v>0</v>
      </c>
      <c r="Y98" s="3">
        <v>6926200.31</v>
      </c>
      <c r="Z98" s="3">
        <v>207765699.48</v>
      </c>
      <c r="AA98" s="3">
        <v>0</v>
      </c>
      <c r="AB98" s="3">
        <v>12662940732.9</v>
      </c>
      <c r="AC98" s="3">
        <v>3158086037.47</v>
      </c>
      <c r="AD98" s="3">
        <v>102928863.64</v>
      </c>
      <c r="AE98" s="3">
        <v>0</v>
      </c>
      <c r="AF98" s="3">
        <v>0</v>
      </c>
      <c r="AG98" s="3">
        <v>0</v>
      </c>
      <c r="AH98" s="3">
        <v>699179995.17</v>
      </c>
      <c r="AI98" s="3">
        <v>0</v>
      </c>
      <c r="AJ98" s="3">
        <v>4188653.58</v>
      </c>
      <c r="AK98" s="3">
        <v>644125422.72</v>
      </c>
      <c r="AL98" s="3">
        <v>2093395899.75</v>
      </c>
      <c r="AM98" s="3">
        <v>698543112.74</v>
      </c>
      <c r="AN98" s="3">
        <v>20957186681.82</v>
      </c>
      <c r="AO98" s="6">
        <f t="shared" si="15"/>
        <v>64264856019.05</v>
      </c>
      <c r="AP98" s="6">
        <f t="shared" si="16"/>
        <v>206628619020.59</v>
      </c>
      <c r="AQ98" s="6">
        <f t="shared" si="17"/>
        <v>63045595081.31</v>
      </c>
      <c r="AR98" s="6">
        <f t="shared" si="18"/>
        <v>143583023939.28</v>
      </c>
      <c r="AS98" s="6">
        <f t="shared" si="19"/>
        <v>28357634666.89</v>
      </c>
      <c r="AT98" s="10">
        <f t="shared" si="20"/>
        <v>28897080822.58</v>
      </c>
      <c r="AU98" s="10">
        <f t="shared" si="21"/>
        <v>57254715489.47</v>
      </c>
      <c r="AV98" s="10">
        <f t="shared" si="22"/>
        <v>207847879958.33</v>
      </c>
      <c r="AW98" s="12">
        <f t="shared" si="23"/>
        <v>0.24241503901724</v>
      </c>
      <c r="AX98" s="12">
        <f t="shared" si="24"/>
        <v>0.648581573921354</v>
      </c>
      <c r="AY98" s="12">
        <f t="shared" si="25"/>
        <v>0.541613044929815</v>
      </c>
      <c r="AZ98" s="12">
        <f t="shared" si="26"/>
        <v>0.106968528991538</v>
      </c>
      <c r="BA98" s="12">
        <f t="shared" si="27"/>
        <v>0.109003387061406</v>
      </c>
      <c r="BB98" s="12">
        <f t="shared" si="28"/>
        <v>0.215971916052945</v>
      </c>
      <c r="BC98" s="12">
        <f t="shared" si="29"/>
        <v>0.784028083947055</v>
      </c>
    </row>
    <row r="99" spans="1:55">
      <c r="A99" s="3" t="s">
        <v>249</v>
      </c>
      <c r="B99" s="3" t="s">
        <v>250</v>
      </c>
      <c r="C99" s="3">
        <v>336431431.66</v>
      </c>
      <c r="D99" s="3">
        <v>22797588930.16</v>
      </c>
      <c r="E99" s="3">
        <v>15719711285.2</v>
      </c>
      <c r="F99" s="3">
        <v>0</v>
      </c>
      <c r="G99" s="3">
        <v>0</v>
      </c>
      <c r="H99" s="3">
        <v>0</v>
      </c>
      <c r="I99" s="3">
        <v>0</v>
      </c>
      <c r="J99" s="3">
        <v>17367354.21</v>
      </c>
      <c r="K99" s="3">
        <v>0</v>
      </c>
      <c r="L99" s="3">
        <v>4022043821.4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905555691.45</v>
      </c>
      <c r="V99" s="3">
        <v>177579304.1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132888396.59</v>
      </c>
      <c r="AI99" s="3">
        <v>0</v>
      </c>
      <c r="AJ99" s="3">
        <v>22096264.01</v>
      </c>
      <c r="AK99" s="3">
        <v>0</v>
      </c>
      <c r="AL99" s="3">
        <v>500392210.5</v>
      </c>
      <c r="AM99" s="3">
        <v>53218923.31</v>
      </c>
      <c r="AN99" s="3">
        <v>0</v>
      </c>
      <c r="AO99" s="6">
        <f t="shared" si="15"/>
        <v>42556711390.97</v>
      </c>
      <c r="AP99" s="6">
        <f t="shared" si="16"/>
        <v>0</v>
      </c>
      <c r="AQ99" s="6">
        <f t="shared" si="17"/>
        <v>1083134995.55</v>
      </c>
      <c r="AR99" s="6">
        <f t="shared" si="18"/>
        <v>-1083134995.55</v>
      </c>
      <c r="AS99" s="6">
        <f t="shared" si="19"/>
        <v>708595794.41</v>
      </c>
      <c r="AT99" s="10">
        <f t="shared" si="20"/>
        <v>336431431.66</v>
      </c>
      <c r="AU99" s="10">
        <f t="shared" si="21"/>
        <v>1045027226.07</v>
      </c>
      <c r="AV99" s="10">
        <f t="shared" si="22"/>
        <v>41473576395.42</v>
      </c>
      <c r="AW99" s="12">
        <f t="shared" si="23"/>
        <v>1.00089626107713</v>
      </c>
      <c r="AX99" s="12">
        <f t="shared" si="24"/>
        <v>-0.00880883117597724</v>
      </c>
      <c r="AY99" s="12">
        <f t="shared" si="25"/>
        <v>-0.025474378349588</v>
      </c>
      <c r="AZ99" s="12">
        <f t="shared" si="26"/>
        <v>0.0166655471736108</v>
      </c>
      <c r="BA99" s="12">
        <f t="shared" si="27"/>
        <v>0.00791257009884395</v>
      </c>
      <c r="BB99" s="12">
        <f t="shared" si="28"/>
        <v>0.0245781172724547</v>
      </c>
      <c r="BC99" s="12">
        <f t="shared" si="29"/>
        <v>0.975421882727545</v>
      </c>
    </row>
    <row r="100" spans="1:55">
      <c r="A100" s="3" t="s">
        <v>251</v>
      </c>
      <c r="B100" s="3" t="s">
        <v>252</v>
      </c>
      <c r="C100" s="3">
        <v>905949915.7</v>
      </c>
      <c r="D100" s="3">
        <v>22686953488.97</v>
      </c>
      <c r="E100" s="3">
        <v>34348551587.95</v>
      </c>
      <c r="F100" s="3">
        <v>0</v>
      </c>
      <c r="G100" s="3">
        <v>0</v>
      </c>
      <c r="H100" s="3">
        <v>0</v>
      </c>
      <c r="I100" s="3">
        <v>0</v>
      </c>
      <c r="J100" s="3">
        <v>78537763.09</v>
      </c>
      <c r="K100" s="3">
        <v>0</v>
      </c>
      <c r="L100" s="3">
        <v>4234099084.65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1236836599.88</v>
      </c>
      <c r="V100" s="3">
        <v>201585482.89</v>
      </c>
      <c r="W100" s="3">
        <v>0</v>
      </c>
      <c r="X100" s="3">
        <v>0</v>
      </c>
      <c r="Y100" s="3">
        <v>4360076.76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287336631.09</v>
      </c>
      <c r="AI100" s="3">
        <v>0</v>
      </c>
      <c r="AJ100" s="3">
        <v>75920803.93</v>
      </c>
      <c r="AK100" s="3">
        <v>0</v>
      </c>
      <c r="AL100" s="3">
        <v>580791176.83</v>
      </c>
      <c r="AM100" s="3">
        <v>322506925.83</v>
      </c>
      <c r="AN100" s="3">
        <v>0</v>
      </c>
      <c r="AO100" s="6">
        <f t="shared" si="15"/>
        <v>61348141924.66</v>
      </c>
      <c r="AP100" s="6">
        <f t="shared" si="16"/>
        <v>0</v>
      </c>
      <c r="AQ100" s="6">
        <f t="shared" si="17"/>
        <v>1442782159.53</v>
      </c>
      <c r="AR100" s="6">
        <f t="shared" si="18"/>
        <v>-1442782159.53</v>
      </c>
      <c r="AS100" s="6">
        <f t="shared" si="19"/>
        <v>1266555537.68</v>
      </c>
      <c r="AT100" s="10">
        <f t="shared" si="20"/>
        <v>905949915.7</v>
      </c>
      <c r="AU100" s="10">
        <f t="shared" si="21"/>
        <v>2172505453.38</v>
      </c>
      <c r="AV100" s="10">
        <f t="shared" si="22"/>
        <v>59905359765.13</v>
      </c>
      <c r="AW100" s="12">
        <f t="shared" si="23"/>
        <v>0.988245032407583</v>
      </c>
      <c r="AX100" s="12">
        <f t="shared" si="24"/>
        <v>-0.00283879964669683</v>
      </c>
      <c r="AY100" s="12">
        <f t="shared" si="25"/>
        <v>-0.0232414912215731</v>
      </c>
      <c r="AZ100" s="12">
        <f t="shared" si="26"/>
        <v>0.0204026915748763</v>
      </c>
      <c r="BA100" s="12">
        <f t="shared" si="27"/>
        <v>0.0145937672391136</v>
      </c>
      <c r="BB100" s="12">
        <f t="shared" si="28"/>
        <v>0.0349964588139899</v>
      </c>
      <c r="BC100" s="12">
        <f t="shared" si="29"/>
        <v>0.96500354118601</v>
      </c>
    </row>
    <row r="101" spans="1:55">
      <c r="A101" s="3" t="s">
        <v>253</v>
      </c>
      <c r="B101" s="3" t="s">
        <v>254</v>
      </c>
      <c r="C101" s="3">
        <v>5731000000</v>
      </c>
      <c r="D101" s="3">
        <v>22331000000</v>
      </c>
      <c r="E101" s="3">
        <v>0</v>
      </c>
      <c r="F101" s="3">
        <v>88000000</v>
      </c>
      <c r="G101" s="3">
        <v>0</v>
      </c>
      <c r="H101" s="3">
        <v>0</v>
      </c>
      <c r="I101" s="3">
        <v>0</v>
      </c>
      <c r="J101" s="3">
        <v>276000000</v>
      </c>
      <c r="K101" s="3">
        <v>1666000000</v>
      </c>
      <c r="L101" s="3">
        <v>0</v>
      </c>
      <c r="M101" s="3">
        <v>3558000000</v>
      </c>
      <c r="N101" s="3">
        <v>395000000</v>
      </c>
      <c r="O101" s="3">
        <v>1803000000</v>
      </c>
      <c r="P101" s="3">
        <v>7057000000</v>
      </c>
      <c r="Q101" s="3">
        <v>506000000</v>
      </c>
      <c r="R101" s="3">
        <v>12435000000</v>
      </c>
      <c r="S101" s="3">
        <v>3925000000</v>
      </c>
      <c r="T101" s="3">
        <v>0</v>
      </c>
      <c r="U101" s="3">
        <v>4268000000</v>
      </c>
      <c r="V101" s="3">
        <v>844000000</v>
      </c>
      <c r="W101" s="3">
        <v>0</v>
      </c>
      <c r="X101" s="3">
        <v>0</v>
      </c>
      <c r="Y101" s="3">
        <v>0</v>
      </c>
      <c r="Z101" s="3">
        <v>915000000</v>
      </c>
      <c r="AA101" s="3">
        <v>0</v>
      </c>
      <c r="AB101" s="3">
        <v>20498000000</v>
      </c>
      <c r="AC101" s="3">
        <v>88806000000</v>
      </c>
      <c r="AD101" s="3">
        <v>32559000000</v>
      </c>
      <c r="AE101" s="3">
        <v>0</v>
      </c>
      <c r="AF101" s="3">
        <v>0</v>
      </c>
      <c r="AG101" s="3">
        <v>0</v>
      </c>
      <c r="AH101" s="3">
        <v>6313000000</v>
      </c>
      <c r="AI101" s="3">
        <v>0</v>
      </c>
      <c r="AJ101" s="3">
        <v>0</v>
      </c>
      <c r="AK101" s="3">
        <v>819000000</v>
      </c>
      <c r="AL101" s="3">
        <v>10562000000</v>
      </c>
      <c r="AM101" s="3">
        <v>41000000</v>
      </c>
      <c r="AN101" s="3">
        <v>1648000000</v>
      </c>
      <c r="AO101" s="6">
        <f t="shared" si="15"/>
        <v>24361000000</v>
      </c>
      <c r="AP101" s="6">
        <f t="shared" si="16"/>
        <v>13319000000</v>
      </c>
      <c r="AQ101" s="6">
        <f t="shared" si="17"/>
        <v>42885000000</v>
      </c>
      <c r="AR101" s="6">
        <f t="shared" si="18"/>
        <v>-29566000000</v>
      </c>
      <c r="AS101" s="6">
        <f t="shared" si="19"/>
        <v>140748000000</v>
      </c>
      <c r="AT101" s="10">
        <f t="shared" si="20"/>
        <v>5731000000</v>
      </c>
      <c r="AU101" s="10">
        <f t="shared" si="21"/>
        <v>146479000000</v>
      </c>
      <c r="AV101" s="10">
        <f t="shared" si="22"/>
        <v>-5205000000</v>
      </c>
      <c r="AW101" s="12">
        <f t="shared" si="23"/>
        <v>0.172437957444399</v>
      </c>
      <c r="AX101" s="12">
        <f t="shared" si="24"/>
        <v>0.786995483953169</v>
      </c>
      <c r="AY101" s="12">
        <f t="shared" si="25"/>
        <v>-0.20928125486643</v>
      </c>
      <c r="AZ101" s="12">
        <f t="shared" si="26"/>
        <v>0.996276738819599</v>
      </c>
      <c r="BA101" s="12">
        <f t="shared" si="27"/>
        <v>0.0405665586024322</v>
      </c>
      <c r="BB101" s="12">
        <f t="shared" si="28"/>
        <v>1.03684329742203</v>
      </c>
      <c r="BC101" s="12">
        <f t="shared" si="29"/>
        <v>-0.0368432974220309</v>
      </c>
    </row>
    <row r="102" spans="1:55">
      <c r="A102" s="3" t="s">
        <v>255</v>
      </c>
      <c r="B102" s="3" t="s">
        <v>256</v>
      </c>
      <c r="C102" s="3">
        <v>145210881</v>
      </c>
      <c r="D102" s="3">
        <v>22043176353</v>
      </c>
      <c r="E102" s="3">
        <v>34572860458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3094354593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173727245</v>
      </c>
      <c r="V102" s="3">
        <v>126185320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153489877</v>
      </c>
      <c r="AI102" s="3">
        <v>0</v>
      </c>
      <c r="AJ102" s="3">
        <v>476939901</v>
      </c>
      <c r="AK102" s="3">
        <v>0</v>
      </c>
      <c r="AL102" s="3">
        <v>192422242</v>
      </c>
      <c r="AM102" s="3">
        <v>10634449</v>
      </c>
      <c r="AN102" s="3">
        <v>0</v>
      </c>
      <c r="AO102" s="6">
        <f t="shared" si="15"/>
        <v>59710391404</v>
      </c>
      <c r="AP102" s="6">
        <f t="shared" si="16"/>
        <v>0</v>
      </c>
      <c r="AQ102" s="6">
        <f t="shared" si="17"/>
        <v>299912565</v>
      </c>
      <c r="AR102" s="6">
        <f t="shared" si="18"/>
        <v>-299912565</v>
      </c>
      <c r="AS102" s="6">
        <f t="shared" si="19"/>
        <v>833486469</v>
      </c>
      <c r="AT102" s="10">
        <f t="shared" si="20"/>
        <v>145210881</v>
      </c>
      <c r="AU102" s="10">
        <f t="shared" si="21"/>
        <v>978697350</v>
      </c>
      <c r="AV102" s="10">
        <f t="shared" si="22"/>
        <v>59410478839</v>
      </c>
      <c r="AW102" s="12">
        <f t="shared" si="23"/>
        <v>0.988759827044575</v>
      </c>
      <c r="AX102" s="12">
        <f t="shared" si="24"/>
        <v>0.0088355883897153</v>
      </c>
      <c r="AY102" s="12">
        <f t="shared" si="25"/>
        <v>-0.00496632979495139</v>
      </c>
      <c r="AZ102" s="12">
        <f t="shared" si="26"/>
        <v>0.0138019181846667</v>
      </c>
      <c r="BA102" s="12">
        <f t="shared" si="27"/>
        <v>0.00240458456570981</v>
      </c>
      <c r="BB102" s="12">
        <f t="shared" si="28"/>
        <v>0.0162065027503765</v>
      </c>
      <c r="BC102" s="12">
        <f t="shared" si="29"/>
        <v>0.983793497249624</v>
      </c>
    </row>
    <row r="103" spans="1:55">
      <c r="A103" s="3" t="s">
        <v>257</v>
      </c>
      <c r="B103" s="3" t="s">
        <v>258</v>
      </c>
      <c r="C103" s="3">
        <v>9983725151.13</v>
      </c>
      <c r="D103" s="3">
        <v>21930290560.91</v>
      </c>
      <c r="E103" s="3">
        <v>2922571516.28</v>
      </c>
      <c r="F103" s="3">
        <v>0</v>
      </c>
      <c r="G103" s="3">
        <v>0</v>
      </c>
      <c r="H103" s="3">
        <v>114415803359.76</v>
      </c>
      <c r="I103" s="3">
        <v>9783287162.49</v>
      </c>
      <c r="J103" s="3">
        <v>10612519985.8</v>
      </c>
      <c r="K103" s="3">
        <v>0</v>
      </c>
      <c r="L103" s="3">
        <v>522900255.75</v>
      </c>
      <c r="M103" s="3">
        <v>43377619.13</v>
      </c>
      <c r="N103" s="3">
        <v>0</v>
      </c>
      <c r="O103" s="3">
        <v>0</v>
      </c>
      <c r="P103" s="3">
        <v>0</v>
      </c>
      <c r="Q103" s="3">
        <v>0</v>
      </c>
      <c r="R103" s="3">
        <v>28501857.68</v>
      </c>
      <c r="S103" s="3">
        <v>0</v>
      </c>
      <c r="T103" s="3">
        <v>791812181.89</v>
      </c>
      <c r="U103" s="3">
        <v>79982878.36</v>
      </c>
      <c r="V103" s="3">
        <v>409973227.25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100937059.1</v>
      </c>
      <c r="AE103" s="3">
        <v>0</v>
      </c>
      <c r="AF103" s="3">
        <v>0</v>
      </c>
      <c r="AG103" s="3">
        <v>0</v>
      </c>
      <c r="AH103" s="3">
        <v>207883249.27</v>
      </c>
      <c r="AI103" s="3">
        <v>0</v>
      </c>
      <c r="AJ103" s="3">
        <v>6192211156.66</v>
      </c>
      <c r="AK103" s="3">
        <v>0</v>
      </c>
      <c r="AL103" s="3">
        <v>754910998.35</v>
      </c>
      <c r="AM103" s="3">
        <v>1303745296.03</v>
      </c>
      <c r="AN103" s="3">
        <v>0</v>
      </c>
      <c r="AO103" s="6">
        <f t="shared" si="15"/>
        <v>160187372840.99</v>
      </c>
      <c r="AP103" s="6">
        <f t="shared" si="16"/>
        <v>43377619.13</v>
      </c>
      <c r="AQ103" s="6">
        <f t="shared" si="17"/>
        <v>1310270145.18</v>
      </c>
      <c r="AR103" s="6">
        <f t="shared" si="18"/>
        <v>-1266892526.05</v>
      </c>
      <c r="AS103" s="6">
        <f t="shared" si="19"/>
        <v>8559687759.41</v>
      </c>
      <c r="AT103" s="10">
        <f t="shared" si="20"/>
        <v>9983725151.13</v>
      </c>
      <c r="AU103" s="10">
        <f t="shared" si="21"/>
        <v>18543412910.54</v>
      </c>
      <c r="AV103" s="10">
        <f t="shared" si="22"/>
        <v>158920480314.94</v>
      </c>
      <c r="AW103" s="12">
        <f t="shared" si="23"/>
        <v>0.902647687535295</v>
      </c>
      <c r="AX103" s="12">
        <f t="shared" si="24"/>
        <v>0.0410945297142445</v>
      </c>
      <c r="AY103" s="12">
        <f t="shared" si="25"/>
        <v>-0.00713887486081648</v>
      </c>
      <c r="AZ103" s="12">
        <f t="shared" si="26"/>
        <v>0.048233404575061</v>
      </c>
      <c r="BA103" s="12">
        <f t="shared" si="27"/>
        <v>0.0562577827504607</v>
      </c>
      <c r="BB103" s="12">
        <f t="shared" si="28"/>
        <v>0.104491187325522</v>
      </c>
      <c r="BC103" s="12">
        <f t="shared" si="29"/>
        <v>0.895508812674478</v>
      </c>
    </row>
    <row r="104" spans="1:55">
      <c r="A104" s="3" t="s">
        <v>259</v>
      </c>
      <c r="B104" s="3" t="s">
        <v>260</v>
      </c>
      <c r="C104" s="3">
        <v>23655000000</v>
      </c>
      <c r="D104" s="3">
        <v>21748000000</v>
      </c>
      <c r="E104" s="3">
        <v>12197000000</v>
      </c>
      <c r="F104" s="3">
        <v>0</v>
      </c>
      <c r="G104" s="3">
        <v>0</v>
      </c>
      <c r="H104" s="3">
        <v>616179000000</v>
      </c>
      <c r="I104" s="3">
        <v>398177000000</v>
      </c>
      <c r="J104" s="3">
        <v>7603000000</v>
      </c>
      <c r="K104" s="3">
        <v>0</v>
      </c>
      <c r="L104" s="3">
        <v>3588000000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4472000000</v>
      </c>
      <c r="U104" s="3">
        <v>5537000000</v>
      </c>
      <c r="V104" s="3">
        <v>4629000000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2550000000</v>
      </c>
      <c r="AE104" s="3">
        <v>0</v>
      </c>
      <c r="AF104" s="3">
        <v>0</v>
      </c>
      <c r="AG104" s="3">
        <v>0</v>
      </c>
      <c r="AH104" s="3">
        <v>5052000000</v>
      </c>
      <c r="AI104" s="3">
        <v>0</v>
      </c>
      <c r="AJ104" s="3">
        <v>1372000000</v>
      </c>
      <c r="AK104" s="3">
        <v>0</v>
      </c>
      <c r="AL104" s="3">
        <v>2038000000</v>
      </c>
      <c r="AM104" s="3">
        <v>2623000000</v>
      </c>
      <c r="AN104" s="3">
        <v>0</v>
      </c>
      <c r="AO104" s="6">
        <f t="shared" si="15"/>
        <v>1059492000000</v>
      </c>
      <c r="AP104" s="6">
        <f t="shared" si="16"/>
        <v>0</v>
      </c>
      <c r="AQ104" s="6">
        <f t="shared" si="17"/>
        <v>14638000000</v>
      </c>
      <c r="AR104" s="6">
        <f t="shared" si="18"/>
        <v>-14638000000</v>
      </c>
      <c r="AS104" s="6">
        <f t="shared" si="19"/>
        <v>13635000000</v>
      </c>
      <c r="AT104" s="10">
        <f t="shared" si="20"/>
        <v>23655000000</v>
      </c>
      <c r="AU104" s="10">
        <f t="shared" si="21"/>
        <v>37290000000</v>
      </c>
      <c r="AV104" s="10">
        <f t="shared" si="22"/>
        <v>1044854000000</v>
      </c>
      <c r="AW104" s="12">
        <f t="shared" si="23"/>
        <v>0.979067480852825</v>
      </c>
      <c r="AX104" s="12">
        <f t="shared" si="24"/>
        <v>-0.000926863707602685</v>
      </c>
      <c r="AY104" s="12">
        <f t="shared" si="25"/>
        <v>-0.013526850400686</v>
      </c>
      <c r="AZ104" s="12">
        <f t="shared" si="26"/>
        <v>0.0125999866930834</v>
      </c>
      <c r="BA104" s="12">
        <f t="shared" si="27"/>
        <v>0.0218593828547772</v>
      </c>
      <c r="BB104" s="12">
        <f t="shared" si="28"/>
        <v>0.0344593695478605</v>
      </c>
      <c r="BC104" s="12">
        <f t="shared" si="29"/>
        <v>0.965540630452139</v>
      </c>
    </row>
    <row r="105" spans="1:55">
      <c r="A105" s="3" t="s">
        <v>261</v>
      </c>
      <c r="B105" s="3" t="s">
        <v>262</v>
      </c>
      <c r="C105" s="3">
        <v>551812609.75</v>
      </c>
      <c r="D105" s="3">
        <v>21662166052.17</v>
      </c>
      <c r="E105" s="3">
        <v>22159068728.88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9051299316.26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2484859981.87</v>
      </c>
      <c r="V105" s="3">
        <v>340806872.83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64843830.51</v>
      </c>
      <c r="AI105" s="3">
        <v>0</v>
      </c>
      <c r="AJ105" s="3">
        <v>43642027.36</v>
      </c>
      <c r="AK105" s="3">
        <v>0</v>
      </c>
      <c r="AL105" s="3">
        <v>439014451.42</v>
      </c>
      <c r="AM105" s="3">
        <v>155876417.51</v>
      </c>
      <c r="AN105" s="3">
        <v>0</v>
      </c>
      <c r="AO105" s="6">
        <f t="shared" si="15"/>
        <v>52872534097.31</v>
      </c>
      <c r="AP105" s="6">
        <f t="shared" si="16"/>
        <v>0</v>
      </c>
      <c r="AQ105" s="6">
        <f t="shared" si="17"/>
        <v>2825666854.7</v>
      </c>
      <c r="AR105" s="6">
        <f t="shared" si="18"/>
        <v>-2825666854.7</v>
      </c>
      <c r="AS105" s="6">
        <f t="shared" si="19"/>
        <v>703376726.8</v>
      </c>
      <c r="AT105" s="10">
        <f t="shared" si="20"/>
        <v>551812609.75</v>
      </c>
      <c r="AU105" s="10">
        <f t="shared" si="21"/>
        <v>1255189336.55</v>
      </c>
      <c r="AV105" s="10">
        <f t="shared" si="22"/>
        <v>50046867242.61</v>
      </c>
      <c r="AW105" s="12">
        <f t="shared" si="23"/>
        <v>1.03061236961771</v>
      </c>
      <c r="AX105" s="12">
        <f t="shared" si="24"/>
        <v>-0.0413685194983415</v>
      </c>
      <c r="AY105" s="12">
        <f t="shared" si="25"/>
        <v>-0.0550790171606463</v>
      </c>
      <c r="AZ105" s="12">
        <f t="shared" si="26"/>
        <v>0.0137104976623048</v>
      </c>
      <c r="BA105" s="12">
        <f t="shared" si="27"/>
        <v>0.0107561498806299</v>
      </c>
      <c r="BB105" s="12">
        <f t="shared" si="28"/>
        <v>0.0244666475429347</v>
      </c>
      <c r="BC105" s="12">
        <f t="shared" si="29"/>
        <v>0.975533352457065</v>
      </c>
    </row>
    <row r="106" spans="1:55">
      <c r="A106" s="3" t="s">
        <v>263</v>
      </c>
      <c r="B106" s="3" t="s">
        <v>264</v>
      </c>
      <c r="C106" s="3">
        <v>3819109631.91</v>
      </c>
      <c r="D106" s="3">
        <v>21574682758.28</v>
      </c>
      <c r="E106" s="3">
        <v>3189605015.97</v>
      </c>
      <c r="F106" s="3">
        <v>14834765.06</v>
      </c>
      <c r="G106" s="3">
        <v>3322100229.09</v>
      </c>
      <c r="H106" s="3">
        <v>0</v>
      </c>
      <c r="I106" s="3">
        <v>0</v>
      </c>
      <c r="J106" s="3">
        <v>3035394184.7</v>
      </c>
      <c r="K106" s="3">
        <v>3226131931.64</v>
      </c>
      <c r="L106" s="3">
        <v>0</v>
      </c>
      <c r="M106" s="3">
        <v>13050085688.3</v>
      </c>
      <c r="N106" s="3">
        <v>25070898618.03</v>
      </c>
      <c r="O106" s="3">
        <v>42313421407.43</v>
      </c>
      <c r="P106" s="3">
        <v>4496676028.71</v>
      </c>
      <c r="Q106" s="3">
        <v>8067992003.32</v>
      </c>
      <c r="R106" s="3">
        <v>31665146416.77</v>
      </c>
      <c r="S106" s="3">
        <v>246757748.47</v>
      </c>
      <c r="T106" s="3">
        <v>0</v>
      </c>
      <c r="U106" s="3">
        <v>1238835955.42</v>
      </c>
      <c r="V106" s="3">
        <v>1343659989.29</v>
      </c>
      <c r="W106" s="3">
        <v>0</v>
      </c>
      <c r="X106" s="3">
        <v>0</v>
      </c>
      <c r="Y106" s="3">
        <v>206546693.67</v>
      </c>
      <c r="Z106" s="3">
        <v>187771536.84</v>
      </c>
      <c r="AA106" s="3">
        <v>0</v>
      </c>
      <c r="AB106" s="3">
        <v>16500259481.11</v>
      </c>
      <c r="AC106" s="3">
        <v>8241261270.39</v>
      </c>
      <c r="AD106" s="3">
        <v>1200390944.63</v>
      </c>
      <c r="AE106" s="3">
        <v>0</v>
      </c>
      <c r="AF106" s="3">
        <v>548221.76</v>
      </c>
      <c r="AG106" s="3">
        <v>0</v>
      </c>
      <c r="AH106" s="3">
        <v>5083156625.1</v>
      </c>
      <c r="AI106" s="3">
        <v>12022986.51</v>
      </c>
      <c r="AJ106" s="3">
        <v>1251369532.95</v>
      </c>
      <c r="AK106" s="3">
        <v>378446942.67</v>
      </c>
      <c r="AL106" s="3">
        <v>1186819099.39</v>
      </c>
      <c r="AM106" s="3">
        <v>883627512.49</v>
      </c>
      <c r="AN106" s="3">
        <v>1013477192.85</v>
      </c>
      <c r="AO106" s="6">
        <f t="shared" si="15"/>
        <v>34362748884.74</v>
      </c>
      <c r="AP106" s="6">
        <f t="shared" si="16"/>
        <v>92999073745.79</v>
      </c>
      <c r="AQ106" s="6">
        <f t="shared" si="17"/>
        <v>51388977821.57</v>
      </c>
      <c r="AR106" s="6">
        <f t="shared" si="18"/>
        <v>41610095924.22</v>
      </c>
      <c r="AS106" s="6">
        <f t="shared" si="19"/>
        <v>19251120328.74</v>
      </c>
      <c r="AT106" s="10">
        <f t="shared" si="20"/>
        <v>3819109631.91</v>
      </c>
      <c r="AU106" s="10">
        <f t="shared" si="21"/>
        <v>23070229960.65</v>
      </c>
      <c r="AV106" s="10">
        <f t="shared" si="22"/>
        <v>75972844808.96</v>
      </c>
      <c r="AW106" s="12">
        <f t="shared" si="23"/>
        <v>0.346947517175464</v>
      </c>
      <c r="AX106" s="12">
        <f t="shared" si="24"/>
        <v>0.614492395299044</v>
      </c>
      <c r="AY106" s="12">
        <f t="shared" si="25"/>
        <v>0.420121205051557</v>
      </c>
      <c r="AZ106" s="12">
        <f t="shared" si="26"/>
        <v>0.194371190247488</v>
      </c>
      <c r="BA106" s="12">
        <f t="shared" si="27"/>
        <v>0.0385600875254919</v>
      </c>
      <c r="BB106" s="12">
        <f t="shared" si="28"/>
        <v>0.232931277772979</v>
      </c>
      <c r="BC106" s="12">
        <f t="shared" si="29"/>
        <v>0.767068722227021</v>
      </c>
    </row>
    <row r="107" spans="1:55">
      <c r="A107" s="3" t="s">
        <v>265</v>
      </c>
      <c r="B107" s="3" t="s">
        <v>266</v>
      </c>
      <c r="C107" s="3">
        <v>9375540902.57</v>
      </c>
      <c r="D107" s="3">
        <v>21224914225.62</v>
      </c>
      <c r="E107" s="3">
        <v>9838851702.43</v>
      </c>
      <c r="F107" s="3">
        <v>2258126963.42</v>
      </c>
      <c r="G107" s="3">
        <v>0</v>
      </c>
      <c r="H107" s="3">
        <v>0</v>
      </c>
      <c r="I107" s="3">
        <v>0</v>
      </c>
      <c r="J107" s="3">
        <v>373331880.29</v>
      </c>
      <c r="K107" s="3">
        <v>923536889.88</v>
      </c>
      <c r="L107" s="3">
        <v>0</v>
      </c>
      <c r="M107" s="3">
        <v>4341743460.56</v>
      </c>
      <c r="N107" s="3">
        <v>1698844602.89</v>
      </c>
      <c r="O107" s="3">
        <v>12891365448.72</v>
      </c>
      <c r="P107" s="3">
        <v>10429263276.17</v>
      </c>
      <c r="Q107" s="3">
        <v>2209455519.23</v>
      </c>
      <c r="R107" s="3">
        <v>59257318353.8</v>
      </c>
      <c r="S107" s="3">
        <v>0</v>
      </c>
      <c r="T107" s="3">
        <v>0</v>
      </c>
      <c r="U107" s="3">
        <v>847378997.75</v>
      </c>
      <c r="V107" s="3">
        <v>1262810300.98</v>
      </c>
      <c r="W107" s="3">
        <v>0</v>
      </c>
      <c r="X107" s="3">
        <v>69553152.15</v>
      </c>
      <c r="Y107" s="3">
        <v>0</v>
      </c>
      <c r="Z107" s="3">
        <v>3253052702</v>
      </c>
      <c r="AA107" s="3">
        <v>0</v>
      </c>
      <c r="AB107" s="3">
        <v>3614969809.22</v>
      </c>
      <c r="AC107" s="3">
        <v>27181921365.52</v>
      </c>
      <c r="AD107" s="3">
        <v>3061721312.35</v>
      </c>
      <c r="AE107" s="3">
        <v>0</v>
      </c>
      <c r="AF107" s="3">
        <v>0</v>
      </c>
      <c r="AG107" s="3">
        <v>0</v>
      </c>
      <c r="AH107" s="3">
        <v>5849133025.29</v>
      </c>
      <c r="AI107" s="3">
        <v>5684445403.32</v>
      </c>
      <c r="AJ107" s="3">
        <v>0</v>
      </c>
      <c r="AK107" s="3">
        <v>196368469.17</v>
      </c>
      <c r="AL107" s="3">
        <v>1489043764.48</v>
      </c>
      <c r="AM107" s="3">
        <v>707523340.1</v>
      </c>
      <c r="AN107" s="3">
        <v>1579994153.27</v>
      </c>
      <c r="AO107" s="6">
        <f t="shared" si="15"/>
        <v>34618761661.64</v>
      </c>
      <c r="AP107" s="6">
        <f t="shared" si="16"/>
        <v>31570672307.57</v>
      </c>
      <c r="AQ107" s="6">
        <f t="shared" si="17"/>
        <v>68305083315.9</v>
      </c>
      <c r="AR107" s="6">
        <f t="shared" si="18"/>
        <v>-36734411008.33</v>
      </c>
      <c r="AS107" s="6">
        <f t="shared" si="19"/>
        <v>45750150833.5</v>
      </c>
      <c r="AT107" s="10">
        <f t="shared" si="20"/>
        <v>9375540902.57</v>
      </c>
      <c r="AU107" s="10">
        <f t="shared" si="21"/>
        <v>55125691736.07</v>
      </c>
      <c r="AV107" s="10">
        <f t="shared" si="22"/>
        <v>-2115649346.69002</v>
      </c>
      <c r="AW107" s="12">
        <f t="shared" si="23"/>
        <v>0.653060441026463</v>
      </c>
      <c r="AX107" s="12">
        <f t="shared" si="24"/>
        <v>0.170076072736289</v>
      </c>
      <c r="AY107" s="12">
        <f t="shared" si="25"/>
        <v>-0.692970791053157</v>
      </c>
      <c r="AZ107" s="12">
        <f t="shared" si="26"/>
        <v>0.863046863789446</v>
      </c>
      <c r="BA107" s="12">
        <f t="shared" si="27"/>
        <v>0.176863486237247</v>
      </c>
      <c r="BB107" s="12">
        <f t="shared" si="28"/>
        <v>1.03991035002669</v>
      </c>
      <c r="BC107" s="12">
        <f t="shared" si="29"/>
        <v>-0.0399103500266936</v>
      </c>
    </row>
    <row r="108" spans="1:55">
      <c r="A108" s="3" t="s">
        <v>267</v>
      </c>
      <c r="B108" s="3" t="s">
        <v>268</v>
      </c>
      <c r="C108" s="3">
        <v>4651683000</v>
      </c>
      <c r="D108" s="3">
        <v>20979021000</v>
      </c>
      <c r="E108" s="3">
        <v>1728270000</v>
      </c>
      <c r="F108" s="3">
        <v>904669000</v>
      </c>
      <c r="G108" s="3">
        <v>0</v>
      </c>
      <c r="H108" s="3">
        <v>0</v>
      </c>
      <c r="I108" s="3">
        <v>0</v>
      </c>
      <c r="J108" s="3">
        <v>0</v>
      </c>
      <c r="K108" s="3">
        <v>301590000</v>
      </c>
      <c r="L108" s="3">
        <v>0</v>
      </c>
      <c r="M108" s="3">
        <v>2155601000</v>
      </c>
      <c r="N108" s="3">
        <v>431370000</v>
      </c>
      <c r="O108" s="3">
        <v>379921000</v>
      </c>
      <c r="P108" s="3">
        <v>866790000</v>
      </c>
      <c r="Q108" s="3">
        <v>8472000</v>
      </c>
      <c r="R108" s="3">
        <v>2293599000</v>
      </c>
      <c r="S108" s="3">
        <v>0</v>
      </c>
      <c r="T108" s="3">
        <v>0</v>
      </c>
      <c r="U108" s="3">
        <v>822030000</v>
      </c>
      <c r="V108" s="3">
        <v>236918000</v>
      </c>
      <c r="W108" s="3">
        <v>0</v>
      </c>
      <c r="X108" s="3">
        <v>0</v>
      </c>
      <c r="Y108" s="3">
        <v>0</v>
      </c>
      <c r="Z108" s="3">
        <v>207290000</v>
      </c>
      <c r="AA108" s="3">
        <v>0</v>
      </c>
      <c r="AB108" s="3">
        <v>82245000</v>
      </c>
      <c r="AC108" s="3">
        <v>429904000</v>
      </c>
      <c r="AD108" s="3">
        <v>686103000</v>
      </c>
      <c r="AE108" s="3">
        <v>0</v>
      </c>
      <c r="AF108" s="3">
        <v>0</v>
      </c>
      <c r="AG108" s="3">
        <v>0</v>
      </c>
      <c r="AH108" s="3">
        <v>715909000</v>
      </c>
      <c r="AI108" s="3">
        <v>0</v>
      </c>
      <c r="AJ108" s="3">
        <v>2152674000</v>
      </c>
      <c r="AK108" s="3">
        <v>225371000</v>
      </c>
      <c r="AL108" s="3">
        <v>7019000</v>
      </c>
      <c r="AM108" s="3">
        <v>104588000</v>
      </c>
      <c r="AN108" s="3">
        <v>1644029000</v>
      </c>
      <c r="AO108" s="6">
        <f t="shared" si="15"/>
        <v>23913550000</v>
      </c>
      <c r="AP108" s="6">
        <f t="shared" si="16"/>
        <v>3842154000</v>
      </c>
      <c r="AQ108" s="6">
        <f t="shared" si="17"/>
        <v>3642082000</v>
      </c>
      <c r="AR108" s="6">
        <f t="shared" si="18"/>
        <v>200072000</v>
      </c>
      <c r="AS108" s="6">
        <f t="shared" si="19"/>
        <v>5965597000</v>
      </c>
      <c r="AT108" s="10">
        <f t="shared" si="20"/>
        <v>4651683000</v>
      </c>
      <c r="AU108" s="10">
        <f t="shared" si="21"/>
        <v>10617280000</v>
      </c>
      <c r="AV108" s="10">
        <f t="shared" si="22"/>
        <v>24113622000</v>
      </c>
      <c r="AW108" s="12">
        <f t="shared" si="23"/>
        <v>0.688538120893031</v>
      </c>
      <c r="AX108" s="12">
        <f t="shared" si="24"/>
        <v>0.177526889454239</v>
      </c>
      <c r="AY108" s="12">
        <f t="shared" si="25"/>
        <v>0.00576063357064553</v>
      </c>
      <c r="AZ108" s="12">
        <f t="shared" si="26"/>
        <v>0.171766255883593</v>
      </c>
      <c r="BA108" s="12">
        <f t="shared" si="27"/>
        <v>0.133934989652731</v>
      </c>
      <c r="BB108" s="12">
        <f t="shared" si="28"/>
        <v>0.305701245536324</v>
      </c>
      <c r="BC108" s="12">
        <f t="shared" si="29"/>
        <v>0.694298754463676</v>
      </c>
    </row>
    <row r="109" spans="1:55">
      <c r="A109" s="3" t="s">
        <v>269</v>
      </c>
      <c r="B109" s="3" t="s">
        <v>270</v>
      </c>
      <c r="C109" s="3">
        <v>3866413518.82</v>
      </c>
      <c r="D109" s="3">
        <v>20905075856.99</v>
      </c>
      <c r="E109" s="3">
        <v>1148353056.08</v>
      </c>
      <c r="F109" s="3">
        <v>0</v>
      </c>
      <c r="G109" s="3">
        <v>0</v>
      </c>
      <c r="H109" s="3">
        <v>0</v>
      </c>
      <c r="I109" s="3">
        <v>0</v>
      </c>
      <c r="J109" s="3">
        <v>31177537219.01</v>
      </c>
      <c r="K109" s="3">
        <v>7572168635.78</v>
      </c>
      <c r="L109" s="3">
        <v>0</v>
      </c>
      <c r="M109" s="3">
        <v>9942530280.05</v>
      </c>
      <c r="N109" s="3">
        <v>3774824594.85</v>
      </c>
      <c r="O109" s="3">
        <v>117751241636.17</v>
      </c>
      <c r="P109" s="3">
        <v>9263227236.31</v>
      </c>
      <c r="Q109" s="3">
        <v>1193746732.4</v>
      </c>
      <c r="R109" s="3">
        <v>20407635624.05</v>
      </c>
      <c r="S109" s="3">
        <v>346836429.98</v>
      </c>
      <c r="T109" s="3">
        <v>0</v>
      </c>
      <c r="U109" s="3">
        <v>273833252.3</v>
      </c>
      <c r="V109" s="3">
        <v>2128680633.9</v>
      </c>
      <c r="W109" s="3">
        <v>0</v>
      </c>
      <c r="X109" s="3">
        <v>525733752.3</v>
      </c>
      <c r="Y109" s="3">
        <v>829098718.13</v>
      </c>
      <c r="Z109" s="3">
        <v>798306521.75</v>
      </c>
      <c r="AA109" s="3">
        <v>0</v>
      </c>
      <c r="AB109" s="3">
        <v>8492926128.79</v>
      </c>
      <c r="AC109" s="3">
        <v>43707269131.4</v>
      </c>
      <c r="AD109" s="3">
        <v>2453484909.91</v>
      </c>
      <c r="AE109" s="3">
        <v>0</v>
      </c>
      <c r="AF109" s="3">
        <v>0</v>
      </c>
      <c r="AG109" s="3">
        <v>0</v>
      </c>
      <c r="AH109" s="3">
        <v>16250064628.95</v>
      </c>
      <c r="AI109" s="3">
        <v>0</v>
      </c>
      <c r="AJ109" s="3">
        <v>2434873983.05</v>
      </c>
      <c r="AK109" s="3">
        <v>1587590462.69</v>
      </c>
      <c r="AL109" s="3">
        <v>3747195413.91</v>
      </c>
      <c r="AM109" s="3">
        <v>5971484874.26</v>
      </c>
      <c r="AN109" s="3">
        <v>351521207.72</v>
      </c>
      <c r="AO109" s="6">
        <f t="shared" si="15"/>
        <v>60803134767.86</v>
      </c>
      <c r="AP109" s="6">
        <f t="shared" si="16"/>
        <v>141925570479.78</v>
      </c>
      <c r="AQ109" s="6">
        <f t="shared" si="17"/>
        <v>33803051061.2</v>
      </c>
      <c r="AR109" s="6">
        <f t="shared" si="18"/>
        <v>108122519418.58</v>
      </c>
      <c r="AS109" s="6">
        <f t="shared" si="19"/>
        <v>76503484611.89</v>
      </c>
      <c r="AT109" s="10">
        <f t="shared" si="20"/>
        <v>3866413518.82</v>
      </c>
      <c r="AU109" s="10">
        <f t="shared" si="21"/>
        <v>80369898130.71</v>
      </c>
      <c r="AV109" s="10">
        <f t="shared" si="22"/>
        <v>168925654186.44</v>
      </c>
      <c r="AW109" s="12">
        <f t="shared" si="23"/>
        <v>0.243899797660679</v>
      </c>
      <c r="AX109" s="12">
        <f t="shared" si="24"/>
        <v>0.740590846143904</v>
      </c>
      <c r="AY109" s="12">
        <f t="shared" si="25"/>
        <v>0.43371218785736</v>
      </c>
      <c r="AZ109" s="12">
        <f t="shared" si="26"/>
        <v>0.306878658286544</v>
      </c>
      <c r="BA109" s="12">
        <f t="shared" si="27"/>
        <v>0.0155093561954174</v>
      </c>
      <c r="BB109" s="12">
        <f t="shared" si="28"/>
        <v>0.322388014481962</v>
      </c>
      <c r="BC109" s="12">
        <f t="shared" si="29"/>
        <v>0.677611985518038</v>
      </c>
    </row>
    <row r="110" spans="1:55">
      <c r="A110" s="3" t="s">
        <v>271</v>
      </c>
      <c r="B110" s="3" t="s">
        <v>272</v>
      </c>
      <c r="C110" s="3">
        <v>2711725555.58</v>
      </c>
      <c r="D110" s="3">
        <v>20596657101.33</v>
      </c>
      <c r="E110" s="3">
        <v>452771967.95</v>
      </c>
      <c r="F110" s="3">
        <v>0</v>
      </c>
      <c r="G110" s="3">
        <v>844540641.06</v>
      </c>
      <c r="H110" s="3">
        <v>0</v>
      </c>
      <c r="I110" s="3">
        <v>0</v>
      </c>
      <c r="J110" s="3">
        <v>0</v>
      </c>
      <c r="K110" s="3">
        <v>1533971834.85</v>
      </c>
      <c r="L110" s="3">
        <v>0</v>
      </c>
      <c r="M110" s="3">
        <v>17588949016.48</v>
      </c>
      <c r="N110" s="3">
        <v>5276037696.43</v>
      </c>
      <c r="O110" s="3">
        <v>8932332845.14</v>
      </c>
      <c r="P110" s="3">
        <v>1347987186.64</v>
      </c>
      <c r="Q110" s="3">
        <v>0</v>
      </c>
      <c r="R110" s="3">
        <v>26136001586.07</v>
      </c>
      <c r="S110" s="3">
        <v>0</v>
      </c>
      <c r="T110" s="3">
        <v>0</v>
      </c>
      <c r="U110" s="3">
        <v>509304720.45</v>
      </c>
      <c r="V110" s="3">
        <v>834338321.59</v>
      </c>
      <c r="W110" s="3">
        <v>0</v>
      </c>
      <c r="X110" s="3">
        <v>0</v>
      </c>
      <c r="Y110" s="3">
        <v>34347308.65</v>
      </c>
      <c r="Z110" s="3">
        <v>1040477343.1</v>
      </c>
      <c r="AA110" s="3">
        <v>0</v>
      </c>
      <c r="AB110" s="3">
        <v>1161483595.19</v>
      </c>
      <c r="AC110" s="3">
        <v>42172455958.94</v>
      </c>
      <c r="AD110" s="3">
        <v>2919959322.94</v>
      </c>
      <c r="AE110" s="3">
        <v>0</v>
      </c>
      <c r="AF110" s="3">
        <v>0</v>
      </c>
      <c r="AG110" s="3">
        <v>0</v>
      </c>
      <c r="AH110" s="3">
        <v>5319213522.12</v>
      </c>
      <c r="AI110" s="3">
        <v>0</v>
      </c>
      <c r="AJ110" s="3">
        <v>129641093.62</v>
      </c>
      <c r="AK110" s="3">
        <v>985851367.01</v>
      </c>
      <c r="AL110" s="3">
        <v>618097849.6</v>
      </c>
      <c r="AM110" s="3">
        <v>535432264.17</v>
      </c>
      <c r="AN110" s="3">
        <v>3858439079.44</v>
      </c>
      <c r="AO110" s="6">
        <f t="shared" si="15"/>
        <v>23427941545.19</v>
      </c>
      <c r="AP110" s="6">
        <f t="shared" si="16"/>
        <v>33145306744.69</v>
      </c>
      <c r="AQ110" s="6">
        <f t="shared" si="17"/>
        <v>29715952875.05</v>
      </c>
      <c r="AR110" s="6">
        <f t="shared" si="18"/>
        <v>3429353869.64</v>
      </c>
      <c r="AS110" s="6">
        <f t="shared" si="19"/>
        <v>56539090457.84</v>
      </c>
      <c r="AT110" s="10">
        <f t="shared" si="20"/>
        <v>2711725555.58</v>
      </c>
      <c r="AU110" s="10">
        <f t="shared" si="21"/>
        <v>59250816013.42</v>
      </c>
      <c r="AV110" s="10">
        <f t="shared" si="22"/>
        <v>26857295414.83</v>
      </c>
      <c r="AW110" s="12">
        <f t="shared" si="23"/>
        <v>0.272075895715254</v>
      </c>
      <c r="AX110" s="12">
        <f t="shared" si="24"/>
        <v>0.696432000804582</v>
      </c>
      <c r="AY110" s="12">
        <f t="shared" si="25"/>
        <v>0.0398261419598957</v>
      </c>
      <c r="AZ110" s="12">
        <f t="shared" si="26"/>
        <v>0.656605858844686</v>
      </c>
      <c r="BA110" s="12">
        <f t="shared" si="27"/>
        <v>0.0314921034801647</v>
      </c>
      <c r="BB110" s="12">
        <f t="shared" si="28"/>
        <v>0.688097962324851</v>
      </c>
      <c r="BC110" s="12">
        <f t="shared" si="29"/>
        <v>0.311902037675149</v>
      </c>
    </row>
    <row r="111" spans="1:55">
      <c r="A111" s="3" t="s">
        <v>273</v>
      </c>
      <c r="B111" s="3" t="s">
        <v>274</v>
      </c>
      <c r="C111" s="3">
        <v>150296291.05</v>
      </c>
      <c r="D111" s="3">
        <v>19143860527.05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187632291.14</v>
      </c>
      <c r="K111" s="3">
        <v>131092601.79</v>
      </c>
      <c r="L111" s="3">
        <v>0</v>
      </c>
      <c r="M111" s="3">
        <v>3691646092.84</v>
      </c>
      <c r="N111" s="3">
        <v>24229021004.85</v>
      </c>
      <c r="O111" s="3">
        <v>6568152201.36</v>
      </c>
      <c r="P111" s="3">
        <v>16653430.86</v>
      </c>
      <c r="Q111" s="3">
        <v>487911.64</v>
      </c>
      <c r="R111" s="3">
        <v>17524786934.52</v>
      </c>
      <c r="S111" s="3">
        <v>0</v>
      </c>
      <c r="T111" s="3">
        <v>0</v>
      </c>
      <c r="U111" s="3">
        <v>723351.68</v>
      </c>
      <c r="V111" s="3">
        <v>93376815.21</v>
      </c>
      <c r="W111" s="3">
        <v>0</v>
      </c>
      <c r="X111" s="3">
        <v>608654371.05</v>
      </c>
      <c r="Y111" s="3">
        <v>0</v>
      </c>
      <c r="Z111" s="3">
        <v>14199773.2</v>
      </c>
      <c r="AA111" s="3">
        <v>0</v>
      </c>
      <c r="AB111" s="3">
        <v>834993098.45</v>
      </c>
      <c r="AC111" s="3">
        <v>3717844352.68</v>
      </c>
      <c r="AD111" s="3">
        <v>902773435.12</v>
      </c>
      <c r="AE111" s="3">
        <v>0</v>
      </c>
      <c r="AF111" s="3">
        <v>0</v>
      </c>
      <c r="AG111" s="3">
        <v>0</v>
      </c>
      <c r="AH111" s="3">
        <v>936317894.75</v>
      </c>
      <c r="AI111" s="3">
        <v>0</v>
      </c>
      <c r="AJ111" s="3">
        <v>0</v>
      </c>
      <c r="AK111" s="3">
        <v>4297923.76</v>
      </c>
      <c r="AL111" s="3">
        <v>260987718.01</v>
      </c>
      <c r="AM111" s="3">
        <v>3023605.81</v>
      </c>
      <c r="AN111" s="3">
        <v>289349215.22</v>
      </c>
      <c r="AO111" s="6">
        <f t="shared" si="15"/>
        <v>19462585419.98</v>
      </c>
      <c r="AP111" s="6">
        <f t="shared" si="16"/>
        <v>34505960641.55</v>
      </c>
      <c r="AQ111" s="6">
        <f t="shared" si="17"/>
        <v>19076734344.11</v>
      </c>
      <c r="AR111" s="6">
        <f t="shared" si="18"/>
        <v>15429226297.44</v>
      </c>
      <c r="AS111" s="6">
        <f t="shared" si="19"/>
        <v>6114594145.35</v>
      </c>
      <c r="AT111" s="10">
        <f t="shared" si="20"/>
        <v>150296291.05</v>
      </c>
      <c r="AU111" s="10">
        <f t="shared" si="21"/>
        <v>6264890436.4</v>
      </c>
      <c r="AV111" s="10">
        <f t="shared" si="22"/>
        <v>34891811717.42</v>
      </c>
      <c r="AW111" s="12">
        <f t="shared" si="23"/>
        <v>0.472889818704134</v>
      </c>
      <c r="AX111" s="12">
        <f t="shared" si="24"/>
        <v>0.523458375315681</v>
      </c>
      <c r="AY111" s="12">
        <f t="shared" si="25"/>
        <v>0.374889762541577</v>
      </c>
      <c r="AZ111" s="12">
        <f t="shared" si="26"/>
        <v>0.148568612774104</v>
      </c>
      <c r="BA111" s="12">
        <f t="shared" si="27"/>
        <v>0.00365180598018469</v>
      </c>
      <c r="BB111" s="12">
        <f t="shared" si="28"/>
        <v>0.152220418754288</v>
      </c>
      <c r="BC111" s="12">
        <f t="shared" si="29"/>
        <v>0.847779581245712</v>
      </c>
    </row>
    <row r="112" spans="1:55">
      <c r="A112" s="3" t="s">
        <v>275</v>
      </c>
      <c r="B112" s="3" t="s">
        <v>276</v>
      </c>
      <c r="C112" s="3">
        <v>7306464620.21</v>
      </c>
      <c r="D112" s="3">
        <v>19046166076.91</v>
      </c>
      <c r="E112" s="3">
        <v>27149871748</v>
      </c>
      <c r="F112" s="3">
        <v>0</v>
      </c>
      <c r="G112" s="3">
        <v>0</v>
      </c>
      <c r="H112" s="3">
        <v>0</v>
      </c>
      <c r="I112" s="3">
        <v>0</v>
      </c>
      <c r="J112" s="3">
        <v>20172906.96</v>
      </c>
      <c r="K112" s="3">
        <v>0</v>
      </c>
      <c r="L112" s="3">
        <v>1526565301.33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2492318495.64</v>
      </c>
      <c r="V112" s="3">
        <v>315729366.03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574599.21</v>
      </c>
      <c r="AE112" s="3">
        <v>0</v>
      </c>
      <c r="AF112" s="3">
        <v>0</v>
      </c>
      <c r="AG112" s="3">
        <v>0</v>
      </c>
      <c r="AH112" s="3">
        <v>355783900.07</v>
      </c>
      <c r="AI112" s="3">
        <v>0</v>
      </c>
      <c r="AJ112" s="3">
        <v>0</v>
      </c>
      <c r="AK112" s="3">
        <v>0</v>
      </c>
      <c r="AL112" s="3">
        <v>564234484.21</v>
      </c>
      <c r="AM112" s="3">
        <v>63922720.29</v>
      </c>
      <c r="AN112" s="3">
        <v>0</v>
      </c>
      <c r="AO112" s="6">
        <f t="shared" si="15"/>
        <v>47742776033.2</v>
      </c>
      <c r="AP112" s="6">
        <f t="shared" si="16"/>
        <v>0</v>
      </c>
      <c r="AQ112" s="6">
        <f t="shared" si="17"/>
        <v>2808047861.67</v>
      </c>
      <c r="AR112" s="6">
        <f t="shared" si="18"/>
        <v>-2808047861.67</v>
      </c>
      <c r="AS112" s="6">
        <f t="shared" si="19"/>
        <v>984515703.78</v>
      </c>
      <c r="AT112" s="10">
        <f t="shared" si="20"/>
        <v>7306464620.21</v>
      </c>
      <c r="AU112" s="10">
        <f t="shared" si="21"/>
        <v>8290980323.99</v>
      </c>
      <c r="AV112" s="10">
        <f t="shared" si="22"/>
        <v>44934728171.53</v>
      </c>
      <c r="AW112" s="12">
        <f t="shared" si="23"/>
        <v>0.896987139912257</v>
      </c>
      <c r="AX112" s="12">
        <f t="shared" si="24"/>
        <v>-0.0342603642005721</v>
      </c>
      <c r="AY112" s="12">
        <f t="shared" si="25"/>
        <v>-0.0527573599495881</v>
      </c>
      <c r="AZ112" s="12">
        <f t="shared" si="26"/>
        <v>0.018496995749016</v>
      </c>
      <c r="BA112" s="12">
        <f t="shared" si="27"/>
        <v>0.137273224288315</v>
      </c>
      <c r="BB112" s="12">
        <f t="shared" si="28"/>
        <v>0.155770220037331</v>
      </c>
      <c r="BC112" s="12">
        <f t="shared" si="29"/>
        <v>0.844229779962669</v>
      </c>
    </row>
    <row r="113" spans="1:55">
      <c r="A113" s="3" t="s">
        <v>277</v>
      </c>
      <c r="B113" s="3" t="s">
        <v>278</v>
      </c>
      <c r="C113" s="3">
        <v>2111180556.28</v>
      </c>
      <c r="D113" s="3">
        <v>18853930512.19</v>
      </c>
      <c r="E113" s="3">
        <v>31374673494.59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690801679.53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1319405967.75</v>
      </c>
      <c r="V113" s="3">
        <v>92240394.01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90675908.98</v>
      </c>
      <c r="AI113" s="3">
        <v>0</v>
      </c>
      <c r="AJ113" s="3">
        <v>11302586.62</v>
      </c>
      <c r="AK113" s="3">
        <v>0</v>
      </c>
      <c r="AL113" s="3">
        <v>115827794.67</v>
      </c>
      <c r="AM113" s="3">
        <v>4681486.91</v>
      </c>
      <c r="AN113" s="3">
        <v>0</v>
      </c>
      <c r="AO113" s="6">
        <f t="shared" si="15"/>
        <v>50919405686.31</v>
      </c>
      <c r="AP113" s="6">
        <f t="shared" si="16"/>
        <v>0</v>
      </c>
      <c r="AQ113" s="6">
        <f t="shared" si="17"/>
        <v>1411646361.76</v>
      </c>
      <c r="AR113" s="6">
        <f t="shared" si="18"/>
        <v>-1411646361.76</v>
      </c>
      <c r="AS113" s="6">
        <f t="shared" si="19"/>
        <v>222487777.18</v>
      </c>
      <c r="AT113" s="10">
        <f t="shared" si="20"/>
        <v>2111180556.28</v>
      </c>
      <c r="AU113" s="10">
        <f t="shared" si="21"/>
        <v>2333668333.46</v>
      </c>
      <c r="AV113" s="10">
        <f t="shared" si="22"/>
        <v>49507759324.55</v>
      </c>
      <c r="AW113" s="12">
        <f t="shared" si="23"/>
        <v>0.982214572141369</v>
      </c>
      <c r="AX113" s="12">
        <f t="shared" si="24"/>
        <v>-0.0229383841900477</v>
      </c>
      <c r="AY113" s="12">
        <f t="shared" si="25"/>
        <v>-0.0272300826873908</v>
      </c>
      <c r="AZ113" s="12">
        <f t="shared" si="26"/>
        <v>0.00429169849734305</v>
      </c>
      <c r="BA113" s="12">
        <f t="shared" si="27"/>
        <v>0.0407238120486792</v>
      </c>
      <c r="BB113" s="12">
        <f t="shared" si="28"/>
        <v>0.0450155105460223</v>
      </c>
      <c r="BC113" s="12">
        <f t="shared" si="29"/>
        <v>0.954984489453978</v>
      </c>
    </row>
    <row r="114" spans="1:55">
      <c r="A114" s="3" t="s">
        <v>279</v>
      </c>
      <c r="B114" s="3" t="s">
        <v>280</v>
      </c>
      <c r="C114" s="3">
        <v>2458087658.78</v>
      </c>
      <c r="D114" s="3">
        <v>18846833898.07</v>
      </c>
      <c r="E114" s="3">
        <v>40478800.92</v>
      </c>
      <c r="F114" s="3">
        <v>9268450842.75</v>
      </c>
      <c r="G114" s="3">
        <v>0</v>
      </c>
      <c r="H114" s="3">
        <v>0</v>
      </c>
      <c r="I114" s="3">
        <v>0</v>
      </c>
      <c r="J114" s="3">
        <v>495493184.61</v>
      </c>
      <c r="K114" s="3">
        <v>3010916423.32</v>
      </c>
      <c r="L114" s="3">
        <v>0</v>
      </c>
      <c r="M114" s="3">
        <v>1751446670.17</v>
      </c>
      <c r="N114" s="3">
        <v>25644237851.46</v>
      </c>
      <c r="O114" s="3">
        <v>13144504250.15</v>
      </c>
      <c r="P114" s="3">
        <v>580789610.45</v>
      </c>
      <c r="Q114" s="3">
        <v>7592623908.99</v>
      </c>
      <c r="R114" s="3">
        <v>16002684279.31</v>
      </c>
      <c r="S114" s="3">
        <v>0</v>
      </c>
      <c r="T114" s="3">
        <v>0</v>
      </c>
      <c r="U114" s="3">
        <v>358487345.04</v>
      </c>
      <c r="V114" s="3">
        <v>1405858420.76</v>
      </c>
      <c r="W114" s="3">
        <v>0</v>
      </c>
      <c r="X114" s="3">
        <v>0</v>
      </c>
      <c r="Y114" s="3">
        <v>9135331</v>
      </c>
      <c r="Z114" s="3">
        <v>0</v>
      </c>
      <c r="AA114" s="3">
        <v>0</v>
      </c>
      <c r="AB114" s="3">
        <v>230675365.55</v>
      </c>
      <c r="AC114" s="3">
        <v>12219557196.64</v>
      </c>
      <c r="AD114" s="3">
        <v>440864352.71</v>
      </c>
      <c r="AE114" s="3">
        <v>0</v>
      </c>
      <c r="AF114" s="3">
        <v>0</v>
      </c>
      <c r="AG114" s="3">
        <v>0</v>
      </c>
      <c r="AH114" s="3">
        <v>9070174586.32</v>
      </c>
      <c r="AI114" s="3">
        <v>0</v>
      </c>
      <c r="AJ114" s="3">
        <v>18748831704.11</v>
      </c>
      <c r="AK114" s="3">
        <v>1082507796.42</v>
      </c>
      <c r="AL114" s="3">
        <v>466961159.34</v>
      </c>
      <c r="AM114" s="3">
        <v>1841216172.32</v>
      </c>
      <c r="AN114" s="3">
        <v>1007181785.05</v>
      </c>
      <c r="AO114" s="6">
        <f t="shared" si="15"/>
        <v>31662173149.67</v>
      </c>
      <c r="AP114" s="6">
        <f t="shared" si="16"/>
        <v>48713602291.22</v>
      </c>
      <c r="AQ114" s="6">
        <f t="shared" si="17"/>
        <v>18006840741.66</v>
      </c>
      <c r="AR114" s="6">
        <f t="shared" si="18"/>
        <v>30706761549.56</v>
      </c>
      <c r="AS114" s="6">
        <f t="shared" si="19"/>
        <v>44877294752.91</v>
      </c>
      <c r="AT114" s="10">
        <f t="shared" si="20"/>
        <v>2458087658.78</v>
      </c>
      <c r="AU114" s="10">
        <f t="shared" si="21"/>
        <v>47335382411.69</v>
      </c>
      <c r="AV114" s="10">
        <f t="shared" si="22"/>
        <v>62368934699.23</v>
      </c>
      <c r="AW114" s="12">
        <f t="shared" si="23"/>
        <v>0.288613739035055</v>
      </c>
      <c r="AX114" s="12">
        <f t="shared" si="24"/>
        <v>0.688979780313006</v>
      </c>
      <c r="AY114" s="12">
        <f t="shared" si="25"/>
        <v>0.279904769094118</v>
      </c>
      <c r="AZ114" s="12">
        <f t="shared" si="26"/>
        <v>0.409075011218888</v>
      </c>
      <c r="BA114" s="12">
        <f t="shared" si="27"/>
        <v>0.0224064806519389</v>
      </c>
      <c r="BB114" s="12">
        <f t="shared" si="28"/>
        <v>0.431481491870827</v>
      </c>
      <c r="BC114" s="12">
        <f t="shared" si="29"/>
        <v>0.568518508129174</v>
      </c>
    </row>
    <row r="115" spans="1:55">
      <c r="A115" s="3" t="s">
        <v>281</v>
      </c>
      <c r="B115" s="3" t="s">
        <v>282</v>
      </c>
      <c r="C115" s="3">
        <v>0</v>
      </c>
      <c r="D115" s="3">
        <v>18730172991.76</v>
      </c>
      <c r="E115" s="3">
        <v>829121929.07</v>
      </c>
      <c r="F115" s="3">
        <v>0</v>
      </c>
      <c r="G115" s="3">
        <v>0</v>
      </c>
      <c r="H115" s="3">
        <v>0</v>
      </c>
      <c r="I115" s="3">
        <v>0</v>
      </c>
      <c r="J115" s="3">
        <v>31316018.62</v>
      </c>
      <c r="K115" s="3">
        <v>1582641727.9</v>
      </c>
      <c r="L115" s="3">
        <v>0</v>
      </c>
      <c r="M115" s="3">
        <v>2837305363.02</v>
      </c>
      <c r="N115" s="3">
        <v>3943718920.71</v>
      </c>
      <c r="O115" s="3">
        <v>29320452051.91</v>
      </c>
      <c r="P115" s="3">
        <v>5924832437.52</v>
      </c>
      <c r="Q115" s="3">
        <v>0</v>
      </c>
      <c r="R115" s="3">
        <v>26249737144.36</v>
      </c>
      <c r="S115" s="3">
        <v>0</v>
      </c>
      <c r="T115" s="3">
        <v>0</v>
      </c>
      <c r="U115" s="3">
        <v>328351029.53</v>
      </c>
      <c r="V115" s="3">
        <v>1741745362.89</v>
      </c>
      <c r="W115" s="3">
        <v>0</v>
      </c>
      <c r="X115" s="3">
        <v>0</v>
      </c>
      <c r="Y115" s="3">
        <v>0</v>
      </c>
      <c r="Z115" s="3">
        <v>3008723642.15</v>
      </c>
      <c r="AA115" s="3">
        <v>0</v>
      </c>
      <c r="AB115" s="3">
        <v>1354371070.14</v>
      </c>
      <c r="AC115" s="3">
        <v>119382221692.62</v>
      </c>
      <c r="AD115" s="3">
        <v>8445396282.76</v>
      </c>
      <c r="AE115" s="3">
        <v>0</v>
      </c>
      <c r="AF115" s="3">
        <v>0</v>
      </c>
      <c r="AG115" s="3">
        <v>0</v>
      </c>
      <c r="AH115" s="3">
        <v>7397234499.74</v>
      </c>
      <c r="AI115" s="3">
        <v>0</v>
      </c>
      <c r="AJ115" s="3">
        <v>73886440.92</v>
      </c>
      <c r="AK115" s="3">
        <v>2562826995.81</v>
      </c>
      <c r="AL115" s="3">
        <v>280290148.96</v>
      </c>
      <c r="AM115" s="3">
        <v>0</v>
      </c>
      <c r="AN115" s="3">
        <v>3810965061.93</v>
      </c>
      <c r="AO115" s="6">
        <f t="shared" si="15"/>
        <v>21173252667.35</v>
      </c>
      <c r="AP115" s="6">
        <f t="shared" si="16"/>
        <v>42026308773.16</v>
      </c>
      <c r="AQ115" s="6">
        <f t="shared" si="17"/>
        <v>32682928249.07</v>
      </c>
      <c r="AR115" s="6">
        <f t="shared" si="18"/>
        <v>9343380524.09</v>
      </c>
      <c r="AS115" s="6">
        <f t="shared" si="19"/>
        <v>141952821122.74</v>
      </c>
      <c r="AT115" s="10">
        <f t="shared" si="20"/>
        <v>0</v>
      </c>
      <c r="AU115" s="10">
        <f t="shared" si="21"/>
        <v>141952821122.74</v>
      </c>
      <c r="AV115" s="10">
        <f t="shared" si="22"/>
        <v>30516633191.44</v>
      </c>
      <c r="AW115" s="12">
        <f t="shared" si="23"/>
        <v>0.122765232554048</v>
      </c>
      <c r="AX115" s="12">
        <f t="shared" si="24"/>
        <v>0.877234767445952</v>
      </c>
      <c r="AY115" s="12">
        <f t="shared" si="25"/>
        <v>0.0541741177372173</v>
      </c>
      <c r="AZ115" s="12">
        <f t="shared" si="26"/>
        <v>0.823060649708735</v>
      </c>
      <c r="BA115" s="12">
        <f t="shared" si="27"/>
        <v>0</v>
      </c>
      <c r="BB115" s="12">
        <f t="shared" si="28"/>
        <v>0.823060649708735</v>
      </c>
      <c r="BC115" s="12">
        <f t="shared" si="29"/>
        <v>0.176939350291265</v>
      </c>
    </row>
    <row r="116" spans="1:55">
      <c r="A116" s="3" t="s">
        <v>283</v>
      </c>
      <c r="B116" s="3" t="s">
        <v>284</v>
      </c>
      <c r="C116" s="3">
        <v>6895564486.82</v>
      </c>
      <c r="D116" s="3">
        <v>18698688386.67</v>
      </c>
      <c r="E116" s="3">
        <v>11642039400.96</v>
      </c>
      <c r="F116" s="3">
        <v>279860252.02</v>
      </c>
      <c r="G116" s="3">
        <v>0</v>
      </c>
      <c r="H116" s="3">
        <v>0</v>
      </c>
      <c r="I116" s="3">
        <v>0</v>
      </c>
      <c r="J116" s="3">
        <v>3693861235.33</v>
      </c>
      <c r="K116" s="3">
        <v>15595281231.84</v>
      </c>
      <c r="L116" s="3">
        <v>0</v>
      </c>
      <c r="M116" s="3">
        <v>29042986383.49</v>
      </c>
      <c r="N116" s="3">
        <v>3405598591.53</v>
      </c>
      <c r="O116" s="3">
        <v>1340968611.95</v>
      </c>
      <c r="P116" s="3">
        <v>6528575104.04</v>
      </c>
      <c r="Q116" s="3">
        <v>771154441.37</v>
      </c>
      <c r="R116" s="3">
        <v>21724224201.49</v>
      </c>
      <c r="S116" s="3">
        <v>25292847.47</v>
      </c>
      <c r="T116" s="3">
        <v>0</v>
      </c>
      <c r="U116" s="3">
        <v>4571140342.35</v>
      </c>
      <c r="V116" s="3">
        <v>2127318880.21</v>
      </c>
      <c r="W116" s="3">
        <v>0</v>
      </c>
      <c r="X116" s="3">
        <v>238234863.9</v>
      </c>
      <c r="Y116" s="3">
        <v>38905592.81</v>
      </c>
      <c r="Z116" s="3">
        <v>632086802.37</v>
      </c>
      <c r="AA116" s="3">
        <v>0</v>
      </c>
      <c r="AB116" s="3">
        <v>4095957742.33</v>
      </c>
      <c r="AC116" s="3">
        <v>30196978466.3</v>
      </c>
      <c r="AD116" s="3">
        <v>9218626560.16</v>
      </c>
      <c r="AE116" s="3">
        <v>0</v>
      </c>
      <c r="AF116" s="3">
        <v>0</v>
      </c>
      <c r="AG116" s="3">
        <v>0</v>
      </c>
      <c r="AH116" s="3">
        <v>12639258835.09</v>
      </c>
      <c r="AI116" s="3">
        <v>583473125</v>
      </c>
      <c r="AJ116" s="3">
        <v>10103013145.65</v>
      </c>
      <c r="AK116" s="3">
        <v>2484145455.1</v>
      </c>
      <c r="AL116" s="3">
        <v>1963318346.6</v>
      </c>
      <c r="AM116" s="3">
        <v>2670102632.68</v>
      </c>
      <c r="AN116" s="3">
        <v>2249224608.1</v>
      </c>
      <c r="AO116" s="6">
        <f t="shared" si="15"/>
        <v>49909730506.82</v>
      </c>
      <c r="AP116" s="6">
        <f t="shared" si="16"/>
        <v>41089283132.38</v>
      </c>
      <c r="AQ116" s="6">
        <f t="shared" si="17"/>
        <v>33453161272.93</v>
      </c>
      <c r="AR116" s="6">
        <f t="shared" si="18"/>
        <v>7636121859.45</v>
      </c>
      <c r="AS116" s="6">
        <f t="shared" si="19"/>
        <v>72108141174.68</v>
      </c>
      <c r="AT116" s="10">
        <f t="shared" si="20"/>
        <v>6895564486.82</v>
      </c>
      <c r="AU116" s="10">
        <f t="shared" si="21"/>
        <v>79003705661.5</v>
      </c>
      <c r="AV116" s="10">
        <f t="shared" si="22"/>
        <v>57545852366.27</v>
      </c>
      <c r="AW116" s="12">
        <f t="shared" si="23"/>
        <v>0.365506349692248</v>
      </c>
      <c r="AX116" s="12">
        <f t="shared" si="24"/>
        <v>0.58399502851494</v>
      </c>
      <c r="AY116" s="12">
        <f t="shared" si="25"/>
        <v>0.0559219815116285</v>
      </c>
      <c r="AZ116" s="12">
        <f t="shared" si="26"/>
        <v>0.528073047003312</v>
      </c>
      <c r="BA116" s="12">
        <f t="shared" si="27"/>
        <v>0.0504986217928121</v>
      </c>
      <c r="BB116" s="12">
        <f t="shared" si="28"/>
        <v>0.578571668796124</v>
      </c>
      <c r="BC116" s="12">
        <f t="shared" si="29"/>
        <v>0.421428331203876</v>
      </c>
    </row>
    <row r="117" spans="1:55">
      <c r="A117" s="3" t="s">
        <v>285</v>
      </c>
      <c r="B117" s="3" t="s">
        <v>286</v>
      </c>
      <c r="C117" s="3">
        <v>334142542.94</v>
      </c>
      <c r="D117" s="3">
        <v>18685017628.05</v>
      </c>
      <c r="E117" s="3">
        <v>8738787550.5</v>
      </c>
      <c r="F117" s="3">
        <v>0</v>
      </c>
      <c r="G117" s="3">
        <v>0</v>
      </c>
      <c r="H117" s="3">
        <v>0</v>
      </c>
      <c r="I117" s="3">
        <v>0</v>
      </c>
      <c r="J117" s="3">
        <v>528453.65</v>
      </c>
      <c r="K117" s="3">
        <v>463620726.67</v>
      </c>
      <c r="L117" s="3">
        <v>0</v>
      </c>
      <c r="M117" s="3">
        <v>6923059358.91</v>
      </c>
      <c r="N117" s="3">
        <v>462029614.68</v>
      </c>
      <c r="O117" s="3">
        <v>8384537070.03</v>
      </c>
      <c r="P117" s="3">
        <v>2318926981.47</v>
      </c>
      <c r="Q117" s="3">
        <v>0</v>
      </c>
      <c r="R117" s="3">
        <v>6774209175.77</v>
      </c>
      <c r="S117" s="3">
        <v>60000</v>
      </c>
      <c r="T117" s="3">
        <v>0</v>
      </c>
      <c r="U117" s="3">
        <v>276201997.78</v>
      </c>
      <c r="V117" s="3">
        <v>800275643.2</v>
      </c>
      <c r="W117" s="3">
        <v>0</v>
      </c>
      <c r="X117" s="3">
        <v>4851731.38</v>
      </c>
      <c r="Y117" s="3">
        <v>4796514.18</v>
      </c>
      <c r="Z117" s="3">
        <v>217992778.28</v>
      </c>
      <c r="AA117" s="3">
        <v>0</v>
      </c>
      <c r="AB117" s="3">
        <v>195034503.47</v>
      </c>
      <c r="AC117" s="3">
        <v>2836463681.42</v>
      </c>
      <c r="AD117" s="3">
        <v>577301593.53</v>
      </c>
      <c r="AE117" s="3">
        <v>0</v>
      </c>
      <c r="AF117" s="3">
        <v>1375200</v>
      </c>
      <c r="AG117" s="3">
        <v>0</v>
      </c>
      <c r="AH117" s="3">
        <v>486870014.15</v>
      </c>
      <c r="AI117" s="3">
        <v>0</v>
      </c>
      <c r="AJ117" s="3">
        <v>34499101.84</v>
      </c>
      <c r="AK117" s="3">
        <v>32743086.24</v>
      </c>
      <c r="AL117" s="3">
        <v>545269142.56</v>
      </c>
      <c r="AM117" s="3">
        <v>55315720.32</v>
      </c>
      <c r="AN117" s="3">
        <v>30026990.56</v>
      </c>
      <c r="AO117" s="6">
        <f t="shared" si="15"/>
        <v>27887954358.87</v>
      </c>
      <c r="AP117" s="6">
        <f t="shared" si="16"/>
        <v>18088553025.09</v>
      </c>
      <c r="AQ117" s="6">
        <f t="shared" si="17"/>
        <v>8273422344.06</v>
      </c>
      <c r="AR117" s="6">
        <f t="shared" si="18"/>
        <v>9815130681.03</v>
      </c>
      <c r="AS117" s="6">
        <f t="shared" si="19"/>
        <v>4599864530.62</v>
      </c>
      <c r="AT117" s="10">
        <f t="shared" si="20"/>
        <v>334142542.94</v>
      </c>
      <c r="AU117" s="10">
        <f t="shared" si="21"/>
        <v>4934007073.56</v>
      </c>
      <c r="AV117" s="10">
        <f t="shared" si="22"/>
        <v>37703085039.9</v>
      </c>
      <c r="AW117" s="12">
        <f t="shared" si="23"/>
        <v>0.65407730631954</v>
      </c>
      <c r="AX117" s="12">
        <f t="shared" si="24"/>
        <v>0.338085795656298</v>
      </c>
      <c r="AY117" s="12">
        <f t="shared" si="25"/>
        <v>0.23020169046499</v>
      </c>
      <c r="AZ117" s="12">
        <f t="shared" si="26"/>
        <v>0.107884105191308</v>
      </c>
      <c r="BA117" s="12">
        <f t="shared" si="27"/>
        <v>0.00783689802416229</v>
      </c>
      <c r="BB117" s="12">
        <f t="shared" si="28"/>
        <v>0.11572100321547</v>
      </c>
      <c r="BC117" s="12">
        <f t="shared" si="29"/>
        <v>0.88427899678453</v>
      </c>
    </row>
    <row r="118" spans="1:55">
      <c r="A118" s="3" t="s">
        <v>287</v>
      </c>
      <c r="B118" s="3" t="s">
        <v>288</v>
      </c>
      <c r="C118" s="3">
        <v>131475000000</v>
      </c>
      <c r="D118" s="3">
        <v>18665000000</v>
      </c>
      <c r="E118" s="3">
        <v>48058000000</v>
      </c>
      <c r="F118" s="3">
        <v>0</v>
      </c>
      <c r="G118" s="3">
        <v>0</v>
      </c>
      <c r="H118" s="3">
        <v>457256000000</v>
      </c>
      <c r="I118" s="3">
        <v>195464000000</v>
      </c>
      <c r="J118" s="3">
        <v>13182000000</v>
      </c>
      <c r="K118" s="3">
        <v>0</v>
      </c>
      <c r="L118" s="3">
        <v>15741000000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10627000000</v>
      </c>
      <c r="U118" s="3">
        <v>23897000000</v>
      </c>
      <c r="V118" s="3">
        <v>8004000000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7597000000</v>
      </c>
      <c r="AI118" s="3">
        <v>0</v>
      </c>
      <c r="AJ118" s="3">
        <v>0</v>
      </c>
      <c r="AK118" s="3">
        <v>0</v>
      </c>
      <c r="AL118" s="3">
        <v>11386000000</v>
      </c>
      <c r="AM118" s="3">
        <v>1013000000</v>
      </c>
      <c r="AN118" s="3">
        <v>0</v>
      </c>
      <c r="AO118" s="6">
        <f t="shared" si="15"/>
        <v>748366000000</v>
      </c>
      <c r="AP118" s="6">
        <f t="shared" si="16"/>
        <v>0</v>
      </c>
      <c r="AQ118" s="6">
        <f t="shared" si="17"/>
        <v>42528000000</v>
      </c>
      <c r="AR118" s="6">
        <f t="shared" si="18"/>
        <v>-42528000000</v>
      </c>
      <c r="AS118" s="6">
        <f t="shared" si="19"/>
        <v>19996000000</v>
      </c>
      <c r="AT118" s="10">
        <f t="shared" si="20"/>
        <v>131475000000</v>
      </c>
      <c r="AU118" s="10">
        <f t="shared" si="21"/>
        <v>151471000000</v>
      </c>
      <c r="AV118" s="10">
        <f t="shared" si="22"/>
        <v>705838000000</v>
      </c>
      <c r="AW118" s="12">
        <f t="shared" si="23"/>
        <v>0.872924464807905</v>
      </c>
      <c r="AX118" s="12">
        <f t="shared" si="24"/>
        <v>-0.0262822389593484</v>
      </c>
      <c r="AY118" s="12">
        <f t="shared" si="25"/>
        <v>-0.0496063846291127</v>
      </c>
      <c r="AZ118" s="12">
        <f t="shared" si="26"/>
        <v>0.0233241456697643</v>
      </c>
      <c r="BA118" s="12">
        <f t="shared" si="27"/>
        <v>0.153357774151444</v>
      </c>
      <c r="BB118" s="12">
        <f t="shared" si="28"/>
        <v>0.176681919821208</v>
      </c>
      <c r="BC118" s="12">
        <f t="shared" si="29"/>
        <v>0.823318080178792</v>
      </c>
    </row>
    <row r="119" spans="1:55">
      <c r="A119" s="3" t="s">
        <v>289</v>
      </c>
      <c r="B119" s="3" t="s">
        <v>290</v>
      </c>
      <c r="C119" s="3">
        <v>13215481921.26</v>
      </c>
      <c r="D119" s="3">
        <v>18471446659.93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1697909616.06</v>
      </c>
      <c r="K119" s="3">
        <v>943521671.52</v>
      </c>
      <c r="L119" s="3">
        <v>0</v>
      </c>
      <c r="M119" s="3">
        <v>17726983589.19</v>
      </c>
      <c r="N119" s="3">
        <v>1913203277.97</v>
      </c>
      <c r="O119" s="3">
        <v>99747446.9</v>
      </c>
      <c r="P119" s="3">
        <v>10122099.94</v>
      </c>
      <c r="Q119" s="3">
        <v>0</v>
      </c>
      <c r="R119" s="3">
        <v>15869859103.71</v>
      </c>
      <c r="S119" s="3">
        <v>240504.55</v>
      </c>
      <c r="T119" s="3">
        <v>0</v>
      </c>
      <c r="U119" s="3">
        <v>54141065.09</v>
      </c>
      <c r="V119" s="3">
        <v>177120860.86</v>
      </c>
      <c r="W119" s="3">
        <v>0</v>
      </c>
      <c r="X119" s="3">
        <v>11730000</v>
      </c>
      <c r="Y119" s="3">
        <v>0</v>
      </c>
      <c r="Z119" s="3">
        <v>67260233.55</v>
      </c>
      <c r="AA119" s="3">
        <v>0</v>
      </c>
      <c r="AB119" s="3">
        <v>128772.89</v>
      </c>
      <c r="AC119" s="3">
        <v>81146716004.83</v>
      </c>
      <c r="AD119" s="3">
        <v>44538371437.85</v>
      </c>
      <c r="AE119" s="3">
        <v>0</v>
      </c>
      <c r="AF119" s="3">
        <v>0</v>
      </c>
      <c r="AG119" s="3">
        <v>0</v>
      </c>
      <c r="AH119" s="3">
        <v>1619332955.08</v>
      </c>
      <c r="AI119" s="3">
        <v>0</v>
      </c>
      <c r="AJ119" s="3">
        <v>810993459.67</v>
      </c>
      <c r="AK119" s="3">
        <v>115477813.69</v>
      </c>
      <c r="AL119" s="3">
        <v>311678655.48</v>
      </c>
      <c r="AM119" s="3">
        <v>1159268057.34</v>
      </c>
      <c r="AN119" s="3">
        <v>8510073005.31</v>
      </c>
      <c r="AO119" s="6">
        <f t="shared" si="15"/>
        <v>21112877947.51</v>
      </c>
      <c r="AP119" s="6">
        <f t="shared" si="16"/>
        <v>19750056414</v>
      </c>
      <c r="AQ119" s="6">
        <f t="shared" si="17"/>
        <v>16180480540.65</v>
      </c>
      <c r="AR119" s="6">
        <f t="shared" si="18"/>
        <v>3569575873.35</v>
      </c>
      <c r="AS119" s="6">
        <f t="shared" si="19"/>
        <v>138211911389.25</v>
      </c>
      <c r="AT119" s="10">
        <f t="shared" si="20"/>
        <v>13215481921.26</v>
      </c>
      <c r="AU119" s="10">
        <f t="shared" si="21"/>
        <v>151427393310.51</v>
      </c>
      <c r="AV119" s="10">
        <f t="shared" si="22"/>
        <v>24682453820.86</v>
      </c>
      <c r="AW119" s="12">
        <f t="shared" si="23"/>
        <v>0.119884709977408</v>
      </c>
      <c r="AX119" s="12">
        <f t="shared" si="24"/>
        <v>0.80507416008849</v>
      </c>
      <c r="AY119" s="12">
        <f t="shared" si="25"/>
        <v>0.0202690305595874</v>
      </c>
      <c r="AZ119" s="12">
        <f t="shared" si="26"/>
        <v>0.784805129528902</v>
      </c>
      <c r="BA119" s="12">
        <f t="shared" si="27"/>
        <v>0.0750411299341021</v>
      </c>
      <c r="BB119" s="12">
        <f t="shared" si="28"/>
        <v>0.859846259463004</v>
      </c>
      <c r="BC119" s="12">
        <f t="shared" si="29"/>
        <v>0.140153740536996</v>
      </c>
    </row>
    <row r="120" spans="1:55">
      <c r="A120" s="3" t="s">
        <v>291</v>
      </c>
      <c r="B120" s="3" t="s">
        <v>292</v>
      </c>
      <c r="C120" s="3">
        <v>4145748604.45</v>
      </c>
      <c r="D120" s="3">
        <v>18400344602.49</v>
      </c>
      <c r="E120" s="3">
        <v>9459404455.89</v>
      </c>
      <c r="F120" s="3">
        <v>5547135011.83</v>
      </c>
      <c r="G120" s="3">
        <v>0</v>
      </c>
      <c r="H120" s="3">
        <v>0</v>
      </c>
      <c r="I120" s="3">
        <v>0</v>
      </c>
      <c r="J120" s="3">
        <v>0</v>
      </c>
      <c r="K120" s="3">
        <v>2766531129.24</v>
      </c>
      <c r="L120" s="3">
        <v>0</v>
      </c>
      <c r="M120" s="3">
        <v>42472396377.15</v>
      </c>
      <c r="N120" s="3">
        <v>1168488764.02</v>
      </c>
      <c r="O120" s="3">
        <v>15699861012.07</v>
      </c>
      <c r="P120" s="3">
        <v>2456222142.77</v>
      </c>
      <c r="Q120" s="3">
        <v>7657111957.48</v>
      </c>
      <c r="R120" s="3">
        <v>37082836964.12</v>
      </c>
      <c r="S120" s="3">
        <v>0</v>
      </c>
      <c r="T120" s="3">
        <v>0</v>
      </c>
      <c r="U120" s="3">
        <v>732549855.41</v>
      </c>
      <c r="V120" s="3">
        <v>427817725.04</v>
      </c>
      <c r="W120" s="3">
        <v>0</v>
      </c>
      <c r="X120" s="3">
        <v>0</v>
      </c>
      <c r="Y120" s="3">
        <v>0</v>
      </c>
      <c r="Z120" s="3">
        <v>1198439731.18</v>
      </c>
      <c r="AA120" s="3">
        <v>0</v>
      </c>
      <c r="AB120" s="3">
        <v>711844485.07</v>
      </c>
      <c r="AC120" s="3">
        <v>6511439494.2</v>
      </c>
      <c r="AD120" s="3">
        <v>3021032565</v>
      </c>
      <c r="AE120" s="3">
        <v>0</v>
      </c>
      <c r="AF120" s="3">
        <v>0</v>
      </c>
      <c r="AG120" s="3">
        <v>0</v>
      </c>
      <c r="AH120" s="3">
        <v>4521458442.92</v>
      </c>
      <c r="AI120" s="3">
        <v>24143732.43</v>
      </c>
      <c r="AJ120" s="3">
        <v>2000418478.84</v>
      </c>
      <c r="AK120" s="3">
        <v>7451779.08</v>
      </c>
      <c r="AL120" s="3">
        <v>1269729388.86</v>
      </c>
      <c r="AM120" s="3">
        <v>436552364.14</v>
      </c>
      <c r="AN120" s="3">
        <v>0</v>
      </c>
      <c r="AO120" s="6">
        <f t="shared" si="15"/>
        <v>36173415199.45</v>
      </c>
      <c r="AP120" s="6">
        <f t="shared" si="16"/>
        <v>69454080253.49</v>
      </c>
      <c r="AQ120" s="6">
        <f t="shared" si="17"/>
        <v>40153488760.82</v>
      </c>
      <c r="AR120" s="6">
        <f t="shared" si="18"/>
        <v>29300591492.67</v>
      </c>
      <c r="AS120" s="6">
        <f t="shared" si="19"/>
        <v>17792226245.47</v>
      </c>
      <c r="AT120" s="10">
        <f t="shared" si="20"/>
        <v>4145748604.45</v>
      </c>
      <c r="AU120" s="10">
        <f t="shared" si="21"/>
        <v>21937974849.92</v>
      </c>
      <c r="AV120" s="10">
        <f t="shared" si="22"/>
        <v>65474006692.12</v>
      </c>
      <c r="AW120" s="12">
        <f t="shared" si="23"/>
        <v>0.413826738180655</v>
      </c>
      <c r="AX120" s="12">
        <f t="shared" si="24"/>
        <v>0.538745569055555</v>
      </c>
      <c r="AY120" s="12">
        <f t="shared" si="25"/>
        <v>0.335201090008217</v>
      </c>
      <c r="AZ120" s="12">
        <f t="shared" si="26"/>
        <v>0.203544479047337</v>
      </c>
      <c r="BA120" s="12">
        <f t="shared" si="27"/>
        <v>0.0474276927637905</v>
      </c>
      <c r="BB120" s="12">
        <f t="shared" si="28"/>
        <v>0.250972171811128</v>
      </c>
      <c r="BC120" s="12">
        <f t="shared" si="29"/>
        <v>0.749027828188872</v>
      </c>
    </row>
    <row r="121" spans="1:55">
      <c r="A121" s="3" t="s">
        <v>293</v>
      </c>
      <c r="B121" s="3" t="s">
        <v>294</v>
      </c>
      <c r="C121" s="3">
        <v>1025920791.8</v>
      </c>
      <c r="D121" s="3">
        <v>18330802219.88</v>
      </c>
      <c r="E121" s="3">
        <v>370558405.53</v>
      </c>
      <c r="F121" s="3">
        <v>10000000</v>
      </c>
      <c r="G121" s="3">
        <v>0</v>
      </c>
      <c r="H121" s="3">
        <v>0</v>
      </c>
      <c r="I121" s="3">
        <v>0</v>
      </c>
      <c r="J121" s="3">
        <v>637176871.24</v>
      </c>
      <c r="K121" s="3">
        <v>6553370406.4</v>
      </c>
      <c r="L121" s="3">
        <v>0</v>
      </c>
      <c r="M121" s="3">
        <v>108554736491.48</v>
      </c>
      <c r="N121" s="3">
        <v>3889532367.27</v>
      </c>
      <c r="O121" s="3">
        <v>2854359016.64</v>
      </c>
      <c r="P121" s="3">
        <v>2433481190.73</v>
      </c>
      <c r="Q121" s="3">
        <v>2869782538.39</v>
      </c>
      <c r="R121" s="3">
        <v>139920016558.06</v>
      </c>
      <c r="S121" s="3">
        <v>0</v>
      </c>
      <c r="T121" s="3">
        <v>0</v>
      </c>
      <c r="U121" s="3">
        <v>1140053773.18</v>
      </c>
      <c r="V121" s="3">
        <v>1399135313.77</v>
      </c>
      <c r="W121" s="3">
        <v>0</v>
      </c>
      <c r="X121" s="3">
        <v>984357031</v>
      </c>
      <c r="Y121" s="3">
        <v>759859669.85</v>
      </c>
      <c r="Z121" s="3">
        <v>99812174.02</v>
      </c>
      <c r="AA121" s="3">
        <v>0</v>
      </c>
      <c r="AB121" s="3">
        <v>8458879324.42</v>
      </c>
      <c r="AC121" s="3">
        <v>2907201184.67</v>
      </c>
      <c r="AD121" s="3">
        <v>1601461999.53</v>
      </c>
      <c r="AE121" s="3">
        <v>0</v>
      </c>
      <c r="AF121" s="3">
        <v>0</v>
      </c>
      <c r="AG121" s="3">
        <v>0</v>
      </c>
      <c r="AH121" s="3">
        <v>1336244930.44</v>
      </c>
      <c r="AI121" s="3">
        <v>0</v>
      </c>
      <c r="AJ121" s="3">
        <v>8157268.98</v>
      </c>
      <c r="AK121" s="3">
        <v>418702700.43</v>
      </c>
      <c r="AL121" s="3">
        <v>1580968428.36</v>
      </c>
      <c r="AM121" s="3">
        <v>36466808.57</v>
      </c>
      <c r="AN121" s="3">
        <v>10343599253.07</v>
      </c>
      <c r="AO121" s="6">
        <f t="shared" si="15"/>
        <v>25901907903.05</v>
      </c>
      <c r="AP121" s="6">
        <f t="shared" si="16"/>
        <v>120601891604.51</v>
      </c>
      <c r="AQ121" s="6">
        <f t="shared" si="17"/>
        <v>152762113844.3</v>
      </c>
      <c r="AR121" s="6">
        <f t="shared" si="18"/>
        <v>-32160222239.79</v>
      </c>
      <c r="AS121" s="6">
        <f t="shared" si="19"/>
        <v>18232802574.05</v>
      </c>
      <c r="AT121" s="10">
        <f t="shared" si="20"/>
        <v>1025920791.8</v>
      </c>
      <c r="AU121" s="10">
        <f t="shared" si="21"/>
        <v>19258723365.85</v>
      </c>
      <c r="AV121" s="10">
        <f t="shared" si="22"/>
        <v>-6258314336.73999</v>
      </c>
      <c r="AW121" s="12">
        <f t="shared" si="23"/>
        <v>1.99239176590917</v>
      </c>
      <c r="AX121" s="12">
        <f t="shared" si="24"/>
        <v>-1.07130626694547</v>
      </c>
      <c r="AY121" s="12">
        <f t="shared" si="25"/>
        <v>-2.47378541458027</v>
      </c>
      <c r="AZ121" s="12">
        <f t="shared" si="26"/>
        <v>1.4024791476348</v>
      </c>
      <c r="BA121" s="12">
        <f t="shared" si="27"/>
        <v>0.078914501036298</v>
      </c>
      <c r="BB121" s="12">
        <f t="shared" si="28"/>
        <v>1.4813936486711</v>
      </c>
      <c r="BC121" s="12">
        <f t="shared" si="29"/>
        <v>-0.481393648671101</v>
      </c>
    </row>
    <row r="122" spans="1:55">
      <c r="A122" s="3" t="s">
        <v>295</v>
      </c>
      <c r="B122" s="3" t="s">
        <v>296</v>
      </c>
      <c r="C122" s="3">
        <v>2191448540.06</v>
      </c>
      <c r="D122" s="3">
        <v>18158676794.77</v>
      </c>
      <c r="E122" s="3">
        <v>1235812722.59</v>
      </c>
      <c r="F122" s="3">
        <v>0</v>
      </c>
      <c r="G122" s="3">
        <v>2651878841.03</v>
      </c>
      <c r="H122" s="3">
        <v>0</v>
      </c>
      <c r="I122" s="3">
        <v>0</v>
      </c>
      <c r="J122" s="3">
        <v>146577063.19</v>
      </c>
      <c r="K122" s="3">
        <v>756670277.55</v>
      </c>
      <c r="L122" s="3">
        <v>2922386800</v>
      </c>
      <c r="M122" s="3">
        <v>12272234319.38</v>
      </c>
      <c r="N122" s="3">
        <v>3554057646.34</v>
      </c>
      <c r="O122" s="3">
        <v>20525909996.41</v>
      </c>
      <c r="P122" s="3">
        <v>911083244.97</v>
      </c>
      <c r="Q122" s="3">
        <v>333183749.68</v>
      </c>
      <c r="R122" s="3">
        <v>21205221107.24</v>
      </c>
      <c r="S122" s="3">
        <v>0</v>
      </c>
      <c r="T122" s="3">
        <v>0</v>
      </c>
      <c r="U122" s="3">
        <v>448387305.93</v>
      </c>
      <c r="V122" s="3">
        <v>276469112.33</v>
      </c>
      <c r="W122" s="3">
        <v>0</v>
      </c>
      <c r="X122" s="3">
        <v>1112340800.84</v>
      </c>
      <c r="Y122" s="3">
        <v>6006174483.76</v>
      </c>
      <c r="Z122" s="3">
        <v>370859840.61</v>
      </c>
      <c r="AA122" s="3">
        <v>0</v>
      </c>
      <c r="AB122" s="3">
        <v>158628273.45</v>
      </c>
      <c r="AC122" s="3">
        <v>4912006243.45</v>
      </c>
      <c r="AD122" s="3">
        <v>168896599.2</v>
      </c>
      <c r="AE122" s="3">
        <v>0</v>
      </c>
      <c r="AF122" s="3">
        <v>0</v>
      </c>
      <c r="AG122" s="3">
        <v>0</v>
      </c>
      <c r="AH122" s="3">
        <v>1511547286.71</v>
      </c>
      <c r="AI122" s="3">
        <v>2787387.09</v>
      </c>
      <c r="AJ122" s="3">
        <v>0</v>
      </c>
      <c r="AK122" s="3">
        <v>2316206.98</v>
      </c>
      <c r="AL122" s="3">
        <v>3068556139.35</v>
      </c>
      <c r="AM122" s="3">
        <v>42832756.66</v>
      </c>
      <c r="AN122" s="3">
        <v>3358271782.23</v>
      </c>
      <c r="AO122" s="6">
        <f t="shared" si="15"/>
        <v>25872002499.13</v>
      </c>
      <c r="AP122" s="6">
        <f t="shared" si="16"/>
        <v>37596468956.78</v>
      </c>
      <c r="AQ122" s="6">
        <f t="shared" si="17"/>
        <v>29578080924.16</v>
      </c>
      <c r="AR122" s="6">
        <f t="shared" si="18"/>
        <v>8018388032.61999</v>
      </c>
      <c r="AS122" s="6">
        <f t="shared" si="19"/>
        <v>13067214401.67</v>
      </c>
      <c r="AT122" s="10">
        <f t="shared" si="20"/>
        <v>2191448540.06</v>
      </c>
      <c r="AU122" s="10">
        <f t="shared" si="21"/>
        <v>15258662941.73</v>
      </c>
      <c r="AV122" s="10">
        <f t="shared" si="22"/>
        <v>33890390531.75</v>
      </c>
      <c r="AW122" s="12">
        <f t="shared" si="23"/>
        <v>0.526398794497438</v>
      </c>
      <c r="AX122" s="12">
        <f t="shared" si="24"/>
        <v>0.429013397901293</v>
      </c>
      <c r="AY122" s="12">
        <f t="shared" si="25"/>
        <v>0.163144302197937</v>
      </c>
      <c r="AZ122" s="12">
        <f t="shared" si="26"/>
        <v>0.265869095703356</v>
      </c>
      <c r="BA122" s="12">
        <f t="shared" si="27"/>
        <v>0.0445878076012689</v>
      </c>
      <c r="BB122" s="12">
        <f t="shared" si="28"/>
        <v>0.310456903304625</v>
      </c>
      <c r="BC122" s="12">
        <f t="shared" si="29"/>
        <v>0.689543096695375</v>
      </c>
    </row>
    <row r="123" spans="1:55">
      <c r="A123" s="3" t="s">
        <v>297</v>
      </c>
      <c r="B123" s="3" t="s">
        <v>298</v>
      </c>
      <c r="C123" s="3">
        <v>576911504.82</v>
      </c>
      <c r="D123" s="3">
        <v>17533900803.18</v>
      </c>
      <c r="E123" s="3">
        <v>75551104.02</v>
      </c>
      <c r="F123" s="3">
        <v>0</v>
      </c>
      <c r="G123" s="3">
        <v>0</v>
      </c>
      <c r="H123" s="3">
        <v>0</v>
      </c>
      <c r="I123" s="3">
        <v>0</v>
      </c>
      <c r="J123" s="3">
        <v>6243848884.58</v>
      </c>
      <c r="K123" s="3">
        <v>1331417660.43</v>
      </c>
      <c r="L123" s="3">
        <v>0</v>
      </c>
      <c r="M123" s="3">
        <v>183454439.31</v>
      </c>
      <c r="N123" s="3">
        <v>23556784.73</v>
      </c>
      <c r="O123" s="3">
        <v>17945187039.53</v>
      </c>
      <c r="P123" s="3">
        <v>322505286.07</v>
      </c>
      <c r="Q123" s="3">
        <v>0</v>
      </c>
      <c r="R123" s="3">
        <v>1660401952.31</v>
      </c>
      <c r="S123" s="3">
        <v>33889444.9</v>
      </c>
      <c r="T123" s="3">
        <v>0</v>
      </c>
      <c r="U123" s="3">
        <v>76354628.03</v>
      </c>
      <c r="V123" s="3">
        <v>7114559362.73</v>
      </c>
      <c r="W123" s="3">
        <v>0</v>
      </c>
      <c r="X123" s="3">
        <v>0</v>
      </c>
      <c r="Y123" s="3">
        <v>0</v>
      </c>
      <c r="Z123" s="3">
        <v>353555629.52</v>
      </c>
      <c r="AA123" s="3">
        <v>0</v>
      </c>
      <c r="AB123" s="3">
        <v>47251256.72</v>
      </c>
      <c r="AC123" s="3">
        <v>190093914.06</v>
      </c>
      <c r="AD123" s="3">
        <v>164744348.97</v>
      </c>
      <c r="AE123" s="3">
        <v>0</v>
      </c>
      <c r="AF123" s="3">
        <v>0</v>
      </c>
      <c r="AG123" s="3">
        <v>0</v>
      </c>
      <c r="AH123" s="3">
        <v>67740867.74</v>
      </c>
      <c r="AI123" s="3">
        <v>0</v>
      </c>
      <c r="AJ123" s="3">
        <v>0</v>
      </c>
      <c r="AK123" s="3">
        <v>8370927.36</v>
      </c>
      <c r="AL123" s="3">
        <v>2013693652.09</v>
      </c>
      <c r="AM123" s="3">
        <v>14842001.45</v>
      </c>
      <c r="AN123" s="3">
        <v>4410503790.95</v>
      </c>
      <c r="AO123" s="6">
        <f t="shared" si="15"/>
        <v>25184718452.21</v>
      </c>
      <c r="AP123" s="6">
        <f t="shared" si="16"/>
        <v>18474703549.64</v>
      </c>
      <c r="AQ123" s="6">
        <f t="shared" si="17"/>
        <v>9286012274.21</v>
      </c>
      <c r="AR123" s="6">
        <f t="shared" si="18"/>
        <v>9188691275.43</v>
      </c>
      <c r="AS123" s="6">
        <f t="shared" si="19"/>
        <v>6869989502.62</v>
      </c>
      <c r="AT123" s="10">
        <f t="shared" si="20"/>
        <v>576911504.82</v>
      </c>
      <c r="AU123" s="10">
        <f t="shared" si="21"/>
        <v>7446901007.44</v>
      </c>
      <c r="AV123" s="10">
        <f t="shared" si="22"/>
        <v>34373409727.64</v>
      </c>
      <c r="AW123" s="12">
        <f t="shared" si="23"/>
        <v>0.602212609364578</v>
      </c>
      <c r="AX123" s="12">
        <f t="shared" si="24"/>
        <v>0.383992383025972</v>
      </c>
      <c r="AY123" s="12">
        <f t="shared" si="25"/>
        <v>0.219718388360091</v>
      </c>
      <c r="AZ123" s="12">
        <f t="shared" si="26"/>
        <v>0.164273994665881</v>
      </c>
      <c r="BA123" s="12">
        <f t="shared" si="27"/>
        <v>0.0137950076094502</v>
      </c>
      <c r="BB123" s="12">
        <f t="shared" si="28"/>
        <v>0.178069002275331</v>
      </c>
      <c r="BC123" s="12">
        <f t="shared" si="29"/>
        <v>0.821930997724669</v>
      </c>
    </row>
    <row r="124" spans="1:55">
      <c r="A124" s="3" t="s">
        <v>299</v>
      </c>
      <c r="B124" s="3" t="s">
        <v>300</v>
      </c>
      <c r="C124" s="3">
        <v>3658677841.46</v>
      </c>
      <c r="D124" s="3">
        <v>17462398352.39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207086783.11</v>
      </c>
      <c r="L124" s="3">
        <v>0</v>
      </c>
      <c r="M124" s="3">
        <v>5436133330.46</v>
      </c>
      <c r="N124" s="3">
        <v>467442508.53</v>
      </c>
      <c r="O124" s="3">
        <v>1028981734.67</v>
      </c>
      <c r="P124" s="3">
        <v>46712860.41</v>
      </c>
      <c r="Q124" s="3">
        <v>0</v>
      </c>
      <c r="R124" s="3">
        <v>21427355154.62</v>
      </c>
      <c r="S124" s="3">
        <v>0</v>
      </c>
      <c r="T124" s="3">
        <v>0</v>
      </c>
      <c r="U124" s="3">
        <v>2661518131.63</v>
      </c>
      <c r="V124" s="3">
        <v>2025261380.22</v>
      </c>
      <c r="W124" s="3">
        <v>0</v>
      </c>
      <c r="X124" s="3">
        <v>0</v>
      </c>
      <c r="Y124" s="3">
        <v>2879108589.29</v>
      </c>
      <c r="Z124" s="3">
        <v>354695578.59</v>
      </c>
      <c r="AA124" s="3">
        <v>0</v>
      </c>
      <c r="AB124" s="3">
        <v>718074639.14</v>
      </c>
      <c r="AC124" s="3">
        <v>32234321968.03</v>
      </c>
      <c r="AD124" s="3">
        <v>4344761291.81</v>
      </c>
      <c r="AE124" s="3">
        <v>0</v>
      </c>
      <c r="AF124" s="3">
        <v>0</v>
      </c>
      <c r="AG124" s="3">
        <v>0</v>
      </c>
      <c r="AH124" s="3">
        <v>12132751759.41</v>
      </c>
      <c r="AI124" s="3">
        <v>0</v>
      </c>
      <c r="AJ124" s="3">
        <v>0</v>
      </c>
      <c r="AK124" s="3">
        <v>21173338.77</v>
      </c>
      <c r="AL124" s="3">
        <v>204645540.89</v>
      </c>
      <c r="AM124" s="3">
        <v>109838362.79</v>
      </c>
      <c r="AN124" s="3">
        <v>457052162.39</v>
      </c>
      <c r="AO124" s="6">
        <f t="shared" si="15"/>
        <v>17669485135.5</v>
      </c>
      <c r="AP124" s="6">
        <f t="shared" si="16"/>
        <v>6979270434.07</v>
      </c>
      <c r="AQ124" s="6">
        <f t="shared" si="17"/>
        <v>30066013473.49</v>
      </c>
      <c r="AR124" s="6">
        <f t="shared" si="18"/>
        <v>-23086743039.42</v>
      </c>
      <c r="AS124" s="6">
        <f t="shared" si="19"/>
        <v>49504544424.09</v>
      </c>
      <c r="AT124" s="10">
        <f t="shared" si="20"/>
        <v>3658677841.46</v>
      </c>
      <c r="AU124" s="10">
        <f t="shared" si="21"/>
        <v>53163222265.55</v>
      </c>
      <c r="AV124" s="10">
        <f t="shared" si="22"/>
        <v>-5417257903.92</v>
      </c>
      <c r="AW124" s="12">
        <f t="shared" si="23"/>
        <v>0.370072850590483</v>
      </c>
      <c r="AX124" s="12">
        <f t="shared" si="24"/>
        <v>0.553299147642729</v>
      </c>
      <c r="AY124" s="12">
        <f t="shared" si="25"/>
        <v>-0.483532867082965</v>
      </c>
      <c r="AZ124" s="12">
        <f t="shared" si="26"/>
        <v>1.03683201472569</v>
      </c>
      <c r="BA124" s="12">
        <f t="shared" si="27"/>
        <v>0.0766280017667884</v>
      </c>
      <c r="BB124" s="12">
        <f t="shared" si="28"/>
        <v>1.11346001649248</v>
      </c>
      <c r="BC124" s="12">
        <f t="shared" si="29"/>
        <v>-0.113460016492482</v>
      </c>
    </row>
    <row r="125" spans="1:55">
      <c r="A125" s="3" t="s">
        <v>301</v>
      </c>
      <c r="B125" s="3" t="s">
        <v>302</v>
      </c>
      <c r="C125" s="3">
        <v>38237922000</v>
      </c>
      <c r="D125" s="3">
        <v>17345843000</v>
      </c>
      <c r="E125" s="3">
        <v>14294857000</v>
      </c>
      <c r="F125" s="3">
        <v>0</v>
      </c>
      <c r="G125" s="3">
        <v>0</v>
      </c>
      <c r="H125" s="3">
        <v>0</v>
      </c>
      <c r="I125" s="3">
        <v>0</v>
      </c>
      <c r="J125" s="3">
        <v>7161538000</v>
      </c>
      <c r="K125" s="3">
        <v>2074878000</v>
      </c>
      <c r="L125" s="3">
        <v>0</v>
      </c>
      <c r="M125" s="3">
        <v>5989415000</v>
      </c>
      <c r="N125" s="3">
        <v>24125689000</v>
      </c>
      <c r="O125" s="3">
        <v>12738056000</v>
      </c>
      <c r="P125" s="3">
        <v>3375203000</v>
      </c>
      <c r="Q125" s="3">
        <v>893967000</v>
      </c>
      <c r="R125" s="3">
        <v>35366463000</v>
      </c>
      <c r="S125" s="3">
        <v>327253000</v>
      </c>
      <c r="T125" s="3">
        <v>0</v>
      </c>
      <c r="U125" s="3">
        <v>646883000</v>
      </c>
      <c r="V125" s="3">
        <v>1195104000</v>
      </c>
      <c r="W125" s="3">
        <v>0</v>
      </c>
      <c r="X125" s="3">
        <v>0</v>
      </c>
      <c r="Y125" s="3">
        <v>0</v>
      </c>
      <c r="Z125" s="3">
        <v>542752000</v>
      </c>
      <c r="AA125" s="3">
        <v>0</v>
      </c>
      <c r="AB125" s="3">
        <v>554499000</v>
      </c>
      <c r="AC125" s="3">
        <v>13336106000</v>
      </c>
      <c r="AD125" s="3">
        <v>3845501000</v>
      </c>
      <c r="AE125" s="3">
        <v>0</v>
      </c>
      <c r="AF125" s="3">
        <v>0</v>
      </c>
      <c r="AG125" s="3">
        <v>0</v>
      </c>
      <c r="AH125" s="3">
        <v>12304525000</v>
      </c>
      <c r="AI125" s="3">
        <v>37702000</v>
      </c>
      <c r="AJ125" s="3">
        <v>6385345000</v>
      </c>
      <c r="AK125" s="3">
        <v>661273000</v>
      </c>
      <c r="AL125" s="3">
        <v>7770257000</v>
      </c>
      <c r="AM125" s="3">
        <v>6295732000</v>
      </c>
      <c r="AN125" s="3">
        <v>651454000</v>
      </c>
      <c r="AO125" s="6">
        <f t="shared" si="15"/>
        <v>40877116000</v>
      </c>
      <c r="AP125" s="6">
        <f t="shared" si="16"/>
        <v>47122330000</v>
      </c>
      <c r="AQ125" s="6">
        <f t="shared" si="17"/>
        <v>38632954000</v>
      </c>
      <c r="AR125" s="6">
        <f t="shared" si="18"/>
        <v>8489376000</v>
      </c>
      <c r="AS125" s="6">
        <f t="shared" si="19"/>
        <v>51287895000</v>
      </c>
      <c r="AT125" s="10">
        <f t="shared" si="20"/>
        <v>38237922000</v>
      </c>
      <c r="AU125" s="10">
        <f t="shared" si="21"/>
        <v>89525817000</v>
      </c>
      <c r="AV125" s="10">
        <f t="shared" si="22"/>
        <v>49366492000</v>
      </c>
      <c r="AW125" s="12">
        <f t="shared" si="23"/>
        <v>0.294307987924659</v>
      </c>
      <c r="AX125" s="12">
        <f t="shared" si="24"/>
        <v>0.430385753036909</v>
      </c>
      <c r="AY125" s="12">
        <f t="shared" si="25"/>
        <v>0.0611220020829231</v>
      </c>
      <c r="AZ125" s="12">
        <f t="shared" si="26"/>
        <v>0.369263750953986</v>
      </c>
      <c r="BA125" s="12">
        <f t="shared" si="27"/>
        <v>0.275306259038432</v>
      </c>
      <c r="BB125" s="12">
        <f t="shared" si="28"/>
        <v>0.644570009992418</v>
      </c>
      <c r="BC125" s="12">
        <f t="shared" si="29"/>
        <v>0.355429990007582</v>
      </c>
    </row>
    <row r="126" spans="1:55">
      <c r="A126" s="3" t="s">
        <v>303</v>
      </c>
      <c r="B126" s="3" t="s">
        <v>304</v>
      </c>
      <c r="C126" s="3">
        <v>2812620350.58</v>
      </c>
      <c r="D126" s="3">
        <v>17334285270.31</v>
      </c>
      <c r="E126" s="3">
        <v>110497252.71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1220115205.44</v>
      </c>
      <c r="L126" s="3">
        <v>0</v>
      </c>
      <c r="M126" s="3">
        <v>44308442165.33</v>
      </c>
      <c r="N126" s="3">
        <v>1429778057.21</v>
      </c>
      <c r="O126" s="3">
        <v>15523128177.71</v>
      </c>
      <c r="P126" s="3">
        <v>633057919.1</v>
      </c>
      <c r="Q126" s="3">
        <v>3869410701.16</v>
      </c>
      <c r="R126" s="3">
        <v>40769717197.03</v>
      </c>
      <c r="S126" s="3">
        <v>0</v>
      </c>
      <c r="T126" s="3">
        <v>0</v>
      </c>
      <c r="U126" s="3">
        <v>238062518.63</v>
      </c>
      <c r="V126" s="3">
        <v>433696042.53</v>
      </c>
      <c r="W126" s="3">
        <v>0</v>
      </c>
      <c r="X126" s="3">
        <v>0</v>
      </c>
      <c r="Y126" s="3">
        <v>27000000</v>
      </c>
      <c r="Z126" s="3">
        <v>315694213.91</v>
      </c>
      <c r="AA126" s="3">
        <v>0</v>
      </c>
      <c r="AB126" s="3">
        <v>5163418914.76</v>
      </c>
      <c r="AC126" s="3">
        <v>8010602369.04</v>
      </c>
      <c r="AD126" s="3">
        <v>1278890581.05</v>
      </c>
      <c r="AE126" s="3">
        <v>0</v>
      </c>
      <c r="AF126" s="3">
        <v>0</v>
      </c>
      <c r="AG126" s="3">
        <v>0</v>
      </c>
      <c r="AH126" s="3">
        <v>2694686118.74</v>
      </c>
      <c r="AI126" s="3">
        <v>567126921.43</v>
      </c>
      <c r="AJ126" s="3">
        <v>0</v>
      </c>
      <c r="AK126" s="3">
        <v>29745300.42</v>
      </c>
      <c r="AL126" s="3">
        <v>1164774760.6</v>
      </c>
      <c r="AM126" s="3">
        <v>74657452.37</v>
      </c>
      <c r="AN126" s="3">
        <v>258942130.66</v>
      </c>
      <c r="AO126" s="6">
        <f t="shared" si="15"/>
        <v>18664897728.46</v>
      </c>
      <c r="AP126" s="6">
        <f t="shared" si="16"/>
        <v>65763817020.51</v>
      </c>
      <c r="AQ126" s="6">
        <f t="shared" si="17"/>
        <v>46947588886.86</v>
      </c>
      <c r="AR126" s="6">
        <f t="shared" si="18"/>
        <v>18816228133.65</v>
      </c>
      <c r="AS126" s="6">
        <f t="shared" si="19"/>
        <v>14079425634.31</v>
      </c>
      <c r="AT126" s="10">
        <f t="shared" si="20"/>
        <v>2812620350.58</v>
      </c>
      <c r="AU126" s="10">
        <f t="shared" si="21"/>
        <v>16892045984.89</v>
      </c>
      <c r="AV126" s="10">
        <f t="shared" si="22"/>
        <v>37481125862.11</v>
      </c>
      <c r="AW126" s="12">
        <f t="shared" si="23"/>
        <v>0.343274028246521</v>
      </c>
      <c r="AX126" s="12">
        <f t="shared" si="24"/>
        <v>0.604997881317733</v>
      </c>
      <c r="AY126" s="12">
        <f t="shared" si="25"/>
        <v>0.346057209731975</v>
      </c>
      <c r="AZ126" s="12">
        <f t="shared" si="26"/>
        <v>0.258940671585758</v>
      </c>
      <c r="BA126" s="12">
        <f t="shared" si="27"/>
        <v>0.0517280904357465</v>
      </c>
      <c r="BB126" s="12">
        <f t="shared" si="28"/>
        <v>0.310668762021504</v>
      </c>
      <c r="BC126" s="12">
        <f t="shared" si="29"/>
        <v>0.689331237978496</v>
      </c>
    </row>
    <row r="127" spans="1:55">
      <c r="A127" s="3" t="s">
        <v>305</v>
      </c>
      <c r="B127" s="3" t="s">
        <v>306</v>
      </c>
      <c r="C127" s="3">
        <v>133173513.26</v>
      </c>
      <c r="D127" s="3">
        <v>17187232880.63</v>
      </c>
      <c r="E127" s="3">
        <v>413504127.49</v>
      </c>
      <c r="F127" s="3">
        <v>0</v>
      </c>
      <c r="G127" s="3">
        <v>0</v>
      </c>
      <c r="H127" s="3">
        <v>0</v>
      </c>
      <c r="I127" s="3">
        <v>0</v>
      </c>
      <c r="J127" s="3">
        <v>1148587297.52</v>
      </c>
      <c r="K127" s="3">
        <v>45947126.14</v>
      </c>
      <c r="L127" s="3">
        <v>0</v>
      </c>
      <c r="M127" s="3">
        <v>634629220.44</v>
      </c>
      <c r="N127" s="3">
        <v>1410271995.48</v>
      </c>
      <c r="O127" s="3">
        <v>4150124973.93</v>
      </c>
      <c r="P127" s="3">
        <v>2536659164.64</v>
      </c>
      <c r="Q127" s="3">
        <v>0</v>
      </c>
      <c r="R127" s="3">
        <v>14120698073.72</v>
      </c>
      <c r="S127" s="3">
        <v>41587448.52</v>
      </c>
      <c r="T127" s="3">
        <v>0</v>
      </c>
      <c r="U127" s="3">
        <v>263767568.4</v>
      </c>
      <c r="V127" s="3">
        <v>111325861.95</v>
      </c>
      <c r="W127" s="3">
        <v>0</v>
      </c>
      <c r="X127" s="3">
        <v>0</v>
      </c>
      <c r="Y127" s="3">
        <v>0</v>
      </c>
      <c r="Z127" s="3">
        <v>1753874841.32</v>
      </c>
      <c r="AA127" s="3">
        <v>0</v>
      </c>
      <c r="AB127" s="3">
        <v>359919261.67</v>
      </c>
      <c r="AC127" s="3">
        <v>17427717656.67</v>
      </c>
      <c r="AD127" s="3">
        <v>40352300904.25</v>
      </c>
      <c r="AE127" s="3">
        <v>0</v>
      </c>
      <c r="AF127" s="3">
        <v>0</v>
      </c>
      <c r="AG127" s="3">
        <v>0</v>
      </c>
      <c r="AH127" s="3">
        <v>2481992733.55</v>
      </c>
      <c r="AI127" s="3">
        <v>0</v>
      </c>
      <c r="AJ127" s="3">
        <v>694977494.4</v>
      </c>
      <c r="AK127" s="3">
        <v>17190719.99</v>
      </c>
      <c r="AL127" s="3">
        <v>348635521.37</v>
      </c>
      <c r="AM127" s="3">
        <v>540385715.78</v>
      </c>
      <c r="AN127" s="3">
        <v>11610220171.82</v>
      </c>
      <c r="AO127" s="6">
        <f t="shared" si="15"/>
        <v>18795271431.78</v>
      </c>
      <c r="AP127" s="6">
        <f t="shared" si="16"/>
        <v>8731685354.49</v>
      </c>
      <c r="AQ127" s="6">
        <f t="shared" si="17"/>
        <v>16651173055.58</v>
      </c>
      <c r="AR127" s="6">
        <f t="shared" si="18"/>
        <v>-7919487701.09</v>
      </c>
      <c r="AS127" s="6">
        <f t="shared" si="19"/>
        <v>73473420917.83</v>
      </c>
      <c r="AT127" s="10">
        <f t="shared" si="20"/>
        <v>133173513.26</v>
      </c>
      <c r="AU127" s="10">
        <f t="shared" si="21"/>
        <v>73606594431.09</v>
      </c>
      <c r="AV127" s="10">
        <f t="shared" si="22"/>
        <v>10875783730.69</v>
      </c>
      <c r="AW127" s="12">
        <f t="shared" si="23"/>
        <v>0.222475643332245</v>
      </c>
      <c r="AX127" s="12">
        <f t="shared" si="24"/>
        <v>0.775948010024139</v>
      </c>
      <c r="AY127" s="12">
        <f t="shared" si="25"/>
        <v>-0.0937412969829582</v>
      </c>
      <c r="AZ127" s="12">
        <f t="shared" si="26"/>
        <v>0.869689307007098</v>
      </c>
      <c r="BA127" s="12">
        <f t="shared" si="27"/>
        <v>0.00157634664361577</v>
      </c>
      <c r="BB127" s="12">
        <f t="shared" si="28"/>
        <v>0.871265653650713</v>
      </c>
      <c r="BC127" s="12">
        <f t="shared" si="29"/>
        <v>0.128734346349287</v>
      </c>
    </row>
    <row r="128" spans="1:55">
      <c r="A128" s="3" t="s">
        <v>307</v>
      </c>
      <c r="B128" s="3" t="s">
        <v>308</v>
      </c>
      <c r="C128" s="3">
        <v>4124966797.9</v>
      </c>
      <c r="D128" s="3">
        <v>17163688868.18</v>
      </c>
      <c r="E128" s="3">
        <v>55368574.3</v>
      </c>
      <c r="F128" s="3">
        <v>2125369309.36</v>
      </c>
      <c r="G128" s="3">
        <v>0</v>
      </c>
      <c r="H128" s="3">
        <v>0</v>
      </c>
      <c r="I128" s="3">
        <v>0</v>
      </c>
      <c r="J128" s="3">
        <v>510819351.61</v>
      </c>
      <c r="K128" s="3">
        <v>116404709.34</v>
      </c>
      <c r="L128" s="3">
        <v>0</v>
      </c>
      <c r="M128" s="3">
        <v>2376081598.76</v>
      </c>
      <c r="N128" s="3">
        <v>1690540662.03</v>
      </c>
      <c r="O128" s="3">
        <v>5703965369.69</v>
      </c>
      <c r="P128" s="3">
        <v>3436155466.56</v>
      </c>
      <c r="Q128" s="3">
        <v>0</v>
      </c>
      <c r="R128" s="3">
        <v>13393147639.98</v>
      </c>
      <c r="S128" s="3">
        <v>0</v>
      </c>
      <c r="T128" s="3">
        <v>0</v>
      </c>
      <c r="U128" s="3">
        <v>2908396399.69</v>
      </c>
      <c r="V128" s="3">
        <v>840890014.23</v>
      </c>
      <c r="W128" s="3">
        <v>0</v>
      </c>
      <c r="X128" s="3">
        <v>0</v>
      </c>
      <c r="Y128" s="3">
        <v>0</v>
      </c>
      <c r="Z128" s="3">
        <v>295818748.22</v>
      </c>
      <c r="AA128" s="3">
        <v>0</v>
      </c>
      <c r="AB128" s="3">
        <v>2541573189.44</v>
      </c>
      <c r="AC128" s="3">
        <v>28202281215.47</v>
      </c>
      <c r="AD128" s="3">
        <v>3592837625.8</v>
      </c>
      <c r="AE128" s="3">
        <v>0</v>
      </c>
      <c r="AF128" s="3">
        <v>1740970181.4</v>
      </c>
      <c r="AG128" s="3">
        <v>0</v>
      </c>
      <c r="AH128" s="3">
        <v>1578180765.89</v>
      </c>
      <c r="AI128" s="3">
        <v>0</v>
      </c>
      <c r="AJ128" s="3">
        <v>361550984.74</v>
      </c>
      <c r="AK128" s="3">
        <v>532997581.08</v>
      </c>
      <c r="AL128" s="3">
        <v>1196318072.58</v>
      </c>
      <c r="AM128" s="3">
        <v>416681937.84</v>
      </c>
      <c r="AN128" s="3">
        <v>3944512348.55</v>
      </c>
      <c r="AO128" s="6">
        <f t="shared" si="15"/>
        <v>19971650812.79</v>
      </c>
      <c r="AP128" s="6">
        <f t="shared" si="16"/>
        <v>13206743097.04</v>
      </c>
      <c r="AQ128" s="6">
        <f t="shared" si="17"/>
        <v>19979825991.56</v>
      </c>
      <c r="AR128" s="6">
        <f t="shared" si="18"/>
        <v>-6773082894.52</v>
      </c>
      <c r="AS128" s="6">
        <f t="shared" si="19"/>
        <v>41566330713.35</v>
      </c>
      <c r="AT128" s="10">
        <f t="shared" si="20"/>
        <v>4124966797.9</v>
      </c>
      <c r="AU128" s="10">
        <f t="shared" si="21"/>
        <v>45691297511.25</v>
      </c>
      <c r="AV128" s="10">
        <f t="shared" si="22"/>
        <v>13198567918.27</v>
      </c>
      <c r="AW128" s="12">
        <f t="shared" si="23"/>
        <v>0.339135616410811</v>
      </c>
      <c r="AX128" s="12">
        <f t="shared" si="24"/>
        <v>0.590818939134288</v>
      </c>
      <c r="AY128" s="12">
        <f t="shared" si="25"/>
        <v>-0.115012707961204</v>
      </c>
      <c r="AZ128" s="12">
        <f t="shared" si="26"/>
        <v>0.705831647095492</v>
      </c>
      <c r="BA128" s="12">
        <f t="shared" si="27"/>
        <v>0.0700454444549004</v>
      </c>
      <c r="BB128" s="12">
        <f t="shared" si="28"/>
        <v>0.775877091550393</v>
      </c>
      <c r="BC128" s="12">
        <f t="shared" si="29"/>
        <v>0.224122908449607</v>
      </c>
    </row>
    <row r="129" spans="1:55">
      <c r="A129" s="3" t="s">
        <v>309</v>
      </c>
      <c r="B129" s="3" t="s">
        <v>310</v>
      </c>
      <c r="C129" s="3">
        <v>7265668102.61</v>
      </c>
      <c r="D129" s="3">
        <v>17044949073.87</v>
      </c>
      <c r="E129" s="3">
        <v>1500000</v>
      </c>
      <c r="F129" s="3">
        <v>0</v>
      </c>
      <c r="G129" s="3">
        <v>0</v>
      </c>
      <c r="H129" s="3">
        <v>0</v>
      </c>
      <c r="I129" s="3">
        <v>0</v>
      </c>
      <c r="J129" s="3">
        <v>6923489973.55</v>
      </c>
      <c r="K129" s="3">
        <v>19415639964.79</v>
      </c>
      <c r="L129" s="3">
        <v>0</v>
      </c>
      <c r="M129" s="3">
        <v>550649853.84</v>
      </c>
      <c r="N129" s="3">
        <v>37630883.43</v>
      </c>
      <c r="O129" s="3">
        <v>129674985194.61</v>
      </c>
      <c r="P129" s="3">
        <v>12979493671.28</v>
      </c>
      <c r="Q129" s="3">
        <v>0</v>
      </c>
      <c r="R129" s="3">
        <v>3848629790.41</v>
      </c>
      <c r="S129" s="3">
        <v>38263196.18</v>
      </c>
      <c r="T129" s="3">
        <v>0</v>
      </c>
      <c r="U129" s="3">
        <v>72566613.02</v>
      </c>
      <c r="V129" s="3">
        <v>1077418727.74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11926675254.73</v>
      </c>
      <c r="AC129" s="3">
        <v>545972079.78</v>
      </c>
      <c r="AD129" s="3">
        <v>0</v>
      </c>
      <c r="AE129" s="3">
        <v>0</v>
      </c>
      <c r="AF129" s="3">
        <v>0</v>
      </c>
      <c r="AG129" s="3">
        <v>0</v>
      </c>
      <c r="AH129" s="3">
        <v>141703640.89</v>
      </c>
      <c r="AI129" s="3">
        <v>0</v>
      </c>
      <c r="AJ129" s="3">
        <v>593092.34</v>
      </c>
      <c r="AK129" s="3">
        <v>64881493.63</v>
      </c>
      <c r="AL129" s="3">
        <v>1836969408.32</v>
      </c>
      <c r="AM129" s="3">
        <v>133891537.18</v>
      </c>
      <c r="AN129" s="3">
        <v>0</v>
      </c>
      <c r="AO129" s="6">
        <f t="shared" si="15"/>
        <v>43385579012.21</v>
      </c>
      <c r="AP129" s="6">
        <f t="shared" si="16"/>
        <v>143242759603.16</v>
      </c>
      <c r="AQ129" s="6">
        <f t="shared" si="17"/>
        <v>16963553582.08</v>
      </c>
      <c r="AR129" s="6">
        <f t="shared" si="18"/>
        <v>126279206021.08</v>
      </c>
      <c r="AS129" s="6">
        <f t="shared" si="19"/>
        <v>2724011252.14</v>
      </c>
      <c r="AT129" s="10">
        <f t="shared" si="20"/>
        <v>7265668102.61</v>
      </c>
      <c r="AU129" s="10">
        <f t="shared" si="21"/>
        <v>9989679354.75</v>
      </c>
      <c r="AV129" s="10">
        <f t="shared" si="22"/>
        <v>169664785033.29</v>
      </c>
      <c r="AW129" s="12">
        <f t="shared" si="23"/>
        <v>0.241494577716145</v>
      </c>
      <c r="AX129" s="12">
        <f t="shared" si="24"/>
        <v>0.718062964439241</v>
      </c>
      <c r="AY129" s="12">
        <f t="shared" si="25"/>
        <v>0.702900462013159</v>
      </c>
      <c r="AZ129" s="12">
        <f t="shared" si="26"/>
        <v>0.0151625024260813</v>
      </c>
      <c r="BA129" s="12">
        <f t="shared" si="27"/>
        <v>0.0404424578446139</v>
      </c>
      <c r="BB129" s="12">
        <f t="shared" si="28"/>
        <v>0.0556049602706953</v>
      </c>
      <c r="BC129" s="12">
        <f t="shared" si="29"/>
        <v>0.944395039729305</v>
      </c>
    </row>
    <row r="130" spans="1:55">
      <c r="A130" s="3" t="s">
        <v>311</v>
      </c>
      <c r="B130" s="3" t="s">
        <v>312</v>
      </c>
      <c r="C130" s="3">
        <v>8500958000</v>
      </c>
      <c r="D130" s="3">
        <v>17004559000</v>
      </c>
      <c r="E130" s="3">
        <v>1134336000</v>
      </c>
      <c r="F130" s="3">
        <v>3888073000</v>
      </c>
      <c r="G130" s="3">
        <v>0</v>
      </c>
      <c r="H130" s="3">
        <v>0</v>
      </c>
      <c r="I130" s="3">
        <v>0</v>
      </c>
      <c r="J130" s="3">
        <v>1299412000</v>
      </c>
      <c r="K130" s="3">
        <v>4703739000</v>
      </c>
      <c r="L130" s="3">
        <v>0</v>
      </c>
      <c r="M130" s="3">
        <v>27687796000</v>
      </c>
      <c r="N130" s="3">
        <v>4908361000</v>
      </c>
      <c r="O130" s="3">
        <v>20835411000</v>
      </c>
      <c r="P130" s="3">
        <v>1787182000</v>
      </c>
      <c r="Q130" s="3">
        <v>8097571000</v>
      </c>
      <c r="R130" s="3">
        <v>24996502000</v>
      </c>
      <c r="S130" s="3">
        <v>17475000</v>
      </c>
      <c r="T130" s="3">
        <v>0</v>
      </c>
      <c r="U130" s="3">
        <v>4145387000</v>
      </c>
      <c r="V130" s="3">
        <v>2486566000</v>
      </c>
      <c r="W130" s="3">
        <v>0</v>
      </c>
      <c r="X130" s="3">
        <v>0</v>
      </c>
      <c r="Y130" s="3">
        <v>0</v>
      </c>
      <c r="Z130" s="3">
        <v>1132938000</v>
      </c>
      <c r="AA130" s="3">
        <v>0</v>
      </c>
      <c r="AB130" s="3">
        <v>389436000</v>
      </c>
      <c r="AC130" s="3">
        <v>36518479000</v>
      </c>
      <c r="AD130" s="3">
        <v>10789466000</v>
      </c>
      <c r="AE130" s="3">
        <v>0</v>
      </c>
      <c r="AF130" s="3">
        <v>0</v>
      </c>
      <c r="AG130" s="3">
        <v>0</v>
      </c>
      <c r="AH130" s="3">
        <v>4670474000</v>
      </c>
      <c r="AI130" s="3">
        <v>60863000</v>
      </c>
      <c r="AJ130" s="3">
        <v>2264094000</v>
      </c>
      <c r="AK130" s="3">
        <v>503065000</v>
      </c>
      <c r="AL130" s="3">
        <v>1823419000</v>
      </c>
      <c r="AM130" s="3">
        <v>3969789000</v>
      </c>
      <c r="AN130" s="3">
        <v>17552000</v>
      </c>
      <c r="AO130" s="6">
        <f t="shared" si="15"/>
        <v>28030119000</v>
      </c>
      <c r="AP130" s="6">
        <f t="shared" si="16"/>
        <v>63316321000</v>
      </c>
      <c r="AQ130" s="6">
        <f t="shared" si="17"/>
        <v>33168304000</v>
      </c>
      <c r="AR130" s="6">
        <f t="shared" si="18"/>
        <v>30148017000</v>
      </c>
      <c r="AS130" s="6">
        <f t="shared" si="19"/>
        <v>60617201000</v>
      </c>
      <c r="AT130" s="10">
        <f t="shared" si="20"/>
        <v>8500958000</v>
      </c>
      <c r="AU130" s="10">
        <f t="shared" si="21"/>
        <v>69118159000</v>
      </c>
      <c r="AV130" s="10">
        <f t="shared" si="22"/>
        <v>58178136000</v>
      </c>
      <c r="AW130" s="12">
        <f t="shared" si="23"/>
        <v>0.220195874514651</v>
      </c>
      <c r="AX130" s="12">
        <f t="shared" si="24"/>
        <v>0.713023250205358</v>
      </c>
      <c r="AY130" s="12">
        <f t="shared" si="25"/>
        <v>0.236833420799875</v>
      </c>
      <c r="AZ130" s="12">
        <f t="shared" si="26"/>
        <v>0.476189829405483</v>
      </c>
      <c r="BA130" s="12">
        <f t="shared" si="27"/>
        <v>0.0667808752799914</v>
      </c>
      <c r="BB130" s="12">
        <f t="shared" si="28"/>
        <v>0.542970704685474</v>
      </c>
      <c r="BC130" s="12">
        <f t="shared" si="29"/>
        <v>0.457029295314526</v>
      </c>
    </row>
    <row r="131" spans="1:55">
      <c r="A131" s="3" t="s">
        <v>313</v>
      </c>
      <c r="B131" s="3" t="s">
        <v>314</v>
      </c>
      <c r="C131" s="3">
        <v>3257157210.9</v>
      </c>
      <c r="D131" s="3">
        <v>16830667304.04</v>
      </c>
      <c r="E131" s="3">
        <v>0</v>
      </c>
      <c r="F131" s="3">
        <v>64824151.64</v>
      </c>
      <c r="G131" s="3">
        <v>0</v>
      </c>
      <c r="H131" s="3">
        <v>0</v>
      </c>
      <c r="I131" s="3">
        <v>0</v>
      </c>
      <c r="J131" s="3">
        <v>301213627.88</v>
      </c>
      <c r="K131" s="3">
        <v>10146575815.82</v>
      </c>
      <c r="L131" s="3">
        <v>0</v>
      </c>
      <c r="M131" s="3">
        <v>33082919.92</v>
      </c>
      <c r="N131" s="3">
        <v>3869208453.15</v>
      </c>
      <c r="O131" s="3">
        <v>105171833211.46</v>
      </c>
      <c r="P131" s="3">
        <v>2374806071.06</v>
      </c>
      <c r="Q131" s="3">
        <v>1369109610.59</v>
      </c>
      <c r="R131" s="3">
        <v>8450569333.84</v>
      </c>
      <c r="S131" s="3">
        <v>1627034.13</v>
      </c>
      <c r="T131" s="3">
        <v>0</v>
      </c>
      <c r="U131" s="3">
        <v>110981883.26</v>
      </c>
      <c r="V131" s="3">
        <v>671330959.44</v>
      </c>
      <c r="W131" s="3">
        <v>0</v>
      </c>
      <c r="X131" s="3">
        <v>521153.91</v>
      </c>
      <c r="Y131" s="3">
        <v>32380316.6</v>
      </c>
      <c r="Z131" s="3">
        <v>2567284.9</v>
      </c>
      <c r="AA131" s="3">
        <v>0</v>
      </c>
      <c r="AB131" s="3">
        <v>1763289363.31</v>
      </c>
      <c r="AC131" s="3">
        <v>106553143.56</v>
      </c>
      <c r="AD131" s="3">
        <v>484895.42</v>
      </c>
      <c r="AE131" s="3">
        <v>0</v>
      </c>
      <c r="AF131" s="3">
        <v>0</v>
      </c>
      <c r="AG131" s="3">
        <v>0</v>
      </c>
      <c r="AH131" s="3">
        <v>7188419.75</v>
      </c>
      <c r="AI131" s="3">
        <v>0</v>
      </c>
      <c r="AJ131" s="3">
        <v>0</v>
      </c>
      <c r="AK131" s="3">
        <v>45127645.46</v>
      </c>
      <c r="AL131" s="3">
        <v>468085841.4</v>
      </c>
      <c r="AM131" s="3">
        <v>262475547.07</v>
      </c>
      <c r="AN131" s="3">
        <v>1512841963.39</v>
      </c>
      <c r="AO131" s="6">
        <f t="shared" ref="AO131:AO194" si="30">(D131+E131+F131+G131+H131+I131+J131+K131+L131)</f>
        <v>27343280899.38</v>
      </c>
      <c r="AP131" s="6">
        <f t="shared" ref="AP131:AP194" si="31">(M131+N131+O131+P131+Q131)</f>
        <v>112818040266.18</v>
      </c>
      <c r="AQ131" s="6">
        <f t="shared" ref="AQ131:AQ194" si="32">(R131+S131+T131+U131+V131+W131+X131+Y131+Z131+AA131+AB131)</f>
        <v>11033267329.39</v>
      </c>
      <c r="AR131" s="6">
        <f t="shared" ref="AR131:AR194" si="33">(AP131-AQ131)</f>
        <v>101784772936.79</v>
      </c>
      <c r="AS131" s="6">
        <f t="shared" ref="AS131:AS194" si="34">(AC131+AD131+AE131+AF131+AG131+AH131+AI131+AJ131+AK131+AL131+AM131+AN131)</f>
        <v>2402757456.05</v>
      </c>
      <c r="AT131" s="10">
        <f t="shared" ref="AT131:AT194" si="35">C131</f>
        <v>3257157210.9</v>
      </c>
      <c r="AU131" s="10">
        <f t="shared" ref="AU131:AU194" si="36">AS131+AT131</f>
        <v>5659914666.95</v>
      </c>
      <c r="AV131" s="10">
        <f t="shared" ref="AV131:AV194" si="37">AO131+AR131</f>
        <v>129128053836.17</v>
      </c>
      <c r="AW131" s="12">
        <f t="shared" ref="AW131:AW194" si="38">AO131/(AO131+AR131+AS131+AT131)</f>
        <v>0.202861436395542</v>
      </c>
      <c r="AX131" s="12">
        <f t="shared" ref="AX131:AX194" si="39">(AR131+AS131)/(AO131+AR131+AS131+AT131)</f>
        <v>0.77297351944605</v>
      </c>
      <c r="AY131" s="12">
        <f t="shared" ref="AY131:AY194" si="40">(AR131)/(AO131+AR131+AS131+AT131)</f>
        <v>0.755147318170568</v>
      </c>
      <c r="AZ131" s="12">
        <f t="shared" ref="AZ131:AZ194" si="41">AS131/(AO131+AR131+AS131+AT131)</f>
        <v>0.0178262012754824</v>
      </c>
      <c r="BA131" s="12">
        <f t="shared" ref="BA131:BA194" si="42">AT131/(AO131+AR131+AS131+AT131)</f>
        <v>0.024165044158408</v>
      </c>
      <c r="BB131" s="12">
        <f t="shared" ref="BB131:BB194" si="43">(AU131)/(AU131+AV131)</f>
        <v>0.0419912454338904</v>
      </c>
      <c r="BC131" s="12">
        <f t="shared" ref="BC131:BC194" si="44">(AV131)/(AU131+AV131)</f>
        <v>0.95800875456611</v>
      </c>
    </row>
    <row r="132" spans="1:55">
      <c r="A132" s="3" t="s">
        <v>315</v>
      </c>
      <c r="B132" s="3" t="s">
        <v>316</v>
      </c>
      <c r="C132" s="3">
        <v>487840721.51</v>
      </c>
      <c r="D132" s="3">
        <v>16737750532.33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277962577.87</v>
      </c>
      <c r="L132" s="3">
        <v>0</v>
      </c>
      <c r="M132" s="3">
        <v>4492577852.67</v>
      </c>
      <c r="N132" s="3">
        <v>1379045537.68</v>
      </c>
      <c r="O132" s="3">
        <v>5569299536.18</v>
      </c>
      <c r="P132" s="3">
        <v>123245199.27</v>
      </c>
      <c r="Q132" s="3">
        <v>0</v>
      </c>
      <c r="R132" s="3">
        <v>4259277849.13</v>
      </c>
      <c r="S132" s="3">
        <v>0</v>
      </c>
      <c r="T132" s="3">
        <v>0</v>
      </c>
      <c r="U132" s="3">
        <v>530757381.22</v>
      </c>
      <c r="V132" s="3">
        <v>244120001.01</v>
      </c>
      <c r="W132" s="3">
        <v>0</v>
      </c>
      <c r="X132" s="3">
        <v>0</v>
      </c>
      <c r="Y132" s="3">
        <v>0</v>
      </c>
      <c r="Z132" s="3">
        <v>618630005.93</v>
      </c>
      <c r="AA132" s="3">
        <v>0</v>
      </c>
      <c r="AB132" s="3">
        <v>1128468157.35</v>
      </c>
      <c r="AC132" s="3">
        <v>25434419022.43</v>
      </c>
      <c r="AD132" s="3">
        <v>3965290114.52</v>
      </c>
      <c r="AE132" s="3">
        <v>0</v>
      </c>
      <c r="AF132" s="3">
        <v>0</v>
      </c>
      <c r="AG132" s="3">
        <v>0</v>
      </c>
      <c r="AH132" s="3">
        <v>2349875939.48</v>
      </c>
      <c r="AI132" s="3">
        <v>0</v>
      </c>
      <c r="AJ132" s="3">
        <v>0</v>
      </c>
      <c r="AK132" s="3">
        <v>124600629.81</v>
      </c>
      <c r="AL132" s="3">
        <v>134623926.06</v>
      </c>
      <c r="AM132" s="3">
        <v>3961222.5</v>
      </c>
      <c r="AN132" s="3">
        <v>271870599.63</v>
      </c>
      <c r="AO132" s="6">
        <f t="shared" si="30"/>
        <v>17015713110.2</v>
      </c>
      <c r="AP132" s="6">
        <f t="shared" si="31"/>
        <v>11564168125.8</v>
      </c>
      <c r="AQ132" s="6">
        <f t="shared" si="32"/>
        <v>6781253394.64</v>
      </c>
      <c r="AR132" s="6">
        <f t="shared" si="33"/>
        <v>4782914731.16</v>
      </c>
      <c r="AS132" s="6">
        <f t="shared" si="34"/>
        <v>32284641454.43</v>
      </c>
      <c r="AT132" s="10">
        <f t="shared" si="35"/>
        <v>487840721.51</v>
      </c>
      <c r="AU132" s="10">
        <f t="shared" si="36"/>
        <v>32772482175.94</v>
      </c>
      <c r="AV132" s="10">
        <f t="shared" si="37"/>
        <v>21798627841.36</v>
      </c>
      <c r="AW132" s="12">
        <f t="shared" si="38"/>
        <v>0.311808081323721</v>
      </c>
      <c r="AX132" s="12">
        <f t="shared" si="39"/>
        <v>0.679252376831604</v>
      </c>
      <c r="AY132" s="12">
        <f t="shared" si="40"/>
        <v>0.0876455459609257</v>
      </c>
      <c r="AZ132" s="12">
        <f t="shared" si="41"/>
        <v>0.591606830870679</v>
      </c>
      <c r="BA132" s="12">
        <f t="shared" si="42"/>
        <v>0.0089395418446747</v>
      </c>
      <c r="BB132" s="12">
        <f t="shared" si="43"/>
        <v>0.600546372715353</v>
      </c>
      <c r="BC132" s="12">
        <f t="shared" si="44"/>
        <v>0.399453627284647</v>
      </c>
    </row>
    <row r="133" spans="1:55">
      <c r="A133" s="3" t="s">
        <v>317</v>
      </c>
      <c r="B133" s="3" t="s">
        <v>318</v>
      </c>
      <c r="C133" s="3">
        <v>1190021384.86</v>
      </c>
      <c r="D133" s="3">
        <v>16686345494.13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55422290000</v>
      </c>
      <c r="K133" s="3">
        <v>3083829018.34</v>
      </c>
      <c r="L133" s="3">
        <v>0</v>
      </c>
      <c r="M133" s="3">
        <v>3521003662.15</v>
      </c>
      <c r="N133" s="3">
        <v>2364217386.54</v>
      </c>
      <c r="O133" s="3">
        <v>64470444689.87</v>
      </c>
      <c r="P133" s="3">
        <v>704539812.69</v>
      </c>
      <c r="Q133" s="3">
        <v>0</v>
      </c>
      <c r="R133" s="3">
        <v>18993893973.34</v>
      </c>
      <c r="S133" s="3">
        <v>122359719.3</v>
      </c>
      <c r="T133" s="3">
        <v>0</v>
      </c>
      <c r="U133" s="3">
        <v>11983294.43</v>
      </c>
      <c r="V133" s="3">
        <v>7338374904.41</v>
      </c>
      <c r="W133" s="3">
        <v>0</v>
      </c>
      <c r="X133" s="3">
        <v>0</v>
      </c>
      <c r="Y133" s="3">
        <v>78610000</v>
      </c>
      <c r="Z133" s="3">
        <v>0</v>
      </c>
      <c r="AA133" s="3">
        <v>0</v>
      </c>
      <c r="AB133" s="3">
        <v>679898075.18</v>
      </c>
      <c r="AC133" s="3">
        <v>1563249962.81</v>
      </c>
      <c r="AD133" s="3">
        <v>0</v>
      </c>
      <c r="AE133" s="3">
        <v>0</v>
      </c>
      <c r="AF133" s="3">
        <v>0</v>
      </c>
      <c r="AG133" s="3">
        <v>0</v>
      </c>
      <c r="AH133" s="3">
        <v>268675213.13</v>
      </c>
      <c r="AI133" s="3">
        <v>0</v>
      </c>
      <c r="AJ133" s="3">
        <v>0</v>
      </c>
      <c r="AK133" s="3">
        <v>50710762.51</v>
      </c>
      <c r="AL133" s="3">
        <v>2961179447.49</v>
      </c>
      <c r="AM133" s="3">
        <v>5467165739.74</v>
      </c>
      <c r="AN133" s="3">
        <v>304150342.75</v>
      </c>
      <c r="AO133" s="6">
        <f t="shared" si="30"/>
        <v>75192464512.47</v>
      </c>
      <c r="AP133" s="6">
        <f t="shared" si="31"/>
        <v>71060205551.25</v>
      </c>
      <c r="AQ133" s="6">
        <f t="shared" si="32"/>
        <v>27225119966.66</v>
      </c>
      <c r="AR133" s="6">
        <f t="shared" si="33"/>
        <v>43835085584.59</v>
      </c>
      <c r="AS133" s="6">
        <f t="shared" si="34"/>
        <v>10615131468.43</v>
      </c>
      <c r="AT133" s="10">
        <f t="shared" si="35"/>
        <v>1190021384.86</v>
      </c>
      <c r="AU133" s="10">
        <f t="shared" si="36"/>
        <v>11805152853.29</v>
      </c>
      <c r="AV133" s="10">
        <f t="shared" si="37"/>
        <v>119027550097.06</v>
      </c>
      <c r="AW133" s="12">
        <f t="shared" si="38"/>
        <v>0.574722243115354</v>
      </c>
      <c r="AX133" s="12">
        <f t="shared" si="39"/>
        <v>0.41618200820695</v>
      </c>
      <c r="AY133" s="12">
        <f t="shared" si="40"/>
        <v>0.3350468544644</v>
      </c>
      <c r="AZ133" s="12">
        <f t="shared" si="41"/>
        <v>0.0811351537425498</v>
      </c>
      <c r="BA133" s="12">
        <f t="shared" si="42"/>
        <v>0.0090957486776957</v>
      </c>
      <c r="BB133" s="12">
        <f t="shared" si="43"/>
        <v>0.0902309024202455</v>
      </c>
      <c r="BC133" s="12">
        <f t="shared" si="44"/>
        <v>0.909769097579754</v>
      </c>
    </row>
    <row r="134" spans="1:55">
      <c r="A134" s="3" t="s">
        <v>319</v>
      </c>
      <c r="B134" s="3" t="s">
        <v>320</v>
      </c>
      <c r="C134" s="3">
        <v>0</v>
      </c>
      <c r="D134" s="3">
        <v>16656890111.03</v>
      </c>
      <c r="E134" s="3">
        <v>4927905249.2</v>
      </c>
      <c r="F134" s="3">
        <v>0</v>
      </c>
      <c r="G134" s="3">
        <v>0</v>
      </c>
      <c r="H134" s="3">
        <v>0</v>
      </c>
      <c r="I134" s="3">
        <v>0</v>
      </c>
      <c r="J134" s="3">
        <v>4600683.09</v>
      </c>
      <c r="K134" s="3">
        <v>12262850.54</v>
      </c>
      <c r="L134" s="3">
        <v>0</v>
      </c>
      <c r="M134" s="3">
        <v>46259551.49</v>
      </c>
      <c r="N134" s="3">
        <v>29894609.22</v>
      </c>
      <c r="O134" s="3">
        <v>1457909564.76</v>
      </c>
      <c r="P134" s="3">
        <v>74402139.4</v>
      </c>
      <c r="Q134" s="3">
        <v>0</v>
      </c>
      <c r="R134" s="3">
        <v>1657983675.08</v>
      </c>
      <c r="S134" s="3">
        <v>0</v>
      </c>
      <c r="T134" s="3">
        <v>0</v>
      </c>
      <c r="U134" s="3">
        <v>729213598.61</v>
      </c>
      <c r="V134" s="3">
        <v>419206636.31</v>
      </c>
      <c r="W134" s="3">
        <v>0</v>
      </c>
      <c r="X134" s="3">
        <v>0</v>
      </c>
      <c r="Y134" s="3">
        <v>0</v>
      </c>
      <c r="Z134" s="3">
        <v>289987529.78</v>
      </c>
      <c r="AA134" s="3">
        <v>0</v>
      </c>
      <c r="AB134" s="3">
        <v>135637327.31</v>
      </c>
      <c r="AC134" s="3">
        <v>3691537269.34</v>
      </c>
      <c r="AD134" s="3">
        <v>726165274.42</v>
      </c>
      <c r="AE134" s="3">
        <v>0</v>
      </c>
      <c r="AF134" s="3">
        <v>0</v>
      </c>
      <c r="AG134" s="3">
        <v>0</v>
      </c>
      <c r="AH134" s="3">
        <v>379731591.6</v>
      </c>
      <c r="AI134" s="3">
        <v>0</v>
      </c>
      <c r="AJ134" s="3">
        <v>30578355.42</v>
      </c>
      <c r="AK134" s="3">
        <v>3628842.23</v>
      </c>
      <c r="AL134" s="3">
        <v>617473044.57</v>
      </c>
      <c r="AM134" s="3">
        <v>15010744.33</v>
      </c>
      <c r="AN134" s="3">
        <v>556425.49</v>
      </c>
      <c r="AO134" s="6">
        <f t="shared" si="30"/>
        <v>21601658893.86</v>
      </c>
      <c r="AP134" s="6">
        <f t="shared" si="31"/>
        <v>1608465864.87</v>
      </c>
      <c r="AQ134" s="6">
        <f t="shared" si="32"/>
        <v>3232028767.09</v>
      </c>
      <c r="AR134" s="6">
        <f t="shared" si="33"/>
        <v>-1623562902.22</v>
      </c>
      <c r="AS134" s="6">
        <f t="shared" si="34"/>
        <v>5464681547.4</v>
      </c>
      <c r="AT134" s="10">
        <f t="shared" si="35"/>
        <v>0</v>
      </c>
      <c r="AU134" s="10">
        <f t="shared" si="36"/>
        <v>5464681547.4</v>
      </c>
      <c r="AV134" s="10">
        <f t="shared" si="37"/>
        <v>19978095991.64</v>
      </c>
      <c r="AW134" s="12">
        <f t="shared" si="38"/>
        <v>0.849029114872144</v>
      </c>
      <c r="AX134" s="12">
        <f t="shared" si="39"/>
        <v>0.150970885127856</v>
      </c>
      <c r="AY134" s="12">
        <f t="shared" si="40"/>
        <v>-0.0638123294411849</v>
      </c>
      <c r="AZ134" s="12">
        <f t="shared" si="41"/>
        <v>0.214783214569041</v>
      </c>
      <c r="BA134" s="12">
        <f t="shared" si="42"/>
        <v>0</v>
      </c>
      <c r="BB134" s="12">
        <f t="shared" si="43"/>
        <v>0.214783214569041</v>
      </c>
      <c r="BC134" s="12">
        <f t="shared" si="44"/>
        <v>0.785216785430959</v>
      </c>
    </row>
    <row r="135" spans="1:55">
      <c r="A135" s="3" t="s">
        <v>321</v>
      </c>
      <c r="B135" s="3" t="s">
        <v>322</v>
      </c>
      <c r="C135" s="3">
        <v>24950682.67</v>
      </c>
      <c r="D135" s="3">
        <v>16642673530.64</v>
      </c>
      <c r="E135" s="3">
        <v>6532822350.53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37545698.27</v>
      </c>
      <c r="L135" s="3">
        <v>0</v>
      </c>
      <c r="M135" s="3">
        <v>51301993.2</v>
      </c>
      <c r="N135" s="3">
        <v>70058383.04</v>
      </c>
      <c r="O135" s="3">
        <v>14990691866.81</v>
      </c>
      <c r="P135" s="3">
        <v>48027684.51</v>
      </c>
      <c r="Q135" s="3">
        <v>0</v>
      </c>
      <c r="R135" s="3">
        <v>1369253732.31</v>
      </c>
      <c r="S135" s="3">
        <v>0</v>
      </c>
      <c r="T135" s="3">
        <v>0</v>
      </c>
      <c r="U135" s="3">
        <v>71634099.04</v>
      </c>
      <c r="V135" s="3">
        <v>3021905499.32</v>
      </c>
      <c r="W135" s="3">
        <v>0</v>
      </c>
      <c r="X135" s="3">
        <v>0</v>
      </c>
      <c r="Y135" s="3">
        <v>0</v>
      </c>
      <c r="Z135" s="3">
        <v>79431750</v>
      </c>
      <c r="AA135" s="3">
        <v>0</v>
      </c>
      <c r="AB135" s="3">
        <v>196998034.75</v>
      </c>
      <c r="AC135" s="3">
        <v>6416330165.17</v>
      </c>
      <c r="AD135" s="3">
        <v>403013387.42</v>
      </c>
      <c r="AE135" s="3">
        <v>0</v>
      </c>
      <c r="AF135" s="3">
        <v>0</v>
      </c>
      <c r="AG135" s="3">
        <v>0</v>
      </c>
      <c r="AH135" s="3">
        <v>1683650151.64</v>
      </c>
      <c r="AI135" s="3">
        <v>0</v>
      </c>
      <c r="AJ135" s="3">
        <v>276001989.95</v>
      </c>
      <c r="AK135" s="3">
        <v>31767.88</v>
      </c>
      <c r="AL135" s="3">
        <v>1458883242.66</v>
      </c>
      <c r="AM135" s="3">
        <v>405811504.62</v>
      </c>
      <c r="AN135" s="3">
        <v>184640293.75</v>
      </c>
      <c r="AO135" s="6">
        <f t="shared" si="30"/>
        <v>23213041579.44</v>
      </c>
      <c r="AP135" s="6">
        <f t="shared" si="31"/>
        <v>15160079927.56</v>
      </c>
      <c r="AQ135" s="6">
        <f t="shared" si="32"/>
        <v>4739223115.42</v>
      </c>
      <c r="AR135" s="6">
        <f t="shared" si="33"/>
        <v>10420856812.14</v>
      </c>
      <c r="AS135" s="6">
        <f t="shared" si="34"/>
        <v>10828362503.09</v>
      </c>
      <c r="AT135" s="10">
        <f t="shared" si="35"/>
        <v>24950682.67</v>
      </c>
      <c r="AU135" s="10">
        <f t="shared" si="36"/>
        <v>10853313185.76</v>
      </c>
      <c r="AV135" s="10">
        <f t="shared" si="37"/>
        <v>33633898391.58</v>
      </c>
      <c r="AW135" s="12">
        <f t="shared" si="38"/>
        <v>0.521791336350327</v>
      </c>
      <c r="AX135" s="12">
        <f t="shared" si="39"/>
        <v>0.477647812974044</v>
      </c>
      <c r="AY135" s="12">
        <f t="shared" si="40"/>
        <v>0.234243874647517</v>
      </c>
      <c r="AZ135" s="12">
        <f t="shared" si="41"/>
        <v>0.243403938326526</v>
      </c>
      <c r="BA135" s="12">
        <f t="shared" si="42"/>
        <v>0.000560850675628968</v>
      </c>
      <c r="BB135" s="12">
        <f t="shared" si="43"/>
        <v>0.243964789002155</v>
      </c>
      <c r="BC135" s="12">
        <f t="shared" si="44"/>
        <v>0.756035210997845</v>
      </c>
    </row>
    <row r="136" spans="1:55">
      <c r="A136" s="3" t="s">
        <v>323</v>
      </c>
      <c r="B136" s="3" t="s">
        <v>324</v>
      </c>
      <c r="C136" s="3">
        <v>12312462462.21</v>
      </c>
      <c r="D136" s="3">
        <v>16542313900.62</v>
      </c>
      <c r="E136" s="3">
        <v>1113480213.78</v>
      </c>
      <c r="F136" s="3">
        <v>0</v>
      </c>
      <c r="G136" s="3">
        <v>0</v>
      </c>
      <c r="H136" s="3">
        <v>0</v>
      </c>
      <c r="I136" s="3">
        <v>0</v>
      </c>
      <c r="J136" s="3">
        <v>83348230.12</v>
      </c>
      <c r="K136" s="3">
        <v>3282909742.9</v>
      </c>
      <c r="L136" s="3">
        <v>0</v>
      </c>
      <c r="M136" s="3">
        <v>36712178941.32</v>
      </c>
      <c r="N136" s="3">
        <v>3700700660.99</v>
      </c>
      <c r="O136" s="3">
        <v>11966549661.19</v>
      </c>
      <c r="P136" s="3">
        <v>1671290185.78</v>
      </c>
      <c r="Q136" s="3">
        <v>0</v>
      </c>
      <c r="R136" s="3">
        <v>39312357577.27</v>
      </c>
      <c r="S136" s="3">
        <v>0</v>
      </c>
      <c r="T136" s="3">
        <v>0</v>
      </c>
      <c r="U136" s="3">
        <v>924757150.48</v>
      </c>
      <c r="V136" s="3">
        <v>3376352084.33</v>
      </c>
      <c r="W136" s="3">
        <v>0</v>
      </c>
      <c r="X136" s="3">
        <v>93832000</v>
      </c>
      <c r="Y136" s="3">
        <v>1567138241.46</v>
      </c>
      <c r="Z136" s="3">
        <v>549884198.62</v>
      </c>
      <c r="AA136" s="3">
        <v>0</v>
      </c>
      <c r="AB136" s="3">
        <v>1620298068.94</v>
      </c>
      <c r="AC136" s="3">
        <v>108078488674.79</v>
      </c>
      <c r="AD136" s="3">
        <v>17675060049.45</v>
      </c>
      <c r="AE136" s="3">
        <v>0</v>
      </c>
      <c r="AF136" s="3">
        <v>0</v>
      </c>
      <c r="AG136" s="3">
        <v>0</v>
      </c>
      <c r="AH136" s="3">
        <v>33133512997.19</v>
      </c>
      <c r="AI136" s="3">
        <v>4405750.33</v>
      </c>
      <c r="AJ136" s="3">
        <v>28378303800.42</v>
      </c>
      <c r="AK136" s="3">
        <v>3426465502.35</v>
      </c>
      <c r="AL136" s="3">
        <v>2582895658.59</v>
      </c>
      <c r="AM136" s="3">
        <v>1934286707.9</v>
      </c>
      <c r="AN136" s="3">
        <v>3189130465.88</v>
      </c>
      <c r="AO136" s="6">
        <f t="shared" si="30"/>
        <v>21022052087.42</v>
      </c>
      <c r="AP136" s="6">
        <f t="shared" si="31"/>
        <v>54050719449.28</v>
      </c>
      <c r="AQ136" s="6">
        <f t="shared" si="32"/>
        <v>47444619321.1</v>
      </c>
      <c r="AR136" s="6">
        <f t="shared" si="33"/>
        <v>6606100128.17999</v>
      </c>
      <c r="AS136" s="6">
        <f t="shared" si="34"/>
        <v>198402549606.9</v>
      </c>
      <c r="AT136" s="10">
        <f t="shared" si="35"/>
        <v>12312462462.21</v>
      </c>
      <c r="AU136" s="10">
        <f t="shared" si="36"/>
        <v>210715012069.11</v>
      </c>
      <c r="AV136" s="10">
        <f t="shared" si="37"/>
        <v>27628152215.6</v>
      </c>
      <c r="AW136" s="12">
        <f t="shared" si="38"/>
        <v>0.0882007761813062</v>
      </c>
      <c r="AX136" s="12">
        <f t="shared" si="39"/>
        <v>0.860140673009566</v>
      </c>
      <c r="AY136" s="12">
        <f t="shared" si="40"/>
        <v>0.027716759354125</v>
      </c>
      <c r="AZ136" s="12">
        <f t="shared" si="41"/>
        <v>0.832423913655441</v>
      </c>
      <c r="BA136" s="12">
        <f t="shared" si="42"/>
        <v>0.0516585508091279</v>
      </c>
      <c r="BB136" s="12">
        <f t="shared" si="43"/>
        <v>0.884082464464569</v>
      </c>
      <c r="BC136" s="12">
        <f t="shared" si="44"/>
        <v>0.115917535535431</v>
      </c>
    </row>
    <row r="137" spans="1:55">
      <c r="A137" s="3" t="s">
        <v>325</v>
      </c>
      <c r="B137" s="3" t="s">
        <v>326</v>
      </c>
      <c r="C137" s="3">
        <v>39735814.81</v>
      </c>
      <c r="D137" s="3">
        <v>16525373748.03</v>
      </c>
      <c r="E137" s="3">
        <v>38944532790.22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769421629.56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867562267.29</v>
      </c>
      <c r="V137" s="3">
        <v>70395955.27</v>
      </c>
      <c r="W137" s="3">
        <v>0</v>
      </c>
      <c r="X137" s="3">
        <v>1001333906.83</v>
      </c>
      <c r="Y137" s="3">
        <v>450000</v>
      </c>
      <c r="Z137" s="3">
        <v>0</v>
      </c>
      <c r="AA137" s="3">
        <v>0</v>
      </c>
      <c r="AB137" s="3">
        <v>0</v>
      </c>
      <c r="AC137" s="3">
        <v>0</v>
      </c>
      <c r="AD137" s="3">
        <v>127510188.26</v>
      </c>
      <c r="AE137" s="3">
        <v>0</v>
      </c>
      <c r="AF137" s="3">
        <v>0</v>
      </c>
      <c r="AG137" s="3">
        <v>0</v>
      </c>
      <c r="AH137" s="3">
        <v>174429131.56</v>
      </c>
      <c r="AI137" s="3">
        <v>0</v>
      </c>
      <c r="AJ137" s="3">
        <v>6243686.47</v>
      </c>
      <c r="AK137" s="3">
        <v>0</v>
      </c>
      <c r="AL137" s="3">
        <v>858771969.45</v>
      </c>
      <c r="AM137" s="3">
        <v>113794052.95</v>
      </c>
      <c r="AN137" s="3">
        <v>0</v>
      </c>
      <c r="AO137" s="6">
        <f t="shared" si="30"/>
        <v>56239328167.81</v>
      </c>
      <c r="AP137" s="6">
        <f t="shared" si="31"/>
        <v>0</v>
      </c>
      <c r="AQ137" s="6">
        <f t="shared" si="32"/>
        <v>1939742129.39</v>
      </c>
      <c r="AR137" s="6">
        <f t="shared" si="33"/>
        <v>-1939742129.39</v>
      </c>
      <c r="AS137" s="6">
        <f t="shared" si="34"/>
        <v>1280749028.69</v>
      </c>
      <c r="AT137" s="10">
        <f t="shared" si="35"/>
        <v>39735814.81</v>
      </c>
      <c r="AU137" s="10">
        <f t="shared" si="36"/>
        <v>1320484843.5</v>
      </c>
      <c r="AV137" s="10">
        <f t="shared" si="37"/>
        <v>54299586038.42</v>
      </c>
      <c r="AW137" s="12">
        <f t="shared" si="38"/>
        <v>1.01113370184667</v>
      </c>
      <c r="AX137" s="12">
        <f t="shared" si="39"/>
        <v>-0.0118481168803079</v>
      </c>
      <c r="AY137" s="12">
        <f t="shared" si="40"/>
        <v>-0.0348748589966385</v>
      </c>
      <c r="AZ137" s="12">
        <f t="shared" si="41"/>
        <v>0.0230267421163306</v>
      </c>
      <c r="BA137" s="12">
        <f t="shared" si="42"/>
        <v>0.000714415033637014</v>
      </c>
      <c r="BB137" s="12">
        <f t="shared" si="43"/>
        <v>0.0237411571499676</v>
      </c>
      <c r="BC137" s="12">
        <f t="shared" si="44"/>
        <v>0.976258842850032</v>
      </c>
    </row>
    <row r="138" spans="1:55">
      <c r="A138" s="3" t="s">
        <v>327</v>
      </c>
      <c r="B138" s="3" t="s">
        <v>328</v>
      </c>
      <c r="C138" s="3">
        <v>3743640719.93</v>
      </c>
      <c r="D138" s="3">
        <v>16427274464.26</v>
      </c>
      <c r="E138" s="3">
        <v>1094654716.71</v>
      </c>
      <c r="F138" s="3">
        <v>0</v>
      </c>
      <c r="G138" s="3">
        <v>0</v>
      </c>
      <c r="H138" s="3">
        <v>0</v>
      </c>
      <c r="I138" s="3">
        <v>0</v>
      </c>
      <c r="J138" s="3">
        <v>542601509.7</v>
      </c>
      <c r="K138" s="3">
        <v>783334981.66</v>
      </c>
      <c r="L138" s="3">
        <v>0</v>
      </c>
      <c r="M138" s="3">
        <v>13195393703.34</v>
      </c>
      <c r="N138" s="3">
        <v>2569547480.78</v>
      </c>
      <c r="O138" s="3">
        <v>16926828831.3</v>
      </c>
      <c r="P138" s="3">
        <v>373323126.87</v>
      </c>
      <c r="Q138" s="3">
        <v>4475694751.03</v>
      </c>
      <c r="R138" s="3">
        <v>28629513595.6</v>
      </c>
      <c r="S138" s="3">
        <v>0</v>
      </c>
      <c r="T138" s="3">
        <v>0</v>
      </c>
      <c r="U138" s="3">
        <v>535083944.76</v>
      </c>
      <c r="V138" s="3">
        <v>461717969.88</v>
      </c>
      <c r="W138" s="3">
        <v>0</v>
      </c>
      <c r="X138" s="3">
        <v>200816377.28</v>
      </c>
      <c r="Y138" s="3">
        <v>304530200.41</v>
      </c>
      <c r="Z138" s="3">
        <v>690207895.59</v>
      </c>
      <c r="AA138" s="3">
        <v>0</v>
      </c>
      <c r="AB138" s="3">
        <v>319451550.69</v>
      </c>
      <c r="AC138" s="3">
        <v>7808718940.74</v>
      </c>
      <c r="AD138" s="3">
        <v>383649978.32</v>
      </c>
      <c r="AE138" s="3">
        <v>0</v>
      </c>
      <c r="AF138" s="3">
        <v>0</v>
      </c>
      <c r="AG138" s="3">
        <v>0</v>
      </c>
      <c r="AH138" s="3">
        <v>4237549574.49</v>
      </c>
      <c r="AI138" s="3">
        <v>719788118.72</v>
      </c>
      <c r="AJ138" s="3">
        <v>206023053.94</v>
      </c>
      <c r="AK138" s="3">
        <v>22305679.04</v>
      </c>
      <c r="AL138" s="3">
        <v>282413949.29</v>
      </c>
      <c r="AM138" s="3">
        <v>64617830.44</v>
      </c>
      <c r="AN138" s="3">
        <v>101236770.42</v>
      </c>
      <c r="AO138" s="6">
        <f t="shared" si="30"/>
        <v>18847865672.33</v>
      </c>
      <c r="AP138" s="6">
        <f t="shared" si="31"/>
        <v>37540787893.32</v>
      </c>
      <c r="AQ138" s="6">
        <f t="shared" si="32"/>
        <v>31141321534.21</v>
      </c>
      <c r="AR138" s="6">
        <f t="shared" si="33"/>
        <v>6399466359.11</v>
      </c>
      <c r="AS138" s="6">
        <f t="shared" si="34"/>
        <v>13826303895.4</v>
      </c>
      <c r="AT138" s="10">
        <f t="shared" si="35"/>
        <v>3743640719.93</v>
      </c>
      <c r="AU138" s="10">
        <f t="shared" si="36"/>
        <v>17569944615.33</v>
      </c>
      <c r="AV138" s="10">
        <f t="shared" si="37"/>
        <v>25247332031.44</v>
      </c>
      <c r="AW138" s="12">
        <f t="shared" si="38"/>
        <v>0.440193004982997</v>
      </c>
      <c r="AX138" s="12">
        <f t="shared" si="39"/>
        <v>0.472374047078395</v>
      </c>
      <c r="AY138" s="12">
        <f t="shared" si="40"/>
        <v>0.14945991105188</v>
      </c>
      <c r="AZ138" s="12">
        <f t="shared" si="41"/>
        <v>0.322914136026515</v>
      </c>
      <c r="BA138" s="12">
        <f t="shared" si="42"/>
        <v>0.0874329479386076</v>
      </c>
      <c r="BB138" s="12">
        <f t="shared" si="43"/>
        <v>0.410347083965122</v>
      </c>
      <c r="BC138" s="12">
        <f t="shared" si="44"/>
        <v>0.589652916034878</v>
      </c>
    </row>
    <row r="139" spans="1:55">
      <c r="A139" s="3" t="s">
        <v>329</v>
      </c>
      <c r="B139" s="3" t="s">
        <v>330</v>
      </c>
      <c r="C139" s="3">
        <v>4364494965.14</v>
      </c>
      <c r="D139" s="3">
        <v>16287775654.63</v>
      </c>
      <c r="E139" s="3">
        <v>30092903304.66</v>
      </c>
      <c r="F139" s="3">
        <v>20042993553.47</v>
      </c>
      <c r="G139" s="3">
        <v>0</v>
      </c>
      <c r="H139" s="3">
        <v>0</v>
      </c>
      <c r="I139" s="3">
        <v>0</v>
      </c>
      <c r="J139" s="3">
        <v>373833654.31</v>
      </c>
      <c r="K139" s="3">
        <v>454260396.32</v>
      </c>
      <c r="L139" s="3">
        <v>4064451817.51</v>
      </c>
      <c r="M139" s="3">
        <v>25948389.98</v>
      </c>
      <c r="N139" s="3">
        <v>103303069.13</v>
      </c>
      <c r="O139" s="3">
        <v>252263529.02</v>
      </c>
      <c r="P139" s="3">
        <v>15026387833.38</v>
      </c>
      <c r="Q139" s="3">
        <v>34003240924.66</v>
      </c>
      <c r="R139" s="3">
        <v>537636603.1</v>
      </c>
      <c r="S139" s="3">
        <v>0</v>
      </c>
      <c r="T139" s="3">
        <v>0</v>
      </c>
      <c r="U139" s="3">
        <v>1288128676.2</v>
      </c>
      <c r="V139" s="3">
        <v>641706045.39</v>
      </c>
      <c r="W139" s="3">
        <v>0</v>
      </c>
      <c r="X139" s="3">
        <v>74245679.6</v>
      </c>
      <c r="Y139" s="3">
        <v>787813487.37</v>
      </c>
      <c r="Z139" s="3">
        <v>0</v>
      </c>
      <c r="AA139" s="3">
        <v>0</v>
      </c>
      <c r="AB139" s="3">
        <v>16280982566.93</v>
      </c>
      <c r="AC139" s="3">
        <v>323165791.68</v>
      </c>
      <c r="AD139" s="3">
        <v>0</v>
      </c>
      <c r="AE139" s="3">
        <v>0</v>
      </c>
      <c r="AF139" s="3">
        <v>0</v>
      </c>
      <c r="AG139" s="3">
        <v>0</v>
      </c>
      <c r="AH139" s="3">
        <v>500396525.57</v>
      </c>
      <c r="AI139" s="3">
        <v>12119839.56</v>
      </c>
      <c r="AJ139" s="3">
        <v>1411965090.33</v>
      </c>
      <c r="AK139" s="3">
        <v>52479269.16</v>
      </c>
      <c r="AL139" s="3">
        <v>1736581064.71</v>
      </c>
      <c r="AM139" s="3">
        <v>123924567.93</v>
      </c>
      <c r="AN139" s="3">
        <v>436559233.6</v>
      </c>
      <c r="AO139" s="6">
        <f t="shared" si="30"/>
        <v>71316218380.9</v>
      </c>
      <c r="AP139" s="6">
        <f t="shared" si="31"/>
        <v>49411143746.17</v>
      </c>
      <c r="AQ139" s="6">
        <f t="shared" si="32"/>
        <v>19610513058.59</v>
      </c>
      <c r="AR139" s="6">
        <f t="shared" si="33"/>
        <v>29800630687.58</v>
      </c>
      <c r="AS139" s="6">
        <f t="shared" si="34"/>
        <v>4597191382.54</v>
      </c>
      <c r="AT139" s="10">
        <f t="shared" si="35"/>
        <v>4364494965.14</v>
      </c>
      <c r="AU139" s="10">
        <f t="shared" si="36"/>
        <v>8961686347.68</v>
      </c>
      <c r="AV139" s="10">
        <f t="shared" si="37"/>
        <v>101116849068.48</v>
      </c>
      <c r="AW139" s="12">
        <f t="shared" si="38"/>
        <v>0.647866708175974</v>
      </c>
      <c r="AX139" s="12">
        <f t="shared" si="39"/>
        <v>0.312484372544352</v>
      </c>
      <c r="AY139" s="12">
        <f t="shared" si="40"/>
        <v>0.270721540533915</v>
      </c>
      <c r="AZ139" s="12">
        <f t="shared" si="41"/>
        <v>0.0417628320104367</v>
      </c>
      <c r="BA139" s="12">
        <f t="shared" si="42"/>
        <v>0.0396489192796734</v>
      </c>
      <c r="BB139" s="12">
        <f t="shared" si="43"/>
        <v>0.0814117512901101</v>
      </c>
      <c r="BC139" s="12">
        <f t="shared" si="44"/>
        <v>0.91858824870989</v>
      </c>
    </row>
    <row r="140" spans="1:55">
      <c r="A140" s="3" t="s">
        <v>331</v>
      </c>
      <c r="B140" s="3" t="s">
        <v>332</v>
      </c>
      <c r="C140" s="3">
        <v>17090618700.51</v>
      </c>
      <c r="D140" s="3">
        <v>16115311182.03</v>
      </c>
      <c r="E140" s="3">
        <v>0</v>
      </c>
      <c r="F140" s="3">
        <v>36000000</v>
      </c>
      <c r="G140" s="3">
        <v>0</v>
      </c>
      <c r="H140" s="3">
        <v>0</v>
      </c>
      <c r="I140" s="3">
        <v>0</v>
      </c>
      <c r="J140" s="3">
        <v>113920310.68</v>
      </c>
      <c r="K140" s="3">
        <v>1582757054.43</v>
      </c>
      <c r="L140" s="3">
        <v>0</v>
      </c>
      <c r="M140" s="3">
        <v>24142627114.08</v>
      </c>
      <c r="N140" s="3">
        <v>3973361752.8</v>
      </c>
      <c r="O140" s="3">
        <v>4672029000.39</v>
      </c>
      <c r="P140" s="3">
        <v>2892386288.72</v>
      </c>
      <c r="Q140" s="3">
        <v>235662858.15</v>
      </c>
      <c r="R140" s="3">
        <v>25959970516.14</v>
      </c>
      <c r="S140" s="3">
        <v>784933930.59</v>
      </c>
      <c r="T140" s="3">
        <v>0</v>
      </c>
      <c r="U140" s="3">
        <v>1714883915.27</v>
      </c>
      <c r="V140" s="3">
        <v>1664892133.88</v>
      </c>
      <c r="W140" s="3">
        <v>0</v>
      </c>
      <c r="X140" s="3">
        <v>147327311.05</v>
      </c>
      <c r="Y140" s="3">
        <v>28370988.27</v>
      </c>
      <c r="Z140" s="3">
        <v>1176135394.75</v>
      </c>
      <c r="AA140" s="3">
        <v>0</v>
      </c>
      <c r="AB140" s="3">
        <v>4043189843.62</v>
      </c>
      <c r="AC140" s="3">
        <v>263916875084.84</v>
      </c>
      <c r="AD140" s="3">
        <v>28365667736.89</v>
      </c>
      <c r="AE140" s="3">
        <v>0</v>
      </c>
      <c r="AF140" s="3">
        <v>0</v>
      </c>
      <c r="AG140" s="3">
        <v>0</v>
      </c>
      <c r="AH140" s="3">
        <v>9282951392.57</v>
      </c>
      <c r="AI140" s="3">
        <v>331929031.32</v>
      </c>
      <c r="AJ140" s="3">
        <v>1389768131.65</v>
      </c>
      <c r="AK140" s="3">
        <v>187118817.24</v>
      </c>
      <c r="AL140" s="3">
        <v>753968238.36</v>
      </c>
      <c r="AM140" s="3">
        <v>418012388.19</v>
      </c>
      <c r="AN140" s="3">
        <v>2304633723.09</v>
      </c>
      <c r="AO140" s="6">
        <f t="shared" si="30"/>
        <v>17847988547.14</v>
      </c>
      <c r="AP140" s="6">
        <f t="shared" si="31"/>
        <v>35916067014.14</v>
      </c>
      <c r="AQ140" s="6">
        <f t="shared" si="32"/>
        <v>35519704033.57</v>
      </c>
      <c r="AR140" s="6">
        <f t="shared" si="33"/>
        <v>396362980.57</v>
      </c>
      <c r="AS140" s="6">
        <f t="shared" si="34"/>
        <v>306950924544.15</v>
      </c>
      <c r="AT140" s="10">
        <f t="shared" si="35"/>
        <v>17090618700.51</v>
      </c>
      <c r="AU140" s="10">
        <f t="shared" si="36"/>
        <v>324041543244.66</v>
      </c>
      <c r="AV140" s="10">
        <f t="shared" si="37"/>
        <v>18244351527.71</v>
      </c>
      <c r="AW140" s="12">
        <f t="shared" si="38"/>
        <v>0.0521435116659114</v>
      </c>
      <c r="AX140" s="12">
        <f t="shared" si="39"/>
        <v>0.897925658692757</v>
      </c>
      <c r="AY140" s="12">
        <f t="shared" si="40"/>
        <v>0.00115798806384818</v>
      </c>
      <c r="AZ140" s="12">
        <f t="shared" si="41"/>
        <v>0.896767670628909</v>
      </c>
      <c r="BA140" s="12">
        <f t="shared" si="42"/>
        <v>0.0499308296413317</v>
      </c>
      <c r="BB140" s="12">
        <f t="shared" si="43"/>
        <v>0.94669850027024</v>
      </c>
      <c r="BC140" s="12">
        <f t="shared" si="44"/>
        <v>0.0533014997297596</v>
      </c>
    </row>
    <row r="141" spans="1:55">
      <c r="A141" s="3" t="s">
        <v>333</v>
      </c>
      <c r="B141" s="3" t="s">
        <v>334</v>
      </c>
      <c r="C141" s="3">
        <v>4648819766.68</v>
      </c>
      <c r="D141" s="3">
        <v>16115171372.93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199070830.05</v>
      </c>
      <c r="K141" s="3">
        <v>836589635.09</v>
      </c>
      <c r="L141" s="3">
        <v>0</v>
      </c>
      <c r="M141" s="3">
        <v>14841927042.31</v>
      </c>
      <c r="N141" s="3">
        <v>5361098439.59</v>
      </c>
      <c r="O141" s="3">
        <v>21941781933.43</v>
      </c>
      <c r="P141" s="3">
        <v>1495896785.4</v>
      </c>
      <c r="Q141" s="3">
        <v>15652878.48</v>
      </c>
      <c r="R141" s="3">
        <v>15322209384.58</v>
      </c>
      <c r="S141" s="3">
        <v>2942290.2</v>
      </c>
      <c r="T141" s="3">
        <v>0</v>
      </c>
      <c r="U141" s="3">
        <v>410062853.63</v>
      </c>
      <c r="V141" s="3">
        <v>2838936324.75</v>
      </c>
      <c r="W141" s="3">
        <v>0</v>
      </c>
      <c r="X141" s="3">
        <v>406874550.21</v>
      </c>
      <c r="Y141" s="3">
        <v>5612843604.23</v>
      </c>
      <c r="Z141" s="3">
        <v>403476102.1</v>
      </c>
      <c r="AA141" s="3">
        <v>0</v>
      </c>
      <c r="AB141" s="3">
        <v>1883819325.34</v>
      </c>
      <c r="AC141" s="3">
        <v>250567712636.58</v>
      </c>
      <c r="AD141" s="3">
        <v>69023471557.28</v>
      </c>
      <c r="AE141" s="3">
        <v>0</v>
      </c>
      <c r="AF141" s="3">
        <v>0</v>
      </c>
      <c r="AG141" s="3">
        <v>0</v>
      </c>
      <c r="AH141" s="3">
        <v>1020047811.71</v>
      </c>
      <c r="AI141" s="3">
        <v>1052950620.29</v>
      </c>
      <c r="AJ141" s="3">
        <v>1979805079.79</v>
      </c>
      <c r="AK141" s="3">
        <v>549938003.28</v>
      </c>
      <c r="AL141" s="3">
        <v>1430835667.71</v>
      </c>
      <c r="AM141" s="3">
        <v>203356458.52</v>
      </c>
      <c r="AN141" s="3">
        <v>6371578546.01</v>
      </c>
      <c r="AO141" s="6">
        <f t="shared" si="30"/>
        <v>17150831838.07</v>
      </c>
      <c r="AP141" s="6">
        <f t="shared" si="31"/>
        <v>43656357079.21</v>
      </c>
      <c r="AQ141" s="6">
        <f t="shared" si="32"/>
        <v>26881164435.04</v>
      </c>
      <c r="AR141" s="6">
        <f t="shared" si="33"/>
        <v>16775192644.17</v>
      </c>
      <c r="AS141" s="6">
        <f t="shared" si="34"/>
        <v>332199696381.17</v>
      </c>
      <c r="AT141" s="10">
        <f t="shared" si="35"/>
        <v>4648819766.68</v>
      </c>
      <c r="AU141" s="10">
        <f t="shared" si="36"/>
        <v>336848516147.85</v>
      </c>
      <c r="AV141" s="10">
        <f t="shared" si="37"/>
        <v>33926024482.24</v>
      </c>
      <c r="AW141" s="12">
        <f t="shared" si="38"/>
        <v>0.0462567678161615</v>
      </c>
      <c r="AX141" s="12">
        <f t="shared" si="39"/>
        <v>0.941205101170906</v>
      </c>
      <c r="AY141" s="12">
        <f t="shared" si="40"/>
        <v>0.0452436475699287</v>
      </c>
      <c r="AZ141" s="12">
        <f t="shared" si="41"/>
        <v>0.895961453600977</v>
      </c>
      <c r="BA141" s="12">
        <f t="shared" si="42"/>
        <v>0.0125381310129327</v>
      </c>
      <c r="BB141" s="12">
        <f t="shared" si="43"/>
        <v>0.90849958461391</v>
      </c>
      <c r="BC141" s="12">
        <f t="shared" si="44"/>
        <v>0.0915004153860902</v>
      </c>
    </row>
    <row r="142" spans="1:55">
      <c r="A142" s="3" t="s">
        <v>335</v>
      </c>
      <c r="B142" s="3" t="s">
        <v>336</v>
      </c>
      <c r="C142" s="3">
        <v>22671774.12</v>
      </c>
      <c r="D142" s="3">
        <v>16097444238.88</v>
      </c>
      <c r="E142" s="3">
        <v>1912837974.63</v>
      </c>
      <c r="F142" s="3">
        <v>0</v>
      </c>
      <c r="G142" s="3">
        <v>0</v>
      </c>
      <c r="H142" s="3">
        <v>0</v>
      </c>
      <c r="I142" s="3">
        <v>0</v>
      </c>
      <c r="J142" s="3">
        <v>332133.01</v>
      </c>
      <c r="K142" s="3">
        <v>0</v>
      </c>
      <c r="L142" s="3">
        <v>0</v>
      </c>
      <c r="M142" s="3">
        <v>45935486.19</v>
      </c>
      <c r="N142" s="3">
        <v>0</v>
      </c>
      <c r="O142" s="3">
        <v>0</v>
      </c>
      <c r="P142" s="3">
        <v>0</v>
      </c>
      <c r="Q142" s="3">
        <v>0</v>
      </c>
      <c r="R142" s="3">
        <v>168603908.41</v>
      </c>
      <c r="S142" s="3">
        <v>0</v>
      </c>
      <c r="T142" s="3">
        <v>0</v>
      </c>
      <c r="U142" s="3">
        <v>68746523.75</v>
      </c>
      <c r="V142" s="3">
        <v>41166673.23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170597765.06</v>
      </c>
      <c r="AE142" s="3">
        <v>0</v>
      </c>
      <c r="AF142" s="3">
        <v>0</v>
      </c>
      <c r="AG142" s="3">
        <v>0</v>
      </c>
      <c r="AH142" s="3">
        <v>171585328.13</v>
      </c>
      <c r="AI142" s="3">
        <v>0</v>
      </c>
      <c r="AJ142" s="3">
        <v>0</v>
      </c>
      <c r="AK142" s="3">
        <v>0</v>
      </c>
      <c r="AL142" s="3">
        <v>6064713.04</v>
      </c>
      <c r="AM142" s="3">
        <v>3222351.78</v>
      </c>
      <c r="AN142" s="3">
        <v>0</v>
      </c>
      <c r="AO142" s="6">
        <f t="shared" si="30"/>
        <v>18010614346.52</v>
      </c>
      <c r="AP142" s="6">
        <f t="shared" si="31"/>
        <v>45935486.19</v>
      </c>
      <c r="AQ142" s="6">
        <f t="shared" si="32"/>
        <v>278517105.39</v>
      </c>
      <c r="AR142" s="6">
        <f t="shared" si="33"/>
        <v>-232581619.2</v>
      </c>
      <c r="AS142" s="6">
        <f t="shared" si="34"/>
        <v>351470158.01</v>
      </c>
      <c r="AT142" s="10">
        <f t="shared" si="35"/>
        <v>22671774.12</v>
      </c>
      <c r="AU142" s="10">
        <f t="shared" si="36"/>
        <v>374141932.13</v>
      </c>
      <c r="AV142" s="10">
        <f t="shared" si="37"/>
        <v>17778032727.32</v>
      </c>
      <c r="AW142" s="12">
        <f t="shared" si="38"/>
        <v>0.992201468111354</v>
      </c>
      <c r="AX142" s="12">
        <f t="shared" si="39"/>
        <v>0.00654954797650687</v>
      </c>
      <c r="AY142" s="12">
        <f t="shared" si="40"/>
        <v>-0.0128128790937409</v>
      </c>
      <c r="AZ142" s="12">
        <f t="shared" si="41"/>
        <v>0.0193624270702478</v>
      </c>
      <c r="BA142" s="12">
        <f t="shared" si="42"/>
        <v>0.00124898391213954</v>
      </c>
      <c r="BB142" s="12">
        <f t="shared" si="43"/>
        <v>0.0206114109823873</v>
      </c>
      <c r="BC142" s="12">
        <f t="shared" si="44"/>
        <v>0.979388589017613</v>
      </c>
    </row>
    <row r="143" spans="1:55">
      <c r="A143" s="3" t="s">
        <v>337</v>
      </c>
      <c r="B143" s="3" t="s">
        <v>338</v>
      </c>
      <c r="C143" s="3">
        <v>4248824261.93</v>
      </c>
      <c r="D143" s="3">
        <v>15729077489.17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37447609799.24</v>
      </c>
      <c r="K143" s="3">
        <v>8795013832.75</v>
      </c>
      <c r="L143" s="3">
        <v>0</v>
      </c>
      <c r="M143" s="3">
        <v>554065812.1</v>
      </c>
      <c r="N143" s="3">
        <v>571124907.2</v>
      </c>
      <c r="O143" s="3">
        <v>91850702613.08</v>
      </c>
      <c r="P143" s="3">
        <v>3549072300.66</v>
      </c>
      <c r="Q143" s="3">
        <v>0</v>
      </c>
      <c r="R143" s="3">
        <v>9968863001.52</v>
      </c>
      <c r="S143" s="3">
        <v>219670584.75</v>
      </c>
      <c r="T143" s="3">
        <v>0</v>
      </c>
      <c r="U143" s="3">
        <v>206713490.53</v>
      </c>
      <c r="V143" s="3">
        <v>3913435967.8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1890367016.82</v>
      </c>
      <c r="AC143" s="3">
        <v>2567705001.71</v>
      </c>
      <c r="AD143" s="3">
        <v>778997674.73</v>
      </c>
      <c r="AE143" s="3">
        <v>0</v>
      </c>
      <c r="AF143" s="3">
        <v>0</v>
      </c>
      <c r="AG143" s="3">
        <v>0</v>
      </c>
      <c r="AH143" s="3">
        <v>521187817.53</v>
      </c>
      <c r="AI143" s="3">
        <v>0</v>
      </c>
      <c r="AJ143" s="3">
        <v>0</v>
      </c>
      <c r="AK143" s="3">
        <v>53936.25</v>
      </c>
      <c r="AL143" s="3">
        <v>2495829123.31</v>
      </c>
      <c r="AM143" s="3">
        <v>4033927516.02</v>
      </c>
      <c r="AN143" s="3">
        <v>315214565.71</v>
      </c>
      <c r="AO143" s="6">
        <f t="shared" si="30"/>
        <v>61971701121.16</v>
      </c>
      <c r="AP143" s="6">
        <f t="shared" si="31"/>
        <v>96524965633.04</v>
      </c>
      <c r="AQ143" s="6">
        <f t="shared" si="32"/>
        <v>16199050061.42</v>
      </c>
      <c r="AR143" s="6">
        <f t="shared" si="33"/>
        <v>80325915571.62</v>
      </c>
      <c r="AS143" s="6">
        <f t="shared" si="34"/>
        <v>10712915635.26</v>
      </c>
      <c r="AT143" s="10">
        <f t="shared" si="35"/>
        <v>4248824261.93</v>
      </c>
      <c r="AU143" s="10">
        <f t="shared" si="36"/>
        <v>14961739897.19</v>
      </c>
      <c r="AV143" s="10">
        <f t="shared" si="37"/>
        <v>142297616692.78</v>
      </c>
      <c r="AW143" s="12">
        <f t="shared" si="38"/>
        <v>0.394073220601696</v>
      </c>
      <c r="AX143" s="12">
        <f t="shared" si="39"/>
        <v>0.578908836847463</v>
      </c>
      <c r="AY143" s="12">
        <f t="shared" si="40"/>
        <v>0.510786240726253</v>
      </c>
      <c r="AZ143" s="12">
        <f t="shared" si="41"/>
        <v>0.0681225961212108</v>
      </c>
      <c r="BA143" s="12">
        <f t="shared" si="42"/>
        <v>0.0270179425508408</v>
      </c>
      <c r="BB143" s="12">
        <f t="shared" si="43"/>
        <v>0.0951405386720516</v>
      </c>
      <c r="BC143" s="12">
        <f t="shared" si="44"/>
        <v>0.904859461327948</v>
      </c>
    </row>
    <row r="144" spans="1:55">
      <c r="A144" s="3" t="s">
        <v>339</v>
      </c>
      <c r="B144" s="3" t="s">
        <v>340</v>
      </c>
      <c r="C144" s="3">
        <v>3062141000</v>
      </c>
      <c r="D144" s="3">
        <v>15683552000</v>
      </c>
      <c r="E144" s="3">
        <v>14338934000</v>
      </c>
      <c r="F144" s="3">
        <v>10745707000</v>
      </c>
      <c r="G144" s="3">
        <v>4736521000</v>
      </c>
      <c r="H144" s="3">
        <v>0</v>
      </c>
      <c r="I144" s="3">
        <v>0</v>
      </c>
      <c r="J144" s="3">
        <v>148747000</v>
      </c>
      <c r="K144" s="3">
        <v>2769501000</v>
      </c>
      <c r="L144" s="3">
        <v>0</v>
      </c>
      <c r="M144" s="3">
        <v>22921765000</v>
      </c>
      <c r="N144" s="3">
        <v>725181000</v>
      </c>
      <c r="O144" s="3">
        <v>17819631000</v>
      </c>
      <c r="P144" s="3">
        <v>7293581000</v>
      </c>
      <c r="Q144" s="3">
        <v>7954010000</v>
      </c>
      <c r="R144" s="3">
        <v>30317609000</v>
      </c>
      <c r="S144" s="3">
        <v>0</v>
      </c>
      <c r="T144" s="3">
        <v>0</v>
      </c>
      <c r="U144" s="3">
        <v>1466061000</v>
      </c>
      <c r="V144" s="3">
        <v>1546755000</v>
      </c>
      <c r="W144" s="3">
        <v>0</v>
      </c>
      <c r="X144" s="3">
        <v>84228000</v>
      </c>
      <c r="Y144" s="3">
        <v>254310000</v>
      </c>
      <c r="Z144" s="3">
        <v>1100598000</v>
      </c>
      <c r="AA144" s="3">
        <v>0</v>
      </c>
      <c r="AB144" s="3">
        <v>7153811000</v>
      </c>
      <c r="AC144" s="3">
        <v>12328987000</v>
      </c>
      <c r="AD144" s="3">
        <v>7636538000</v>
      </c>
      <c r="AE144" s="3">
        <v>0</v>
      </c>
      <c r="AF144" s="3">
        <v>0</v>
      </c>
      <c r="AG144" s="3">
        <v>0</v>
      </c>
      <c r="AH144" s="3">
        <v>3584807000</v>
      </c>
      <c r="AI144" s="3">
        <v>240770000</v>
      </c>
      <c r="AJ144" s="3">
        <v>48005000</v>
      </c>
      <c r="AK144" s="3">
        <v>57559000</v>
      </c>
      <c r="AL144" s="3">
        <v>1469034000</v>
      </c>
      <c r="AM144" s="3">
        <v>515046000</v>
      </c>
      <c r="AN144" s="3">
        <v>87591000</v>
      </c>
      <c r="AO144" s="6">
        <f t="shared" si="30"/>
        <v>48422962000</v>
      </c>
      <c r="AP144" s="6">
        <f t="shared" si="31"/>
        <v>56714168000</v>
      </c>
      <c r="AQ144" s="6">
        <f t="shared" si="32"/>
        <v>41923372000</v>
      </c>
      <c r="AR144" s="6">
        <f t="shared" si="33"/>
        <v>14790796000</v>
      </c>
      <c r="AS144" s="6">
        <f t="shared" si="34"/>
        <v>25968337000</v>
      </c>
      <c r="AT144" s="10">
        <f t="shared" si="35"/>
        <v>3062141000</v>
      </c>
      <c r="AU144" s="10">
        <f t="shared" si="36"/>
        <v>29030478000</v>
      </c>
      <c r="AV144" s="10">
        <f t="shared" si="37"/>
        <v>63213758000</v>
      </c>
      <c r="AW144" s="12">
        <f t="shared" si="38"/>
        <v>0.524942956869414</v>
      </c>
      <c r="AX144" s="12">
        <f t="shared" si="39"/>
        <v>0.441861028585027</v>
      </c>
      <c r="AY144" s="12">
        <f t="shared" si="40"/>
        <v>0.1603438506445</v>
      </c>
      <c r="AZ144" s="12">
        <f t="shared" si="41"/>
        <v>0.281517177940527</v>
      </c>
      <c r="BA144" s="12">
        <f t="shared" si="42"/>
        <v>0.0331960145455592</v>
      </c>
      <c r="BB144" s="12">
        <f t="shared" si="43"/>
        <v>0.314713192486087</v>
      </c>
      <c r="BC144" s="12">
        <f t="shared" si="44"/>
        <v>0.685286807513913</v>
      </c>
    </row>
    <row r="145" spans="1:55">
      <c r="A145" s="3" t="s">
        <v>341</v>
      </c>
      <c r="B145" s="3" t="s">
        <v>342</v>
      </c>
      <c r="C145" s="3">
        <v>1036335900.34</v>
      </c>
      <c r="D145" s="3">
        <v>15668234191.95</v>
      </c>
      <c r="E145" s="3">
        <v>2428880171.05</v>
      </c>
      <c r="F145" s="3">
        <v>0</v>
      </c>
      <c r="G145" s="3">
        <v>0</v>
      </c>
      <c r="H145" s="3">
        <v>0</v>
      </c>
      <c r="I145" s="3">
        <v>0</v>
      </c>
      <c r="J145" s="3">
        <v>58468566.89</v>
      </c>
      <c r="K145" s="3">
        <v>675060330.45</v>
      </c>
      <c r="L145" s="3">
        <v>0</v>
      </c>
      <c r="M145" s="3">
        <v>17118970019.64</v>
      </c>
      <c r="N145" s="3">
        <v>280477949.07</v>
      </c>
      <c r="O145" s="3">
        <v>24337224740.7</v>
      </c>
      <c r="P145" s="3">
        <v>2543672778.61</v>
      </c>
      <c r="Q145" s="3">
        <v>0</v>
      </c>
      <c r="R145" s="3">
        <v>31190435290.69</v>
      </c>
      <c r="S145" s="3">
        <v>0</v>
      </c>
      <c r="T145" s="3">
        <v>0</v>
      </c>
      <c r="U145" s="3">
        <v>1888472888.97</v>
      </c>
      <c r="V145" s="3">
        <v>637575927.88</v>
      </c>
      <c r="W145" s="3">
        <v>0</v>
      </c>
      <c r="X145" s="3">
        <v>0</v>
      </c>
      <c r="Y145" s="3">
        <v>1143844.7</v>
      </c>
      <c r="Z145" s="3">
        <v>454552749.25</v>
      </c>
      <c r="AA145" s="3">
        <v>0</v>
      </c>
      <c r="AB145" s="3">
        <v>2246936819.37</v>
      </c>
      <c r="AC145" s="3">
        <v>27279763675.91</v>
      </c>
      <c r="AD145" s="3">
        <v>5296908943.26</v>
      </c>
      <c r="AE145" s="3">
        <v>0</v>
      </c>
      <c r="AF145" s="3">
        <v>0</v>
      </c>
      <c r="AG145" s="3">
        <v>0</v>
      </c>
      <c r="AH145" s="3">
        <v>1851071218.11</v>
      </c>
      <c r="AI145" s="3">
        <v>0</v>
      </c>
      <c r="AJ145" s="3">
        <v>1591312757.47</v>
      </c>
      <c r="AK145" s="3">
        <v>925262057.2</v>
      </c>
      <c r="AL145" s="3">
        <v>571601767.92</v>
      </c>
      <c r="AM145" s="3">
        <v>950794358.32</v>
      </c>
      <c r="AN145" s="3">
        <v>3094442994.1</v>
      </c>
      <c r="AO145" s="6">
        <f t="shared" si="30"/>
        <v>18830643260.34</v>
      </c>
      <c r="AP145" s="6">
        <f t="shared" si="31"/>
        <v>44280345488.02</v>
      </c>
      <c r="AQ145" s="6">
        <f t="shared" si="32"/>
        <v>36419117520.86</v>
      </c>
      <c r="AR145" s="6">
        <f t="shared" si="33"/>
        <v>7861227967.16</v>
      </c>
      <c r="AS145" s="6">
        <f t="shared" si="34"/>
        <v>41561157772.29</v>
      </c>
      <c r="AT145" s="10">
        <f t="shared" si="35"/>
        <v>1036335900.34</v>
      </c>
      <c r="AU145" s="10">
        <f t="shared" si="36"/>
        <v>42597493672.63</v>
      </c>
      <c r="AV145" s="10">
        <f t="shared" si="37"/>
        <v>26691871227.5</v>
      </c>
      <c r="AW145" s="12">
        <f t="shared" si="38"/>
        <v>0.271768160777364</v>
      </c>
      <c r="AX145" s="12">
        <f t="shared" si="39"/>
        <v>0.713275201911358</v>
      </c>
      <c r="AY145" s="12">
        <f t="shared" si="40"/>
        <v>0.113455044341809</v>
      </c>
      <c r="AZ145" s="12">
        <f t="shared" si="41"/>
        <v>0.59982015756955</v>
      </c>
      <c r="BA145" s="12">
        <f t="shared" si="42"/>
        <v>0.0149566373112774</v>
      </c>
      <c r="BB145" s="12">
        <f t="shared" si="43"/>
        <v>0.614776794880827</v>
      </c>
      <c r="BC145" s="12">
        <f t="shared" si="44"/>
        <v>0.385223205119173</v>
      </c>
    </row>
    <row r="146" spans="1:55">
      <c r="A146" s="3" t="s">
        <v>343</v>
      </c>
      <c r="B146" s="3" t="s">
        <v>344</v>
      </c>
      <c r="C146" s="3">
        <v>1290698687.21</v>
      </c>
      <c r="D146" s="3">
        <v>15568450261.91</v>
      </c>
      <c r="E146" s="3">
        <v>1199306340.81</v>
      </c>
      <c r="F146" s="3">
        <v>0</v>
      </c>
      <c r="G146" s="3">
        <v>0</v>
      </c>
      <c r="H146" s="3">
        <v>0</v>
      </c>
      <c r="I146" s="3">
        <v>0</v>
      </c>
      <c r="J146" s="3">
        <v>128352555.02</v>
      </c>
      <c r="K146" s="3">
        <v>735707684.71</v>
      </c>
      <c r="L146" s="3">
        <v>0</v>
      </c>
      <c r="M146" s="3">
        <v>540914775.39</v>
      </c>
      <c r="N146" s="3">
        <v>260106083.05</v>
      </c>
      <c r="O146" s="3">
        <v>2806870986.49</v>
      </c>
      <c r="P146" s="3">
        <v>667627773.54</v>
      </c>
      <c r="Q146" s="3">
        <v>89265023.08</v>
      </c>
      <c r="R146" s="3">
        <v>4566446485</v>
      </c>
      <c r="S146" s="3">
        <v>171617196.24</v>
      </c>
      <c r="T146" s="3">
        <v>0</v>
      </c>
      <c r="U146" s="3">
        <v>560135877.21</v>
      </c>
      <c r="V146" s="3">
        <v>368727076.16</v>
      </c>
      <c r="W146" s="3">
        <v>0</v>
      </c>
      <c r="X146" s="3">
        <v>209610000</v>
      </c>
      <c r="Y146" s="3">
        <v>130500000</v>
      </c>
      <c r="Z146" s="3">
        <v>193388138.07</v>
      </c>
      <c r="AA146" s="3">
        <v>0</v>
      </c>
      <c r="AB146" s="3">
        <v>2381884819.4</v>
      </c>
      <c r="AC146" s="3">
        <v>14254382937.04</v>
      </c>
      <c r="AD146" s="3">
        <v>638161105.05</v>
      </c>
      <c r="AE146" s="3">
        <v>0</v>
      </c>
      <c r="AF146" s="3">
        <v>0</v>
      </c>
      <c r="AG146" s="3">
        <v>0</v>
      </c>
      <c r="AH146" s="3">
        <v>3875664341.67</v>
      </c>
      <c r="AI146" s="3">
        <v>0</v>
      </c>
      <c r="AJ146" s="3">
        <v>138907856.22</v>
      </c>
      <c r="AK146" s="3">
        <v>1025118288.62</v>
      </c>
      <c r="AL146" s="3">
        <v>113652509.43</v>
      </c>
      <c r="AM146" s="3">
        <v>1004398386.05</v>
      </c>
      <c r="AN146" s="3">
        <v>191083204.21</v>
      </c>
      <c r="AO146" s="6">
        <f t="shared" si="30"/>
        <v>17631816842.45</v>
      </c>
      <c r="AP146" s="6">
        <f t="shared" si="31"/>
        <v>4364784641.55</v>
      </c>
      <c r="AQ146" s="6">
        <f t="shared" si="32"/>
        <v>8582309592.08</v>
      </c>
      <c r="AR146" s="6">
        <f t="shared" si="33"/>
        <v>-4217524950.53</v>
      </c>
      <c r="AS146" s="6">
        <f t="shared" si="34"/>
        <v>21241368628.29</v>
      </c>
      <c r="AT146" s="10">
        <f t="shared" si="35"/>
        <v>1290698687.21</v>
      </c>
      <c r="AU146" s="10">
        <f t="shared" si="36"/>
        <v>22532067315.5</v>
      </c>
      <c r="AV146" s="10">
        <f t="shared" si="37"/>
        <v>13414291891.92</v>
      </c>
      <c r="AW146" s="12">
        <f t="shared" si="38"/>
        <v>0.490503551158262</v>
      </c>
      <c r="AX146" s="12">
        <f t="shared" si="39"/>
        <v>0.473590206438653</v>
      </c>
      <c r="AY146" s="12">
        <f t="shared" si="40"/>
        <v>-0.117328292587123</v>
      </c>
      <c r="AZ146" s="12">
        <f t="shared" si="41"/>
        <v>0.590918499025776</v>
      </c>
      <c r="BA146" s="12">
        <f t="shared" si="42"/>
        <v>0.0359062424030853</v>
      </c>
      <c r="BB146" s="12">
        <f t="shared" si="43"/>
        <v>0.626824741428861</v>
      </c>
      <c r="BC146" s="12">
        <f t="shared" si="44"/>
        <v>0.373175258571139</v>
      </c>
    </row>
    <row r="147" spans="1:55">
      <c r="A147" s="3" t="s">
        <v>345</v>
      </c>
      <c r="B147" s="3" t="s">
        <v>346</v>
      </c>
      <c r="C147" s="3">
        <v>571772705.56</v>
      </c>
      <c r="D147" s="3">
        <v>15511319193.71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372038443.38</v>
      </c>
      <c r="L147" s="3">
        <v>0</v>
      </c>
      <c r="M147" s="3">
        <v>4712503640.52</v>
      </c>
      <c r="N147" s="3">
        <v>788803450.29</v>
      </c>
      <c r="O147" s="3">
        <v>9587903922.63</v>
      </c>
      <c r="P147" s="3">
        <v>663068933.22</v>
      </c>
      <c r="Q147" s="3">
        <v>23012915.97</v>
      </c>
      <c r="R147" s="3">
        <v>17501274231.56</v>
      </c>
      <c r="S147" s="3">
        <v>0</v>
      </c>
      <c r="T147" s="3">
        <v>0</v>
      </c>
      <c r="U147" s="3">
        <v>142468628.89</v>
      </c>
      <c r="V147" s="3">
        <v>785396698.75</v>
      </c>
      <c r="W147" s="3">
        <v>0</v>
      </c>
      <c r="X147" s="3">
        <v>0</v>
      </c>
      <c r="Y147" s="3">
        <v>1352533008.43</v>
      </c>
      <c r="Z147" s="3">
        <v>335593955.37</v>
      </c>
      <c r="AA147" s="3">
        <v>0</v>
      </c>
      <c r="AB147" s="3">
        <v>1061637261.79</v>
      </c>
      <c r="AC147" s="3">
        <v>9695784452.15</v>
      </c>
      <c r="AD147" s="3">
        <v>4720908087.2</v>
      </c>
      <c r="AE147" s="3">
        <v>0</v>
      </c>
      <c r="AF147" s="3">
        <v>0</v>
      </c>
      <c r="AG147" s="3">
        <v>0</v>
      </c>
      <c r="AH147" s="3">
        <v>1098267051.47</v>
      </c>
      <c r="AI147" s="3">
        <v>259828323.22</v>
      </c>
      <c r="AJ147" s="3">
        <v>79147168.84</v>
      </c>
      <c r="AK147" s="3">
        <v>200584470.21</v>
      </c>
      <c r="AL147" s="3">
        <v>613829875.11</v>
      </c>
      <c r="AM147" s="3">
        <v>442725829.45</v>
      </c>
      <c r="AN147" s="3">
        <v>5231313837.79</v>
      </c>
      <c r="AO147" s="6">
        <f t="shared" si="30"/>
        <v>15883357637.09</v>
      </c>
      <c r="AP147" s="6">
        <f t="shared" si="31"/>
        <v>15775292862.63</v>
      </c>
      <c r="AQ147" s="6">
        <f t="shared" si="32"/>
        <v>21178903784.79</v>
      </c>
      <c r="AR147" s="6">
        <f t="shared" si="33"/>
        <v>-5403610922.16</v>
      </c>
      <c r="AS147" s="6">
        <f t="shared" si="34"/>
        <v>22342389095.44</v>
      </c>
      <c r="AT147" s="10">
        <f t="shared" si="35"/>
        <v>571772705.56</v>
      </c>
      <c r="AU147" s="10">
        <f t="shared" si="36"/>
        <v>22914161801</v>
      </c>
      <c r="AV147" s="10">
        <f t="shared" si="37"/>
        <v>10479746714.93</v>
      </c>
      <c r="AW147" s="12">
        <f t="shared" si="38"/>
        <v>0.475636376302376</v>
      </c>
      <c r="AX147" s="12">
        <f t="shared" si="39"/>
        <v>0.507241557699053</v>
      </c>
      <c r="AY147" s="12">
        <f t="shared" si="40"/>
        <v>-0.16181426979661</v>
      </c>
      <c r="AZ147" s="12">
        <f t="shared" si="41"/>
        <v>0.669055827495663</v>
      </c>
      <c r="BA147" s="12">
        <f t="shared" si="42"/>
        <v>0.0171220659985711</v>
      </c>
      <c r="BB147" s="12">
        <f t="shared" si="43"/>
        <v>0.686177893494234</v>
      </c>
      <c r="BC147" s="12">
        <f t="shared" si="44"/>
        <v>0.313822106505766</v>
      </c>
    </row>
    <row r="148" spans="1:55">
      <c r="A148" s="3" t="s">
        <v>347</v>
      </c>
      <c r="B148" s="3" t="s">
        <v>348</v>
      </c>
      <c r="C148" s="3">
        <v>353842104.66</v>
      </c>
      <c r="D148" s="3">
        <v>15421256836.69</v>
      </c>
      <c r="E148" s="3">
        <v>21230621201.53</v>
      </c>
      <c r="F148" s="3">
        <v>0</v>
      </c>
      <c r="G148" s="3">
        <v>0</v>
      </c>
      <c r="H148" s="3">
        <v>0</v>
      </c>
      <c r="I148" s="3">
        <v>0</v>
      </c>
      <c r="J148" s="3">
        <v>24328757.71</v>
      </c>
      <c r="K148" s="3">
        <v>0</v>
      </c>
      <c r="L148" s="3">
        <v>1566229199.8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628104138.65</v>
      </c>
      <c r="V148" s="3">
        <v>100289069.56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34939338.11</v>
      </c>
      <c r="AI148" s="3">
        <v>0</v>
      </c>
      <c r="AJ148" s="3">
        <v>20000000</v>
      </c>
      <c r="AK148" s="3">
        <v>0</v>
      </c>
      <c r="AL148" s="3">
        <v>581553246.64</v>
      </c>
      <c r="AM148" s="3">
        <v>32691014.04</v>
      </c>
      <c r="AN148" s="3">
        <v>0</v>
      </c>
      <c r="AO148" s="6">
        <f t="shared" si="30"/>
        <v>38242435995.73</v>
      </c>
      <c r="AP148" s="6">
        <f t="shared" si="31"/>
        <v>0</v>
      </c>
      <c r="AQ148" s="6">
        <f t="shared" si="32"/>
        <v>728393208.21</v>
      </c>
      <c r="AR148" s="6">
        <f t="shared" si="33"/>
        <v>-728393208.21</v>
      </c>
      <c r="AS148" s="6">
        <f t="shared" si="34"/>
        <v>669183598.79</v>
      </c>
      <c r="AT148" s="10">
        <f t="shared" si="35"/>
        <v>353842104.66</v>
      </c>
      <c r="AU148" s="10">
        <f t="shared" si="36"/>
        <v>1023025703.45</v>
      </c>
      <c r="AV148" s="10">
        <f t="shared" si="37"/>
        <v>37514042787.52</v>
      </c>
      <c r="AW148" s="12">
        <f t="shared" si="38"/>
        <v>0.992354569073954</v>
      </c>
      <c r="AX148" s="12">
        <f t="shared" si="39"/>
        <v>-0.00153643262807793</v>
      </c>
      <c r="AY148" s="12">
        <f t="shared" si="40"/>
        <v>-0.0189011057854771</v>
      </c>
      <c r="AZ148" s="12">
        <f t="shared" si="41"/>
        <v>0.0173646731573992</v>
      </c>
      <c r="BA148" s="12">
        <f t="shared" si="42"/>
        <v>0.00918186355412354</v>
      </c>
      <c r="BB148" s="12">
        <f t="shared" si="43"/>
        <v>0.0265465367115227</v>
      </c>
      <c r="BC148" s="12">
        <f t="shared" si="44"/>
        <v>0.973453463288477</v>
      </c>
    </row>
    <row r="149" spans="1:55">
      <c r="A149" s="3" t="s">
        <v>349</v>
      </c>
      <c r="B149" s="3" t="s">
        <v>350</v>
      </c>
      <c r="C149" s="3">
        <v>2301826488.02</v>
      </c>
      <c r="D149" s="3">
        <v>15414929033.04</v>
      </c>
      <c r="E149" s="3">
        <v>29676861560.17</v>
      </c>
      <c r="F149" s="3">
        <v>0</v>
      </c>
      <c r="G149" s="3">
        <v>0</v>
      </c>
      <c r="H149" s="3">
        <v>0</v>
      </c>
      <c r="I149" s="3">
        <v>0</v>
      </c>
      <c r="J149" s="3">
        <v>64626175.09</v>
      </c>
      <c r="K149" s="3">
        <v>0</v>
      </c>
      <c r="L149" s="3">
        <v>1259945982.4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1311507994.1</v>
      </c>
      <c r="V149" s="3">
        <v>191479286.64</v>
      </c>
      <c r="W149" s="3">
        <v>0</v>
      </c>
      <c r="X149" s="3">
        <v>0</v>
      </c>
      <c r="Y149" s="3">
        <v>1493338.88</v>
      </c>
      <c r="Z149" s="3">
        <v>0</v>
      </c>
      <c r="AA149" s="3">
        <v>0</v>
      </c>
      <c r="AB149" s="3">
        <v>0</v>
      </c>
      <c r="AC149" s="3">
        <v>0</v>
      </c>
      <c r="AD149" s="3">
        <v>837228927.64</v>
      </c>
      <c r="AE149" s="3">
        <v>0</v>
      </c>
      <c r="AF149" s="3">
        <v>0</v>
      </c>
      <c r="AG149" s="3">
        <v>0</v>
      </c>
      <c r="AH149" s="3">
        <v>166862914.92</v>
      </c>
      <c r="AI149" s="3">
        <v>0</v>
      </c>
      <c r="AJ149" s="3">
        <v>118539124.79</v>
      </c>
      <c r="AK149" s="3">
        <v>0</v>
      </c>
      <c r="AL149" s="3">
        <v>407119088.54</v>
      </c>
      <c r="AM149" s="3">
        <v>130973025.24</v>
      </c>
      <c r="AN149" s="3">
        <v>0</v>
      </c>
      <c r="AO149" s="6">
        <f t="shared" si="30"/>
        <v>46416362750.7</v>
      </c>
      <c r="AP149" s="6">
        <f t="shared" si="31"/>
        <v>0</v>
      </c>
      <c r="AQ149" s="6">
        <f t="shared" si="32"/>
        <v>1504480619.62</v>
      </c>
      <c r="AR149" s="6">
        <f t="shared" si="33"/>
        <v>-1504480619.62</v>
      </c>
      <c r="AS149" s="6">
        <f t="shared" si="34"/>
        <v>1660723081.13</v>
      </c>
      <c r="AT149" s="10">
        <f t="shared" si="35"/>
        <v>2301826488.02</v>
      </c>
      <c r="AU149" s="10">
        <f t="shared" si="36"/>
        <v>3962549569.15</v>
      </c>
      <c r="AV149" s="10">
        <f t="shared" si="37"/>
        <v>44911882131.08</v>
      </c>
      <c r="AW149" s="12">
        <f t="shared" si="38"/>
        <v>0.949706444371436</v>
      </c>
      <c r="AX149" s="12">
        <f t="shared" si="39"/>
        <v>0.00319681387741363</v>
      </c>
      <c r="AY149" s="12">
        <f t="shared" si="40"/>
        <v>-0.0307825700940666</v>
      </c>
      <c r="AZ149" s="12">
        <f t="shared" si="41"/>
        <v>0.0339793839714802</v>
      </c>
      <c r="BA149" s="12">
        <f t="shared" si="42"/>
        <v>0.047096741751151</v>
      </c>
      <c r="BB149" s="12">
        <f t="shared" si="43"/>
        <v>0.0810761257226312</v>
      </c>
      <c r="BC149" s="12">
        <f t="shared" si="44"/>
        <v>0.918923874277369</v>
      </c>
    </row>
    <row r="150" spans="1:55">
      <c r="A150" s="3" t="s">
        <v>351</v>
      </c>
      <c r="B150" s="3" t="s">
        <v>352</v>
      </c>
      <c r="C150" s="3">
        <v>218986560</v>
      </c>
      <c r="D150" s="3">
        <v>15230531215</v>
      </c>
      <c r="E150" s="3">
        <v>4651160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139827386</v>
      </c>
      <c r="L150" s="3">
        <v>0</v>
      </c>
      <c r="M150" s="3">
        <v>3837119501</v>
      </c>
      <c r="N150" s="3">
        <v>251848361</v>
      </c>
      <c r="O150" s="3">
        <v>3927564000</v>
      </c>
      <c r="P150" s="3">
        <v>117273325</v>
      </c>
      <c r="Q150" s="3">
        <v>473000000</v>
      </c>
      <c r="R150" s="3">
        <v>2906458927</v>
      </c>
      <c r="S150" s="3">
        <v>0</v>
      </c>
      <c r="T150" s="3">
        <v>0</v>
      </c>
      <c r="U150" s="3">
        <v>473368195</v>
      </c>
      <c r="V150" s="3">
        <v>237532977</v>
      </c>
      <c r="W150" s="3">
        <v>0</v>
      </c>
      <c r="X150" s="3">
        <v>0</v>
      </c>
      <c r="Y150" s="3">
        <v>0</v>
      </c>
      <c r="Z150" s="3">
        <v>690567354</v>
      </c>
      <c r="AA150" s="3">
        <v>0</v>
      </c>
      <c r="AB150" s="3">
        <v>1206373181</v>
      </c>
      <c r="AC150" s="3">
        <v>14279421775</v>
      </c>
      <c r="AD150" s="3">
        <v>2315187114</v>
      </c>
      <c r="AE150" s="3">
        <v>0</v>
      </c>
      <c r="AF150" s="3">
        <v>0</v>
      </c>
      <c r="AG150" s="3">
        <v>0</v>
      </c>
      <c r="AH150" s="3">
        <v>1242490972</v>
      </c>
      <c r="AI150" s="3">
        <v>0</v>
      </c>
      <c r="AJ150" s="3">
        <v>154940513</v>
      </c>
      <c r="AK150" s="3">
        <v>432142594</v>
      </c>
      <c r="AL150" s="3">
        <v>479855675</v>
      </c>
      <c r="AM150" s="3">
        <v>191070479</v>
      </c>
      <c r="AN150" s="3">
        <v>0</v>
      </c>
      <c r="AO150" s="6">
        <f t="shared" si="30"/>
        <v>15375009761</v>
      </c>
      <c r="AP150" s="6">
        <f t="shared" si="31"/>
        <v>8606805187</v>
      </c>
      <c r="AQ150" s="6">
        <f t="shared" si="32"/>
        <v>5514300634</v>
      </c>
      <c r="AR150" s="6">
        <f t="shared" si="33"/>
        <v>3092504553</v>
      </c>
      <c r="AS150" s="6">
        <f t="shared" si="34"/>
        <v>19095109122</v>
      </c>
      <c r="AT150" s="10">
        <f t="shared" si="35"/>
        <v>218986560</v>
      </c>
      <c r="AU150" s="10">
        <f t="shared" si="36"/>
        <v>19314095682</v>
      </c>
      <c r="AV150" s="10">
        <f t="shared" si="37"/>
        <v>18467514314</v>
      </c>
      <c r="AW150" s="12">
        <f t="shared" si="38"/>
        <v>0.406944271634474</v>
      </c>
      <c r="AX150" s="12">
        <f t="shared" si="39"/>
        <v>0.587259613270822</v>
      </c>
      <c r="AY150" s="12">
        <f t="shared" si="40"/>
        <v>0.0818521114724176</v>
      </c>
      <c r="AZ150" s="12">
        <f t="shared" si="41"/>
        <v>0.505407501798405</v>
      </c>
      <c r="BA150" s="12">
        <f t="shared" si="42"/>
        <v>0.00579611509470307</v>
      </c>
      <c r="BB150" s="12">
        <f t="shared" si="43"/>
        <v>0.511203616893108</v>
      </c>
      <c r="BC150" s="12">
        <f t="shared" si="44"/>
        <v>0.488796383106892</v>
      </c>
    </row>
    <row r="151" spans="1:55">
      <c r="A151" s="3" t="s">
        <v>353</v>
      </c>
      <c r="B151" s="3" t="s">
        <v>354</v>
      </c>
      <c r="C151" s="3">
        <v>1987383574.82</v>
      </c>
      <c r="D151" s="3">
        <v>15120310345.02</v>
      </c>
      <c r="E151" s="3">
        <v>22111982246.25</v>
      </c>
      <c r="F151" s="3">
        <v>0</v>
      </c>
      <c r="G151" s="3">
        <v>0</v>
      </c>
      <c r="H151" s="3">
        <v>0</v>
      </c>
      <c r="I151" s="3">
        <v>0</v>
      </c>
      <c r="J151" s="3">
        <v>22414552.96</v>
      </c>
      <c r="K151" s="3">
        <v>0</v>
      </c>
      <c r="L151" s="3">
        <v>2727896296.22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594140947.08</v>
      </c>
      <c r="V151" s="3">
        <v>254321417.16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24337459.64</v>
      </c>
      <c r="AE151" s="3">
        <v>0</v>
      </c>
      <c r="AF151" s="3">
        <v>0</v>
      </c>
      <c r="AG151" s="3">
        <v>0</v>
      </c>
      <c r="AH151" s="3">
        <v>105863085.07</v>
      </c>
      <c r="AI151" s="3">
        <v>0</v>
      </c>
      <c r="AJ151" s="3">
        <v>3829390.1</v>
      </c>
      <c r="AK151" s="3">
        <v>0</v>
      </c>
      <c r="AL151" s="3">
        <v>342574539.61</v>
      </c>
      <c r="AM151" s="3">
        <v>254219272.89</v>
      </c>
      <c r="AN151" s="3">
        <v>0</v>
      </c>
      <c r="AO151" s="6">
        <f t="shared" si="30"/>
        <v>39982603440.45</v>
      </c>
      <c r="AP151" s="6">
        <f t="shared" si="31"/>
        <v>0</v>
      </c>
      <c r="AQ151" s="6">
        <f t="shared" si="32"/>
        <v>848462364.24</v>
      </c>
      <c r="AR151" s="6">
        <f t="shared" si="33"/>
        <v>-848462364.24</v>
      </c>
      <c r="AS151" s="6">
        <f t="shared" si="34"/>
        <v>730823747.31</v>
      </c>
      <c r="AT151" s="10">
        <f t="shared" si="35"/>
        <v>1987383574.82</v>
      </c>
      <c r="AU151" s="10">
        <f t="shared" si="36"/>
        <v>2718207322.13</v>
      </c>
      <c r="AV151" s="10">
        <f t="shared" si="37"/>
        <v>39134141076.21</v>
      </c>
      <c r="AW151" s="12">
        <f t="shared" si="38"/>
        <v>0.955325208036255</v>
      </c>
      <c r="AX151" s="12">
        <f t="shared" si="39"/>
        <v>-0.00281080086140796</v>
      </c>
      <c r="AY151" s="12">
        <f t="shared" si="40"/>
        <v>-0.0202727540200266</v>
      </c>
      <c r="AZ151" s="12">
        <f t="shared" si="41"/>
        <v>0.0174619531586186</v>
      </c>
      <c r="BA151" s="12">
        <f t="shared" si="42"/>
        <v>0.0474855928251526</v>
      </c>
      <c r="BB151" s="12">
        <f t="shared" si="43"/>
        <v>0.0649475459837712</v>
      </c>
      <c r="BC151" s="12">
        <f t="shared" si="44"/>
        <v>0.935052454016229</v>
      </c>
    </row>
    <row r="152" spans="1:55">
      <c r="A152" s="3" t="s">
        <v>355</v>
      </c>
      <c r="B152" s="3" t="s">
        <v>356</v>
      </c>
      <c r="C152" s="3">
        <v>23224330862</v>
      </c>
      <c r="D152" s="3">
        <v>14484105013</v>
      </c>
      <c r="E152" s="3">
        <v>0</v>
      </c>
      <c r="F152" s="3">
        <v>525960959</v>
      </c>
      <c r="G152" s="3">
        <v>0</v>
      </c>
      <c r="H152" s="3">
        <v>0</v>
      </c>
      <c r="I152" s="3">
        <v>0</v>
      </c>
      <c r="J152" s="3">
        <v>621001198</v>
      </c>
      <c r="K152" s="3">
        <v>2816900093</v>
      </c>
      <c r="L152" s="3">
        <v>0</v>
      </c>
      <c r="M152" s="3">
        <v>38428877761</v>
      </c>
      <c r="N152" s="3">
        <v>2583541336</v>
      </c>
      <c r="O152" s="3">
        <v>7552012279</v>
      </c>
      <c r="P152" s="3">
        <v>4050245034</v>
      </c>
      <c r="Q152" s="3">
        <v>9720641940</v>
      </c>
      <c r="R152" s="3">
        <v>19421938182</v>
      </c>
      <c r="S152" s="3">
        <v>0</v>
      </c>
      <c r="T152" s="3">
        <v>0</v>
      </c>
      <c r="U152" s="3">
        <v>1276111265</v>
      </c>
      <c r="V152" s="3">
        <v>1148234202</v>
      </c>
      <c r="W152" s="3">
        <v>0</v>
      </c>
      <c r="X152" s="3">
        <v>49889098</v>
      </c>
      <c r="Y152" s="3">
        <v>31146429</v>
      </c>
      <c r="Z152" s="3">
        <v>1856710926</v>
      </c>
      <c r="AA152" s="3">
        <v>0</v>
      </c>
      <c r="AB152" s="3">
        <v>7082589929</v>
      </c>
      <c r="AC152" s="3">
        <v>245324366030</v>
      </c>
      <c r="AD152" s="3">
        <v>56889038388</v>
      </c>
      <c r="AE152" s="3">
        <v>0</v>
      </c>
      <c r="AF152" s="3">
        <v>0</v>
      </c>
      <c r="AG152" s="3">
        <v>0</v>
      </c>
      <c r="AH152" s="3">
        <v>13780340486</v>
      </c>
      <c r="AI152" s="3">
        <v>0</v>
      </c>
      <c r="AJ152" s="3">
        <v>11332925063</v>
      </c>
      <c r="AK152" s="3">
        <v>154290064</v>
      </c>
      <c r="AL152" s="3">
        <v>3625300572</v>
      </c>
      <c r="AM152" s="3">
        <v>1070295004</v>
      </c>
      <c r="AN152" s="3">
        <v>10301749920</v>
      </c>
      <c r="AO152" s="6">
        <f t="shared" si="30"/>
        <v>18447967263</v>
      </c>
      <c r="AP152" s="6">
        <f t="shared" si="31"/>
        <v>62335318350</v>
      </c>
      <c r="AQ152" s="6">
        <f t="shared" si="32"/>
        <v>30866620031</v>
      </c>
      <c r="AR152" s="6">
        <f t="shared" si="33"/>
        <v>31468698319</v>
      </c>
      <c r="AS152" s="6">
        <f t="shared" si="34"/>
        <v>342478305527</v>
      </c>
      <c r="AT152" s="10">
        <f t="shared" si="35"/>
        <v>23224330862</v>
      </c>
      <c r="AU152" s="10">
        <f t="shared" si="36"/>
        <v>365702636389</v>
      </c>
      <c r="AV152" s="10">
        <f t="shared" si="37"/>
        <v>49916665582</v>
      </c>
      <c r="AW152" s="12">
        <f t="shared" si="38"/>
        <v>0.044386695169146</v>
      </c>
      <c r="AX152" s="12">
        <f t="shared" si="39"/>
        <v>0.899734449465228</v>
      </c>
      <c r="AY152" s="12">
        <f t="shared" si="40"/>
        <v>0.0757151993898391</v>
      </c>
      <c r="AZ152" s="12">
        <f t="shared" si="41"/>
        <v>0.824019250075389</v>
      </c>
      <c r="BA152" s="12">
        <f t="shared" si="42"/>
        <v>0.0558788553656261</v>
      </c>
      <c r="BB152" s="12">
        <f t="shared" si="43"/>
        <v>0.879898105441015</v>
      </c>
      <c r="BC152" s="12">
        <f t="shared" si="44"/>
        <v>0.120101894558985</v>
      </c>
    </row>
    <row r="153" spans="1:55">
      <c r="A153" s="3" t="s">
        <v>357</v>
      </c>
      <c r="B153" s="3" t="s">
        <v>358</v>
      </c>
      <c r="C153" s="3">
        <v>6169635138.22</v>
      </c>
      <c r="D153" s="3">
        <v>14483206366.86</v>
      </c>
      <c r="E153" s="3">
        <v>0</v>
      </c>
      <c r="F153" s="3">
        <v>3613020000</v>
      </c>
      <c r="G153" s="3">
        <v>0</v>
      </c>
      <c r="H153" s="3">
        <v>0</v>
      </c>
      <c r="I153" s="3">
        <v>0</v>
      </c>
      <c r="J153" s="3">
        <v>9187376493.57</v>
      </c>
      <c r="K153" s="3">
        <v>24070082546.17</v>
      </c>
      <c r="L153" s="3">
        <v>0</v>
      </c>
      <c r="M153" s="3">
        <v>55856301424.08</v>
      </c>
      <c r="N153" s="3">
        <v>1201986353.26</v>
      </c>
      <c r="O153" s="3">
        <v>161326881881.42</v>
      </c>
      <c r="P153" s="3">
        <v>18532635950.61</v>
      </c>
      <c r="Q153" s="3">
        <v>0</v>
      </c>
      <c r="R153" s="3">
        <v>54323559282.22</v>
      </c>
      <c r="S153" s="3">
        <v>222685907.75</v>
      </c>
      <c r="T153" s="3">
        <v>0</v>
      </c>
      <c r="U153" s="3">
        <v>263079335.63</v>
      </c>
      <c r="V153" s="3">
        <v>9599039379.03</v>
      </c>
      <c r="W153" s="3">
        <v>0</v>
      </c>
      <c r="X153" s="3">
        <v>0</v>
      </c>
      <c r="Y153" s="3">
        <v>0</v>
      </c>
      <c r="Z153" s="3">
        <v>9625760.66</v>
      </c>
      <c r="AA153" s="3">
        <v>0</v>
      </c>
      <c r="AB153" s="3">
        <v>21787530949.74</v>
      </c>
      <c r="AC153" s="3">
        <v>7891836311.98</v>
      </c>
      <c r="AD153" s="3">
        <v>6578641518.85</v>
      </c>
      <c r="AE153" s="3">
        <v>0</v>
      </c>
      <c r="AF153" s="3">
        <v>0</v>
      </c>
      <c r="AG153" s="3">
        <v>0</v>
      </c>
      <c r="AH153" s="3">
        <v>6395582355.64</v>
      </c>
      <c r="AI153" s="3">
        <v>0</v>
      </c>
      <c r="AJ153" s="3">
        <v>203675980.24</v>
      </c>
      <c r="AK153" s="3">
        <v>2065138548.67</v>
      </c>
      <c r="AL153" s="3">
        <v>8309589125.12</v>
      </c>
      <c r="AM153" s="3">
        <v>545448206.58</v>
      </c>
      <c r="AN153" s="3">
        <v>10660000</v>
      </c>
      <c r="AO153" s="6">
        <f t="shared" si="30"/>
        <v>51353685406.6</v>
      </c>
      <c r="AP153" s="6">
        <f t="shared" si="31"/>
        <v>236917805609.37</v>
      </c>
      <c r="AQ153" s="6">
        <f t="shared" si="32"/>
        <v>86205520615.03</v>
      </c>
      <c r="AR153" s="6">
        <f t="shared" si="33"/>
        <v>150712284994.34</v>
      </c>
      <c r="AS153" s="6">
        <f t="shared" si="34"/>
        <v>32000572047.08</v>
      </c>
      <c r="AT153" s="10">
        <f t="shared" si="35"/>
        <v>6169635138.22</v>
      </c>
      <c r="AU153" s="10">
        <f t="shared" si="36"/>
        <v>38170207185.3</v>
      </c>
      <c r="AV153" s="10">
        <f t="shared" si="37"/>
        <v>202065970400.94</v>
      </c>
      <c r="AW153" s="12">
        <f t="shared" si="38"/>
        <v>0.213763330413318</v>
      </c>
      <c r="AX153" s="12">
        <f t="shared" si="39"/>
        <v>0.760555129028515</v>
      </c>
      <c r="AY153" s="12">
        <f t="shared" si="40"/>
        <v>0.627350495285987</v>
      </c>
      <c r="AZ153" s="12">
        <f t="shared" si="41"/>
        <v>0.133204633742528</v>
      </c>
      <c r="BA153" s="12">
        <f t="shared" si="42"/>
        <v>0.0256815405581669</v>
      </c>
      <c r="BB153" s="12">
        <f t="shared" si="43"/>
        <v>0.158886174300695</v>
      </c>
      <c r="BC153" s="12">
        <f t="shared" si="44"/>
        <v>0.841113825699305</v>
      </c>
    </row>
    <row r="154" spans="1:55">
      <c r="A154" s="3" t="s">
        <v>359</v>
      </c>
      <c r="B154" s="3" t="s">
        <v>360</v>
      </c>
      <c r="C154" s="3">
        <v>200000000</v>
      </c>
      <c r="D154" s="3">
        <v>14333776574.73</v>
      </c>
      <c r="E154" s="3">
        <v>3363343476.6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785187800.67</v>
      </c>
      <c r="L154" s="3">
        <v>0</v>
      </c>
      <c r="M154" s="3">
        <v>6741391746.41</v>
      </c>
      <c r="N154" s="3">
        <v>948255866.84</v>
      </c>
      <c r="O154" s="3">
        <v>2289596051.51</v>
      </c>
      <c r="P154" s="3">
        <v>264084146.28</v>
      </c>
      <c r="Q154" s="3">
        <v>0</v>
      </c>
      <c r="R154" s="3">
        <v>1892530391.62</v>
      </c>
      <c r="S154" s="3">
        <v>0</v>
      </c>
      <c r="T154" s="3">
        <v>0</v>
      </c>
      <c r="U154" s="3">
        <v>746795.5</v>
      </c>
      <c r="V154" s="3">
        <v>478623600.91</v>
      </c>
      <c r="W154" s="3">
        <v>0</v>
      </c>
      <c r="X154" s="3">
        <v>0</v>
      </c>
      <c r="Y154" s="3">
        <v>0</v>
      </c>
      <c r="Z154" s="3">
        <v>120952264.13</v>
      </c>
      <c r="AA154" s="3">
        <v>0</v>
      </c>
      <c r="AB154" s="3">
        <v>8563663.54</v>
      </c>
      <c r="AC154" s="3">
        <v>3964203495.88</v>
      </c>
      <c r="AD154" s="3">
        <v>1750361285.28</v>
      </c>
      <c r="AE154" s="3">
        <v>0</v>
      </c>
      <c r="AF154" s="3">
        <v>0</v>
      </c>
      <c r="AG154" s="3">
        <v>0</v>
      </c>
      <c r="AH154" s="3">
        <v>437677827.1</v>
      </c>
      <c r="AI154" s="3">
        <v>0</v>
      </c>
      <c r="AJ154" s="3">
        <v>0</v>
      </c>
      <c r="AK154" s="3">
        <v>266810015.23</v>
      </c>
      <c r="AL154" s="3">
        <v>57996640.78</v>
      </c>
      <c r="AM154" s="3">
        <v>19055714.58</v>
      </c>
      <c r="AN154" s="3">
        <v>43000000</v>
      </c>
      <c r="AO154" s="6">
        <f t="shared" si="30"/>
        <v>18482307852</v>
      </c>
      <c r="AP154" s="6">
        <f t="shared" si="31"/>
        <v>10243327811.04</v>
      </c>
      <c r="AQ154" s="6">
        <f t="shared" si="32"/>
        <v>2501416715.7</v>
      </c>
      <c r="AR154" s="6">
        <f t="shared" si="33"/>
        <v>7741911095.34</v>
      </c>
      <c r="AS154" s="6">
        <f t="shared" si="34"/>
        <v>6539104978.85</v>
      </c>
      <c r="AT154" s="10">
        <f t="shared" si="35"/>
        <v>200000000</v>
      </c>
      <c r="AU154" s="10">
        <f t="shared" si="36"/>
        <v>6739104978.85</v>
      </c>
      <c r="AV154" s="10">
        <f t="shared" si="37"/>
        <v>26224218947.34</v>
      </c>
      <c r="AW154" s="12">
        <f t="shared" si="38"/>
        <v>0.560693087061995</v>
      </c>
      <c r="AX154" s="12">
        <f t="shared" si="39"/>
        <v>0.4332395636486</v>
      </c>
      <c r="AY154" s="12">
        <f t="shared" si="40"/>
        <v>0.234864393914744</v>
      </c>
      <c r="AZ154" s="12">
        <f t="shared" si="41"/>
        <v>0.198375169733855</v>
      </c>
      <c r="BA154" s="12">
        <f t="shared" si="42"/>
        <v>0.00606734928940513</v>
      </c>
      <c r="BB154" s="12">
        <f t="shared" si="43"/>
        <v>0.204442519023261</v>
      </c>
      <c r="BC154" s="12">
        <f t="shared" si="44"/>
        <v>0.795557480976739</v>
      </c>
    </row>
    <row r="155" spans="1:55">
      <c r="A155" s="3" t="s">
        <v>361</v>
      </c>
      <c r="B155" s="3" t="s">
        <v>362</v>
      </c>
      <c r="C155" s="3">
        <v>1200809207.35</v>
      </c>
      <c r="D155" s="3">
        <v>14223698792.98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65840124.27</v>
      </c>
      <c r="L155" s="3">
        <v>0</v>
      </c>
      <c r="M155" s="3">
        <v>3088269943.24</v>
      </c>
      <c r="N155" s="3">
        <v>577864845.96</v>
      </c>
      <c r="O155" s="3">
        <v>586889960.45</v>
      </c>
      <c r="P155" s="3">
        <v>282331252.95</v>
      </c>
      <c r="Q155" s="3">
        <v>96863349.42</v>
      </c>
      <c r="R155" s="3">
        <v>12198773759.79</v>
      </c>
      <c r="S155" s="3">
        <v>0</v>
      </c>
      <c r="T155" s="3">
        <v>0</v>
      </c>
      <c r="U155" s="3">
        <v>1050000094.15</v>
      </c>
      <c r="V155" s="3">
        <v>895134446.91</v>
      </c>
      <c r="W155" s="3">
        <v>0</v>
      </c>
      <c r="X155" s="3">
        <v>0</v>
      </c>
      <c r="Y155" s="3">
        <v>836335408.16</v>
      </c>
      <c r="Z155" s="3">
        <v>573831215.68</v>
      </c>
      <c r="AA155" s="3">
        <v>0</v>
      </c>
      <c r="AB155" s="3">
        <v>425666730.23</v>
      </c>
      <c r="AC155" s="3">
        <v>24151748971.7</v>
      </c>
      <c r="AD155" s="3">
        <v>8317517713.81</v>
      </c>
      <c r="AE155" s="3">
        <v>0</v>
      </c>
      <c r="AF155" s="3">
        <v>0</v>
      </c>
      <c r="AG155" s="3">
        <v>0</v>
      </c>
      <c r="AH155" s="3">
        <v>5175226670.09</v>
      </c>
      <c r="AI155" s="3">
        <v>0</v>
      </c>
      <c r="AJ155" s="3">
        <v>0</v>
      </c>
      <c r="AK155" s="3">
        <v>55648851.68</v>
      </c>
      <c r="AL155" s="3">
        <v>970307495.26</v>
      </c>
      <c r="AM155" s="3">
        <v>215291469.49</v>
      </c>
      <c r="AN155" s="3">
        <v>3218993336.62</v>
      </c>
      <c r="AO155" s="6">
        <f t="shared" si="30"/>
        <v>14289538917.25</v>
      </c>
      <c r="AP155" s="6">
        <f t="shared" si="31"/>
        <v>4632219352.02</v>
      </c>
      <c r="AQ155" s="6">
        <f t="shared" si="32"/>
        <v>15979741654.92</v>
      </c>
      <c r="AR155" s="6">
        <f t="shared" si="33"/>
        <v>-11347522302.9</v>
      </c>
      <c r="AS155" s="6">
        <f t="shared" si="34"/>
        <v>42104734508.65</v>
      </c>
      <c r="AT155" s="10">
        <f t="shared" si="35"/>
        <v>1200809207.35</v>
      </c>
      <c r="AU155" s="10">
        <f t="shared" si="36"/>
        <v>43305543716</v>
      </c>
      <c r="AV155" s="10">
        <f t="shared" si="37"/>
        <v>2942016614.35</v>
      </c>
      <c r="AW155" s="12">
        <f t="shared" si="38"/>
        <v>0.308979302155156</v>
      </c>
      <c r="AX155" s="12">
        <f t="shared" si="39"/>
        <v>0.665055885889954</v>
      </c>
      <c r="AY155" s="12">
        <f t="shared" si="40"/>
        <v>-0.245364776473478</v>
      </c>
      <c r="AZ155" s="12">
        <f t="shared" si="41"/>
        <v>0.910420662363431</v>
      </c>
      <c r="BA155" s="12">
        <f t="shared" si="42"/>
        <v>0.0259648119548907</v>
      </c>
      <c r="BB155" s="12">
        <f t="shared" si="43"/>
        <v>0.936385474318322</v>
      </c>
      <c r="BC155" s="12">
        <f t="shared" si="44"/>
        <v>0.0636145256816779</v>
      </c>
    </row>
    <row r="156" spans="1:55">
      <c r="A156" s="3" t="s">
        <v>363</v>
      </c>
      <c r="B156" s="3" t="s">
        <v>364</v>
      </c>
      <c r="C156" s="3">
        <v>25185046393.75</v>
      </c>
      <c r="D156" s="3">
        <v>14214041975.21</v>
      </c>
      <c r="E156" s="3">
        <v>5615.22</v>
      </c>
      <c r="F156" s="3">
        <v>0</v>
      </c>
      <c r="G156" s="3">
        <v>0</v>
      </c>
      <c r="H156" s="3">
        <v>0</v>
      </c>
      <c r="I156" s="3">
        <v>0</v>
      </c>
      <c r="J156" s="3">
        <v>103509380.8</v>
      </c>
      <c r="K156" s="3">
        <v>154840751.48</v>
      </c>
      <c r="L156" s="3">
        <v>0</v>
      </c>
      <c r="M156" s="3">
        <v>7912935482.91</v>
      </c>
      <c r="N156" s="3">
        <v>568774280.13</v>
      </c>
      <c r="O156" s="3">
        <v>3780478698.74</v>
      </c>
      <c r="P156" s="3">
        <v>1071766430.26</v>
      </c>
      <c r="Q156" s="3">
        <v>0</v>
      </c>
      <c r="R156" s="3">
        <v>6306274919.99</v>
      </c>
      <c r="S156" s="3">
        <v>53323.08</v>
      </c>
      <c r="T156" s="3">
        <v>0</v>
      </c>
      <c r="U156" s="3">
        <v>269039357.12</v>
      </c>
      <c r="V156" s="3">
        <v>837464614.37</v>
      </c>
      <c r="W156" s="3">
        <v>0</v>
      </c>
      <c r="X156" s="3">
        <v>0</v>
      </c>
      <c r="Y156" s="3">
        <v>0</v>
      </c>
      <c r="Z156" s="3">
        <v>241048972.77</v>
      </c>
      <c r="AA156" s="3">
        <v>0</v>
      </c>
      <c r="AB156" s="3">
        <v>221930776.46</v>
      </c>
      <c r="AC156" s="3">
        <v>48252502318.3</v>
      </c>
      <c r="AD156" s="3">
        <v>1610650185</v>
      </c>
      <c r="AE156" s="3">
        <v>0</v>
      </c>
      <c r="AF156" s="3">
        <v>0</v>
      </c>
      <c r="AG156" s="3">
        <v>0</v>
      </c>
      <c r="AH156" s="3">
        <v>2363191032.07</v>
      </c>
      <c r="AI156" s="3">
        <v>85520621.94</v>
      </c>
      <c r="AJ156" s="3">
        <v>110559113.33</v>
      </c>
      <c r="AK156" s="3">
        <v>369304999.11</v>
      </c>
      <c r="AL156" s="3">
        <v>679844536.53</v>
      </c>
      <c r="AM156" s="3">
        <v>1605526574.94</v>
      </c>
      <c r="AN156" s="3">
        <v>338983719.12</v>
      </c>
      <c r="AO156" s="6">
        <f t="shared" si="30"/>
        <v>14472397722.71</v>
      </c>
      <c r="AP156" s="6">
        <f t="shared" si="31"/>
        <v>13333954892.04</v>
      </c>
      <c r="AQ156" s="6">
        <f t="shared" si="32"/>
        <v>7875811963.79</v>
      </c>
      <c r="AR156" s="6">
        <f t="shared" si="33"/>
        <v>5458142928.25</v>
      </c>
      <c r="AS156" s="6">
        <f t="shared" si="34"/>
        <v>55416083100.34</v>
      </c>
      <c r="AT156" s="10">
        <f t="shared" si="35"/>
        <v>25185046393.75</v>
      </c>
      <c r="AU156" s="10">
        <f t="shared" si="36"/>
        <v>80601129494.09</v>
      </c>
      <c r="AV156" s="10">
        <f t="shared" si="37"/>
        <v>19930540650.96</v>
      </c>
      <c r="AW156" s="12">
        <f t="shared" si="38"/>
        <v>0.143958592370233</v>
      </c>
      <c r="AX156" s="12">
        <f t="shared" si="39"/>
        <v>0.605522875933116</v>
      </c>
      <c r="AY156" s="12">
        <f t="shared" si="40"/>
        <v>0.0542927708290813</v>
      </c>
      <c r="AZ156" s="12">
        <f t="shared" si="41"/>
        <v>0.551230105104034</v>
      </c>
      <c r="BA156" s="12">
        <f t="shared" si="42"/>
        <v>0.250518531696651</v>
      </c>
      <c r="BB156" s="12">
        <f t="shared" si="43"/>
        <v>0.801748636800686</v>
      </c>
      <c r="BC156" s="12">
        <f t="shared" si="44"/>
        <v>0.198251363199315</v>
      </c>
    </row>
    <row r="157" spans="1:55">
      <c r="A157" s="3" t="s">
        <v>365</v>
      </c>
      <c r="B157" s="3" t="s">
        <v>366</v>
      </c>
      <c r="C157" s="3">
        <v>21091363272.25</v>
      </c>
      <c r="D157" s="3">
        <v>14155056452.68</v>
      </c>
      <c r="E157" s="3">
        <v>37410600722.99</v>
      </c>
      <c r="F157" s="3">
        <v>23238889068.93</v>
      </c>
      <c r="G157" s="3">
        <v>0</v>
      </c>
      <c r="H157" s="3">
        <v>0</v>
      </c>
      <c r="I157" s="3">
        <v>0</v>
      </c>
      <c r="J157" s="3">
        <v>31600415.13</v>
      </c>
      <c r="K157" s="3">
        <v>169013830.57</v>
      </c>
      <c r="L157" s="3">
        <v>225483000</v>
      </c>
      <c r="M157" s="3">
        <v>60454858.73</v>
      </c>
      <c r="N157" s="3">
        <v>52761051.04</v>
      </c>
      <c r="O157" s="3">
        <v>954200329.83</v>
      </c>
      <c r="P157" s="3">
        <v>3644800459.47</v>
      </c>
      <c r="Q157" s="3">
        <v>35031066229.6</v>
      </c>
      <c r="R157" s="3">
        <v>445517111.34</v>
      </c>
      <c r="S157" s="3">
        <v>3646201562.17</v>
      </c>
      <c r="T157" s="3">
        <v>0</v>
      </c>
      <c r="U157" s="3">
        <v>432339884.59</v>
      </c>
      <c r="V157" s="3">
        <v>606797966.46</v>
      </c>
      <c r="W157" s="3">
        <v>0</v>
      </c>
      <c r="X157" s="3">
        <v>0</v>
      </c>
      <c r="Y157" s="3">
        <v>136297730.28</v>
      </c>
      <c r="Z157" s="3">
        <v>6992500</v>
      </c>
      <c r="AA157" s="3">
        <v>0</v>
      </c>
      <c r="AB157" s="3">
        <v>11314320861.67</v>
      </c>
      <c r="AC157" s="3">
        <v>77999667.83</v>
      </c>
      <c r="AD157" s="3">
        <v>7937130.74</v>
      </c>
      <c r="AE157" s="3">
        <v>0</v>
      </c>
      <c r="AF157" s="3">
        <v>0</v>
      </c>
      <c r="AG157" s="3">
        <v>0</v>
      </c>
      <c r="AH157" s="3">
        <v>32034692.18</v>
      </c>
      <c r="AI157" s="3">
        <v>0</v>
      </c>
      <c r="AJ157" s="3">
        <v>0</v>
      </c>
      <c r="AK157" s="3">
        <v>13757910.17</v>
      </c>
      <c r="AL157" s="3">
        <v>365982138.05</v>
      </c>
      <c r="AM157" s="3">
        <v>289282044.14</v>
      </c>
      <c r="AN157" s="3">
        <v>340032780.86</v>
      </c>
      <c r="AO157" s="6">
        <f t="shared" si="30"/>
        <v>75230643490.3</v>
      </c>
      <c r="AP157" s="6">
        <f t="shared" si="31"/>
        <v>39743282928.67</v>
      </c>
      <c r="AQ157" s="6">
        <f t="shared" si="32"/>
        <v>16588467616.51</v>
      </c>
      <c r="AR157" s="6">
        <f t="shared" si="33"/>
        <v>23154815312.16</v>
      </c>
      <c r="AS157" s="6">
        <f t="shared" si="34"/>
        <v>1127026363.97</v>
      </c>
      <c r="AT157" s="10">
        <f t="shared" si="35"/>
        <v>21091363272.25</v>
      </c>
      <c r="AU157" s="10">
        <f t="shared" si="36"/>
        <v>22218389636.22</v>
      </c>
      <c r="AV157" s="10">
        <f t="shared" si="37"/>
        <v>98385458802.46</v>
      </c>
      <c r="AW157" s="12">
        <f t="shared" si="38"/>
        <v>0.623783108617387</v>
      </c>
      <c r="AX157" s="12">
        <f t="shared" si="39"/>
        <v>0.201335546008516</v>
      </c>
      <c r="AY157" s="12">
        <f t="shared" si="40"/>
        <v>0.191990683646657</v>
      </c>
      <c r="AZ157" s="12">
        <f t="shared" si="41"/>
        <v>0.00934486236185926</v>
      </c>
      <c r="BA157" s="12">
        <f t="shared" si="42"/>
        <v>0.174881345374097</v>
      </c>
      <c r="BB157" s="12">
        <f t="shared" si="43"/>
        <v>0.184226207735956</v>
      </c>
      <c r="BC157" s="12">
        <f t="shared" si="44"/>
        <v>0.815773792264044</v>
      </c>
    </row>
    <row r="158" spans="1:55">
      <c r="A158" s="3" t="s">
        <v>367</v>
      </c>
      <c r="B158" s="3" t="s">
        <v>368</v>
      </c>
      <c r="C158" s="3">
        <v>5059284.53</v>
      </c>
      <c r="D158" s="3">
        <v>13875436474.05</v>
      </c>
      <c r="E158" s="3">
        <v>215308026.65</v>
      </c>
      <c r="F158" s="3">
        <v>0</v>
      </c>
      <c r="G158" s="3">
        <v>0</v>
      </c>
      <c r="H158" s="3">
        <v>0</v>
      </c>
      <c r="I158" s="3">
        <v>0</v>
      </c>
      <c r="J158" s="3">
        <v>4155086.68</v>
      </c>
      <c r="K158" s="3">
        <v>49668257.16</v>
      </c>
      <c r="L158" s="3">
        <v>0</v>
      </c>
      <c r="M158" s="3">
        <v>39089927.66</v>
      </c>
      <c r="N158" s="3">
        <v>200566434.11</v>
      </c>
      <c r="O158" s="3">
        <v>4288706536.45</v>
      </c>
      <c r="P158" s="3">
        <v>105363247.68</v>
      </c>
      <c r="Q158" s="3">
        <v>0</v>
      </c>
      <c r="R158" s="3">
        <v>665600198.09</v>
      </c>
      <c r="S158" s="3">
        <v>0</v>
      </c>
      <c r="T158" s="3">
        <v>0</v>
      </c>
      <c r="U158" s="3">
        <v>483014198.13</v>
      </c>
      <c r="V158" s="3">
        <v>734499523.61</v>
      </c>
      <c r="W158" s="3">
        <v>0</v>
      </c>
      <c r="X158" s="3">
        <v>0</v>
      </c>
      <c r="Y158" s="3">
        <v>0</v>
      </c>
      <c r="Z158" s="3">
        <v>94231513.22</v>
      </c>
      <c r="AA158" s="3">
        <v>0</v>
      </c>
      <c r="AB158" s="3">
        <v>826619080.89</v>
      </c>
      <c r="AC158" s="3">
        <v>1809287766</v>
      </c>
      <c r="AD158" s="3">
        <v>632355876.24</v>
      </c>
      <c r="AE158" s="3">
        <v>0</v>
      </c>
      <c r="AF158" s="3">
        <v>0</v>
      </c>
      <c r="AG158" s="3">
        <v>0</v>
      </c>
      <c r="AH158" s="3">
        <v>1066136943.29</v>
      </c>
      <c r="AI158" s="3">
        <v>0</v>
      </c>
      <c r="AJ158" s="3">
        <v>561364385.01</v>
      </c>
      <c r="AK158" s="3">
        <v>58799375.56</v>
      </c>
      <c r="AL158" s="3">
        <v>147840011.47</v>
      </c>
      <c r="AM158" s="3">
        <v>195666409.76</v>
      </c>
      <c r="AN158" s="3">
        <v>2015800</v>
      </c>
      <c r="AO158" s="6">
        <f t="shared" si="30"/>
        <v>14144567844.54</v>
      </c>
      <c r="AP158" s="6">
        <f t="shared" si="31"/>
        <v>4633726145.9</v>
      </c>
      <c r="AQ158" s="6">
        <f t="shared" si="32"/>
        <v>2803964513.94</v>
      </c>
      <c r="AR158" s="6">
        <f t="shared" si="33"/>
        <v>1829761631.96</v>
      </c>
      <c r="AS158" s="6">
        <f t="shared" si="34"/>
        <v>4473466567.33</v>
      </c>
      <c r="AT158" s="10">
        <f t="shared" si="35"/>
        <v>5059284.53</v>
      </c>
      <c r="AU158" s="10">
        <f t="shared" si="36"/>
        <v>4478525851.86</v>
      </c>
      <c r="AV158" s="10">
        <f t="shared" si="37"/>
        <v>15974329476.5</v>
      </c>
      <c r="AW158" s="12">
        <f t="shared" si="38"/>
        <v>0.691569348995839</v>
      </c>
      <c r="AX158" s="12">
        <f t="shared" si="39"/>
        <v>0.30818328776569</v>
      </c>
      <c r="AY158" s="12">
        <f t="shared" si="40"/>
        <v>0.0894624052526713</v>
      </c>
      <c r="AZ158" s="12">
        <f t="shared" si="41"/>
        <v>0.218720882513019</v>
      </c>
      <c r="BA158" s="12">
        <f t="shared" si="42"/>
        <v>0.000247363238470903</v>
      </c>
      <c r="BB158" s="12">
        <f t="shared" si="43"/>
        <v>0.21896824575149</v>
      </c>
      <c r="BC158" s="12">
        <f t="shared" si="44"/>
        <v>0.78103175424851</v>
      </c>
    </row>
    <row r="159" spans="1:55">
      <c r="A159" s="3" t="s">
        <v>369</v>
      </c>
      <c r="B159" s="3" t="s">
        <v>370</v>
      </c>
      <c r="C159" s="3">
        <v>2316435024.21</v>
      </c>
      <c r="D159" s="3">
        <v>13852091950.54</v>
      </c>
      <c r="E159" s="3">
        <v>0</v>
      </c>
      <c r="F159" s="3">
        <v>1354378825.11</v>
      </c>
      <c r="G159" s="3">
        <v>0</v>
      </c>
      <c r="H159" s="3">
        <v>0</v>
      </c>
      <c r="I159" s="3">
        <v>0</v>
      </c>
      <c r="J159" s="3">
        <v>6052654413.14</v>
      </c>
      <c r="K159" s="3">
        <v>3617886252.17</v>
      </c>
      <c r="L159" s="3">
        <v>0</v>
      </c>
      <c r="M159" s="3">
        <v>965083907.47</v>
      </c>
      <c r="N159" s="3">
        <v>253281449.74</v>
      </c>
      <c r="O159" s="3">
        <v>25327344276.95</v>
      </c>
      <c r="P159" s="3">
        <v>1903047384.15</v>
      </c>
      <c r="Q159" s="3">
        <v>2816701.95</v>
      </c>
      <c r="R159" s="3">
        <v>3467297143.73</v>
      </c>
      <c r="S159" s="3">
        <v>8577287.59</v>
      </c>
      <c r="T159" s="3">
        <v>0</v>
      </c>
      <c r="U159" s="3">
        <v>116925448.14</v>
      </c>
      <c r="V159" s="3">
        <v>1058469586.26</v>
      </c>
      <c r="W159" s="3">
        <v>0</v>
      </c>
      <c r="X159" s="3">
        <v>0</v>
      </c>
      <c r="Y159" s="3">
        <v>0</v>
      </c>
      <c r="Z159" s="3">
        <v>366301644.03</v>
      </c>
      <c r="AA159" s="3">
        <v>0</v>
      </c>
      <c r="AB159" s="3">
        <v>2817023854.38</v>
      </c>
      <c r="AC159" s="3">
        <v>4021728113.88</v>
      </c>
      <c r="AD159" s="3">
        <v>3095076146.52</v>
      </c>
      <c r="AE159" s="3">
        <v>0</v>
      </c>
      <c r="AF159" s="3">
        <v>0</v>
      </c>
      <c r="AG159" s="3">
        <v>0</v>
      </c>
      <c r="AH159" s="3">
        <v>5547750539.53</v>
      </c>
      <c r="AI159" s="3">
        <v>0</v>
      </c>
      <c r="AJ159" s="3">
        <v>11133118.55</v>
      </c>
      <c r="AK159" s="3">
        <v>77650031.08</v>
      </c>
      <c r="AL159" s="3">
        <v>443261361.36</v>
      </c>
      <c r="AM159" s="3">
        <v>496013543.49</v>
      </c>
      <c r="AN159" s="3">
        <v>738377374.28</v>
      </c>
      <c r="AO159" s="6">
        <f t="shared" si="30"/>
        <v>24877011440.96</v>
      </c>
      <c r="AP159" s="6">
        <f t="shared" si="31"/>
        <v>28451573720.26</v>
      </c>
      <c r="AQ159" s="6">
        <f t="shared" si="32"/>
        <v>7834594964.13</v>
      </c>
      <c r="AR159" s="6">
        <f t="shared" si="33"/>
        <v>20616978756.13</v>
      </c>
      <c r="AS159" s="6">
        <f t="shared" si="34"/>
        <v>14430990228.69</v>
      </c>
      <c r="AT159" s="10">
        <f t="shared" si="35"/>
        <v>2316435024.21</v>
      </c>
      <c r="AU159" s="10">
        <f t="shared" si="36"/>
        <v>16747425252.9</v>
      </c>
      <c r="AV159" s="10">
        <f t="shared" si="37"/>
        <v>45493990197.09</v>
      </c>
      <c r="AW159" s="12">
        <f t="shared" si="38"/>
        <v>0.399685824319794</v>
      </c>
      <c r="AX159" s="12">
        <f t="shared" si="39"/>
        <v>0.563097235681931</v>
      </c>
      <c r="AY159" s="12">
        <f t="shared" si="40"/>
        <v>0.331242125634103</v>
      </c>
      <c r="AZ159" s="12">
        <f t="shared" si="41"/>
        <v>0.231855110047828</v>
      </c>
      <c r="BA159" s="12">
        <f t="shared" si="42"/>
        <v>0.0372169399982753</v>
      </c>
      <c r="BB159" s="12">
        <f t="shared" si="43"/>
        <v>0.269072050046103</v>
      </c>
      <c r="BC159" s="12">
        <f t="shared" si="44"/>
        <v>0.730927949953897</v>
      </c>
    </row>
    <row r="160" spans="1:55">
      <c r="A160" s="3" t="s">
        <v>371</v>
      </c>
      <c r="B160" s="3" t="s">
        <v>372</v>
      </c>
      <c r="C160" s="3">
        <v>40142826102.62</v>
      </c>
      <c r="D160" s="3">
        <v>13794372989.63</v>
      </c>
      <c r="E160" s="3">
        <v>1940325117.49</v>
      </c>
      <c r="F160" s="3">
        <v>417761616.16</v>
      </c>
      <c r="G160" s="3">
        <v>0</v>
      </c>
      <c r="H160" s="3">
        <v>0</v>
      </c>
      <c r="I160" s="3">
        <v>0</v>
      </c>
      <c r="J160" s="3">
        <v>2773400700.27</v>
      </c>
      <c r="K160" s="3">
        <v>6301315820.78</v>
      </c>
      <c r="L160" s="3">
        <v>0</v>
      </c>
      <c r="M160" s="3">
        <v>135983661.52</v>
      </c>
      <c r="N160" s="3">
        <v>130067044.99</v>
      </c>
      <c r="O160" s="3">
        <v>52393438934.34</v>
      </c>
      <c r="P160" s="3">
        <v>2225058485.82</v>
      </c>
      <c r="Q160" s="3">
        <v>0</v>
      </c>
      <c r="R160" s="3">
        <v>3047509274.3</v>
      </c>
      <c r="S160" s="3">
        <v>12550468.78</v>
      </c>
      <c r="T160" s="3">
        <v>0</v>
      </c>
      <c r="U160" s="3">
        <v>14240896.43</v>
      </c>
      <c r="V160" s="3">
        <v>1270801666.41</v>
      </c>
      <c r="W160" s="3">
        <v>0</v>
      </c>
      <c r="X160" s="3">
        <v>0</v>
      </c>
      <c r="Y160" s="3">
        <v>60037958</v>
      </c>
      <c r="Z160" s="3">
        <v>140499560.64</v>
      </c>
      <c r="AA160" s="3">
        <v>0</v>
      </c>
      <c r="AB160" s="3">
        <v>5942696379.85</v>
      </c>
      <c r="AC160" s="3">
        <v>439912549.29</v>
      </c>
      <c r="AD160" s="3">
        <v>4861897.48</v>
      </c>
      <c r="AE160" s="3">
        <v>0</v>
      </c>
      <c r="AF160" s="3">
        <v>0</v>
      </c>
      <c r="AG160" s="3">
        <v>0</v>
      </c>
      <c r="AH160" s="3">
        <v>1211901056.18</v>
      </c>
      <c r="AI160" s="3">
        <v>0</v>
      </c>
      <c r="AJ160" s="3">
        <v>0</v>
      </c>
      <c r="AK160" s="3">
        <v>27303281.5</v>
      </c>
      <c r="AL160" s="3">
        <v>1731581635.88</v>
      </c>
      <c r="AM160" s="3">
        <v>11978255.46</v>
      </c>
      <c r="AN160" s="3">
        <v>7329370.41</v>
      </c>
      <c r="AO160" s="6">
        <f t="shared" si="30"/>
        <v>25227176244.33</v>
      </c>
      <c r="AP160" s="6">
        <f t="shared" si="31"/>
        <v>54884548126.67</v>
      </c>
      <c r="AQ160" s="6">
        <f t="shared" si="32"/>
        <v>10488336204.41</v>
      </c>
      <c r="AR160" s="6">
        <f t="shared" si="33"/>
        <v>44396211922.26</v>
      </c>
      <c r="AS160" s="6">
        <f t="shared" si="34"/>
        <v>3434868046.2</v>
      </c>
      <c r="AT160" s="10">
        <f t="shared" si="35"/>
        <v>40142826102.62</v>
      </c>
      <c r="AU160" s="10">
        <f t="shared" si="36"/>
        <v>43577694148.82</v>
      </c>
      <c r="AV160" s="10">
        <f t="shared" si="37"/>
        <v>69623388166.59</v>
      </c>
      <c r="AW160" s="12">
        <f t="shared" si="38"/>
        <v>0.22285278310361</v>
      </c>
      <c r="AX160" s="12">
        <f t="shared" si="39"/>
        <v>0.422532002257621</v>
      </c>
      <c r="AY160" s="12">
        <f t="shared" si="40"/>
        <v>0.392188935071837</v>
      </c>
      <c r="AZ160" s="12">
        <f t="shared" si="41"/>
        <v>0.0303430671857844</v>
      </c>
      <c r="BA160" s="12">
        <f t="shared" si="42"/>
        <v>0.354615214638768</v>
      </c>
      <c r="BB160" s="12">
        <f t="shared" si="43"/>
        <v>0.384958281824553</v>
      </c>
      <c r="BC160" s="12">
        <f t="shared" si="44"/>
        <v>0.615041718175447</v>
      </c>
    </row>
    <row r="161" spans="1:55">
      <c r="A161" s="3" t="s">
        <v>373</v>
      </c>
      <c r="B161" s="3" t="s">
        <v>374</v>
      </c>
      <c r="C161" s="3">
        <v>2645635592.85</v>
      </c>
      <c r="D161" s="3">
        <v>13774193144.52</v>
      </c>
      <c r="E161" s="3">
        <v>6355428363.65</v>
      </c>
      <c r="F161" s="3">
        <v>0</v>
      </c>
      <c r="G161" s="3">
        <v>0</v>
      </c>
      <c r="H161" s="3">
        <v>0</v>
      </c>
      <c r="I161" s="3">
        <v>0</v>
      </c>
      <c r="J161" s="3">
        <v>62003541.71</v>
      </c>
      <c r="K161" s="3">
        <v>122935158.27</v>
      </c>
      <c r="L161" s="3">
        <v>99466426.76</v>
      </c>
      <c r="M161" s="3">
        <v>507502162.66</v>
      </c>
      <c r="N161" s="3">
        <v>100226103.55</v>
      </c>
      <c r="O161" s="3">
        <v>22814116.2</v>
      </c>
      <c r="P161" s="3">
        <v>19328134.04</v>
      </c>
      <c r="Q161" s="3">
        <v>0</v>
      </c>
      <c r="R161" s="3">
        <v>360509268.18</v>
      </c>
      <c r="S161" s="3">
        <v>53131638.71</v>
      </c>
      <c r="T161" s="3">
        <v>0</v>
      </c>
      <c r="U161" s="3">
        <v>228112670.08</v>
      </c>
      <c r="V161" s="3">
        <v>32279941.71</v>
      </c>
      <c r="W161" s="3">
        <v>0</v>
      </c>
      <c r="X161" s="3">
        <v>0</v>
      </c>
      <c r="Y161" s="3">
        <v>0</v>
      </c>
      <c r="Z161" s="3">
        <v>3116843.86</v>
      </c>
      <c r="AA161" s="3">
        <v>0</v>
      </c>
      <c r="AB161" s="3">
        <v>1506.6</v>
      </c>
      <c r="AC161" s="3">
        <v>404142970.85</v>
      </c>
      <c r="AD161" s="3">
        <v>7002831.32</v>
      </c>
      <c r="AE161" s="3">
        <v>0</v>
      </c>
      <c r="AF161" s="3">
        <v>0</v>
      </c>
      <c r="AG161" s="3">
        <v>0</v>
      </c>
      <c r="AH161" s="3">
        <v>61809953.93</v>
      </c>
      <c r="AI161" s="3">
        <v>23153</v>
      </c>
      <c r="AJ161" s="3">
        <v>1172821763.65</v>
      </c>
      <c r="AK161" s="3">
        <v>17173929.4</v>
      </c>
      <c r="AL161" s="3">
        <v>83690439.3</v>
      </c>
      <c r="AM161" s="3">
        <v>14235738.93</v>
      </c>
      <c r="AN161" s="3">
        <v>0</v>
      </c>
      <c r="AO161" s="6">
        <f t="shared" si="30"/>
        <v>20414026634.91</v>
      </c>
      <c r="AP161" s="6">
        <f t="shared" si="31"/>
        <v>649870516.45</v>
      </c>
      <c r="AQ161" s="6">
        <f t="shared" si="32"/>
        <v>677151869.14</v>
      </c>
      <c r="AR161" s="6">
        <f t="shared" si="33"/>
        <v>-27281352.6900001</v>
      </c>
      <c r="AS161" s="6">
        <f t="shared" si="34"/>
        <v>1760900780.38</v>
      </c>
      <c r="AT161" s="10">
        <f t="shared" si="35"/>
        <v>2645635592.85</v>
      </c>
      <c r="AU161" s="10">
        <f t="shared" si="36"/>
        <v>4406536373.23</v>
      </c>
      <c r="AV161" s="10">
        <f t="shared" si="37"/>
        <v>20386745282.22</v>
      </c>
      <c r="AW161" s="12">
        <f t="shared" si="38"/>
        <v>0.823369286833501</v>
      </c>
      <c r="AX161" s="12">
        <f t="shared" si="39"/>
        <v>0.0699229513777947</v>
      </c>
      <c r="AY161" s="12">
        <f t="shared" si="40"/>
        <v>-0.0011003526305685</v>
      </c>
      <c r="AZ161" s="12">
        <f t="shared" si="41"/>
        <v>0.0710233040083632</v>
      </c>
      <c r="BA161" s="12">
        <f t="shared" si="42"/>
        <v>0.106707761788704</v>
      </c>
      <c r="BB161" s="12">
        <f t="shared" si="43"/>
        <v>0.177731065797067</v>
      </c>
      <c r="BC161" s="12">
        <f t="shared" si="44"/>
        <v>0.822268934202933</v>
      </c>
    </row>
    <row r="162" spans="1:55">
      <c r="A162" s="3" t="s">
        <v>375</v>
      </c>
      <c r="B162" s="3" t="s">
        <v>376</v>
      </c>
      <c r="C162" s="3">
        <v>5989577873.04</v>
      </c>
      <c r="D162" s="3">
        <v>13704405821.1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27442586.35</v>
      </c>
      <c r="K162" s="3">
        <v>204995375.76</v>
      </c>
      <c r="L162" s="3">
        <v>0</v>
      </c>
      <c r="M162" s="3">
        <v>2529406948.37</v>
      </c>
      <c r="N162" s="3">
        <v>222219844.43</v>
      </c>
      <c r="O162" s="3">
        <v>1073999449.26</v>
      </c>
      <c r="P162" s="3">
        <v>466330818.46</v>
      </c>
      <c r="Q162" s="3">
        <v>0</v>
      </c>
      <c r="R162" s="3">
        <v>3989552489.07</v>
      </c>
      <c r="S162" s="3">
        <v>22794000</v>
      </c>
      <c r="T162" s="3">
        <v>0</v>
      </c>
      <c r="U162" s="3">
        <v>790052776.29</v>
      </c>
      <c r="V162" s="3">
        <v>675318994.58</v>
      </c>
      <c r="W162" s="3">
        <v>0</v>
      </c>
      <c r="X162" s="3">
        <v>6004119.27</v>
      </c>
      <c r="Y162" s="3">
        <v>624190959.46</v>
      </c>
      <c r="Z162" s="3">
        <v>324488328.64</v>
      </c>
      <c r="AA162" s="3">
        <v>0</v>
      </c>
      <c r="AB162" s="3">
        <v>253797747.46</v>
      </c>
      <c r="AC162" s="3">
        <v>15354075046.34</v>
      </c>
      <c r="AD162" s="3">
        <v>3077244019.71</v>
      </c>
      <c r="AE162" s="3">
        <v>0</v>
      </c>
      <c r="AF162" s="3">
        <v>0</v>
      </c>
      <c r="AG162" s="3">
        <v>0</v>
      </c>
      <c r="AH162" s="3">
        <v>5900012157.78</v>
      </c>
      <c r="AI162" s="3">
        <v>0</v>
      </c>
      <c r="AJ162" s="3">
        <v>164367338.81</v>
      </c>
      <c r="AK162" s="3">
        <v>14655641.24</v>
      </c>
      <c r="AL162" s="3">
        <v>589964937.89</v>
      </c>
      <c r="AM162" s="3">
        <v>660448545.6</v>
      </c>
      <c r="AN162" s="3">
        <v>406613827.63</v>
      </c>
      <c r="AO162" s="6">
        <f t="shared" si="30"/>
        <v>13936843783.21</v>
      </c>
      <c r="AP162" s="6">
        <f t="shared" si="31"/>
        <v>4291957060.52</v>
      </c>
      <c r="AQ162" s="6">
        <f t="shared" si="32"/>
        <v>6686199414.77</v>
      </c>
      <c r="AR162" s="6">
        <f t="shared" si="33"/>
        <v>-2394242354.25</v>
      </c>
      <c r="AS162" s="6">
        <f t="shared" si="34"/>
        <v>26167381515</v>
      </c>
      <c r="AT162" s="10">
        <f t="shared" si="35"/>
        <v>5989577873.04</v>
      </c>
      <c r="AU162" s="10">
        <f t="shared" si="36"/>
        <v>32156959388.04</v>
      </c>
      <c r="AV162" s="10">
        <f t="shared" si="37"/>
        <v>11542601428.96</v>
      </c>
      <c r="AW162" s="12">
        <f t="shared" si="38"/>
        <v>0.318924115543703</v>
      </c>
      <c r="AX162" s="12">
        <f t="shared" si="39"/>
        <v>0.544013228423609</v>
      </c>
      <c r="AY162" s="12">
        <f t="shared" si="40"/>
        <v>-0.0547887051834762</v>
      </c>
      <c r="AZ162" s="12">
        <f t="shared" si="41"/>
        <v>0.598801933607085</v>
      </c>
      <c r="BA162" s="12">
        <f t="shared" si="42"/>
        <v>0.137062656032688</v>
      </c>
      <c r="BB162" s="12">
        <f t="shared" si="43"/>
        <v>0.735864589639773</v>
      </c>
      <c r="BC162" s="12">
        <f t="shared" si="44"/>
        <v>0.264135410360227</v>
      </c>
    </row>
    <row r="163" spans="1:55">
      <c r="A163" s="3" t="s">
        <v>377</v>
      </c>
      <c r="B163" s="3" t="s">
        <v>378</v>
      </c>
      <c r="C163" s="3">
        <v>8438713530</v>
      </c>
      <c r="D163" s="3">
        <v>13644924581</v>
      </c>
      <c r="E163" s="3">
        <v>2955209534</v>
      </c>
      <c r="F163" s="3">
        <v>16751241</v>
      </c>
      <c r="G163" s="3">
        <v>0</v>
      </c>
      <c r="H163" s="3">
        <v>0</v>
      </c>
      <c r="I163" s="3">
        <v>0</v>
      </c>
      <c r="J163" s="3">
        <v>119084949</v>
      </c>
      <c r="K163" s="3">
        <v>1528390984</v>
      </c>
      <c r="L163" s="3">
        <v>0</v>
      </c>
      <c r="M163" s="3">
        <v>1730071809</v>
      </c>
      <c r="N163" s="3">
        <v>2336205155</v>
      </c>
      <c r="O163" s="3">
        <v>19386878295</v>
      </c>
      <c r="P163" s="3">
        <v>4325886006</v>
      </c>
      <c r="Q163" s="3">
        <v>0</v>
      </c>
      <c r="R163" s="3">
        <v>5726705278</v>
      </c>
      <c r="S163" s="3">
        <v>0</v>
      </c>
      <c r="T163" s="3">
        <v>0</v>
      </c>
      <c r="U163" s="3">
        <v>1093322439</v>
      </c>
      <c r="V163" s="3">
        <v>3262914610</v>
      </c>
      <c r="W163" s="3">
        <v>0</v>
      </c>
      <c r="X163" s="3">
        <v>0</v>
      </c>
      <c r="Y163" s="3">
        <v>3275285879</v>
      </c>
      <c r="Z163" s="3">
        <v>414129909</v>
      </c>
      <c r="AA163" s="3">
        <v>0</v>
      </c>
      <c r="AB163" s="3">
        <v>838267804</v>
      </c>
      <c r="AC163" s="3">
        <v>49935029160</v>
      </c>
      <c r="AD163" s="3">
        <v>20701553050</v>
      </c>
      <c r="AE163" s="3">
        <v>0</v>
      </c>
      <c r="AF163" s="3">
        <v>0</v>
      </c>
      <c r="AG163" s="3">
        <v>0</v>
      </c>
      <c r="AH163" s="3">
        <v>48166132238</v>
      </c>
      <c r="AI163" s="3">
        <v>0</v>
      </c>
      <c r="AJ163" s="3">
        <v>314149588</v>
      </c>
      <c r="AK163" s="3">
        <v>1646786919</v>
      </c>
      <c r="AL163" s="3">
        <v>1211483990</v>
      </c>
      <c r="AM163" s="3">
        <v>6444339493</v>
      </c>
      <c r="AN163" s="3">
        <v>16892233029</v>
      </c>
      <c r="AO163" s="6">
        <f t="shared" si="30"/>
        <v>18264361289</v>
      </c>
      <c r="AP163" s="6">
        <f t="shared" si="31"/>
        <v>27779041265</v>
      </c>
      <c r="AQ163" s="6">
        <f t="shared" si="32"/>
        <v>14610625919</v>
      </c>
      <c r="AR163" s="6">
        <f t="shared" si="33"/>
        <v>13168415346</v>
      </c>
      <c r="AS163" s="6">
        <f t="shared" si="34"/>
        <v>145311707467</v>
      </c>
      <c r="AT163" s="10">
        <f t="shared" si="35"/>
        <v>8438713530</v>
      </c>
      <c r="AU163" s="10">
        <f t="shared" si="36"/>
        <v>153750420997</v>
      </c>
      <c r="AV163" s="10">
        <f t="shared" si="37"/>
        <v>31432776635</v>
      </c>
      <c r="AW163" s="12">
        <f t="shared" si="38"/>
        <v>0.0986286095204778</v>
      </c>
      <c r="AX163" s="12">
        <f t="shared" si="39"/>
        <v>0.855801848329323</v>
      </c>
      <c r="AY163" s="12">
        <f t="shared" si="40"/>
        <v>0.0711102060791096</v>
      </c>
      <c r="AZ163" s="12">
        <f t="shared" si="41"/>
        <v>0.784691642250214</v>
      </c>
      <c r="BA163" s="12">
        <f t="shared" si="42"/>
        <v>0.0455695421501987</v>
      </c>
      <c r="BB163" s="12">
        <f t="shared" si="43"/>
        <v>0.830261184400413</v>
      </c>
      <c r="BC163" s="12">
        <f t="shared" si="44"/>
        <v>0.169738815599587</v>
      </c>
    </row>
    <row r="164" spans="1:55">
      <c r="A164" s="3" t="s">
        <v>379</v>
      </c>
      <c r="B164" s="3" t="s">
        <v>380</v>
      </c>
      <c r="C164" s="3">
        <v>3701270624.71</v>
      </c>
      <c r="D164" s="3">
        <v>13571350927.3</v>
      </c>
      <c r="E164" s="3">
        <v>114489369.44</v>
      </c>
      <c r="F164" s="3">
        <v>5131971774.13</v>
      </c>
      <c r="G164" s="3">
        <v>0</v>
      </c>
      <c r="H164" s="3">
        <v>0</v>
      </c>
      <c r="I164" s="3">
        <v>0</v>
      </c>
      <c r="J164" s="3">
        <v>5818990011.39</v>
      </c>
      <c r="K164" s="3">
        <v>2934476193.45</v>
      </c>
      <c r="L164" s="3">
        <v>0</v>
      </c>
      <c r="M164" s="3">
        <v>1765529364.47</v>
      </c>
      <c r="N164" s="3">
        <v>959086987.45</v>
      </c>
      <c r="O164" s="3">
        <v>5958142714.47</v>
      </c>
      <c r="P164" s="3">
        <v>2894502815.61</v>
      </c>
      <c r="Q164" s="3">
        <v>2005735534.18</v>
      </c>
      <c r="R164" s="3">
        <v>7919874192.16</v>
      </c>
      <c r="S164" s="3">
        <v>0</v>
      </c>
      <c r="T164" s="3">
        <v>0</v>
      </c>
      <c r="U164" s="3">
        <v>244707774.8</v>
      </c>
      <c r="V164" s="3">
        <v>305659237.77</v>
      </c>
      <c r="W164" s="3">
        <v>0</v>
      </c>
      <c r="X164" s="3">
        <v>0</v>
      </c>
      <c r="Y164" s="3">
        <v>325259082.28</v>
      </c>
      <c r="Z164" s="3">
        <v>1622361834.54</v>
      </c>
      <c r="AA164" s="3">
        <v>0</v>
      </c>
      <c r="AB164" s="3">
        <v>0</v>
      </c>
      <c r="AC164" s="3">
        <v>35981815727.13</v>
      </c>
      <c r="AD164" s="3">
        <v>243664818.46</v>
      </c>
      <c r="AE164" s="3">
        <v>0</v>
      </c>
      <c r="AF164" s="3">
        <v>0</v>
      </c>
      <c r="AG164" s="3">
        <v>0</v>
      </c>
      <c r="AH164" s="3">
        <v>1604165596.62</v>
      </c>
      <c r="AI164" s="3">
        <v>0</v>
      </c>
      <c r="AJ164" s="3">
        <v>26946905.38</v>
      </c>
      <c r="AK164" s="3">
        <v>50190060.32</v>
      </c>
      <c r="AL164" s="3">
        <v>1093821748.74</v>
      </c>
      <c r="AM164" s="3">
        <v>6572535.97</v>
      </c>
      <c r="AN164" s="3">
        <v>333912675.34</v>
      </c>
      <c r="AO164" s="6">
        <f t="shared" si="30"/>
        <v>27571278275.71</v>
      </c>
      <c r="AP164" s="6">
        <f t="shared" si="31"/>
        <v>13582997416.18</v>
      </c>
      <c r="AQ164" s="6">
        <f t="shared" si="32"/>
        <v>10417862121.55</v>
      </c>
      <c r="AR164" s="6">
        <f t="shared" si="33"/>
        <v>3165135294.63</v>
      </c>
      <c r="AS164" s="6">
        <f t="shared" si="34"/>
        <v>39341090067.96</v>
      </c>
      <c r="AT164" s="10">
        <f t="shared" si="35"/>
        <v>3701270624.71</v>
      </c>
      <c r="AU164" s="10">
        <f t="shared" si="36"/>
        <v>43042360692.67</v>
      </c>
      <c r="AV164" s="10">
        <f t="shared" si="37"/>
        <v>30736413570.34</v>
      </c>
      <c r="AW164" s="12">
        <f t="shared" si="38"/>
        <v>0.373702037627009</v>
      </c>
      <c r="AX164" s="12">
        <f t="shared" si="39"/>
        <v>0.576130815226908</v>
      </c>
      <c r="AY164" s="12">
        <f t="shared" si="40"/>
        <v>0.0429003507614098</v>
      </c>
      <c r="AZ164" s="12">
        <f t="shared" si="41"/>
        <v>0.533230464465499</v>
      </c>
      <c r="BA164" s="12">
        <f t="shared" si="42"/>
        <v>0.0501671471460821</v>
      </c>
      <c r="BB164" s="12">
        <f t="shared" si="43"/>
        <v>0.583397611611581</v>
      </c>
      <c r="BC164" s="12">
        <f t="shared" si="44"/>
        <v>0.416602388388419</v>
      </c>
    </row>
    <row r="165" spans="1:55">
      <c r="A165" s="3" t="s">
        <v>381</v>
      </c>
      <c r="B165" s="3" t="s">
        <v>382</v>
      </c>
      <c r="C165" s="3">
        <v>12592677000</v>
      </c>
      <c r="D165" s="3">
        <v>13550305000</v>
      </c>
      <c r="E165" s="3">
        <v>5022579000</v>
      </c>
      <c r="F165" s="3">
        <v>0</v>
      </c>
      <c r="G165" s="3">
        <v>0</v>
      </c>
      <c r="H165" s="3">
        <v>0</v>
      </c>
      <c r="I165" s="3">
        <v>0</v>
      </c>
      <c r="J165" s="3">
        <v>1594960000</v>
      </c>
      <c r="K165" s="3">
        <v>2993334000</v>
      </c>
      <c r="L165" s="3">
        <v>0</v>
      </c>
      <c r="M165" s="3">
        <v>5648776000</v>
      </c>
      <c r="N165" s="3">
        <v>2516116000</v>
      </c>
      <c r="O165" s="3">
        <v>18418001000</v>
      </c>
      <c r="P165" s="3">
        <v>580807000</v>
      </c>
      <c r="Q165" s="3">
        <v>127611000</v>
      </c>
      <c r="R165" s="3">
        <v>11986058000</v>
      </c>
      <c r="S165" s="3">
        <v>14122000</v>
      </c>
      <c r="T165" s="3">
        <v>0</v>
      </c>
      <c r="U165" s="3">
        <v>603732000</v>
      </c>
      <c r="V165" s="3">
        <v>1790262000</v>
      </c>
      <c r="W165" s="3">
        <v>0</v>
      </c>
      <c r="X165" s="3">
        <v>408473000</v>
      </c>
      <c r="Y165" s="3">
        <v>477515000</v>
      </c>
      <c r="Z165" s="3">
        <v>231468000</v>
      </c>
      <c r="AA165" s="3">
        <v>0</v>
      </c>
      <c r="AB165" s="3">
        <v>3825875000</v>
      </c>
      <c r="AC165" s="3">
        <v>93581132000</v>
      </c>
      <c r="AD165" s="3">
        <v>3695407000</v>
      </c>
      <c r="AE165" s="3">
        <v>0</v>
      </c>
      <c r="AF165" s="3">
        <v>0</v>
      </c>
      <c r="AG165" s="3">
        <v>0</v>
      </c>
      <c r="AH165" s="3">
        <v>16978438000</v>
      </c>
      <c r="AI165" s="3">
        <v>0</v>
      </c>
      <c r="AJ165" s="3">
        <v>3509722000</v>
      </c>
      <c r="AK165" s="3">
        <v>546152000</v>
      </c>
      <c r="AL165" s="3">
        <v>1502669000</v>
      </c>
      <c r="AM165" s="3">
        <v>1378991000</v>
      </c>
      <c r="AN165" s="3">
        <v>1922400000</v>
      </c>
      <c r="AO165" s="6">
        <f t="shared" si="30"/>
        <v>23161178000</v>
      </c>
      <c r="AP165" s="6">
        <f t="shared" si="31"/>
        <v>27291311000</v>
      </c>
      <c r="AQ165" s="6">
        <f t="shared" si="32"/>
        <v>19337505000</v>
      </c>
      <c r="AR165" s="6">
        <f t="shared" si="33"/>
        <v>7953806000</v>
      </c>
      <c r="AS165" s="6">
        <f t="shared" si="34"/>
        <v>123114911000</v>
      </c>
      <c r="AT165" s="10">
        <f t="shared" si="35"/>
        <v>12592677000</v>
      </c>
      <c r="AU165" s="10">
        <f t="shared" si="36"/>
        <v>135707588000</v>
      </c>
      <c r="AV165" s="10">
        <f t="shared" si="37"/>
        <v>31114984000</v>
      </c>
      <c r="AW165" s="12">
        <f t="shared" si="38"/>
        <v>0.138837195244778</v>
      </c>
      <c r="AX165" s="12">
        <f t="shared" si="39"/>
        <v>0.785677354261149</v>
      </c>
      <c r="AY165" s="12">
        <f t="shared" si="40"/>
        <v>0.0476782362521062</v>
      </c>
      <c r="AZ165" s="12">
        <f t="shared" si="41"/>
        <v>0.737999118009043</v>
      </c>
      <c r="BA165" s="12">
        <f t="shared" si="42"/>
        <v>0.0754854504940734</v>
      </c>
      <c r="BB165" s="12">
        <f t="shared" si="43"/>
        <v>0.813484568503116</v>
      </c>
      <c r="BC165" s="12">
        <f t="shared" si="44"/>
        <v>0.186515431496884</v>
      </c>
    </row>
    <row r="166" spans="1:55">
      <c r="A166" s="3" t="s">
        <v>383</v>
      </c>
      <c r="B166" s="3" t="s">
        <v>384</v>
      </c>
      <c r="C166" s="3">
        <v>3550898048.21</v>
      </c>
      <c r="D166" s="3">
        <v>13489650415.72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24109706.34</v>
      </c>
      <c r="L166" s="3">
        <v>0</v>
      </c>
      <c r="M166" s="3">
        <v>9568474618.1</v>
      </c>
      <c r="N166" s="3">
        <v>974374107.74</v>
      </c>
      <c r="O166" s="3">
        <v>11848299305.25</v>
      </c>
      <c r="P166" s="3">
        <v>593611980.59</v>
      </c>
      <c r="Q166" s="3">
        <v>0</v>
      </c>
      <c r="R166" s="3">
        <v>33998255480.08</v>
      </c>
      <c r="S166" s="3">
        <v>0</v>
      </c>
      <c r="T166" s="3">
        <v>0</v>
      </c>
      <c r="U166" s="3">
        <v>476373955.59</v>
      </c>
      <c r="V166" s="3">
        <v>781863629.94</v>
      </c>
      <c r="W166" s="3">
        <v>0</v>
      </c>
      <c r="X166" s="3">
        <v>0</v>
      </c>
      <c r="Y166" s="3">
        <v>0</v>
      </c>
      <c r="Z166" s="3">
        <v>408607174.73</v>
      </c>
      <c r="AA166" s="3">
        <v>0</v>
      </c>
      <c r="AB166" s="3">
        <v>1929622649.06</v>
      </c>
      <c r="AC166" s="3">
        <v>96466801764.77</v>
      </c>
      <c r="AD166" s="3">
        <v>6745061016.67</v>
      </c>
      <c r="AE166" s="3">
        <v>0</v>
      </c>
      <c r="AF166" s="3">
        <v>0</v>
      </c>
      <c r="AG166" s="3">
        <v>0</v>
      </c>
      <c r="AH166" s="3">
        <v>3988096815.31</v>
      </c>
      <c r="AI166" s="3">
        <v>0</v>
      </c>
      <c r="AJ166" s="3">
        <v>0</v>
      </c>
      <c r="AK166" s="3">
        <v>857304.69</v>
      </c>
      <c r="AL166" s="3">
        <v>171741925.11</v>
      </c>
      <c r="AM166" s="3">
        <v>208091934.24</v>
      </c>
      <c r="AN166" s="3">
        <v>0</v>
      </c>
      <c r="AO166" s="6">
        <f t="shared" si="30"/>
        <v>13513760122.06</v>
      </c>
      <c r="AP166" s="6">
        <f t="shared" si="31"/>
        <v>22984760011.68</v>
      </c>
      <c r="AQ166" s="6">
        <f t="shared" si="32"/>
        <v>37594722889.4</v>
      </c>
      <c r="AR166" s="6">
        <f t="shared" si="33"/>
        <v>-14609962877.72</v>
      </c>
      <c r="AS166" s="6">
        <f t="shared" si="34"/>
        <v>107580650760.79</v>
      </c>
      <c r="AT166" s="10">
        <f t="shared" si="35"/>
        <v>3550898048.21</v>
      </c>
      <c r="AU166" s="10">
        <f t="shared" si="36"/>
        <v>111131548809</v>
      </c>
      <c r="AV166" s="10">
        <f t="shared" si="37"/>
        <v>-1096202755.66</v>
      </c>
      <c r="AW166" s="12">
        <f t="shared" si="38"/>
        <v>0.122812901551736</v>
      </c>
      <c r="AX166" s="12">
        <f t="shared" si="39"/>
        <v>0.844916576515351</v>
      </c>
      <c r="AY166" s="12">
        <f t="shared" si="40"/>
        <v>-0.132775179992052</v>
      </c>
      <c r="AZ166" s="12">
        <f t="shared" si="41"/>
        <v>0.977691756507404</v>
      </c>
      <c r="BA166" s="12">
        <f t="shared" si="42"/>
        <v>0.0322705219329132</v>
      </c>
      <c r="BB166" s="12">
        <f t="shared" si="43"/>
        <v>1.00996227844032</v>
      </c>
      <c r="BC166" s="12">
        <f t="shared" si="44"/>
        <v>-0.00996227844031693</v>
      </c>
    </row>
    <row r="167" spans="1:55">
      <c r="A167" s="3" t="s">
        <v>385</v>
      </c>
      <c r="B167" s="3" t="s">
        <v>386</v>
      </c>
      <c r="C167" s="3">
        <v>5175000000</v>
      </c>
      <c r="D167" s="3">
        <v>13475000000</v>
      </c>
      <c r="E167" s="3">
        <v>65802000000</v>
      </c>
      <c r="F167" s="3">
        <v>0</v>
      </c>
      <c r="G167" s="3">
        <v>0</v>
      </c>
      <c r="H167" s="3">
        <v>384416000000</v>
      </c>
      <c r="I167" s="3">
        <v>291440000000</v>
      </c>
      <c r="J167" s="3">
        <v>8424000000</v>
      </c>
      <c r="K167" s="3">
        <v>0</v>
      </c>
      <c r="L167" s="3">
        <v>4633000000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2506000000</v>
      </c>
      <c r="U167" s="3">
        <v>3777000000</v>
      </c>
      <c r="V167" s="3">
        <v>362000000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4329000000</v>
      </c>
      <c r="AE167" s="3">
        <v>0</v>
      </c>
      <c r="AF167" s="3">
        <v>0</v>
      </c>
      <c r="AG167" s="3">
        <v>0</v>
      </c>
      <c r="AH167" s="3">
        <v>3611000000</v>
      </c>
      <c r="AI167" s="3">
        <v>0</v>
      </c>
      <c r="AJ167" s="3">
        <v>0</v>
      </c>
      <c r="AK167" s="3">
        <v>0</v>
      </c>
      <c r="AL167" s="3">
        <v>193000000</v>
      </c>
      <c r="AM167" s="3">
        <v>801000000</v>
      </c>
      <c r="AN167" s="3">
        <v>0</v>
      </c>
      <c r="AO167" s="6">
        <f t="shared" si="30"/>
        <v>768190000000</v>
      </c>
      <c r="AP167" s="6">
        <f t="shared" si="31"/>
        <v>0</v>
      </c>
      <c r="AQ167" s="6">
        <f t="shared" si="32"/>
        <v>6645000000</v>
      </c>
      <c r="AR167" s="6">
        <f t="shared" si="33"/>
        <v>-6645000000</v>
      </c>
      <c r="AS167" s="6">
        <f t="shared" si="34"/>
        <v>8934000000</v>
      </c>
      <c r="AT167" s="10">
        <f t="shared" si="35"/>
        <v>5175000000</v>
      </c>
      <c r="AU167" s="10">
        <f t="shared" si="36"/>
        <v>14109000000</v>
      </c>
      <c r="AV167" s="10">
        <f t="shared" si="37"/>
        <v>761545000000</v>
      </c>
      <c r="AW167" s="12">
        <f t="shared" si="38"/>
        <v>0.990377152699528</v>
      </c>
      <c r="AX167" s="12">
        <f t="shared" si="39"/>
        <v>0.00295105807486328</v>
      </c>
      <c r="AY167" s="12">
        <f t="shared" si="40"/>
        <v>-0.00856696413607098</v>
      </c>
      <c r="AZ167" s="12">
        <f t="shared" si="41"/>
        <v>0.0115180222109343</v>
      </c>
      <c r="BA167" s="12">
        <f t="shared" si="42"/>
        <v>0.00667178922560833</v>
      </c>
      <c r="BB167" s="12">
        <f t="shared" si="43"/>
        <v>0.0181898114365426</v>
      </c>
      <c r="BC167" s="12">
        <f t="shared" si="44"/>
        <v>0.981810188563457</v>
      </c>
    </row>
    <row r="168" spans="1:55">
      <c r="A168" s="3" t="s">
        <v>387</v>
      </c>
      <c r="B168" s="3" t="s">
        <v>388</v>
      </c>
      <c r="C168" s="3">
        <v>12695951948.31</v>
      </c>
      <c r="D168" s="3">
        <v>13289433869.01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218943612.08</v>
      </c>
      <c r="K168" s="3">
        <v>81088134.39</v>
      </c>
      <c r="L168" s="3">
        <v>0</v>
      </c>
      <c r="M168" s="3">
        <v>11498923299.06</v>
      </c>
      <c r="N168" s="3">
        <v>18897848971.12</v>
      </c>
      <c r="O168" s="3">
        <v>14824569130.65</v>
      </c>
      <c r="P168" s="3">
        <v>3048952479.35</v>
      </c>
      <c r="Q168" s="3">
        <v>0</v>
      </c>
      <c r="R168" s="3">
        <v>22215099859.78</v>
      </c>
      <c r="S168" s="3">
        <v>0</v>
      </c>
      <c r="T168" s="3">
        <v>0</v>
      </c>
      <c r="U168" s="3">
        <v>84189900.81</v>
      </c>
      <c r="V168" s="3">
        <v>1511803329.68</v>
      </c>
      <c r="W168" s="3">
        <v>0</v>
      </c>
      <c r="X168" s="3">
        <v>152408537.42</v>
      </c>
      <c r="Y168" s="3">
        <v>5273128734.29</v>
      </c>
      <c r="Z168" s="3">
        <v>2055027659.36</v>
      </c>
      <c r="AA168" s="3">
        <v>0</v>
      </c>
      <c r="AB168" s="3">
        <v>5760288274.37</v>
      </c>
      <c r="AC168" s="3">
        <v>241213424335.57</v>
      </c>
      <c r="AD168" s="3">
        <v>54901505996.48</v>
      </c>
      <c r="AE168" s="3">
        <v>0</v>
      </c>
      <c r="AF168" s="3">
        <v>0</v>
      </c>
      <c r="AG168" s="3">
        <v>0</v>
      </c>
      <c r="AH168" s="3">
        <v>4936664563.46</v>
      </c>
      <c r="AI168" s="3">
        <v>3074141510.06</v>
      </c>
      <c r="AJ168" s="3">
        <v>419242673.32</v>
      </c>
      <c r="AK168" s="3">
        <v>1518454089.75</v>
      </c>
      <c r="AL168" s="3">
        <v>2264025016.79</v>
      </c>
      <c r="AM168" s="3">
        <v>1264509957.31</v>
      </c>
      <c r="AN168" s="3">
        <v>8017253072.14</v>
      </c>
      <c r="AO168" s="6">
        <f t="shared" si="30"/>
        <v>13589465615.48</v>
      </c>
      <c r="AP168" s="6">
        <f t="shared" si="31"/>
        <v>48270293880.18</v>
      </c>
      <c r="AQ168" s="6">
        <f t="shared" si="32"/>
        <v>37051946295.71</v>
      </c>
      <c r="AR168" s="6">
        <f t="shared" si="33"/>
        <v>11218347584.47</v>
      </c>
      <c r="AS168" s="6">
        <f t="shared" si="34"/>
        <v>317609221214.88</v>
      </c>
      <c r="AT168" s="10">
        <f t="shared" si="35"/>
        <v>12695951948.31</v>
      </c>
      <c r="AU168" s="10">
        <f t="shared" si="36"/>
        <v>330305173163.19</v>
      </c>
      <c r="AV168" s="10">
        <f t="shared" si="37"/>
        <v>24807813199.95</v>
      </c>
      <c r="AW168" s="12">
        <f t="shared" si="38"/>
        <v>0.0382680052190019</v>
      </c>
      <c r="AX168" s="12">
        <f t="shared" si="39"/>
        <v>0.925980128654291</v>
      </c>
      <c r="AY168" s="12">
        <f t="shared" si="40"/>
        <v>0.0315909246219401</v>
      </c>
      <c r="AZ168" s="12">
        <f t="shared" si="41"/>
        <v>0.894389204032351</v>
      </c>
      <c r="BA168" s="12">
        <f t="shared" si="42"/>
        <v>0.0357518661267067</v>
      </c>
      <c r="BB168" s="12">
        <f t="shared" si="43"/>
        <v>0.930141070159058</v>
      </c>
      <c r="BC168" s="12">
        <f t="shared" si="44"/>
        <v>0.069858929840942</v>
      </c>
    </row>
    <row r="169" spans="1:55">
      <c r="A169" s="3" t="s">
        <v>389</v>
      </c>
      <c r="B169" s="3" t="s">
        <v>390</v>
      </c>
      <c r="C169" s="3">
        <v>41545410.47</v>
      </c>
      <c r="D169" s="3">
        <v>13244259558.94</v>
      </c>
      <c r="E169" s="3">
        <v>806000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31621031.5</v>
      </c>
      <c r="L169" s="3">
        <v>0</v>
      </c>
      <c r="M169" s="3">
        <v>519008609.18</v>
      </c>
      <c r="N169" s="3">
        <v>550982875.52</v>
      </c>
      <c r="O169" s="3">
        <v>1480282267.08</v>
      </c>
      <c r="P169" s="3">
        <v>19054325.48</v>
      </c>
      <c r="Q169" s="3">
        <v>0</v>
      </c>
      <c r="R169" s="3">
        <v>7668425164.66</v>
      </c>
      <c r="S169" s="3">
        <v>0</v>
      </c>
      <c r="T169" s="3">
        <v>0</v>
      </c>
      <c r="U169" s="3">
        <v>22126740.93</v>
      </c>
      <c r="V169" s="3">
        <v>405065911.07</v>
      </c>
      <c r="W169" s="3">
        <v>0</v>
      </c>
      <c r="X169" s="3">
        <v>0</v>
      </c>
      <c r="Y169" s="3">
        <v>0</v>
      </c>
      <c r="Z169" s="3">
        <v>41818501.91</v>
      </c>
      <c r="AA169" s="3">
        <v>0</v>
      </c>
      <c r="AB169" s="3">
        <v>118724078.56</v>
      </c>
      <c r="AC169" s="3">
        <v>2713551573.76</v>
      </c>
      <c r="AD169" s="3">
        <v>211010357.18</v>
      </c>
      <c r="AE169" s="3">
        <v>0</v>
      </c>
      <c r="AF169" s="3">
        <v>0</v>
      </c>
      <c r="AG169" s="3">
        <v>0</v>
      </c>
      <c r="AH169" s="3">
        <v>970243886.01</v>
      </c>
      <c r="AI169" s="3">
        <v>0</v>
      </c>
      <c r="AJ169" s="3">
        <v>747023.41</v>
      </c>
      <c r="AK169" s="3">
        <v>49549100.16</v>
      </c>
      <c r="AL169" s="3">
        <v>116199156.84</v>
      </c>
      <c r="AM169" s="3">
        <v>46388049.9</v>
      </c>
      <c r="AN169" s="3">
        <v>2279800</v>
      </c>
      <c r="AO169" s="6">
        <f t="shared" si="30"/>
        <v>13276686590.44</v>
      </c>
      <c r="AP169" s="6">
        <f t="shared" si="31"/>
        <v>2569328077.26</v>
      </c>
      <c r="AQ169" s="6">
        <f t="shared" si="32"/>
        <v>8256160397.13</v>
      </c>
      <c r="AR169" s="6">
        <f t="shared" si="33"/>
        <v>-5686832319.87</v>
      </c>
      <c r="AS169" s="6">
        <f t="shared" si="34"/>
        <v>4109968947.26</v>
      </c>
      <c r="AT169" s="10">
        <f t="shared" si="35"/>
        <v>41545410.47</v>
      </c>
      <c r="AU169" s="10">
        <f t="shared" si="36"/>
        <v>4151514357.73</v>
      </c>
      <c r="AV169" s="10">
        <f t="shared" si="37"/>
        <v>7589854270.57</v>
      </c>
      <c r="AW169" s="12">
        <f t="shared" si="38"/>
        <v>1.13076141383036</v>
      </c>
      <c r="AX169" s="12">
        <f t="shared" si="39"/>
        <v>-0.134299792684246</v>
      </c>
      <c r="AY169" s="12">
        <f t="shared" si="40"/>
        <v>-0.484341519281077</v>
      </c>
      <c r="AZ169" s="12">
        <f t="shared" si="41"/>
        <v>0.350041726596831</v>
      </c>
      <c r="BA169" s="12">
        <f t="shared" si="42"/>
        <v>0.00353837885388113</v>
      </c>
      <c r="BB169" s="12">
        <f t="shared" si="43"/>
        <v>0.353580105450712</v>
      </c>
      <c r="BC169" s="12">
        <f t="shared" si="44"/>
        <v>0.646419894549288</v>
      </c>
    </row>
    <row r="170" spans="1:55">
      <c r="A170" s="3" t="s">
        <v>391</v>
      </c>
      <c r="B170" s="3" t="s">
        <v>392</v>
      </c>
      <c r="C170" s="3">
        <v>934067915.49</v>
      </c>
      <c r="D170" s="3">
        <v>13130553887.89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1240840535.55</v>
      </c>
      <c r="K170" s="3">
        <v>988349216.63</v>
      </c>
      <c r="L170" s="3">
        <v>0</v>
      </c>
      <c r="M170" s="3">
        <v>214851433.78</v>
      </c>
      <c r="N170" s="3">
        <v>326229010.01</v>
      </c>
      <c r="O170" s="3">
        <v>19768997946.59</v>
      </c>
      <c r="P170" s="3">
        <v>1585678221.44</v>
      </c>
      <c r="Q170" s="3">
        <v>0</v>
      </c>
      <c r="R170" s="3">
        <v>4293154770.55</v>
      </c>
      <c r="S170" s="3">
        <v>6840395.24</v>
      </c>
      <c r="T170" s="3">
        <v>0</v>
      </c>
      <c r="U170" s="3">
        <v>572715585.07</v>
      </c>
      <c r="V170" s="3">
        <v>3097507388.85</v>
      </c>
      <c r="W170" s="3">
        <v>0</v>
      </c>
      <c r="X170" s="3">
        <v>1916564.22</v>
      </c>
      <c r="Y170" s="3">
        <v>0</v>
      </c>
      <c r="Z170" s="3">
        <v>3443892.79</v>
      </c>
      <c r="AA170" s="3">
        <v>0</v>
      </c>
      <c r="AB170" s="3">
        <v>31342278.78</v>
      </c>
      <c r="AC170" s="3">
        <v>1506329406.68</v>
      </c>
      <c r="AD170" s="3">
        <v>2078953404.4</v>
      </c>
      <c r="AE170" s="3">
        <v>0</v>
      </c>
      <c r="AF170" s="3">
        <v>0</v>
      </c>
      <c r="AG170" s="3">
        <v>0</v>
      </c>
      <c r="AH170" s="3">
        <v>2384344260.16</v>
      </c>
      <c r="AI170" s="3">
        <v>0</v>
      </c>
      <c r="AJ170" s="3">
        <v>822460130.18</v>
      </c>
      <c r="AK170" s="3">
        <v>668220794.76</v>
      </c>
      <c r="AL170" s="3">
        <v>756209139.48</v>
      </c>
      <c r="AM170" s="3">
        <v>56765868.69</v>
      </c>
      <c r="AN170" s="3">
        <v>559987439.36</v>
      </c>
      <c r="AO170" s="6">
        <f t="shared" si="30"/>
        <v>15359743640.07</v>
      </c>
      <c r="AP170" s="6">
        <f t="shared" si="31"/>
        <v>21895756611.82</v>
      </c>
      <c r="AQ170" s="6">
        <f t="shared" si="32"/>
        <v>8006920875.5</v>
      </c>
      <c r="AR170" s="6">
        <f t="shared" si="33"/>
        <v>13888835736.32</v>
      </c>
      <c r="AS170" s="6">
        <f t="shared" si="34"/>
        <v>8833270443.71</v>
      </c>
      <c r="AT170" s="10">
        <f t="shared" si="35"/>
        <v>934067915.49</v>
      </c>
      <c r="AU170" s="10">
        <f t="shared" si="36"/>
        <v>9767338359.2</v>
      </c>
      <c r="AV170" s="10">
        <f t="shared" si="37"/>
        <v>29248579376.39</v>
      </c>
      <c r="AW170" s="12">
        <f t="shared" si="38"/>
        <v>0.393678901625809</v>
      </c>
      <c r="AX170" s="12">
        <f t="shared" si="39"/>
        <v>0.582380410324248</v>
      </c>
      <c r="AY170" s="12">
        <f t="shared" si="40"/>
        <v>0.355978701576222</v>
      </c>
      <c r="AZ170" s="12">
        <f t="shared" si="41"/>
        <v>0.226401708748026</v>
      </c>
      <c r="BA170" s="12">
        <f t="shared" si="42"/>
        <v>0.023940688049943</v>
      </c>
      <c r="BB170" s="12">
        <f t="shared" si="43"/>
        <v>0.250342396797969</v>
      </c>
      <c r="BC170" s="12">
        <f t="shared" si="44"/>
        <v>0.749657603202031</v>
      </c>
    </row>
    <row r="171" spans="1:55">
      <c r="A171" s="3" t="s">
        <v>393</v>
      </c>
      <c r="B171" s="3" t="s">
        <v>394</v>
      </c>
      <c r="C171" s="3">
        <v>7961828685.67</v>
      </c>
      <c r="D171" s="3">
        <v>12848942592.41</v>
      </c>
      <c r="E171" s="3">
        <v>862662.24</v>
      </c>
      <c r="F171" s="3">
        <v>0</v>
      </c>
      <c r="G171" s="3">
        <v>0</v>
      </c>
      <c r="H171" s="3">
        <v>0</v>
      </c>
      <c r="I171" s="3">
        <v>0</v>
      </c>
      <c r="J171" s="3">
        <v>2193283156.72</v>
      </c>
      <c r="K171" s="3">
        <v>1763409886.76</v>
      </c>
      <c r="L171" s="3">
        <v>0</v>
      </c>
      <c r="M171" s="3">
        <v>16531498210.63</v>
      </c>
      <c r="N171" s="3">
        <v>4881534487.15</v>
      </c>
      <c r="O171" s="3">
        <v>61134015.19</v>
      </c>
      <c r="P171" s="3">
        <v>475711275.09</v>
      </c>
      <c r="Q171" s="3">
        <v>64684162.01</v>
      </c>
      <c r="R171" s="3">
        <v>15130604138.01</v>
      </c>
      <c r="S171" s="3">
        <v>0</v>
      </c>
      <c r="T171" s="3">
        <v>0</v>
      </c>
      <c r="U171" s="3">
        <v>1744295278.98</v>
      </c>
      <c r="V171" s="3">
        <v>336662250.56</v>
      </c>
      <c r="W171" s="3">
        <v>0</v>
      </c>
      <c r="X171" s="3">
        <v>2591088.19</v>
      </c>
      <c r="Y171" s="3">
        <v>333327762.98</v>
      </c>
      <c r="Z171" s="3">
        <v>406956229.14</v>
      </c>
      <c r="AA171" s="3">
        <v>0</v>
      </c>
      <c r="AB171" s="3">
        <v>257967459.89</v>
      </c>
      <c r="AC171" s="3">
        <v>13122008351.12</v>
      </c>
      <c r="AD171" s="3">
        <v>1673132580.79</v>
      </c>
      <c r="AE171" s="3">
        <v>0</v>
      </c>
      <c r="AF171" s="3">
        <v>0</v>
      </c>
      <c r="AG171" s="3">
        <v>0</v>
      </c>
      <c r="AH171" s="3">
        <v>6124554401.46</v>
      </c>
      <c r="AI171" s="3">
        <v>133191664.19</v>
      </c>
      <c r="AJ171" s="3">
        <v>2159066755.95</v>
      </c>
      <c r="AK171" s="3">
        <v>208766256.07</v>
      </c>
      <c r="AL171" s="3">
        <v>266241109.56</v>
      </c>
      <c r="AM171" s="3">
        <v>180465796.94</v>
      </c>
      <c r="AN171" s="3">
        <v>421294790.27</v>
      </c>
      <c r="AO171" s="6">
        <f t="shared" si="30"/>
        <v>16806498298.13</v>
      </c>
      <c r="AP171" s="6">
        <f t="shared" si="31"/>
        <v>22014562150.07</v>
      </c>
      <c r="AQ171" s="6">
        <f t="shared" si="32"/>
        <v>18212404207.75</v>
      </c>
      <c r="AR171" s="6">
        <f t="shared" si="33"/>
        <v>3802157942.32</v>
      </c>
      <c r="AS171" s="6">
        <f t="shared" si="34"/>
        <v>24288721706.35</v>
      </c>
      <c r="AT171" s="10">
        <f t="shared" si="35"/>
        <v>7961828685.67</v>
      </c>
      <c r="AU171" s="10">
        <f t="shared" si="36"/>
        <v>32250550392.02</v>
      </c>
      <c r="AV171" s="10">
        <f t="shared" si="37"/>
        <v>20608656240.45</v>
      </c>
      <c r="AW171" s="12">
        <f t="shared" si="38"/>
        <v>0.317948364510757</v>
      </c>
      <c r="AX171" s="12">
        <f t="shared" si="39"/>
        <v>0.531428325135219</v>
      </c>
      <c r="AY171" s="12">
        <f t="shared" si="40"/>
        <v>0.0719299093676604</v>
      </c>
      <c r="AZ171" s="12">
        <f t="shared" si="41"/>
        <v>0.459498415767559</v>
      </c>
      <c r="BA171" s="12">
        <f t="shared" si="42"/>
        <v>0.150623310354024</v>
      </c>
      <c r="BB171" s="12">
        <f t="shared" si="43"/>
        <v>0.610121726121583</v>
      </c>
      <c r="BC171" s="12">
        <f t="shared" si="44"/>
        <v>0.389878273878417</v>
      </c>
    </row>
    <row r="172" spans="1:55">
      <c r="A172" s="3" t="s">
        <v>395</v>
      </c>
      <c r="B172" s="3" t="s">
        <v>396</v>
      </c>
      <c r="C172" s="3">
        <v>2313290701.06</v>
      </c>
      <c r="D172" s="3">
        <v>12815285454.36</v>
      </c>
      <c r="E172" s="3">
        <v>1624170106.24</v>
      </c>
      <c r="F172" s="3">
        <v>0</v>
      </c>
      <c r="G172" s="3">
        <v>0</v>
      </c>
      <c r="H172" s="3">
        <v>0</v>
      </c>
      <c r="I172" s="3">
        <v>0</v>
      </c>
      <c r="J172" s="3">
        <v>533995031.31</v>
      </c>
      <c r="K172" s="3">
        <v>288005079.31</v>
      </c>
      <c r="L172" s="3">
        <v>0</v>
      </c>
      <c r="M172" s="3">
        <v>1657480483.5</v>
      </c>
      <c r="N172" s="3">
        <v>839467268.27</v>
      </c>
      <c r="O172" s="3">
        <v>1621826724.32</v>
      </c>
      <c r="P172" s="3">
        <v>123373030.73</v>
      </c>
      <c r="Q172" s="3">
        <v>0</v>
      </c>
      <c r="R172" s="3">
        <v>2468022749.76</v>
      </c>
      <c r="S172" s="3">
        <v>0</v>
      </c>
      <c r="T172" s="3">
        <v>0</v>
      </c>
      <c r="U172" s="3">
        <v>887782087.13</v>
      </c>
      <c r="V172" s="3">
        <v>176476009.11</v>
      </c>
      <c r="W172" s="3">
        <v>0</v>
      </c>
      <c r="X172" s="3">
        <v>0</v>
      </c>
      <c r="Y172" s="3">
        <v>13444119.57</v>
      </c>
      <c r="Z172" s="3">
        <v>629778482.42</v>
      </c>
      <c r="AA172" s="3">
        <v>0</v>
      </c>
      <c r="AB172" s="3">
        <v>2324281075.83</v>
      </c>
      <c r="AC172" s="3">
        <v>1279898643.98</v>
      </c>
      <c r="AD172" s="3">
        <v>218400879.62</v>
      </c>
      <c r="AE172" s="3">
        <v>0</v>
      </c>
      <c r="AF172" s="3">
        <v>0</v>
      </c>
      <c r="AG172" s="3">
        <v>0</v>
      </c>
      <c r="AH172" s="3">
        <v>798517837.59</v>
      </c>
      <c r="AI172" s="3">
        <v>0</v>
      </c>
      <c r="AJ172" s="3">
        <v>2437573009.44</v>
      </c>
      <c r="AK172" s="3">
        <v>40263079.37</v>
      </c>
      <c r="AL172" s="3">
        <v>67471618.97</v>
      </c>
      <c r="AM172" s="3">
        <v>165103648.38</v>
      </c>
      <c r="AN172" s="3">
        <v>503952867.6</v>
      </c>
      <c r="AO172" s="6">
        <f t="shared" si="30"/>
        <v>15261455671.22</v>
      </c>
      <c r="AP172" s="6">
        <f t="shared" si="31"/>
        <v>4242147506.82</v>
      </c>
      <c r="AQ172" s="6">
        <f t="shared" si="32"/>
        <v>6499784523.82</v>
      </c>
      <c r="AR172" s="6">
        <f t="shared" si="33"/>
        <v>-2257637017</v>
      </c>
      <c r="AS172" s="6">
        <f t="shared" si="34"/>
        <v>5511181584.95</v>
      </c>
      <c r="AT172" s="10">
        <f t="shared" si="35"/>
        <v>2313290701.06</v>
      </c>
      <c r="AU172" s="10">
        <f t="shared" si="36"/>
        <v>7824472286.01</v>
      </c>
      <c r="AV172" s="10">
        <f t="shared" si="37"/>
        <v>13003818654.22</v>
      </c>
      <c r="AW172" s="12">
        <f t="shared" si="38"/>
        <v>0.732727217754693</v>
      </c>
      <c r="AX172" s="12">
        <f t="shared" si="39"/>
        <v>0.15620794703159</v>
      </c>
      <c r="AY172" s="12">
        <f t="shared" si="40"/>
        <v>-0.108392811655965</v>
      </c>
      <c r="AZ172" s="12">
        <f t="shared" si="41"/>
        <v>0.264600758687556</v>
      </c>
      <c r="BA172" s="12">
        <f t="shared" si="42"/>
        <v>0.111064835213717</v>
      </c>
      <c r="BB172" s="12">
        <f t="shared" si="43"/>
        <v>0.375665593901273</v>
      </c>
      <c r="BC172" s="12">
        <f t="shared" si="44"/>
        <v>0.624334406098727</v>
      </c>
    </row>
    <row r="173" spans="1:55">
      <c r="A173" s="3" t="s">
        <v>397</v>
      </c>
      <c r="B173" s="3" t="s">
        <v>398</v>
      </c>
      <c r="C173" s="3">
        <v>4739826886.22</v>
      </c>
      <c r="D173" s="3">
        <v>12800282873.75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2021620861.03</v>
      </c>
      <c r="L173" s="3">
        <v>0</v>
      </c>
      <c r="M173" s="3">
        <v>847760603.56</v>
      </c>
      <c r="N173" s="3">
        <v>106165959.81</v>
      </c>
      <c r="O173" s="3">
        <v>530355594.93</v>
      </c>
      <c r="P173" s="3">
        <v>133884185.57</v>
      </c>
      <c r="Q173" s="3">
        <v>0</v>
      </c>
      <c r="R173" s="3">
        <v>4726445341.79</v>
      </c>
      <c r="S173" s="3">
        <v>0</v>
      </c>
      <c r="T173" s="3">
        <v>0</v>
      </c>
      <c r="U173" s="3">
        <v>252408755.82</v>
      </c>
      <c r="V173" s="3">
        <v>607325085.68</v>
      </c>
      <c r="W173" s="3">
        <v>0</v>
      </c>
      <c r="X173" s="3">
        <v>0</v>
      </c>
      <c r="Y173" s="3">
        <v>839251449.59</v>
      </c>
      <c r="Z173" s="3">
        <v>132227025.19</v>
      </c>
      <c r="AA173" s="3">
        <v>0</v>
      </c>
      <c r="AB173" s="3">
        <v>133285788.25</v>
      </c>
      <c r="AC173" s="3">
        <v>10005244433</v>
      </c>
      <c r="AD173" s="3">
        <v>502589095.9</v>
      </c>
      <c r="AE173" s="3">
        <v>0</v>
      </c>
      <c r="AF173" s="3">
        <v>0</v>
      </c>
      <c r="AG173" s="3">
        <v>0</v>
      </c>
      <c r="AH173" s="3">
        <v>3731421224.84</v>
      </c>
      <c r="AI173" s="3">
        <v>0</v>
      </c>
      <c r="AJ173" s="3">
        <v>0</v>
      </c>
      <c r="AK173" s="3">
        <v>0</v>
      </c>
      <c r="AL173" s="3">
        <v>121753536.97</v>
      </c>
      <c r="AM173" s="3">
        <v>153650120.17</v>
      </c>
      <c r="AN173" s="3">
        <v>109701147.3</v>
      </c>
      <c r="AO173" s="6">
        <f t="shared" si="30"/>
        <v>14821903734.78</v>
      </c>
      <c r="AP173" s="6">
        <f t="shared" si="31"/>
        <v>1618166343.87</v>
      </c>
      <c r="AQ173" s="6">
        <f t="shared" si="32"/>
        <v>6690943446.32</v>
      </c>
      <c r="AR173" s="6">
        <f t="shared" si="33"/>
        <v>-5072777102.45</v>
      </c>
      <c r="AS173" s="6">
        <f t="shared" si="34"/>
        <v>14624359558.18</v>
      </c>
      <c r="AT173" s="10">
        <f t="shared" si="35"/>
        <v>4739826886.22</v>
      </c>
      <c r="AU173" s="10">
        <f t="shared" si="36"/>
        <v>19364186444.4</v>
      </c>
      <c r="AV173" s="10">
        <f t="shared" si="37"/>
        <v>9749126632.33</v>
      </c>
      <c r="AW173" s="12">
        <f t="shared" si="38"/>
        <v>0.509110855769521</v>
      </c>
      <c r="AX173" s="12">
        <f t="shared" si="39"/>
        <v>0.328082978071104</v>
      </c>
      <c r="AY173" s="12">
        <f t="shared" si="40"/>
        <v>-0.174242522281142</v>
      </c>
      <c r="AZ173" s="12">
        <f t="shared" si="41"/>
        <v>0.502325500352246</v>
      </c>
      <c r="BA173" s="12">
        <f t="shared" si="42"/>
        <v>0.162806166159375</v>
      </c>
      <c r="BB173" s="12">
        <f t="shared" si="43"/>
        <v>0.665131666511621</v>
      </c>
      <c r="BC173" s="12">
        <f t="shared" si="44"/>
        <v>0.334868333488379</v>
      </c>
    </row>
    <row r="174" spans="1:55">
      <c r="A174" s="3" t="s">
        <v>399</v>
      </c>
      <c r="B174" s="3" t="s">
        <v>400</v>
      </c>
      <c r="C174" s="3">
        <v>1926457096.29</v>
      </c>
      <c r="D174" s="3">
        <v>12777170220.03</v>
      </c>
      <c r="E174" s="3">
        <v>1717177119.46</v>
      </c>
      <c r="F174" s="3">
        <v>0</v>
      </c>
      <c r="G174" s="3">
        <v>0</v>
      </c>
      <c r="H174" s="3">
        <v>0</v>
      </c>
      <c r="I174" s="3">
        <v>0</v>
      </c>
      <c r="J174" s="3">
        <v>820993511.62</v>
      </c>
      <c r="K174" s="3">
        <v>2451426719.42</v>
      </c>
      <c r="L174" s="3">
        <v>0</v>
      </c>
      <c r="M174" s="3">
        <v>15355523209.59</v>
      </c>
      <c r="N174" s="3">
        <v>20138659988.08</v>
      </c>
      <c r="O174" s="3">
        <v>27190279708.92</v>
      </c>
      <c r="P174" s="3">
        <v>4137865757.87</v>
      </c>
      <c r="Q174" s="3">
        <v>5377645</v>
      </c>
      <c r="R174" s="3">
        <v>22573124303.15</v>
      </c>
      <c r="S174" s="3">
        <v>21734131.67</v>
      </c>
      <c r="T174" s="3">
        <v>0</v>
      </c>
      <c r="U174" s="3">
        <v>1247394946.46</v>
      </c>
      <c r="V174" s="3">
        <v>571124578.92</v>
      </c>
      <c r="W174" s="3">
        <v>0</v>
      </c>
      <c r="X174" s="3">
        <v>371420754.97</v>
      </c>
      <c r="Y174" s="3">
        <v>60575254.21</v>
      </c>
      <c r="Z174" s="3">
        <v>300120587.49</v>
      </c>
      <c r="AA174" s="3">
        <v>0</v>
      </c>
      <c r="AB174" s="3">
        <v>3525384473.09</v>
      </c>
      <c r="AC174" s="3">
        <v>9641180320.4</v>
      </c>
      <c r="AD174" s="3">
        <v>1103215273.89</v>
      </c>
      <c r="AE174" s="3">
        <v>0</v>
      </c>
      <c r="AF174" s="3">
        <v>0</v>
      </c>
      <c r="AG174" s="3">
        <v>0</v>
      </c>
      <c r="AH174" s="3">
        <v>2045098472.87</v>
      </c>
      <c r="AI174" s="3">
        <v>10834235.5</v>
      </c>
      <c r="AJ174" s="3">
        <v>12669186.9</v>
      </c>
      <c r="AK174" s="3">
        <v>49151708.54</v>
      </c>
      <c r="AL174" s="3">
        <v>1249339836.08</v>
      </c>
      <c r="AM174" s="3">
        <v>275962892.83</v>
      </c>
      <c r="AN174" s="3">
        <v>534772630.18</v>
      </c>
      <c r="AO174" s="6">
        <f t="shared" si="30"/>
        <v>17766767570.53</v>
      </c>
      <c r="AP174" s="6">
        <f t="shared" si="31"/>
        <v>66827706309.46</v>
      </c>
      <c r="AQ174" s="6">
        <f t="shared" si="32"/>
        <v>28670879029.96</v>
      </c>
      <c r="AR174" s="6">
        <f t="shared" si="33"/>
        <v>38156827279.5</v>
      </c>
      <c r="AS174" s="6">
        <f t="shared" si="34"/>
        <v>14922224557.19</v>
      </c>
      <c r="AT174" s="10">
        <f t="shared" si="35"/>
        <v>1926457096.29</v>
      </c>
      <c r="AU174" s="10">
        <f t="shared" si="36"/>
        <v>16848681653.48</v>
      </c>
      <c r="AV174" s="10">
        <f t="shared" si="37"/>
        <v>55923594850.03</v>
      </c>
      <c r="AW174" s="12">
        <f t="shared" si="38"/>
        <v>0.2441419785689</v>
      </c>
      <c r="AX174" s="12">
        <f t="shared" si="39"/>
        <v>0.729385617531559</v>
      </c>
      <c r="AY174" s="12">
        <f t="shared" si="40"/>
        <v>0.524331917494152</v>
      </c>
      <c r="AZ174" s="12">
        <f t="shared" si="41"/>
        <v>0.205053700037407</v>
      </c>
      <c r="BA174" s="12">
        <f t="shared" si="42"/>
        <v>0.0264724038995411</v>
      </c>
      <c r="BB174" s="12">
        <f t="shared" si="43"/>
        <v>0.231526103936948</v>
      </c>
      <c r="BC174" s="12">
        <f t="shared" si="44"/>
        <v>0.768473896063052</v>
      </c>
    </row>
    <row r="175" spans="1:55">
      <c r="A175" s="3" t="s">
        <v>401</v>
      </c>
      <c r="B175" s="3" t="s">
        <v>402</v>
      </c>
      <c r="C175" s="3">
        <v>23998408832.55</v>
      </c>
      <c r="D175" s="3">
        <v>12702400693.04</v>
      </c>
      <c r="E175" s="3">
        <v>37606810.94</v>
      </c>
      <c r="F175" s="3">
        <v>0</v>
      </c>
      <c r="G175" s="3">
        <v>0</v>
      </c>
      <c r="H175" s="3">
        <v>0</v>
      </c>
      <c r="I175" s="3">
        <v>0</v>
      </c>
      <c r="J175" s="3">
        <v>177774388.07</v>
      </c>
      <c r="K175" s="3">
        <v>607838827.07</v>
      </c>
      <c r="L175" s="3">
        <v>0</v>
      </c>
      <c r="M175" s="3">
        <v>1741422207.29</v>
      </c>
      <c r="N175" s="3">
        <v>2381914882.27</v>
      </c>
      <c r="O175" s="3">
        <v>16344646655.69</v>
      </c>
      <c r="P175" s="3">
        <v>129490624.27</v>
      </c>
      <c r="Q175" s="3">
        <v>0</v>
      </c>
      <c r="R175" s="3">
        <v>8937975479.69</v>
      </c>
      <c r="S175" s="3">
        <v>0</v>
      </c>
      <c r="T175" s="3">
        <v>0</v>
      </c>
      <c r="U175" s="3">
        <v>1303572981</v>
      </c>
      <c r="V175" s="3">
        <v>303024045.87</v>
      </c>
      <c r="W175" s="3">
        <v>0</v>
      </c>
      <c r="X175" s="3">
        <v>0</v>
      </c>
      <c r="Y175" s="3">
        <v>0</v>
      </c>
      <c r="Z175" s="3">
        <v>356671612.64</v>
      </c>
      <c r="AA175" s="3">
        <v>0</v>
      </c>
      <c r="AB175" s="3">
        <v>77188637.15</v>
      </c>
      <c r="AC175" s="3">
        <v>31946745625.2</v>
      </c>
      <c r="AD175" s="3">
        <v>19514733274.24</v>
      </c>
      <c r="AE175" s="3">
        <v>0</v>
      </c>
      <c r="AF175" s="3">
        <v>9620051170.46</v>
      </c>
      <c r="AG175" s="3">
        <v>0</v>
      </c>
      <c r="AH175" s="3">
        <v>1809953891.18</v>
      </c>
      <c r="AI175" s="3">
        <v>0</v>
      </c>
      <c r="AJ175" s="3">
        <v>1234756072.93</v>
      </c>
      <c r="AK175" s="3">
        <v>395126800.61</v>
      </c>
      <c r="AL175" s="3">
        <v>287259858.92</v>
      </c>
      <c r="AM175" s="3">
        <v>15577137.25</v>
      </c>
      <c r="AN175" s="3">
        <v>1496975029.73</v>
      </c>
      <c r="AO175" s="6">
        <f t="shared" si="30"/>
        <v>13525620719.12</v>
      </c>
      <c r="AP175" s="6">
        <f t="shared" si="31"/>
        <v>20597474369.52</v>
      </c>
      <c r="AQ175" s="6">
        <f t="shared" si="32"/>
        <v>10978432756.35</v>
      </c>
      <c r="AR175" s="6">
        <f t="shared" si="33"/>
        <v>9619041613.17</v>
      </c>
      <c r="AS175" s="6">
        <f t="shared" si="34"/>
        <v>66321178860.52</v>
      </c>
      <c r="AT175" s="10">
        <f t="shared" si="35"/>
        <v>23998408832.55</v>
      </c>
      <c r="AU175" s="10">
        <f t="shared" si="36"/>
        <v>90319587693.07</v>
      </c>
      <c r="AV175" s="10">
        <f t="shared" si="37"/>
        <v>23144662332.29</v>
      </c>
      <c r="AW175" s="12">
        <f t="shared" si="38"/>
        <v>0.119206011727015</v>
      </c>
      <c r="AX175" s="12">
        <f t="shared" si="39"/>
        <v>0.669287643083322</v>
      </c>
      <c r="AY175" s="12">
        <f t="shared" si="40"/>
        <v>0.0847759678578943</v>
      </c>
      <c r="AZ175" s="12">
        <f t="shared" si="41"/>
        <v>0.584511675225428</v>
      </c>
      <c r="BA175" s="12">
        <f t="shared" si="42"/>
        <v>0.211506345189663</v>
      </c>
      <c r="BB175" s="12">
        <f t="shared" si="43"/>
        <v>0.796018020415091</v>
      </c>
      <c r="BC175" s="12">
        <f t="shared" si="44"/>
        <v>0.203981979584909</v>
      </c>
    </row>
    <row r="176" spans="1:55">
      <c r="A176" s="3" t="s">
        <v>403</v>
      </c>
      <c r="B176" s="3" t="s">
        <v>404</v>
      </c>
      <c r="C176" s="3">
        <v>5120582578.74</v>
      </c>
      <c r="D176" s="3">
        <v>12568296351.99</v>
      </c>
      <c r="E176" s="3">
        <v>659973772.44</v>
      </c>
      <c r="F176" s="3">
        <v>36129368.69</v>
      </c>
      <c r="G176" s="3">
        <v>116469404.74</v>
      </c>
      <c r="H176" s="3">
        <v>0</v>
      </c>
      <c r="I176" s="3">
        <v>0</v>
      </c>
      <c r="J176" s="3">
        <v>324632226.89</v>
      </c>
      <c r="K176" s="3">
        <v>793951809.76</v>
      </c>
      <c r="L176" s="3">
        <v>0</v>
      </c>
      <c r="M176" s="3">
        <v>615966916.92</v>
      </c>
      <c r="N176" s="3">
        <v>1731750636.14</v>
      </c>
      <c r="O176" s="3">
        <v>7712884041.8</v>
      </c>
      <c r="P176" s="3">
        <v>1768015614.89</v>
      </c>
      <c r="Q176" s="3">
        <v>58177533.77</v>
      </c>
      <c r="R176" s="3">
        <v>11684814017.92</v>
      </c>
      <c r="S176" s="3">
        <v>161348094.19</v>
      </c>
      <c r="T176" s="3">
        <v>0</v>
      </c>
      <c r="U176" s="3">
        <v>604196253.44</v>
      </c>
      <c r="V176" s="3">
        <v>385772845.54</v>
      </c>
      <c r="W176" s="3">
        <v>0</v>
      </c>
      <c r="X176" s="3">
        <v>0</v>
      </c>
      <c r="Y176" s="3">
        <v>19359652.48</v>
      </c>
      <c r="Z176" s="3">
        <v>121955948.23</v>
      </c>
      <c r="AA176" s="3">
        <v>0</v>
      </c>
      <c r="AB176" s="3">
        <v>426308153.13</v>
      </c>
      <c r="AC176" s="3">
        <v>4980778602.06</v>
      </c>
      <c r="AD176" s="3">
        <v>539604539.45</v>
      </c>
      <c r="AE176" s="3">
        <v>0</v>
      </c>
      <c r="AF176" s="3">
        <v>0</v>
      </c>
      <c r="AG176" s="3">
        <v>0</v>
      </c>
      <c r="AH176" s="3">
        <v>1431703362.79</v>
      </c>
      <c r="AI176" s="3">
        <v>0</v>
      </c>
      <c r="AJ176" s="3">
        <v>121331244.79</v>
      </c>
      <c r="AK176" s="3">
        <v>3409462689.73</v>
      </c>
      <c r="AL176" s="3">
        <v>1101110529.67</v>
      </c>
      <c r="AM176" s="3">
        <v>191834757.83</v>
      </c>
      <c r="AN176" s="3">
        <v>0</v>
      </c>
      <c r="AO176" s="6">
        <f t="shared" si="30"/>
        <v>14499452934.51</v>
      </c>
      <c r="AP176" s="6">
        <f t="shared" si="31"/>
        <v>11886794743.52</v>
      </c>
      <c r="AQ176" s="6">
        <f t="shared" si="32"/>
        <v>13403754964.93</v>
      </c>
      <c r="AR176" s="6">
        <f t="shared" si="33"/>
        <v>-1516960221.41</v>
      </c>
      <c r="AS176" s="6">
        <f t="shared" si="34"/>
        <v>11775825726.32</v>
      </c>
      <c r="AT176" s="10">
        <f t="shared" si="35"/>
        <v>5120582578.74</v>
      </c>
      <c r="AU176" s="10">
        <f t="shared" si="36"/>
        <v>16896408305.06</v>
      </c>
      <c r="AV176" s="10">
        <f t="shared" si="37"/>
        <v>12982492713.1</v>
      </c>
      <c r="AW176" s="12">
        <f t="shared" si="38"/>
        <v>0.485273970608806</v>
      </c>
      <c r="AX176" s="12">
        <f t="shared" si="39"/>
        <v>0.343348153892099</v>
      </c>
      <c r="AY176" s="12">
        <f t="shared" si="40"/>
        <v>-0.0507702816943639</v>
      </c>
      <c r="AZ176" s="12">
        <f t="shared" si="41"/>
        <v>0.394118435586463</v>
      </c>
      <c r="BA176" s="12">
        <f t="shared" si="42"/>
        <v>0.171377875499095</v>
      </c>
      <c r="BB176" s="12">
        <f t="shared" si="43"/>
        <v>0.565496311085558</v>
      </c>
      <c r="BC176" s="12">
        <f t="shared" si="44"/>
        <v>0.434503688914442</v>
      </c>
    </row>
    <row r="177" spans="1:55">
      <c r="A177" s="3" t="s">
        <v>405</v>
      </c>
      <c r="B177" s="3" t="s">
        <v>406</v>
      </c>
      <c r="C177" s="3">
        <v>12576045032.82</v>
      </c>
      <c r="D177" s="3">
        <v>12535306063.79</v>
      </c>
      <c r="E177" s="3">
        <v>467686663.86</v>
      </c>
      <c r="F177" s="3">
        <v>0</v>
      </c>
      <c r="G177" s="3">
        <v>0</v>
      </c>
      <c r="H177" s="3">
        <v>0</v>
      </c>
      <c r="I177" s="3">
        <v>0</v>
      </c>
      <c r="J177" s="3">
        <v>21290220530.13</v>
      </c>
      <c r="K177" s="3">
        <v>1763551618.16</v>
      </c>
      <c r="L177" s="3">
        <v>0</v>
      </c>
      <c r="M177" s="3">
        <v>2944314911.92</v>
      </c>
      <c r="N177" s="3">
        <v>860698431.49</v>
      </c>
      <c r="O177" s="3">
        <v>46130460770.17</v>
      </c>
      <c r="P177" s="3">
        <v>7136291134.73</v>
      </c>
      <c r="Q177" s="3">
        <v>0</v>
      </c>
      <c r="R177" s="3">
        <v>6733297642.29</v>
      </c>
      <c r="S177" s="3">
        <v>92476729.26</v>
      </c>
      <c r="T177" s="3">
        <v>0</v>
      </c>
      <c r="U177" s="3">
        <v>230977975.4</v>
      </c>
      <c r="V177" s="3">
        <v>5856834416.3</v>
      </c>
      <c r="W177" s="3">
        <v>0</v>
      </c>
      <c r="X177" s="3">
        <v>22657280.19</v>
      </c>
      <c r="Y177" s="3">
        <v>0</v>
      </c>
      <c r="Z177" s="3">
        <v>119163769.47</v>
      </c>
      <c r="AA177" s="3">
        <v>0</v>
      </c>
      <c r="AB177" s="3">
        <v>531922364.2</v>
      </c>
      <c r="AC177" s="3">
        <v>5290929101.43</v>
      </c>
      <c r="AD177" s="3">
        <v>161624330.52</v>
      </c>
      <c r="AE177" s="3">
        <v>0</v>
      </c>
      <c r="AF177" s="3">
        <v>0</v>
      </c>
      <c r="AG177" s="3">
        <v>0</v>
      </c>
      <c r="AH177" s="3">
        <v>3721739085.59</v>
      </c>
      <c r="AI177" s="3">
        <v>0</v>
      </c>
      <c r="AJ177" s="3">
        <v>3392895351.8</v>
      </c>
      <c r="AK177" s="3">
        <v>269423112.05</v>
      </c>
      <c r="AL177" s="3">
        <v>2760307763.28</v>
      </c>
      <c r="AM177" s="3">
        <v>3310358527.64</v>
      </c>
      <c r="AN177" s="3">
        <v>40464884.89</v>
      </c>
      <c r="AO177" s="6">
        <f t="shared" si="30"/>
        <v>36056764875.94</v>
      </c>
      <c r="AP177" s="6">
        <f t="shared" si="31"/>
        <v>57071765248.31</v>
      </c>
      <c r="AQ177" s="6">
        <f t="shared" si="32"/>
        <v>13587330177.11</v>
      </c>
      <c r="AR177" s="6">
        <f t="shared" si="33"/>
        <v>43484435071.2</v>
      </c>
      <c r="AS177" s="6">
        <f t="shared" si="34"/>
        <v>18947742157.2</v>
      </c>
      <c r="AT177" s="10">
        <f t="shared" si="35"/>
        <v>12576045032.82</v>
      </c>
      <c r="AU177" s="10">
        <f t="shared" si="36"/>
        <v>31523787190.02</v>
      </c>
      <c r="AV177" s="10">
        <f t="shared" si="37"/>
        <v>79541199947.14</v>
      </c>
      <c r="AW177" s="12">
        <f t="shared" si="38"/>
        <v>0.324645649410751</v>
      </c>
      <c r="AX177" s="12">
        <f t="shared" si="39"/>
        <v>0.562122941150655</v>
      </c>
      <c r="AY177" s="12">
        <f t="shared" si="40"/>
        <v>0.391522442779368</v>
      </c>
      <c r="AZ177" s="12">
        <f t="shared" si="41"/>
        <v>0.170600498371286</v>
      </c>
      <c r="BA177" s="12">
        <f t="shared" si="42"/>
        <v>0.113231409438595</v>
      </c>
      <c r="BB177" s="12">
        <f t="shared" si="43"/>
        <v>0.283831907809881</v>
      </c>
      <c r="BC177" s="12">
        <f t="shared" si="44"/>
        <v>0.716168092190119</v>
      </c>
    </row>
    <row r="178" spans="1:55">
      <c r="A178" s="3" t="s">
        <v>407</v>
      </c>
      <c r="B178" s="3" t="s">
        <v>408</v>
      </c>
      <c r="C178" s="3">
        <v>3316589635.48</v>
      </c>
      <c r="D178" s="3">
        <v>12530437616.85</v>
      </c>
      <c r="E178" s="3">
        <v>0</v>
      </c>
      <c r="F178" s="3">
        <v>4185304.28</v>
      </c>
      <c r="G178" s="3">
        <v>0</v>
      </c>
      <c r="H178" s="3">
        <v>0</v>
      </c>
      <c r="I178" s="3">
        <v>0</v>
      </c>
      <c r="J178" s="3">
        <v>77357186.63</v>
      </c>
      <c r="K178" s="3">
        <v>327818762.6</v>
      </c>
      <c r="L178" s="3">
        <v>0</v>
      </c>
      <c r="M178" s="3">
        <v>6027299596.64</v>
      </c>
      <c r="N178" s="3">
        <v>2172399809.34</v>
      </c>
      <c r="O178" s="3">
        <v>9156466560.98</v>
      </c>
      <c r="P178" s="3">
        <v>158744724.98</v>
      </c>
      <c r="Q178" s="3">
        <v>18571640.57</v>
      </c>
      <c r="R178" s="3">
        <v>3911250406.22</v>
      </c>
      <c r="S178" s="3">
        <v>0</v>
      </c>
      <c r="T178" s="3">
        <v>0</v>
      </c>
      <c r="U178" s="3">
        <v>980132934.28</v>
      </c>
      <c r="V178" s="3">
        <v>153446227.36</v>
      </c>
      <c r="W178" s="3">
        <v>0</v>
      </c>
      <c r="X178" s="3">
        <v>86395373.63</v>
      </c>
      <c r="Y178" s="3">
        <v>0</v>
      </c>
      <c r="Z178" s="3">
        <v>173524637.29</v>
      </c>
      <c r="AA178" s="3">
        <v>0</v>
      </c>
      <c r="AB178" s="3">
        <v>83246184.36</v>
      </c>
      <c r="AC178" s="3">
        <v>1615996417.25</v>
      </c>
      <c r="AD178" s="3">
        <v>304564989.21</v>
      </c>
      <c r="AE178" s="3">
        <v>0</v>
      </c>
      <c r="AF178" s="3">
        <v>0</v>
      </c>
      <c r="AG178" s="3">
        <v>0</v>
      </c>
      <c r="AH178" s="3">
        <v>340558884.42</v>
      </c>
      <c r="AI178" s="3">
        <v>0</v>
      </c>
      <c r="AJ178" s="3">
        <v>0</v>
      </c>
      <c r="AK178" s="3">
        <v>1577882.7</v>
      </c>
      <c r="AL178" s="3">
        <v>412399506.56</v>
      </c>
      <c r="AM178" s="3">
        <v>61376592.29</v>
      </c>
      <c r="AN178" s="3">
        <v>1591566.08</v>
      </c>
      <c r="AO178" s="6">
        <f t="shared" si="30"/>
        <v>12939798870.36</v>
      </c>
      <c r="AP178" s="6">
        <f t="shared" si="31"/>
        <v>17533482332.51</v>
      </c>
      <c r="AQ178" s="6">
        <f t="shared" si="32"/>
        <v>5387995763.14</v>
      </c>
      <c r="AR178" s="6">
        <f t="shared" si="33"/>
        <v>12145486569.37</v>
      </c>
      <c r="AS178" s="6">
        <f t="shared" si="34"/>
        <v>2738065838.51</v>
      </c>
      <c r="AT178" s="10">
        <f t="shared" si="35"/>
        <v>3316589635.48</v>
      </c>
      <c r="AU178" s="10">
        <f t="shared" si="36"/>
        <v>6054655473.99</v>
      </c>
      <c r="AV178" s="10">
        <f t="shared" si="37"/>
        <v>25085285439.73</v>
      </c>
      <c r="AW178" s="12">
        <f t="shared" si="38"/>
        <v>0.415537039913227</v>
      </c>
      <c r="AX178" s="12">
        <f t="shared" si="39"/>
        <v>0.477956989357113</v>
      </c>
      <c r="AY178" s="12">
        <f t="shared" si="40"/>
        <v>0.390029210492779</v>
      </c>
      <c r="AZ178" s="12">
        <f t="shared" si="41"/>
        <v>0.087927778864334</v>
      </c>
      <c r="BA178" s="12">
        <f t="shared" si="42"/>
        <v>0.10650597072966</v>
      </c>
      <c r="BB178" s="12">
        <f t="shared" si="43"/>
        <v>0.194433749593994</v>
      </c>
      <c r="BC178" s="12">
        <f t="shared" si="44"/>
        <v>0.805566250406006</v>
      </c>
    </row>
    <row r="179" spans="1:55">
      <c r="A179" s="3" t="s">
        <v>409</v>
      </c>
      <c r="B179" s="3" t="s">
        <v>410</v>
      </c>
      <c r="C179" s="3">
        <v>3800460951.87</v>
      </c>
      <c r="D179" s="3">
        <v>12376451454.53</v>
      </c>
      <c r="E179" s="3">
        <v>1565100229.37</v>
      </c>
      <c r="F179" s="3">
        <v>1373427027.22</v>
      </c>
      <c r="G179" s="3">
        <v>0</v>
      </c>
      <c r="H179" s="3">
        <v>0</v>
      </c>
      <c r="I179" s="3">
        <v>0</v>
      </c>
      <c r="J179" s="3">
        <v>2396896866.08</v>
      </c>
      <c r="K179" s="3">
        <v>5434375164.36</v>
      </c>
      <c r="L179" s="3">
        <v>0</v>
      </c>
      <c r="M179" s="3">
        <v>884882474.63</v>
      </c>
      <c r="N179" s="3">
        <v>322763924.04</v>
      </c>
      <c r="O179" s="3">
        <v>54679440499.47</v>
      </c>
      <c r="P179" s="3">
        <v>5695698954.49</v>
      </c>
      <c r="Q179" s="3">
        <v>31142639.06</v>
      </c>
      <c r="R179" s="3">
        <v>3405923964.2</v>
      </c>
      <c r="S179" s="3">
        <v>19424152.54</v>
      </c>
      <c r="T179" s="3">
        <v>0</v>
      </c>
      <c r="U179" s="3">
        <v>777451660.64</v>
      </c>
      <c r="V179" s="3">
        <v>3138138343.72</v>
      </c>
      <c r="W179" s="3">
        <v>0</v>
      </c>
      <c r="X179" s="3">
        <v>0</v>
      </c>
      <c r="Y179" s="3">
        <v>28693583.5</v>
      </c>
      <c r="Z179" s="3">
        <v>300464641.5</v>
      </c>
      <c r="AA179" s="3">
        <v>0</v>
      </c>
      <c r="AB179" s="3">
        <v>0</v>
      </c>
      <c r="AC179" s="3">
        <v>400487306.92</v>
      </c>
      <c r="AD179" s="3">
        <v>0</v>
      </c>
      <c r="AE179" s="3">
        <v>0</v>
      </c>
      <c r="AF179" s="3">
        <v>0</v>
      </c>
      <c r="AG179" s="3">
        <v>0</v>
      </c>
      <c r="AH179" s="3">
        <v>4481463.38</v>
      </c>
      <c r="AI179" s="3">
        <v>0</v>
      </c>
      <c r="AJ179" s="3">
        <v>81838384.86</v>
      </c>
      <c r="AK179" s="3">
        <v>9936110.72</v>
      </c>
      <c r="AL179" s="3">
        <v>1248315455.38</v>
      </c>
      <c r="AM179" s="3">
        <v>224940183.73</v>
      </c>
      <c r="AN179" s="3">
        <v>0</v>
      </c>
      <c r="AO179" s="6">
        <f t="shared" si="30"/>
        <v>23146250741.56</v>
      </c>
      <c r="AP179" s="6">
        <f t="shared" si="31"/>
        <v>61613928491.69</v>
      </c>
      <c r="AQ179" s="6">
        <f t="shared" si="32"/>
        <v>7670096346.1</v>
      </c>
      <c r="AR179" s="6">
        <f t="shared" si="33"/>
        <v>53943832145.59</v>
      </c>
      <c r="AS179" s="6">
        <f t="shared" si="34"/>
        <v>1969998904.99</v>
      </c>
      <c r="AT179" s="10">
        <f t="shared" si="35"/>
        <v>3800460951.87</v>
      </c>
      <c r="AU179" s="10">
        <f t="shared" si="36"/>
        <v>5770459856.86</v>
      </c>
      <c r="AV179" s="10">
        <f t="shared" si="37"/>
        <v>77090082887.15</v>
      </c>
      <c r="AW179" s="12">
        <f t="shared" si="38"/>
        <v>0.279339839868877</v>
      </c>
      <c r="AX179" s="12">
        <f t="shared" si="39"/>
        <v>0.674794409968091</v>
      </c>
      <c r="AY179" s="12">
        <f t="shared" si="40"/>
        <v>0.651019536671929</v>
      </c>
      <c r="AZ179" s="12">
        <f t="shared" si="41"/>
        <v>0.0237748732961614</v>
      </c>
      <c r="BA179" s="12">
        <f t="shared" si="42"/>
        <v>0.045865750163032</v>
      </c>
      <c r="BB179" s="12">
        <f t="shared" si="43"/>
        <v>0.0696406234591934</v>
      </c>
      <c r="BC179" s="12">
        <f t="shared" si="44"/>
        <v>0.930359376540807</v>
      </c>
    </row>
    <row r="180" spans="1:55">
      <c r="A180" s="3" t="s">
        <v>411</v>
      </c>
      <c r="B180" s="3" t="s">
        <v>412</v>
      </c>
      <c r="C180" s="3">
        <v>3552355274.04</v>
      </c>
      <c r="D180" s="3">
        <v>12243408606.97</v>
      </c>
      <c r="E180" s="3">
        <v>4030619994.17</v>
      </c>
      <c r="F180" s="3">
        <v>0</v>
      </c>
      <c r="G180" s="3">
        <v>0</v>
      </c>
      <c r="H180" s="3">
        <v>0</v>
      </c>
      <c r="I180" s="3">
        <v>0</v>
      </c>
      <c r="J180" s="3">
        <v>9399586668.05</v>
      </c>
      <c r="K180" s="3">
        <v>6591611884.87</v>
      </c>
      <c r="L180" s="3">
        <v>0</v>
      </c>
      <c r="M180" s="3">
        <v>138134389.26</v>
      </c>
      <c r="N180" s="3">
        <v>3932819021.37</v>
      </c>
      <c r="O180" s="3">
        <v>94493564423.2</v>
      </c>
      <c r="P180" s="3">
        <v>3219977630.82</v>
      </c>
      <c r="Q180" s="3">
        <v>0</v>
      </c>
      <c r="R180" s="3">
        <v>8420976454.09</v>
      </c>
      <c r="S180" s="3">
        <v>57405381.5</v>
      </c>
      <c r="T180" s="3">
        <v>0</v>
      </c>
      <c r="U180" s="3">
        <v>31743368.42</v>
      </c>
      <c r="V180" s="3">
        <v>333277358.09</v>
      </c>
      <c r="W180" s="3">
        <v>0</v>
      </c>
      <c r="X180" s="3">
        <v>0</v>
      </c>
      <c r="Y180" s="3">
        <v>0</v>
      </c>
      <c r="Z180" s="3">
        <v>96844044.38</v>
      </c>
      <c r="AA180" s="3">
        <v>0</v>
      </c>
      <c r="AB180" s="3">
        <v>4201401226.52</v>
      </c>
      <c r="AC180" s="3">
        <v>640142904.72</v>
      </c>
      <c r="AD180" s="3">
        <v>3121401.91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162440430.87</v>
      </c>
      <c r="AL180" s="3">
        <v>2156084400.97</v>
      </c>
      <c r="AM180" s="3">
        <v>2062770013.82</v>
      </c>
      <c r="AN180" s="3">
        <v>0</v>
      </c>
      <c r="AO180" s="6">
        <f t="shared" si="30"/>
        <v>32265227154.06</v>
      </c>
      <c r="AP180" s="6">
        <f t="shared" si="31"/>
        <v>101784495464.65</v>
      </c>
      <c r="AQ180" s="6">
        <f t="shared" si="32"/>
        <v>13141647833</v>
      </c>
      <c r="AR180" s="6">
        <f t="shared" si="33"/>
        <v>88642847631.65</v>
      </c>
      <c r="AS180" s="6">
        <f t="shared" si="34"/>
        <v>5024559152.29</v>
      </c>
      <c r="AT180" s="10">
        <f t="shared" si="35"/>
        <v>3552355274.04</v>
      </c>
      <c r="AU180" s="10">
        <f t="shared" si="36"/>
        <v>8576914426.33</v>
      </c>
      <c r="AV180" s="10">
        <f t="shared" si="37"/>
        <v>120908074785.71</v>
      </c>
      <c r="AW180" s="12">
        <f t="shared" si="38"/>
        <v>0.249181216683145</v>
      </c>
      <c r="AX180" s="12">
        <f t="shared" si="39"/>
        <v>0.723384288433261</v>
      </c>
      <c r="AY180" s="12">
        <f t="shared" si="40"/>
        <v>0.684580105934068</v>
      </c>
      <c r="AZ180" s="12">
        <f t="shared" si="41"/>
        <v>0.0388041824991927</v>
      </c>
      <c r="BA180" s="12">
        <f t="shared" si="42"/>
        <v>0.0274344948835945</v>
      </c>
      <c r="BB180" s="12">
        <f t="shared" si="43"/>
        <v>0.0662386773827872</v>
      </c>
      <c r="BC180" s="12">
        <f t="shared" si="44"/>
        <v>0.933761322617213</v>
      </c>
    </row>
    <row r="181" spans="1:55">
      <c r="A181" s="3" t="s">
        <v>413</v>
      </c>
      <c r="B181" s="3" t="s">
        <v>414</v>
      </c>
      <c r="C181" s="3">
        <v>103850182.96</v>
      </c>
      <c r="D181" s="3">
        <v>11885169066.3</v>
      </c>
      <c r="E181" s="3">
        <v>22905876717.92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4740023961.94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387767468.63</v>
      </c>
      <c r="V181" s="3">
        <v>98886857.5</v>
      </c>
      <c r="W181" s="3">
        <v>0</v>
      </c>
      <c r="X181" s="3">
        <v>0</v>
      </c>
      <c r="Y181" s="3">
        <v>1868504.16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55067007.98</v>
      </c>
      <c r="AI181" s="3">
        <v>0</v>
      </c>
      <c r="AJ181" s="3">
        <v>0</v>
      </c>
      <c r="AK181" s="3">
        <v>0</v>
      </c>
      <c r="AL181" s="3">
        <v>0</v>
      </c>
      <c r="AM181" s="3">
        <v>35490120.43</v>
      </c>
      <c r="AN181" s="3">
        <v>0</v>
      </c>
      <c r="AO181" s="6">
        <f t="shared" si="30"/>
        <v>39531069746.16</v>
      </c>
      <c r="AP181" s="6">
        <f t="shared" si="31"/>
        <v>0</v>
      </c>
      <c r="AQ181" s="6">
        <f t="shared" si="32"/>
        <v>488522830.29</v>
      </c>
      <c r="AR181" s="6">
        <f t="shared" si="33"/>
        <v>-488522830.29</v>
      </c>
      <c r="AS181" s="6">
        <f t="shared" si="34"/>
        <v>90557128.41</v>
      </c>
      <c r="AT181" s="10">
        <f t="shared" si="35"/>
        <v>103850182.96</v>
      </c>
      <c r="AU181" s="10">
        <f t="shared" si="36"/>
        <v>194407311.37</v>
      </c>
      <c r="AV181" s="10">
        <f t="shared" si="37"/>
        <v>39042546915.87</v>
      </c>
      <c r="AW181" s="12">
        <f t="shared" si="38"/>
        <v>1.00749588047066</v>
      </c>
      <c r="AX181" s="12">
        <f t="shared" si="39"/>
        <v>-0.0101426247199309</v>
      </c>
      <c r="AY181" s="12">
        <f t="shared" si="40"/>
        <v>-0.0124505798146495</v>
      </c>
      <c r="AZ181" s="12">
        <f t="shared" si="41"/>
        <v>0.00230795509471862</v>
      </c>
      <c r="BA181" s="12">
        <f t="shared" si="42"/>
        <v>0.00264674424927465</v>
      </c>
      <c r="BB181" s="12">
        <f t="shared" si="43"/>
        <v>0.00495469934399327</v>
      </c>
      <c r="BC181" s="12">
        <f t="shared" si="44"/>
        <v>0.995045300656007</v>
      </c>
    </row>
    <row r="182" spans="1:55">
      <c r="A182" s="3" t="s">
        <v>415</v>
      </c>
      <c r="B182" s="3" t="s">
        <v>416</v>
      </c>
      <c r="C182" s="3">
        <v>2704186231.54</v>
      </c>
      <c r="D182" s="3">
        <v>11661945656.05</v>
      </c>
      <c r="E182" s="3">
        <v>28925475.42</v>
      </c>
      <c r="F182" s="3">
        <v>0</v>
      </c>
      <c r="G182" s="3">
        <v>0</v>
      </c>
      <c r="H182" s="3">
        <v>0</v>
      </c>
      <c r="I182" s="3">
        <v>0</v>
      </c>
      <c r="J182" s="3">
        <v>201120686.35</v>
      </c>
      <c r="K182" s="3">
        <v>113203614.57</v>
      </c>
      <c r="L182" s="3">
        <v>0</v>
      </c>
      <c r="M182" s="3">
        <v>2180742880.36</v>
      </c>
      <c r="N182" s="3">
        <v>4141372294.69</v>
      </c>
      <c r="O182" s="3">
        <v>6366016761.87</v>
      </c>
      <c r="P182" s="3">
        <v>535275355.67</v>
      </c>
      <c r="Q182" s="3">
        <v>106388658.28</v>
      </c>
      <c r="R182" s="3">
        <v>4614273656.85</v>
      </c>
      <c r="S182" s="3">
        <v>0</v>
      </c>
      <c r="T182" s="3">
        <v>0</v>
      </c>
      <c r="U182" s="3">
        <v>230927070.26</v>
      </c>
      <c r="V182" s="3">
        <v>383424954.31</v>
      </c>
      <c r="W182" s="3">
        <v>0</v>
      </c>
      <c r="X182" s="3">
        <v>191502232.18</v>
      </c>
      <c r="Y182" s="3">
        <v>237731136.81</v>
      </c>
      <c r="Z182" s="3">
        <v>401052986.72</v>
      </c>
      <c r="AA182" s="3">
        <v>0</v>
      </c>
      <c r="AB182" s="3">
        <v>244509027.21</v>
      </c>
      <c r="AC182" s="3">
        <v>18510216394.98</v>
      </c>
      <c r="AD182" s="3">
        <v>1868489784.03</v>
      </c>
      <c r="AE182" s="3">
        <v>0</v>
      </c>
      <c r="AF182" s="3">
        <v>4938251.49</v>
      </c>
      <c r="AG182" s="3">
        <v>0</v>
      </c>
      <c r="AH182" s="3">
        <v>3893680255.82</v>
      </c>
      <c r="AI182" s="3">
        <v>0</v>
      </c>
      <c r="AJ182" s="3">
        <v>86713377.25</v>
      </c>
      <c r="AK182" s="3">
        <v>1355996206.68</v>
      </c>
      <c r="AL182" s="3">
        <v>406089974.46</v>
      </c>
      <c r="AM182" s="3">
        <v>49679038.92</v>
      </c>
      <c r="AN182" s="3">
        <v>17670800</v>
      </c>
      <c r="AO182" s="6">
        <f t="shared" si="30"/>
        <v>12005195432.39</v>
      </c>
      <c r="AP182" s="6">
        <f t="shared" si="31"/>
        <v>13329795950.87</v>
      </c>
      <c r="AQ182" s="6">
        <f t="shared" si="32"/>
        <v>6303421064.34</v>
      </c>
      <c r="AR182" s="6">
        <f t="shared" si="33"/>
        <v>7026374886.53</v>
      </c>
      <c r="AS182" s="6">
        <f t="shared" si="34"/>
        <v>26193474083.63</v>
      </c>
      <c r="AT182" s="10">
        <f t="shared" si="35"/>
        <v>2704186231.54</v>
      </c>
      <c r="AU182" s="10">
        <f t="shared" si="36"/>
        <v>28897660315.17</v>
      </c>
      <c r="AV182" s="10">
        <f t="shared" si="37"/>
        <v>19031570318.92</v>
      </c>
      <c r="AW182" s="12">
        <f t="shared" si="38"/>
        <v>0.250477532678174</v>
      </c>
      <c r="AX182" s="12">
        <f t="shared" si="39"/>
        <v>0.693102070086895</v>
      </c>
      <c r="AY182" s="12">
        <f t="shared" si="40"/>
        <v>0.146598950026384</v>
      </c>
      <c r="AZ182" s="12">
        <f t="shared" si="41"/>
        <v>0.546503120060511</v>
      </c>
      <c r="BA182" s="12">
        <f t="shared" si="42"/>
        <v>0.0564203972349314</v>
      </c>
      <c r="BB182" s="12">
        <f t="shared" si="43"/>
        <v>0.602923517295442</v>
      </c>
      <c r="BC182" s="12">
        <f t="shared" si="44"/>
        <v>0.397076482704558</v>
      </c>
    </row>
    <row r="183" spans="1:55">
      <c r="A183" s="3" t="s">
        <v>417</v>
      </c>
      <c r="B183" s="3" t="s">
        <v>418</v>
      </c>
      <c r="C183" s="3">
        <v>493830804</v>
      </c>
      <c r="D183" s="3">
        <v>11635234730</v>
      </c>
      <c r="E183" s="3">
        <v>0</v>
      </c>
      <c r="F183" s="3">
        <v>154282155</v>
      </c>
      <c r="G183" s="3">
        <v>0</v>
      </c>
      <c r="H183" s="3">
        <v>0</v>
      </c>
      <c r="I183" s="3">
        <v>0</v>
      </c>
      <c r="J183" s="3">
        <v>7065529969</v>
      </c>
      <c r="K183" s="3">
        <v>1997205238</v>
      </c>
      <c r="L183" s="3">
        <v>0</v>
      </c>
      <c r="M183" s="3">
        <v>65956856</v>
      </c>
      <c r="N183" s="3">
        <v>83949768</v>
      </c>
      <c r="O183" s="3">
        <v>47811830340</v>
      </c>
      <c r="P183" s="3">
        <v>2282350700</v>
      </c>
      <c r="Q183" s="3">
        <v>699490407</v>
      </c>
      <c r="R183" s="3">
        <v>6637238069</v>
      </c>
      <c r="S183" s="3">
        <v>93513515</v>
      </c>
      <c r="T183" s="3">
        <v>0</v>
      </c>
      <c r="U183" s="3">
        <v>74226268</v>
      </c>
      <c r="V183" s="3">
        <v>2065992808</v>
      </c>
      <c r="W183" s="3">
        <v>0</v>
      </c>
      <c r="X183" s="3">
        <v>107413972</v>
      </c>
      <c r="Y183" s="3">
        <v>0</v>
      </c>
      <c r="Z183" s="3">
        <v>2743396</v>
      </c>
      <c r="AA183" s="3">
        <v>0</v>
      </c>
      <c r="AB183" s="3">
        <v>14046259</v>
      </c>
      <c r="AC183" s="3">
        <v>2398235673</v>
      </c>
      <c r="AD183" s="3">
        <v>692832687</v>
      </c>
      <c r="AE183" s="3">
        <v>0</v>
      </c>
      <c r="AF183" s="3">
        <v>0</v>
      </c>
      <c r="AG183" s="3">
        <v>0</v>
      </c>
      <c r="AH183" s="3">
        <v>9972469</v>
      </c>
      <c r="AI183" s="3">
        <v>0</v>
      </c>
      <c r="AJ183" s="3">
        <v>0</v>
      </c>
      <c r="AK183" s="3">
        <v>24439828</v>
      </c>
      <c r="AL183" s="3">
        <v>1328435535</v>
      </c>
      <c r="AM183" s="3">
        <v>0</v>
      </c>
      <c r="AN183" s="3">
        <v>60647387</v>
      </c>
      <c r="AO183" s="6">
        <f t="shared" si="30"/>
        <v>20852252092</v>
      </c>
      <c r="AP183" s="6">
        <f t="shared" si="31"/>
        <v>50943578071</v>
      </c>
      <c r="AQ183" s="6">
        <f t="shared" si="32"/>
        <v>8995174287</v>
      </c>
      <c r="AR183" s="6">
        <f t="shared" si="33"/>
        <v>41948403784</v>
      </c>
      <c r="AS183" s="6">
        <f t="shared" si="34"/>
        <v>4514563579</v>
      </c>
      <c r="AT183" s="10">
        <f t="shared" si="35"/>
        <v>493830804</v>
      </c>
      <c r="AU183" s="10">
        <f t="shared" si="36"/>
        <v>5008394383</v>
      </c>
      <c r="AV183" s="10">
        <f t="shared" si="37"/>
        <v>62800655876</v>
      </c>
      <c r="AW183" s="12">
        <f t="shared" si="38"/>
        <v>0.307514292153537</v>
      </c>
      <c r="AX183" s="12">
        <f t="shared" si="39"/>
        <v>0.685203039793839</v>
      </c>
      <c r="AY183" s="12">
        <f t="shared" si="40"/>
        <v>0.618625443414648</v>
      </c>
      <c r="AZ183" s="12">
        <f t="shared" si="41"/>
        <v>0.0665775963791913</v>
      </c>
      <c r="BA183" s="12">
        <f t="shared" si="42"/>
        <v>0.00728266805262408</v>
      </c>
      <c r="BB183" s="12">
        <f t="shared" si="43"/>
        <v>0.0738602644318154</v>
      </c>
      <c r="BC183" s="12">
        <f t="shared" si="44"/>
        <v>0.926139735568185</v>
      </c>
    </row>
    <row r="184" spans="1:55">
      <c r="A184" s="3" t="s">
        <v>419</v>
      </c>
      <c r="B184" s="3" t="s">
        <v>420</v>
      </c>
      <c r="C184" s="3">
        <v>0</v>
      </c>
      <c r="D184" s="3">
        <v>11572291395.91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512529703.06</v>
      </c>
      <c r="L184" s="3">
        <v>0</v>
      </c>
      <c r="M184" s="3">
        <v>633153603.66</v>
      </c>
      <c r="N184" s="3">
        <v>43185.75</v>
      </c>
      <c r="O184" s="3">
        <v>0</v>
      </c>
      <c r="P184" s="3">
        <v>48832175.06</v>
      </c>
      <c r="Q184" s="3">
        <v>0</v>
      </c>
      <c r="R184" s="3">
        <v>565732038.93</v>
      </c>
      <c r="S184" s="3">
        <v>0</v>
      </c>
      <c r="T184" s="3">
        <v>0</v>
      </c>
      <c r="U184" s="3">
        <v>1136543.98</v>
      </c>
      <c r="V184" s="3">
        <v>737933330.68</v>
      </c>
      <c r="W184" s="3">
        <v>0</v>
      </c>
      <c r="X184" s="3">
        <v>0</v>
      </c>
      <c r="Y184" s="3">
        <v>1323300</v>
      </c>
      <c r="Z184" s="3">
        <v>0</v>
      </c>
      <c r="AA184" s="3">
        <v>0</v>
      </c>
      <c r="AB184" s="3">
        <v>0</v>
      </c>
      <c r="AC184" s="3">
        <v>226771256271.23</v>
      </c>
      <c r="AD184" s="3">
        <v>963233461.2</v>
      </c>
      <c r="AE184" s="3">
        <v>0</v>
      </c>
      <c r="AF184" s="3">
        <v>0</v>
      </c>
      <c r="AG184" s="3">
        <v>0</v>
      </c>
      <c r="AH184" s="3">
        <v>58499208033.83</v>
      </c>
      <c r="AI184" s="3">
        <v>0</v>
      </c>
      <c r="AJ184" s="3">
        <v>0</v>
      </c>
      <c r="AK184" s="3">
        <v>0</v>
      </c>
      <c r="AL184" s="3">
        <v>330825</v>
      </c>
      <c r="AM184" s="3">
        <v>277010670.63</v>
      </c>
      <c r="AN184" s="3">
        <v>984239918.48</v>
      </c>
      <c r="AO184" s="6">
        <f t="shared" si="30"/>
        <v>12084821098.97</v>
      </c>
      <c r="AP184" s="6">
        <f t="shared" si="31"/>
        <v>682028964.47</v>
      </c>
      <c r="AQ184" s="6">
        <f t="shared" si="32"/>
        <v>1306125213.59</v>
      </c>
      <c r="AR184" s="6">
        <f t="shared" si="33"/>
        <v>-624096249.12</v>
      </c>
      <c r="AS184" s="6">
        <f t="shared" si="34"/>
        <v>287495279180.37</v>
      </c>
      <c r="AT184" s="10">
        <f t="shared" si="35"/>
        <v>0</v>
      </c>
      <c r="AU184" s="10">
        <f t="shared" si="36"/>
        <v>287495279180.37</v>
      </c>
      <c r="AV184" s="10">
        <f t="shared" si="37"/>
        <v>11460724849.85</v>
      </c>
      <c r="AW184" s="12">
        <f t="shared" si="38"/>
        <v>0.0404234099200376</v>
      </c>
      <c r="AX184" s="12">
        <f t="shared" si="39"/>
        <v>0.959576590079962</v>
      </c>
      <c r="AY184" s="12">
        <f t="shared" si="40"/>
        <v>-0.00208758560024409</v>
      </c>
      <c r="AZ184" s="12">
        <f t="shared" si="41"/>
        <v>0.961664175680207</v>
      </c>
      <c r="BA184" s="12">
        <f t="shared" si="42"/>
        <v>0</v>
      </c>
      <c r="BB184" s="12">
        <f t="shared" si="43"/>
        <v>0.961664175680207</v>
      </c>
      <c r="BC184" s="12">
        <f t="shared" si="44"/>
        <v>0.0383358243197935</v>
      </c>
    </row>
    <row r="185" spans="1:55">
      <c r="A185" s="3" t="s">
        <v>421</v>
      </c>
      <c r="B185" s="3" t="s">
        <v>422</v>
      </c>
      <c r="C185" s="3">
        <v>16212204028.35</v>
      </c>
      <c r="D185" s="3">
        <v>11572085038.05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43024039.35</v>
      </c>
      <c r="K185" s="3">
        <v>55551576.3</v>
      </c>
      <c r="L185" s="3">
        <v>0</v>
      </c>
      <c r="M185" s="3">
        <v>211481998.15</v>
      </c>
      <c r="N185" s="3">
        <v>1975755168.97</v>
      </c>
      <c r="O185" s="3">
        <v>4595661571.09</v>
      </c>
      <c r="P185" s="3">
        <v>589801072.42</v>
      </c>
      <c r="Q185" s="3">
        <v>0</v>
      </c>
      <c r="R185" s="3">
        <v>6771389814.91</v>
      </c>
      <c r="S185" s="3">
        <v>197464.25</v>
      </c>
      <c r="T185" s="3">
        <v>0</v>
      </c>
      <c r="U185" s="3">
        <v>81749308.04</v>
      </c>
      <c r="V185" s="3">
        <v>743853855.28</v>
      </c>
      <c r="W185" s="3">
        <v>0</v>
      </c>
      <c r="X185" s="3">
        <v>0</v>
      </c>
      <c r="Y185" s="3">
        <v>0</v>
      </c>
      <c r="Z185" s="3">
        <v>391125394.17</v>
      </c>
      <c r="AA185" s="3">
        <v>0</v>
      </c>
      <c r="AB185" s="3">
        <v>1236803329.72</v>
      </c>
      <c r="AC185" s="3">
        <v>18684298150.42</v>
      </c>
      <c r="AD185" s="3">
        <v>6856439283.62</v>
      </c>
      <c r="AE185" s="3">
        <v>0</v>
      </c>
      <c r="AF185" s="3">
        <v>0</v>
      </c>
      <c r="AG185" s="3">
        <v>0</v>
      </c>
      <c r="AH185" s="3">
        <v>1852744387.71</v>
      </c>
      <c r="AI185" s="3">
        <v>0</v>
      </c>
      <c r="AJ185" s="3">
        <v>0</v>
      </c>
      <c r="AK185" s="3">
        <v>692904.76</v>
      </c>
      <c r="AL185" s="3">
        <v>109282508.55</v>
      </c>
      <c r="AM185" s="3">
        <v>68213571.58</v>
      </c>
      <c r="AN185" s="3">
        <v>1387712113.99</v>
      </c>
      <c r="AO185" s="6">
        <f t="shared" si="30"/>
        <v>11670660653.7</v>
      </c>
      <c r="AP185" s="6">
        <f t="shared" si="31"/>
        <v>7372699810.63</v>
      </c>
      <c r="AQ185" s="6">
        <f t="shared" si="32"/>
        <v>9225119166.37</v>
      </c>
      <c r="AR185" s="6">
        <f t="shared" si="33"/>
        <v>-1852419355.74</v>
      </c>
      <c r="AS185" s="6">
        <f t="shared" si="34"/>
        <v>28959382920.63</v>
      </c>
      <c r="AT185" s="10">
        <f t="shared" si="35"/>
        <v>16212204028.35</v>
      </c>
      <c r="AU185" s="10">
        <f t="shared" si="36"/>
        <v>45171586948.98</v>
      </c>
      <c r="AV185" s="10">
        <f t="shared" si="37"/>
        <v>9818241297.96</v>
      </c>
      <c r="AW185" s="12">
        <f t="shared" si="38"/>
        <v>0.212233080657957</v>
      </c>
      <c r="AX185" s="12">
        <f t="shared" si="39"/>
        <v>0.49294504873087</v>
      </c>
      <c r="AY185" s="12">
        <f t="shared" si="40"/>
        <v>-0.0336865819515099</v>
      </c>
      <c r="AZ185" s="12">
        <f t="shared" si="41"/>
        <v>0.52663163068238</v>
      </c>
      <c r="BA185" s="12">
        <f t="shared" si="42"/>
        <v>0.294821870611174</v>
      </c>
      <c r="BB185" s="12">
        <f t="shared" si="43"/>
        <v>0.821453501293553</v>
      </c>
      <c r="BC185" s="12">
        <f t="shared" si="44"/>
        <v>0.178546498706447</v>
      </c>
    </row>
    <row r="186" spans="1:55">
      <c r="A186" s="3" t="s">
        <v>423</v>
      </c>
      <c r="B186" s="3" t="s">
        <v>424</v>
      </c>
      <c r="C186" s="3">
        <v>904707525.53</v>
      </c>
      <c r="D186" s="3">
        <v>11511258753.46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181344836.98</v>
      </c>
      <c r="K186" s="3">
        <v>401913205.72</v>
      </c>
      <c r="L186" s="3">
        <v>0</v>
      </c>
      <c r="M186" s="3">
        <v>1725919428.4</v>
      </c>
      <c r="N186" s="3">
        <v>1008553676.5</v>
      </c>
      <c r="O186" s="3">
        <v>1400353107.97</v>
      </c>
      <c r="P186" s="3">
        <v>122730758.66</v>
      </c>
      <c r="Q186" s="3">
        <v>34402100</v>
      </c>
      <c r="R186" s="3">
        <v>5273644229.25</v>
      </c>
      <c r="S186" s="3">
        <v>10183173.24</v>
      </c>
      <c r="T186" s="3">
        <v>0</v>
      </c>
      <c r="U186" s="3">
        <v>287171826.63</v>
      </c>
      <c r="V186" s="3">
        <v>1661036394.68</v>
      </c>
      <c r="W186" s="3">
        <v>0</v>
      </c>
      <c r="X186" s="3">
        <v>0</v>
      </c>
      <c r="Y186" s="3">
        <v>2210695045.57</v>
      </c>
      <c r="Z186" s="3">
        <v>93419542.39</v>
      </c>
      <c r="AA186" s="3">
        <v>0</v>
      </c>
      <c r="AB186" s="3">
        <v>494475309.11</v>
      </c>
      <c r="AC186" s="3">
        <v>14465186587.79</v>
      </c>
      <c r="AD186" s="3">
        <v>4325059607.61</v>
      </c>
      <c r="AE186" s="3">
        <v>0</v>
      </c>
      <c r="AF186" s="3">
        <v>0</v>
      </c>
      <c r="AG186" s="3">
        <v>0</v>
      </c>
      <c r="AH186" s="3">
        <v>6173621311.63</v>
      </c>
      <c r="AI186" s="3">
        <v>4332644.19</v>
      </c>
      <c r="AJ186" s="3">
        <v>0</v>
      </c>
      <c r="AK186" s="3">
        <v>1129185504.34</v>
      </c>
      <c r="AL186" s="3">
        <v>136954231.05</v>
      </c>
      <c r="AM186" s="3">
        <v>6580617.65</v>
      </c>
      <c r="AN186" s="3">
        <v>1560087206.12</v>
      </c>
      <c r="AO186" s="6">
        <f t="shared" si="30"/>
        <v>12094516796.16</v>
      </c>
      <c r="AP186" s="6">
        <f t="shared" si="31"/>
        <v>4291959071.53</v>
      </c>
      <c r="AQ186" s="6">
        <f t="shared" si="32"/>
        <v>10030625520.87</v>
      </c>
      <c r="AR186" s="6">
        <f t="shared" si="33"/>
        <v>-5738666449.34</v>
      </c>
      <c r="AS186" s="6">
        <f t="shared" si="34"/>
        <v>27801007710.38</v>
      </c>
      <c r="AT186" s="10">
        <f t="shared" si="35"/>
        <v>904707525.53</v>
      </c>
      <c r="AU186" s="10">
        <f t="shared" si="36"/>
        <v>28705715235.91</v>
      </c>
      <c r="AV186" s="10">
        <f t="shared" si="37"/>
        <v>6355850346.82</v>
      </c>
      <c r="AW186" s="12">
        <f t="shared" si="38"/>
        <v>0.34495084846175</v>
      </c>
      <c r="AX186" s="12">
        <f t="shared" si="39"/>
        <v>0.629245753700944</v>
      </c>
      <c r="AY186" s="12">
        <f t="shared" si="40"/>
        <v>-0.163673993273325</v>
      </c>
      <c r="AZ186" s="12">
        <f t="shared" si="41"/>
        <v>0.792919746974269</v>
      </c>
      <c r="BA186" s="12">
        <f t="shared" si="42"/>
        <v>0.0258033978373066</v>
      </c>
      <c r="BB186" s="12">
        <f t="shared" si="43"/>
        <v>0.818723144811575</v>
      </c>
      <c r="BC186" s="12">
        <f t="shared" si="44"/>
        <v>0.181276855188425</v>
      </c>
    </row>
    <row r="187" spans="1:55">
      <c r="A187" s="3" t="s">
        <v>425</v>
      </c>
      <c r="B187" s="3" t="s">
        <v>426</v>
      </c>
      <c r="C187" s="3">
        <v>1745266155.19</v>
      </c>
      <c r="D187" s="3">
        <v>11499902192.65</v>
      </c>
      <c r="E187" s="3">
        <v>5936617.58</v>
      </c>
      <c r="F187" s="3">
        <v>20582038.23</v>
      </c>
      <c r="G187" s="3">
        <v>0</v>
      </c>
      <c r="H187" s="3">
        <v>0</v>
      </c>
      <c r="I187" s="3">
        <v>0</v>
      </c>
      <c r="J187" s="3">
        <v>409025171.24</v>
      </c>
      <c r="K187" s="3">
        <v>4653153603.59</v>
      </c>
      <c r="L187" s="3">
        <v>0</v>
      </c>
      <c r="M187" s="3">
        <v>34746434776.51</v>
      </c>
      <c r="N187" s="3">
        <v>3389525168.94</v>
      </c>
      <c r="O187" s="3">
        <v>13732781967.66</v>
      </c>
      <c r="P187" s="3">
        <v>315494752.02</v>
      </c>
      <c r="Q187" s="3">
        <v>0</v>
      </c>
      <c r="R187" s="3">
        <v>34474453427.18</v>
      </c>
      <c r="S187" s="3">
        <v>0</v>
      </c>
      <c r="T187" s="3">
        <v>0</v>
      </c>
      <c r="U187" s="3">
        <v>214269974.92</v>
      </c>
      <c r="V187" s="3">
        <v>343992436.25</v>
      </c>
      <c r="W187" s="3">
        <v>0</v>
      </c>
      <c r="X187" s="3">
        <v>0</v>
      </c>
      <c r="Y187" s="3">
        <v>0</v>
      </c>
      <c r="Z187" s="3">
        <v>260681485.39</v>
      </c>
      <c r="AA187" s="3">
        <v>0</v>
      </c>
      <c r="AB187" s="3">
        <v>80321198.72</v>
      </c>
      <c r="AC187" s="3">
        <v>5971267325.58</v>
      </c>
      <c r="AD187" s="3">
        <v>2150958363.98</v>
      </c>
      <c r="AE187" s="3">
        <v>0</v>
      </c>
      <c r="AF187" s="3">
        <v>0</v>
      </c>
      <c r="AG187" s="3">
        <v>0</v>
      </c>
      <c r="AH187" s="3">
        <v>2207899467.96</v>
      </c>
      <c r="AI187" s="3">
        <v>54865395.7</v>
      </c>
      <c r="AJ187" s="3">
        <v>575180759.63</v>
      </c>
      <c r="AK187" s="3">
        <v>114370652.98</v>
      </c>
      <c r="AL187" s="3">
        <v>263980567.81</v>
      </c>
      <c r="AM187" s="3">
        <v>703633706.03</v>
      </c>
      <c r="AN187" s="3">
        <v>57197655.71</v>
      </c>
      <c r="AO187" s="6">
        <f t="shared" si="30"/>
        <v>16588599623.29</v>
      </c>
      <c r="AP187" s="6">
        <f t="shared" si="31"/>
        <v>52184236665.13</v>
      </c>
      <c r="AQ187" s="6">
        <f t="shared" si="32"/>
        <v>35373718522.46</v>
      </c>
      <c r="AR187" s="6">
        <f t="shared" si="33"/>
        <v>16810518142.67</v>
      </c>
      <c r="AS187" s="6">
        <f t="shared" si="34"/>
        <v>12099353895.38</v>
      </c>
      <c r="AT187" s="10">
        <f t="shared" si="35"/>
        <v>1745266155.19</v>
      </c>
      <c r="AU187" s="10">
        <f t="shared" si="36"/>
        <v>13844620050.57</v>
      </c>
      <c r="AV187" s="10">
        <f t="shared" si="37"/>
        <v>33399117765.96</v>
      </c>
      <c r="AW187" s="12">
        <f t="shared" si="38"/>
        <v>0.351128009551477</v>
      </c>
      <c r="AX187" s="12">
        <f t="shared" si="39"/>
        <v>0.61193024460344</v>
      </c>
      <c r="AY187" s="12">
        <f t="shared" si="40"/>
        <v>0.355825320340936</v>
      </c>
      <c r="AZ187" s="12">
        <f t="shared" si="41"/>
        <v>0.256104924262504</v>
      </c>
      <c r="BA187" s="12">
        <f t="shared" si="42"/>
        <v>0.0369417458450833</v>
      </c>
      <c r="BB187" s="12">
        <f t="shared" si="43"/>
        <v>0.293046670107587</v>
      </c>
      <c r="BC187" s="12">
        <f t="shared" si="44"/>
        <v>0.706953329892413</v>
      </c>
    </row>
    <row r="188" spans="1:55">
      <c r="A188" s="3" t="s">
        <v>427</v>
      </c>
      <c r="B188" s="3" t="s">
        <v>428</v>
      </c>
      <c r="C188" s="3">
        <v>3688200880.12</v>
      </c>
      <c r="D188" s="3">
        <v>11443358080.55</v>
      </c>
      <c r="E188" s="3">
        <v>24996997931.6</v>
      </c>
      <c r="F188" s="3">
        <v>0</v>
      </c>
      <c r="G188" s="3">
        <v>1048254161.37</v>
      </c>
      <c r="H188" s="3">
        <v>0</v>
      </c>
      <c r="I188" s="3">
        <v>0</v>
      </c>
      <c r="J188" s="3">
        <v>0</v>
      </c>
      <c r="K188" s="3">
        <v>2174060147.24</v>
      </c>
      <c r="L188" s="3">
        <v>118364765.4</v>
      </c>
      <c r="M188" s="3">
        <v>133519308.87</v>
      </c>
      <c r="N188" s="3">
        <v>0</v>
      </c>
      <c r="O188" s="3">
        <v>0</v>
      </c>
      <c r="P188" s="3">
        <v>17107633815.77</v>
      </c>
      <c r="Q188" s="3">
        <v>0</v>
      </c>
      <c r="R188" s="3">
        <v>334552329.04</v>
      </c>
      <c r="S188" s="3">
        <v>18483397.35</v>
      </c>
      <c r="T188" s="3">
        <v>105471813.22</v>
      </c>
      <c r="U188" s="3">
        <v>514791759.38</v>
      </c>
      <c r="V188" s="3">
        <v>61669932.58</v>
      </c>
      <c r="W188" s="3">
        <v>0</v>
      </c>
      <c r="X188" s="3">
        <v>138016512.07</v>
      </c>
      <c r="Y188" s="3">
        <v>6443408.79</v>
      </c>
      <c r="Z188" s="3">
        <v>0</v>
      </c>
      <c r="AA188" s="3">
        <v>0</v>
      </c>
      <c r="AB188" s="3">
        <v>26245915748.82</v>
      </c>
      <c r="AC188" s="3">
        <v>90831802.49</v>
      </c>
      <c r="AD188" s="3">
        <v>479994816.45</v>
      </c>
      <c r="AE188" s="3">
        <v>0</v>
      </c>
      <c r="AF188" s="3">
        <v>0</v>
      </c>
      <c r="AG188" s="3">
        <v>0</v>
      </c>
      <c r="AH188" s="3">
        <v>1555541428.42</v>
      </c>
      <c r="AI188" s="3">
        <v>0</v>
      </c>
      <c r="AJ188" s="3">
        <v>0</v>
      </c>
      <c r="AK188" s="3">
        <v>30930767.55</v>
      </c>
      <c r="AL188" s="3">
        <v>392671460.01</v>
      </c>
      <c r="AM188" s="3">
        <v>79210646.67</v>
      </c>
      <c r="AN188" s="3">
        <v>850021309.62</v>
      </c>
      <c r="AO188" s="6">
        <f t="shared" si="30"/>
        <v>39781035086.16</v>
      </c>
      <c r="AP188" s="6">
        <f t="shared" si="31"/>
        <v>17241153124.64</v>
      </c>
      <c r="AQ188" s="6">
        <f t="shared" si="32"/>
        <v>27425344901.25</v>
      </c>
      <c r="AR188" s="6">
        <f t="shared" si="33"/>
        <v>-10184191776.61</v>
      </c>
      <c r="AS188" s="6">
        <f t="shared" si="34"/>
        <v>3479202231.21</v>
      </c>
      <c r="AT188" s="10">
        <f t="shared" si="35"/>
        <v>3688200880.12</v>
      </c>
      <c r="AU188" s="10">
        <f t="shared" si="36"/>
        <v>7167403111.33</v>
      </c>
      <c r="AV188" s="10">
        <f t="shared" si="37"/>
        <v>29596843309.55</v>
      </c>
      <c r="AW188" s="12">
        <f t="shared" si="38"/>
        <v>1.0820576771993</v>
      </c>
      <c r="AX188" s="12">
        <f t="shared" si="39"/>
        <v>-0.182377994876891</v>
      </c>
      <c r="AY188" s="12">
        <f t="shared" si="40"/>
        <v>-0.277013478258756</v>
      </c>
      <c r="AZ188" s="12">
        <f t="shared" si="41"/>
        <v>0.0946354833818656</v>
      </c>
      <c r="BA188" s="12">
        <f t="shared" si="42"/>
        <v>0.100320317677593</v>
      </c>
      <c r="BB188" s="12">
        <f t="shared" si="43"/>
        <v>0.194955801059459</v>
      </c>
      <c r="BC188" s="12">
        <f t="shared" si="44"/>
        <v>0.805044198940541</v>
      </c>
    </row>
    <row r="189" spans="1:55">
      <c r="A189" s="3" t="s">
        <v>429</v>
      </c>
      <c r="B189" s="3" t="s">
        <v>430</v>
      </c>
      <c r="C189" s="3">
        <v>920315206.98</v>
      </c>
      <c r="D189" s="3">
        <v>11430701490.3</v>
      </c>
      <c r="E189" s="3">
        <v>5795612292.38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54768972.19</v>
      </c>
      <c r="L189" s="3">
        <v>647433842.52</v>
      </c>
      <c r="M189" s="3">
        <v>776892329.48</v>
      </c>
      <c r="N189" s="3">
        <v>19841163.2</v>
      </c>
      <c r="O189" s="3">
        <v>0</v>
      </c>
      <c r="P189" s="3">
        <v>18352926.67</v>
      </c>
      <c r="Q189" s="3">
        <v>0</v>
      </c>
      <c r="R189" s="3">
        <v>134772534.85</v>
      </c>
      <c r="S189" s="3">
        <v>0</v>
      </c>
      <c r="T189" s="3">
        <v>0</v>
      </c>
      <c r="U189" s="3">
        <v>155737226.88</v>
      </c>
      <c r="V189" s="3">
        <v>109580491.19</v>
      </c>
      <c r="W189" s="3">
        <v>0</v>
      </c>
      <c r="X189" s="3">
        <v>0</v>
      </c>
      <c r="Y189" s="3">
        <v>932881.2</v>
      </c>
      <c r="Z189" s="3">
        <v>12902303.45</v>
      </c>
      <c r="AA189" s="3">
        <v>0</v>
      </c>
      <c r="AB189" s="3">
        <v>7671139.26</v>
      </c>
      <c r="AC189" s="3">
        <v>101339459.99</v>
      </c>
      <c r="AD189" s="3">
        <v>0</v>
      </c>
      <c r="AE189" s="3">
        <v>0</v>
      </c>
      <c r="AF189" s="3">
        <v>0</v>
      </c>
      <c r="AG189" s="3">
        <v>0</v>
      </c>
      <c r="AH189" s="3">
        <v>75384792.05</v>
      </c>
      <c r="AI189" s="3">
        <v>6642329.03</v>
      </c>
      <c r="AJ189" s="3">
        <v>3079912345.55</v>
      </c>
      <c r="AK189" s="3">
        <v>33100326.8</v>
      </c>
      <c r="AL189" s="3">
        <v>99345532.68</v>
      </c>
      <c r="AM189" s="3">
        <v>714123.29</v>
      </c>
      <c r="AN189" s="3">
        <v>263148142.55</v>
      </c>
      <c r="AO189" s="6">
        <f t="shared" si="30"/>
        <v>17928516597.39</v>
      </c>
      <c r="AP189" s="6">
        <f t="shared" si="31"/>
        <v>815086419.35</v>
      </c>
      <c r="AQ189" s="6">
        <f t="shared" si="32"/>
        <v>421596576.83</v>
      </c>
      <c r="AR189" s="6">
        <f t="shared" si="33"/>
        <v>393489842.52</v>
      </c>
      <c r="AS189" s="6">
        <f t="shared" si="34"/>
        <v>3659587051.94</v>
      </c>
      <c r="AT189" s="10">
        <f t="shared" si="35"/>
        <v>920315206.98</v>
      </c>
      <c r="AU189" s="10">
        <f t="shared" si="36"/>
        <v>4579902258.92</v>
      </c>
      <c r="AV189" s="10">
        <f t="shared" si="37"/>
        <v>18322006439.91</v>
      </c>
      <c r="AW189" s="12">
        <f t="shared" si="38"/>
        <v>0.782839405796161</v>
      </c>
      <c r="AX189" s="12">
        <f t="shared" si="39"/>
        <v>0.176975506616488</v>
      </c>
      <c r="AY189" s="12">
        <f t="shared" si="40"/>
        <v>0.0171815304870245</v>
      </c>
      <c r="AZ189" s="12">
        <f t="shared" si="41"/>
        <v>0.159793976129464</v>
      </c>
      <c r="BA189" s="12">
        <f t="shared" si="42"/>
        <v>0.040185087587351</v>
      </c>
      <c r="BB189" s="12">
        <f t="shared" si="43"/>
        <v>0.199979063716815</v>
      </c>
      <c r="BC189" s="12">
        <f t="shared" si="44"/>
        <v>0.800020936283185</v>
      </c>
    </row>
    <row r="190" spans="1:55">
      <c r="A190" s="3" t="s">
        <v>431</v>
      </c>
      <c r="B190" s="3" t="s">
        <v>432</v>
      </c>
      <c r="C190" s="3">
        <v>3804588302.97</v>
      </c>
      <c r="D190" s="3">
        <v>11393092295.81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1084781606.49</v>
      </c>
      <c r="K190" s="3">
        <v>773031728.61</v>
      </c>
      <c r="L190" s="3">
        <v>0</v>
      </c>
      <c r="M190" s="3">
        <v>21398026934.99</v>
      </c>
      <c r="N190" s="3">
        <v>1227041677.79</v>
      </c>
      <c r="O190" s="3">
        <v>815982478.55</v>
      </c>
      <c r="P190" s="3">
        <v>1339402567.63</v>
      </c>
      <c r="Q190" s="3">
        <v>28883580161.87</v>
      </c>
      <c r="R190" s="3">
        <v>36844125283.22</v>
      </c>
      <c r="S190" s="3">
        <v>0</v>
      </c>
      <c r="T190" s="3">
        <v>0</v>
      </c>
      <c r="U190" s="3">
        <v>336416111.43</v>
      </c>
      <c r="V190" s="3">
        <v>517715757.75</v>
      </c>
      <c r="W190" s="3">
        <v>0</v>
      </c>
      <c r="X190" s="3">
        <v>245117467</v>
      </c>
      <c r="Y190" s="3">
        <v>18822080</v>
      </c>
      <c r="Z190" s="3">
        <v>1364869745</v>
      </c>
      <c r="AA190" s="3">
        <v>0</v>
      </c>
      <c r="AB190" s="3">
        <v>181207413.16</v>
      </c>
      <c r="AC190" s="3">
        <v>3588101661.31</v>
      </c>
      <c r="AD190" s="3">
        <v>4556777435.23</v>
      </c>
      <c r="AE190" s="3">
        <v>0</v>
      </c>
      <c r="AF190" s="3">
        <v>0</v>
      </c>
      <c r="AG190" s="3">
        <v>0</v>
      </c>
      <c r="AH190" s="3">
        <v>4267630485.72</v>
      </c>
      <c r="AI190" s="3">
        <v>0</v>
      </c>
      <c r="AJ190" s="3">
        <v>43978409.03</v>
      </c>
      <c r="AK190" s="3">
        <v>116077971.89</v>
      </c>
      <c r="AL190" s="3">
        <v>345794869.94</v>
      </c>
      <c r="AM190" s="3">
        <v>536134895.61</v>
      </c>
      <c r="AN190" s="3">
        <v>13598940303.9</v>
      </c>
      <c r="AO190" s="6">
        <f t="shared" si="30"/>
        <v>13250905630.91</v>
      </c>
      <c r="AP190" s="6">
        <f t="shared" si="31"/>
        <v>53664033820.83</v>
      </c>
      <c r="AQ190" s="6">
        <f t="shared" si="32"/>
        <v>39508273857.56</v>
      </c>
      <c r="AR190" s="6">
        <f t="shared" si="33"/>
        <v>14155759963.27</v>
      </c>
      <c r="AS190" s="6">
        <f t="shared" si="34"/>
        <v>27053436032.63</v>
      </c>
      <c r="AT190" s="10">
        <f t="shared" si="35"/>
        <v>3804588302.97</v>
      </c>
      <c r="AU190" s="10">
        <f t="shared" si="36"/>
        <v>30858024335.6</v>
      </c>
      <c r="AV190" s="10">
        <f t="shared" si="37"/>
        <v>27406665594.18</v>
      </c>
      <c r="AW190" s="12">
        <f t="shared" si="38"/>
        <v>0.227426004444199</v>
      </c>
      <c r="AX190" s="12">
        <f t="shared" si="39"/>
        <v>0.707275642341269</v>
      </c>
      <c r="AY190" s="12">
        <f t="shared" si="40"/>
        <v>0.242956067908889</v>
      </c>
      <c r="AZ190" s="12">
        <f t="shared" si="41"/>
        <v>0.46431957443238</v>
      </c>
      <c r="BA190" s="12">
        <f t="shared" si="42"/>
        <v>0.0652983532145327</v>
      </c>
      <c r="BB190" s="12">
        <f t="shared" si="43"/>
        <v>0.529617927646912</v>
      </c>
      <c r="BC190" s="12">
        <f t="shared" si="44"/>
        <v>0.470382072353088</v>
      </c>
    </row>
    <row r="191" spans="1:55">
      <c r="A191" s="3" t="s">
        <v>433</v>
      </c>
      <c r="B191" s="3" t="s">
        <v>434</v>
      </c>
      <c r="C191" s="3">
        <v>2598363101.27</v>
      </c>
      <c r="D191" s="3">
        <v>11313792856.94</v>
      </c>
      <c r="E191" s="3">
        <v>200423406.31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44805116.99</v>
      </c>
      <c r="L191" s="3">
        <v>0</v>
      </c>
      <c r="M191" s="3">
        <v>2165061.12</v>
      </c>
      <c r="N191" s="3">
        <v>225731471.83</v>
      </c>
      <c r="O191" s="3">
        <v>6608591023.11</v>
      </c>
      <c r="P191" s="3">
        <v>68681182.6</v>
      </c>
      <c r="Q191" s="3">
        <v>0</v>
      </c>
      <c r="R191" s="3">
        <v>2484324547.22</v>
      </c>
      <c r="S191" s="3">
        <v>0</v>
      </c>
      <c r="T191" s="3">
        <v>0</v>
      </c>
      <c r="U191" s="3">
        <v>514991137.02</v>
      </c>
      <c r="V191" s="3">
        <v>966603651.5</v>
      </c>
      <c r="W191" s="3">
        <v>0</v>
      </c>
      <c r="X191" s="3">
        <v>0</v>
      </c>
      <c r="Y191" s="3">
        <v>0</v>
      </c>
      <c r="Z191" s="3">
        <v>32614585.71</v>
      </c>
      <c r="AA191" s="3">
        <v>0</v>
      </c>
      <c r="AB191" s="3">
        <v>247693454.43</v>
      </c>
      <c r="AC191" s="3">
        <v>8049181386.87</v>
      </c>
      <c r="AD191" s="3">
        <v>1154258541.18</v>
      </c>
      <c r="AE191" s="3">
        <v>0</v>
      </c>
      <c r="AF191" s="3">
        <v>0</v>
      </c>
      <c r="AG191" s="3">
        <v>0</v>
      </c>
      <c r="AH191" s="3">
        <v>2618455158.37</v>
      </c>
      <c r="AI191" s="3">
        <v>0</v>
      </c>
      <c r="AJ191" s="3">
        <v>0</v>
      </c>
      <c r="AK191" s="3">
        <v>1674377.46</v>
      </c>
      <c r="AL191" s="3">
        <v>600932544.46</v>
      </c>
      <c r="AM191" s="3">
        <v>64243704.76</v>
      </c>
      <c r="AN191" s="3">
        <v>19329049.27</v>
      </c>
      <c r="AO191" s="6">
        <f t="shared" si="30"/>
        <v>11559021380.24</v>
      </c>
      <c r="AP191" s="6">
        <f t="shared" si="31"/>
        <v>6905168738.66</v>
      </c>
      <c r="AQ191" s="6">
        <f t="shared" si="32"/>
        <v>4246227375.88</v>
      </c>
      <c r="AR191" s="6">
        <f t="shared" si="33"/>
        <v>2658941362.78</v>
      </c>
      <c r="AS191" s="6">
        <f t="shared" si="34"/>
        <v>12508074762.37</v>
      </c>
      <c r="AT191" s="10">
        <f t="shared" si="35"/>
        <v>2598363101.27</v>
      </c>
      <c r="AU191" s="10">
        <f t="shared" si="36"/>
        <v>15106437863.64</v>
      </c>
      <c r="AV191" s="10">
        <f t="shared" si="37"/>
        <v>14217962743.02</v>
      </c>
      <c r="AW191" s="12">
        <f t="shared" si="38"/>
        <v>0.394177583892875</v>
      </c>
      <c r="AX191" s="12">
        <f t="shared" si="39"/>
        <v>0.517214872644502</v>
      </c>
      <c r="AY191" s="12">
        <f t="shared" si="40"/>
        <v>0.0906733405550365</v>
      </c>
      <c r="AZ191" s="12">
        <f t="shared" si="41"/>
        <v>0.426541532089465</v>
      </c>
      <c r="BA191" s="12">
        <f t="shared" si="42"/>
        <v>0.0886075434626232</v>
      </c>
      <c r="BB191" s="12">
        <f t="shared" si="43"/>
        <v>0.515149075552088</v>
      </c>
      <c r="BC191" s="12">
        <f t="shared" si="44"/>
        <v>0.484850924447912</v>
      </c>
    </row>
    <row r="192" spans="1:55">
      <c r="A192" s="3" t="s">
        <v>435</v>
      </c>
      <c r="B192" s="3" t="s">
        <v>436</v>
      </c>
      <c r="C192" s="3">
        <v>1419526118.26</v>
      </c>
      <c r="D192" s="3">
        <v>11307368711.11</v>
      </c>
      <c r="E192" s="3">
        <v>16630200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543955165.88</v>
      </c>
      <c r="L192" s="3">
        <v>0</v>
      </c>
      <c r="M192" s="3">
        <v>4339881977.32</v>
      </c>
      <c r="N192" s="3">
        <v>1289956844.06</v>
      </c>
      <c r="O192" s="3">
        <v>20710362916.83</v>
      </c>
      <c r="P192" s="3">
        <v>158335857.34</v>
      </c>
      <c r="Q192" s="3">
        <v>0</v>
      </c>
      <c r="R192" s="3">
        <v>32098449874.33</v>
      </c>
      <c r="S192" s="3">
        <v>0</v>
      </c>
      <c r="T192" s="3">
        <v>0</v>
      </c>
      <c r="U192" s="3">
        <v>285798780.55</v>
      </c>
      <c r="V192" s="3">
        <v>583427853.42</v>
      </c>
      <c r="W192" s="3">
        <v>0</v>
      </c>
      <c r="X192" s="3">
        <v>267923337.03</v>
      </c>
      <c r="Y192" s="3">
        <v>0</v>
      </c>
      <c r="Z192" s="3">
        <v>398563319.06</v>
      </c>
      <c r="AA192" s="3">
        <v>0</v>
      </c>
      <c r="AB192" s="3">
        <v>7391360045.13</v>
      </c>
      <c r="AC192" s="3">
        <v>63796952041.36</v>
      </c>
      <c r="AD192" s="3">
        <v>1311867808.98</v>
      </c>
      <c r="AE192" s="3">
        <v>0</v>
      </c>
      <c r="AF192" s="3">
        <v>0</v>
      </c>
      <c r="AG192" s="3">
        <v>0</v>
      </c>
      <c r="AH192" s="3">
        <v>2713826304.43</v>
      </c>
      <c r="AI192" s="3">
        <v>0</v>
      </c>
      <c r="AJ192" s="3">
        <v>0</v>
      </c>
      <c r="AK192" s="3">
        <v>614514840.52</v>
      </c>
      <c r="AL192" s="3">
        <v>295336859.48</v>
      </c>
      <c r="AM192" s="3">
        <v>87280.08</v>
      </c>
      <c r="AN192" s="3">
        <v>34320030783.76</v>
      </c>
      <c r="AO192" s="6">
        <f t="shared" si="30"/>
        <v>11867954076.99</v>
      </c>
      <c r="AP192" s="6">
        <f t="shared" si="31"/>
        <v>26498537595.55</v>
      </c>
      <c r="AQ192" s="6">
        <f t="shared" si="32"/>
        <v>41025523209.52</v>
      </c>
      <c r="AR192" s="6">
        <f t="shared" si="33"/>
        <v>-14526985613.97</v>
      </c>
      <c r="AS192" s="6">
        <f t="shared" si="34"/>
        <v>103052615918.61</v>
      </c>
      <c r="AT192" s="10">
        <f t="shared" si="35"/>
        <v>1419526118.26</v>
      </c>
      <c r="AU192" s="10">
        <f t="shared" si="36"/>
        <v>104472142036.87</v>
      </c>
      <c r="AV192" s="10">
        <f t="shared" si="37"/>
        <v>-2659031536.98</v>
      </c>
      <c r="AW192" s="12">
        <f t="shared" si="38"/>
        <v>0.116566069131174</v>
      </c>
      <c r="AX192" s="12">
        <f t="shared" si="39"/>
        <v>0.869491462052283</v>
      </c>
      <c r="AY192" s="12">
        <f t="shared" si="40"/>
        <v>-0.142682858255133</v>
      </c>
      <c r="AZ192" s="12">
        <f t="shared" si="41"/>
        <v>1.01217432030742</v>
      </c>
      <c r="BA192" s="12">
        <f t="shared" si="42"/>
        <v>0.0139424688165434</v>
      </c>
      <c r="BB192" s="12">
        <f t="shared" si="43"/>
        <v>1.02611678912396</v>
      </c>
      <c r="BC192" s="12">
        <f t="shared" si="44"/>
        <v>-0.0261167891239593</v>
      </c>
    </row>
    <row r="193" spans="1:55">
      <c r="A193" s="3" t="s">
        <v>437</v>
      </c>
      <c r="B193" s="3" t="s">
        <v>438</v>
      </c>
      <c r="C193" s="3">
        <v>9082593000</v>
      </c>
      <c r="D193" s="3">
        <v>11270515000</v>
      </c>
      <c r="E193" s="3">
        <v>665103000</v>
      </c>
      <c r="F193" s="3">
        <v>0</v>
      </c>
      <c r="G193" s="3">
        <v>2118887000</v>
      </c>
      <c r="H193" s="3">
        <v>0</v>
      </c>
      <c r="I193" s="3">
        <v>0</v>
      </c>
      <c r="J193" s="3">
        <v>2213986000</v>
      </c>
      <c r="K193" s="3">
        <v>395975000</v>
      </c>
      <c r="L193" s="3">
        <v>0</v>
      </c>
      <c r="M193" s="3">
        <v>3700625000</v>
      </c>
      <c r="N193" s="3">
        <v>877247000</v>
      </c>
      <c r="O193" s="3">
        <v>964452000</v>
      </c>
      <c r="P193" s="3">
        <v>3332955000</v>
      </c>
      <c r="Q193" s="3">
        <v>87409000</v>
      </c>
      <c r="R193" s="3">
        <v>2353298000</v>
      </c>
      <c r="S193" s="3">
        <v>31015000</v>
      </c>
      <c r="T193" s="3">
        <v>0</v>
      </c>
      <c r="U193" s="3">
        <v>711648000</v>
      </c>
      <c r="V193" s="3">
        <v>501562000</v>
      </c>
      <c r="W193" s="3">
        <v>0</v>
      </c>
      <c r="X193" s="3">
        <v>0</v>
      </c>
      <c r="Y193" s="3">
        <v>46884000</v>
      </c>
      <c r="Z193" s="3">
        <v>234876000</v>
      </c>
      <c r="AA193" s="3">
        <v>0</v>
      </c>
      <c r="AB193" s="3">
        <v>1591748000</v>
      </c>
      <c r="AC193" s="3">
        <v>39090589000</v>
      </c>
      <c r="AD193" s="3">
        <v>9490833000</v>
      </c>
      <c r="AE193" s="3">
        <v>0</v>
      </c>
      <c r="AF193" s="3">
        <v>0</v>
      </c>
      <c r="AG193" s="3">
        <v>0</v>
      </c>
      <c r="AH193" s="3">
        <v>8515830000</v>
      </c>
      <c r="AI193" s="3">
        <v>0</v>
      </c>
      <c r="AJ193" s="3">
        <v>321965000</v>
      </c>
      <c r="AK193" s="3">
        <v>29708000</v>
      </c>
      <c r="AL193" s="3">
        <v>946309000</v>
      </c>
      <c r="AM193" s="3">
        <v>425175000</v>
      </c>
      <c r="AN193" s="3">
        <v>650107000</v>
      </c>
      <c r="AO193" s="6">
        <f t="shared" si="30"/>
        <v>16664466000</v>
      </c>
      <c r="AP193" s="6">
        <f t="shared" si="31"/>
        <v>8962688000</v>
      </c>
      <c r="AQ193" s="6">
        <f t="shared" si="32"/>
        <v>5471031000</v>
      </c>
      <c r="AR193" s="6">
        <f t="shared" si="33"/>
        <v>3491657000</v>
      </c>
      <c r="AS193" s="6">
        <f t="shared" si="34"/>
        <v>59470516000</v>
      </c>
      <c r="AT193" s="10">
        <f t="shared" si="35"/>
        <v>9082593000</v>
      </c>
      <c r="AU193" s="10">
        <f t="shared" si="36"/>
        <v>68553109000</v>
      </c>
      <c r="AV193" s="10">
        <f t="shared" si="37"/>
        <v>20156123000</v>
      </c>
      <c r="AW193" s="12">
        <f t="shared" si="38"/>
        <v>0.187854923600285</v>
      </c>
      <c r="AX193" s="12">
        <f t="shared" si="39"/>
        <v>0.709758968491577</v>
      </c>
      <c r="AY193" s="12">
        <f t="shared" si="40"/>
        <v>0.0393606947245356</v>
      </c>
      <c r="AZ193" s="12">
        <f t="shared" si="41"/>
        <v>0.670398273767042</v>
      </c>
      <c r="BA193" s="12">
        <f t="shared" si="42"/>
        <v>0.102386107908137</v>
      </c>
      <c r="BB193" s="12">
        <f t="shared" si="43"/>
        <v>0.772784381675179</v>
      </c>
      <c r="BC193" s="12">
        <f t="shared" si="44"/>
        <v>0.227215618324821</v>
      </c>
    </row>
    <row r="194" spans="1:55">
      <c r="A194" s="3" t="s">
        <v>439</v>
      </c>
      <c r="B194" s="3" t="s">
        <v>440</v>
      </c>
      <c r="C194" s="3">
        <v>712744580.75</v>
      </c>
      <c r="D194" s="3">
        <v>11268375459.08</v>
      </c>
      <c r="E194" s="3">
        <v>7438628041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1873025297.19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301701036.64</v>
      </c>
      <c r="V194" s="3">
        <v>176498359.03</v>
      </c>
      <c r="W194" s="3">
        <v>0</v>
      </c>
      <c r="X194" s="3">
        <v>0</v>
      </c>
      <c r="Y194" s="3">
        <v>100000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35498577.05</v>
      </c>
      <c r="AI194" s="3">
        <v>0</v>
      </c>
      <c r="AJ194" s="3">
        <v>5845161.39</v>
      </c>
      <c r="AK194" s="3">
        <v>0</v>
      </c>
      <c r="AL194" s="3">
        <v>113587956.98</v>
      </c>
      <c r="AM194" s="3">
        <v>129999580.61</v>
      </c>
      <c r="AN194" s="3">
        <v>0</v>
      </c>
      <c r="AO194" s="6">
        <f t="shared" si="30"/>
        <v>20580028797.27</v>
      </c>
      <c r="AP194" s="6">
        <f t="shared" si="31"/>
        <v>0</v>
      </c>
      <c r="AQ194" s="6">
        <f t="shared" si="32"/>
        <v>478299395.67</v>
      </c>
      <c r="AR194" s="6">
        <f t="shared" si="33"/>
        <v>-478299395.67</v>
      </c>
      <c r="AS194" s="6">
        <f t="shared" si="34"/>
        <v>284931276.03</v>
      </c>
      <c r="AT194" s="10">
        <f t="shared" si="35"/>
        <v>712744580.75</v>
      </c>
      <c r="AU194" s="10">
        <f t="shared" si="36"/>
        <v>997675856.78</v>
      </c>
      <c r="AV194" s="10">
        <f t="shared" si="37"/>
        <v>20101729401.6</v>
      </c>
      <c r="AW194" s="12">
        <f t="shared" si="38"/>
        <v>0.975384308005377</v>
      </c>
      <c r="AX194" s="12">
        <f t="shared" si="39"/>
        <v>-0.00916462418120531</v>
      </c>
      <c r="AY194" s="12">
        <f t="shared" si="40"/>
        <v>-0.0226688567669477</v>
      </c>
      <c r="AZ194" s="12">
        <f t="shared" si="41"/>
        <v>0.0135042325857424</v>
      </c>
      <c r="BA194" s="12">
        <f t="shared" si="42"/>
        <v>0.0337803161758278</v>
      </c>
      <c r="BB194" s="12">
        <f t="shared" si="43"/>
        <v>0.0472845487615702</v>
      </c>
      <c r="BC194" s="12">
        <f t="shared" si="44"/>
        <v>0.95271545123843</v>
      </c>
    </row>
    <row r="195" spans="1:55">
      <c r="A195" s="3" t="s">
        <v>441</v>
      </c>
      <c r="B195" s="3" t="s">
        <v>442</v>
      </c>
      <c r="C195" s="3">
        <v>1113211955.78</v>
      </c>
      <c r="D195" s="3">
        <v>11135692141.75</v>
      </c>
      <c r="E195" s="3">
        <v>25545414795.87</v>
      </c>
      <c r="F195" s="3">
        <v>0</v>
      </c>
      <c r="G195" s="3">
        <v>0</v>
      </c>
      <c r="H195" s="3">
        <v>0</v>
      </c>
      <c r="I195" s="3">
        <v>0</v>
      </c>
      <c r="J195" s="3">
        <v>15866967.9</v>
      </c>
      <c r="K195" s="3">
        <v>0</v>
      </c>
      <c r="L195" s="3">
        <v>1199841090.9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729315069.39</v>
      </c>
      <c r="V195" s="3">
        <v>182353734.64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53686048.93</v>
      </c>
      <c r="AE195" s="3">
        <v>0</v>
      </c>
      <c r="AF195" s="3">
        <v>0</v>
      </c>
      <c r="AG195" s="3">
        <v>0</v>
      </c>
      <c r="AH195" s="3">
        <v>187352062.6</v>
      </c>
      <c r="AI195" s="3">
        <v>0</v>
      </c>
      <c r="AJ195" s="3">
        <v>19754199.31</v>
      </c>
      <c r="AK195" s="3">
        <v>0</v>
      </c>
      <c r="AL195" s="3">
        <v>536745686.84</v>
      </c>
      <c r="AM195" s="3">
        <v>21302513.76</v>
      </c>
      <c r="AN195" s="3">
        <v>0</v>
      </c>
      <c r="AO195" s="6">
        <f t="shared" ref="AO195:AO258" si="45">(D195+E195+F195+G195+H195+I195+J195+K195+L195)</f>
        <v>37896814996.42</v>
      </c>
      <c r="AP195" s="6">
        <f t="shared" ref="AP195:AP258" si="46">(M195+N195+O195+P195+Q195)</f>
        <v>0</v>
      </c>
      <c r="AQ195" s="6">
        <f t="shared" ref="AQ195:AQ258" si="47">(R195+S195+T195+U195+V195+W195+X195+Y195+Z195+AA195+AB195)</f>
        <v>911668804.03</v>
      </c>
      <c r="AR195" s="6">
        <f t="shared" ref="AR195:AR258" si="48">(AP195-AQ195)</f>
        <v>-911668804.03</v>
      </c>
      <c r="AS195" s="6">
        <f t="shared" ref="AS195:AS258" si="49">(AC195+AD195+AE195+AF195+AG195+AH195+AI195+AJ195+AK195+AL195+AM195+AN195)</f>
        <v>818840511.44</v>
      </c>
      <c r="AT195" s="10">
        <f t="shared" ref="AT195:AT258" si="50">C195</f>
        <v>1113211955.78</v>
      </c>
      <c r="AU195" s="10">
        <f t="shared" ref="AU195:AU258" si="51">AS195+AT195</f>
        <v>1932052467.22</v>
      </c>
      <c r="AV195" s="10">
        <f t="shared" ref="AV195:AV258" si="52">AO195+AR195</f>
        <v>36985146192.39</v>
      </c>
      <c r="AW195" s="12">
        <f t="shared" ref="AW195:AW258" si="53">AO195/(AO195+AR195+AS195+AT195)</f>
        <v>0.973780649729833</v>
      </c>
      <c r="AX195" s="12">
        <f t="shared" ref="AX195:AX258" si="54">(AR195+AS195)/(AO195+AR195+AS195+AT195)</f>
        <v>-0.00238527683870374</v>
      </c>
      <c r="AY195" s="12">
        <f t="shared" ref="AY195:AY258" si="55">(AR195)/(AO195+AR195+AS195+AT195)</f>
        <v>-0.0234258588857828</v>
      </c>
      <c r="AZ195" s="12">
        <f t="shared" ref="AZ195:AZ258" si="56">AS195/(AO195+AR195+AS195+AT195)</f>
        <v>0.0210405820470791</v>
      </c>
      <c r="BA195" s="12">
        <f t="shared" ref="BA195:BA258" si="57">AT195/(AO195+AR195+AS195+AT195)</f>
        <v>0.028604627108871</v>
      </c>
      <c r="BB195" s="12">
        <f t="shared" ref="BB195:BB258" si="58">(AU195)/(AU195+AV195)</f>
        <v>0.0496452091559501</v>
      </c>
      <c r="BC195" s="12">
        <f t="shared" ref="BC195:BC258" si="59">(AV195)/(AU195+AV195)</f>
        <v>0.95035479084405</v>
      </c>
    </row>
    <row r="196" spans="1:55">
      <c r="A196" s="3" t="s">
        <v>443</v>
      </c>
      <c r="B196" s="3" t="s">
        <v>444</v>
      </c>
      <c r="C196" s="3">
        <v>456444736.04</v>
      </c>
      <c r="D196" s="3">
        <v>11122610178.7</v>
      </c>
      <c r="E196" s="3">
        <v>0</v>
      </c>
      <c r="F196" s="3">
        <v>1347487551.26</v>
      </c>
      <c r="G196" s="3">
        <v>0</v>
      </c>
      <c r="H196" s="3">
        <v>0</v>
      </c>
      <c r="I196" s="3">
        <v>0</v>
      </c>
      <c r="J196" s="3">
        <v>448501151.17</v>
      </c>
      <c r="K196" s="3">
        <v>4579594498.4</v>
      </c>
      <c r="L196" s="3">
        <v>0</v>
      </c>
      <c r="M196" s="3">
        <v>24405128396.97</v>
      </c>
      <c r="N196" s="3">
        <v>1904150093.73</v>
      </c>
      <c r="O196" s="3">
        <v>15152415777.94</v>
      </c>
      <c r="P196" s="3">
        <v>3972615594.82</v>
      </c>
      <c r="Q196" s="3">
        <v>13722041995.15</v>
      </c>
      <c r="R196" s="3">
        <v>31644629671.48</v>
      </c>
      <c r="S196" s="3">
        <v>0</v>
      </c>
      <c r="T196" s="3">
        <v>0</v>
      </c>
      <c r="U196" s="3">
        <v>188655479.92</v>
      </c>
      <c r="V196" s="3">
        <v>845917631.53</v>
      </c>
      <c r="W196" s="3">
        <v>0</v>
      </c>
      <c r="X196" s="3">
        <v>0</v>
      </c>
      <c r="Y196" s="3">
        <v>82145717.53</v>
      </c>
      <c r="Z196" s="3">
        <v>73377145.98</v>
      </c>
      <c r="AA196" s="3">
        <v>0</v>
      </c>
      <c r="AB196" s="3">
        <v>3439023011.28</v>
      </c>
      <c r="AC196" s="3">
        <v>3438262078.07</v>
      </c>
      <c r="AD196" s="3">
        <v>538721243.66</v>
      </c>
      <c r="AE196" s="3">
        <v>0</v>
      </c>
      <c r="AF196" s="3">
        <v>0</v>
      </c>
      <c r="AG196" s="3">
        <v>0</v>
      </c>
      <c r="AH196" s="3">
        <v>399268336.36</v>
      </c>
      <c r="AI196" s="3">
        <v>0</v>
      </c>
      <c r="AJ196" s="3">
        <v>685109.49</v>
      </c>
      <c r="AK196" s="3">
        <v>0</v>
      </c>
      <c r="AL196" s="3">
        <v>1108683128.62</v>
      </c>
      <c r="AM196" s="3">
        <v>16798473.66</v>
      </c>
      <c r="AN196" s="3">
        <v>19249793096.73</v>
      </c>
      <c r="AO196" s="6">
        <f t="shared" si="45"/>
        <v>17498193379.53</v>
      </c>
      <c r="AP196" s="6">
        <f t="shared" si="46"/>
        <v>59156351858.61</v>
      </c>
      <c r="AQ196" s="6">
        <f t="shared" si="47"/>
        <v>36273748657.72</v>
      </c>
      <c r="AR196" s="6">
        <f t="shared" si="48"/>
        <v>22882603200.89</v>
      </c>
      <c r="AS196" s="6">
        <f t="shared" si="49"/>
        <v>24752211466.59</v>
      </c>
      <c r="AT196" s="10">
        <f t="shared" si="50"/>
        <v>456444736.04</v>
      </c>
      <c r="AU196" s="10">
        <f t="shared" si="51"/>
        <v>25208656202.63</v>
      </c>
      <c r="AV196" s="10">
        <f t="shared" si="52"/>
        <v>40380796580.42</v>
      </c>
      <c r="AW196" s="12">
        <f t="shared" si="53"/>
        <v>0.266783646410479</v>
      </c>
      <c r="AX196" s="12">
        <f t="shared" si="54"/>
        <v>0.72625723567235</v>
      </c>
      <c r="AY196" s="12">
        <f t="shared" si="55"/>
        <v>0.34887626333122</v>
      </c>
      <c r="AZ196" s="12">
        <f t="shared" si="56"/>
        <v>0.377380972341129</v>
      </c>
      <c r="BA196" s="12">
        <f t="shared" si="57"/>
        <v>0.00695911791717154</v>
      </c>
      <c r="BB196" s="12">
        <f t="shared" si="58"/>
        <v>0.384340090258301</v>
      </c>
      <c r="BC196" s="12">
        <f t="shared" si="59"/>
        <v>0.615659909741699</v>
      </c>
    </row>
    <row r="197" spans="1:55">
      <c r="A197" s="3" t="s">
        <v>445</v>
      </c>
      <c r="B197" s="3" t="s">
        <v>446</v>
      </c>
      <c r="C197" s="3">
        <v>10992409874.02</v>
      </c>
      <c r="D197" s="3">
        <v>11073416008.26</v>
      </c>
      <c r="E197" s="3">
        <v>333145539.19</v>
      </c>
      <c r="F197" s="3">
        <v>84697179.57</v>
      </c>
      <c r="G197" s="3">
        <v>0</v>
      </c>
      <c r="H197" s="3">
        <v>0</v>
      </c>
      <c r="I197" s="3">
        <v>0</v>
      </c>
      <c r="J197" s="3">
        <v>0</v>
      </c>
      <c r="K197" s="3">
        <v>582111022.97</v>
      </c>
      <c r="L197" s="3">
        <v>0</v>
      </c>
      <c r="M197" s="3">
        <v>3981869119.96</v>
      </c>
      <c r="N197" s="3">
        <v>2617897225.59</v>
      </c>
      <c r="O197" s="3">
        <v>16264047413.29</v>
      </c>
      <c r="P197" s="3">
        <v>1924291889.41</v>
      </c>
      <c r="Q197" s="3">
        <v>102527863.97</v>
      </c>
      <c r="R197" s="3">
        <v>9354759965.32</v>
      </c>
      <c r="S197" s="3">
        <v>0</v>
      </c>
      <c r="T197" s="3">
        <v>0</v>
      </c>
      <c r="U197" s="3">
        <v>206608719.59</v>
      </c>
      <c r="V197" s="3">
        <v>458135914.88</v>
      </c>
      <c r="W197" s="3">
        <v>0</v>
      </c>
      <c r="X197" s="3">
        <v>0</v>
      </c>
      <c r="Y197" s="3">
        <v>71163.35</v>
      </c>
      <c r="Z197" s="3">
        <v>202331247.44</v>
      </c>
      <c r="AA197" s="3">
        <v>0</v>
      </c>
      <c r="AB197" s="3">
        <v>165489053.68</v>
      </c>
      <c r="AC197" s="3">
        <v>45386173160.16</v>
      </c>
      <c r="AD197" s="3">
        <v>5373588039.52</v>
      </c>
      <c r="AE197" s="3">
        <v>0</v>
      </c>
      <c r="AF197" s="3">
        <v>0</v>
      </c>
      <c r="AG197" s="3">
        <v>0</v>
      </c>
      <c r="AH197" s="3">
        <v>1743303501.06</v>
      </c>
      <c r="AI197" s="3">
        <v>26482385.39</v>
      </c>
      <c r="AJ197" s="3">
        <v>221865586.69</v>
      </c>
      <c r="AK197" s="3">
        <v>451970345.79</v>
      </c>
      <c r="AL197" s="3">
        <v>67268985.99</v>
      </c>
      <c r="AM197" s="3">
        <v>98269733.44</v>
      </c>
      <c r="AN197" s="3">
        <v>3045033288.16</v>
      </c>
      <c r="AO197" s="6">
        <f t="shared" si="45"/>
        <v>12073369749.99</v>
      </c>
      <c r="AP197" s="6">
        <f t="shared" si="46"/>
        <v>24890633512.22</v>
      </c>
      <c r="AQ197" s="6">
        <f t="shared" si="47"/>
        <v>10387396064.26</v>
      </c>
      <c r="AR197" s="6">
        <f t="shared" si="48"/>
        <v>14503237447.96</v>
      </c>
      <c r="AS197" s="6">
        <f t="shared" si="49"/>
        <v>56413955026.2</v>
      </c>
      <c r="AT197" s="10">
        <f t="shared" si="50"/>
        <v>10992409874.02</v>
      </c>
      <c r="AU197" s="10">
        <f t="shared" si="51"/>
        <v>67406364900.22</v>
      </c>
      <c r="AV197" s="10">
        <f t="shared" si="52"/>
        <v>26576607197.95</v>
      </c>
      <c r="AW197" s="12">
        <f t="shared" si="53"/>
        <v>0.12846337459278</v>
      </c>
      <c r="AX197" s="12">
        <f t="shared" si="54"/>
        <v>0.754574907463912</v>
      </c>
      <c r="AY197" s="12">
        <f t="shared" si="55"/>
        <v>0.154317714413316</v>
      </c>
      <c r="AZ197" s="12">
        <f t="shared" si="56"/>
        <v>0.600257193050596</v>
      </c>
      <c r="BA197" s="12">
        <f t="shared" si="57"/>
        <v>0.116961717943309</v>
      </c>
      <c r="BB197" s="12">
        <f t="shared" si="58"/>
        <v>0.717218910993905</v>
      </c>
      <c r="BC197" s="12">
        <f t="shared" si="59"/>
        <v>0.282781089006095</v>
      </c>
    </row>
    <row r="198" spans="1:55">
      <c r="A198" s="3" t="s">
        <v>447</v>
      </c>
      <c r="B198" s="3" t="s">
        <v>448</v>
      </c>
      <c r="C198" s="3">
        <v>78127177.19</v>
      </c>
      <c r="D198" s="3">
        <v>10961062751.34</v>
      </c>
      <c r="E198" s="3">
        <v>1560683995.67</v>
      </c>
      <c r="F198" s="3">
        <v>119504183.2</v>
      </c>
      <c r="G198" s="3">
        <v>0</v>
      </c>
      <c r="H198" s="3">
        <v>0</v>
      </c>
      <c r="I198" s="3">
        <v>0</v>
      </c>
      <c r="J198" s="3">
        <v>150485692.58</v>
      </c>
      <c r="K198" s="3">
        <v>469386431.18</v>
      </c>
      <c r="L198" s="3">
        <v>0</v>
      </c>
      <c r="M198" s="3">
        <v>1804191335.28</v>
      </c>
      <c r="N198" s="3">
        <v>335446399.47</v>
      </c>
      <c r="O198" s="3">
        <v>2140230869.38</v>
      </c>
      <c r="P198" s="3">
        <v>3524416696.96</v>
      </c>
      <c r="Q198" s="3">
        <v>143448427.38</v>
      </c>
      <c r="R198" s="3">
        <v>3721178666.3</v>
      </c>
      <c r="S198" s="3">
        <v>8151467.12</v>
      </c>
      <c r="T198" s="3">
        <v>0</v>
      </c>
      <c r="U198" s="3">
        <v>554456461.02</v>
      </c>
      <c r="V198" s="3">
        <v>40217678.65</v>
      </c>
      <c r="W198" s="3">
        <v>0</v>
      </c>
      <c r="X198" s="3">
        <v>0</v>
      </c>
      <c r="Y198" s="3">
        <v>0</v>
      </c>
      <c r="Z198" s="3">
        <v>93803816.92</v>
      </c>
      <c r="AA198" s="3">
        <v>0</v>
      </c>
      <c r="AB198" s="3">
        <v>2399330104.55</v>
      </c>
      <c r="AC198" s="3">
        <v>1354582238.79</v>
      </c>
      <c r="AD198" s="3">
        <v>62871703.28</v>
      </c>
      <c r="AE198" s="3">
        <v>0</v>
      </c>
      <c r="AF198" s="3">
        <v>0</v>
      </c>
      <c r="AG198" s="3">
        <v>0</v>
      </c>
      <c r="AH198" s="3">
        <v>983480856.34</v>
      </c>
      <c r="AI198" s="3">
        <v>0</v>
      </c>
      <c r="AJ198" s="3">
        <v>62385078.58</v>
      </c>
      <c r="AK198" s="3">
        <v>62430501.09</v>
      </c>
      <c r="AL198" s="3">
        <v>23044167.27</v>
      </c>
      <c r="AM198" s="3">
        <v>0</v>
      </c>
      <c r="AN198" s="3">
        <v>144080407.04</v>
      </c>
      <c r="AO198" s="6">
        <f t="shared" si="45"/>
        <v>13261123053.97</v>
      </c>
      <c r="AP198" s="6">
        <f t="shared" si="46"/>
        <v>7947733728.47</v>
      </c>
      <c r="AQ198" s="6">
        <f t="shared" si="47"/>
        <v>6817138194.56</v>
      </c>
      <c r="AR198" s="6">
        <f t="shared" si="48"/>
        <v>1130595533.91</v>
      </c>
      <c r="AS198" s="6">
        <f t="shared" si="49"/>
        <v>2692874952.39</v>
      </c>
      <c r="AT198" s="10">
        <f t="shared" si="50"/>
        <v>78127177.19</v>
      </c>
      <c r="AU198" s="10">
        <f t="shared" si="51"/>
        <v>2771002129.58</v>
      </c>
      <c r="AV198" s="10">
        <f t="shared" si="52"/>
        <v>14391718587.88</v>
      </c>
      <c r="AW198" s="12">
        <f t="shared" si="53"/>
        <v>0.772670211925035</v>
      </c>
      <c r="AX198" s="12">
        <f t="shared" si="54"/>
        <v>0.22277764401365</v>
      </c>
      <c r="AY198" s="12">
        <f t="shared" si="55"/>
        <v>0.065875076132878</v>
      </c>
      <c r="AZ198" s="12">
        <f t="shared" si="56"/>
        <v>0.156902567880772</v>
      </c>
      <c r="BA198" s="12">
        <f t="shared" si="57"/>
        <v>0.00455214406131538</v>
      </c>
      <c r="BB198" s="12">
        <f t="shared" si="58"/>
        <v>0.161454711942087</v>
      </c>
      <c r="BC198" s="12">
        <f t="shared" si="59"/>
        <v>0.838545288057913</v>
      </c>
    </row>
    <row r="199" spans="1:55">
      <c r="A199" s="3" t="s">
        <v>449</v>
      </c>
      <c r="B199" s="3" t="s">
        <v>450</v>
      </c>
      <c r="C199" s="3">
        <v>1510837126.96</v>
      </c>
      <c r="D199" s="3">
        <v>10938738436.61</v>
      </c>
      <c r="E199" s="3">
        <v>607780980.42</v>
      </c>
      <c r="F199" s="3">
        <v>7243388.17</v>
      </c>
      <c r="G199" s="3">
        <v>0</v>
      </c>
      <c r="H199" s="3">
        <v>0</v>
      </c>
      <c r="I199" s="3">
        <v>0</v>
      </c>
      <c r="J199" s="3">
        <v>890829.13</v>
      </c>
      <c r="K199" s="3">
        <v>697654450.98</v>
      </c>
      <c r="L199" s="3">
        <v>0</v>
      </c>
      <c r="M199" s="3">
        <v>13872722516.4</v>
      </c>
      <c r="N199" s="3">
        <v>1162642325.16</v>
      </c>
      <c r="O199" s="3">
        <v>5620774804.46</v>
      </c>
      <c r="P199" s="3">
        <v>917004211.81</v>
      </c>
      <c r="Q199" s="3">
        <v>72176249.1</v>
      </c>
      <c r="R199" s="3">
        <v>8873396058.37</v>
      </c>
      <c r="S199" s="3">
        <v>0</v>
      </c>
      <c r="T199" s="3">
        <v>0</v>
      </c>
      <c r="U199" s="3">
        <v>364965795.62</v>
      </c>
      <c r="V199" s="3">
        <v>449883564.7</v>
      </c>
      <c r="W199" s="3">
        <v>0</v>
      </c>
      <c r="X199" s="3">
        <v>24540224.37</v>
      </c>
      <c r="Y199" s="3">
        <v>30655408.11</v>
      </c>
      <c r="Z199" s="3">
        <v>72740564.87</v>
      </c>
      <c r="AA199" s="3">
        <v>0</v>
      </c>
      <c r="AB199" s="3">
        <v>204578728.77</v>
      </c>
      <c r="AC199" s="3">
        <v>7628034647.19</v>
      </c>
      <c r="AD199" s="3">
        <v>2455147822.74</v>
      </c>
      <c r="AE199" s="3">
        <v>0</v>
      </c>
      <c r="AF199" s="3">
        <v>0</v>
      </c>
      <c r="AG199" s="3">
        <v>0</v>
      </c>
      <c r="AH199" s="3">
        <v>1502179602.08</v>
      </c>
      <c r="AI199" s="3">
        <v>321094145.91</v>
      </c>
      <c r="AJ199" s="3">
        <v>1020755295.22</v>
      </c>
      <c r="AK199" s="3">
        <v>17305533.1</v>
      </c>
      <c r="AL199" s="3">
        <v>446319520.86</v>
      </c>
      <c r="AM199" s="3">
        <v>140539276.26</v>
      </c>
      <c r="AN199" s="3">
        <v>831651252.11</v>
      </c>
      <c r="AO199" s="6">
        <f t="shared" si="45"/>
        <v>12252308085.31</v>
      </c>
      <c r="AP199" s="6">
        <f t="shared" si="46"/>
        <v>21645320106.93</v>
      </c>
      <c r="AQ199" s="6">
        <f t="shared" si="47"/>
        <v>10020760344.81</v>
      </c>
      <c r="AR199" s="6">
        <f t="shared" si="48"/>
        <v>11624559762.12</v>
      </c>
      <c r="AS199" s="6">
        <f t="shared" si="49"/>
        <v>14363027095.47</v>
      </c>
      <c r="AT199" s="10">
        <f t="shared" si="50"/>
        <v>1510837126.96</v>
      </c>
      <c r="AU199" s="10">
        <f t="shared" si="51"/>
        <v>15873864222.43</v>
      </c>
      <c r="AV199" s="10">
        <f t="shared" si="52"/>
        <v>23876867847.43</v>
      </c>
      <c r="AW199" s="12">
        <f t="shared" si="53"/>
        <v>0.308228489069765</v>
      </c>
      <c r="AX199" s="12">
        <f t="shared" si="54"/>
        <v>0.653763729732526</v>
      </c>
      <c r="AY199" s="12">
        <f t="shared" si="55"/>
        <v>0.292436369264606</v>
      </c>
      <c r="AZ199" s="12">
        <f t="shared" si="56"/>
        <v>0.36132736046792</v>
      </c>
      <c r="BA199" s="12">
        <f t="shared" si="57"/>
        <v>0.0380077811977092</v>
      </c>
      <c r="BB199" s="12">
        <f t="shared" si="58"/>
        <v>0.399335141665629</v>
      </c>
      <c r="BC199" s="12">
        <f t="shared" si="59"/>
        <v>0.600664858334371</v>
      </c>
    </row>
    <row r="200" spans="1:55">
      <c r="A200" s="3" t="s">
        <v>451</v>
      </c>
      <c r="B200" s="3" t="s">
        <v>452</v>
      </c>
      <c r="C200" s="3">
        <v>0</v>
      </c>
      <c r="D200" s="3">
        <v>10873548533.87</v>
      </c>
      <c r="E200" s="3">
        <v>165888402.08</v>
      </c>
      <c r="F200" s="3">
        <v>0</v>
      </c>
      <c r="G200" s="3">
        <v>0</v>
      </c>
      <c r="H200" s="3">
        <v>0</v>
      </c>
      <c r="I200" s="3">
        <v>0</v>
      </c>
      <c r="J200" s="3">
        <v>865219009.18</v>
      </c>
      <c r="K200" s="3">
        <v>483879753.35</v>
      </c>
      <c r="L200" s="3">
        <v>0</v>
      </c>
      <c r="M200" s="3">
        <v>877672367.55</v>
      </c>
      <c r="N200" s="3">
        <v>542665003.86</v>
      </c>
      <c r="O200" s="3">
        <v>9251892103.16</v>
      </c>
      <c r="P200" s="3">
        <v>175727971.75</v>
      </c>
      <c r="Q200" s="3">
        <v>0</v>
      </c>
      <c r="R200" s="3">
        <v>8831447315.19</v>
      </c>
      <c r="S200" s="3">
        <v>5241800</v>
      </c>
      <c r="T200" s="3">
        <v>0</v>
      </c>
      <c r="U200" s="3">
        <v>538795643.05</v>
      </c>
      <c r="V200" s="3">
        <v>914813061.94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80579353.43</v>
      </c>
      <c r="AC200" s="3">
        <v>3410585704.46</v>
      </c>
      <c r="AD200" s="3">
        <v>7250715.35</v>
      </c>
      <c r="AE200" s="3">
        <v>0</v>
      </c>
      <c r="AF200" s="3">
        <v>0</v>
      </c>
      <c r="AG200" s="3">
        <v>0</v>
      </c>
      <c r="AH200" s="3">
        <v>1007029235.18</v>
      </c>
      <c r="AI200" s="3">
        <v>0</v>
      </c>
      <c r="AJ200" s="3">
        <v>913949145.46</v>
      </c>
      <c r="AK200" s="3">
        <v>280325943.91</v>
      </c>
      <c r="AL200" s="3">
        <v>701330613.68</v>
      </c>
      <c r="AM200" s="3">
        <v>203227981.02</v>
      </c>
      <c r="AN200" s="3">
        <v>11968370.6</v>
      </c>
      <c r="AO200" s="6">
        <f t="shared" si="45"/>
        <v>12388535698.48</v>
      </c>
      <c r="AP200" s="6">
        <f t="shared" si="46"/>
        <v>10847957446.32</v>
      </c>
      <c r="AQ200" s="6">
        <f t="shared" si="47"/>
        <v>10370877173.61</v>
      </c>
      <c r="AR200" s="6">
        <f t="shared" si="48"/>
        <v>477080272.709999</v>
      </c>
      <c r="AS200" s="6">
        <f t="shared" si="49"/>
        <v>6535667709.66</v>
      </c>
      <c r="AT200" s="10">
        <f t="shared" si="50"/>
        <v>0</v>
      </c>
      <c r="AU200" s="10">
        <f t="shared" si="51"/>
        <v>6535667709.66</v>
      </c>
      <c r="AV200" s="10">
        <f t="shared" si="52"/>
        <v>12865615971.19</v>
      </c>
      <c r="AW200" s="12">
        <f t="shared" si="53"/>
        <v>0.638542062590842</v>
      </c>
      <c r="AX200" s="12">
        <f t="shared" si="54"/>
        <v>0.361457937409158</v>
      </c>
      <c r="AY200" s="12">
        <f t="shared" si="55"/>
        <v>0.0245901395267417</v>
      </c>
      <c r="AZ200" s="12">
        <f t="shared" si="56"/>
        <v>0.336867797882416</v>
      </c>
      <c r="BA200" s="12">
        <f t="shared" si="57"/>
        <v>0</v>
      </c>
      <c r="BB200" s="12">
        <f t="shared" si="58"/>
        <v>0.336867797882416</v>
      </c>
      <c r="BC200" s="12">
        <f t="shared" si="59"/>
        <v>0.663132202117584</v>
      </c>
    </row>
    <row r="201" spans="1:55">
      <c r="A201" s="3" t="s">
        <v>453</v>
      </c>
      <c r="B201" s="3" t="s">
        <v>454</v>
      </c>
      <c r="C201" s="3">
        <v>2843026141.87</v>
      </c>
      <c r="D201" s="3">
        <v>10870861484.5</v>
      </c>
      <c r="E201" s="3">
        <v>29825074.02</v>
      </c>
      <c r="F201" s="3">
        <v>334694264.54</v>
      </c>
      <c r="G201" s="3">
        <v>0</v>
      </c>
      <c r="H201" s="3">
        <v>0</v>
      </c>
      <c r="I201" s="3">
        <v>0</v>
      </c>
      <c r="J201" s="3">
        <v>272600542.41</v>
      </c>
      <c r="K201" s="3">
        <v>4948966826.63</v>
      </c>
      <c r="L201" s="3">
        <v>0</v>
      </c>
      <c r="M201" s="3">
        <v>33552914528.93</v>
      </c>
      <c r="N201" s="3">
        <v>4327010306.58</v>
      </c>
      <c r="O201" s="3">
        <v>9166912196.1</v>
      </c>
      <c r="P201" s="3">
        <v>3949805254.86</v>
      </c>
      <c r="Q201" s="3">
        <v>18671843854.16</v>
      </c>
      <c r="R201" s="3">
        <v>47225863519.35</v>
      </c>
      <c r="S201" s="3">
        <v>0</v>
      </c>
      <c r="T201" s="3">
        <v>0</v>
      </c>
      <c r="U201" s="3">
        <v>752716585</v>
      </c>
      <c r="V201" s="3">
        <v>926812857.02</v>
      </c>
      <c r="W201" s="3">
        <v>0</v>
      </c>
      <c r="X201" s="3">
        <v>233348985.04</v>
      </c>
      <c r="Y201" s="3">
        <v>27865177.96</v>
      </c>
      <c r="Z201" s="3">
        <v>178924722.77</v>
      </c>
      <c r="AA201" s="3">
        <v>0</v>
      </c>
      <c r="AB201" s="3">
        <v>11047367514.31</v>
      </c>
      <c r="AC201" s="3">
        <v>3934961442.6</v>
      </c>
      <c r="AD201" s="3">
        <v>25814706224.65</v>
      </c>
      <c r="AE201" s="3">
        <v>0</v>
      </c>
      <c r="AF201" s="3">
        <v>0</v>
      </c>
      <c r="AG201" s="3">
        <v>0</v>
      </c>
      <c r="AH201" s="3">
        <v>5089834034.37</v>
      </c>
      <c r="AI201" s="3">
        <v>0</v>
      </c>
      <c r="AJ201" s="3">
        <v>11742719.36</v>
      </c>
      <c r="AK201" s="3">
        <v>145754706.22</v>
      </c>
      <c r="AL201" s="3">
        <v>1276018125.34</v>
      </c>
      <c r="AM201" s="3">
        <v>53629525.52</v>
      </c>
      <c r="AN201" s="3">
        <v>1096707315.07</v>
      </c>
      <c r="AO201" s="6">
        <f t="shared" si="45"/>
        <v>16456948192.1</v>
      </c>
      <c r="AP201" s="6">
        <f t="shared" si="46"/>
        <v>69668486140.63</v>
      </c>
      <c r="AQ201" s="6">
        <f t="shared" si="47"/>
        <v>60392899361.45</v>
      </c>
      <c r="AR201" s="6">
        <f t="shared" si="48"/>
        <v>9275586779.18002</v>
      </c>
      <c r="AS201" s="6">
        <f t="shared" si="49"/>
        <v>37423354093.13</v>
      </c>
      <c r="AT201" s="10">
        <f t="shared" si="50"/>
        <v>2843026141.87</v>
      </c>
      <c r="AU201" s="10">
        <f t="shared" si="51"/>
        <v>40266380235</v>
      </c>
      <c r="AV201" s="10">
        <f t="shared" si="52"/>
        <v>25732534971.28</v>
      </c>
      <c r="AW201" s="12">
        <f t="shared" si="53"/>
        <v>0.249351798293407</v>
      </c>
      <c r="AX201" s="12">
        <f t="shared" si="54"/>
        <v>0.707571340019032</v>
      </c>
      <c r="AY201" s="12">
        <f t="shared" si="55"/>
        <v>0.140541503601826</v>
      </c>
      <c r="AZ201" s="12">
        <f t="shared" si="56"/>
        <v>0.567029836417206</v>
      </c>
      <c r="BA201" s="12">
        <f t="shared" si="57"/>
        <v>0.0430768616875611</v>
      </c>
      <c r="BB201" s="12">
        <f t="shared" si="58"/>
        <v>0.610106698104767</v>
      </c>
      <c r="BC201" s="12">
        <f t="shared" si="59"/>
        <v>0.389893301895233</v>
      </c>
    </row>
    <row r="202" spans="1:55">
      <c r="A202" s="3" t="s">
        <v>455</v>
      </c>
      <c r="B202" s="3" t="s">
        <v>456</v>
      </c>
      <c r="C202" s="3">
        <v>2329000000</v>
      </c>
      <c r="D202" s="3">
        <v>10844000000</v>
      </c>
      <c r="E202" s="3">
        <v>88000000</v>
      </c>
      <c r="F202" s="3">
        <v>359000000</v>
      </c>
      <c r="G202" s="3">
        <v>0</v>
      </c>
      <c r="H202" s="3">
        <v>0</v>
      </c>
      <c r="I202" s="3">
        <v>0</v>
      </c>
      <c r="J202" s="3">
        <v>158000000</v>
      </c>
      <c r="K202" s="3">
        <v>2422000000</v>
      </c>
      <c r="L202" s="3">
        <v>0</v>
      </c>
      <c r="M202" s="3">
        <v>1881000000</v>
      </c>
      <c r="N202" s="3">
        <v>378000000</v>
      </c>
      <c r="O202" s="3">
        <v>1963000000</v>
      </c>
      <c r="P202" s="3">
        <v>8512000000</v>
      </c>
      <c r="Q202" s="3">
        <v>0</v>
      </c>
      <c r="R202" s="3">
        <v>15555000000</v>
      </c>
      <c r="S202" s="3">
        <v>73000000</v>
      </c>
      <c r="T202" s="3">
        <v>0</v>
      </c>
      <c r="U202" s="3">
        <v>3334000000</v>
      </c>
      <c r="V202" s="3">
        <v>1452000000</v>
      </c>
      <c r="W202" s="3">
        <v>0</v>
      </c>
      <c r="X202" s="3">
        <v>2523000000</v>
      </c>
      <c r="Y202" s="3">
        <v>7276000000</v>
      </c>
      <c r="Z202" s="3">
        <v>102000000</v>
      </c>
      <c r="AA202" s="3">
        <v>0</v>
      </c>
      <c r="AB202" s="3">
        <v>7236000000</v>
      </c>
      <c r="AC202" s="3">
        <v>92463000000</v>
      </c>
      <c r="AD202" s="3">
        <v>18243000000</v>
      </c>
      <c r="AE202" s="3">
        <v>0</v>
      </c>
      <c r="AF202" s="3">
        <v>0</v>
      </c>
      <c r="AG202" s="3">
        <v>0</v>
      </c>
      <c r="AH202" s="3">
        <v>2498000000</v>
      </c>
      <c r="AI202" s="3">
        <v>0</v>
      </c>
      <c r="AJ202" s="3">
        <v>9028000000</v>
      </c>
      <c r="AK202" s="3">
        <v>2112000000</v>
      </c>
      <c r="AL202" s="3">
        <v>8064000000</v>
      </c>
      <c r="AM202" s="3">
        <v>13000000</v>
      </c>
      <c r="AN202" s="3">
        <v>2055000000</v>
      </c>
      <c r="AO202" s="6">
        <f t="shared" si="45"/>
        <v>13871000000</v>
      </c>
      <c r="AP202" s="6">
        <f t="shared" si="46"/>
        <v>12734000000</v>
      </c>
      <c r="AQ202" s="6">
        <f t="shared" si="47"/>
        <v>37551000000</v>
      </c>
      <c r="AR202" s="6">
        <f t="shared" si="48"/>
        <v>-24817000000</v>
      </c>
      <c r="AS202" s="6">
        <f t="shared" si="49"/>
        <v>134476000000</v>
      </c>
      <c r="AT202" s="10">
        <f t="shared" si="50"/>
        <v>2329000000</v>
      </c>
      <c r="AU202" s="10">
        <f t="shared" si="51"/>
        <v>136805000000</v>
      </c>
      <c r="AV202" s="10">
        <f t="shared" si="52"/>
        <v>-10946000000</v>
      </c>
      <c r="AW202" s="12">
        <f t="shared" si="53"/>
        <v>0.110210632533232</v>
      </c>
      <c r="AX202" s="12">
        <f t="shared" si="54"/>
        <v>0.871284532691345</v>
      </c>
      <c r="AY202" s="12">
        <f t="shared" si="55"/>
        <v>-0.197180972357956</v>
      </c>
      <c r="AZ202" s="12">
        <f t="shared" si="56"/>
        <v>1.0684655050493</v>
      </c>
      <c r="BA202" s="12">
        <f t="shared" si="57"/>
        <v>0.0185048347754233</v>
      </c>
      <c r="BB202" s="12">
        <f t="shared" si="58"/>
        <v>1.08697033982472</v>
      </c>
      <c r="BC202" s="12">
        <f t="shared" si="59"/>
        <v>-0.0869703398247245</v>
      </c>
    </row>
    <row r="203" spans="1:55">
      <c r="A203" s="3" t="s">
        <v>457</v>
      </c>
      <c r="B203" s="3" t="s">
        <v>458</v>
      </c>
      <c r="C203" s="3">
        <v>0</v>
      </c>
      <c r="D203" s="3">
        <v>10813154646.29</v>
      </c>
      <c r="E203" s="3">
        <v>21049389426.92</v>
      </c>
      <c r="F203" s="3">
        <v>0</v>
      </c>
      <c r="G203" s="3">
        <v>0</v>
      </c>
      <c r="H203" s="3">
        <v>0</v>
      </c>
      <c r="I203" s="3">
        <v>0</v>
      </c>
      <c r="J203" s="3">
        <v>65417516.47</v>
      </c>
      <c r="K203" s="3">
        <v>0</v>
      </c>
      <c r="L203" s="3">
        <v>2482994591.94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656413302.79</v>
      </c>
      <c r="V203" s="3">
        <v>82966080.86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86074136.78</v>
      </c>
      <c r="AI203" s="3">
        <v>0</v>
      </c>
      <c r="AJ203" s="3">
        <v>17910191.63</v>
      </c>
      <c r="AK203" s="3">
        <v>0</v>
      </c>
      <c r="AL203" s="3">
        <v>287310024.93</v>
      </c>
      <c r="AM203" s="3">
        <v>49730557.05</v>
      </c>
      <c r="AN203" s="3">
        <v>0</v>
      </c>
      <c r="AO203" s="6">
        <f t="shared" si="45"/>
        <v>34410956181.62</v>
      </c>
      <c r="AP203" s="6">
        <f t="shared" si="46"/>
        <v>0</v>
      </c>
      <c r="AQ203" s="6">
        <f t="shared" si="47"/>
        <v>739379383.65</v>
      </c>
      <c r="AR203" s="6">
        <f t="shared" si="48"/>
        <v>-739379383.65</v>
      </c>
      <c r="AS203" s="6">
        <f t="shared" si="49"/>
        <v>441024910.39</v>
      </c>
      <c r="AT203" s="10">
        <f t="shared" si="50"/>
        <v>0</v>
      </c>
      <c r="AU203" s="10">
        <f t="shared" si="51"/>
        <v>441024910.39</v>
      </c>
      <c r="AV203" s="10">
        <f t="shared" si="52"/>
        <v>33671576797.97</v>
      </c>
      <c r="AW203" s="12">
        <f t="shared" si="53"/>
        <v>1.00874616588353</v>
      </c>
      <c r="AX203" s="12">
        <f t="shared" si="54"/>
        <v>-0.00874616588352691</v>
      </c>
      <c r="AY203" s="12">
        <f t="shared" si="55"/>
        <v>-0.021674669964232</v>
      </c>
      <c r="AZ203" s="12">
        <f t="shared" si="56"/>
        <v>0.0129285040807051</v>
      </c>
      <c r="BA203" s="12">
        <f t="shared" si="57"/>
        <v>0</v>
      </c>
      <c r="BB203" s="12">
        <f t="shared" si="58"/>
        <v>0.0129285040807051</v>
      </c>
      <c r="BC203" s="12">
        <f t="shared" si="59"/>
        <v>0.987071495919295</v>
      </c>
    </row>
    <row r="204" spans="1:55">
      <c r="A204" s="3" t="s">
        <v>459</v>
      </c>
      <c r="B204" s="3" t="s">
        <v>460</v>
      </c>
      <c r="C204" s="3">
        <v>9775852666.76</v>
      </c>
      <c r="D204" s="3">
        <v>10764248593.47</v>
      </c>
      <c r="E204" s="3">
        <v>0</v>
      </c>
      <c r="F204" s="3">
        <v>13470000</v>
      </c>
      <c r="G204" s="3">
        <v>4800000</v>
      </c>
      <c r="H204" s="3">
        <v>0</v>
      </c>
      <c r="I204" s="3">
        <v>0</v>
      </c>
      <c r="J204" s="3">
        <v>0</v>
      </c>
      <c r="K204" s="3">
        <v>86758701.48</v>
      </c>
      <c r="L204" s="3">
        <v>0</v>
      </c>
      <c r="M204" s="3">
        <v>5724444092.3</v>
      </c>
      <c r="N204" s="3">
        <v>524206317.79</v>
      </c>
      <c r="O204" s="3">
        <v>796010189.88</v>
      </c>
      <c r="P204" s="3">
        <v>2127189860.34</v>
      </c>
      <c r="Q204" s="3">
        <v>13500000</v>
      </c>
      <c r="R204" s="3">
        <v>5271329535.94</v>
      </c>
      <c r="S204" s="3">
        <v>0</v>
      </c>
      <c r="T204" s="3">
        <v>0</v>
      </c>
      <c r="U204" s="3">
        <v>65187635.66</v>
      </c>
      <c r="V204" s="3">
        <v>396162954.73</v>
      </c>
      <c r="W204" s="3">
        <v>0</v>
      </c>
      <c r="X204" s="3">
        <v>0</v>
      </c>
      <c r="Y204" s="3">
        <v>651247494.03</v>
      </c>
      <c r="Z204" s="3">
        <v>160035089.8</v>
      </c>
      <c r="AA204" s="3">
        <v>0</v>
      </c>
      <c r="AB204" s="3">
        <v>5537445205.48</v>
      </c>
      <c r="AC204" s="3">
        <v>30996024285.12</v>
      </c>
      <c r="AD204" s="3">
        <v>11039043706.49</v>
      </c>
      <c r="AE204" s="3">
        <v>0</v>
      </c>
      <c r="AF204" s="3">
        <v>0</v>
      </c>
      <c r="AG204" s="3">
        <v>862263488.75</v>
      </c>
      <c r="AH204" s="3">
        <v>298881103.76</v>
      </c>
      <c r="AI204" s="3">
        <v>0</v>
      </c>
      <c r="AJ204" s="3">
        <v>0</v>
      </c>
      <c r="AK204" s="3">
        <v>91699839.73</v>
      </c>
      <c r="AL204" s="3">
        <v>194864002.79</v>
      </c>
      <c r="AM204" s="3">
        <v>326786411.85</v>
      </c>
      <c r="AN204" s="3">
        <v>0</v>
      </c>
      <c r="AO204" s="6">
        <f t="shared" si="45"/>
        <v>10869277294.95</v>
      </c>
      <c r="AP204" s="6">
        <f t="shared" si="46"/>
        <v>9185350460.31</v>
      </c>
      <c r="AQ204" s="6">
        <f t="shared" si="47"/>
        <v>12081407915.64</v>
      </c>
      <c r="AR204" s="6">
        <f t="shared" si="48"/>
        <v>-2896057455.33</v>
      </c>
      <c r="AS204" s="6">
        <f t="shared" si="49"/>
        <v>43809562838.49</v>
      </c>
      <c r="AT204" s="10">
        <f t="shared" si="50"/>
        <v>9775852666.76</v>
      </c>
      <c r="AU204" s="10">
        <f t="shared" si="51"/>
        <v>53585415505.25</v>
      </c>
      <c r="AV204" s="10">
        <f t="shared" si="52"/>
        <v>7973219839.62</v>
      </c>
      <c r="AW204" s="12">
        <f t="shared" si="53"/>
        <v>0.176567872794077</v>
      </c>
      <c r="AX204" s="12">
        <f t="shared" si="54"/>
        <v>0.664626581696463</v>
      </c>
      <c r="AY204" s="12">
        <f t="shared" si="55"/>
        <v>-0.0470455109848588</v>
      </c>
      <c r="AZ204" s="12">
        <f t="shared" si="56"/>
        <v>0.711672092681322</v>
      </c>
      <c r="BA204" s="12">
        <f t="shared" si="57"/>
        <v>0.15880554550946</v>
      </c>
      <c r="BB204" s="12">
        <f t="shared" si="58"/>
        <v>0.870477638190781</v>
      </c>
      <c r="BC204" s="12">
        <f t="shared" si="59"/>
        <v>0.129522361809219</v>
      </c>
    </row>
    <row r="205" spans="1:55">
      <c r="A205" s="3" t="s">
        <v>461</v>
      </c>
      <c r="B205" s="3" t="s">
        <v>462</v>
      </c>
      <c r="C205" s="3">
        <v>387020796.97</v>
      </c>
      <c r="D205" s="3">
        <v>10764129706.64</v>
      </c>
      <c r="E205" s="3">
        <v>0</v>
      </c>
      <c r="F205" s="3">
        <v>561146203.97</v>
      </c>
      <c r="G205" s="3">
        <v>0</v>
      </c>
      <c r="H205" s="3">
        <v>0</v>
      </c>
      <c r="I205" s="3">
        <v>0</v>
      </c>
      <c r="J205" s="3">
        <v>0</v>
      </c>
      <c r="K205" s="3">
        <v>506107817.03</v>
      </c>
      <c r="L205" s="3">
        <v>0</v>
      </c>
      <c r="M205" s="3">
        <v>5211160191.84</v>
      </c>
      <c r="N205" s="3">
        <v>2274306763.47</v>
      </c>
      <c r="O205" s="3">
        <v>10526228457.33</v>
      </c>
      <c r="P205" s="3">
        <v>1683127618.91</v>
      </c>
      <c r="Q205" s="3">
        <v>0</v>
      </c>
      <c r="R205" s="3">
        <v>14053972093.99</v>
      </c>
      <c r="S205" s="3">
        <v>0</v>
      </c>
      <c r="T205" s="3">
        <v>0</v>
      </c>
      <c r="U205" s="3">
        <v>421205565.6</v>
      </c>
      <c r="V205" s="3">
        <v>265279084.1</v>
      </c>
      <c r="W205" s="3">
        <v>0</v>
      </c>
      <c r="X205" s="3">
        <v>0</v>
      </c>
      <c r="Y205" s="3">
        <v>739403998.26</v>
      </c>
      <c r="Z205" s="3">
        <v>599140814.77</v>
      </c>
      <c r="AA205" s="3">
        <v>0</v>
      </c>
      <c r="AB205" s="3">
        <v>237894054.46</v>
      </c>
      <c r="AC205" s="3">
        <v>13596389349.46</v>
      </c>
      <c r="AD205" s="3">
        <v>2167918256.24</v>
      </c>
      <c r="AE205" s="3">
        <v>0</v>
      </c>
      <c r="AF205" s="3">
        <v>0</v>
      </c>
      <c r="AG205" s="3">
        <v>0</v>
      </c>
      <c r="AH205" s="3">
        <v>969298789.84</v>
      </c>
      <c r="AI205" s="3">
        <v>0</v>
      </c>
      <c r="AJ205" s="3">
        <v>0</v>
      </c>
      <c r="AK205" s="3">
        <v>531836781.9</v>
      </c>
      <c r="AL205" s="3">
        <v>879350904.43</v>
      </c>
      <c r="AM205" s="3">
        <v>341907719.81</v>
      </c>
      <c r="AN205" s="3">
        <v>1804077401.94</v>
      </c>
      <c r="AO205" s="6">
        <f t="shared" si="45"/>
        <v>11831383727.64</v>
      </c>
      <c r="AP205" s="6">
        <f t="shared" si="46"/>
        <v>19694823031.55</v>
      </c>
      <c r="AQ205" s="6">
        <f t="shared" si="47"/>
        <v>16316895611.18</v>
      </c>
      <c r="AR205" s="6">
        <f t="shared" si="48"/>
        <v>3377927420.37</v>
      </c>
      <c r="AS205" s="6">
        <f t="shared" si="49"/>
        <v>20290779203.62</v>
      </c>
      <c r="AT205" s="10">
        <f t="shared" si="50"/>
        <v>387020796.97</v>
      </c>
      <c r="AU205" s="10">
        <f t="shared" si="51"/>
        <v>20677800000.59</v>
      </c>
      <c r="AV205" s="10">
        <f t="shared" si="52"/>
        <v>15209311148.01</v>
      </c>
      <c r="AW205" s="12">
        <f t="shared" si="53"/>
        <v>0.329683369571015</v>
      </c>
      <c r="AX205" s="12">
        <f t="shared" si="54"/>
        <v>0.65953223501283</v>
      </c>
      <c r="AY205" s="12">
        <f t="shared" si="55"/>
        <v>0.0941264791803053</v>
      </c>
      <c r="AZ205" s="12">
        <f t="shared" si="56"/>
        <v>0.565405755832525</v>
      </c>
      <c r="BA205" s="12">
        <f t="shared" si="57"/>
        <v>0.0107843954161548</v>
      </c>
      <c r="BB205" s="12">
        <f t="shared" si="58"/>
        <v>0.576190151248679</v>
      </c>
      <c r="BC205" s="12">
        <f t="shared" si="59"/>
        <v>0.423809848751321</v>
      </c>
    </row>
    <row r="206" spans="1:55">
      <c r="A206" s="3" t="s">
        <v>463</v>
      </c>
      <c r="B206" s="3" t="s">
        <v>464</v>
      </c>
      <c r="C206" s="3">
        <v>304012110.13</v>
      </c>
      <c r="D206" s="3">
        <v>10734747497.18</v>
      </c>
      <c r="E206" s="3">
        <v>2122537287.67</v>
      </c>
      <c r="F206" s="3">
        <v>0</v>
      </c>
      <c r="G206" s="3">
        <v>0</v>
      </c>
      <c r="H206" s="3">
        <v>0</v>
      </c>
      <c r="I206" s="3">
        <v>0</v>
      </c>
      <c r="J206" s="3">
        <v>93440992.53</v>
      </c>
      <c r="K206" s="3">
        <v>54195666.23</v>
      </c>
      <c r="L206" s="3">
        <v>0</v>
      </c>
      <c r="M206" s="3">
        <v>12741383620.56</v>
      </c>
      <c r="N206" s="3">
        <v>66190325.7</v>
      </c>
      <c r="O206" s="3">
        <v>19340512524.88</v>
      </c>
      <c r="P206" s="3">
        <v>905128404.25</v>
      </c>
      <c r="Q206" s="3">
        <v>0</v>
      </c>
      <c r="R206" s="3">
        <v>16600685406.6</v>
      </c>
      <c r="S206" s="3">
        <v>0</v>
      </c>
      <c r="T206" s="3">
        <v>0</v>
      </c>
      <c r="U206" s="3">
        <v>499771084.28</v>
      </c>
      <c r="V206" s="3">
        <v>368585166.36</v>
      </c>
      <c r="W206" s="3">
        <v>0</v>
      </c>
      <c r="X206" s="3">
        <v>0</v>
      </c>
      <c r="Y206" s="3">
        <v>276345237.95</v>
      </c>
      <c r="Z206" s="3">
        <v>65820810.62</v>
      </c>
      <c r="AA206" s="3">
        <v>0</v>
      </c>
      <c r="AB206" s="3">
        <v>5205185634.13</v>
      </c>
      <c r="AC206" s="3">
        <v>997493345.26</v>
      </c>
      <c r="AD206" s="3">
        <v>48843129.37</v>
      </c>
      <c r="AE206" s="3">
        <v>0</v>
      </c>
      <c r="AF206" s="3">
        <v>0</v>
      </c>
      <c r="AG206" s="3">
        <v>0</v>
      </c>
      <c r="AH206" s="3">
        <v>413889675.64</v>
      </c>
      <c r="AI206" s="3">
        <v>0</v>
      </c>
      <c r="AJ206" s="3">
        <v>643015.39</v>
      </c>
      <c r="AK206" s="3">
        <v>105931519.28</v>
      </c>
      <c r="AL206" s="3">
        <v>432944898.97</v>
      </c>
      <c r="AM206" s="3">
        <v>14362347.74</v>
      </c>
      <c r="AN206" s="3">
        <v>49778939.73</v>
      </c>
      <c r="AO206" s="6">
        <f t="shared" si="45"/>
        <v>13004921443.61</v>
      </c>
      <c r="AP206" s="6">
        <f t="shared" si="46"/>
        <v>33053214875.39</v>
      </c>
      <c r="AQ206" s="6">
        <f t="shared" si="47"/>
        <v>23016393339.94</v>
      </c>
      <c r="AR206" s="6">
        <f t="shared" si="48"/>
        <v>10036821535.45</v>
      </c>
      <c r="AS206" s="6">
        <f t="shared" si="49"/>
        <v>2063886871.38</v>
      </c>
      <c r="AT206" s="10">
        <f t="shared" si="50"/>
        <v>304012110.13</v>
      </c>
      <c r="AU206" s="10">
        <f t="shared" si="51"/>
        <v>2367898981.51</v>
      </c>
      <c r="AV206" s="10">
        <f t="shared" si="52"/>
        <v>23041742979.06</v>
      </c>
      <c r="AW206" s="12">
        <f t="shared" si="53"/>
        <v>0.511810495550889</v>
      </c>
      <c r="AX206" s="12">
        <f t="shared" si="54"/>
        <v>0.476225065493152</v>
      </c>
      <c r="AY206" s="12">
        <f t="shared" si="55"/>
        <v>0.395000510082939</v>
      </c>
      <c r="AZ206" s="12">
        <f t="shared" si="56"/>
        <v>0.0812245554102134</v>
      </c>
      <c r="BA206" s="12">
        <f t="shared" si="57"/>
        <v>0.0119644389559584</v>
      </c>
      <c r="BB206" s="12">
        <f t="shared" si="58"/>
        <v>0.0931889943661718</v>
      </c>
      <c r="BC206" s="12">
        <f t="shared" si="59"/>
        <v>0.906811005633828</v>
      </c>
    </row>
    <row r="207" spans="1:55">
      <c r="A207" s="3" t="s">
        <v>465</v>
      </c>
      <c r="B207" s="3" t="s">
        <v>466</v>
      </c>
      <c r="C207" s="3">
        <v>3030593005.14</v>
      </c>
      <c r="D207" s="3">
        <v>10708760232.98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173799061</v>
      </c>
      <c r="L207" s="3">
        <v>0</v>
      </c>
      <c r="M207" s="3">
        <v>1072727462.9</v>
      </c>
      <c r="N207" s="3">
        <v>4731967.63</v>
      </c>
      <c r="O207" s="3">
        <v>31374098.34</v>
      </c>
      <c r="P207" s="3">
        <v>344204955.64</v>
      </c>
      <c r="Q207" s="3">
        <v>0</v>
      </c>
      <c r="R207" s="3">
        <v>770050374.61</v>
      </c>
      <c r="S207" s="3">
        <v>152627442.36</v>
      </c>
      <c r="T207" s="3">
        <v>0</v>
      </c>
      <c r="U207" s="3">
        <v>267165579.16</v>
      </c>
      <c r="V207" s="3">
        <v>6797501.14</v>
      </c>
      <c r="W207" s="3">
        <v>0</v>
      </c>
      <c r="X207" s="3">
        <v>0</v>
      </c>
      <c r="Y207" s="3">
        <v>0</v>
      </c>
      <c r="Z207" s="3">
        <v>5625000</v>
      </c>
      <c r="AA207" s="3">
        <v>0</v>
      </c>
      <c r="AB207" s="3">
        <v>4007327421.58</v>
      </c>
      <c r="AC207" s="3">
        <v>18154796581.34</v>
      </c>
      <c r="AD207" s="3">
        <v>804391057.02</v>
      </c>
      <c r="AE207" s="3">
        <v>0</v>
      </c>
      <c r="AF207" s="3">
        <v>0</v>
      </c>
      <c r="AG207" s="3">
        <v>0</v>
      </c>
      <c r="AH207" s="3">
        <v>455819393.09</v>
      </c>
      <c r="AI207" s="3">
        <v>0</v>
      </c>
      <c r="AJ207" s="3">
        <v>0</v>
      </c>
      <c r="AK207" s="3">
        <v>10243283.07</v>
      </c>
      <c r="AL207" s="3">
        <v>931258358.52</v>
      </c>
      <c r="AM207" s="3">
        <v>17730282.62</v>
      </c>
      <c r="AN207" s="3">
        <v>651748.87</v>
      </c>
      <c r="AO207" s="6">
        <f t="shared" si="45"/>
        <v>10882559293.98</v>
      </c>
      <c r="AP207" s="6">
        <f t="shared" si="46"/>
        <v>1453038484.51</v>
      </c>
      <c r="AQ207" s="6">
        <f t="shared" si="47"/>
        <v>5209593318.85</v>
      </c>
      <c r="AR207" s="6">
        <f t="shared" si="48"/>
        <v>-3756554834.34</v>
      </c>
      <c r="AS207" s="6">
        <f t="shared" si="49"/>
        <v>20374890704.53</v>
      </c>
      <c r="AT207" s="10">
        <f t="shared" si="50"/>
        <v>3030593005.14</v>
      </c>
      <c r="AU207" s="10">
        <f t="shared" si="51"/>
        <v>23405483709.67</v>
      </c>
      <c r="AV207" s="10">
        <f t="shared" si="52"/>
        <v>7126004459.64</v>
      </c>
      <c r="AW207" s="12">
        <f t="shared" si="53"/>
        <v>0.356437237308303</v>
      </c>
      <c r="AX207" s="12">
        <f t="shared" si="54"/>
        <v>0.544301534796938</v>
      </c>
      <c r="AY207" s="12">
        <f t="shared" si="55"/>
        <v>-0.123038707235897</v>
      </c>
      <c r="AZ207" s="12">
        <f t="shared" si="56"/>
        <v>0.667340242032836</v>
      </c>
      <c r="BA207" s="12">
        <f t="shared" si="57"/>
        <v>0.0992612278947584</v>
      </c>
      <c r="BB207" s="12">
        <f t="shared" si="58"/>
        <v>0.766601469927594</v>
      </c>
      <c r="BC207" s="12">
        <f t="shared" si="59"/>
        <v>0.233398530072406</v>
      </c>
    </row>
    <row r="208" spans="1:55">
      <c r="A208" s="3" t="s">
        <v>467</v>
      </c>
      <c r="B208" s="3" t="s">
        <v>468</v>
      </c>
      <c r="C208" s="3">
        <v>38353459.04</v>
      </c>
      <c r="D208" s="3">
        <v>10707080551.47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15797722.63</v>
      </c>
      <c r="K208" s="3">
        <v>154476498.73</v>
      </c>
      <c r="L208" s="3">
        <v>0</v>
      </c>
      <c r="M208" s="3">
        <v>1332919</v>
      </c>
      <c r="N208" s="3">
        <v>161978528.81</v>
      </c>
      <c r="O208" s="3">
        <v>6604227682.88</v>
      </c>
      <c r="P208" s="3">
        <v>63345202.75</v>
      </c>
      <c r="Q208" s="3">
        <v>0</v>
      </c>
      <c r="R208" s="3">
        <v>2510792157.72</v>
      </c>
      <c r="S208" s="3">
        <v>0</v>
      </c>
      <c r="T208" s="3">
        <v>0</v>
      </c>
      <c r="U208" s="3">
        <v>1075792829.56</v>
      </c>
      <c r="V208" s="3">
        <v>1398233211.35</v>
      </c>
      <c r="W208" s="3">
        <v>0</v>
      </c>
      <c r="X208" s="3">
        <v>20301891.21</v>
      </c>
      <c r="Y208" s="3">
        <v>0</v>
      </c>
      <c r="Z208" s="3">
        <v>0</v>
      </c>
      <c r="AA208" s="3">
        <v>0</v>
      </c>
      <c r="AB208" s="3">
        <v>496695000.51</v>
      </c>
      <c r="AC208" s="3">
        <v>1733857668.9</v>
      </c>
      <c r="AD208" s="3">
        <v>694986290.48</v>
      </c>
      <c r="AE208" s="3">
        <v>0</v>
      </c>
      <c r="AF208" s="3">
        <v>0</v>
      </c>
      <c r="AG208" s="3">
        <v>0</v>
      </c>
      <c r="AH208" s="3">
        <v>333672413.65</v>
      </c>
      <c r="AI208" s="3">
        <v>0</v>
      </c>
      <c r="AJ208" s="3">
        <v>0</v>
      </c>
      <c r="AK208" s="3">
        <v>92187.95</v>
      </c>
      <c r="AL208" s="3">
        <v>1280937967.52</v>
      </c>
      <c r="AM208" s="3">
        <v>28090000</v>
      </c>
      <c r="AN208" s="3">
        <v>131016287.57</v>
      </c>
      <c r="AO208" s="6">
        <f t="shared" si="45"/>
        <v>10877354772.83</v>
      </c>
      <c r="AP208" s="6">
        <f t="shared" si="46"/>
        <v>6830884333.44</v>
      </c>
      <c r="AQ208" s="6">
        <f t="shared" si="47"/>
        <v>5501815090.35</v>
      </c>
      <c r="AR208" s="6">
        <f t="shared" si="48"/>
        <v>1329069243.09</v>
      </c>
      <c r="AS208" s="6">
        <f t="shared" si="49"/>
        <v>4202652816.07</v>
      </c>
      <c r="AT208" s="10">
        <f t="shared" si="50"/>
        <v>38353459.04</v>
      </c>
      <c r="AU208" s="10">
        <f t="shared" si="51"/>
        <v>4241006275.11</v>
      </c>
      <c r="AV208" s="10">
        <f t="shared" si="52"/>
        <v>12206424015.92</v>
      </c>
      <c r="AW208" s="12">
        <f t="shared" si="53"/>
        <v>0.661340682426374</v>
      </c>
      <c r="AX208" s="12">
        <f t="shared" si="54"/>
        <v>0.33632743603582</v>
      </c>
      <c r="AY208" s="12">
        <f t="shared" si="55"/>
        <v>0.0808071060082158</v>
      </c>
      <c r="AZ208" s="12">
        <f t="shared" si="56"/>
        <v>0.255520330027604</v>
      </c>
      <c r="BA208" s="12">
        <f t="shared" si="57"/>
        <v>0.00233188153780576</v>
      </c>
      <c r="BB208" s="12">
        <f t="shared" si="58"/>
        <v>0.25785221156541</v>
      </c>
      <c r="BC208" s="12">
        <f t="shared" si="59"/>
        <v>0.74214778843459</v>
      </c>
    </row>
    <row r="209" spans="1:55">
      <c r="A209" s="3" t="s">
        <v>469</v>
      </c>
      <c r="B209" s="3" t="s">
        <v>470</v>
      </c>
      <c r="C209" s="3">
        <v>2429136755.77</v>
      </c>
      <c r="D209" s="3">
        <v>10646380749.13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115767795.71</v>
      </c>
      <c r="K209" s="3">
        <v>80219521.27</v>
      </c>
      <c r="L209" s="3">
        <v>0</v>
      </c>
      <c r="M209" s="3">
        <v>876538352.39</v>
      </c>
      <c r="N209" s="3">
        <v>284501768.96</v>
      </c>
      <c r="O209" s="3">
        <v>9939876451.33</v>
      </c>
      <c r="P209" s="3">
        <v>7585746.65</v>
      </c>
      <c r="Q209" s="3">
        <v>0</v>
      </c>
      <c r="R209" s="3">
        <v>13555749545.22</v>
      </c>
      <c r="S209" s="3">
        <v>583368.54</v>
      </c>
      <c r="T209" s="3">
        <v>0</v>
      </c>
      <c r="U209" s="3">
        <v>84390180.21</v>
      </c>
      <c r="V209" s="3">
        <v>282279474.04</v>
      </c>
      <c r="W209" s="3">
        <v>0</v>
      </c>
      <c r="X209" s="3">
        <v>47714230.63</v>
      </c>
      <c r="Y209" s="3">
        <v>0</v>
      </c>
      <c r="Z209" s="3">
        <v>162923876.48</v>
      </c>
      <c r="AA209" s="3">
        <v>0</v>
      </c>
      <c r="AB209" s="3">
        <v>446303928.02</v>
      </c>
      <c r="AC209" s="3">
        <v>40423599913.8</v>
      </c>
      <c r="AD209" s="3">
        <v>1993111165.3</v>
      </c>
      <c r="AE209" s="3">
        <v>0</v>
      </c>
      <c r="AF209" s="3">
        <v>0</v>
      </c>
      <c r="AG209" s="3">
        <v>0</v>
      </c>
      <c r="AH209" s="3">
        <v>249450936</v>
      </c>
      <c r="AI209" s="3">
        <v>0</v>
      </c>
      <c r="AJ209" s="3">
        <v>0</v>
      </c>
      <c r="AK209" s="3">
        <v>2064999.39</v>
      </c>
      <c r="AL209" s="3">
        <v>263673066.79</v>
      </c>
      <c r="AM209" s="3">
        <v>3599137.12</v>
      </c>
      <c r="AN209" s="3">
        <v>1011295572.16</v>
      </c>
      <c r="AO209" s="6">
        <f t="shared" si="45"/>
        <v>10842368066.11</v>
      </c>
      <c r="AP209" s="6">
        <f t="shared" si="46"/>
        <v>11108502319.33</v>
      </c>
      <c r="AQ209" s="6">
        <f t="shared" si="47"/>
        <v>14579944603.14</v>
      </c>
      <c r="AR209" s="6">
        <f t="shared" si="48"/>
        <v>-3471442283.81</v>
      </c>
      <c r="AS209" s="6">
        <f t="shared" si="49"/>
        <v>43946794790.56</v>
      </c>
      <c r="AT209" s="10">
        <f t="shared" si="50"/>
        <v>2429136755.77</v>
      </c>
      <c r="AU209" s="10">
        <f t="shared" si="51"/>
        <v>46375931546.33</v>
      </c>
      <c r="AV209" s="10">
        <f t="shared" si="52"/>
        <v>7370925782.3</v>
      </c>
      <c r="AW209" s="12">
        <f t="shared" si="53"/>
        <v>0.201730270475451</v>
      </c>
      <c r="AX209" s="12">
        <f t="shared" si="54"/>
        <v>0.753073845029996</v>
      </c>
      <c r="AY209" s="12">
        <f t="shared" si="55"/>
        <v>-0.0645887491167009</v>
      </c>
      <c r="AZ209" s="12">
        <f t="shared" si="56"/>
        <v>0.817662594146697</v>
      </c>
      <c r="BA209" s="12">
        <f t="shared" si="57"/>
        <v>0.0451958844945533</v>
      </c>
      <c r="BB209" s="12">
        <f t="shared" si="58"/>
        <v>0.86285847864125</v>
      </c>
      <c r="BC209" s="12">
        <f t="shared" si="59"/>
        <v>0.13714152135875</v>
      </c>
    </row>
    <row r="210" spans="1:55">
      <c r="A210" s="3" t="s">
        <v>471</v>
      </c>
      <c r="B210" s="3" t="s">
        <v>472</v>
      </c>
      <c r="C210" s="3">
        <v>18495030000</v>
      </c>
      <c r="D210" s="3">
        <v>10593118000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483914000</v>
      </c>
      <c r="K210" s="3">
        <v>1702116000</v>
      </c>
      <c r="L210" s="3">
        <v>0</v>
      </c>
      <c r="M210" s="3">
        <v>16497382000</v>
      </c>
      <c r="N210" s="3">
        <v>1723530000</v>
      </c>
      <c r="O210" s="3">
        <v>3204215000</v>
      </c>
      <c r="P210" s="3">
        <v>2803685000</v>
      </c>
      <c r="Q210" s="3">
        <v>122685000</v>
      </c>
      <c r="R210" s="3">
        <v>20350809000</v>
      </c>
      <c r="S210" s="3">
        <v>92000</v>
      </c>
      <c r="T210" s="3">
        <v>0</v>
      </c>
      <c r="U210" s="3">
        <v>263207000</v>
      </c>
      <c r="V210" s="3">
        <v>1043903000</v>
      </c>
      <c r="W210" s="3">
        <v>0</v>
      </c>
      <c r="X210" s="3">
        <v>11492000</v>
      </c>
      <c r="Y210" s="3">
        <v>23409000</v>
      </c>
      <c r="Z210" s="3">
        <v>1975344000</v>
      </c>
      <c r="AA210" s="3">
        <v>0</v>
      </c>
      <c r="AB210" s="3">
        <v>6480136000</v>
      </c>
      <c r="AC210" s="3">
        <v>186162892000</v>
      </c>
      <c r="AD210" s="3">
        <v>17926278000</v>
      </c>
      <c r="AE210" s="3">
        <v>0</v>
      </c>
      <c r="AF210" s="3">
        <v>0</v>
      </c>
      <c r="AG210" s="3">
        <v>0</v>
      </c>
      <c r="AH210" s="3">
        <v>4072862000</v>
      </c>
      <c r="AI210" s="3">
        <v>97469000</v>
      </c>
      <c r="AJ210" s="3">
        <v>762979000</v>
      </c>
      <c r="AK210" s="3">
        <v>632471000</v>
      </c>
      <c r="AL210" s="3">
        <v>3987341000</v>
      </c>
      <c r="AM210" s="3">
        <v>629247000</v>
      </c>
      <c r="AN210" s="3">
        <v>4654334000</v>
      </c>
      <c r="AO210" s="6">
        <f t="shared" si="45"/>
        <v>12779148000</v>
      </c>
      <c r="AP210" s="6">
        <f t="shared" si="46"/>
        <v>24351497000</v>
      </c>
      <c r="AQ210" s="6">
        <f t="shared" si="47"/>
        <v>30148392000</v>
      </c>
      <c r="AR210" s="6">
        <f t="shared" si="48"/>
        <v>-5796895000</v>
      </c>
      <c r="AS210" s="6">
        <f t="shared" si="49"/>
        <v>218925873000</v>
      </c>
      <c r="AT210" s="10">
        <f t="shared" si="50"/>
        <v>18495030000</v>
      </c>
      <c r="AU210" s="10">
        <f t="shared" si="51"/>
        <v>237420903000</v>
      </c>
      <c r="AV210" s="10">
        <f t="shared" si="52"/>
        <v>6982253000</v>
      </c>
      <c r="AW210" s="12">
        <f t="shared" si="53"/>
        <v>0.0522871644096118</v>
      </c>
      <c r="AX210" s="12">
        <f t="shared" si="54"/>
        <v>0.872038567292478</v>
      </c>
      <c r="AY210" s="12">
        <f t="shared" si="55"/>
        <v>-0.0237185766946479</v>
      </c>
      <c r="AZ210" s="12">
        <f t="shared" si="56"/>
        <v>0.895757143987126</v>
      </c>
      <c r="BA210" s="12">
        <f t="shared" si="57"/>
        <v>0.0756742682979102</v>
      </c>
      <c r="BB210" s="12">
        <f t="shared" si="58"/>
        <v>0.971431412285036</v>
      </c>
      <c r="BC210" s="12">
        <f t="shared" si="59"/>
        <v>0.0285685877149639</v>
      </c>
    </row>
    <row r="211" spans="1:55">
      <c r="A211" s="3" t="s">
        <v>473</v>
      </c>
      <c r="B211" s="3" t="s">
        <v>474</v>
      </c>
      <c r="C211" s="3">
        <v>0</v>
      </c>
      <c r="D211" s="3">
        <v>10552894227.49</v>
      </c>
      <c r="E211" s="3">
        <v>427365883.29</v>
      </c>
      <c r="F211" s="3">
        <v>4963200</v>
      </c>
      <c r="G211" s="3">
        <v>0</v>
      </c>
      <c r="H211" s="3">
        <v>0</v>
      </c>
      <c r="I211" s="3">
        <v>0</v>
      </c>
      <c r="J211" s="3">
        <v>22343266.35</v>
      </c>
      <c r="K211" s="3">
        <v>16036542.39</v>
      </c>
      <c r="L211" s="3">
        <v>0</v>
      </c>
      <c r="M211" s="3">
        <v>1446164726.42</v>
      </c>
      <c r="N211" s="3">
        <v>5016095784.04</v>
      </c>
      <c r="O211" s="3">
        <v>4632964247.15</v>
      </c>
      <c r="P211" s="3">
        <v>211487506.33</v>
      </c>
      <c r="Q211" s="3">
        <v>19486237.78</v>
      </c>
      <c r="R211" s="3">
        <v>6279316746.12</v>
      </c>
      <c r="S211" s="3">
        <v>0</v>
      </c>
      <c r="T211" s="3">
        <v>0</v>
      </c>
      <c r="U211" s="3">
        <v>42366434.02</v>
      </c>
      <c r="V211" s="3">
        <v>40157775.54</v>
      </c>
      <c r="W211" s="3">
        <v>0</v>
      </c>
      <c r="X211" s="3">
        <v>0</v>
      </c>
      <c r="Y211" s="3">
        <v>628731.75</v>
      </c>
      <c r="Z211" s="3">
        <v>27501696.57</v>
      </c>
      <c r="AA211" s="3">
        <v>0</v>
      </c>
      <c r="AB211" s="3">
        <v>0</v>
      </c>
      <c r="AC211" s="3">
        <v>1868562064.06</v>
      </c>
      <c r="AD211" s="3">
        <v>282915875.65</v>
      </c>
      <c r="AE211" s="3">
        <v>0</v>
      </c>
      <c r="AF211" s="3">
        <v>0</v>
      </c>
      <c r="AG211" s="3">
        <v>0</v>
      </c>
      <c r="AH211" s="3">
        <v>2196239180.14</v>
      </c>
      <c r="AI211" s="3">
        <v>0</v>
      </c>
      <c r="AJ211" s="3">
        <v>0</v>
      </c>
      <c r="AK211" s="3">
        <v>0</v>
      </c>
      <c r="AL211" s="3">
        <v>43759669.85</v>
      </c>
      <c r="AM211" s="3">
        <v>1104882.49</v>
      </c>
      <c r="AN211" s="3">
        <v>76966740.94</v>
      </c>
      <c r="AO211" s="6">
        <f t="shared" si="45"/>
        <v>11023603119.52</v>
      </c>
      <c r="AP211" s="6">
        <f t="shared" si="46"/>
        <v>11326198501.72</v>
      </c>
      <c r="AQ211" s="6">
        <f t="shared" si="47"/>
        <v>6389971384</v>
      </c>
      <c r="AR211" s="6">
        <f t="shared" si="48"/>
        <v>4936227117.72</v>
      </c>
      <c r="AS211" s="6">
        <f t="shared" si="49"/>
        <v>4469548413.13</v>
      </c>
      <c r="AT211" s="10">
        <f t="shared" si="50"/>
        <v>0</v>
      </c>
      <c r="AU211" s="10">
        <f t="shared" si="51"/>
        <v>4469548413.13</v>
      </c>
      <c r="AV211" s="10">
        <f t="shared" si="52"/>
        <v>15959830237.24</v>
      </c>
      <c r="AW211" s="12">
        <f t="shared" si="53"/>
        <v>0.539595614148566</v>
      </c>
      <c r="AX211" s="12">
        <f t="shared" si="54"/>
        <v>0.460404385851434</v>
      </c>
      <c r="AY211" s="12">
        <f t="shared" si="55"/>
        <v>0.241623947658858</v>
      </c>
      <c r="AZ211" s="12">
        <f t="shared" si="56"/>
        <v>0.218780438192576</v>
      </c>
      <c r="BA211" s="12">
        <f t="shared" si="57"/>
        <v>0</v>
      </c>
      <c r="BB211" s="12">
        <f t="shared" si="58"/>
        <v>0.218780438192576</v>
      </c>
      <c r="BC211" s="12">
        <f t="shared" si="59"/>
        <v>0.781219561807424</v>
      </c>
    </row>
    <row r="212" spans="1:55">
      <c r="A212" s="3" t="s">
        <v>475</v>
      </c>
      <c r="B212" s="3" t="s">
        <v>476</v>
      </c>
      <c r="C212" s="3">
        <v>1418022709.96</v>
      </c>
      <c r="D212" s="3">
        <v>10550971638.68</v>
      </c>
      <c r="E212" s="3">
        <v>189909950.41</v>
      </c>
      <c r="F212" s="3">
        <v>8634022.41</v>
      </c>
      <c r="G212" s="3">
        <v>0</v>
      </c>
      <c r="H212" s="3">
        <v>0</v>
      </c>
      <c r="I212" s="3">
        <v>0</v>
      </c>
      <c r="J212" s="3">
        <v>6191475.43</v>
      </c>
      <c r="K212" s="3">
        <v>213796272.84</v>
      </c>
      <c r="L212" s="3">
        <v>0</v>
      </c>
      <c r="M212" s="3">
        <v>4751255083.05</v>
      </c>
      <c r="N212" s="3">
        <v>522396275.49</v>
      </c>
      <c r="O212" s="3">
        <v>1855536544.45</v>
      </c>
      <c r="P212" s="3">
        <v>69332467.13</v>
      </c>
      <c r="Q212" s="3">
        <v>584284.36</v>
      </c>
      <c r="R212" s="3">
        <v>2280361997.82</v>
      </c>
      <c r="S212" s="3">
        <v>0</v>
      </c>
      <c r="T212" s="3">
        <v>0</v>
      </c>
      <c r="U212" s="3">
        <v>280937529.46</v>
      </c>
      <c r="V212" s="3">
        <v>276034461.08</v>
      </c>
      <c r="W212" s="3">
        <v>0</v>
      </c>
      <c r="X212" s="3">
        <v>0</v>
      </c>
      <c r="Y212" s="3">
        <v>0</v>
      </c>
      <c r="Z212" s="3">
        <v>454618399.79</v>
      </c>
      <c r="AA212" s="3">
        <v>0</v>
      </c>
      <c r="AB212" s="3">
        <v>3343666.92</v>
      </c>
      <c r="AC212" s="3">
        <v>4531137755.33</v>
      </c>
      <c r="AD212" s="3">
        <v>811363845.4</v>
      </c>
      <c r="AE212" s="3">
        <v>0</v>
      </c>
      <c r="AF212" s="3">
        <v>0</v>
      </c>
      <c r="AG212" s="3">
        <v>0</v>
      </c>
      <c r="AH212" s="3">
        <v>468512047.53</v>
      </c>
      <c r="AI212" s="3">
        <v>467080044.56</v>
      </c>
      <c r="AJ212" s="3">
        <v>614468698.73</v>
      </c>
      <c r="AK212" s="3">
        <v>196581636.02</v>
      </c>
      <c r="AL212" s="3">
        <v>449029594.13</v>
      </c>
      <c r="AM212" s="3">
        <v>188101595.2</v>
      </c>
      <c r="AN212" s="3">
        <v>608764830.86</v>
      </c>
      <c r="AO212" s="6">
        <f t="shared" si="45"/>
        <v>10969503359.77</v>
      </c>
      <c r="AP212" s="6">
        <f t="shared" si="46"/>
        <v>7199104654.48</v>
      </c>
      <c r="AQ212" s="6">
        <f t="shared" si="47"/>
        <v>3295296055.07</v>
      </c>
      <c r="AR212" s="6">
        <f t="shared" si="48"/>
        <v>3903808599.41</v>
      </c>
      <c r="AS212" s="6">
        <f t="shared" si="49"/>
        <v>8335040047.76</v>
      </c>
      <c r="AT212" s="10">
        <f t="shared" si="50"/>
        <v>1418022709.96</v>
      </c>
      <c r="AU212" s="10">
        <f t="shared" si="51"/>
        <v>9753062757.72</v>
      </c>
      <c r="AV212" s="10">
        <f t="shared" si="52"/>
        <v>14873311959.18</v>
      </c>
      <c r="AW212" s="12">
        <f t="shared" si="53"/>
        <v>0.445437198364488</v>
      </c>
      <c r="AX212" s="12">
        <f t="shared" si="54"/>
        <v>0.496981337605125</v>
      </c>
      <c r="AY212" s="12">
        <f t="shared" si="55"/>
        <v>0.158521448824174</v>
      </c>
      <c r="AZ212" s="12">
        <f t="shared" si="56"/>
        <v>0.338459888780951</v>
      </c>
      <c r="BA212" s="12">
        <f t="shared" si="57"/>
        <v>0.0575814640303866</v>
      </c>
      <c r="BB212" s="12">
        <f t="shared" si="58"/>
        <v>0.396041352811338</v>
      </c>
      <c r="BC212" s="12">
        <f t="shared" si="59"/>
        <v>0.603958647188662</v>
      </c>
    </row>
    <row r="213" spans="1:55">
      <c r="A213" s="3" t="s">
        <v>477</v>
      </c>
      <c r="B213" s="3" t="s">
        <v>478</v>
      </c>
      <c r="C213" s="3">
        <v>91650795.41</v>
      </c>
      <c r="D213" s="3">
        <v>10541059772.87</v>
      </c>
      <c r="E213" s="3">
        <v>0</v>
      </c>
      <c r="F213" s="3">
        <v>910039366.33</v>
      </c>
      <c r="G213" s="3">
        <v>0</v>
      </c>
      <c r="H213" s="3">
        <v>0</v>
      </c>
      <c r="I213" s="3">
        <v>0</v>
      </c>
      <c r="J213" s="3">
        <v>89989711.82</v>
      </c>
      <c r="K213" s="3">
        <v>252476782.98</v>
      </c>
      <c r="L213" s="3">
        <v>0</v>
      </c>
      <c r="M213" s="3">
        <v>20064086600.74</v>
      </c>
      <c r="N213" s="3">
        <v>2115753447.34</v>
      </c>
      <c r="O213" s="3">
        <v>10177864523.24</v>
      </c>
      <c r="P213" s="3">
        <v>1404383918.63</v>
      </c>
      <c r="Q213" s="3">
        <v>5218936377.15</v>
      </c>
      <c r="R213" s="3">
        <v>20156013457</v>
      </c>
      <c r="S213" s="3">
        <v>246241303.39</v>
      </c>
      <c r="T213" s="3">
        <v>0</v>
      </c>
      <c r="U213" s="3">
        <v>335792438.07</v>
      </c>
      <c r="V213" s="3">
        <v>387603845.89</v>
      </c>
      <c r="W213" s="3">
        <v>0</v>
      </c>
      <c r="X213" s="3">
        <v>0</v>
      </c>
      <c r="Y213" s="3">
        <v>9223655.38</v>
      </c>
      <c r="Z213" s="3">
        <v>234022647.61</v>
      </c>
      <c r="AA213" s="3">
        <v>0</v>
      </c>
      <c r="AB213" s="3">
        <v>2478006448.16</v>
      </c>
      <c r="AC213" s="3">
        <v>8945377247.02</v>
      </c>
      <c r="AD213" s="3">
        <v>2938082971.66</v>
      </c>
      <c r="AE213" s="3">
        <v>0</v>
      </c>
      <c r="AF213" s="3">
        <v>0</v>
      </c>
      <c r="AG213" s="3">
        <v>0</v>
      </c>
      <c r="AH213" s="3">
        <v>1083769472.67</v>
      </c>
      <c r="AI213" s="3">
        <v>382819139.91</v>
      </c>
      <c r="AJ213" s="3">
        <v>1444697.69</v>
      </c>
      <c r="AK213" s="3">
        <v>48786762.52</v>
      </c>
      <c r="AL213" s="3">
        <v>1120098958.06</v>
      </c>
      <c r="AM213" s="3">
        <v>56606137.21</v>
      </c>
      <c r="AN213" s="3">
        <v>113647267.01</v>
      </c>
      <c r="AO213" s="6">
        <f t="shared" si="45"/>
        <v>11793565634</v>
      </c>
      <c r="AP213" s="6">
        <f t="shared" si="46"/>
        <v>38981024867.1</v>
      </c>
      <c r="AQ213" s="6">
        <f t="shared" si="47"/>
        <v>23846903795.5</v>
      </c>
      <c r="AR213" s="6">
        <f t="shared" si="48"/>
        <v>15134121071.6</v>
      </c>
      <c r="AS213" s="6">
        <f t="shared" si="49"/>
        <v>14690632653.75</v>
      </c>
      <c r="AT213" s="10">
        <f t="shared" si="50"/>
        <v>91650795.41</v>
      </c>
      <c r="AU213" s="10">
        <f t="shared" si="51"/>
        <v>14782283449.16</v>
      </c>
      <c r="AV213" s="10">
        <f t="shared" si="52"/>
        <v>26927686705.6</v>
      </c>
      <c r="AW213" s="12">
        <f t="shared" si="53"/>
        <v>0.282751715962427</v>
      </c>
      <c r="AX213" s="12">
        <f t="shared" si="54"/>
        <v>0.715050948602665</v>
      </c>
      <c r="AY213" s="12">
        <f t="shared" si="55"/>
        <v>0.362841810134282</v>
      </c>
      <c r="AZ213" s="12">
        <f t="shared" si="56"/>
        <v>0.352209138468383</v>
      </c>
      <c r="BA213" s="12">
        <f t="shared" si="57"/>
        <v>0.00219733543490778</v>
      </c>
      <c r="BB213" s="12">
        <f t="shared" si="58"/>
        <v>0.354406473903291</v>
      </c>
      <c r="BC213" s="12">
        <f t="shared" si="59"/>
        <v>0.645593526096709</v>
      </c>
    </row>
    <row r="214" spans="1:55">
      <c r="A214" s="3" t="s">
        <v>479</v>
      </c>
      <c r="B214" s="3" t="s">
        <v>480</v>
      </c>
      <c r="C214" s="3">
        <v>5490640000</v>
      </c>
      <c r="D214" s="3">
        <v>10421380000</v>
      </c>
      <c r="E214" s="3">
        <v>1018590000</v>
      </c>
      <c r="F214" s="3">
        <v>85870000</v>
      </c>
      <c r="G214" s="3">
        <v>0</v>
      </c>
      <c r="H214" s="3">
        <v>0</v>
      </c>
      <c r="I214" s="3">
        <v>0</v>
      </c>
      <c r="J214" s="3">
        <v>260870000</v>
      </c>
      <c r="K214" s="3">
        <v>1772830000</v>
      </c>
      <c r="L214" s="3">
        <v>0</v>
      </c>
      <c r="M214" s="3">
        <v>5672300000</v>
      </c>
      <c r="N214" s="3">
        <v>4104620000</v>
      </c>
      <c r="O214" s="3">
        <v>3983690000</v>
      </c>
      <c r="P214" s="3">
        <v>3763780000</v>
      </c>
      <c r="Q214" s="3">
        <v>459710000</v>
      </c>
      <c r="R214" s="3">
        <v>11538050000</v>
      </c>
      <c r="S214" s="3">
        <v>0</v>
      </c>
      <c r="T214" s="3">
        <v>0</v>
      </c>
      <c r="U214" s="3">
        <v>890810000</v>
      </c>
      <c r="V214" s="3">
        <v>1982410000</v>
      </c>
      <c r="W214" s="3">
        <v>0</v>
      </c>
      <c r="X214" s="3">
        <v>0</v>
      </c>
      <c r="Y214" s="3">
        <v>0</v>
      </c>
      <c r="Z214" s="3">
        <v>904810000</v>
      </c>
      <c r="AA214" s="3">
        <v>0</v>
      </c>
      <c r="AB214" s="3">
        <v>1457130000</v>
      </c>
      <c r="AC214" s="3">
        <v>52629480000</v>
      </c>
      <c r="AD214" s="3">
        <v>6544150000</v>
      </c>
      <c r="AE214" s="3">
        <v>0</v>
      </c>
      <c r="AF214" s="3">
        <v>0</v>
      </c>
      <c r="AG214" s="3">
        <v>0</v>
      </c>
      <c r="AH214" s="3">
        <v>10461390000</v>
      </c>
      <c r="AI214" s="3">
        <v>13570000</v>
      </c>
      <c r="AJ214" s="3">
        <v>565010000</v>
      </c>
      <c r="AK214" s="3">
        <v>586190000</v>
      </c>
      <c r="AL214" s="3">
        <v>1803650000</v>
      </c>
      <c r="AM214" s="3">
        <v>3340240000</v>
      </c>
      <c r="AN214" s="3">
        <v>32640000</v>
      </c>
      <c r="AO214" s="6">
        <f t="shared" si="45"/>
        <v>13559540000</v>
      </c>
      <c r="AP214" s="6">
        <f t="shared" si="46"/>
        <v>17984100000</v>
      </c>
      <c r="AQ214" s="6">
        <f t="shared" si="47"/>
        <v>16773210000</v>
      </c>
      <c r="AR214" s="6">
        <f t="shared" si="48"/>
        <v>1210890000</v>
      </c>
      <c r="AS214" s="6">
        <f t="shared" si="49"/>
        <v>75976320000</v>
      </c>
      <c r="AT214" s="10">
        <f t="shared" si="50"/>
        <v>5490640000</v>
      </c>
      <c r="AU214" s="10">
        <f t="shared" si="51"/>
        <v>81466960000</v>
      </c>
      <c r="AV214" s="10">
        <f t="shared" si="52"/>
        <v>14770430000</v>
      </c>
      <c r="AW214" s="12">
        <f t="shared" si="53"/>
        <v>0.14089679697257</v>
      </c>
      <c r="AX214" s="12">
        <f t="shared" si="54"/>
        <v>0.802050117942725</v>
      </c>
      <c r="AY214" s="12">
        <f t="shared" si="55"/>
        <v>0.0125823237724963</v>
      </c>
      <c r="AZ214" s="12">
        <f t="shared" si="56"/>
        <v>0.789467794170228</v>
      </c>
      <c r="BA214" s="12">
        <f t="shared" si="57"/>
        <v>0.0570530850847056</v>
      </c>
      <c r="BB214" s="12">
        <f t="shared" si="58"/>
        <v>0.846520879254934</v>
      </c>
      <c r="BC214" s="12">
        <f t="shared" si="59"/>
        <v>0.153479120745066</v>
      </c>
    </row>
    <row r="215" spans="1:55">
      <c r="A215" s="3" t="s">
        <v>481</v>
      </c>
      <c r="B215" s="3" t="s">
        <v>482</v>
      </c>
      <c r="C215" s="3">
        <v>344917760.28</v>
      </c>
      <c r="D215" s="3">
        <v>10222270009.64</v>
      </c>
      <c r="E215" s="3">
        <v>215382515.48</v>
      </c>
      <c r="F215" s="3">
        <v>67724.41</v>
      </c>
      <c r="G215" s="3">
        <v>0</v>
      </c>
      <c r="H215" s="3">
        <v>0</v>
      </c>
      <c r="I215" s="3">
        <v>0</v>
      </c>
      <c r="J215" s="3">
        <v>0</v>
      </c>
      <c r="K215" s="3">
        <v>206675816.75</v>
      </c>
      <c r="L215" s="3">
        <v>0</v>
      </c>
      <c r="M215" s="3">
        <v>7939553348.14</v>
      </c>
      <c r="N215" s="3">
        <v>577664752.48</v>
      </c>
      <c r="O215" s="3">
        <v>13074048625.49</v>
      </c>
      <c r="P215" s="3">
        <v>600737747.65</v>
      </c>
      <c r="Q215" s="3">
        <v>0</v>
      </c>
      <c r="R215" s="3">
        <v>18656384124.01</v>
      </c>
      <c r="S215" s="3">
        <v>0</v>
      </c>
      <c r="T215" s="3">
        <v>0</v>
      </c>
      <c r="U215" s="3">
        <v>515177365.98</v>
      </c>
      <c r="V215" s="3">
        <v>324414340.65</v>
      </c>
      <c r="W215" s="3">
        <v>0</v>
      </c>
      <c r="X215" s="3">
        <v>0</v>
      </c>
      <c r="Y215" s="3">
        <v>0</v>
      </c>
      <c r="Z215" s="3">
        <v>525706443.9</v>
      </c>
      <c r="AA215" s="3">
        <v>0</v>
      </c>
      <c r="AB215" s="3">
        <v>15450175.42</v>
      </c>
      <c r="AC215" s="3">
        <v>16973314565.37</v>
      </c>
      <c r="AD215" s="3">
        <v>2142221199.71</v>
      </c>
      <c r="AE215" s="3">
        <v>0</v>
      </c>
      <c r="AF215" s="3">
        <v>0</v>
      </c>
      <c r="AG215" s="3">
        <v>0</v>
      </c>
      <c r="AH215" s="3">
        <v>2582897222.27</v>
      </c>
      <c r="AI215" s="3">
        <v>471070321.64</v>
      </c>
      <c r="AJ215" s="3">
        <v>16859185.08</v>
      </c>
      <c r="AK215" s="3">
        <v>183758541.22</v>
      </c>
      <c r="AL215" s="3">
        <v>228610990.49</v>
      </c>
      <c r="AM215" s="3">
        <v>354769474.12</v>
      </c>
      <c r="AN215" s="3">
        <v>688906273.73</v>
      </c>
      <c r="AO215" s="6">
        <f t="shared" si="45"/>
        <v>10644396066.28</v>
      </c>
      <c r="AP215" s="6">
        <f t="shared" si="46"/>
        <v>22192004473.76</v>
      </c>
      <c r="AQ215" s="6">
        <f t="shared" si="47"/>
        <v>20037132449.96</v>
      </c>
      <c r="AR215" s="6">
        <f t="shared" si="48"/>
        <v>2154872023.8</v>
      </c>
      <c r="AS215" s="6">
        <f t="shared" si="49"/>
        <v>23642407773.63</v>
      </c>
      <c r="AT215" s="10">
        <f t="shared" si="50"/>
        <v>344917760.28</v>
      </c>
      <c r="AU215" s="10">
        <f t="shared" si="51"/>
        <v>23987325533.91</v>
      </c>
      <c r="AV215" s="10">
        <f t="shared" si="52"/>
        <v>12799268090.08</v>
      </c>
      <c r="AW215" s="12">
        <f t="shared" si="53"/>
        <v>0.28935530631296</v>
      </c>
      <c r="AX215" s="12">
        <f t="shared" si="54"/>
        <v>0.701268512684648</v>
      </c>
      <c r="AY215" s="12">
        <f t="shared" si="55"/>
        <v>0.0585776450471545</v>
      </c>
      <c r="AZ215" s="12">
        <f t="shared" si="56"/>
        <v>0.642690867637493</v>
      </c>
      <c r="BA215" s="12">
        <f t="shared" si="57"/>
        <v>0.00937618100239282</v>
      </c>
      <c r="BB215" s="12">
        <f t="shared" si="58"/>
        <v>0.652067048639886</v>
      </c>
      <c r="BC215" s="12">
        <f t="shared" si="59"/>
        <v>0.347932951360114</v>
      </c>
    </row>
    <row r="216" spans="1:55">
      <c r="A216" s="3" t="s">
        <v>483</v>
      </c>
      <c r="B216" s="3" t="s">
        <v>484</v>
      </c>
      <c r="C216" s="3">
        <v>22551755434.75</v>
      </c>
      <c r="D216" s="3">
        <v>10119709086.98</v>
      </c>
      <c r="E216" s="3">
        <v>3469379665.18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891844958.35</v>
      </c>
      <c r="L216" s="3">
        <v>0</v>
      </c>
      <c r="M216" s="3">
        <v>6361407706.18</v>
      </c>
      <c r="N216" s="3">
        <v>2126897016.15</v>
      </c>
      <c r="O216" s="3">
        <v>5605914846.07</v>
      </c>
      <c r="P216" s="3">
        <v>661375670.77</v>
      </c>
      <c r="Q216" s="3">
        <v>0</v>
      </c>
      <c r="R216" s="3">
        <v>3698587125.84</v>
      </c>
      <c r="S216" s="3">
        <v>0</v>
      </c>
      <c r="T216" s="3">
        <v>0</v>
      </c>
      <c r="U216" s="3">
        <v>969112388.18</v>
      </c>
      <c r="V216" s="3">
        <v>575561718.43</v>
      </c>
      <c r="W216" s="3">
        <v>0</v>
      </c>
      <c r="X216" s="3">
        <v>0</v>
      </c>
      <c r="Y216" s="3">
        <v>0</v>
      </c>
      <c r="Z216" s="3">
        <v>510456684.14</v>
      </c>
      <c r="AA216" s="3">
        <v>0</v>
      </c>
      <c r="AB216" s="3">
        <v>1246141469.84</v>
      </c>
      <c r="AC216" s="3">
        <v>8613179438.91</v>
      </c>
      <c r="AD216" s="3">
        <v>3204404255.12</v>
      </c>
      <c r="AE216" s="3">
        <v>0</v>
      </c>
      <c r="AF216" s="3">
        <v>0</v>
      </c>
      <c r="AG216" s="3">
        <v>0</v>
      </c>
      <c r="AH216" s="3">
        <v>8327691922.43</v>
      </c>
      <c r="AI216" s="3">
        <v>3332358471.84</v>
      </c>
      <c r="AJ216" s="3">
        <v>8637249121.91</v>
      </c>
      <c r="AK216" s="3">
        <v>427080311.31</v>
      </c>
      <c r="AL216" s="3">
        <v>233412910.69</v>
      </c>
      <c r="AM216" s="3">
        <v>2949021272.19</v>
      </c>
      <c r="AN216" s="3">
        <v>1989069546.9</v>
      </c>
      <c r="AO216" s="6">
        <f t="shared" si="45"/>
        <v>14480933710.51</v>
      </c>
      <c r="AP216" s="6">
        <f t="shared" si="46"/>
        <v>14755595239.17</v>
      </c>
      <c r="AQ216" s="6">
        <f t="shared" si="47"/>
        <v>6999859386.43</v>
      </c>
      <c r="AR216" s="6">
        <f t="shared" si="48"/>
        <v>7755735852.74</v>
      </c>
      <c r="AS216" s="6">
        <f t="shared" si="49"/>
        <v>37713467251.3</v>
      </c>
      <c r="AT216" s="10">
        <f t="shared" si="50"/>
        <v>22551755434.75</v>
      </c>
      <c r="AU216" s="10">
        <f t="shared" si="51"/>
        <v>60265222686.05</v>
      </c>
      <c r="AV216" s="10">
        <f t="shared" si="52"/>
        <v>22236669563.25</v>
      </c>
      <c r="AW216" s="12">
        <f t="shared" si="53"/>
        <v>0.175522443373205</v>
      </c>
      <c r="AX216" s="12">
        <f t="shared" si="54"/>
        <v>0.551129214911138</v>
      </c>
      <c r="AY216" s="12">
        <f t="shared" si="55"/>
        <v>0.0940067632546428</v>
      </c>
      <c r="AZ216" s="12">
        <f t="shared" si="56"/>
        <v>0.457122451656495</v>
      </c>
      <c r="BA216" s="12">
        <f t="shared" si="57"/>
        <v>0.273348341715657</v>
      </c>
      <c r="BB216" s="12">
        <f t="shared" si="58"/>
        <v>0.730470793372152</v>
      </c>
      <c r="BC216" s="12">
        <f t="shared" si="59"/>
        <v>0.269529206627848</v>
      </c>
    </row>
    <row r="217" spans="1:55">
      <c r="A217" s="3" t="s">
        <v>485</v>
      </c>
      <c r="B217" s="3" t="s">
        <v>486</v>
      </c>
      <c r="C217" s="3">
        <v>3024013.88</v>
      </c>
      <c r="D217" s="3">
        <v>10080139668.54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139699442.16</v>
      </c>
      <c r="L217" s="3">
        <v>0</v>
      </c>
      <c r="M217" s="3">
        <v>228758480.2</v>
      </c>
      <c r="N217" s="3">
        <v>2189540560.96</v>
      </c>
      <c r="O217" s="3">
        <v>10942381569.72</v>
      </c>
      <c r="P217" s="3">
        <v>5648602000.48</v>
      </c>
      <c r="Q217" s="3">
        <v>0</v>
      </c>
      <c r="R217" s="3">
        <v>11084707759.22</v>
      </c>
      <c r="S217" s="3">
        <v>0</v>
      </c>
      <c r="T217" s="3">
        <v>0</v>
      </c>
      <c r="U217" s="3">
        <v>35651981.96</v>
      </c>
      <c r="V217" s="3">
        <v>455898707.17</v>
      </c>
      <c r="W217" s="3">
        <v>0</v>
      </c>
      <c r="X217" s="3">
        <v>0</v>
      </c>
      <c r="Y217" s="3">
        <v>0</v>
      </c>
      <c r="Z217" s="3">
        <v>107319194.89</v>
      </c>
      <c r="AA217" s="3">
        <v>0</v>
      </c>
      <c r="AB217" s="3">
        <v>935506289.38</v>
      </c>
      <c r="AC217" s="3">
        <v>25278314427.01</v>
      </c>
      <c r="AD217" s="3">
        <v>2607076937.56</v>
      </c>
      <c r="AE217" s="3">
        <v>0</v>
      </c>
      <c r="AF217" s="3">
        <v>0</v>
      </c>
      <c r="AG217" s="3">
        <v>0</v>
      </c>
      <c r="AH217" s="3">
        <v>299766591.44</v>
      </c>
      <c r="AI217" s="3">
        <v>0</v>
      </c>
      <c r="AJ217" s="3">
        <v>0</v>
      </c>
      <c r="AK217" s="3">
        <v>0</v>
      </c>
      <c r="AL217" s="3">
        <v>199553629.68</v>
      </c>
      <c r="AM217" s="3">
        <v>0</v>
      </c>
      <c r="AN217" s="3">
        <v>834875615.36</v>
      </c>
      <c r="AO217" s="6">
        <f t="shared" si="45"/>
        <v>10219839110.7</v>
      </c>
      <c r="AP217" s="6">
        <f t="shared" si="46"/>
        <v>19009282611.36</v>
      </c>
      <c r="AQ217" s="6">
        <f t="shared" si="47"/>
        <v>12619083932.62</v>
      </c>
      <c r="AR217" s="6">
        <f t="shared" si="48"/>
        <v>6390198678.74</v>
      </c>
      <c r="AS217" s="6">
        <f t="shared" si="49"/>
        <v>29219587201.05</v>
      </c>
      <c r="AT217" s="10">
        <f t="shared" si="50"/>
        <v>3024013.88</v>
      </c>
      <c r="AU217" s="10">
        <f t="shared" si="51"/>
        <v>29222611214.93</v>
      </c>
      <c r="AV217" s="10">
        <f t="shared" si="52"/>
        <v>16610037789.44</v>
      </c>
      <c r="AW217" s="12">
        <f t="shared" si="53"/>
        <v>0.222981637167111</v>
      </c>
      <c r="AX217" s="12">
        <f t="shared" si="54"/>
        <v>0.776952383363107</v>
      </c>
      <c r="AY217" s="12">
        <f t="shared" si="55"/>
        <v>0.139424598349764</v>
      </c>
      <c r="AZ217" s="12">
        <f t="shared" si="56"/>
        <v>0.637527785013343</v>
      </c>
      <c r="BA217" s="12">
        <f t="shared" si="57"/>
        <v>6.59794697817198e-5</v>
      </c>
      <c r="BB217" s="12">
        <f t="shared" si="58"/>
        <v>0.637593764483125</v>
      </c>
      <c r="BC217" s="12">
        <f t="shared" si="59"/>
        <v>0.362406235516876</v>
      </c>
    </row>
    <row r="218" spans="1:55">
      <c r="A218" s="3" t="s">
        <v>487</v>
      </c>
      <c r="B218" s="3" t="s">
        <v>488</v>
      </c>
      <c r="C218" s="3">
        <v>14062833.64</v>
      </c>
      <c r="D218" s="3">
        <v>10068195336.14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80990536.45</v>
      </c>
      <c r="L218" s="3">
        <v>0</v>
      </c>
      <c r="M218" s="3">
        <v>644794025.5</v>
      </c>
      <c r="N218" s="3">
        <v>1350320794.65</v>
      </c>
      <c r="O218" s="3">
        <v>3999842844.85</v>
      </c>
      <c r="P218" s="3">
        <v>173763858.01</v>
      </c>
      <c r="Q218" s="3">
        <v>0</v>
      </c>
      <c r="R218" s="3">
        <v>4800419138.63</v>
      </c>
      <c r="S218" s="3">
        <v>923671.59</v>
      </c>
      <c r="T218" s="3">
        <v>0</v>
      </c>
      <c r="U218" s="3">
        <v>304305931.77</v>
      </c>
      <c r="V218" s="3">
        <v>302353091.15</v>
      </c>
      <c r="W218" s="3">
        <v>0</v>
      </c>
      <c r="X218" s="3">
        <v>0</v>
      </c>
      <c r="Y218" s="3">
        <v>0</v>
      </c>
      <c r="Z218" s="3">
        <v>88260453.49</v>
      </c>
      <c r="AA218" s="3">
        <v>0</v>
      </c>
      <c r="AB218" s="3">
        <v>312467783.02</v>
      </c>
      <c r="AC218" s="3">
        <v>8244594212.99</v>
      </c>
      <c r="AD218" s="3">
        <v>1681182842.26</v>
      </c>
      <c r="AE218" s="3">
        <v>0</v>
      </c>
      <c r="AF218" s="3">
        <v>0</v>
      </c>
      <c r="AG218" s="3">
        <v>0</v>
      </c>
      <c r="AH218" s="3">
        <v>2237815274.84</v>
      </c>
      <c r="AI218" s="3">
        <v>0</v>
      </c>
      <c r="AJ218" s="3">
        <v>0</v>
      </c>
      <c r="AK218" s="3">
        <v>61419430.73</v>
      </c>
      <c r="AL218" s="3">
        <v>65045483.52</v>
      </c>
      <c r="AM218" s="3">
        <v>0</v>
      </c>
      <c r="AN218" s="3">
        <v>11661110.7</v>
      </c>
      <c r="AO218" s="6">
        <f t="shared" si="45"/>
        <v>10149185872.59</v>
      </c>
      <c r="AP218" s="6">
        <f t="shared" si="46"/>
        <v>6168721523.01</v>
      </c>
      <c r="AQ218" s="6">
        <f t="shared" si="47"/>
        <v>5808730069.65</v>
      </c>
      <c r="AR218" s="6">
        <f t="shared" si="48"/>
        <v>359991453.360001</v>
      </c>
      <c r="AS218" s="6">
        <f t="shared" si="49"/>
        <v>12301718355.04</v>
      </c>
      <c r="AT218" s="10">
        <f t="shared" si="50"/>
        <v>14062833.64</v>
      </c>
      <c r="AU218" s="10">
        <f t="shared" si="51"/>
        <v>12315781188.68</v>
      </c>
      <c r="AV218" s="10">
        <f t="shared" si="52"/>
        <v>10509177325.95</v>
      </c>
      <c r="AW218" s="12">
        <f t="shared" si="53"/>
        <v>0.444652982220525</v>
      </c>
      <c r="AX218" s="12">
        <f t="shared" si="54"/>
        <v>0.554730901275649</v>
      </c>
      <c r="AY218" s="12">
        <f t="shared" si="55"/>
        <v>0.0157718338514946</v>
      </c>
      <c r="AZ218" s="12">
        <f t="shared" si="56"/>
        <v>0.538959067424155</v>
      </c>
      <c r="BA218" s="12">
        <f t="shared" si="57"/>
        <v>0.000616116503825679</v>
      </c>
      <c r="BB218" s="12">
        <f t="shared" si="58"/>
        <v>0.53957518392798</v>
      </c>
      <c r="BC218" s="12">
        <f t="shared" si="59"/>
        <v>0.46042481607202</v>
      </c>
    </row>
    <row r="219" spans="1:55">
      <c r="A219" s="3" t="s">
        <v>489</v>
      </c>
      <c r="B219" s="3" t="s">
        <v>490</v>
      </c>
      <c r="C219" s="3">
        <v>1683013124.86</v>
      </c>
      <c r="D219" s="3">
        <v>9975754275.76</v>
      </c>
      <c r="E219" s="3">
        <v>26451515.16</v>
      </c>
      <c r="F219" s="3">
        <v>2188832395.81</v>
      </c>
      <c r="G219" s="3">
        <v>0</v>
      </c>
      <c r="H219" s="3">
        <v>0</v>
      </c>
      <c r="I219" s="3">
        <v>0</v>
      </c>
      <c r="J219" s="3">
        <v>180174583.36</v>
      </c>
      <c r="K219" s="3">
        <v>2183591457.22</v>
      </c>
      <c r="L219" s="3">
        <v>0</v>
      </c>
      <c r="M219" s="3">
        <v>11672510590.02</v>
      </c>
      <c r="N219" s="3">
        <v>908883161.91</v>
      </c>
      <c r="O219" s="3">
        <v>3827870097.65</v>
      </c>
      <c r="P219" s="3">
        <v>3036273182.92</v>
      </c>
      <c r="Q219" s="3">
        <v>18138268665.96</v>
      </c>
      <c r="R219" s="3">
        <v>28629748500.1</v>
      </c>
      <c r="S219" s="3">
        <v>0</v>
      </c>
      <c r="T219" s="3">
        <v>0</v>
      </c>
      <c r="U219" s="3">
        <v>236915695.55</v>
      </c>
      <c r="V219" s="3">
        <v>454254232.66</v>
      </c>
      <c r="W219" s="3">
        <v>0</v>
      </c>
      <c r="X219" s="3">
        <v>0</v>
      </c>
      <c r="Y219" s="3">
        <v>477599521.39</v>
      </c>
      <c r="Z219" s="3">
        <v>308216065.03</v>
      </c>
      <c r="AA219" s="3">
        <v>0</v>
      </c>
      <c r="AB219" s="3">
        <v>6327947535.93</v>
      </c>
      <c r="AC219" s="3">
        <v>2296297572.88</v>
      </c>
      <c r="AD219" s="3">
        <v>1094568953.87</v>
      </c>
      <c r="AE219" s="3">
        <v>0</v>
      </c>
      <c r="AF219" s="3">
        <v>0</v>
      </c>
      <c r="AG219" s="3">
        <v>0</v>
      </c>
      <c r="AH219" s="3">
        <v>29359322143.9</v>
      </c>
      <c r="AI219" s="3">
        <v>18513597.14</v>
      </c>
      <c r="AJ219" s="3">
        <v>0</v>
      </c>
      <c r="AK219" s="3">
        <v>455830519.2</v>
      </c>
      <c r="AL219" s="3">
        <v>295331739.18</v>
      </c>
      <c r="AM219" s="3">
        <v>374769791.32</v>
      </c>
      <c r="AN219" s="3">
        <v>1121711091.65</v>
      </c>
      <c r="AO219" s="6">
        <f t="shared" si="45"/>
        <v>14554804227.31</v>
      </c>
      <c r="AP219" s="6">
        <f t="shared" si="46"/>
        <v>37583805698.46</v>
      </c>
      <c r="AQ219" s="6">
        <f t="shared" si="47"/>
        <v>36434681550.66</v>
      </c>
      <c r="AR219" s="6">
        <f t="shared" si="48"/>
        <v>1149124147.8</v>
      </c>
      <c r="AS219" s="6">
        <f t="shared" si="49"/>
        <v>35016345409.14</v>
      </c>
      <c r="AT219" s="10">
        <f t="shared" si="50"/>
        <v>1683013124.86</v>
      </c>
      <c r="AU219" s="10">
        <f t="shared" si="51"/>
        <v>36699358534</v>
      </c>
      <c r="AV219" s="10">
        <f t="shared" si="52"/>
        <v>15703928375.11</v>
      </c>
      <c r="AW219" s="12">
        <f t="shared" si="53"/>
        <v>0.27774601720221</v>
      </c>
      <c r="AX219" s="12">
        <f t="shared" si="54"/>
        <v>0.690137426296686</v>
      </c>
      <c r="AY219" s="12">
        <f t="shared" si="55"/>
        <v>0.0219284746354381</v>
      </c>
      <c r="AZ219" s="12">
        <f t="shared" si="56"/>
        <v>0.668208951661248</v>
      </c>
      <c r="BA219" s="12">
        <f t="shared" si="57"/>
        <v>0.0321165565011041</v>
      </c>
      <c r="BB219" s="12">
        <f t="shared" si="58"/>
        <v>0.700325508162352</v>
      </c>
      <c r="BC219" s="12">
        <f t="shared" si="59"/>
        <v>0.299674491837648</v>
      </c>
    </row>
    <row r="220" spans="1:55">
      <c r="A220" s="3" t="s">
        <v>491</v>
      </c>
      <c r="B220" s="3" t="s">
        <v>492</v>
      </c>
      <c r="C220" s="3">
        <v>8404732125.05</v>
      </c>
      <c r="D220" s="3">
        <v>9966764461.56</v>
      </c>
      <c r="E220" s="3">
        <v>8939865559.47</v>
      </c>
      <c r="F220" s="3">
        <v>867430323.28</v>
      </c>
      <c r="G220" s="3">
        <v>0</v>
      </c>
      <c r="H220" s="3">
        <v>0</v>
      </c>
      <c r="I220" s="3">
        <v>0</v>
      </c>
      <c r="J220" s="3">
        <v>1856341066.59</v>
      </c>
      <c r="K220" s="3">
        <v>2248529926.63</v>
      </c>
      <c r="L220" s="3">
        <v>0</v>
      </c>
      <c r="M220" s="3">
        <v>7529559617.66</v>
      </c>
      <c r="N220" s="3">
        <v>22431662007.68</v>
      </c>
      <c r="O220" s="3">
        <v>36044141195.16</v>
      </c>
      <c r="P220" s="3">
        <v>3548125773.39</v>
      </c>
      <c r="Q220" s="3">
        <v>1615315441.19</v>
      </c>
      <c r="R220" s="3">
        <v>21247050514.44</v>
      </c>
      <c r="S220" s="3">
        <v>36001739.95</v>
      </c>
      <c r="T220" s="3">
        <v>0</v>
      </c>
      <c r="U220" s="3">
        <v>696735553.33</v>
      </c>
      <c r="V220" s="3">
        <v>956617272.25</v>
      </c>
      <c r="W220" s="3">
        <v>0</v>
      </c>
      <c r="X220" s="3">
        <v>14408443.75</v>
      </c>
      <c r="Y220" s="3">
        <v>4870412.42</v>
      </c>
      <c r="Z220" s="3">
        <v>6984193.29</v>
      </c>
      <c r="AA220" s="3">
        <v>0</v>
      </c>
      <c r="AB220" s="3">
        <v>4214714430.47</v>
      </c>
      <c r="AC220" s="3">
        <v>2835441658.84</v>
      </c>
      <c r="AD220" s="3">
        <v>30522193.41</v>
      </c>
      <c r="AE220" s="3">
        <v>0</v>
      </c>
      <c r="AF220" s="3">
        <v>0</v>
      </c>
      <c r="AG220" s="3">
        <v>0</v>
      </c>
      <c r="AH220" s="3">
        <v>134477121.18</v>
      </c>
      <c r="AI220" s="3">
        <v>0</v>
      </c>
      <c r="AJ220" s="3">
        <v>691453.31</v>
      </c>
      <c r="AK220" s="3">
        <v>27013086.95</v>
      </c>
      <c r="AL220" s="3">
        <v>1254718504.73</v>
      </c>
      <c r="AM220" s="3">
        <v>235542151.62</v>
      </c>
      <c r="AN220" s="3">
        <v>16812581.32</v>
      </c>
      <c r="AO220" s="6">
        <f t="shared" si="45"/>
        <v>23878931337.53</v>
      </c>
      <c r="AP220" s="6">
        <f t="shared" si="46"/>
        <v>71168804035.08</v>
      </c>
      <c r="AQ220" s="6">
        <f t="shared" si="47"/>
        <v>27177382559.9</v>
      </c>
      <c r="AR220" s="6">
        <f t="shared" si="48"/>
        <v>43991421475.18</v>
      </c>
      <c r="AS220" s="6">
        <f t="shared" si="49"/>
        <v>4535218751.36</v>
      </c>
      <c r="AT220" s="10">
        <f t="shared" si="50"/>
        <v>8404732125.05</v>
      </c>
      <c r="AU220" s="10">
        <f t="shared" si="51"/>
        <v>12939950876.41</v>
      </c>
      <c r="AV220" s="10">
        <f t="shared" si="52"/>
        <v>67870352812.71</v>
      </c>
      <c r="AW220" s="12">
        <f t="shared" si="53"/>
        <v>0.295493646817528</v>
      </c>
      <c r="AX220" s="12">
        <f t="shared" si="54"/>
        <v>0.600500654139646</v>
      </c>
      <c r="AY220" s="12">
        <f t="shared" si="55"/>
        <v>0.544378865898296</v>
      </c>
      <c r="AZ220" s="12">
        <f t="shared" si="56"/>
        <v>0.0561217882413503</v>
      </c>
      <c r="BA220" s="12">
        <f t="shared" si="57"/>
        <v>0.104005699042826</v>
      </c>
      <c r="BB220" s="12">
        <f t="shared" si="58"/>
        <v>0.160127487284176</v>
      </c>
      <c r="BC220" s="12">
        <f t="shared" si="59"/>
        <v>0.839872512715824</v>
      </c>
    </row>
    <row r="221" spans="1:55">
      <c r="A221" s="3" t="s">
        <v>493</v>
      </c>
      <c r="B221" s="3" t="s">
        <v>494</v>
      </c>
      <c r="C221" s="3">
        <v>324458646.3</v>
      </c>
      <c r="D221" s="3">
        <v>9949744561.49</v>
      </c>
      <c r="E221" s="3">
        <v>8100</v>
      </c>
      <c r="F221" s="3">
        <v>0</v>
      </c>
      <c r="G221" s="3">
        <v>0</v>
      </c>
      <c r="H221" s="3">
        <v>0</v>
      </c>
      <c r="I221" s="3">
        <v>0</v>
      </c>
      <c r="J221" s="3">
        <v>153813259.3</v>
      </c>
      <c r="K221" s="3">
        <v>291189725.78</v>
      </c>
      <c r="L221" s="3">
        <v>0</v>
      </c>
      <c r="M221" s="3">
        <v>74626903.85</v>
      </c>
      <c r="N221" s="3">
        <v>2102457424.57</v>
      </c>
      <c r="O221" s="3">
        <v>33677496440.9</v>
      </c>
      <c r="P221" s="3">
        <v>572961125.53</v>
      </c>
      <c r="Q221" s="3">
        <v>0</v>
      </c>
      <c r="R221" s="3">
        <v>31853067764.6</v>
      </c>
      <c r="S221" s="3">
        <v>0</v>
      </c>
      <c r="T221" s="3">
        <v>0</v>
      </c>
      <c r="U221" s="3">
        <v>1692747074.54</v>
      </c>
      <c r="V221" s="3">
        <v>82224605.36</v>
      </c>
      <c r="W221" s="3">
        <v>0</v>
      </c>
      <c r="X221" s="3">
        <v>0</v>
      </c>
      <c r="Y221" s="3">
        <v>0</v>
      </c>
      <c r="Z221" s="3">
        <v>458325664.6</v>
      </c>
      <c r="AA221" s="3">
        <v>0</v>
      </c>
      <c r="AB221" s="3">
        <v>19411191.39</v>
      </c>
      <c r="AC221" s="3">
        <v>89064992239.72</v>
      </c>
      <c r="AD221" s="3">
        <v>14693147993.67</v>
      </c>
      <c r="AE221" s="3">
        <v>0</v>
      </c>
      <c r="AF221" s="3">
        <v>7363597402.25</v>
      </c>
      <c r="AG221" s="3">
        <v>0</v>
      </c>
      <c r="AH221" s="3">
        <v>798643896.92</v>
      </c>
      <c r="AI221" s="3">
        <v>0</v>
      </c>
      <c r="AJ221" s="3">
        <v>0</v>
      </c>
      <c r="AK221" s="3">
        <v>13988886.57</v>
      </c>
      <c r="AL221" s="3">
        <v>53605844.26</v>
      </c>
      <c r="AM221" s="3">
        <v>0</v>
      </c>
      <c r="AN221" s="3">
        <v>1594459244.46</v>
      </c>
      <c r="AO221" s="6">
        <f t="shared" si="45"/>
        <v>10394755646.57</v>
      </c>
      <c r="AP221" s="6">
        <f t="shared" si="46"/>
        <v>36427541894.85</v>
      </c>
      <c r="AQ221" s="6">
        <f t="shared" si="47"/>
        <v>34105776300.49</v>
      </c>
      <c r="AR221" s="6">
        <f t="shared" si="48"/>
        <v>2321765594.36</v>
      </c>
      <c r="AS221" s="6">
        <f t="shared" si="49"/>
        <v>113582435507.85</v>
      </c>
      <c r="AT221" s="10">
        <f t="shared" si="50"/>
        <v>324458646.3</v>
      </c>
      <c r="AU221" s="10">
        <f t="shared" si="51"/>
        <v>113906894154.15</v>
      </c>
      <c r="AV221" s="10">
        <f t="shared" si="52"/>
        <v>12716521240.93</v>
      </c>
      <c r="AW221" s="12">
        <f t="shared" si="53"/>
        <v>0.0820918912520021</v>
      </c>
      <c r="AX221" s="12">
        <f t="shared" si="54"/>
        <v>0.915345718172071</v>
      </c>
      <c r="AY221" s="12">
        <f t="shared" si="55"/>
        <v>0.0183359893359046</v>
      </c>
      <c r="AZ221" s="12">
        <f t="shared" si="56"/>
        <v>0.897009728836167</v>
      </c>
      <c r="BA221" s="12">
        <f t="shared" si="57"/>
        <v>0.00256239057592666</v>
      </c>
      <c r="BB221" s="12">
        <f t="shared" si="58"/>
        <v>0.899572119412093</v>
      </c>
      <c r="BC221" s="12">
        <f t="shared" si="59"/>
        <v>0.100427880587907</v>
      </c>
    </row>
    <row r="222" spans="1:55">
      <c r="A222" s="3" t="s">
        <v>495</v>
      </c>
      <c r="B222" s="3" t="s">
        <v>496</v>
      </c>
      <c r="C222" s="3">
        <v>622092283.14</v>
      </c>
      <c r="D222" s="3">
        <v>9948408263.08</v>
      </c>
      <c r="E222" s="3">
        <v>236619518.13</v>
      </c>
      <c r="F222" s="3">
        <v>32853230.66</v>
      </c>
      <c r="G222" s="3">
        <v>0</v>
      </c>
      <c r="H222" s="3">
        <v>0</v>
      </c>
      <c r="I222" s="3">
        <v>0</v>
      </c>
      <c r="J222" s="3">
        <v>0</v>
      </c>
      <c r="K222" s="3">
        <v>982683336.14</v>
      </c>
      <c r="L222" s="3">
        <v>0</v>
      </c>
      <c r="M222" s="3">
        <v>1502829207.84</v>
      </c>
      <c r="N222" s="3">
        <v>148647405.99</v>
      </c>
      <c r="O222" s="3">
        <v>67497216.84</v>
      </c>
      <c r="P222" s="3">
        <v>361731518.07</v>
      </c>
      <c r="Q222" s="3">
        <v>458871898.16</v>
      </c>
      <c r="R222" s="3">
        <v>961101647.15</v>
      </c>
      <c r="S222" s="3">
        <v>7275265.73</v>
      </c>
      <c r="T222" s="3">
        <v>0</v>
      </c>
      <c r="U222" s="3">
        <v>995421644.62</v>
      </c>
      <c r="V222" s="3">
        <v>418386771.24</v>
      </c>
      <c r="W222" s="3">
        <v>0</v>
      </c>
      <c r="X222" s="3">
        <v>89774565.67</v>
      </c>
      <c r="Y222" s="3">
        <v>51155379.54</v>
      </c>
      <c r="Z222" s="3">
        <v>0</v>
      </c>
      <c r="AA222" s="3">
        <v>0</v>
      </c>
      <c r="AB222" s="3">
        <v>0</v>
      </c>
      <c r="AC222" s="3">
        <v>5274570159.11</v>
      </c>
      <c r="AD222" s="3">
        <v>487216756.18</v>
      </c>
      <c r="AE222" s="3">
        <v>0</v>
      </c>
      <c r="AF222" s="3">
        <v>0</v>
      </c>
      <c r="AG222" s="3">
        <v>0</v>
      </c>
      <c r="AH222" s="3">
        <v>6827196111.57</v>
      </c>
      <c r="AI222" s="3">
        <v>0</v>
      </c>
      <c r="AJ222" s="3">
        <v>11190977313.83</v>
      </c>
      <c r="AK222" s="3">
        <v>1625952546.77</v>
      </c>
      <c r="AL222" s="3">
        <v>821206050.96</v>
      </c>
      <c r="AM222" s="3">
        <v>1812044778.11</v>
      </c>
      <c r="AN222" s="3">
        <v>134187298.74</v>
      </c>
      <c r="AO222" s="6">
        <f t="shared" si="45"/>
        <v>11200564348.01</v>
      </c>
      <c r="AP222" s="6">
        <f t="shared" si="46"/>
        <v>2539577246.9</v>
      </c>
      <c r="AQ222" s="6">
        <f t="shared" si="47"/>
        <v>2523115273.95</v>
      </c>
      <c r="AR222" s="6">
        <f t="shared" si="48"/>
        <v>16461972.9499998</v>
      </c>
      <c r="AS222" s="6">
        <f t="shared" si="49"/>
        <v>28173351015.27</v>
      </c>
      <c r="AT222" s="10">
        <f t="shared" si="50"/>
        <v>622092283.14</v>
      </c>
      <c r="AU222" s="10">
        <f t="shared" si="51"/>
        <v>28795443298.41</v>
      </c>
      <c r="AV222" s="10">
        <f t="shared" si="52"/>
        <v>11217026320.96</v>
      </c>
      <c r="AW222" s="12">
        <f t="shared" si="53"/>
        <v>0.279926844170294</v>
      </c>
      <c r="AX222" s="12">
        <f t="shared" si="54"/>
        <v>0.704525695524011</v>
      </c>
      <c r="AY222" s="12">
        <f t="shared" si="55"/>
        <v>0.000411421067147292</v>
      </c>
      <c r="AZ222" s="12">
        <f t="shared" si="56"/>
        <v>0.704114274456864</v>
      </c>
      <c r="BA222" s="12">
        <f t="shared" si="57"/>
        <v>0.0155474603056954</v>
      </c>
      <c r="BB222" s="12">
        <f t="shared" si="58"/>
        <v>0.719661734762559</v>
      </c>
      <c r="BC222" s="12">
        <f t="shared" si="59"/>
        <v>0.280338265237441</v>
      </c>
    </row>
    <row r="223" spans="1:55">
      <c r="A223" s="3" t="s">
        <v>497</v>
      </c>
      <c r="B223" s="3" t="s">
        <v>498</v>
      </c>
      <c r="C223" s="3">
        <v>704150717.24</v>
      </c>
      <c r="D223" s="3">
        <v>9922725665.05</v>
      </c>
      <c r="E223" s="3">
        <v>85634331.73</v>
      </c>
      <c r="F223" s="3">
        <v>0</v>
      </c>
      <c r="G223" s="3">
        <v>0</v>
      </c>
      <c r="H223" s="3">
        <v>0</v>
      </c>
      <c r="I223" s="3">
        <v>0</v>
      </c>
      <c r="J223" s="3">
        <v>66582435.91</v>
      </c>
      <c r="K223" s="3">
        <v>1103084216.37</v>
      </c>
      <c r="L223" s="3">
        <v>0</v>
      </c>
      <c r="M223" s="3">
        <v>12221227983.59</v>
      </c>
      <c r="N223" s="3">
        <v>1401153874.19</v>
      </c>
      <c r="O223" s="3">
        <v>7214461410.08</v>
      </c>
      <c r="P223" s="3">
        <v>1168348930.15</v>
      </c>
      <c r="Q223" s="3">
        <v>63540257.21</v>
      </c>
      <c r="R223" s="3">
        <v>9339896841.74</v>
      </c>
      <c r="S223" s="3">
        <v>212073660.96</v>
      </c>
      <c r="T223" s="3">
        <v>0</v>
      </c>
      <c r="U223" s="3">
        <v>201890898.08</v>
      </c>
      <c r="V223" s="3">
        <v>405498075.06</v>
      </c>
      <c r="W223" s="3">
        <v>0</v>
      </c>
      <c r="X223" s="3">
        <v>6911250.26</v>
      </c>
      <c r="Y223" s="3">
        <v>0</v>
      </c>
      <c r="Z223" s="3">
        <v>214494494.71</v>
      </c>
      <c r="AA223" s="3">
        <v>0</v>
      </c>
      <c r="AB223" s="3">
        <v>276950075.23</v>
      </c>
      <c r="AC223" s="3">
        <v>8236783148.68</v>
      </c>
      <c r="AD223" s="3">
        <v>1113610799.2</v>
      </c>
      <c r="AE223" s="3">
        <v>0</v>
      </c>
      <c r="AF223" s="3">
        <v>0</v>
      </c>
      <c r="AG223" s="3">
        <v>0</v>
      </c>
      <c r="AH223" s="3">
        <v>1060845452.54</v>
      </c>
      <c r="AI223" s="3">
        <v>0</v>
      </c>
      <c r="AJ223" s="3">
        <v>22371165.78</v>
      </c>
      <c r="AK223" s="3">
        <v>22975152.64</v>
      </c>
      <c r="AL223" s="3">
        <v>607037081.03</v>
      </c>
      <c r="AM223" s="3">
        <v>374276034.55</v>
      </c>
      <c r="AN223" s="3">
        <v>171107328.46</v>
      </c>
      <c r="AO223" s="6">
        <f t="shared" si="45"/>
        <v>11178026649.06</v>
      </c>
      <c r="AP223" s="6">
        <f t="shared" si="46"/>
        <v>22068732455.22</v>
      </c>
      <c r="AQ223" s="6">
        <f t="shared" si="47"/>
        <v>10657715296.04</v>
      </c>
      <c r="AR223" s="6">
        <f t="shared" si="48"/>
        <v>11411017159.18</v>
      </c>
      <c r="AS223" s="6">
        <f t="shared" si="49"/>
        <v>11609006162.88</v>
      </c>
      <c r="AT223" s="10">
        <f t="shared" si="50"/>
        <v>704150717.24</v>
      </c>
      <c r="AU223" s="10">
        <f t="shared" si="51"/>
        <v>12313156880.12</v>
      </c>
      <c r="AV223" s="10">
        <f t="shared" si="52"/>
        <v>22589043808.24</v>
      </c>
      <c r="AW223" s="12">
        <f t="shared" si="53"/>
        <v>0.32026710146068</v>
      </c>
      <c r="AX223" s="12">
        <f t="shared" si="54"/>
        <v>0.659557932395285</v>
      </c>
      <c r="AY223" s="12">
        <f t="shared" si="55"/>
        <v>0.326942626370996</v>
      </c>
      <c r="AZ223" s="12">
        <f t="shared" si="56"/>
        <v>0.332615306024289</v>
      </c>
      <c r="BA223" s="12">
        <f t="shared" si="57"/>
        <v>0.0201749661440356</v>
      </c>
      <c r="BB223" s="12">
        <f t="shared" si="58"/>
        <v>0.352790272168324</v>
      </c>
      <c r="BC223" s="12">
        <f t="shared" si="59"/>
        <v>0.647209727831676</v>
      </c>
    </row>
    <row r="224" spans="1:55">
      <c r="A224" s="3" t="s">
        <v>499</v>
      </c>
      <c r="B224" s="3" t="s">
        <v>500</v>
      </c>
      <c r="C224" s="3">
        <v>3062114893</v>
      </c>
      <c r="D224" s="3">
        <v>9813696259</v>
      </c>
      <c r="E224" s="3">
        <v>0</v>
      </c>
      <c r="F224" s="3">
        <v>0</v>
      </c>
      <c r="G224" s="3">
        <v>192122037</v>
      </c>
      <c r="H224" s="3">
        <v>0</v>
      </c>
      <c r="I224" s="3">
        <v>0</v>
      </c>
      <c r="J224" s="3">
        <v>1485064015</v>
      </c>
      <c r="K224" s="3">
        <v>1291634033</v>
      </c>
      <c r="L224" s="3">
        <v>0</v>
      </c>
      <c r="M224" s="3">
        <v>12921363812</v>
      </c>
      <c r="N224" s="3">
        <v>3048390887</v>
      </c>
      <c r="O224" s="3">
        <v>5620189368</v>
      </c>
      <c r="P224" s="3">
        <v>254299383</v>
      </c>
      <c r="Q224" s="3">
        <v>9991497</v>
      </c>
      <c r="R224" s="3">
        <v>7946436023</v>
      </c>
      <c r="S224" s="3">
        <v>13345378</v>
      </c>
      <c r="T224" s="3">
        <v>0</v>
      </c>
      <c r="U224" s="3">
        <v>66420497</v>
      </c>
      <c r="V224" s="3">
        <v>156014210</v>
      </c>
      <c r="W224" s="3">
        <v>0</v>
      </c>
      <c r="X224" s="3">
        <v>0</v>
      </c>
      <c r="Y224" s="3">
        <v>0</v>
      </c>
      <c r="Z224" s="3">
        <v>13522090</v>
      </c>
      <c r="AA224" s="3">
        <v>0</v>
      </c>
      <c r="AB224" s="3">
        <v>113002017</v>
      </c>
      <c r="AC224" s="3">
        <v>1354799870</v>
      </c>
      <c r="AD224" s="3">
        <v>809864945</v>
      </c>
      <c r="AE224" s="3">
        <v>0</v>
      </c>
      <c r="AF224" s="3">
        <v>0</v>
      </c>
      <c r="AG224" s="3">
        <v>0</v>
      </c>
      <c r="AH224" s="3">
        <v>1233246376</v>
      </c>
      <c r="AI224" s="3">
        <v>0</v>
      </c>
      <c r="AJ224" s="3">
        <v>241135977</v>
      </c>
      <c r="AK224" s="3">
        <v>185367267</v>
      </c>
      <c r="AL224" s="3">
        <v>377746334</v>
      </c>
      <c r="AM224" s="3">
        <v>214863147</v>
      </c>
      <c r="AN224" s="3">
        <v>0</v>
      </c>
      <c r="AO224" s="6">
        <f t="shared" si="45"/>
        <v>12782516344</v>
      </c>
      <c r="AP224" s="6">
        <f t="shared" si="46"/>
        <v>21854234947</v>
      </c>
      <c r="AQ224" s="6">
        <f t="shared" si="47"/>
        <v>8308740215</v>
      </c>
      <c r="AR224" s="6">
        <f t="shared" si="48"/>
        <v>13545494732</v>
      </c>
      <c r="AS224" s="6">
        <f t="shared" si="49"/>
        <v>4417023916</v>
      </c>
      <c r="AT224" s="10">
        <f t="shared" si="50"/>
        <v>3062114893</v>
      </c>
      <c r="AU224" s="10">
        <f t="shared" si="51"/>
        <v>7479138809</v>
      </c>
      <c r="AV224" s="10">
        <f t="shared" si="52"/>
        <v>26328011076</v>
      </c>
      <c r="AW224" s="12">
        <f t="shared" si="53"/>
        <v>0.378100975310892</v>
      </c>
      <c r="AX224" s="12">
        <f t="shared" si="54"/>
        <v>0.531323069501634</v>
      </c>
      <c r="AY224" s="12">
        <f t="shared" si="55"/>
        <v>0.400669526359868</v>
      </c>
      <c r="AZ224" s="12">
        <f t="shared" si="56"/>
        <v>0.130653543141766</v>
      </c>
      <c r="BA224" s="12">
        <f t="shared" si="57"/>
        <v>0.0905759551874747</v>
      </c>
      <c r="BB224" s="12">
        <f t="shared" si="58"/>
        <v>0.221229498329241</v>
      </c>
      <c r="BC224" s="12">
        <f t="shared" si="59"/>
        <v>0.778770501670759</v>
      </c>
    </row>
    <row r="225" spans="1:55">
      <c r="A225" s="3" t="s">
        <v>501</v>
      </c>
      <c r="B225" s="3" t="s">
        <v>502</v>
      </c>
      <c r="C225" s="3">
        <v>2028700464.44</v>
      </c>
      <c r="D225" s="3">
        <v>9724211002.42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124810830.83</v>
      </c>
      <c r="L225" s="3">
        <v>0</v>
      </c>
      <c r="M225" s="3">
        <v>2707030591.44</v>
      </c>
      <c r="N225" s="3">
        <v>770040407.02</v>
      </c>
      <c r="O225" s="3">
        <v>6339259688.77</v>
      </c>
      <c r="P225" s="3">
        <v>1110470312.61</v>
      </c>
      <c r="Q225" s="3">
        <v>54496239.68</v>
      </c>
      <c r="R225" s="3">
        <v>19606426284.52</v>
      </c>
      <c r="S225" s="3">
        <v>16198.26</v>
      </c>
      <c r="T225" s="3">
        <v>0</v>
      </c>
      <c r="U225" s="3">
        <v>317168269.3</v>
      </c>
      <c r="V225" s="3">
        <v>423495908.76</v>
      </c>
      <c r="W225" s="3">
        <v>0</v>
      </c>
      <c r="X225" s="3">
        <v>84879259.57</v>
      </c>
      <c r="Y225" s="3">
        <v>21405522.97</v>
      </c>
      <c r="Z225" s="3">
        <v>640361794.86</v>
      </c>
      <c r="AA225" s="3">
        <v>0</v>
      </c>
      <c r="AB225" s="3">
        <v>473751045.18</v>
      </c>
      <c r="AC225" s="3">
        <v>37999387486.78</v>
      </c>
      <c r="AD225" s="3">
        <v>5634511644.02</v>
      </c>
      <c r="AE225" s="3">
        <v>0</v>
      </c>
      <c r="AF225" s="3">
        <v>0</v>
      </c>
      <c r="AG225" s="3">
        <v>0</v>
      </c>
      <c r="AH225" s="3">
        <v>4604347786.02</v>
      </c>
      <c r="AI225" s="3">
        <v>0</v>
      </c>
      <c r="AJ225" s="3">
        <v>0</v>
      </c>
      <c r="AK225" s="3">
        <v>2156984.28</v>
      </c>
      <c r="AL225" s="3">
        <v>644116699.82</v>
      </c>
      <c r="AM225" s="3">
        <v>135743484.67</v>
      </c>
      <c r="AN225" s="3">
        <v>242018608</v>
      </c>
      <c r="AO225" s="6">
        <f t="shared" si="45"/>
        <v>9849021833.25</v>
      </c>
      <c r="AP225" s="6">
        <f t="shared" si="46"/>
        <v>10981297239.52</v>
      </c>
      <c r="AQ225" s="6">
        <f t="shared" si="47"/>
        <v>21567504283.42</v>
      </c>
      <c r="AR225" s="6">
        <f t="shared" si="48"/>
        <v>-10586207043.9</v>
      </c>
      <c r="AS225" s="6">
        <f t="shared" si="49"/>
        <v>49262282693.59</v>
      </c>
      <c r="AT225" s="10">
        <f t="shared" si="50"/>
        <v>2028700464.44</v>
      </c>
      <c r="AU225" s="10">
        <f t="shared" si="51"/>
        <v>51290983158.03</v>
      </c>
      <c r="AV225" s="10">
        <f t="shared" si="52"/>
        <v>-737185210.649998</v>
      </c>
      <c r="AW225" s="12">
        <f t="shared" si="53"/>
        <v>0.194822589659862</v>
      </c>
      <c r="AX225" s="12">
        <f t="shared" si="54"/>
        <v>0.765047874146801</v>
      </c>
      <c r="AY225" s="12">
        <f t="shared" si="55"/>
        <v>-0.209404782107941</v>
      </c>
      <c r="AZ225" s="12">
        <f t="shared" si="56"/>
        <v>0.974452656254743</v>
      </c>
      <c r="BA225" s="12">
        <f t="shared" si="57"/>
        <v>0.0401295361933364</v>
      </c>
      <c r="BB225" s="12">
        <f t="shared" si="58"/>
        <v>1.01458219244808</v>
      </c>
      <c r="BC225" s="12">
        <f t="shared" si="59"/>
        <v>-0.014582192448079</v>
      </c>
    </row>
    <row r="226" spans="1:55">
      <c r="A226" s="3" t="s">
        <v>503</v>
      </c>
      <c r="B226" s="3" t="s">
        <v>504</v>
      </c>
      <c r="C226" s="3">
        <v>1163354443.52</v>
      </c>
      <c r="D226" s="3">
        <v>9671256041.57</v>
      </c>
      <c r="E226" s="3">
        <v>500000000</v>
      </c>
      <c r="F226" s="3">
        <v>0</v>
      </c>
      <c r="G226" s="3">
        <v>0</v>
      </c>
      <c r="H226" s="3">
        <v>0</v>
      </c>
      <c r="I226" s="3">
        <v>0</v>
      </c>
      <c r="J226" s="3">
        <v>12381918.84</v>
      </c>
      <c r="K226" s="3">
        <v>842350354.31</v>
      </c>
      <c r="L226" s="3">
        <v>0</v>
      </c>
      <c r="M226" s="3">
        <v>14726629593.5</v>
      </c>
      <c r="N226" s="3">
        <v>2747439948.53</v>
      </c>
      <c r="O226" s="3">
        <v>11879030137.44</v>
      </c>
      <c r="P226" s="3">
        <v>190396060.12</v>
      </c>
      <c r="Q226" s="3">
        <v>614249.49</v>
      </c>
      <c r="R226" s="3">
        <v>11321510340.71</v>
      </c>
      <c r="S226" s="3">
        <v>0</v>
      </c>
      <c r="T226" s="3">
        <v>0</v>
      </c>
      <c r="U226" s="3">
        <v>138917261.8</v>
      </c>
      <c r="V226" s="3">
        <v>214697463.35</v>
      </c>
      <c r="W226" s="3">
        <v>0</v>
      </c>
      <c r="X226" s="3">
        <v>270274361.76</v>
      </c>
      <c r="Y226" s="3">
        <v>55378117.61</v>
      </c>
      <c r="Z226" s="3">
        <v>471585088.29</v>
      </c>
      <c r="AA226" s="3">
        <v>0</v>
      </c>
      <c r="AB226" s="3">
        <v>468925572.88</v>
      </c>
      <c r="AC226" s="3">
        <v>8012877452.79</v>
      </c>
      <c r="AD226" s="3">
        <v>4885327707.07</v>
      </c>
      <c r="AE226" s="3">
        <v>0</v>
      </c>
      <c r="AF226" s="3">
        <v>0</v>
      </c>
      <c r="AG226" s="3">
        <v>0</v>
      </c>
      <c r="AH226" s="3">
        <v>2287674199.36</v>
      </c>
      <c r="AI226" s="3">
        <v>481990712.13</v>
      </c>
      <c r="AJ226" s="3">
        <v>0</v>
      </c>
      <c r="AK226" s="3">
        <v>45921695.02</v>
      </c>
      <c r="AL226" s="3">
        <v>371990166.96</v>
      </c>
      <c r="AM226" s="3">
        <v>6385749.72</v>
      </c>
      <c r="AN226" s="3">
        <v>789272985.22</v>
      </c>
      <c r="AO226" s="6">
        <f t="shared" si="45"/>
        <v>11025988314.72</v>
      </c>
      <c r="AP226" s="6">
        <f t="shared" si="46"/>
        <v>29544109989.08</v>
      </c>
      <c r="AQ226" s="6">
        <f t="shared" si="47"/>
        <v>12941288206.4</v>
      </c>
      <c r="AR226" s="6">
        <f t="shared" si="48"/>
        <v>16602821782.68</v>
      </c>
      <c r="AS226" s="6">
        <f t="shared" si="49"/>
        <v>16881440668.27</v>
      </c>
      <c r="AT226" s="10">
        <f t="shared" si="50"/>
        <v>1163354443.52</v>
      </c>
      <c r="AU226" s="10">
        <f t="shared" si="51"/>
        <v>18044795111.79</v>
      </c>
      <c r="AV226" s="10">
        <f t="shared" si="52"/>
        <v>27628810097.4</v>
      </c>
      <c r="AW226" s="12">
        <f t="shared" si="53"/>
        <v>0.241408320280823</v>
      </c>
      <c r="AX226" s="12">
        <f t="shared" si="54"/>
        <v>0.733120634939775</v>
      </c>
      <c r="AY226" s="12">
        <f t="shared" si="55"/>
        <v>0.363510209159914</v>
      </c>
      <c r="AZ226" s="12">
        <f t="shared" si="56"/>
        <v>0.369610425779861</v>
      </c>
      <c r="BA226" s="12">
        <f t="shared" si="57"/>
        <v>0.0254710447794019</v>
      </c>
      <c r="BB226" s="12">
        <f t="shared" si="58"/>
        <v>0.395081470559263</v>
      </c>
      <c r="BC226" s="12">
        <f t="shared" si="59"/>
        <v>0.604918529440737</v>
      </c>
    </row>
    <row r="227" spans="1:55">
      <c r="A227" s="3" t="s">
        <v>505</v>
      </c>
      <c r="B227" s="3" t="s">
        <v>506</v>
      </c>
      <c r="C227" s="3">
        <v>237500653.14</v>
      </c>
      <c r="D227" s="3">
        <v>9670567728.74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408934514</v>
      </c>
      <c r="K227" s="3">
        <v>165883960.88</v>
      </c>
      <c r="L227" s="3">
        <v>0</v>
      </c>
      <c r="M227" s="3">
        <v>2349836668.5</v>
      </c>
      <c r="N227" s="3">
        <v>62383726.76</v>
      </c>
      <c r="O227" s="3">
        <v>1219060652.83</v>
      </c>
      <c r="P227" s="3">
        <v>252723948.4</v>
      </c>
      <c r="Q227" s="3">
        <v>0</v>
      </c>
      <c r="R227" s="3">
        <v>4335256472.94</v>
      </c>
      <c r="S227" s="3">
        <v>2435086.53</v>
      </c>
      <c r="T227" s="3">
        <v>0</v>
      </c>
      <c r="U227" s="3">
        <v>59009060.32</v>
      </c>
      <c r="V227" s="3">
        <v>127360292.1</v>
      </c>
      <c r="W227" s="3">
        <v>0</v>
      </c>
      <c r="X227" s="3">
        <v>6127546.38</v>
      </c>
      <c r="Y227" s="3">
        <v>4507173.89</v>
      </c>
      <c r="Z227" s="3">
        <v>374289281.62</v>
      </c>
      <c r="AA227" s="3">
        <v>0</v>
      </c>
      <c r="AB227" s="3">
        <v>3583745.8</v>
      </c>
      <c r="AC227" s="3">
        <v>25535689041.06</v>
      </c>
      <c r="AD227" s="3">
        <v>2275418052.71</v>
      </c>
      <c r="AE227" s="3">
        <v>0</v>
      </c>
      <c r="AF227" s="3">
        <v>0</v>
      </c>
      <c r="AG227" s="3">
        <v>0</v>
      </c>
      <c r="AH227" s="3">
        <v>1927634830.25</v>
      </c>
      <c r="AI227" s="3">
        <v>0</v>
      </c>
      <c r="AJ227" s="3">
        <v>98318993.84</v>
      </c>
      <c r="AK227" s="3">
        <v>0</v>
      </c>
      <c r="AL227" s="3">
        <v>0</v>
      </c>
      <c r="AM227" s="3">
        <v>16963684.4</v>
      </c>
      <c r="AN227" s="3">
        <v>628934997.59</v>
      </c>
      <c r="AO227" s="6">
        <f t="shared" si="45"/>
        <v>10245386203.62</v>
      </c>
      <c r="AP227" s="6">
        <f t="shared" si="46"/>
        <v>3884004996.49</v>
      </c>
      <c r="AQ227" s="6">
        <f t="shared" si="47"/>
        <v>4912568659.58</v>
      </c>
      <c r="AR227" s="6">
        <f t="shared" si="48"/>
        <v>-1028563663.09</v>
      </c>
      <c r="AS227" s="6">
        <f t="shared" si="49"/>
        <v>30482959599.85</v>
      </c>
      <c r="AT227" s="10">
        <f t="shared" si="50"/>
        <v>237500653.14</v>
      </c>
      <c r="AU227" s="10">
        <f t="shared" si="51"/>
        <v>30720460252.99</v>
      </c>
      <c r="AV227" s="10">
        <f t="shared" si="52"/>
        <v>9216822540.53</v>
      </c>
      <c r="AW227" s="12">
        <f t="shared" si="53"/>
        <v>0.256536887013314</v>
      </c>
      <c r="AX227" s="12">
        <f t="shared" si="54"/>
        <v>0.737516272427505</v>
      </c>
      <c r="AY227" s="12">
        <f t="shared" si="55"/>
        <v>-0.0257544727919469</v>
      </c>
      <c r="AZ227" s="12">
        <f t="shared" si="56"/>
        <v>0.763270745219452</v>
      </c>
      <c r="BA227" s="12">
        <f t="shared" si="57"/>
        <v>0.00594684055918134</v>
      </c>
      <c r="BB227" s="12">
        <f t="shared" si="58"/>
        <v>0.769217585778633</v>
      </c>
      <c r="BC227" s="12">
        <f t="shared" si="59"/>
        <v>0.230782414221367</v>
      </c>
    </row>
    <row r="228" spans="1:55">
      <c r="A228" s="3" t="s">
        <v>507</v>
      </c>
      <c r="B228" s="3" t="s">
        <v>508</v>
      </c>
      <c r="C228" s="3">
        <v>19682031.23</v>
      </c>
      <c r="D228" s="3">
        <v>9639673169.54</v>
      </c>
      <c r="E228" s="3">
        <v>342864280.04</v>
      </c>
      <c r="F228" s="3">
        <v>0</v>
      </c>
      <c r="G228" s="3">
        <v>0</v>
      </c>
      <c r="H228" s="3">
        <v>0</v>
      </c>
      <c r="I228" s="3">
        <v>0</v>
      </c>
      <c r="J228" s="3">
        <v>759391327.79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135500000</v>
      </c>
      <c r="S228" s="3">
        <v>0</v>
      </c>
      <c r="T228" s="3">
        <v>0</v>
      </c>
      <c r="U228" s="3">
        <v>8988140.72</v>
      </c>
      <c r="V228" s="3">
        <v>52974624.96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22389001.94</v>
      </c>
      <c r="AE228" s="3">
        <v>0</v>
      </c>
      <c r="AF228" s="3">
        <v>0</v>
      </c>
      <c r="AG228" s="3">
        <v>0</v>
      </c>
      <c r="AH228" s="3">
        <v>64099385.35</v>
      </c>
      <c r="AI228" s="3">
        <v>0</v>
      </c>
      <c r="AJ228" s="3">
        <v>5501692.3</v>
      </c>
      <c r="AK228" s="3">
        <v>0</v>
      </c>
      <c r="AL228" s="3">
        <v>15797595.18</v>
      </c>
      <c r="AM228" s="3">
        <v>21162077.27</v>
      </c>
      <c r="AN228" s="3">
        <v>0</v>
      </c>
      <c r="AO228" s="6">
        <f t="shared" si="45"/>
        <v>10741928777.37</v>
      </c>
      <c r="AP228" s="6">
        <f t="shared" si="46"/>
        <v>0</v>
      </c>
      <c r="AQ228" s="6">
        <f t="shared" si="47"/>
        <v>197462765.68</v>
      </c>
      <c r="AR228" s="6">
        <f t="shared" si="48"/>
        <v>-197462765.68</v>
      </c>
      <c r="AS228" s="6">
        <f t="shared" si="49"/>
        <v>128949752.04</v>
      </c>
      <c r="AT228" s="10">
        <f t="shared" si="50"/>
        <v>19682031.23</v>
      </c>
      <c r="AU228" s="10">
        <f t="shared" si="51"/>
        <v>148631783.27</v>
      </c>
      <c r="AV228" s="10">
        <f t="shared" si="52"/>
        <v>10544466011.69</v>
      </c>
      <c r="AW228" s="12">
        <f t="shared" si="53"/>
        <v>1.00456658896667</v>
      </c>
      <c r="AX228" s="12">
        <f t="shared" si="54"/>
        <v>-0.00640721846500762</v>
      </c>
      <c r="AY228" s="12">
        <f t="shared" si="55"/>
        <v>-0.0184663761116138</v>
      </c>
      <c r="AZ228" s="12">
        <f t="shared" si="56"/>
        <v>0.0120591576466062</v>
      </c>
      <c r="BA228" s="12">
        <f t="shared" si="57"/>
        <v>0.00184062949833647</v>
      </c>
      <c r="BB228" s="12">
        <f t="shared" si="58"/>
        <v>0.0138997871449427</v>
      </c>
      <c r="BC228" s="12">
        <f t="shared" si="59"/>
        <v>0.986100212855057</v>
      </c>
    </row>
    <row r="229" spans="1:55">
      <c r="A229" s="3" t="s">
        <v>509</v>
      </c>
      <c r="B229" s="3" t="s">
        <v>510</v>
      </c>
      <c r="C229" s="3">
        <v>2840731804.03</v>
      </c>
      <c r="D229" s="3">
        <v>9516327694.99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1978417230.01</v>
      </c>
      <c r="L229" s="3">
        <v>0</v>
      </c>
      <c r="M229" s="3">
        <v>1110431839.78</v>
      </c>
      <c r="N229" s="3">
        <v>663000988.76</v>
      </c>
      <c r="O229" s="3">
        <v>1085616484.16</v>
      </c>
      <c r="P229" s="3">
        <v>198570344.29</v>
      </c>
      <c r="Q229" s="3">
        <v>1604952.4</v>
      </c>
      <c r="R229" s="3">
        <v>1630575073.54</v>
      </c>
      <c r="S229" s="3">
        <v>4313958.62</v>
      </c>
      <c r="T229" s="3">
        <v>0</v>
      </c>
      <c r="U229" s="3">
        <v>326921686.73</v>
      </c>
      <c r="V229" s="3">
        <v>45045006.59</v>
      </c>
      <c r="W229" s="3">
        <v>0</v>
      </c>
      <c r="X229" s="3">
        <v>75576.25</v>
      </c>
      <c r="Y229" s="3">
        <v>28595043.28</v>
      </c>
      <c r="Z229" s="3">
        <v>5265312.88</v>
      </c>
      <c r="AA229" s="3">
        <v>0</v>
      </c>
      <c r="AB229" s="3">
        <v>2746991.06</v>
      </c>
      <c r="AC229" s="3">
        <v>36474643384.29</v>
      </c>
      <c r="AD229" s="3">
        <v>1015143510.27</v>
      </c>
      <c r="AE229" s="3">
        <v>0</v>
      </c>
      <c r="AF229" s="3">
        <v>0</v>
      </c>
      <c r="AG229" s="3">
        <v>0</v>
      </c>
      <c r="AH229" s="3">
        <v>438629713.19</v>
      </c>
      <c r="AI229" s="3">
        <v>3786903.29</v>
      </c>
      <c r="AJ229" s="3">
        <v>39196016.18</v>
      </c>
      <c r="AK229" s="3">
        <v>534345417.55</v>
      </c>
      <c r="AL229" s="3">
        <v>9990558.13</v>
      </c>
      <c r="AM229" s="3">
        <v>49071722.92</v>
      </c>
      <c r="AN229" s="3">
        <v>0</v>
      </c>
      <c r="AO229" s="6">
        <f t="shared" si="45"/>
        <v>11494744925</v>
      </c>
      <c r="AP229" s="6">
        <f t="shared" si="46"/>
        <v>3059224609.39</v>
      </c>
      <c r="AQ229" s="6">
        <f t="shared" si="47"/>
        <v>2043538648.95</v>
      </c>
      <c r="AR229" s="6">
        <f t="shared" si="48"/>
        <v>1015685960.44</v>
      </c>
      <c r="AS229" s="6">
        <f t="shared" si="49"/>
        <v>38564807225.82</v>
      </c>
      <c r="AT229" s="10">
        <f t="shared" si="50"/>
        <v>2840731804.03</v>
      </c>
      <c r="AU229" s="10">
        <f t="shared" si="51"/>
        <v>41405539029.85</v>
      </c>
      <c r="AV229" s="10">
        <f t="shared" si="52"/>
        <v>12510430885.44</v>
      </c>
      <c r="AW229" s="12">
        <f t="shared" si="53"/>
        <v>0.213197405945955</v>
      </c>
      <c r="AX229" s="12">
        <f t="shared" si="54"/>
        <v>0.734114460862836</v>
      </c>
      <c r="AY229" s="12">
        <f t="shared" si="55"/>
        <v>0.0188383138063879</v>
      </c>
      <c r="AZ229" s="12">
        <f t="shared" si="56"/>
        <v>0.715276147056448</v>
      </c>
      <c r="BA229" s="12">
        <f t="shared" si="57"/>
        <v>0.0526881331912087</v>
      </c>
      <c r="BB229" s="12">
        <f t="shared" si="58"/>
        <v>0.767964280247657</v>
      </c>
      <c r="BC229" s="12">
        <f t="shared" si="59"/>
        <v>0.232035719752343</v>
      </c>
    </row>
    <row r="230" spans="1:55">
      <c r="A230" s="3" t="s">
        <v>511</v>
      </c>
      <c r="B230" s="3" t="s">
        <v>512</v>
      </c>
      <c r="C230" s="3">
        <v>9699946823.43</v>
      </c>
      <c r="D230" s="3">
        <v>9485881845.68</v>
      </c>
      <c r="E230" s="3">
        <v>114311753.25</v>
      </c>
      <c r="F230" s="3">
        <v>0</v>
      </c>
      <c r="G230" s="3">
        <v>0</v>
      </c>
      <c r="H230" s="3">
        <v>0</v>
      </c>
      <c r="I230" s="3">
        <v>0</v>
      </c>
      <c r="J230" s="3">
        <v>95550483.89</v>
      </c>
      <c r="K230" s="3">
        <v>1730814919.27</v>
      </c>
      <c r="L230" s="3">
        <v>0</v>
      </c>
      <c r="M230" s="3">
        <v>10668145883.79</v>
      </c>
      <c r="N230" s="3">
        <v>133679320.38</v>
      </c>
      <c r="O230" s="3">
        <v>958428531.58</v>
      </c>
      <c r="P230" s="3">
        <v>982981548.21</v>
      </c>
      <c r="Q230" s="3">
        <v>1157285790.33</v>
      </c>
      <c r="R230" s="3">
        <v>3247329023.18</v>
      </c>
      <c r="S230" s="3">
        <v>2798397.54</v>
      </c>
      <c r="T230" s="3">
        <v>0</v>
      </c>
      <c r="U230" s="3">
        <v>132703339.25</v>
      </c>
      <c r="V230" s="3">
        <v>1744703294.72</v>
      </c>
      <c r="W230" s="3">
        <v>0</v>
      </c>
      <c r="X230" s="3">
        <v>454351533.39</v>
      </c>
      <c r="Y230" s="3">
        <v>243728293.58</v>
      </c>
      <c r="Z230" s="3">
        <v>295532377.61</v>
      </c>
      <c r="AA230" s="3">
        <v>0</v>
      </c>
      <c r="AB230" s="3">
        <v>4533005393.69</v>
      </c>
      <c r="AC230" s="3">
        <v>182675832757.71</v>
      </c>
      <c r="AD230" s="3">
        <v>14358847997.35</v>
      </c>
      <c r="AE230" s="3">
        <v>0</v>
      </c>
      <c r="AF230" s="3">
        <v>0</v>
      </c>
      <c r="AG230" s="3">
        <v>0</v>
      </c>
      <c r="AH230" s="3">
        <v>4148292528.03</v>
      </c>
      <c r="AI230" s="3">
        <v>25711921.17</v>
      </c>
      <c r="AJ230" s="3">
        <v>0</v>
      </c>
      <c r="AK230" s="3">
        <v>150423039.21</v>
      </c>
      <c r="AL230" s="3">
        <v>698402154.01</v>
      </c>
      <c r="AM230" s="3">
        <v>129005120.05</v>
      </c>
      <c r="AN230" s="3">
        <v>2321367008.9</v>
      </c>
      <c r="AO230" s="6">
        <f t="shared" si="45"/>
        <v>11426559002.09</v>
      </c>
      <c r="AP230" s="6">
        <f t="shared" si="46"/>
        <v>13900521074.29</v>
      </c>
      <c r="AQ230" s="6">
        <f t="shared" si="47"/>
        <v>10654151652.96</v>
      </c>
      <c r="AR230" s="6">
        <f t="shared" si="48"/>
        <v>3246369421.33</v>
      </c>
      <c r="AS230" s="6">
        <f t="shared" si="49"/>
        <v>204507882526.43</v>
      </c>
      <c r="AT230" s="10">
        <f t="shared" si="50"/>
        <v>9699946823.43</v>
      </c>
      <c r="AU230" s="10">
        <f t="shared" si="51"/>
        <v>214207829349.86</v>
      </c>
      <c r="AV230" s="10">
        <f t="shared" si="52"/>
        <v>14672928423.42</v>
      </c>
      <c r="AW230" s="12">
        <f t="shared" si="53"/>
        <v>0.0499236332195679</v>
      </c>
      <c r="AX230" s="12">
        <f t="shared" si="54"/>
        <v>0.907696452812136</v>
      </c>
      <c r="AY230" s="12">
        <f t="shared" si="55"/>
        <v>0.0141836712396143</v>
      </c>
      <c r="AZ230" s="12">
        <f t="shared" si="56"/>
        <v>0.893512781572522</v>
      </c>
      <c r="BA230" s="12">
        <f t="shared" si="57"/>
        <v>0.042379913968296</v>
      </c>
      <c r="BB230" s="12">
        <f t="shared" si="58"/>
        <v>0.935892695540818</v>
      </c>
      <c r="BC230" s="12">
        <f t="shared" si="59"/>
        <v>0.0641073044591822</v>
      </c>
    </row>
    <row r="231" spans="1:55">
      <c r="A231" s="3" t="s">
        <v>513</v>
      </c>
      <c r="B231" s="3" t="s">
        <v>514</v>
      </c>
      <c r="C231" s="3">
        <v>11479800000</v>
      </c>
      <c r="D231" s="3">
        <v>9482681000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130353000</v>
      </c>
      <c r="K231" s="3">
        <v>3166001000</v>
      </c>
      <c r="L231" s="3">
        <v>0</v>
      </c>
      <c r="M231" s="3">
        <v>2715254000</v>
      </c>
      <c r="N231" s="3">
        <v>496939000</v>
      </c>
      <c r="O231" s="3">
        <v>2406238000</v>
      </c>
      <c r="P231" s="3">
        <v>4197760000</v>
      </c>
      <c r="Q231" s="3">
        <v>618907000</v>
      </c>
      <c r="R231" s="3">
        <v>14896695000</v>
      </c>
      <c r="S231" s="3">
        <v>0</v>
      </c>
      <c r="T231" s="3">
        <v>0</v>
      </c>
      <c r="U231" s="3">
        <v>2543024000</v>
      </c>
      <c r="V231" s="3">
        <v>229711000</v>
      </c>
      <c r="W231" s="3">
        <v>0</v>
      </c>
      <c r="X231" s="3">
        <v>225344000</v>
      </c>
      <c r="Y231" s="3">
        <v>3045899000</v>
      </c>
      <c r="Z231" s="3">
        <v>549103000</v>
      </c>
      <c r="AA231" s="3">
        <v>0</v>
      </c>
      <c r="AB231" s="3">
        <v>0</v>
      </c>
      <c r="AC231" s="3">
        <v>86477618000</v>
      </c>
      <c r="AD231" s="3">
        <v>33675777000</v>
      </c>
      <c r="AE231" s="3">
        <v>0</v>
      </c>
      <c r="AF231" s="3">
        <v>0</v>
      </c>
      <c r="AG231" s="3">
        <v>0</v>
      </c>
      <c r="AH231" s="3">
        <v>3545707000</v>
      </c>
      <c r="AI231" s="3">
        <v>0</v>
      </c>
      <c r="AJ231" s="3">
        <v>1102185000</v>
      </c>
      <c r="AK231" s="3">
        <v>279183000</v>
      </c>
      <c r="AL231" s="3">
        <v>9572526000</v>
      </c>
      <c r="AM231" s="3">
        <v>329728000</v>
      </c>
      <c r="AN231" s="3">
        <v>0</v>
      </c>
      <c r="AO231" s="6">
        <f t="shared" si="45"/>
        <v>12779035000</v>
      </c>
      <c r="AP231" s="6">
        <f t="shared" si="46"/>
        <v>10435098000</v>
      </c>
      <c r="AQ231" s="6">
        <f t="shared" si="47"/>
        <v>21489776000</v>
      </c>
      <c r="AR231" s="6">
        <f t="shared" si="48"/>
        <v>-11054678000</v>
      </c>
      <c r="AS231" s="6">
        <f t="shared" si="49"/>
        <v>134982724000</v>
      </c>
      <c r="AT231" s="10">
        <f t="shared" si="50"/>
        <v>11479800000</v>
      </c>
      <c r="AU231" s="10">
        <f t="shared" si="51"/>
        <v>146462524000</v>
      </c>
      <c r="AV231" s="10">
        <f t="shared" si="52"/>
        <v>1724357000</v>
      </c>
      <c r="AW231" s="12">
        <f t="shared" si="53"/>
        <v>0.0862359401437162</v>
      </c>
      <c r="AX231" s="12">
        <f t="shared" si="54"/>
        <v>0.836295663716682</v>
      </c>
      <c r="AY231" s="12">
        <f t="shared" si="55"/>
        <v>-0.0745995726841703</v>
      </c>
      <c r="AZ231" s="12">
        <f t="shared" si="56"/>
        <v>0.910895236400853</v>
      </c>
      <c r="BA231" s="12">
        <f t="shared" si="57"/>
        <v>0.0774683961396016</v>
      </c>
      <c r="BB231" s="12">
        <f t="shared" si="58"/>
        <v>0.988363632540454</v>
      </c>
      <c r="BC231" s="12">
        <f t="shared" si="59"/>
        <v>0.0116363674595459</v>
      </c>
    </row>
    <row r="232" spans="1:55">
      <c r="A232" s="3" t="s">
        <v>515</v>
      </c>
      <c r="B232" s="3" t="s">
        <v>516</v>
      </c>
      <c r="C232" s="3">
        <v>383693356</v>
      </c>
      <c r="D232" s="3">
        <v>9471202161</v>
      </c>
      <c r="E232" s="3">
        <v>9516505218</v>
      </c>
      <c r="F232" s="3">
        <v>0</v>
      </c>
      <c r="G232" s="3">
        <v>0</v>
      </c>
      <c r="H232" s="3">
        <v>0</v>
      </c>
      <c r="I232" s="3">
        <v>0</v>
      </c>
      <c r="J232" s="3">
        <v>22807474</v>
      </c>
      <c r="K232" s="3">
        <v>100426813</v>
      </c>
      <c r="L232" s="3">
        <v>0</v>
      </c>
      <c r="M232" s="3">
        <v>169851397</v>
      </c>
      <c r="N232" s="3">
        <v>151643890</v>
      </c>
      <c r="O232" s="3">
        <v>1853085937</v>
      </c>
      <c r="P232" s="3">
        <v>6734911453</v>
      </c>
      <c r="Q232" s="3">
        <v>0</v>
      </c>
      <c r="R232" s="3">
        <v>3168427358</v>
      </c>
      <c r="S232" s="3">
        <v>0</v>
      </c>
      <c r="T232" s="3">
        <v>0</v>
      </c>
      <c r="U232" s="3">
        <v>1912804210</v>
      </c>
      <c r="V232" s="3">
        <v>1014930447</v>
      </c>
      <c r="W232" s="3">
        <v>0</v>
      </c>
      <c r="X232" s="3">
        <v>925082611</v>
      </c>
      <c r="Y232" s="3">
        <v>0</v>
      </c>
      <c r="Z232" s="3">
        <v>3024050325</v>
      </c>
      <c r="AA232" s="3">
        <v>0</v>
      </c>
      <c r="AB232" s="3">
        <v>81478144</v>
      </c>
      <c r="AC232" s="3">
        <v>10369435598</v>
      </c>
      <c r="AD232" s="3">
        <v>441045147</v>
      </c>
      <c r="AE232" s="3">
        <v>0</v>
      </c>
      <c r="AF232" s="3">
        <v>0</v>
      </c>
      <c r="AG232" s="3">
        <v>0</v>
      </c>
      <c r="AH232" s="3">
        <v>2436634323</v>
      </c>
      <c r="AI232" s="3">
        <v>0</v>
      </c>
      <c r="AJ232" s="3">
        <v>1307103982</v>
      </c>
      <c r="AK232" s="3">
        <v>111948887</v>
      </c>
      <c r="AL232" s="3">
        <v>1953673087</v>
      </c>
      <c r="AM232" s="3">
        <v>170339536</v>
      </c>
      <c r="AN232" s="3">
        <v>134390531</v>
      </c>
      <c r="AO232" s="6">
        <f t="shared" si="45"/>
        <v>19110941666</v>
      </c>
      <c r="AP232" s="6">
        <f t="shared" si="46"/>
        <v>8909492677</v>
      </c>
      <c r="AQ232" s="6">
        <f t="shared" si="47"/>
        <v>10126773095</v>
      </c>
      <c r="AR232" s="6">
        <f t="shared" si="48"/>
        <v>-1217280418</v>
      </c>
      <c r="AS232" s="6">
        <f t="shared" si="49"/>
        <v>16924571091</v>
      </c>
      <c r="AT232" s="10">
        <f t="shared" si="50"/>
        <v>383693356</v>
      </c>
      <c r="AU232" s="10">
        <f t="shared" si="51"/>
        <v>17308264447</v>
      </c>
      <c r="AV232" s="10">
        <f t="shared" si="52"/>
        <v>17893661248</v>
      </c>
      <c r="AW232" s="12">
        <f t="shared" si="53"/>
        <v>0.542894778870421</v>
      </c>
      <c r="AX232" s="12">
        <f t="shared" si="54"/>
        <v>0.44620543799486</v>
      </c>
      <c r="AY232" s="12">
        <f t="shared" si="55"/>
        <v>-0.034579938283686</v>
      </c>
      <c r="AZ232" s="12">
        <f t="shared" si="56"/>
        <v>0.480785376278546</v>
      </c>
      <c r="BA232" s="12">
        <f t="shared" si="57"/>
        <v>0.0108997831347192</v>
      </c>
      <c r="BB232" s="12">
        <f t="shared" si="58"/>
        <v>0.491685159413265</v>
      </c>
      <c r="BC232" s="12">
        <f t="shared" si="59"/>
        <v>0.508314840586735</v>
      </c>
    </row>
    <row r="233" spans="1:55">
      <c r="A233" s="3" t="s">
        <v>517</v>
      </c>
      <c r="B233" s="3" t="s">
        <v>518</v>
      </c>
      <c r="C233" s="3">
        <v>68054780857.48</v>
      </c>
      <c r="D233" s="3">
        <v>9422998745.09</v>
      </c>
      <c r="E233" s="3">
        <v>4014175763.34</v>
      </c>
      <c r="F233" s="3">
        <v>47819561.11</v>
      </c>
      <c r="G233" s="3">
        <v>0</v>
      </c>
      <c r="H233" s="3">
        <v>0</v>
      </c>
      <c r="I233" s="3">
        <v>0</v>
      </c>
      <c r="J233" s="3">
        <v>5417725647.58</v>
      </c>
      <c r="K233" s="3">
        <v>3621063795.9</v>
      </c>
      <c r="L233" s="3">
        <v>0</v>
      </c>
      <c r="M233" s="3">
        <v>2065194162.14</v>
      </c>
      <c r="N233" s="3">
        <v>100688610.61</v>
      </c>
      <c r="O233" s="3">
        <v>225395762.09</v>
      </c>
      <c r="P233" s="3">
        <v>981302467.56</v>
      </c>
      <c r="Q233" s="3">
        <v>3526219158.58</v>
      </c>
      <c r="R233" s="3">
        <v>700298550.49</v>
      </c>
      <c r="S233" s="3">
        <v>9649369.15</v>
      </c>
      <c r="T233" s="3">
        <v>0</v>
      </c>
      <c r="U233" s="3">
        <v>798093830.69</v>
      </c>
      <c r="V233" s="3">
        <v>2586853498.95</v>
      </c>
      <c r="W233" s="3">
        <v>0</v>
      </c>
      <c r="X233" s="3">
        <v>483414438.19</v>
      </c>
      <c r="Y233" s="3">
        <v>167434030.76</v>
      </c>
      <c r="Z233" s="3">
        <v>1086564159.69</v>
      </c>
      <c r="AA233" s="3">
        <v>0</v>
      </c>
      <c r="AB233" s="3">
        <v>3170996675.89</v>
      </c>
      <c r="AC233" s="3">
        <v>30938571995.47</v>
      </c>
      <c r="AD233" s="3">
        <v>3477770660.71</v>
      </c>
      <c r="AE233" s="3">
        <v>0</v>
      </c>
      <c r="AF233" s="3">
        <v>0</v>
      </c>
      <c r="AG233" s="3">
        <v>0</v>
      </c>
      <c r="AH233" s="3">
        <v>18053369986.13</v>
      </c>
      <c r="AI233" s="3">
        <v>88895127.03</v>
      </c>
      <c r="AJ233" s="3">
        <v>6587100200.23</v>
      </c>
      <c r="AK233" s="3">
        <v>891158072.07</v>
      </c>
      <c r="AL233" s="3">
        <v>385940282.32</v>
      </c>
      <c r="AM233" s="3">
        <v>4465995190.02</v>
      </c>
      <c r="AN233" s="3">
        <v>2228492462.97</v>
      </c>
      <c r="AO233" s="6">
        <f t="shared" si="45"/>
        <v>22523783513.02</v>
      </c>
      <c r="AP233" s="6">
        <f t="shared" si="46"/>
        <v>6898800160.98</v>
      </c>
      <c r="AQ233" s="6">
        <f t="shared" si="47"/>
        <v>9003304553.81</v>
      </c>
      <c r="AR233" s="6">
        <f t="shared" si="48"/>
        <v>-2104504392.83</v>
      </c>
      <c r="AS233" s="6">
        <f t="shared" si="49"/>
        <v>67117293976.95</v>
      </c>
      <c r="AT233" s="10">
        <f t="shared" si="50"/>
        <v>68054780857.48</v>
      </c>
      <c r="AU233" s="10">
        <f t="shared" si="51"/>
        <v>135172074834.43</v>
      </c>
      <c r="AV233" s="10">
        <f t="shared" si="52"/>
        <v>20419279120.19</v>
      </c>
      <c r="AW233" s="12">
        <f t="shared" si="53"/>
        <v>0.144762436604217</v>
      </c>
      <c r="AX233" s="12">
        <f t="shared" si="54"/>
        <v>0.417843202284117</v>
      </c>
      <c r="AY233" s="12">
        <f t="shared" si="55"/>
        <v>-0.0135258440738539</v>
      </c>
      <c r="AZ233" s="12">
        <f t="shared" si="56"/>
        <v>0.431369046357971</v>
      </c>
      <c r="BA233" s="12">
        <f t="shared" si="57"/>
        <v>0.437394361111665</v>
      </c>
      <c r="BB233" s="12">
        <f t="shared" si="58"/>
        <v>0.868763407469637</v>
      </c>
      <c r="BC233" s="12">
        <f t="shared" si="59"/>
        <v>0.131236592530363</v>
      </c>
    </row>
    <row r="234" spans="1:55">
      <c r="A234" s="3" t="s">
        <v>519</v>
      </c>
      <c r="B234" s="3" t="s">
        <v>520</v>
      </c>
      <c r="C234" s="3">
        <v>14588233.3</v>
      </c>
      <c r="D234" s="3">
        <v>9404920977.99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107252892.07</v>
      </c>
      <c r="L234" s="3">
        <v>0</v>
      </c>
      <c r="M234" s="3">
        <v>1680690240.85</v>
      </c>
      <c r="N234" s="3">
        <v>228705535.69</v>
      </c>
      <c r="O234" s="3">
        <v>5947454962.59</v>
      </c>
      <c r="P234" s="3">
        <v>119461177.53</v>
      </c>
      <c r="Q234" s="3">
        <v>0</v>
      </c>
      <c r="R234" s="3">
        <v>2941688152.1</v>
      </c>
      <c r="S234" s="3">
        <v>0</v>
      </c>
      <c r="T234" s="3">
        <v>0</v>
      </c>
      <c r="U234" s="3">
        <v>487408745.87</v>
      </c>
      <c r="V234" s="3">
        <v>184791910.55</v>
      </c>
      <c r="W234" s="3">
        <v>0</v>
      </c>
      <c r="X234" s="3">
        <v>1207742.47</v>
      </c>
      <c r="Y234" s="3">
        <v>262500</v>
      </c>
      <c r="Z234" s="3">
        <v>198221599.38</v>
      </c>
      <c r="AA234" s="3">
        <v>0</v>
      </c>
      <c r="AB234" s="3">
        <v>67601143.83</v>
      </c>
      <c r="AC234" s="3">
        <v>3991348367.98</v>
      </c>
      <c r="AD234" s="3">
        <v>114395074.18</v>
      </c>
      <c r="AE234" s="3">
        <v>0</v>
      </c>
      <c r="AF234" s="3">
        <v>3544679.97</v>
      </c>
      <c r="AG234" s="3">
        <v>0</v>
      </c>
      <c r="AH234" s="3">
        <v>625325507.47</v>
      </c>
      <c r="AI234" s="3">
        <v>0</v>
      </c>
      <c r="AJ234" s="3">
        <v>43069217.84</v>
      </c>
      <c r="AK234" s="3">
        <v>146652402.56</v>
      </c>
      <c r="AL234" s="3">
        <v>187251917.82</v>
      </c>
      <c r="AM234" s="3">
        <v>7098635.27</v>
      </c>
      <c r="AN234" s="3">
        <v>44098519.17</v>
      </c>
      <c r="AO234" s="6">
        <f t="shared" si="45"/>
        <v>9512173870.06</v>
      </c>
      <c r="AP234" s="6">
        <f t="shared" si="46"/>
        <v>7976311916.66</v>
      </c>
      <c r="AQ234" s="6">
        <f t="shared" si="47"/>
        <v>3881181794.2</v>
      </c>
      <c r="AR234" s="6">
        <f t="shared" si="48"/>
        <v>4095130122.46</v>
      </c>
      <c r="AS234" s="6">
        <f t="shared" si="49"/>
        <v>5162784322.26</v>
      </c>
      <c r="AT234" s="10">
        <f t="shared" si="50"/>
        <v>14588233.3</v>
      </c>
      <c r="AU234" s="10">
        <f t="shared" si="51"/>
        <v>5177372555.56</v>
      </c>
      <c r="AV234" s="10">
        <f t="shared" si="52"/>
        <v>13607303992.52</v>
      </c>
      <c r="AW234" s="12">
        <f t="shared" si="53"/>
        <v>0.506379433561886</v>
      </c>
      <c r="AX234" s="12">
        <f t="shared" si="54"/>
        <v>0.492843963590433</v>
      </c>
      <c r="AY234" s="12">
        <f t="shared" si="55"/>
        <v>0.2180037602446</v>
      </c>
      <c r="AZ234" s="12">
        <f t="shared" si="56"/>
        <v>0.274840203345833</v>
      </c>
      <c r="BA234" s="12">
        <f t="shared" si="57"/>
        <v>0.000776602847680711</v>
      </c>
      <c r="BB234" s="12">
        <f t="shared" si="58"/>
        <v>0.275616806193513</v>
      </c>
      <c r="BC234" s="12">
        <f t="shared" si="59"/>
        <v>0.724383193806487</v>
      </c>
    </row>
    <row r="235" spans="1:55">
      <c r="A235" s="3" t="s">
        <v>521</v>
      </c>
      <c r="B235" s="3" t="s">
        <v>522</v>
      </c>
      <c r="C235" s="3">
        <v>2907709048.31</v>
      </c>
      <c r="D235" s="3">
        <v>9395987505.44</v>
      </c>
      <c r="E235" s="3">
        <v>1000</v>
      </c>
      <c r="F235" s="3">
        <v>0</v>
      </c>
      <c r="G235" s="3">
        <v>0</v>
      </c>
      <c r="H235" s="3">
        <v>0</v>
      </c>
      <c r="I235" s="3">
        <v>0</v>
      </c>
      <c r="J235" s="3">
        <v>636438859.78</v>
      </c>
      <c r="K235" s="3">
        <v>1959750292.95</v>
      </c>
      <c r="L235" s="3">
        <v>0</v>
      </c>
      <c r="M235" s="3">
        <v>7888898565.07</v>
      </c>
      <c r="N235" s="3">
        <v>9944654122.72</v>
      </c>
      <c r="O235" s="3">
        <v>2000367013.71</v>
      </c>
      <c r="P235" s="3">
        <v>686536612.64</v>
      </c>
      <c r="Q235" s="3">
        <v>270280647.04</v>
      </c>
      <c r="R235" s="3">
        <v>6053734371.68</v>
      </c>
      <c r="S235" s="3">
        <v>348300303.74</v>
      </c>
      <c r="T235" s="3">
        <v>0</v>
      </c>
      <c r="U235" s="3">
        <v>141034109.19</v>
      </c>
      <c r="V235" s="3">
        <v>260579869.25</v>
      </c>
      <c r="W235" s="3">
        <v>0</v>
      </c>
      <c r="X235" s="3">
        <v>0</v>
      </c>
      <c r="Y235" s="3">
        <v>481811735.29</v>
      </c>
      <c r="Z235" s="3">
        <v>507415715.66</v>
      </c>
      <c r="AA235" s="3">
        <v>0</v>
      </c>
      <c r="AB235" s="3">
        <v>557162484.29</v>
      </c>
      <c r="AC235" s="3">
        <v>7789539040.75</v>
      </c>
      <c r="AD235" s="3">
        <v>5563568141.57</v>
      </c>
      <c r="AE235" s="3">
        <v>0</v>
      </c>
      <c r="AF235" s="3">
        <v>0</v>
      </c>
      <c r="AG235" s="3">
        <v>0</v>
      </c>
      <c r="AH235" s="3">
        <v>3813610140.78</v>
      </c>
      <c r="AI235" s="3">
        <v>75190397.64</v>
      </c>
      <c r="AJ235" s="3">
        <v>1050988956.2</v>
      </c>
      <c r="AK235" s="3">
        <v>50416545.97</v>
      </c>
      <c r="AL235" s="3">
        <v>484092427.82</v>
      </c>
      <c r="AM235" s="3">
        <v>124717258.68</v>
      </c>
      <c r="AN235" s="3">
        <v>5612213056.57</v>
      </c>
      <c r="AO235" s="6">
        <f t="shared" si="45"/>
        <v>11992177658.17</v>
      </c>
      <c r="AP235" s="6">
        <f t="shared" si="46"/>
        <v>20790736961.18</v>
      </c>
      <c r="AQ235" s="6">
        <f t="shared" si="47"/>
        <v>8350038589.1</v>
      </c>
      <c r="AR235" s="6">
        <f t="shared" si="48"/>
        <v>12440698372.08</v>
      </c>
      <c r="AS235" s="6">
        <f t="shared" si="49"/>
        <v>24564335965.98</v>
      </c>
      <c r="AT235" s="10">
        <f t="shared" si="50"/>
        <v>2907709048.31</v>
      </c>
      <c r="AU235" s="10">
        <f t="shared" si="51"/>
        <v>27472045014.29</v>
      </c>
      <c r="AV235" s="10">
        <f t="shared" si="52"/>
        <v>24432876030.25</v>
      </c>
      <c r="AW235" s="12">
        <f t="shared" si="53"/>
        <v>0.2310412465107</v>
      </c>
      <c r="AX235" s="12">
        <f t="shared" si="54"/>
        <v>0.712938842663988</v>
      </c>
      <c r="AY235" s="12">
        <f t="shared" si="55"/>
        <v>0.239682444780227</v>
      </c>
      <c r="AZ235" s="12">
        <f t="shared" si="56"/>
        <v>0.473256397883761</v>
      </c>
      <c r="BA235" s="12">
        <f t="shared" si="57"/>
        <v>0.0560199108253122</v>
      </c>
      <c r="BB235" s="12">
        <f t="shared" si="58"/>
        <v>0.529276308709073</v>
      </c>
      <c r="BC235" s="12">
        <f t="shared" si="59"/>
        <v>0.470723691290927</v>
      </c>
    </row>
    <row r="236" spans="1:55">
      <c r="A236" s="3" t="s">
        <v>523</v>
      </c>
      <c r="B236" s="3" t="s">
        <v>524</v>
      </c>
      <c r="C236" s="3">
        <v>89483248.62</v>
      </c>
      <c r="D236" s="3">
        <v>9390583553.19</v>
      </c>
      <c r="E236" s="3">
        <v>92178395.92</v>
      </c>
      <c r="F236" s="3">
        <v>0</v>
      </c>
      <c r="G236" s="3">
        <v>0</v>
      </c>
      <c r="H236" s="3">
        <v>0</v>
      </c>
      <c r="I236" s="3">
        <v>0</v>
      </c>
      <c r="J236" s="3">
        <v>2484401251.38</v>
      </c>
      <c r="K236" s="3">
        <v>2833706088.87</v>
      </c>
      <c r="L236" s="3">
        <v>0</v>
      </c>
      <c r="M236" s="3">
        <v>3244159272.43</v>
      </c>
      <c r="N236" s="3">
        <v>281526050.86</v>
      </c>
      <c r="O236" s="3">
        <v>27097843725.2</v>
      </c>
      <c r="P236" s="3">
        <v>869424446.95</v>
      </c>
      <c r="Q236" s="3">
        <v>265108776.67</v>
      </c>
      <c r="R236" s="3">
        <v>10314070448.94</v>
      </c>
      <c r="S236" s="3">
        <v>30145064.37</v>
      </c>
      <c r="T236" s="3">
        <v>0</v>
      </c>
      <c r="U236" s="3">
        <v>365070748.92</v>
      </c>
      <c r="V236" s="3">
        <v>2764377041.37</v>
      </c>
      <c r="W236" s="3">
        <v>0</v>
      </c>
      <c r="X236" s="3">
        <v>0</v>
      </c>
      <c r="Y236" s="3">
        <v>15044977.16</v>
      </c>
      <c r="Z236" s="3">
        <v>6689921.6</v>
      </c>
      <c r="AA236" s="3">
        <v>0</v>
      </c>
      <c r="AB236" s="3">
        <v>2600409052.5</v>
      </c>
      <c r="AC236" s="3">
        <v>480333851.07</v>
      </c>
      <c r="AD236" s="3">
        <v>18775678.81</v>
      </c>
      <c r="AE236" s="3">
        <v>0</v>
      </c>
      <c r="AF236" s="3">
        <v>0</v>
      </c>
      <c r="AG236" s="3">
        <v>0</v>
      </c>
      <c r="AH236" s="3">
        <v>146080392.42</v>
      </c>
      <c r="AI236" s="3">
        <v>0</v>
      </c>
      <c r="AJ236" s="3">
        <v>16489992.1</v>
      </c>
      <c r="AK236" s="3">
        <v>104211950.19</v>
      </c>
      <c r="AL236" s="3">
        <v>2265892053.35</v>
      </c>
      <c r="AM236" s="3">
        <v>157158831.42</v>
      </c>
      <c r="AN236" s="3">
        <v>0</v>
      </c>
      <c r="AO236" s="6">
        <f t="shared" si="45"/>
        <v>14800869289.36</v>
      </c>
      <c r="AP236" s="6">
        <f t="shared" si="46"/>
        <v>31758062272.11</v>
      </c>
      <c r="AQ236" s="6">
        <f t="shared" si="47"/>
        <v>16095807254.86</v>
      </c>
      <c r="AR236" s="6">
        <f t="shared" si="48"/>
        <v>15662255017.25</v>
      </c>
      <c r="AS236" s="6">
        <f t="shared" si="49"/>
        <v>3188942749.36</v>
      </c>
      <c r="AT236" s="10">
        <f t="shared" si="50"/>
        <v>89483248.62</v>
      </c>
      <c r="AU236" s="10">
        <f t="shared" si="51"/>
        <v>3278425997.98</v>
      </c>
      <c r="AV236" s="10">
        <f t="shared" si="52"/>
        <v>30463124306.61</v>
      </c>
      <c r="AW236" s="12">
        <f t="shared" si="53"/>
        <v>0.43865409727029</v>
      </c>
      <c r="AX236" s="12">
        <f t="shared" si="54"/>
        <v>0.558693883251879</v>
      </c>
      <c r="AY236" s="12">
        <f t="shared" si="55"/>
        <v>0.464183028813569</v>
      </c>
      <c r="AZ236" s="12">
        <f t="shared" si="56"/>
        <v>0.0945108544383094</v>
      </c>
      <c r="BA236" s="12">
        <f t="shared" si="57"/>
        <v>0.00265201947783138</v>
      </c>
      <c r="BB236" s="12">
        <f t="shared" si="58"/>
        <v>0.0971628739161408</v>
      </c>
      <c r="BC236" s="12">
        <f t="shared" si="59"/>
        <v>0.902837126083859</v>
      </c>
    </row>
    <row r="237" spans="1:55">
      <c r="A237" s="3" t="s">
        <v>525</v>
      </c>
      <c r="B237" s="3" t="s">
        <v>526</v>
      </c>
      <c r="C237" s="3">
        <v>14612497555.2</v>
      </c>
      <c r="D237" s="3">
        <v>9219968597.53</v>
      </c>
      <c r="E237" s="3">
        <v>240644194.13</v>
      </c>
      <c r="F237" s="3">
        <v>3560010000</v>
      </c>
      <c r="G237" s="3">
        <v>0</v>
      </c>
      <c r="H237" s="3">
        <v>0</v>
      </c>
      <c r="I237" s="3">
        <v>0</v>
      </c>
      <c r="J237" s="3">
        <v>2495056395.8</v>
      </c>
      <c r="K237" s="3">
        <v>8283626002.36</v>
      </c>
      <c r="L237" s="3">
        <v>0</v>
      </c>
      <c r="M237" s="3">
        <v>200225660.7</v>
      </c>
      <c r="N237" s="3">
        <v>118421264.86</v>
      </c>
      <c r="O237" s="3">
        <v>9308511506.16</v>
      </c>
      <c r="P237" s="3">
        <v>1793406036.38</v>
      </c>
      <c r="Q237" s="3">
        <v>1449946273.63</v>
      </c>
      <c r="R237" s="3">
        <v>798406582.25</v>
      </c>
      <c r="S237" s="3">
        <v>16793691.57</v>
      </c>
      <c r="T237" s="3">
        <v>0</v>
      </c>
      <c r="U237" s="3">
        <v>243055427.76</v>
      </c>
      <c r="V237" s="3">
        <v>2320352533.61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998538103.15</v>
      </c>
      <c r="AC237" s="3">
        <v>5920854301.32</v>
      </c>
      <c r="AD237" s="3">
        <v>2183349074.39</v>
      </c>
      <c r="AE237" s="3">
        <v>0</v>
      </c>
      <c r="AF237" s="3">
        <v>0</v>
      </c>
      <c r="AG237" s="3">
        <v>0</v>
      </c>
      <c r="AH237" s="3">
        <v>365839934.68</v>
      </c>
      <c r="AI237" s="3">
        <v>0</v>
      </c>
      <c r="AJ237" s="3">
        <v>35670361.17</v>
      </c>
      <c r="AK237" s="3">
        <v>17043145.19</v>
      </c>
      <c r="AL237" s="3">
        <v>214983901.96</v>
      </c>
      <c r="AM237" s="3">
        <v>493015725.85</v>
      </c>
      <c r="AN237" s="3">
        <v>109563062.84</v>
      </c>
      <c r="AO237" s="6">
        <f t="shared" si="45"/>
        <v>23799305189.82</v>
      </c>
      <c r="AP237" s="6">
        <f t="shared" si="46"/>
        <v>12870510741.73</v>
      </c>
      <c r="AQ237" s="6">
        <f t="shared" si="47"/>
        <v>4377146338.34</v>
      </c>
      <c r="AR237" s="6">
        <f t="shared" si="48"/>
        <v>8493364403.39</v>
      </c>
      <c r="AS237" s="6">
        <f t="shared" si="49"/>
        <v>9340319507.4</v>
      </c>
      <c r="AT237" s="10">
        <f t="shared" si="50"/>
        <v>14612497555.2</v>
      </c>
      <c r="AU237" s="10">
        <f t="shared" si="51"/>
        <v>23952817062.6</v>
      </c>
      <c r="AV237" s="10">
        <f t="shared" si="52"/>
        <v>32292669593.21</v>
      </c>
      <c r="AW237" s="12">
        <f t="shared" si="53"/>
        <v>0.423132709926719</v>
      </c>
      <c r="AX237" s="12">
        <f t="shared" si="54"/>
        <v>0.317068710240199</v>
      </c>
      <c r="AY237" s="12">
        <f t="shared" si="55"/>
        <v>0.151005261193036</v>
      </c>
      <c r="AZ237" s="12">
        <f t="shared" si="56"/>
        <v>0.166063449047163</v>
      </c>
      <c r="BA237" s="12">
        <f t="shared" si="57"/>
        <v>0.259798579833082</v>
      </c>
      <c r="BB237" s="12">
        <f t="shared" si="58"/>
        <v>0.425862028880245</v>
      </c>
      <c r="BC237" s="12">
        <f t="shared" si="59"/>
        <v>0.574137971119755</v>
      </c>
    </row>
    <row r="238" spans="1:55">
      <c r="A238" s="3" t="s">
        <v>527</v>
      </c>
      <c r="B238" s="3" t="s">
        <v>528</v>
      </c>
      <c r="C238" s="3">
        <v>3194149429.87</v>
      </c>
      <c r="D238" s="3">
        <v>9217785043.82</v>
      </c>
      <c r="E238" s="3">
        <v>0</v>
      </c>
      <c r="F238" s="3">
        <v>323100000</v>
      </c>
      <c r="G238" s="3">
        <v>0</v>
      </c>
      <c r="H238" s="3">
        <v>0</v>
      </c>
      <c r="I238" s="3">
        <v>0</v>
      </c>
      <c r="J238" s="3">
        <v>125306393.46</v>
      </c>
      <c r="K238" s="3">
        <v>495902557.7</v>
      </c>
      <c r="L238" s="3">
        <v>0</v>
      </c>
      <c r="M238" s="3">
        <v>906512536.59</v>
      </c>
      <c r="N238" s="3">
        <v>986663003.49</v>
      </c>
      <c r="O238" s="3">
        <v>2445862600.37</v>
      </c>
      <c r="P238" s="3">
        <v>794473591.73</v>
      </c>
      <c r="Q238" s="3">
        <v>60122741.36</v>
      </c>
      <c r="R238" s="3">
        <v>16094693116.01</v>
      </c>
      <c r="S238" s="3">
        <v>477886.5</v>
      </c>
      <c r="T238" s="3">
        <v>0</v>
      </c>
      <c r="U238" s="3">
        <v>924070330.21</v>
      </c>
      <c r="V238" s="3">
        <v>703992254.04</v>
      </c>
      <c r="W238" s="3">
        <v>0</v>
      </c>
      <c r="X238" s="3">
        <v>0</v>
      </c>
      <c r="Y238" s="3">
        <v>577093452.5</v>
      </c>
      <c r="Z238" s="3">
        <v>163044339.17</v>
      </c>
      <c r="AA238" s="3">
        <v>0</v>
      </c>
      <c r="AB238" s="3">
        <v>106320885.57</v>
      </c>
      <c r="AC238" s="3">
        <v>21181503177.1</v>
      </c>
      <c r="AD238" s="3">
        <v>1728616698.59</v>
      </c>
      <c r="AE238" s="3">
        <v>0</v>
      </c>
      <c r="AF238" s="3">
        <v>0</v>
      </c>
      <c r="AG238" s="3">
        <v>0</v>
      </c>
      <c r="AH238" s="3">
        <v>5116829979.25</v>
      </c>
      <c r="AI238" s="3">
        <v>2101132.08</v>
      </c>
      <c r="AJ238" s="3">
        <v>0</v>
      </c>
      <c r="AK238" s="3">
        <v>583682694.38</v>
      </c>
      <c r="AL238" s="3">
        <v>1336822434.51</v>
      </c>
      <c r="AM238" s="3">
        <v>179354635.81</v>
      </c>
      <c r="AN238" s="3">
        <v>2771180317.91</v>
      </c>
      <c r="AO238" s="6">
        <f t="shared" si="45"/>
        <v>10162093994.98</v>
      </c>
      <c r="AP238" s="6">
        <f t="shared" si="46"/>
        <v>5193634473.54</v>
      </c>
      <c r="AQ238" s="6">
        <f t="shared" si="47"/>
        <v>18569692264</v>
      </c>
      <c r="AR238" s="6">
        <f t="shared" si="48"/>
        <v>-13376057790.46</v>
      </c>
      <c r="AS238" s="6">
        <f t="shared" si="49"/>
        <v>32900091069.63</v>
      </c>
      <c r="AT238" s="10">
        <f t="shared" si="50"/>
        <v>3194149429.87</v>
      </c>
      <c r="AU238" s="10">
        <f t="shared" si="51"/>
        <v>36094240499.5</v>
      </c>
      <c r="AV238" s="10">
        <f t="shared" si="52"/>
        <v>-3213963795.48</v>
      </c>
      <c r="AW238" s="12">
        <f t="shared" si="53"/>
        <v>0.309063518122327</v>
      </c>
      <c r="AX238" s="12">
        <f t="shared" si="54"/>
        <v>0.593791635481673</v>
      </c>
      <c r="AY238" s="12">
        <f t="shared" si="55"/>
        <v>-0.406810986138222</v>
      </c>
      <c r="AZ238" s="12">
        <f t="shared" si="56"/>
        <v>1.0006026216199</v>
      </c>
      <c r="BA238" s="12">
        <f t="shared" si="57"/>
        <v>0.097144846396</v>
      </c>
      <c r="BB238" s="12">
        <f t="shared" si="58"/>
        <v>1.0977474680159</v>
      </c>
      <c r="BC238" s="12">
        <f t="shared" si="59"/>
        <v>-0.0977474680158958</v>
      </c>
    </row>
    <row r="239" spans="1:55">
      <c r="A239" s="3" t="s">
        <v>529</v>
      </c>
      <c r="B239" s="3" t="s">
        <v>530</v>
      </c>
      <c r="C239" s="3">
        <v>1615544953.05</v>
      </c>
      <c r="D239" s="3">
        <v>9190641155.65</v>
      </c>
      <c r="E239" s="3">
        <v>17428223249.2</v>
      </c>
      <c r="F239" s="3">
        <v>0</v>
      </c>
      <c r="G239" s="3">
        <v>0</v>
      </c>
      <c r="H239" s="3">
        <v>0</v>
      </c>
      <c r="I239" s="3">
        <v>0</v>
      </c>
      <c r="J239" s="3">
        <v>298452879.41</v>
      </c>
      <c r="K239" s="3">
        <v>0</v>
      </c>
      <c r="L239" s="3">
        <v>2320956943.09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832261904.63</v>
      </c>
      <c r="V239" s="3">
        <v>184266147.07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35490889.93</v>
      </c>
      <c r="AE239" s="3">
        <v>0</v>
      </c>
      <c r="AF239" s="3">
        <v>0</v>
      </c>
      <c r="AG239" s="3">
        <v>0</v>
      </c>
      <c r="AH239" s="3">
        <v>903784527.87</v>
      </c>
      <c r="AI239" s="3">
        <v>0</v>
      </c>
      <c r="AJ239" s="3">
        <v>9730078.7</v>
      </c>
      <c r="AK239" s="3">
        <v>0</v>
      </c>
      <c r="AL239" s="3">
        <v>488490207.06</v>
      </c>
      <c r="AM239" s="3">
        <v>37629126.22</v>
      </c>
      <c r="AN239" s="3">
        <v>0</v>
      </c>
      <c r="AO239" s="6">
        <f t="shared" si="45"/>
        <v>29238274227.35</v>
      </c>
      <c r="AP239" s="6">
        <f t="shared" si="46"/>
        <v>0</v>
      </c>
      <c r="AQ239" s="6">
        <f t="shared" si="47"/>
        <v>1016528051.7</v>
      </c>
      <c r="AR239" s="6">
        <f t="shared" si="48"/>
        <v>-1016528051.7</v>
      </c>
      <c r="AS239" s="6">
        <f t="shared" si="49"/>
        <v>1475124829.78</v>
      </c>
      <c r="AT239" s="10">
        <f t="shared" si="50"/>
        <v>1615544953.05</v>
      </c>
      <c r="AU239" s="10">
        <f t="shared" si="51"/>
        <v>3090669782.83</v>
      </c>
      <c r="AV239" s="10">
        <f t="shared" si="52"/>
        <v>28221746175.65</v>
      </c>
      <c r="AW239" s="12">
        <f t="shared" si="53"/>
        <v>0.933759766928228</v>
      </c>
      <c r="AX239" s="12">
        <f t="shared" si="54"/>
        <v>0.0146458445968556</v>
      </c>
      <c r="AY239" s="12">
        <f t="shared" si="55"/>
        <v>-0.0324640568472234</v>
      </c>
      <c r="AZ239" s="12">
        <f t="shared" si="56"/>
        <v>0.047109901444079</v>
      </c>
      <c r="BA239" s="12">
        <f t="shared" si="57"/>
        <v>0.0515943884749168</v>
      </c>
      <c r="BB239" s="12">
        <f t="shared" si="58"/>
        <v>0.0987042899189958</v>
      </c>
      <c r="BC239" s="12">
        <f t="shared" si="59"/>
        <v>0.901295710081004</v>
      </c>
    </row>
    <row r="240" spans="1:55">
      <c r="A240" s="3" t="s">
        <v>531</v>
      </c>
      <c r="B240" s="3" t="s">
        <v>532</v>
      </c>
      <c r="C240" s="3">
        <v>125161373.5</v>
      </c>
      <c r="D240" s="3">
        <v>9181004086.97</v>
      </c>
      <c r="E240" s="3">
        <v>1887773504.89</v>
      </c>
      <c r="F240" s="3">
        <v>209943585.85</v>
      </c>
      <c r="G240" s="3">
        <v>0</v>
      </c>
      <c r="H240" s="3">
        <v>0</v>
      </c>
      <c r="I240" s="3">
        <v>0</v>
      </c>
      <c r="J240" s="3">
        <v>0</v>
      </c>
      <c r="K240" s="3">
        <v>78993214.66</v>
      </c>
      <c r="L240" s="3">
        <v>0</v>
      </c>
      <c r="M240" s="3">
        <v>5472043590.23</v>
      </c>
      <c r="N240" s="3">
        <v>1729328068.53</v>
      </c>
      <c r="O240" s="3">
        <v>2921352275.58</v>
      </c>
      <c r="P240" s="3">
        <v>68732821.79</v>
      </c>
      <c r="Q240" s="3">
        <v>403935428.29</v>
      </c>
      <c r="R240" s="3">
        <v>8094541036.68</v>
      </c>
      <c r="S240" s="3">
        <v>0</v>
      </c>
      <c r="T240" s="3">
        <v>0</v>
      </c>
      <c r="U240" s="3">
        <v>241823774.62</v>
      </c>
      <c r="V240" s="3">
        <v>109689173.67</v>
      </c>
      <c r="W240" s="3">
        <v>0</v>
      </c>
      <c r="X240" s="3">
        <v>14731973.79</v>
      </c>
      <c r="Y240" s="3">
        <v>14375072.94</v>
      </c>
      <c r="Z240" s="3">
        <v>121592293.31</v>
      </c>
      <c r="AA240" s="3">
        <v>0</v>
      </c>
      <c r="AB240" s="3">
        <v>889973291.31</v>
      </c>
      <c r="AC240" s="3">
        <v>1936053058.95</v>
      </c>
      <c r="AD240" s="3">
        <v>784986876.83</v>
      </c>
      <c r="AE240" s="3">
        <v>0</v>
      </c>
      <c r="AF240" s="3">
        <v>0</v>
      </c>
      <c r="AG240" s="3">
        <v>0</v>
      </c>
      <c r="AH240" s="3">
        <v>178666129.48</v>
      </c>
      <c r="AI240" s="3">
        <v>0</v>
      </c>
      <c r="AJ240" s="3">
        <v>52011520.89</v>
      </c>
      <c r="AK240" s="3">
        <v>315104.99</v>
      </c>
      <c r="AL240" s="3">
        <v>335875590.77</v>
      </c>
      <c r="AM240" s="3">
        <v>23409790.07</v>
      </c>
      <c r="AN240" s="3">
        <v>314835294.68</v>
      </c>
      <c r="AO240" s="6">
        <f t="shared" si="45"/>
        <v>11357714392.37</v>
      </c>
      <c r="AP240" s="6">
        <f t="shared" si="46"/>
        <v>10595392184.42</v>
      </c>
      <c r="AQ240" s="6">
        <f t="shared" si="47"/>
        <v>9486726616.32</v>
      </c>
      <c r="AR240" s="6">
        <f t="shared" si="48"/>
        <v>1108665568.1</v>
      </c>
      <c r="AS240" s="6">
        <f t="shared" si="49"/>
        <v>3626153366.66</v>
      </c>
      <c r="AT240" s="10">
        <f t="shared" si="50"/>
        <v>125161373.5</v>
      </c>
      <c r="AU240" s="10">
        <f t="shared" si="51"/>
        <v>3751314740.16</v>
      </c>
      <c r="AV240" s="10">
        <f t="shared" si="52"/>
        <v>12466379960.47</v>
      </c>
      <c r="AW240" s="12">
        <f t="shared" si="53"/>
        <v>0.700328536331911</v>
      </c>
      <c r="AX240" s="12">
        <f t="shared" si="54"/>
        <v>0.291953882605527</v>
      </c>
      <c r="AY240" s="12">
        <f t="shared" si="55"/>
        <v>0.0683614772978144</v>
      </c>
      <c r="AZ240" s="12">
        <f t="shared" si="56"/>
        <v>0.223592405307712</v>
      </c>
      <c r="BA240" s="12">
        <f t="shared" si="57"/>
        <v>0.00771758106256236</v>
      </c>
      <c r="BB240" s="12">
        <f t="shared" si="58"/>
        <v>0.231309986370275</v>
      </c>
      <c r="BC240" s="12">
        <f t="shared" si="59"/>
        <v>0.768690013629725</v>
      </c>
    </row>
    <row r="241" spans="1:55">
      <c r="A241" s="3" t="s">
        <v>533</v>
      </c>
      <c r="B241" s="3" t="s">
        <v>534</v>
      </c>
      <c r="C241" s="3">
        <v>118007920.45</v>
      </c>
      <c r="D241" s="3">
        <v>9072443510.36</v>
      </c>
      <c r="E241" s="3">
        <v>4124088153.31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215062290.93</v>
      </c>
      <c r="L241" s="3">
        <v>0</v>
      </c>
      <c r="M241" s="3">
        <v>8074652770.96</v>
      </c>
      <c r="N241" s="3">
        <v>791358114.71</v>
      </c>
      <c r="O241" s="3">
        <v>6730949144.65</v>
      </c>
      <c r="P241" s="3">
        <v>1081858468.87</v>
      </c>
      <c r="Q241" s="3">
        <v>0</v>
      </c>
      <c r="R241" s="3">
        <v>15441952657.71</v>
      </c>
      <c r="S241" s="3">
        <v>0</v>
      </c>
      <c r="T241" s="3">
        <v>0</v>
      </c>
      <c r="U241" s="3">
        <v>811493984.97</v>
      </c>
      <c r="V241" s="3">
        <v>463653949.34</v>
      </c>
      <c r="W241" s="3">
        <v>0</v>
      </c>
      <c r="X241" s="3">
        <v>507967812.27</v>
      </c>
      <c r="Y241" s="3">
        <v>59748554.79</v>
      </c>
      <c r="Z241" s="3">
        <v>266041967.1</v>
      </c>
      <c r="AA241" s="3">
        <v>0</v>
      </c>
      <c r="AB241" s="3">
        <v>321203462.09</v>
      </c>
      <c r="AC241" s="3">
        <v>7340361430.9</v>
      </c>
      <c r="AD241" s="3">
        <v>1550901408.69</v>
      </c>
      <c r="AE241" s="3">
        <v>0</v>
      </c>
      <c r="AF241" s="3">
        <v>0</v>
      </c>
      <c r="AG241" s="3">
        <v>0</v>
      </c>
      <c r="AH241" s="3">
        <v>4352088848.23</v>
      </c>
      <c r="AI241" s="3">
        <v>945990034.42</v>
      </c>
      <c r="AJ241" s="3">
        <v>22697176230.03</v>
      </c>
      <c r="AK241" s="3">
        <v>318084051.35</v>
      </c>
      <c r="AL241" s="3">
        <v>893047542.16</v>
      </c>
      <c r="AM241" s="3">
        <v>855047314.32</v>
      </c>
      <c r="AN241" s="3">
        <v>400750275.19</v>
      </c>
      <c r="AO241" s="6">
        <f t="shared" si="45"/>
        <v>13411593954.6</v>
      </c>
      <c r="AP241" s="6">
        <f t="shared" si="46"/>
        <v>16678818499.19</v>
      </c>
      <c r="AQ241" s="6">
        <f t="shared" si="47"/>
        <v>17872062388.27</v>
      </c>
      <c r="AR241" s="6">
        <f t="shared" si="48"/>
        <v>-1193243889.08</v>
      </c>
      <c r="AS241" s="6">
        <f t="shared" si="49"/>
        <v>39353447135.29</v>
      </c>
      <c r="AT241" s="10">
        <f t="shared" si="50"/>
        <v>118007920.45</v>
      </c>
      <c r="AU241" s="10">
        <f t="shared" si="51"/>
        <v>39471455055.74</v>
      </c>
      <c r="AV241" s="10">
        <f t="shared" si="52"/>
        <v>12218350065.52</v>
      </c>
      <c r="AW241" s="12">
        <f t="shared" si="53"/>
        <v>0.25946303962914</v>
      </c>
      <c r="AX241" s="12">
        <f t="shared" si="54"/>
        <v>0.738253958526045</v>
      </c>
      <c r="AY241" s="12">
        <f t="shared" si="55"/>
        <v>-0.0230847047358903</v>
      </c>
      <c r="AZ241" s="12">
        <f t="shared" si="56"/>
        <v>0.761338663261935</v>
      </c>
      <c r="BA241" s="12">
        <f t="shared" si="57"/>
        <v>0.00228300184481569</v>
      </c>
      <c r="BB241" s="12">
        <f t="shared" si="58"/>
        <v>0.76362166510675</v>
      </c>
      <c r="BC241" s="12">
        <f t="shared" si="59"/>
        <v>0.23637833489325</v>
      </c>
    </row>
    <row r="242" spans="1:55">
      <c r="A242" s="3" t="s">
        <v>535</v>
      </c>
      <c r="B242" s="3" t="s">
        <v>536</v>
      </c>
      <c r="C242" s="3">
        <v>1043209722.9</v>
      </c>
      <c r="D242" s="3">
        <v>8967959707.92</v>
      </c>
      <c r="E242" s="3">
        <v>189399804.19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106169378.35</v>
      </c>
      <c r="L242" s="3">
        <v>0</v>
      </c>
      <c r="M242" s="3">
        <v>3476654594.33</v>
      </c>
      <c r="N242" s="3">
        <v>384491852.16</v>
      </c>
      <c r="O242" s="3">
        <v>1453837863.9</v>
      </c>
      <c r="P242" s="3">
        <v>51355167.59</v>
      </c>
      <c r="Q242" s="3">
        <v>584284.36</v>
      </c>
      <c r="R242" s="3">
        <v>1688971643.4</v>
      </c>
      <c r="S242" s="3">
        <v>0</v>
      </c>
      <c r="T242" s="3">
        <v>0</v>
      </c>
      <c r="U242" s="3">
        <v>231396040.99</v>
      </c>
      <c r="V242" s="3">
        <v>226348304.96</v>
      </c>
      <c r="W242" s="3">
        <v>0</v>
      </c>
      <c r="X242" s="3">
        <v>0</v>
      </c>
      <c r="Y242" s="3">
        <v>0</v>
      </c>
      <c r="Z242" s="3">
        <v>273486266.63</v>
      </c>
      <c r="AA242" s="3">
        <v>0</v>
      </c>
      <c r="AB242" s="3">
        <v>3343666.92</v>
      </c>
      <c r="AC242" s="3">
        <v>3449113922.21</v>
      </c>
      <c r="AD242" s="3">
        <v>563669852.13</v>
      </c>
      <c r="AE242" s="3">
        <v>0</v>
      </c>
      <c r="AF242" s="3">
        <v>0</v>
      </c>
      <c r="AG242" s="3">
        <v>0</v>
      </c>
      <c r="AH242" s="3">
        <v>264331891.04</v>
      </c>
      <c r="AI242" s="3">
        <v>266099221.54</v>
      </c>
      <c r="AJ242" s="3">
        <v>103040497.85</v>
      </c>
      <c r="AK242" s="3">
        <v>131050923.15</v>
      </c>
      <c r="AL242" s="3">
        <v>210090803.24</v>
      </c>
      <c r="AM242" s="3">
        <v>133010350.96</v>
      </c>
      <c r="AN242" s="3">
        <v>432547928.9</v>
      </c>
      <c r="AO242" s="6">
        <f t="shared" si="45"/>
        <v>9263528890.46</v>
      </c>
      <c r="AP242" s="6">
        <f t="shared" si="46"/>
        <v>5366923762.34</v>
      </c>
      <c r="AQ242" s="6">
        <f t="shared" si="47"/>
        <v>2423545922.9</v>
      </c>
      <c r="AR242" s="6">
        <f t="shared" si="48"/>
        <v>2943377839.44</v>
      </c>
      <c r="AS242" s="6">
        <f t="shared" si="49"/>
        <v>5552955391.02</v>
      </c>
      <c r="AT242" s="10">
        <f t="shared" si="50"/>
        <v>1043209722.9</v>
      </c>
      <c r="AU242" s="10">
        <f t="shared" si="51"/>
        <v>6596165113.92</v>
      </c>
      <c r="AV242" s="10">
        <f t="shared" si="52"/>
        <v>12206906729.9</v>
      </c>
      <c r="AW242" s="12">
        <f t="shared" si="53"/>
        <v>0.492660399715733</v>
      </c>
      <c r="AX242" s="12">
        <f t="shared" si="54"/>
        <v>0.451858786746724</v>
      </c>
      <c r="AY242" s="12">
        <f t="shared" si="55"/>
        <v>0.156537073510539</v>
      </c>
      <c r="AZ242" s="12">
        <f t="shared" si="56"/>
        <v>0.295321713236185</v>
      </c>
      <c r="BA242" s="12">
        <f t="shared" si="57"/>
        <v>0.0554808135375429</v>
      </c>
      <c r="BB242" s="12">
        <f t="shared" si="58"/>
        <v>0.350802526773728</v>
      </c>
      <c r="BC242" s="12">
        <f t="shared" si="59"/>
        <v>0.649197473226272</v>
      </c>
    </row>
    <row r="243" spans="1:55">
      <c r="A243" s="3" t="s">
        <v>537</v>
      </c>
      <c r="B243" s="3" t="s">
        <v>538</v>
      </c>
      <c r="C243" s="3">
        <v>310964881.52</v>
      </c>
      <c r="D243" s="3">
        <v>8950393700.83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146405633.67</v>
      </c>
      <c r="K243" s="3">
        <v>1729733742.36</v>
      </c>
      <c r="L243" s="3">
        <v>0</v>
      </c>
      <c r="M243" s="3">
        <v>350052039.43</v>
      </c>
      <c r="N243" s="3">
        <v>443196748.66</v>
      </c>
      <c r="O243" s="3">
        <v>13530017.17</v>
      </c>
      <c r="P243" s="3">
        <v>5782789.62</v>
      </c>
      <c r="Q243" s="3">
        <v>0</v>
      </c>
      <c r="R243" s="3">
        <v>1304305984.21</v>
      </c>
      <c r="S243" s="3">
        <v>0</v>
      </c>
      <c r="T243" s="3">
        <v>0</v>
      </c>
      <c r="U243" s="3">
        <v>45299388.98</v>
      </c>
      <c r="V243" s="3">
        <v>122114866.89</v>
      </c>
      <c r="W243" s="3">
        <v>0</v>
      </c>
      <c r="X243" s="3">
        <v>0</v>
      </c>
      <c r="Y243" s="3">
        <v>0</v>
      </c>
      <c r="Z243" s="3">
        <v>37752668.37</v>
      </c>
      <c r="AA243" s="3">
        <v>0</v>
      </c>
      <c r="AB243" s="3">
        <v>0</v>
      </c>
      <c r="AC243" s="3">
        <v>119410996.73</v>
      </c>
      <c r="AD243" s="3">
        <v>43385176.9</v>
      </c>
      <c r="AE243" s="3">
        <v>0</v>
      </c>
      <c r="AF243" s="3">
        <v>0</v>
      </c>
      <c r="AG243" s="3">
        <v>0</v>
      </c>
      <c r="AH243" s="3">
        <v>127606056.13</v>
      </c>
      <c r="AI243" s="3">
        <v>0</v>
      </c>
      <c r="AJ243" s="3">
        <v>3427989.22</v>
      </c>
      <c r="AK243" s="3">
        <v>160253384.14</v>
      </c>
      <c r="AL243" s="3">
        <v>34421443.96</v>
      </c>
      <c r="AM243" s="3">
        <v>0</v>
      </c>
      <c r="AN243" s="3">
        <v>0</v>
      </c>
      <c r="AO243" s="6">
        <f t="shared" si="45"/>
        <v>10826533076.86</v>
      </c>
      <c r="AP243" s="6">
        <f t="shared" si="46"/>
        <v>812561594.88</v>
      </c>
      <c r="AQ243" s="6">
        <f t="shared" si="47"/>
        <v>1509472908.45</v>
      </c>
      <c r="AR243" s="6">
        <f t="shared" si="48"/>
        <v>-696911313.57</v>
      </c>
      <c r="AS243" s="6">
        <f t="shared" si="49"/>
        <v>488505047.08</v>
      </c>
      <c r="AT243" s="10">
        <f t="shared" si="50"/>
        <v>310964881.52</v>
      </c>
      <c r="AU243" s="10">
        <f t="shared" si="51"/>
        <v>799469928.6</v>
      </c>
      <c r="AV243" s="10">
        <f t="shared" si="52"/>
        <v>10129621763.29</v>
      </c>
      <c r="AW243" s="12">
        <f t="shared" si="53"/>
        <v>0.990615998298733</v>
      </c>
      <c r="AX243" s="12">
        <f t="shared" si="54"/>
        <v>-0.0190689466577217</v>
      </c>
      <c r="AY243" s="12">
        <f t="shared" si="55"/>
        <v>-0.0637666270187071</v>
      </c>
      <c r="AZ243" s="12">
        <f t="shared" si="56"/>
        <v>0.0446976803609854</v>
      </c>
      <c r="BA243" s="12">
        <f t="shared" si="57"/>
        <v>0.0284529483589888</v>
      </c>
      <c r="BB243" s="12">
        <f t="shared" si="58"/>
        <v>0.0731506287199742</v>
      </c>
      <c r="BC243" s="12">
        <f t="shared" si="59"/>
        <v>0.926849371280026</v>
      </c>
    </row>
    <row r="244" spans="1:55">
      <c r="A244" s="3" t="s">
        <v>539</v>
      </c>
      <c r="B244" s="3" t="s">
        <v>540</v>
      </c>
      <c r="C244" s="3">
        <v>61559975151.18</v>
      </c>
      <c r="D244" s="3">
        <v>8834626963.78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112064787.8</v>
      </c>
      <c r="K244" s="3">
        <v>916658209.75</v>
      </c>
      <c r="L244" s="3">
        <v>0</v>
      </c>
      <c r="M244" s="3">
        <v>9242782341.78</v>
      </c>
      <c r="N244" s="3">
        <v>56708533.38</v>
      </c>
      <c r="O244" s="3">
        <v>385481709.49</v>
      </c>
      <c r="P244" s="3">
        <v>493915037.13</v>
      </c>
      <c r="Q244" s="3">
        <v>0</v>
      </c>
      <c r="R244" s="3">
        <v>584482349.44</v>
      </c>
      <c r="S244" s="3">
        <v>32344286.53</v>
      </c>
      <c r="T244" s="3">
        <v>0</v>
      </c>
      <c r="U244" s="3">
        <v>219592331.32</v>
      </c>
      <c r="V244" s="3">
        <v>4270831779.05</v>
      </c>
      <c r="W244" s="3">
        <v>0</v>
      </c>
      <c r="X244" s="3">
        <v>0</v>
      </c>
      <c r="Y244" s="3">
        <v>18830318.2</v>
      </c>
      <c r="Z244" s="3">
        <v>6334924.37</v>
      </c>
      <c r="AA244" s="3">
        <v>0</v>
      </c>
      <c r="AB244" s="3">
        <v>10501478177</v>
      </c>
      <c r="AC244" s="3">
        <v>222410723625</v>
      </c>
      <c r="AD244" s="3">
        <v>2594331205.42</v>
      </c>
      <c r="AE244" s="3">
        <v>0</v>
      </c>
      <c r="AF244" s="3">
        <v>0</v>
      </c>
      <c r="AG244" s="3">
        <v>0</v>
      </c>
      <c r="AH244" s="3">
        <v>20452089411.35</v>
      </c>
      <c r="AI244" s="3">
        <v>0</v>
      </c>
      <c r="AJ244" s="3">
        <v>1002607552.09</v>
      </c>
      <c r="AK244" s="3">
        <v>827691.93</v>
      </c>
      <c r="AL244" s="3">
        <v>367628900.44</v>
      </c>
      <c r="AM244" s="3">
        <v>1923537505.58</v>
      </c>
      <c r="AN244" s="3">
        <v>15586434.83</v>
      </c>
      <c r="AO244" s="6">
        <f t="shared" si="45"/>
        <v>9863349961.33</v>
      </c>
      <c r="AP244" s="6">
        <f t="shared" si="46"/>
        <v>10178887621.78</v>
      </c>
      <c r="AQ244" s="6">
        <f t="shared" si="47"/>
        <v>15633894165.91</v>
      </c>
      <c r="AR244" s="6">
        <f t="shared" si="48"/>
        <v>-5455006544.13</v>
      </c>
      <c r="AS244" s="6">
        <f t="shared" si="49"/>
        <v>248767332326.64</v>
      </c>
      <c r="AT244" s="10">
        <f t="shared" si="50"/>
        <v>61559975151.18</v>
      </c>
      <c r="AU244" s="10">
        <f t="shared" si="51"/>
        <v>310327307477.82</v>
      </c>
      <c r="AV244" s="10">
        <f t="shared" si="52"/>
        <v>4408343417.2</v>
      </c>
      <c r="AW244" s="12">
        <f t="shared" si="53"/>
        <v>0.0313385214966318</v>
      </c>
      <c r="AX244" s="12">
        <f t="shared" si="54"/>
        <v>0.773068843934895</v>
      </c>
      <c r="AY244" s="12">
        <f t="shared" si="55"/>
        <v>-0.0173320261896531</v>
      </c>
      <c r="AZ244" s="12">
        <f t="shared" si="56"/>
        <v>0.790400870124549</v>
      </c>
      <c r="BA244" s="12">
        <f t="shared" si="57"/>
        <v>0.195592634568473</v>
      </c>
      <c r="BB244" s="12">
        <f t="shared" si="58"/>
        <v>0.985993504693021</v>
      </c>
      <c r="BC244" s="12">
        <f t="shared" si="59"/>
        <v>0.0140064953069787</v>
      </c>
    </row>
    <row r="245" spans="1:55">
      <c r="A245" s="3" t="s">
        <v>541</v>
      </c>
      <c r="B245" s="3" t="s">
        <v>542</v>
      </c>
      <c r="C245" s="3">
        <v>0</v>
      </c>
      <c r="D245" s="3">
        <v>8777740663.13</v>
      </c>
      <c r="E245" s="3">
        <v>21177470373.82</v>
      </c>
      <c r="F245" s="3">
        <v>0</v>
      </c>
      <c r="G245" s="3">
        <v>0</v>
      </c>
      <c r="H245" s="3">
        <v>0</v>
      </c>
      <c r="I245" s="3">
        <v>0</v>
      </c>
      <c r="J245" s="3">
        <v>27266180.34</v>
      </c>
      <c r="K245" s="3">
        <v>0</v>
      </c>
      <c r="L245" s="3">
        <v>4933681117.14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787535676.79</v>
      </c>
      <c r="V245" s="3">
        <v>84465546.79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14269729.71</v>
      </c>
      <c r="AE245" s="3">
        <v>0</v>
      </c>
      <c r="AF245" s="3">
        <v>0</v>
      </c>
      <c r="AG245" s="3">
        <v>0</v>
      </c>
      <c r="AH245" s="3">
        <v>111504933.06</v>
      </c>
      <c r="AI245" s="3">
        <v>0</v>
      </c>
      <c r="AJ245" s="3">
        <v>0</v>
      </c>
      <c r="AK245" s="3">
        <v>0</v>
      </c>
      <c r="AL245" s="3">
        <v>131042351.74</v>
      </c>
      <c r="AM245" s="3">
        <v>108463340.93</v>
      </c>
      <c r="AN245" s="3">
        <v>0</v>
      </c>
      <c r="AO245" s="6">
        <f t="shared" si="45"/>
        <v>34916158334.43</v>
      </c>
      <c r="AP245" s="6">
        <f t="shared" si="46"/>
        <v>0</v>
      </c>
      <c r="AQ245" s="6">
        <f t="shared" si="47"/>
        <v>872001223.58</v>
      </c>
      <c r="AR245" s="6">
        <f t="shared" si="48"/>
        <v>-872001223.58</v>
      </c>
      <c r="AS245" s="6">
        <f t="shared" si="49"/>
        <v>365280355.44</v>
      </c>
      <c r="AT245" s="10">
        <f t="shared" si="50"/>
        <v>0</v>
      </c>
      <c r="AU245" s="10">
        <f t="shared" si="51"/>
        <v>365280355.44</v>
      </c>
      <c r="AV245" s="10">
        <f t="shared" si="52"/>
        <v>34044157110.85</v>
      </c>
      <c r="AW245" s="12">
        <f t="shared" si="53"/>
        <v>1.0147262177313</v>
      </c>
      <c r="AX245" s="12">
        <f t="shared" si="54"/>
        <v>-0.014726217731296</v>
      </c>
      <c r="AY245" s="12">
        <f t="shared" si="55"/>
        <v>-0.0253419203506095</v>
      </c>
      <c r="AZ245" s="12">
        <f t="shared" si="56"/>
        <v>0.0106157026193135</v>
      </c>
      <c r="BA245" s="12">
        <f t="shared" si="57"/>
        <v>0</v>
      </c>
      <c r="BB245" s="12">
        <f t="shared" si="58"/>
        <v>0.0106157026193135</v>
      </c>
      <c r="BC245" s="12">
        <f t="shared" si="59"/>
        <v>0.989384297380686</v>
      </c>
    </row>
    <row r="246" spans="1:55">
      <c r="A246" s="3" t="s">
        <v>543</v>
      </c>
      <c r="B246" s="3" t="s">
        <v>544</v>
      </c>
      <c r="C246" s="3">
        <v>4199213931.32</v>
      </c>
      <c r="D246" s="3">
        <v>8756988392.25</v>
      </c>
      <c r="E246" s="3">
        <v>27207450.37</v>
      </c>
      <c r="F246" s="3">
        <v>0</v>
      </c>
      <c r="G246" s="3">
        <v>0</v>
      </c>
      <c r="H246" s="3">
        <v>0</v>
      </c>
      <c r="I246" s="3">
        <v>0</v>
      </c>
      <c r="J246" s="3">
        <v>183323555.36</v>
      </c>
      <c r="K246" s="3">
        <v>3660954077.93</v>
      </c>
      <c r="L246" s="3">
        <v>0</v>
      </c>
      <c r="M246" s="3">
        <v>17583485532.72</v>
      </c>
      <c r="N246" s="3">
        <v>2233310605.76</v>
      </c>
      <c r="O246" s="3">
        <v>7181538050.2</v>
      </c>
      <c r="P246" s="3">
        <v>1003788526.52</v>
      </c>
      <c r="Q246" s="3">
        <v>790660374.31</v>
      </c>
      <c r="R246" s="3">
        <v>16851997649.06</v>
      </c>
      <c r="S246" s="3">
        <v>12796689.91</v>
      </c>
      <c r="T246" s="3">
        <v>0</v>
      </c>
      <c r="U246" s="3">
        <v>1126596595.08</v>
      </c>
      <c r="V246" s="3">
        <v>536008615.85</v>
      </c>
      <c r="W246" s="3">
        <v>0</v>
      </c>
      <c r="X246" s="3">
        <v>0</v>
      </c>
      <c r="Y246" s="3">
        <v>236183745.33</v>
      </c>
      <c r="Z246" s="3">
        <v>560640660.77</v>
      </c>
      <c r="AA246" s="3">
        <v>0</v>
      </c>
      <c r="AB246" s="3">
        <v>1662569231.22</v>
      </c>
      <c r="AC246" s="3">
        <v>28798781447.48</v>
      </c>
      <c r="AD246" s="3">
        <v>2907596630.95</v>
      </c>
      <c r="AE246" s="3">
        <v>0</v>
      </c>
      <c r="AF246" s="3">
        <v>0</v>
      </c>
      <c r="AG246" s="3">
        <v>0</v>
      </c>
      <c r="AH246" s="3">
        <v>634914584.66</v>
      </c>
      <c r="AI246" s="3">
        <v>0</v>
      </c>
      <c r="AJ246" s="3">
        <v>101602867.09</v>
      </c>
      <c r="AK246" s="3">
        <v>285662334.12</v>
      </c>
      <c r="AL246" s="3">
        <v>226489467.99</v>
      </c>
      <c r="AM246" s="3">
        <v>390361665.2</v>
      </c>
      <c r="AN246" s="3">
        <v>578469003.34</v>
      </c>
      <c r="AO246" s="6">
        <f t="shared" si="45"/>
        <v>12628473475.91</v>
      </c>
      <c r="AP246" s="6">
        <f t="shared" si="46"/>
        <v>28792783089.51</v>
      </c>
      <c r="AQ246" s="6">
        <f t="shared" si="47"/>
        <v>20986793187.22</v>
      </c>
      <c r="AR246" s="6">
        <f t="shared" si="48"/>
        <v>7805989902.29</v>
      </c>
      <c r="AS246" s="6">
        <f t="shared" si="49"/>
        <v>33923878000.83</v>
      </c>
      <c r="AT246" s="10">
        <f t="shared" si="50"/>
        <v>4199213931.32</v>
      </c>
      <c r="AU246" s="10">
        <f t="shared" si="51"/>
        <v>38123091932.15</v>
      </c>
      <c r="AV246" s="10">
        <f t="shared" si="52"/>
        <v>20434463378.2</v>
      </c>
      <c r="AW246" s="12">
        <f t="shared" si="53"/>
        <v>0.215659164884534</v>
      </c>
      <c r="AX246" s="12">
        <f t="shared" si="54"/>
        <v>0.712629953247797</v>
      </c>
      <c r="AY246" s="12">
        <f t="shared" si="55"/>
        <v>0.133304572926908</v>
      </c>
      <c r="AZ246" s="12">
        <f t="shared" si="56"/>
        <v>0.579325380320889</v>
      </c>
      <c r="BA246" s="12">
        <f t="shared" si="57"/>
        <v>0.071710881867669</v>
      </c>
      <c r="BB246" s="12">
        <f t="shared" si="58"/>
        <v>0.651036262188558</v>
      </c>
      <c r="BC246" s="12">
        <f t="shared" si="59"/>
        <v>0.348963737811442</v>
      </c>
    </row>
    <row r="247" spans="1:55">
      <c r="A247" s="3" t="s">
        <v>545</v>
      </c>
      <c r="B247" s="3" t="s">
        <v>546</v>
      </c>
      <c r="C247" s="3">
        <v>1241611324.04</v>
      </c>
      <c r="D247" s="3">
        <v>8753589642.74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20870822.16</v>
      </c>
      <c r="L247" s="3">
        <v>0</v>
      </c>
      <c r="M247" s="3">
        <v>1709571712.49</v>
      </c>
      <c r="N247" s="3">
        <v>463324437.06</v>
      </c>
      <c r="O247" s="3">
        <v>919526758.49</v>
      </c>
      <c r="P247" s="3">
        <v>231019380.66</v>
      </c>
      <c r="Q247" s="3">
        <v>0</v>
      </c>
      <c r="R247" s="3">
        <v>3046115490.62</v>
      </c>
      <c r="S247" s="3">
        <v>0</v>
      </c>
      <c r="T247" s="3">
        <v>0</v>
      </c>
      <c r="U247" s="3">
        <v>75244344.28</v>
      </c>
      <c r="V247" s="3">
        <v>271287245.02</v>
      </c>
      <c r="W247" s="3">
        <v>0</v>
      </c>
      <c r="X247" s="3">
        <v>0</v>
      </c>
      <c r="Y247" s="3">
        <v>0</v>
      </c>
      <c r="Z247" s="3">
        <v>118900783.94</v>
      </c>
      <c r="AA247" s="3">
        <v>0</v>
      </c>
      <c r="AB247" s="3">
        <v>19720109.57</v>
      </c>
      <c r="AC247" s="3">
        <v>5126719141.17</v>
      </c>
      <c r="AD247" s="3">
        <v>2894961005.21</v>
      </c>
      <c r="AE247" s="3">
        <v>0</v>
      </c>
      <c r="AF247" s="3">
        <v>0</v>
      </c>
      <c r="AG247" s="3">
        <v>0</v>
      </c>
      <c r="AH247" s="3">
        <v>843754883.07</v>
      </c>
      <c r="AI247" s="3">
        <v>356090.22</v>
      </c>
      <c r="AJ247" s="3">
        <v>0</v>
      </c>
      <c r="AK247" s="3">
        <v>7377568.47</v>
      </c>
      <c r="AL247" s="3">
        <v>27034272.5</v>
      </c>
      <c r="AM247" s="3">
        <v>12864026.18</v>
      </c>
      <c r="AN247" s="3">
        <v>569333627.9</v>
      </c>
      <c r="AO247" s="6">
        <f t="shared" si="45"/>
        <v>8774460464.9</v>
      </c>
      <c r="AP247" s="6">
        <f t="shared" si="46"/>
        <v>3323442288.7</v>
      </c>
      <c r="AQ247" s="6">
        <f t="shared" si="47"/>
        <v>3531267973.43</v>
      </c>
      <c r="AR247" s="6">
        <f t="shared" si="48"/>
        <v>-207825684.73</v>
      </c>
      <c r="AS247" s="6">
        <f t="shared" si="49"/>
        <v>9482400614.72</v>
      </c>
      <c r="AT247" s="10">
        <f t="shared" si="50"/>
        <v>1241611324.04</v>
      </c>
      <c r="AU247" s="10">
        <f t="shared" si="51"/>
        <v>10724011938.76</v>
      </c>
      <c r="AV247" s="10">
        <f t="shared" si="52"/>
        <v>8566634780.17</v>
      </c>
      <c r="AW247" s="12">
        <f t="shared" si="53"/>
        <v>0.454855692126153</v>
      </c>
      <c r="AX247" s="12">
        <f t="shared" si="54"/>
        <v>0.480780922750963</v>
      </c>
      <c r="AY247" s="12">
        <f t="shared" si="55"/>
        <v>-0.0107733912583688</v>
      </c>
      <c r="AZ247" s="12">
        <f t="shared" si="56"/>
        <v>0.491554314009332</v>
      </c>
      <c r="BA247" s="12">
        <f t="shared" si="57"/>
        <v>0.0643633851228845</v>
      </c>
      <c r="BB247" s="12">
        <f t="shared" si="58"/>
        <v>0.555917699132216</v>
      </c>
      <c r="BC247" s="12">
        <f t="shared" si="59"/>
        <v>0.444082300867784</v>
      </c>
    </row>
    <row r="248" spans="1:55">
      <c r="A248" s="3" t="s">
        <v>547</v>
      </c>
      <c r="B248" s="3" t="s">
        <v>548</v>
      </c>
      <c r="C248" s="3">
        <v>1722614202.81</v>
      </c>
      <c r="D248" s="3">
        <v>8735714632.5</v>
      </c>
      <c r="E248" s="3">
        <v>0</v>
      </c>
      <c r="F248" s="3">
        <v>280427118.9</v>
      </c>
      <c r="G248" s="3">
        <v>0</v>
      </c>
      <c r="H248" s="3">
        <v>0</v>
      </c>
      <c r="I248" s="3">
        <v>0</v>
      </c>
      <c r="J248" s="3">
        <v>70483.19</v>
      </c>
      <c r="K248" s="3">
        <v>110410627.09</v>
      </c>
      <c r="L248" s="3">
        <v>0</v>
      </c>
      <c r="M248" s="3">
        <v>2611696431.66</v>
      </c>
      <c r="N248" s="3">
        <v>538097843.8</v>
      </c>
      <c r="O248" s="3">
        <v>1283946793.87</v>
      </c>
      <c r="P248" s="3">
        <v>33296339.52</v>
      </c>
      <c r="Q248" s="3">
        <v>785413456.11</v>
      </c>
      <c r="R248" s="3">
        <v>13075323080.11</v>
      </c>
      <c r="S248" s="3">
        <v>0</v>
      </c>
      <c r="T248" s="3">
        <v>0</v>
      </c>
      <c r="U248" s="3">
        <v>863786972.32</v>
      </c>
      <c r="V248" s="3">
        <v>570829002.34</v>
      </c>
      <c r="W248" s="3">
        <v>0</v>
      </c>
      <c r="X248" s="3">
        <v>0</v>
      </c>
      <c r="Y248" s="3">
        <v>1956481648.5</v>
      </c>
      <c r="Z248" s="3">
        <v>301366949.29</v>
      </c>
      <c r="AA248" s="3">
        <v>0</v>
      </c>
      <c r="AB248" s="3">
        <v>455659390.08</v>
      </c>
      <c r="AC248" s="3">
        <v>34005787470.62</v>
      </c>
      <c r="AD248" s="3">
        <v>3821851251.73</v>
      </c>
      <c r="AE248" s="3">
        <v>0</v>
      </c>
      <c r="AF248" s="3">
        <v>0</v>
      </c>
      <c r="AG248" s="3">
        <v>0</v>
      </c>
      <c r="AH248" s="3">
        <v>2251761697.21</v>
      </c>
      <c r="AI248" s="3">
        <v>0</v>
      </c>
      <c r="AJ248" s="3">
        <v>0</v>
      </c>
      <c r="AK248" s="3">
        <v>1027001.84</v>
      </c>
      <c r="AL248" s="3">
        <v>200909518.34</v>
      </c>
      <c r="AM248" s="3">
        <v>0</v>
      </c>
      <c r="AN248" s="3">
        <v>223204570.55</v>
      </c>
      <c r="AO248" s="6">
        <f t="shared" si="45"/>
        <v>9126622861.68</v>
      </c>
      <c r="AP248" s="6">
        <f t="shared" si="46"/>
        <v>5252450864.96</v>
      </c>
      <c r="AQ248" s="6">
        <f t="shared" si="47"/>
        <v>17223447042.64</v>
      </c>
      <c r="AR248" s="6">
        <f t="shared" si="48"/>
        <v>-11970996177.68</v>
      </c>
      <c r="AS248" s="6">
        <f t="shared" si="49"/>
        <v>40504541510.29</v>
      </c>
      <c r="AT248" s="10">
        <f t="shared" si="50"/>
        <v>1722614202.81</v>
      </c>
      <c r="AU248" s="10">
        <f t="shared" si="51"/>
        <v>42227155713.1</v>
      </c>
      <c r="AV248" s="10">
        <f t="shared" si="52"/>
        <v>-2844373316</v>
      </c>
      <c r="AW248" s="12">
        <f t="shared" si="53"/>
        <v>0.23174144400605</v>
      </c>
      <c r="AX248" s="12">
        <f t="shared" si="54"/>
        <v>0.724518269047214</v>
      </c>
      <c r="AY248" s="12">
        <f t="shared" si="55"/>
        <v>-0.303965221577679</v>
      </c>
      <c r="AZ248" s="12">
        <f t="shared" si="56"/>
        <v>1.02848349062489</v>
      </c>
      <c r="BA248" s="12">
        <f t="shared" si="57"/>
        <v>0.0437402869467356</v>
      </c>
      <c r="BB248" s="12">
        <f t="shared" si="58"/>
        <v>1.07222377757163</v>
      </c>
      <c r="BC248" s="12">
        <f t="shared" si="59"/>
        <v>-0.0722237775716287</v>
      </c>
    </row>
    <row r="249" spans="1:55">
      <c r="A249" s="3" t="s">
        <v>549</v>
      </c>
      <c r="B249" s="3" t="s">
        <v>550</v>
      </c>
      <c r="C249" s="3">
        <v>371659441.79</v>
      </c>
      <c r="D249" s="3">
        <v>8720610638.19</v>
      </c>
      <c r="E249" s="3">
        <v>5475577107.5</v>
      </c>
      <c r="F249" s="3">
        <v>0</v>
      </c>
      <c r="G249" s="3">
        <v>9761527.78</v>
      </c>
      <c r="H249" s="3">
        <v>0</v>
      </c>
      <c r="I249" s="3">
        <v>0</v>
      </c>
      <c r="J249" s="3">
        <v>642953182.28</v>
      </c>
      <c r="K249" s="3">
        <v>44103840.46</v>
      </c>
      <c r="L249" s="3">
        <v>0</v>
      </c>
      <c r="M249" s="3">
        <v>6061800496.34</v>
      </c>
      <c r="N249" s="3">
        <v>699664562.91</v>
      </c>
      <c r="O249" s="3">
        <v>2902727716.91</v>
      </c>
      <c r="P249" s="3">
        <v>569907284.43</v>
      </c>
      <c r="Q249" s="3">
        <v>0</v>
      </c>
      <c r="R249" s="3">
        <v>9276048310.79</v>
      </c>
      <c r="S249" s="3">
        <v>52386.88</v>
      </c>
      <c r="T249" s="3">
        <v>0</v>
      </c>
      <c r="U249" s="3">
        <v>550657311.6</v>
      </c>
      <c r="V249" s="3">
        <v>316713744.58</v>
      </c>
      <c r="W249" s="3">
        <v>0</v>
      </c>
      <c r="X249" s="3">
        <v>0</v>
      </c>
      <c r="Y249" s="3">
        <v>0</v>
      </c>
      <c r="Z249" s="3">
        <v>75539348.67</v>
      </c>
      <c r="AA249" s="3">
        <v>0</v>
      </c>
      <c r="AB249" s="3">
        <v>96772706.55</v>
      </c>
      <c r="AC249" s="3">
        <v>2005308155.01</v>
      </c>
      <c r="AD249" s="3">
        <v>621409419.94</v>
      </c>
      <c r="AE249" s="3">
        <v>0</v>
      </c>
      <c r="AF249" s="3">
        <v>0</v>
      </c>
      <c r="AG249" s="3">
        <v>0</v>
      </c>
      <c r="AH249" s="3">
        <v>980051399.93</v>
      </c>
      <c r="AI249" s="3">
        <v>0</v>
      </c>
      <c r="AJ249" s="3">
        <v>4088228.44</v>
      </c>
      <c r="AK249" s="3">
        <v>74317113.16</v>
      </c>
      <c r="AL249" s="3">
        <v>164083960.84</v>
      </c>
      <c r="AM249" s="3">
        <v>12545374.15</v>
      </c>
      <c r="AN249" s="3">
        <v>79649741.93</v>
      </c>
      <c r="AO249" s="6">
        <f t="shared" si="45"/>
        <v>14893006296.21</v>
      </c>
      <c r="AP249" s="6">
        <f t="shared" si="46"/>
        <v>10234100060.59</v>
      </c>
      <c r="AQ249" s="6">
        <f t="shared" si="47"/>
        <v>10315783809.07</v>
      </c>
      <c r="AR249" s="6">
        <f t="shared" si="48"/>
        <v>-81683748.4799995</v>
      </c>
      <c r="AS249" s="6">
        <f t="shared" si="49"/>
        <v>3941453393.4</v>
      </c>
      <c r="AT249" s="10">
        <f t="shared" si="50"/>
        <v>371659441.79</v>
      </c>
      <c r="AU249" s="10">
        <f t="shared" si="51"/>
        <v>4313112835.19</v>
      </c>
      <c r="AV249" s="10">
        <f t="shared" si="52"/>
        <v>14811322547.73</v>
      </c>
      <c r="AW249" s="12">
        <f t="shared" si="53"/>
        <v>0.778742273850914</v>
      </c>
      <c r="AX249" s="12">
        <f t="shared" si="54"/>
        <v>0.201823978990101</v>
      </c>
      <c r="AY249" s="12">
        <f t="shared" si="55"/>
        <v>-0.00427117176766176</v>
      </c>
      <c r="AZ249" s="12">
        <f t="shared" si="56"/>
        <v>0.206095150757763</v>
      </c>
      <c r="BA249" s="12">
        <f t="shared" si="57"/>
        <v>0.0194337471589843</v>
      </c>
      <c r="BB249" s="12">
        <f t="shared" si="58"/>
        <v>0.225528897916748</v>
      </c>
      <c r="BC249" s="12">
        <f t="shared" si="59"/>
        <v>0.774471102083252</v>
      </c>
    </row>
    <row r="250" spans="1:55">
      <c r="A250" s="3" t="s">
        <v>551</v>
      </c>
      <c r="B250" s="3" t="s">
        <v>552</v>
      </c>
      <c r="C250" s="3">
        <v>4323147166.97</v>
      </c>
      <c r="D250" s="3">
        <v>8672732596.44</v>
      </c>
      <c r="E250" s="3">
        <v>1595661931.29</v>
      </c>
      <c r="F250" s="3">
        <v>0</v>
      </c>
      <c r="G250" s="3">
        <v>5895940359.44</v>
      </c>
      <c r="H250" s="3">
        <v>0</v>
      </c>
      <c r="I250" s="3">
        <v>0</v>
      </c>
      <c r="J250" s="3">
        <v>257359237.8</v>
      </c>
      <c r="K250" s="3">
        <v>36996487.34</v>
      </c>
      <c r="L250" s="3">
        <v>0</v>
      </c>
      <c r="M250" s="3">
        <v>2459758475.61</v>
      </c>
      <c r="N250" s="3">
        <v>1015937241.51</v>
      </c>
      <c r="O250" s="3">
        <v>4140689057.69</v>
      </c>
      <c r="P250" s="3">
        <v>424897687.82</v>
      </c>
      <c r="Q250" s="3">
        <v>0</v>
      </c>
      <c r="R250" s="3">
        <v>4905528726.3</v>
      </c>
      <c r="S250" s="3">
        <v>0</v>
      </c>
      <c r="T250" s="3">
        <v>0</v>
      </c>
      <c r="U250" s="3">
        <v>186951283.49</v>
      </c>
      <c r="V250" s="3">
        <v>576231397.61</v>
      </c>
      <c r="W250" s="3">
        <v>0</v>
      </c>
      <c r="X250" s="3">
        <v>332653420.17</v>
      </c>
      <c r="Y250" s="3">
        <v>44642413.37</v>
      </c>
      <c r="Z250" s="3">
        <v>505656080.42</v>
      </c>
      <c r="AA250" s="3">
        <v>0</v>
      </c>
      <c r="AB250" s="3">
        <v>94936551.78</v>
      </c>
      <c r="AC250" s="3">
        <v>11103028065.78</v>
      </c>
      <c r="AD250" s="3">
        <v>2403462289.08</v>
      </c>
      <c r="AE250" s="3">
        <v>0</v>
      </c>
      <c r="AF250" s="3">
        <v>0</v>
      </c>
      <c r="AG250" s="3">
        <v>0</v>
      </c>
      <c r="AH250" s="3">
        <v>1634238640.52</v>
      </c>
      <c r="AI250" s="3">
        <v>0</v>
      </c>
      <c r="AJ250" s="3">
        <v>128065581.26</v>
      </c>
      <c r="AK250" s="3">
        <v>243307339.53</v>
      </c>
      <c r="AL250" s="3">
        <v>0</v>
      </c>
      <c r="AM250" s="3">
        <v>127980066.1</v>
      </c>
      <c r="AN250" s="3">
        <v>1579050238.28</v>
      </c>
      <c r="AO250" s="6">
        <f t="shared" si="45"/>
        <v>16458690612.31</v>
      </c>
      <c r="AP250" s="6">
        <f t="shared" si="46"/>
        <v>8041282462.63</v>
      </c>
      <c r="AQ250" s="6">
        <f t="shared" si="47"/>
        <v>6646599873.14</v>
      </c>
      <c r="AR250" s="6">
        <f t="shared" si="48"/>
        <v>1394682589.49</v>
      </c>
      <c r="AS250" s="6">
        <f t="shared" si="49"/>
        <v>17219132220.55</v>
      </c>
      <c r="AT250" s="10">
        <f t="shared" si="50"/>
        <v>4323147166.97</v>
      </c>
      <c r="AU250" s="10">
        <f t="shared" si="51"/>
        <v>21542279387.52</v>
      </c>
      <c r="AV250" s="10">
        <f t="shared" si="52"/>
        <v>17853373201.8</v>
      </c>
      <c r="AW250" s="12">
        <f t="shared" si="53"/>
        <v>0.417779362202313</v>
      </c>
      <c r="AX250" s="12">
        <f t="shared" si="54"/>
        <v>0.472483982029178</v>
      </c>
      <c r="AY250" s="12">
        <f t="shared" si="55"/>
        <v>0.0354019415296624</v>
      </c>
      <c r="AZ250" s="12">
        <f t="shared" si="56"/>
        <v>0.437082040499515</v>
      </c>
      <c r="BA250" s="12">
        <f t="shared" si="57"/>
        <v>0.10973665576851</v>
      </c>
      <c r="BB250" s="12">
        <f t="shared" si="58"/>
        <v>0.546818696268025</v>
      </c>
      <c r="BC250" s="12">
        <f t="shared" si="59"/>
        <v>0.453181303731975</v>
      </c>
    </row>
    <row r="251" spans="1:55">
      <c r="A251" s="3" t="s">
        <v>553</v>
      </c>
      <c r="B251" s="3" t="s">
        <v>554</v>
      </c>
      <c r="C251" s="3">
        <v>3098630943.51</v>
      </c>
      <c r="D251" s="3">
        <v>8617451780.82</v>
      </c>
      <c r="E251" s="3">
        <v>144163255.03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208621752.66</v>
      </c>
      <c r="L251" s="3">
        <v>0</v>
      </c>
      <c r="M251" s="3">
        <v>2765340356.02</v>
      </c>
      <c r="N251" s="3">
        <v>970681970.24</v>
      </c>
      <c r="O251" s="3">
        <v>7254388951.57</v>
      </c>
      <c r="P251" s="3">
        <v>897384216.51</v>
      </c>
      <c r="Q251" s="3">
        <v>342194538.68</v>
      </c>
      <c r="R251" s="3">
        <v>8846440194.38</v>
      </c>
      <c r="S251" s="3">
        <v>3000000</v>
      </c>
      <c r="T251" s="3">
        <v>0</v>
      </c>
      <c r="U251" s="3">
        <v>339911910.72</v>
      </c>
      <c r="V251" s="3">
        <v>664461787.39</v>
      </c>
      <c r="W251" s="3">
        <v>0</v>
      </c>
      <c r="X251" s="3">
        <v>0</v>
      </c>
      <c r="Y251" s="3">
        <v>19835831.41</v>
      </c>
      <c r="Z251" s="3">
        <v>440733065.41</v>
      </c>
      <c r="AA251" s="3">
        <v>0</v>
      </c>
      <c r="AB251" s="3">
        <v>31912872.53</v>
      </c>
      <c r="AC251" s="3">
        <v>11491062158.94</v>
      </c>
      <c r="AD251" s="3">
        <v>7019248052.93</v>
      </c>
      <c r="AE251" s="3">
        <v>0</v>
      </c>
      <c r="AF251" s="3">
        <v>0</v>
      </c>
      <c r="AG251" s="3">
        <v>0</v>
      </c>
      <c r="AH251" s="3">
        <v>1194710598.94</v>
      </c>
      <c r="AI251" s="3">
        <v>0</v>
      </c>
      <c r="AJ251" s="3">
        <v>395576530.93</v>
      </c>
      <c r="AK251" s="3">
        <v>104107409.14</v>
      </c>
      <c r="AL251" s="3">
        <v>264572728.67</v>
      </c>
      <c r="AM251" s="3">
        <v>107065361.72</v>
      </c>
      <c r="AN251" s="3">
        <v>2853128292.76</v>
      </c>
      <c r="AO251" s="6">
        <f t="shared" si="45"/>
        <v>8970236788.51</v>
      </c>
      <c r="AP251" s="6">
        <f t="shared" si="46"/>
        <v>12229990033.02</v>
      </c>
      <c r="AQ251" s="6">
        <f t="shared" si="47"/>
        <v>10346295661.84</v>
      </c>
      <c r="AR251" s="6">
        <f t="shared" si="48"/>
        <v>1883694371.18</v>
      </c>
      <c r="AS251" s="6">
        <f t="shared" si="49"/>
        <v>23429471134.03</v>
      </c>
      <c r="AT251" s="10">
        <f t="shared" si="50"/>
        <v>3098630943.51</v>
      </c>
      <c r="AU251" s="10">
        <f t="shared" si="51"/>
        <v>26528102077.54</v>
      </c>
      <c r="AV251" s="10">
        <f t="shared" si="52"/>
        <v>10853931159.69</v>
      </c>
      <c r="AW251" s="12">
        <f t="shared" si="53"/>
        <v>0.239961179521296</v>
      </c>
      <c r="AX251" s="12">
        <f t="shared" si="54"/>
        <v>0.677147905373959</v>
      </c>
      <c r="AY251" s="12">
        <f t="shared" si="55"/>
        <v>0.0503903669237544</v>
      </c>
      <c r="AZ251" s="12">
        <f t="shared" si="56"/>
        <v>0.626757538450204</v>
      </c>
      <c r="BA251" s="12">
        <f t="shared" si="57"/>
        <v>0.0828909151047453</v>
      </c>
      <c r="BB251" s="12">
        <f t="shared" si="58"/>
        <v>0.70964845355495</v>
      </c>
      <c r="BC251" s="12">
        <f t="shared" si="59"/>
        <v>0.29035154644505</v>
      </c>
    </row>
    <row r="252" spans="1:55">
      <c r="A252" s="3" t="s">
        <v>555</v>
      </c>
      <c r="B252" s="3" t="s">
        <v>556</v>
      </c>
      <c r="C252" s="3">
        <v>4811018</v>
      </c>
      <c r="D252" s="3">
        <v>8568991337</v>
      </c>
      <c r="E252" s="3">
        <v>0</v>
      </c>
      <c r="F252" s="3">
        <v>114015905</v>
      </c>
      <c r="G252" s="3">
        <v>0</v>
      </c>
      <c r="H252" s="3">
        <v>0</v>
      </c>
      <c r="I252" s="3">
        <v>0</v>
      </c>
      <c r="J252" s="3">
        <v>0</v>
      </c>
      <c r="K252" s="3">
        <v>531286388</v>
      </c>
      <c r="L252" s="3">
        <v>0</v>
      </c>
      <c r="M252" s="3">
        <v>82456489</v>
      </c>
      <c r="N252" s="3">
        <v>262281997</v>
      </c>
      <c r="O252" s="3">
        <v>229130076</v>
      </c>
      <c r="P252" s="3">
        <v>102468746</v>
      </c>
      <c r="Q252" s="3">
        <v>0</v>
      </c>
      <c r="R252" s="3">
        <v>781922561</v>
      </c>
      <c r="S252" s="3">
        <v>0</v>
      </c>
      <c r="T252" s="3">
        <v>0</v>
      </c>
      <c r="U252" s="3">
        <v>290310441</v>
      </c>
      <c r="V252" s="3">
        <v>294931101</v>
      </c>
      <c r="W252" s="3">
        <v>0</v>
      </c>
      <c r="X252" s="3">
        <v>0</v>
      </c>
      <c r="Y252" s="3">
        <v>274673134</v>
      </c>
      <c r="Z252" s="3">
        <v>0</v>
      </c>
      <c r="AA252" s="3">
        <v>0</v>
      </c>
      <c r="AB252" s="3">
        <v>279348131</v>
      </c>
      <c r="AC252" s="3">
        <v>15119620067</v>
      </c>
      <c r="AD252" s="3">
        <v>6064705147</v>
      </c>
      <c r="AE252" s="3">
        <v>0</v>
      </c>
      <c r="AF252" s="3">
        <v>0</v>
      </c>
      <c r="AG252" s="3">
        <v>0</v>
      </c>
      <c r="AH252" s="3">
        <v>784650054</v>
      </c>
      <c r="AI252" s="3">
        <v>0</v>
      </c>
      <c r="AJ252" s="3">
        <v>0</v>
      </c>
      <c r="AK252" s="3">
        <v>373934045</v>
      </c>
      <c r="AL252" s="3">
        <v>594451206</v>
      </c>
      <c r="AM252" s="3">
        <v>47145569</v>
      </c>
      <c r="AN252" s="3">
        <v>492204410</v>
      </c>
      <c r="AO252" s="6">
        <f t="shared" si="45"/>
        <v>9214293630</v>
      </c>
      <c r="AP252" s="6">
        <f t="shared" si="46"/>
        <v>676337308</v>
      </c>
      <c r="AQ252" s="6">
        <f t="shared" si="47"/>
        <v>1921185368</v>
      </c>
      <c r="AR252" s="6">
        <f t="shared" si="48"/>
        <v>-1244848060</v>
      </c>
      <c r="AS252" s="6">
        <f t="shared" si="49"/>
        <v>23476710498</v>
      </c>
      <c r="AT252" s="10">
        <f t="shared" si="50"/>
        <v>4811018</v>
      </c>
      <c r="AU252" s="10">
        <f t="shared" si="51"/>
        <v>23481521516</v>
      </c>
      <c r="AV252" s="10">
        <f t="shared" si="52"/>
        <v>7969445570</v>
      </c>
      <c r="AW252" s="12">
        <f t="shared" si="53"/>
        <v>0.292973300464952</v>
      </c>
      <c r="AX252" s="12">
        <f t="shared" si="54"/>
        <v>0.706873730693522</v>
      </c>
      <c r="AY252" s="12">
        <f t="shared" si="55"/>
        <v>-0.0395805972069497</v>
      </c>
      <c r="AZ252" s="12">
        <f t="shared" si="56"/>
        <v>0.746454327900472</v>
      </c>
      <c r="BA252" s="12">
        <f t="shared" si="57"/>
        <v>0.000152968841525435</v>
      </c>
      <c r="BB252" s="12">
        <f t="shared" si="58"/>
        <v>0.746607296741998</v>
      </c>
      <c r="BC252" s="12">
        <f t="shared" si="59"/>
        <v>0.253392703258002</v>
      </c>
    </row>
    <row r="253" spans="1:55">
      <c r="A253" s="3" t="s">
        <v>557</v>
      </c>
      <c r="B253" s="3" t="s">
        <v>558</v>
      </c>
      <c r="C253" s="3">
        <v>135694842.14</v>
      </c>
      <c r="D253" s="3">
        <v>8544524234.64</v>
      </c>
      <c r="E253" s="3">
        <v>8403662417.45</v>
      </c>
      <c r="F253" s="3">
        <v>66657783.35</v>
      </c>
      <c r="G253" s="3">
        <v>0</v>
      </c>
      <c r="H253" s="3">
        <v>0</v>
      </c>
      <c r="I253" s="3">
        <v>0</v>
      </c>
      <c r="J253" s="3">
        <v>14219580.08</v>
      </c>
      <c r="K253" s="3">
        <v>55927324.14</v>
      </c>
      <c r="L253" s="3">
        <v>2317479753.87</v>
      </c>
      <c r="M253" s="3">
        <v>60094700.74</v>
      </c>
      <c r="N253" s="3">
        <v>40033408.45</v>
      </c>
      <c r="O253" s="3">
        <v>3578495.94</v>
      </c>
      <c r="P253" s="3">
        <v>100877827.78</v>
      </c>
      <c r="Q253" s="3">
        <v>388988062.71</v>
      </c>
      <c r="R253" s="3">
        <v>58399930.08</v>
      </c>
      <c r="S253" s="3">
        <v>4439040.52</v>
      </c>
      <c r="T253" s="3">
        <v>0</v>
      </c>
      <c r="U253" s="3">
        <v>230193714.24</v>
      </c>
      <c r="V253" s="3">
        <v>168742777.55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45890588.78</v>
      </c>
      <c r="AC253" s="3">
        <v>79152366.77</v>
      </c>
      <c r="AD253" s="3">
        <v>60176348.54</v>
      </c>
      <c r="AE253" s="3">
        <v>0</v>
      </c>
      <c r="AF253" s="3">
        <v>0</v>
      </c>
      <c r="AG253" s="3">
        <v>0</v>
      </c>
      <c r="AH253" s="3">
        <v>79188078.21</v>
      </c>
      <c r="AI253" s="3">
        <v>9012425.44</v>
      </c>
      <c r="AJ253" s="3">
        <v>58467033.18</v>
      </c>
      <c r="AK253" s="3">
        <v>22886685.81</v>
      </c>
      <c r="AL253" s="3">
        <v>132192295.31</v>
      </c>
      <c r="AM253" s="3">
        <v>44731455.42</v>
      </c>
      <c r="AN253" s="3">
        <v>1400000</v>
      </c>
      <c r="AO253" s="6">
        <f t="shared" si="45"/>
        <v>19402471093.53</v>
      </c>
      <c r="AP253" s="6">
        <f t="shared" si="46"/>
        <v>593572495.62</v>
      </c>
      <c r="AQ253" s="6">
        <f t="shared" si="47"/>
        <v>507666051.17</v>
      </c>
      <c r="AR253" s="6">
        <f t="shared" si="48"/>
        <v>85906444.4499999</v>
      </c>
      <c r="AS253" s="6">
        <f t="shared" si="49"/>
        <v>487206688.68</v>
      </c>
      <c r="AT253" s="10">
        <f t="shared" si="50"/>
        <v>135694842.14</v>
      </c>
      <c r="AU253" s="10">
        <f t="shared" si="51"/>
        <v>622901530.82</v>
      </c>
      <c r="AV253" s="10">
        <f t="shared" si="52"/>
        <v>19488377537.98</v>
      </c>
      <c r="AW253" s="12">
        <f t="shared" si="53"/>
        <v>0.964755698886918</v>
      </c>
      <c r="AX253" s="12">
        <f t="shared" si="54"/>
        <v>0.0284971001182669</v>
      </c>
      <c r="AY253" s="12">
        <f t="shared" si="55"/>
        <v>0.00427155548665587</v>
      </c>
      <c r="AZ253" s="12">
        <f t="shared" si="56"/>
        <v>0.0242255446316111</v>
      </c>
      <c r="BA253" s="12">
        <f t="shared" si="57"/>
        <v>0.00674720099481453</v>
      </c>
      <c r="BB253" s="12">
        <f t="shared" si="58"/>
        <v>0.0309727456264256</v>
      </c>
      <c r="BC253" s="12">
        <f t="shared" si="59"/>
        <v>0.969027254373574</v>
      </c>
    </row>
    <row r="254" spans="1:55">
      <c r="A254" s="3" t="s">
        <v>559</v>
      </c>
      <c r="B254" s="3" t="s">
        <v>560</v>
      </c>
      <c r="C254" s="3">
        <v>856153527.89</v>
      </c>
      <c r="D254" s="3">
        <v>8510807517.1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25195044.38</v>
      </c>
      <c r="K254" s="3">
        <v>426646921.47</v>
      </c>
      <c r="L254" s="3">
        <v>0</v>
      </c>
      <c r="M254" s="3">
        <v>301685839.8</v>
      </c>
      <c r="N254" s="3">
        <v>1340348251.02</v>
      </c>
      <c r="O254" s="3">
        <v>13579972103</v>
      </c>
      <c r="P254" s="3">
        <v>149185798.35</v>
      </c>
      <c r="Q254" s="3">
        <v>0</v>
      </c>
      <c r="R254" s="3">
        <v>2705417299.43</v>
      </c>
      <c r="S254" s="3">
        <v>0</v>
      </c>
      <c r="T254" s="3">
        <v>0</v>
      </c>
      <c r="U254" s="3">
        <v>423062065.28</v>
      </c>
      <c r="V254" s="3">
        <v>192361862.43</v>
      </c>
      <c r="W254" s="3">
        <v>0</v>
      </c>
      <c r="X254" s="3">
        <v>0</v>
      </c>
      <c r="Y254" s="3">
        <v>0</v>
      </c>
      <c r="Z254" s="3">
        <v>301623223.06</v>
      </c>
      <c r="AA254" s="3">
        <v>0</v>
      </c>
      <c r="AB254" s="3">
        <v>119132867.24</v>
      </c>
      <c r="AC254" s="3">
        <v>14807362825.93</v>
      </c>
      <c r="AD254" s="3">
        <v>2316934752.82</v>
      </c>
      <c r="AE254" s="3">
        <v>0</v>
      </c>
      <c r="AF254" s="3">
        <v>0</v>
      </c>
      <c r="AG254" s="3">
        <v>0</v>
      </c>
      <c r="AH254" s="3">
        <v>4557956877.25</v>
      </c>
      <c r="AI254" s="3">
        <v>0</v>
      </c>
      <c r="AJ254" s="3">
        <v>730286833.14</v>
      </c>
      <c r="AK254" s="3">
        <v>1438832210.35</v>
      </c>
      <c r="AL254" s="3">
        <v>323080082.11</v>
      </c>
      <c r="AM254" s="3">
        <v>977985894.85</v>
      </c>
      <c r="AN254" s="3">
        <v>465394062.25</v>
      </c>
      <c r="AO254" s="6">
        <f t="shared" si="45"/>
        <v>8962649482.95</v>
      </c>
      <c r="AP254" s="6">
        <f t="shared" si="46"/>
        <v>15371191992.17</v>
      </c>
      <c r="AQ254" s="6">
        <f t="shared" si="47"/>
        <v>3741597317.44</v>
      </c>
      <c r="AR254" s="6">
        <f t="shared" si="48"/>
        <v>11629594674.73</v>
      </c>
      <c r="AS254" s="6">
        <f t="shared" si="49"/>
        <v>25617833538.7</v>
      </c>
      <c r="AT254" s="10">
        <f t="shared" si="50"/>
        <v>856153527.89</v>
      </c>
      <c r="AU254" s="10">
        <f t="shared" si="51"/>
        <v>26473987066.59</v>
      </c>
      <c r="AV254" s="10">
        <f t="shared" si="52"/>
        <v>20592244157.68</v>
      </c>
      <c r="AW254" s="12">
        <f t="shared" si="53"/>
        <v>0.190426325835249</v>
      </c>
      <c r="AX254" s="12">
        <f t="shared" si="54"/>
        <v>0.791383275111756</v>
      </c>
      <c r="AY254" s="12">
        <f t="shared" si="55"/>
        <v>0.247089991533742</v>
      </c>
      <c r="AZ254" s="12">
        <f t="shared" si="56"/>
        <v>0.544293283578015</v>
      </c>
      <c r="BA254" s="12">
        <f t="shared" si="57"/>
        <v>0.0181903990529949</v>
      </c>
      <c r="BB254" s="12">
        <f t="shared" si="58"/>
        <v>0.56248368263101</v>
      </c>
      <c r="BC254" s="12">
        <f t="shared" si="59"/>
        <v>0.43751631736899</v>
      </c>
    </row>
    <row r="255" spans="1:55">
      <c r="A255" s="3" t="s">
        <v>561</v>
      </c>
      <c r="B255" s="3" t="s">
        <v>562</v>
      </c>
      <c r="C255" s="3">
        <v>0</v>
      </c>
      <c r="D255" s="3">
        <v>8465502618.98</v>
      </c>
      <c r="E255" s="3">
        <v>586849208.04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308980244.38</v>
      </c>
      <c r="L255" s="3">
        <v>0</v>
      </c>
      <c r="M255" s="3">
        <v>6554412233.56</v>
      </c>
      <c r="N255" s="3">
        <v>181914013.75</v>
      </c>
      <c r="O255" s="3">
        <v>4426981739.44</v>
      </c>
      <c r="P255" s="3">
        <v>327172690.53</v>
      </c>
      <c r="Q255" s="3">
        <v>0</v>
      </c>
      <c r="R255" s="3">
        <v>16459743267.7</v>
      </c>
      <c r="S255" s="3">
        <v>0</v>
      </c>
      <c r="T255" s="3">
        <v>0</v>
      </c>
      <c r="U255" s="3">
        <v>477195721.82</v>
      </c>
      <c r="V255" s="3">
        <v>211485059.1</v>
      </c>
      <c r="W255" s="3">
        <v>0</v>
      </c>
      <c r="X255" s="3">
        <v>206455869.75</v>
      </c>
      <c r="Y255" s="3">
        <v>3381869.88</v>
      </c>
      <c r="Z255" s="3">
        <v>172006001.81</v>
      </c>
      <c r="AA255" s="3">
        <v>0</v>
      </c>
      <c r="AB255" s="3">
        <v>1831176996.08</v>
      </c>
      <c r="AC255" s="3">
        <v>1162040704.73</v>
      </c>
      <c r="AD255" s="3">
        <v>2702123799.23</v>
      </c>
      <c r="AE255" s="3">
        <v>0</v>
      </c>
      <c r="AF255" s="3">
        <v>0</v>
      </c>
      <c r="AG255" s="3">
        <v>0</v>
      </c>
      <c r="AH255" s="3">
        <v>881188619.14</v>
      </c>
      <c r="AI255" s="3">
        <v>0</v>
      </c>
      <c r="AJ255" s="3">
        <v>0</v>
      </c>
      <c r="AK255" s="3">
        <v>0</v>
      </c>
      <c r="AL255" s="3">
        <v>673911667.85</v>
      </c>
      <c r="AM255" s="3">
        <v>0</v>
      </c>
      <c r="AN255" s="3">
        <v>0</v>
      </c>
      <c r="AO255" s="6">
        <f t="shared" si="45"/>
        <v>9361332071.4</v>
      </c>
      <c r="AP255" s="6">
        <f t="shared" si="46"/>
        <v>11490480677.28</v>
      </c>
      <c r="AQ255" s="6">
        <f t="shared" si="47"/>
        <v>19361444786.14</v>
      </c>
      <c r="AR255" s="6">
        <f t="shared" si="48"/>
        <v>-7870964108.86001</v>
      </c>
      <c r="AS255" s="6">
        <f t="shared" si="49"/>
        <v>5419264790.95</v>
      </c>
      <c r="AT255" s="10">
        <f t="shared" si="50"/>
        <v>0</v>
      </c>
      <c r="AU255" s="10">
        <f t="shared" si="51"/>
        <v>5419264790.95</v>
      </c>
      <c r="AV255" s="10">
        <f t="shared" si="52"/>
        <v>1490367962.53999</v>
      </c>
      <c r="AW255" s="12">
        <f t="shared" si="53"/>
        <v>1.35482339009576</v>
      </c>
      <c r="AX255" s="12">
        <f t="shared" si="54"/>
        <v>-0.354823390095758</v>
      </c>
      <c r="AY255" s="12">
        <f t="shared" si="55"/>
        <v>-1.13912915341043</v>
      </c>
      <c r="AZ255" s="12">
        <f t="shared" si="56"/>
        <v>0.784305763314668</v>
      </c>
      <c r="BA255" s="12">
        <f t="shared" si="57"/>
        <v>0</v>
      </c>
      <c r="BB255" s="12">
        <f t="shared" si="58"/>
        <v>0.784305763314668</v>
      </c>
      <c r="BC255" s="12">
        <f t="shared" si="59"/>
        <v>0.215694236685332</v>
      </c>
    </row>
    <row r="256" spans="1:55">
      <c r="A256" s="3" t="s">
        <v>563</v>
      </c>
      <c r="B256" s="3" t="s">
        <v>564</v>
      </c>
      <c r="C256" s="3">
        <v>107742994.56</v>
      </c>
      <c r="D256" s="3">
        <v>8457525761.22</v>
      </c>
      <c r="E256" s="3">
        <v>1950000000</v>
      </c>
      <c r="F256" s="3">
        <v>0</v>
      </c>
      <c r="G256" s="3">
        <v>0</v>
      </c>
      <c r="H256" s="3">
        <v>0</v>
      </c>
      <c r="I256" s="3">
        <v>0</v>
      </c>
      <c r="J256" s="3">
        <v>326216950.13</v>
      </c>
      <c r="K256" s="3">
        <v>87634506.78</v>
      </c>
      <c r="L256" s="3">
        <v>0</v>
      </c>
      <c r="M256" s="3">
        <v>724369277.94</v>
      </c>
      <c r="N256" s="3">
        <v>99710465.77</v>
      </c>
      <c r="O256" s="3">
        <v>4129877998.35</v>
      </c>
      <c r="P256" s="3">
        <v>102826695.26</v>
      </c>
      <c r="Q256" s="3">
        <v>0</v>
      </c>
      <c r="R256" s="3">
        <v>5854491929.65</v>
      </c>
      <c r="S256" s="3">
        <v>36179555.93</v>
      </c>
      <c r="T256" s="3">
        <v>0</v>
      </c>
      <c r="U256" s="3">
        <v>347381492.38</v>
      </c>
      <c r="V256" s="3">
        <v>44226457.91</v>
      </c>
      <c r="W256" s="3">
        <v>0</v>
      </c>
      <c r="X256" s="3">
        <v>0</v>
      </c>
      <c r="Y256" s="3">
        <v>0</v>
      </c>
      <c r="Z256" s="3">
        <v>123967898.51</v>
      </c>
      <c r="AA256" s="3">
        <v>0</v>
      </c>
      <c r="AB256" s="3">
        <v>5596238.64</v>
      </c>
      <c r="AC256" s="3">
        <v>2540544496.22</v>
      </c>
      <c r="AD256" s="3">
        <v>675951431.74</v>
      </c>
      <c r="AE256" s="3">
        <v>0</v>
      </c>
      <c r="AF256" s="3">
        <v>0</v>
      </c>
      <c r="AG256" s="3">
        <v>0</v>
      </c>
      <c r="AH256" s="3">
        <v>891804154.69</v>
      </c>
      <c r="AI256" s="3">
        <v>0</v>
      </c>
      <c r="AJ256" s="3">
        <v>0</v>
      </c>
      <c r="AK256" s="3">
        <v>71034720.53</v>
      </c>
      <c r="AL256" s="3">
        <v>15177061.26</v>
      </c>
      <c r="AM256" s="3">
        <v>2268255.95</v>
      </c>
      <c r="AN256" s="3">
        <v>52969012.58</v>
      </c>
      <c r="AO256" s="6">
        <f t="shared" si="45"/>
        <v>10821377218.13</v>
      </c>
      <c r="AP256" s="6">
        <f t="shared" si="46"/>
        <v>5056784437.32</v>
      </c>
      <c r="AQ256" s="6">
        <f t="shared" si="47"/>
        <v>6411843573.02</v>
      </c>
      <c r="AR256" s="6">
        <f t="shared" si="48"/>
        <v>-1355059135.7</v>
      </c>
      <c r="AS256" s="6">
        <f t="shared" si="49"/>
        <v>4249749132.97</v>
      </c>
      <c r="AT256" s="10">
        <f t="shared" si="50"/>
        <v>107742994.56</v>
      </c>
      <c r="AU256" s="10">
        <f t="shared" si="51"/>
        <v>4357492127.53</v>
      </c>
      <c r="AV256" s="10">
        <f t="shared" si="52"/>
        <v>9466318082.43</v>
      </c>
      <c r="AW256" s="12">
        <f t="shared" si="53"/>
        <v>0.782807131591928</v>
      </c>
      <c r="AX256" s="12">
        <f t="shared" si="54"/>
        <v>0.209398852653835</v>
      </c>
      <c r="AY256" s="12">
        <f t="shared" si="55"/>
        <v>-0.0980235633388316</v>
      </c>
      <c r="AZ256" s="12">
        <f t="shared" si="56"/>
        <v>0.307422415992667</v>
      </c>
      <c r="BA256" s="12">
        <f t="shared" si="57"/>
        <v>0.00779401575423624</v>
      </c>
      <c r="BB256" s="12">
        <f t="shared" si="58"/>
        <v>0.315216431746903</v>
      </c>
      <c r="BC256" s="12">
        <f t="shared" si="59"/>
        <v>0.684783568253097</v>
      </c>
    </row>
    <row r="257" spans="1:55">
      <c r="A257" s="3" t="s">
        <v>565</v>
      </c>
      <c r="B257" s="3" t="s">
        <v>566</v>
      </c>
      <c r="C257" s="3">
        <v>37172991000</v>
      </c>
      <c r="D257" s="3">
        <v>8390991000</v>
      </c>
      <c r="E257" s="3">
        <v>0</v>
      </c>
      <c r="F257" s="3">
        <v>172888000</v>
      </c>
      <c r="G257" s="3">
        <v>0</v>
      </c>
      <c r="H257" s="3">
        <v>0</v>
      </c>
      <c r="I257" s="3">
        <v>0</v>
      </c>
      <c r="J257" s="3">
        <v>62137000</v>
      </c>
      <c r="K257" s="3">
        <v>1485686000</v>
      </c>
      <c r="L257" s="3">
        <v>0</v>
      </c>
      <c r="M257" s="3">
        <v>7643907000</v>
      </c>
      <c r="N257" s="3">
        <v>1540653000</v>
      </c>
      <c r="O257" s="3">
        <v>2662535000</v>
      </c>
      <c r="P257" s="3">
        <v>1820733000</v>
      </c>
      <c r="Q257" s="3">
        <v>0</v>
      </c>
      <c r="R257" s="3">
        <v>12641525000</v>
      </c>
      <c r="S257" s="3">
        <v>0</v>
      </c>
      <c r="T257" s="3">
        <v>0</v>
      </c>
      <c r="U257" s="3">
        <v>425360000</v>
      </c>
      <c r="V257" s="3">
        <v>1141375000</v>
      </c>
      <c r="W257" s="3">
        <v>0</v>
      </c>
      <c r="X257" s="3">
        <v>12916000</v>
      </c>
      <c r="Y257" s="3">
        <v>127035000</v>
      </c>
      <c r="Z257" s="3">
        <v>3701327000</v>
      </c>
      <c r="AA257" s="3">
        <v>0</v>
      </c>
      <c r="AB257" s="3">
        <v>6062113000</v>
      </c>
      <c r="AC257" s="3">
        <v>123784256000</v>
      </c>
      <c r="AD257" s="3">
        <v>15250014000</v>
      </c>
      <c r="AE257" s="3">
        <v>0</v>
      </c>
      <c r="AF257" s="3">
        <v>0</v>
      </c>
      <c r="AG257" s="3">
        <v>0</v>
      </c>
      <c r="AH257" s="3">
        <v>8470470000</v>
      </c>
      <c r="AI257" s="3">
        <v>0</v>
      </c>
      <c r="AJ257" s="3">
        <v>864415000</v>
      </c>
      <c r="AK257" s="3">
        <v>0</v>
      </c>
      <c r="AL257" s="3">
        <v>1100521000</v>
      </c>
      <c r="AM257" s="3">
        <v>1515881000</v>
      </c>
      <c r="AN257" s="3">
        <v>1532767000</v>
      </c>
      <c r="AO257" s="6">
        <f t="shared" si="45"/>
        <v>10111702000</v>
      </c>
      <c r="AP257" s="6">
        <f t="shared" si="46"/>
        <v>13667828000</v>
      </c>
      <c r="AQ257" s="6">
        <f t="shared" si="47"/>
        <v>24111651000</v>
      </c>
      <c r="AR257" s="6">
        <f t="shared" si="48"/>
        <v>-10443823000</v>
      </c>
      <c r="AS257" s="6">
        <f t="shared" si="49"/>
        <v>152518324000</v>
      </c>
      <c r="AT257" s="10">
        <f t="shared" si="50"/>
        <v>37172991000</v>
      </c>
      <c r="AU257" s="10">
        <f t="shared" si="51"/>
        <v>189691315000</v>
      </c>
      <c r="AV257" s="10">
        <f t="shared" si="52"/>
        <v>-332121000</v>
      </c>
      <c r="AW257" s="12">
        <f t="shared" si="53"/>
        <v>0.0533995830168141</v>
      </c>
      <c r="AX257" s="12">
        <f t="shared" si="54"/>
        <v>0.750291010427516</v>
      </c>
      <c r="AY257" s="12">
        <f t="shared" si="55"/>
        <v>-0.055153503663519</v>
      </c>
      <c r="AZ257" s="12">
        <f t="shared" si="56"/>
        <v>0.805444514091035</v>
      </c>
      <c r="BA257" s="12">
        <f t="shared" si="57"/>
        <v>0.19630940655567</v>
      </c>
      <c r="BB257" s="12">
        <f t="shared" si="58"/>
        <v>1.0017539206467</v>
      </c>
      <c r="BC257" s="12">
        <f t="shared" si="59"/>
        <v>-0.00175392064670491</v>
      </c>
    </row>
    <row r="258" spans="1:55">
      <c r="A258" s="3" t="s">
        <v>567</v>
      </c>
      <c r="B258" s="3" t="s">
        <v>568</v>
      </c>
      <c r="C258" s="3">
        <v>802476175.85</v>
      </c>
      <c r="D258" s="3">
        <v>8366496069.53</v>
      </c>
      <c r="E258" s="3">
        <v>2190734753.82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75881952.43</v>
      </c>
      <c r="L258" s="3">
        <v>0</v>
      </c>
      <c r="M258" s="3">
        <v>4508818263.63</v>
      </c>
      <c r="N258" s="3">
        <v>281292430.39</v>
      </c>
      <c r="O258" s="3">
        <v>4520353214.5</v>
      </c>
      <c r="P258" s="3">
        <v>646945292.4</v>
      </c>
      <c r="Q258" s="3">
        <v>0</v>
      </c>
      <c r="R258" s="3">
        <v>1508348437.03</v>
      </c>
      <c r="S258" s="3">
        <v>0</v>
      </c>
      <c r="T258" s="3">
        <v>0</v>
      </c>
      <c r="U258" s="3">
        <v>1338651143.94</v>
      </c>
      <c r="V258" s="3">
        <v>468849750.83</v>
      </c>
      <c r="W258" s="3">
        <v>0</v>
      </c>
      <c r="X258" s="3">
        <v>0</v>
      </c>
      <c r="Y258" s="3">
        <v>0</v>
      </c>
      <c r="Z258" s="3">
        <v>681088422.26</v>
      </c>
      <c r="AA258" s="3">
        <v>0</v>
      </c>
      <c r="AB258" s="3">
        <v>0</v>
      </c>
      <c r="AC258" s="3">
        <v>7434261756.96</v>
      </c>
      <c r="AD258" s="3">
        <v>5435509106.68</v>
      </c>
      <c r="AE258" s="3">
        <v>0</v>
      </c>
      <c r="AF258" s="3">
        <v>651566000</v>
      </c>
      <c r="AG258" s="3">
        <v>0</v>
      </c>
      <c r="AH258" s="3">
        <v>1595390119.07</v>
      </c>
      <c r="AI258" s="3">
        <v>0</v>
      </c>
      <c r="AJ258" s="3">
        <v>1939750861.82</v>
      </c>
      <c r="AK258" s="3">
        <v>1328585029.83</v>
      </c>
      <c r="AL258" s="3">
        <v>293111849.17</v>
      </c>
      <c r="AM258" s="3">
        <v>293699924.99</v>
      </c>
      <c r="AN258" s="3">
        <v>2143017202.18</v>
      </c>
      <c r="AO258" s="6">
        <f t="shared" si="45"/>
        <v>10633112775.78</v>
      </c>
      <c r="AP258" s="6">
        <f t="shared" si="46"/>
        <v>9957409200.92</v>
      </c>
      <c r="AQ258" s="6">
        <f t="shared" si="47"/>
        <v>3996937754.06</v>
      </c>
      <c r="AR258" s="6">
        <f t="shared" si="48"/>
        <v>5960471446.86</v>
      </c>
      <c r="AS258" s="6">
        <f t="shared" si="49"/>
        <v>21114891850.7</v>
      </c>
      <c r="AT258" s="10">
        <f t="shared" si="50"/>
        <v>802476175.85</v>
      </c>
      <c r="AU258" s="10">
        <f t="shared" si="51"/>
        <v>21917368026.55</v>
      </c>
      <c r="AV258" s="10">
        <f t="shared" si="52"/>
        <v>16593584222.64</v>
      </c>
      <c r="AW258" s="12">
        <f t="shared" si="53"/>
        <v>0.276106202385677</v>
      </c>
      <c r="AX258" s="12">
        <f t="shared" si="54"/>
        <v>0.703056188337422</v>
      </c>
      <c r="AY258" s="12">
        <f t="shared" si="55"/>
        <v>0.15477341116605</v>
      </c>
      <c r="AZ258" s="12">
        <f t="shared" si="56"/>
        <v>0.548282777171372</v>
      </c>
      <c r="BA258" s="12">
        <f t="shared" si="57"/>
        <v>0.0208376092769007</v>
      </c>
      <c r="BB258" s="12">
        <f t="shared" si="58"/>
        <v>0.569120386448273</v>
      </c>
      <c r="BC258" s="12">
        <f t="shared" si="59"/>
        <v>0.430879613551727</v>
      </c>
    </row>
    <row r="259" spans="1:55">
      <c r="A259" s="3" t="s">
        <v>569</v>
      </c>
      <c r="B259" s="3" t="s">
        <v>570</v>
      </c>
      <c r="C259" s="3">
        <v>1642304970.37</v>
      </c>
      <c r="D259" s="3">
        <v>8361363339.4</v>
      </c>
      <c r="E259" s="3">
        <v>4879487260.4</v>
      </c>
      <c r="F259" s="3">
        <v>1280010000</v>
      </c>
      <c r="G259" s="3">
        <v>0</v>
      </c>
      <c r="H259" s="3">
        <v>0</v>
      </c>
      <c r="I259" s="3">
        <v>0</v>
      </c>
      <c r="J259" s="3">
        <v>247774725.68</v>
      </c>
      <c r="K259" s="3">
        <v>693419546.3</v>
      </c>
      <c r="L259" s="3">
        <v>0</v>
      </c>
      <c r="M259" s="3">
        <v>8778158076.08</v>
      </c>
      <c r="N259" s="3">
        <v>308146088.5</v>
      </c>
      <c r="O259" s="3">
        <v>6402443415.43</v>
      </c>
      <c r="P259" s="3">
        <v>3066795055.08</v>
      </c>
      <c r="Q259" s="3">
        <v>0</v>
      </c>
      <c r="R259" s="3">
        <v>22409093535.12</v>
      </c>
      <c r="S259" s="3">
        <v>0</v>
      </c>
      <c r="T259" s="3">
        <v>0</v>
      </c>
      <c r="U259" s="3">
        <v>761164037.65</v>
      </c>
      <c r="V259" s="3">
        <v>432838259.59</v>
      </c>
      <c r="W259" s="3">
        <v>0</v>
      </c>
      <c r="X259" s="3">
        <v>141291933.1</v>
      </c>
      <c r="Y259" s="3">
        <v>845473452.25</v>
      </c>
      <c r="Z259" s="3">
        <v>159091583.92</v>
      </c>
      <c r="AA259" s="3">
        <v>0</v>
      </c>
      <c r="AB259" s="3">
        <v>7168263433.22</v>
      </c>
      <c r="AC259" s="3">
        <v>5023180626.55</v>
      </c>
      <c r="AD259" s="3">
        <v>735697149.44</v>
      </c>
      <c r="AE259" s="3">
        <v>0</v>
      </c>
      <c r="AF259" s="3">
        <v>0</v>
      </c>
      <c r="AG259" s="3">
        <v>0</v>
      </c>
      <c r="AH259" s="3">
        <v>1624984154.19</v>
      </c>
      <c r="AI259" s="3">
        <v>0</v>
      </c>
      <c r="AJ259" s="3">
        <v>206775658.9</v>
      </c>
      <c r="AK259" s="3">
        <v>30436845.44</v>
      </c>
      <c r="AL259" s="3">
        <v>719500980.14</v>
      </c>
      <c r="AM259" s="3">
        <v>186234527.09</v>
      </c>
      <c r="AN259" s="3">
        <v>4870295534.89</v>
      </c>
      <c r="AO259" s="6">
        <f t="shared" ref="AO259:AO322" si="60">(D259+E259+F259+G259+H259+I259+J259+K259+L259)</f>
        <v>15462054871.78</v>
      </c>
      <c r="AP259" s="6">
        <f t="shared" ref="AP259:AP322" si="61">(M259+N259+O259+P259+Q259)</f>
        <v>18555542635.09</v>
      </c>
      <c r="AQ259" s="6">
        <f t="shared" ref="AQ259:AQ322" si="62">(R259+S259+T259+U259+V259+W259+X259+Y259+Z259+AA259+AB259)</f>
        <v>31917216234.85</v>
      </c>
      <c r="AR259" s="6">
        <f t="shared" ref="AR259:AR322" si="63">(AP259-AQ259)</f>
        <v>-13361673599.76</v>
      </c>
      <c r="AS259" s="6">
        <f t="shared" ref="AS259:AS322" si="64">(AC259+AD259+AE259+AF259+AG259+AH259+AI259+AJ259+AK259+AL259+AM259+AN259)</f>
        <v>13397105476.64</v>
      </c>
      <c r="AT259" s="10">
        <f t="shared" ref="AT259:AT322" si="65">C259</f>
        <v>1642304970.37</v>
      </c>
      <c r="AU259" s="10">
        <f t="shared" ref="AU259:AU322" si="66">AS259+AT259</f>
        <v>15039410447.01</v>
      </c>
      <c r="AV259" s="10">
        <f t="shared" ref="AV259:AV322" si="67">AO259+AR259</f>
        <v>2100381272.02</v>
      </c>
      <c r="AW259" s="12">
        <f t="shared" ref="AW259:AW322" si="68">AO259/(AO259+AR259+AS259+AT259)</f>
        <v>0.902114513714467</v>
      </c>
      <c r="AX259" s="12">
        <f t="shared" ref="AX259:AX322" si="69">(AR259+AS259)/(AO259+AR259+AS259+AT259)</f>
        <v>0.00206722913911852</v>
      </c>
      <c r="AY259" s="12">
        <f t="shared" ref="AY259:AY322" si="70">(AR259)/(AO259+AR259+AS259+AT259)</f>
        <v>-0.779570359943451</v>
      </c>
      <c r="AZ259" s="12">
        <f t="shared" ref="AZ259:AZ322" si="71">AS259/(AO259+AR259+AS259+AT259)</f>
        <v>0.78163758908257</v>
      </c>
      <c r="BA259" s="12">
        <f t="shared" ref="BA259:BA322" si="72">AT259/(AO259+AR259+AS259+AT259)</f>
        <v>0.0958182571464144</v>
      </c>
      <c r="BB259" s="12">
        <f t="shared" ref="BB259:BB322" si="73">(AU259)/(AU259+AV259)</f>
        <v>0.877455846228984</v>
      </c>
      <c r="BC259" s="12">
        <f t="shared" ref="BC259:BC322" si="74">(AV259)/(AU259+AV259)</f>
        <v>0.122544153771016</v>
      </c>
    </row>
    <row r="260" spans="1:55">
      <c r="A260" s="3" t="s">
        <v>571</v>
      </c>
      <c r="B260" s="3" t="s">
        <v>572</v>
      </c>
      <c r="C260" s="3">
        <v>583138008.39</v>
      </c>
      <c r="D260" s="3">
        <v>8290956497.29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418959215.91</v>
      </c>
      <c r="K260" s="3">
        <v>2668239573.12</v>
      </c>
      <c r="L260" s="3">
        <v>0</v>
      </c>
      <c r="M260" s="3">
        <v>38824271.44</v>
      </c>
      <c r="N260" s="3">
        <v>310682541.09</v>
      </c>
      <c r="O260" s="3">
        <v>45922496212.91</v>
      </c>
      <c r="P260" s="3">
        <v>2331376666.62</v>
      </c>
      <c r="Q260" s="3">
        <v>0</v>
      </c>
      <c r="R260" s="3">
        <v>2970757726</v>
      </c>
      <c r="S260" s="3">
        <v>943033599.68</v>
      </c>
      <c r="T260" s="3">
        <v>0</v>
      </c>
      <c r="U260" s="3">
        <v>34983598.75</v>
      </c>
      <c r="V260" s="3">
        <v>539169584.63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1757737517.69</v>
      </c>
      <c r="AC260" s="3">
        <v>1709083190.1</v>
      </c>
      <c r="AD260" s="3">
        <v>0</v>
      </c>
      <c r="AE260" s="3">
        <v>0</v>
      </c>
      <c r="AF260" s="3">
        <v>0</v>
      </c>
      <c r="AG260" s="3">
        <v>0</v>
      </c>
      <c r="AH260" s="3">
        <v>39391690.66</v>
      </c>
      <c r="AI260" s="3">
        <v>0</v>
      </c>
      <c r="AJ260" s="3">
        <v>41593308.69</v>
      </c>
      <c r="AK260" s="3">
        <v>8947714.94</v>
      </c>
      <c r="AL260" s="3">
        <v>673113122.59</v>
      </c>
      <c r="AM260" s="3">
        <v>107020794.27</v>
      </c>
      <c r="AN260" s="3">
        <v>0</v>
      </c>
      <c r="AO260" s="6">
        <f t="shared" si="60"/>
        <v>11378155286.32</v>
      </c>
      <c r="AP260" s="6">
        <f t="shared" si="61"/>
        <v>48603379692.06</v>
      </c>
      <c r="AQ260" s="6">
        <f t="shared" si="62"/>
        <v>6245682026.75</v>
      </c>
      <c r="AR260" s="6">
        <f t="shared" si="63"/>
        <v>42357697665.31</v>
      </c>
      <c r="AS260" s="6">
        <f t="shared" si="64"/>
        <v>2579149821.25</v>
      </c>
      <c r="AT260" s="10">
        <f t="shared" si="65"/>
        <v>583138008.39</v>
      </c>
      <c r="AU260" s="10">
        <f t="shared" si="66"/>
        <v>3162287829.64</v>
      </c>
      <c r="AV260" s="10">
        <f t="shared" si="67"/>
        <v>53735852951.63</v>
      </c>
      <c r="AW260" s="12">
        <f t="shared" si="68"/>
        <v>0.199974113918069</v>
      </c>
      <c r="AX260" s="12">
        <f t="shared" si="69"/>
        <v>0.789777080050962</v>
      </c>
      <c r="AY260" s="12">
        <f t="shared" si="70"/>
        <v>0.744447834036319</v>
      </c>
      <c r="AZ260" s="12">
        <f t="shared" si="71"/>
        <v>0.0453292460146434</v>
      </c>
      <c r="BA260" s="12">
        <f t="shared" si="72"/>
        <v>0.0102488060309689</v>
      </c>
      <c r="BB260" s="12">
        <f t="shared" si="73"/>
        <v>0.0555780520456123</v>
      </c>
      <c r="BC260" s="12">
        <f t="shared" si="74"/>
        <v>0.944421947954388</v>
      </c>
    </row>
    <row r="261" spans="1:55">
      <c r="A261" s="3" t="s">
        <v>573</v>
      </c>
      <c r="B261" s="3" t="s">
        <v>574</v>
      </c>
      <c r="C261" s="3">
        <v>0</v>
      </c>
      <c r="D261" s="3">
        <v>8232425268.12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156544037.41</v>
      </c>
      <c r="L261" s="3">
        <v>0</v>
      </c>
      <c r="M261" s="3">
        <v>2024662079.5</v>
      </c>
      <c r="N261" s="3">
        <v>161055447.61</v>
      </c>
      <c r="O261" s="3">
        <v>30004241.13</v>
      </c>
      <c r="P261" s="3">
        <v>9075173</v>
      </c>
      <c r="Q261" s="3">
        <v>0</v>
      </c>
      <c r="R261" s="3">
        <v>1569746609.6</v>
      </c>
      <c r="S261" s="3">
        <v>7395331.02</v>
      </c>
      <c r="T261" s="3">
        <v>0</v>
      </c>
      <c r="U261" s="3">
        <v>477391117.83</v>
      </c>
      <c r="V261" s="3">
        <v>379992121.33</v>
      </c>
      <c r="W261" s="3">
        <v>0</v>
      </c>
      <c r="X261" s="3">
        <v>189279360.05</v>
      </c>
      <c r="Y261" s="3">
        <v>318499377.79</v>
      </c>
      <c r="Z261" s="3">
        <v>0</v>
      </c>
      <c r="AA261" s="3">
        <v>0</v>
      </c>
      <c r="AB261" s="3">
        <v>12277250.06</v>
      </c>
      <c r="AC261" s="3">
        <v>3329484879.79</v>
      </c>
      <c r="AD261" s="3">
        <v>173509160.98</v>
      </c>
      <c r="AE261" s="3">
        <v>0</v>
      </c>
      <c r="AF261" s="3">
        <v>0</v>
      </c>
      <c r="AG261" s="3">
        <v>0</v>
      </c>
      <c r="AH261" s="3">
        <v>336693973.08</v>
      </c>
      <c r="AI261" s="3">
        <v>0</v>
      </c>
      <c r="AJ261" s="3">
        <v>0</v>
      </c>
      <c r="AK261" s="3">
        <v>467144729.22</v>
      </c>
      <c r="AL261" s="3">
        <v>49478126.1</v>
      </c>
      <c r="AM261" s="3">
        <v>3025430.38</v>
      </c>
      <c r="AN261" s="3">
        <v>174578562.81</v>
      </c>
      <c r="AO261" s="6">
        <f t="shared" si="60"/>
        <v>8388969305.53</v>
      </c>
      <c r="AP261" s="6">
        <f t="shared" si="61"/>
        <v>2224796941.24</v>
      </c>
      <c r="AQ261" s="6">
        <f t="shared" si="62"/>
        <v>2954581167.68</v>
      </c>
      <c r="AR261" s="6">
        <f t="shared" si="63"/>
        <v>-729784226.44</v>
      </c>
      <c r="AS261" s="6">
        <f t="shared" si="64"/>
        <v>4533914862.36</v>
      </c>
      <c r="AT261" s="10">
        <f t="shared" si="65"/>
        <v>0</v>
      </c>
      <c r="AU261" s="10">
        <f t="shared" si="66"/>
        <v>4533914862.36</v>
      </c>
      <c r="AV261" s="10">
        <f t="shared" si="67"/>
        <v>7659185079.09</v>
      </c>
      <c r="AW261" s="12">
        <f t="shared" si="68"/>
        <v>0.688009558341436</v>
      </c>
      <c r="AX261" s="12">
        <f t="shared" si="69"/>
        <v>0.311990441658564</v>
      </c>
      <c r="AY261" s="12">
        <f t="shared" si="70"/>
        <v>-0.0598522303552294</v>
      </c>
      <c r="AZ261" s="12">
        <f t="shared" si="71"/>
        <v>0.371842672013794</v>
      </c>
      <c r="BA261" s="12">
        <f t="shared" si="72"/>
        <v>0</v>
      </c>
      <c r="BB261" s="12">
        <f t="shared" si="73"/>
        <v>0.371842672013794</v>
      </c>
      <c r="BC261" s="12">
        <f t="shared" si="74"/>
        <v>0.628157327986206</v>
      </c>
    </row>
    <row r="262" spans="1:55">
      <c r="A262" s="3" t="s">
        <v>575</v>
      </c>
      <c r="B262" s="3" t="s">
        <v>576</v>
      </c>
      <c r="C262" s="3">
        <v>4938394861.68</v>
      </c>
      <c r="D262" s="3">
        <v>8219435987.74</v>
      </c>
      <c r="E262" s="3">
        <v>631044751.05</v>
      </c>
      <c r="F262" s="3">
        <v>0</v>
      </c>
      <c r="G262" s="3">
        <v>0</v>
      </c>
      <c r="H262" s="3">
        <v>0</v>
      </c>
      <c r="I262" s="3">
        <v>0</v>
      </c>
      <c r="J262" s="3">
        <v>90291965.53</v>
      </c>
      <c r="K262" s="3">
        <v>1486351921.19</v>
      </c>
      <c r="L262" s="3">
        <v>0</v>
      </c>
      <c r="M262" s="3">
        <v>3821865964.08</v>
      </c>
      <c r="N262" s="3">
        <v>389389857.19</v>
      </c>
      <c r="O262" s="3">
        <v>2324227515.1</v>
      </c>
      <c r="P262" s="3">
        <v>1805404716.92</v>
      </c>
      <c r="Q262" s="3">
        <v>214584312.7</v>
      </c>
      <c r="R262" s="3">
        <v>12613026300.87</v>
      </c>
      <c r="S262" s="3">
        <v>0</v>
      </c>
      <c r="T262" s="3">
        <v>0</v>
      </c>
      <c r="U262" s="3">
        <v>446720202.19</v>
      </c>
      <c r="V262" s="3">
        <v>140193433.64</v>
      </c>
      <c r="W262" s="3">
        <v>0</v>
      </c>
      <c r="X262" s="3">
        <v>0</v>
      </c>
      <c r="Y262" s="3">
        <v>0</v>
      </c>
      <c r="Z262" s="3">
        <v>1456098415.78</v>
      </c>
      <c r="AA262" s="3">
        <v>0</v>
      </c>
      <c r="AB262" s="3">
        <v>380679093.82</v>
      </c>
      <c r="AC262" s="3">
        <v>10297787380.99</v>
      </c>
      <c r="AD262" s="3">
        <v>767850218.52</v>
      </c>
      <c r="AE262" s="3">
        <v>0</v>
      </c>
      <c r="AF262" s="3">
        <v>0</v>
      </c>
      <c r="AG262" s="3">
        <v>0</v>
      </c>
      <c r="AH262" s="3">
        <v>2783576208.1</v>
      </c>
      <c r="AI262" s="3">
        <v>519151244.12</v>
      </c>
      <c r="AJ262" s="3">
        <v>0</v>
      </c>
      <c r="AK262" s="3">
        <v>1761030.97</v>
      </c>
      <c r="AL262" s="3">
        <v>1641064702.99</v>
      </c>
      <c r="AM262" s="3">
        <v>59801330.38</v>
      </c>
      <c r="AN262" s="3">
        <v>17432680.52</v>
      </c>
      <c r="AO262" s="6">
        <f t="shared" si="60"/>
        <v>10427124625.51</v>
      </c>
      <c r="AP262" s="6">
        <f t="shared" si="61"/>
        <v>8555472365.99</v>
      </c>
      <c r="AQ262" s="6">
        <f t="shared" si="62"/>
        <v>15036717446.3</v>
      </c>
      <c r="AR262" s="6">
        <f t="shared" si="63"/>
        <v>-6481245080.31</v>
      </c>
      <c r="AS262" s="6">
        <f t="shared" si="64"/>
        <v>16088424796.59</v>
      </c>
      <c r="AT262" s="10">
        <f t="shared" si="65"/>
        <v>4938394861.68</v>
      </c>
      <c r="AU262" s="10">
        <f t="shared" si="66"/>
        <v>21026819658.27</v>
      </c>
      <c r="AV262" s="10">
        <f t="shared" si="67"/>
        <v>3945879545.2</v>
      </c>
      <c r="AW262" s="12">
        <f t="shared" si="68"/>
        <v>0.41754095304448</v>
      </c>
      <c r="AX262" s="12">
        <f t="shared" si="69"/>
        <v>0.384707301281436</v>
      </c>
      <c r="AY262" s="12">
        <f t="shared" si="70"/>
        <v>-0.259533221759601</v>
      </c>
      <c r="AZ262" s="12">
        <f t="shared" si="71"/>
        <v>0.644240523041037</v>
      </c>
      <c r="BA262" s="12">
        <f t="shared" si="72"/>
        <v>0.197751745674084</v>
      </c>
      <c r="BB262" s="12">
        <f t="shared" si="73"/>
        <v>0.841992268715121</v>
      </c>
      <c r="BC262" s="12">
        <f t="shared" si="74"/>
        <v>0.158007731284879</v>
      </c>
    </row>
    <row r="263" spans="1:55">
      <c r="A263" s="3" t="s">
        <v>577</v>
      </c>
      <c r="B263" s="3" t="s">
        <v>578</v>
      </c>
      <c r="C263" s="3">
        <v>318029600.3</v>
      </c>
      <c r="D263" s="3">
        <v>8200568649.33</v>
      </c>
      <c r="E263" s="3">
        <v>2016353930.09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35215860.41</v>
      </c>
      <c r="L263" s="3">
        <v>0</v>
      </c>
      <c r="M263" s="3">
        <v>331434909.33</v>
      </c>
      <c r="N263" s="3">
        <v>269451571.79</v>
      </c>
      <c r="O263" s="3">
        <v>7252432797.7</v>
      </c>
      <c r="P263" s="3">
        <v>1459011044.96</v>
      </c>
      <c r="Q263" s="3">
        <v>0</v>
      </c>
      <c r="R263" s="3">
        <v>2089723629.76</v>
      </c>
      <c r="S263" s="3">
        <v>0</v>
      </c>
      <c r="T263" s="3">
        <v>0</v>
      </c>
      <c r="U263" s="3">
        <v>814762028.81</v>
      </c>
      <c r="V263" s="3">
        <v>508124625.91</v>
      </c>
      <c r="W263" s="3">
        <v>0</v>
      </c>
      <c r="X263" s="3">
        <v>0</v>
      </c>
      <c r="Y263" s="3">
        <v>0</v>
      </c>
      <c r="Z263" s="3">
        <v>287833037.64</v>
      </c>
      <c r="AA263" s="3">
        <v>0</v>
      </c>
      <c r="AB263" s="3">
        <v>142614240.36</v>
      </c>
      <c r="AC263" s="3">
        <v>10030139379.79</v>
      </c>
      <c r="AD263" s="3">
        <v>2422502586.74</v>
      </c>
      <c r="AE263" s="3">
        <v>0</v>
      </c>
      <c r="AF263" s="3">
        <v>173409463.17</v>
      </c>
      <c r="AG263" s="3">
        <v>0</v>
      </c>
      <c r="AH263" s="3">
        <v>1027579730.5</v>
      </c>
      <c r="AI263" s="3">
        <v>9744547.62</v>
      </c>
      <c r="AJ263" s="3">
        <v>0</v>
      </c>
      <c r="AK263" s="3">
        <v>49005856.62</v>
      </c>
      <c r="AL263" s="3">
        <v>215157263.19</v>
      </c>
      <c r="AM263" s="3">
        <v>206468327.88</v>
      </c>
      <c r="AN263" s="3">
        <v>326315185.23</v>
      </c>
      <c r="AO263" s="6">
        <f t="shared" si="60"/>
        <v>10252138439.83</v>
      </c>
      <c r="AP263" s="6">
        <f t="shared" si="61"/>
        <v>9312330323.78</v>
      </c>
      <c r="AQ263" s="6">
        <f t="shared" si="62"/>
        <v>3843057562.48</v>
      </c>
      <c r="AR263" s="6">
        <f t="shared" si="63"/>
        <v>5469272761.3</v>
      </c>
      <c r="AS263" s="6">
        <f t="shared" si="64"/>
        <v>14460322340.74</v>
      </c>
      <c r="AT263" s="10">
        <f t="shared" si="65"/>
        <v>318029600.3</v>
      </c>
      <c r="AU263" s="10">
        <f t="shared" si="66"/>
        <v>14778351941.04</v>
      </c>
      <c r="AV263" s="10">
        <f t="shared" si="67"/>
        <v>15721411201.13</v>
      </c>
      <c r="AW263" s="12">
        <f t="shared" si="68"/>
        <v>0.336138296944839</v>
      </c>
      <c r="AX263" s="12">
        <f t="shared" si="69"/>
        <v>0.653434422068828</v>
      </c>
      <c r="AY263" s="12">
        <f t="shared" si="70"/>
        <v>0.179321810986066</v>
      </c>
      <c r="AZ263" s="12">
        <f t="shared" si="71"/>
        <v>0.474112611082762</v>
      </c>
      <c r="BA263" s="12">
        <f t="shared" si="72"/>
        <v>0.0104272809863327</v>
      </c>
      <c r="BB263" s="12">
        <f t="shared" si="73"/>
        <v>0.484539892069095</v>
      </c>
      <c r="BC263" s="12">
        <f t="shared" si="74"/>
        <v>0.515460107930905</v>
      </c>
    </row>
    <row r="264" spans="1:55">
      <c r="A264" s="3" t="s">
        <v>579</v>
      </c>
      <c r="B264" s="3" t="s">
        <v>580</v>
      </c>
      <c r="C264" s="3">
        <v>47764341.62</v>
      </c>
      <c r="D264" s="3">
        <v>8180352326.23</v>
      </c>
      <c r="E264" s="3">
        <v>14450127.36</v>
      </c>
      <c r="F264" s="3">
        <v>79745168.8</v>
      </c>
      <c r="G264" s="3">
        <v>0</v>
      </c>
      <c r="H264" s="3">
        <v>0</v>
      </c>
      <c r="I264" s="3">
        <v>0</v>
      </c>
      <c r="J264" s="3">
        <v>277543415.14</v>
      </c>
      <c r="K264" s="3">
        <v>179255885.64</v>
      </c>
      <c r="L264" s="3">
        <v>0</v>
      </c>
      <c r="M264" s="3">
        <v>2727190226.42</v>
      </c>
      <c r="N264" s="3">
        <v>308912486.71</v>
      </c>
      <c r="O264" s="3">
        <v>7179154623.55</v>
      </c>
      <c r="P264" s="3">
        <v>119385722.46</v>
      </c>
      <c r="Q264" s="3">
        <v>46971954.67</v>
      </c>
      <c r="R264" s="3">
        <v>2562050062.25</v>
      </c>
      <c r="S264" s="3">
        <v>0</v>
      </c>
      <c r="T264" s="3">
        <v>0</v>
      </c>
      <c r="U264" s="3">
        <v>218090399.92</v>
      </c>
      <c r="V264" s="3">
        <v>242081865.97</v>
      </c>
      <c r="W264" s="3">
        <v>0</v>
      </c>
      <c r="X264" s="3">
        <v>0</v>
      </c>
      <c r="Y264" s="3">
        <v>797926541.89</v>
      </c>
      <c r="Z264" s="3">
        <v>28364798.85</v>
      </c>
      <c r="AA264" s="3">
        <v>0</v>
      </c>
      <c r="AB264" s="3">
        <v>212763151.37</v>
      </c>
      <c r="AC264" s="3">
        <v>1765266004.19</v>
      </c>
      <c r="AD264" s="3">
        <v>244268757.22</v>
      </c>
      <c r="AE264" s="3">
        <v>0</v>
      </c>
      <c r="AF264" s="3">
        <v>0</v>
      </c>
      <c r="AG264" s="3">
        <v>0</v>
      </c>
      <c r="AH264" s="3">
        <v>1582997933.27</v>
      </c>
      <c r="AI264" s="3">
        <v>572450235.62</v>
      </c>
      <c r="AJ264" s="3">
        <v>3005447813.24</v>
      </c>
      <c r="AK264" s="3">
        <v>155589153.8</v>
      </c>
      <c r="AL264" s="3">
        <v>291360364.36</v>
      </c>
      <c r="AM264" s="3">
        <v>395384106.67</v>
      </c>
      <c r="AN264" s="3">
        <v>597203613.06</v>
      </c>
      <c r="AO264" s="6">
        <f t="shared" si="60"/>
        <v>8731346923.17</v>
      </c>
      <c r="AP264" s="6">
        <f t="shared" si="61"/>
        <v>10381615013.81</v>
      </c>
      <c r="AQ264" s="6">
        <f t="shared" si="62"/>
        <v>4061276820.25</v>
      </c>
      <c r="AR264" s="6">
        <f t="shared" si="63"/>
        <v>6320338193.56</v>
      </c>
      <c r="AS264" s="6">
        <f t="shared" si="64"/>
        <v>8609967981.43</v>
      </c>
      <c r="AT264" s="10">
        <f t="shared" si="65"/>
        <v>47764341.62</v>
      </c>
      <c r="AU264" s="10">
        <f t="shared" si="66"/>
        <v>8657732323.05</v>
      </c>
      <c r="AV264" s="10">
        <f t="shared" si="67"/>
        <v>15051685116.73</v>
      </c>
      <c r="AW264" s="12">
        <f t="shared" si="68"/>
        <v>0.368264928708051</v>
      </c>
      <c r="AX264" s="12">
        <f t="shared" si="69"/>
        <v>0.629720498739025</v>
      </c>
      <c r="AY264" s="12">
        <f t="shared" si="70"/>
        <v>0.266575010103607</v>
      </c>
      <c r="AZ264" s="12">
        <f t="shared" si="71"/>
        <v>0.363145488635418</v>
      </c>
      <c r="BA264" s="12">
        <f t="shared" si="72"/>
        <v>0.00201457255292407</v>
      </c>
      <c r="BB264" s="12">
        <f t="shared" si="73"/>
        <v>0.365160061188342</v>
      </c>
      <c r="BC264" s="12">
        <f t="shared" si="74"/>
        <v>0.634839938811658</v>
      </c>
    </row>
    <row r="265" spans="1:55">
      <c r="A265" s="3" t="s">
        <v>581</v>
      </c>
      <c r="B265" s="3" t="s">
        <v>582</v>
      </c>
      <c r="C265" s="3">
        <v>358184494.82</v>
      </c>
      <c r="D265" s="3">
        <v>8175382913.84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2651926946.15</v>
      </c>
      <c r="L265" s="3">
        <v>0</v>
      </c>
      <c r="M265" s="3">
        <v>89213013.89</v>
      </c>
      <c r="N265" s="3">
        <v>698056787.01</v>
      </c>
      <c r="O265" s="3">
        <v>26169280813.75</v>
      </c>
      <c r="P265" s="3">
        <v>1145300896.06</v>
      </c>
      <c r="Q265" s="3">
        <v>0</v>
      </c>
      <c r="R265" s="3">
        <v>2750275964.52</v>
      </c>
      <c r="S265" s="3">
        <v>1435010.01</v>
      </c>
      <c r="T265" s="3">
        <v>0</v>
      </c>
      <c r="U265" s="3">
        <v>70072084.19</v>
      </c>
      <c r="V265" s="3">
        <v>88825145.49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1253930945.76</v>
      </c>
      <c r="AC265" s="3">
        <v>126682931.47</v>
      </c>
      <c r="AD265" s="3">
        <v>0</v>
      </c>
      <c r="AE265" s="3">
        <v>0</v>
      </c>
      <c r="AF265" s="3">
        <v>0</v>
      </c>
      <c r="AG265" s="3">
        <v>0</v>
      </c>
      <c r="AH265" s="3">
        <v>6986549.19</v>
      </c>
      <c r="AI265" s="3">
        <v>0</v>
      </c>
      <c r="AJ265" s="3">
        <v>0</v>
      </c>
      <c r="AK265" s="3">
        <v>1095562.91</v>
      </c>
      <c r="AL265" s="3">
        <v>899867657.01</v>
      </c>
      <c r="AM265" s="3">
        <v>15462665.44</v>
      </c>
      <c r="AN265" s="3">
        <v>0</v>
      </c>
      <c r="AO265" s="6">
        <f t="shared" si="60"/>
        <v>10827309859.99</v>
      </c>
      <c r="AP265" s="6">
        <f t="shared" si="61"/>
        <v>28101851510.71</v>
      </c>
      <c r="AQ265" s="6">
        <f t="shared" si="62"/>
        <v>4164539149.97</v>
      </c>
      <c r="AR265" s="6">
        <f t="shared" si="63"/>
        <v>23937312360.74</v>
      </c>
      <c r="AS265" s="6">
        <f t="shared" si="64"/>
        <v>1050095366.02</v>
      </c>
      <c r="AT265" s="10">
        <f t="shared" si="65"/>
        <v>358184494.82</v>
      </c>
      <c r="AU265" s="10">
        <f t="shared" si="66"/>
        <v>1408279860.84</v>
      </c>
      <c r="AV265" s="10">
        <f t="shared" si="67"/>
        <v>34764622220.73</v>
      </c>
      <c r="AW265" s="12">
        <f t="shared" si="68"/>
        <v>0.299321017583117</v>
      </c>
      <c r="AX265" s="12">
        <f t="shared" si="69"/>
        <v>0.690776970849984</v>
      </c>
      <c r="AY265" s="12">
        <f t="shared" si="70"/>
        <v>0.661747080916021</v>
      </c>
      <c r="AZ265" s="12">
        <f t="shared" si="71"/>
        <v>0.029029889933963</v>
      </c>
      <c r="BA265" s="12">
        <f t="shared" si="72"/>
        <v>0.0099020115668987</v>
      </c>
      <c r="BB265" s="12">
        <f t="shared" si="73"/>
        <v>0.0389319015008617</v>
      </c>
      <c r="BC265" s="12">
        <f t="shared" si="74"/>
        <v>0.961068098499138</v>
      </c>
    </row>
    <row r="266" spans="1:55">
      <c r="A266" s="3" t="s">
        <v>583</v>
      </c>
      <c r="B266" s="3" t="s">
        <v>584</v>
      </c>
      <c r="C266" s="3">
        <v>25603326158.92</v>
      </c>
      <c r="D266" s="3">
        <v>8123499580.13</v>
      </c>
      <c r="E266" s="3">
        <v>226091228.24</v>
      </c>
      <c r="F266" s="3">
        <v>4646673239.42</v>
      </c>
      <c r="G266" s="3">
        <v>0</v>
      </c>
      <c r="H266" s="3">
        <v>0</v>
      </c>
      <c r="I266" s="3">
        <v>0</v>
      </c>
      <c r="J266" s="3">
        <v>87009414.27</v>
      </c>
      <c r="K266" s="3">
        <v>161451392.16</v>
      </c>
      <c r="L266" s="3">
        <v>0</v>
      </c>
      <c r="M266" s="3">
        <v>4615790577.19</v>
      </c>
      <c r="N266" s="3">
        <v>1373724269.69</v>
      </c>
      <c r="O266" s="3">
        <v>1666405056.71</v>
      </c>
      <c r="P266" s="3">
        <v>250507681.12</v>
      </c>
      <c r="Q266" s="3">
        <v>32830575283.32</v>
      </c>
      <c r="R266" s="3">
        <v>5143665220.15</v>
      </c>
      <c r="S266" s="3">
        <v>87017831.89</v>
      </c>
      <c r="T266" s="3">
        <v>0</v>
      </c>
      <c r="U266" s="3">
        <v>360633282.11</v>
      </c>
      <c r="V266" s="3">
        <v>332839982.17</v>
      </c>
      <c r="W266" s="3">
        <v>0</v>
      </c>
      <c r="X266" s="3">
        <v>16956827.06</v>
      </c>
      <c r="Y266" s="3">
        <v>0</v>
      </c>
      <c r="Z266" s="3">
        <v>8770691.94</v>
      </c>
      <c r="AA266" s="3">
        <v>0</v>
      </c>
      <c r="AB266" s="3">
        <v>0</v>
      </c>
      <c r="AC266" s="3">
        <v>37785011469.14</v>
      </c>
      <c r="AD266" s="3">
        <v>198099199.03</v>
      </c>
      <c r="AE266" s="3">
        <v>0</v>
      </c>
      <c r="AF266" s="3">
        <v>0</v>
      </c>
      <c r="AG266" s="3">
        <v>0</v>
      </c>
      <c r="AH266" s="3">
        <v>121742602.77</v>
      </c>
      <c r="AI266" s="3">
        <v>0</v>
      </c>
      <c r="AJ266" s="3">
        <v>0</v>
      </c>
      <c r="AK266" s="3">
        <v>3653444.81</v>
      </c>
      <c r="AL266" s="3">
        <v>28279472.78</v>
      </c>
      <c r="AM266" s="3">
        <v>112243047.08</v>
      </c>
      <c r="AN266" s="3">
        <v>2043114.88</v>
      </c>
      <c r="AO266" s="6">
        <f t="shared" si="60"/>
        <v>13244724854.22</v>
      </c>
      <c r="AP266" s="6">
        <f t="shared" si="61"/>
        <v>40737002868.03</v>
      </c>
      <c r="AQ266" s="6">
        <f t="shared" si="62"/>
        <v>5949883835.32</v>
      </c>
      <c r="AR266" s="6">
        <f t="shared" si="63"/>
        <v>34787119032.71</v>
      </c>
      <c r="AS266" s="6">
        <f t="shared" si="64"/>
        <v>38251072350.49</v>
      </c>
      <c r="AT266" s="10">
        <f t="shared" si="65"/>
        <v>25603326158.92</v>
      </c>
      <c r="AU266" s="10">
        <f t="shared" si="66"/>
        <v>63854398509.41</v>
      </c>
      <c r="AV266" s="10">
        <f t="shared" si="67"/>
        <v>48031843886.93</v>
      </c>
      <c r="AW266" s="12">
        <f t="shared" si="68"/>
        <v>0.118376706291579</v>
      </c>
      <c r="AX266" s="12">
        <f t="shared" si="69"/>
        <v>0.652789742678759</v>
      </c>
      <c r="AY266" s="12">
        <f t="shared" si="70"/>
        <v>0.310915071305031</v>
      </c>
      <c r="AZ266" s="12">
        <f t="shared" si="71"/>
        <v>0.341874671373728</v>
      </c>
      <c r="BA266" s="12">
        <f t="shared" si="72"/>
        <v>0.228833551029662</v>
      </c>
      <c r="BB266" s="12">
        <f t="shared" si="73"/>
        <v>0.57070822240339</v>
      </c>
      <c r="BC266" s="12">
        <f t="shared" si="74"/>
        <v>0.42929177759661</v>
      </c>
    </row>
    <row r="267" spans="1:55">
      <c r="A267" s="3" t="s">
        <v>585</v>
      </c>
      <c r="B267" s="3" t="s">
        <v>586</v>
      </c>
      <c r="C267" s="3">
        <v>1310655983.47</v>
      </c>
      <c r="D267" s="3">
        <v>8002198862.47</v>
      </c>
      <c r="E267" s="3">
        <v>0</v>
      </c>
      <c r="F267" s="3">
        <v>5070240.63</v>
      </c>
      <c r="G267" s="3">
        <v>0</v>
      </c>
      <c r="H267" s="3">
        <v>0</v>
      </c>
      <c r="I267" s="3">
        <v>0</v>
      </c>
      <c r="J267" s="3">
        <v>14818338.76</v>
      </c>
      <c r="K267" s="3">
        <v>34050970.87</v>
      </c>
      <c r="L267" s="3">
        <v>0</v>
      </c>
      <c r="M267" s="3">
        <v>6158330681.5</v>
      </c>
      <c r="N267" s="3">
        <v>270576205.33</v>
      </c>
      <c r="O267" s="3">
        <v>1242719123.43</v>
      </c>
      <c r="P267" s="3">
        <v>340373288.01</v>
      </c>
      <c r="Q267" s="3">
        <v>0</v>
      </c>
      <c r="R267" s="3">
        <v>4516452582.58</v>
      </c>
      <c r="S267" s="3">
        <v>0</v>
      </c>
      <c r="T267" s="3">
        <v>0</v>
      </c>
      <c r="U267" s="3">
        <v>100917108.46</v>
      </c>
      <c r="V267" s="3">
        <v>309834615.92</v>
      </c>
      <c r="W267" s="3">
        <v>0</v>
      </c>
      <c r="X267" s="3">
        <v>0</v>
      </c>
      <c r="Y267" s="3">
        <v>536372674.98</v>
      </c>
      <c r="Z267" s="3">
        <v>157985983.25</v>
      </c>
      <c r="AA267" s="3">
        <v>0</v>
      </c>
      <c r="AB267" s="3">
        <v>0</v>
      </c>
      <c r="AC267" s="3">
        <v>10140416491.12</v>
      </c>
      <c r="AD267" s="3">
        <v>828700000.91</v>
      </c>
      <c r="AE267" s="3">
        <v>0</v>
      </c>
      <c r="AF267" s="3">
        <v>0</v>
      </c>
      <c r="AG267" s="3">
        <v>0</v>
      </c>
      <c r="AH267" s="3">
        <v>672091376.42</v>
      </c>
      <c r="AI267" s="3">
        <v>0</v>
      </c>
      <c r="AJ267" s="3">
        <v>10359538.23</v>
      </c>
      <c r="AK267" s="3">
        <v>19005800</v>
      </c>
      <c r="AL267" s="3">
        <v>123962390.94</v>
      </c>
      <c r="AM267" s="3">
        <v>59269892.83</v>
      </c>
      <c r="AN267" s="3">
        <v>0</v>
      </c>
      <c r="AO267" s="6">
        <f t="shared" si="60"/>
        <v>8056138412.73</v>
      </c>
      <c r="AP267" s="6">
        <f t="shared" si="61"/>
        <v>8011999298.27</v>
      </c>
      <c r="AQ267" s="6">
        <f t="shared" si="62"/>
        <v>5621562965.19</v>
      </c>
      <c r="AR267" s="6">
        <f t="shared" si="63"/>
        <v>2390436333.08</v>
      </c>
      <c r="AS267" s="6">
        <f t="shared" si="64"/>
        <v>11853805490.45</v>
      </c>
      <c r="AT267" s="10">
        <f t="shared" si="65"/>
        <v>1310655983.47</v>
      </c>
      <c r="AU267" s="10">
        <f t="shared" si="66"/>
        <v>13164461473.92</v>
      </c>
      <c r="AV267" s="10">
        <f t="shared" si="67"/>
        <v>10446574745.81</v>
      </c>
      <c r="AW267" s="12">
        <f t="shared" si="68"/>
        <v>0.341202238553092</v>
      </c>
      <c r="AX267" s="12">
        <f t="shared" si="69"/>
        <v>0.603287449604907</v>
      </c>
      <c r="AY267" s="12">
        <f t="shared" si="70"/>
        <v>0.101242330528572</v>
      </c>
      <c r="AZ267" s="12">
        <f t="shared" si="71"/>
        <v>0.502045119076335</v>
      </c>
      <c r="BA267" s="12">
        <f t="shared" si="72"/>
        <v>0.0555103118420013</v>
      </c>
      <c r="BB267" s="12">
        <f t="shared" si="73"/>
        <v>0.557555430918336</v>
      </c>
      <c r="BC267" s="12">
        <f t="shared" si="74"/>
        <v>0.442444569081664</v>
      </c>
    </row>
    <row r="268" spans="1:55">
      <c r="A268" s="3" t="s">
        <v>587</v>
      </c>
      <c r="B268" s="3" t="s">
        <v>588</v>
      </c>
      <c r="C268" s="3">
        <v>6208682525.91</v>
      </c>
      <c r="D268" s="3">
        <v>7957619851.23</v>
      </c>
      <c r="E268" s="3">
        <v>501925200.72</v>
      </c>
      <c r="F268" s="3">
        <v>0</v>
      </c>
      <c r="G268" s="3">
        <v>0</v>
      </c>
      <c r="H268" s="3">
        <v>0</v>
      </c>
      <c r="I268" s="3">
        <v>0</v>
      </c>
      <c r="J268" s="3">
        <v>1368570963.6</v>
      </c>
      <c r="K268" s="3">
        <v>832942202</v>
      </c>
      <c r="L268" s="3">
        <v>0</v>
      </c>
      <c r="M268" s="3">
        <v>8763650429.14</v>
      </c>
      <c r="N268" s="3">
        <v>754697697.01</v>
      </c>
      <c r="O268" s="3">
        <v>1346402044.74</v>
      </c>
      <c r="P268" s="3">
        <v>1502810291.27</v>
      </c>
      <c r="Q268" s="3">
        <v>0</v>
      </c>
      <c r="R268" s="3">
        <v>2825790842.68</v>
      </c>
      <c r="S268" s="3">
        <v>0</v>
      </c>
      <c r="T268" s="3">
        <v>0</v>
      </c>
      <c r="U268" s="3">
        <v>1476343152.77</v>
      </c>
      <c r="V268" s="3">
        <v>434605153.94</v>
      </c>
      <c r="W268" s="3">
        <v>0</v>
      </c>
      <c r="X268" s="3">
        <v>27822750</v>
      </c>
      <c r="Y268" s="3">
        <v>359707.9</v>
      </c>
      <c r="Z268" s="3">
        <v>213080838.06</v>
      </c>
      <c r="AA268" s="3">
        <v>0</v>
      </c>
      <c r="AB268" s="3">
        <v>4066318305.63</v>
      </c>
      <c r="AC268" s="3">
        <v>49886319072.59</v>
      </c>
      <c r="AD268" s="3">
        <v>12006505845.49</v>
      </c>
      <c r="AE268" s="3">
        <v>0</v>
      </c>
      <c r="AF268" s="3">
        <v>0</v>
      </c>
      <c r="AG268" s="3">
        <v>0</v>
      </c>
      <c r="AH268" s="3">
        <v>13508072992.88</v>
      </c>
      <c r="AI268" s="3">
        <v>157815328.73</v>
      </c>
      <c r="AJ268" s="3">
        <v>2716372228.55</v>
      </c>
      <c r="AK268" s="3">
        <v>179757919.94</v>
      </c>
      <c r="AL268" s="3">
        <v>541385800.14</v>
      </c>
      <c r="AM268" s="3">
        <v>1428897044.85</v>
      </c>
      <c r="AN268" s="3">
        <v>6784942343.99</v>
      </c>
      <c r="AO268" s="6">
        <f t="shared" si="60"/>
        <v>10661058217.55</v>
      </c>
      <c r="AP268" s="6">
        <f t="shared" si="61"/>
        <v>12367560462.16</v>
      </c>
      <c r="AQ268" s="6">
        <f t="shared" si="62"/>
        <v>9044320750.98</v>
      </c>
      <c r="AR268" s="6">
        <f t="shared" si="63"/>
        <v>3323239711.18</v>
      </c>
      <c r="AS268" s="6">
        <f t="shared" si="64"/>
        <v>87210068577.16</v>
      </c>
      <c r="AT268" s="10">
        <f t="shared" si="65"/>
        <v>6208682525.91</v>
      </c>
      <c r="AU268" s="10">
        <f t="shared" si="66"/>
        <v>93418751103.07</v>
      </c>
      <c r="AV268" s="10">
        <f t="shared" si="67"/>
        <v>13984297928.73</v>
      </c>
      <c r="AW268" s="12">
        <f t="shared" si="68"/>
        <v>0.0992621560901261</v>
      </c>
      <c r="AX268" s="12">
        <f t="shared" si="69"/>
        <v>0.842930522964342</v>
      </c>
      <c r="AY268" s="12">
        <f t="shared" si="70"/>
        <v>0.0309417632100561</v>
      </c>
      <c r="AZ268" s="12">
        <f t="shared" si="71"/>
        <v>0.811988759754286</v>
      </c>
      <c r="BA268" s="12">
        <f t="shared" si="72"/>
        <v>0.0578073209455323</v>
      </c>
      <c r="BB268" s="12">
        <f t="shared" si="73"/>
        <v>0.869796080699818</v>
      </c>
      <c r="BC268" s="12">
        <f t="shared" si="74"/>
        <v>0.130203919300182</v>
      </c>
    </row>
    <row r="269" spans="1:55">
      <c r="A269" s="3" t="s">
        <v>589</v>
      </c>
      <c r="B269" s="3" t="s">
        <v>590</v>
      </c>
      <c r="C269" s="3">
        <v>17023266393.61</v>
      </c>
      <c r="D269" s="3">
        <v>7922589701.17</v>
      </c>
      <c r="E269" s="3">
        <v>1733413027.51</v>
      </c>
      <c r="F269" s="3">
        <v>0</v>
      </c>
      <c r="G269" s="3">
        <v>0</v>
      </c>
      <c r="H269" s="3">
        <v>0</v>
      </c>
      <c r="I269" s="3">
        <v>0</v>
      </c>
      <c r="J269" s="3">
        <v>72886175.8</v>
      </c>
      <c r="K269" s="3">
        <v>1096488129.15</v>
      </c>
      <c r="L269" s="3">
        <v>0</v>
      </c>
      <c r="M269" s="3">
        <v>5876696121.79</v>
      </c>
      <c r="N269" s="3">
        <v>1129129682.65</v>
      </c>
      <c r="O269" s="3">
        <v>10495625943.9</v>
      </c>
      <c r="P269" s="3">
        <v>573747033.76</v>
      </c>
      <c r="Q269" s="3">
        <v>3041176619.62</v>
      </c>
      <c r="R269" s="3">
        <v>7792939668.68</v>
      </c>
      <c r="S269" s="3">
        <v>106763236.14</v>
      </c>
      <c r="T269" s="3">
        <v>0</v>
      </c>
      <c r="U269" s="3">
        <v>618730594.5</v>
      </c>
      <c r="V269" s="3">
        <v>468741672.53</v>
      </c>
      <c r="W269" s="3">
        <v>0</v>
      </c>
      <c r="X269" s="3">
        <v>0</v>
      </c>
      <c r="Y269" s="3">
        <v>4299749.65</v>
      </c>
      <c r="Z269" s="3">
        <v>255681761.82</v>
      </c>
      <c r="AA269" s="3">
        <v>0</v>
      </c>
      <c r="AB269" s="3">
        <v>82587758.17</v>
      </c>
      <c r="AC269" s="3">
        <v>3908240138.02</v>
      </c>
      <c r="AD269" s="3">
        <v>147973545.81</v>
      </c>
      <c r="AE269" s="3">
        <v>0</v>
      </c>
      <c r="AF269" s="3">
        <v>0</v>
      </c>
      <c r="AG269" s="3">
        <v>0</v>
      </c>
      <c r="AH269" s="3">
        <v>1554967340.81</v>
      </c>
      <c r="AI269" s="3">
        <v>1450312412.63</v>
      </c>
      <c r="AJ269" s="3">
        <v>107487465.96</v>
      </c>
      <c r="AK269" s="3">
        <v>82270119</v>
      </c>
      <c r="AL269" s="3">
        <v>1286033716.08</v>
      </c>
      <c r="AM269" s="3">
        <v>267599884.37</v>
      </c>
      <c r="AN269" s="3">
        <v>1050842481.7</v>
      </c>
      <c r="AO269" s="6">
        <f t="shared" si="60"/>
        <v>10825377033.63</v>
      </c>
      <c r="AP269" s="6">
        <f t="shared" si="61"/>
        <v>21116375401.72</v>
      </c>
      <c r="AQ269" s="6">
        <f t="shared" si="62"/>
        <v>9329744441.49</v>
      </c>
      <c r="AR269" s="6">
        <f t="shared" si="63"/>
        <v>11786630960.23</v>
      </c>
      <c r="AS269" s="6">
        <f t="shared" si="64"/>
        <v>9855727104.38</v>
      </c>
      <c r="AT269" s="10">
        <f t="shared" si="65"/>
        <v>17023266393.61</v>
      </c>
      <c r="AU269" s="10">
        <f t="shared" si="66"/>
        <v>26878993497.99</v>
      </c>
      <c r="AV269" s="10">
        <f t="shared" si="67"/>
        <v>22612007993.86</v>
      </c>
      <c r="AW269" s="12">
        <f t="shared" si="68"/>
        <v>0.218734248799</v>
      </c>
      <c r="AX269" s="12">
        <f t="shared" si="69"/>
        <v>0.437298850543042</v>
      </c>
      <c r="AY269" s="12">
        <f t="shared" si="70"/>
        <v>0.238157050876632</v>
      </c>
      <c r="AZ269" s="12">
        <f t="shared" si="71"/>
        <v>0.19914179966641</v>
      </c>
      <c r="BA269" s="12">
        <f t="shared" si="72"/>
        <v>0.343966900657958</v>
      </c>
      <c r="BB269" s="12">
        <f t="shared" si="73"/>
        <v>0.543108700324368</v>
      </c>
      <c r="BC269" s="12">
        <f t="shared" si="74"/>
        <v>0.456891299675632</v>
      </c>
    </row>
    <row r="270" spans="1:55">
      <c r="A270" s="3" t="s">
        <v>591</v>
      </c>
      <c r="B270" s="3" t="s">
        <v>592</v>
      </c>
      <c r="C270" s="3">
        <v>6290510903.34</v>
      </c>
      <c r="D270" s="3">
        <v>7869681075.04</v>
      </c>
      <c r="E270" s="3">
        <v>643984909.69</v>
      </c>
      <c r="F270" s="3">
        <v>0</v>
      </c>
      <c r="G270" s="3">
        <v>0</v>
      </c>
      <c r="H270" s="3">
        <v>0</v>
      </c>
      <c r="I270" s="3">
        <v>0</v>
      </c>
      <c r="J270" s="3">
        <v>2400534622.48</v>
      </c>
      <c r="K270" s="3">
        <v>1989459491.8</v>
      </c>
      <c r="L270" s="3">
        <v>0</v>
      </c>
      <c r="M270" s="3">
        <v>1136838169.1</v>
      </c>
      <c r="N270" s="3">
        <v>1158840267.11</v>
      </c>
      <c r="O270" s="3">
        <v>47147746438.04</v>
      </c>
      <c r="P270" s="3">
        <v>939871235.86</v>
      </c>
      <c r="Q270" s="3">
        <v>0</v>
      </c>
      <c r="R270" s="3">
        <v>3062738016.88</v>
      </c>
      <c r="S270" s="3">
        <v>0</v>
      </c>
      <c r="T270" s="3">
        <v>0</v>
      </c>
      <c r="U270" s="3">
        <v>6753229.61</v>
      </c>
      <c r="V270" s="3">
        <v>1031294630.34</v>
      </c>
      <c r="W270" s="3">
        <v>0</v>
      </c>
      <c r="X270" s="3">
        <v>0</v>
      </c>
      <c r="Y270" s="3">
        <v>523093462.23</v>
      </c>
      <c r="Z270" s="3">
        <v>72162670</v>
      </c>
      <c r="AA270" s="3">
        <v>0</v>
      </c>
      <c r="AB270" s="3">
        <v>66295342.29</v>
      </c>
      <c r="AC270" s="3">
        <v>18892164.62</v>
      </c>
      <c r="AD270" s="3">
        <v>0</v>
      </c>
      <c r="AE270" s="3">
        <v>0</v>
      </c>
      <c r="AF270" s="3">
        <v>0</v>
      </c>
      <c r="AG270" s="3">
        <v>0</v>
      </c>
      <c r="AH270" s="3">
        <v>51832569.12</v>
      </c>
      <c r="AI270" s="3">
        <v>0</v>
      </c>
      <c r="AJ270" s="3">
        <v>0</v>
      </c>
      <c r="AK270" s="3">
        <v>4153820.88</v>
      </c>
      <c r="AL270" s="3">
        <v>571065544.82</v>
      </c>
      <c r="AM270" s="3">
        <v>317592283.21</v>
      </c>
      <c r="AN270" s="3">
        <v>824220580.22</v>
      </c>
      <c r="AO270" s="6">
        <f t="shared" si="60"/>
        <v>12903660099.01</v>
      </c>
      <c r="AP270" s="6">
        <f t="shared" si="61"/>
        <v>50383296110.11</v>
      </c>
      <c r="AQ270" s="6">
        <f t="shared" si="62"/>
        <v>4762337351.35</v>
      </c>
      <c r="AR270" s="6">
        <f t="shared" si="63"/>
        <v>45620958758.76</v>
      </c>
      <c r="AS270" s="6">
        <f t="shared" si="64"/>
        <v>1787756962.87</v>
      </c>
      <c r="AT270" s="10">
        <f t="shared" si="65"/>
        <v>6290510903.34</v>
      </c>
      <c r="AU270" s="10">
        <f t="shared" si="66"/>
        <v>8078267866.21</v>
      </c>
      <c r="AV270" s="10">
        <f t="shared" si="67"/>
        <v>58524618857.77</v>
      </c>
      <c r="AW270" s="12">
        <f t="shared" si="68"/>
        <v>0.193740252618271</v>
      </c>
      <c r="AX270" s="12">
        <f t="shared" si="69"/>
        <v>0.711811725490282</v>
      </c>
      <c r="AY270" s="12">
        <f t="shared" si="70"/>
        <v>0.684969691296195</v>
      </c>
      <c r="AZ270" s="12">
        <f t="shared" si="71"/>
        <v>0.0268420341940874</v>
      </c>
      <c r="BA270" s="12">
        <f t="shared" si="72"/>
        <v>0.0944480218914466</v>
      </c>
      <c r="BB270" s="12">
        <f t="shared" si="73"/>
        <v>0.121290056085534</v>
      </c>
      <c r="BC270" s="12">
        <f t="shared" si="74"/>
        <v>0.878709943914466</v>
      </c>
    </row>
    <row r="271" spans="1:55">
      <c r="A271" s="3" t="s">
        <v>593</v>
      </c>
      <c r="B271" s="3" t="s">
        <v>594</v>
      </c>
      <c r="C271" s="3">
        <v>4423450343.98</v>
      </c>
      <c r="D271" s="3">
        <v>7861950067.28</v>
      </c>
      <c r="E271" s="3">
        <v>0</v>
      </c>
      <c r="F271" s="3">
        <v>204076500.75</v>
      </c>
      <c r="G271" s="3">
        <v>0</v>
      </c>
      <c r="H271" s="3">
        <v>0</v>
      </c>
      <c r="I271" s="3">
        <v>0</v>
      </c>
      <c r="J271" s="3">
        <v>9878014.25</v>
      </c>
      <c r="K271" s="3">
        <v>2067557535.65</v>
      </c>
      <c r="L271" s="3">
        <v>0</v>
      </c>
      <c r="M271" s="3">
        <v>7111764119.51</v>
      </c>
      <c r="N271" s="3">
        <v>1202649395.92</v>
      </c>
      <c r="O271" s="3">
        <v>5417757906.34</v>
      </c>
      <c r="P271" s="3">
        <v>260872976.05</v>
      </c>
      <c r="Q271" s="3">
        <v>129670778.56</v>
      </c>
      <c r="R271" s="3">
        <v>6953264833.3</v>
      </c>
      <c r="S271" s="3">
        <v>361645.5</v>
      </c>
      <c r="T271" s="3">
        <v>0</v>
      </c>
      <c r="U271" s="3">
        <v>243580281.4</v>
      </c>
      <c r="V271" s="3">
        <v>653919794.16</v>
      </c>
      <c r="W271" s="3">
        <v>0</v>
      </c>
      <c r="X271" s="3">
        <v>0</v>
      </c>
      <c r="Y271" s="3">
        <v>132950800.28</v>
      </c>
      <c r="Z271" s="3">
        <v>432876940.18</v>
      </c>
      <c r="AA271" s="3">
        <v>0</v>
      </c>
      <c r="AB271" s="3">
        <v>428654945.77</v>
      </c>
      <c r="AC271" s="3">
        <v>16501934653.59</v>
      </c>
      <c r="AD271" s="3">
        <v>2305569153.8</v>
      </c>
      <c r="AE271" s="3">
        <v>0</v>
      </c>
      <c r="AF271" s="3">
        <v>0</v>
      </c>
      <c r="AG271" s="3">
        <v>0</v>
      </c>
      <c r="AH271" s="3">
        <v>2011424139.67</v>
      </c>
      <c r="AI271" s="3">
        <v>0</v>
      </c>
      <c r="AJ271" s="3">
        <v>0</v>
      </c>
      <c r="AK271" s="3">
        <v>2947826.9</v>
      </c>
      <c r="AL271" s="3">
        <v>467561402.15</v>
      </c>
      <c r="AM271" s="3">
        <v>269376518.74</v>
      </c>
      <c r="AN271" s="3">
        <v>944074161.89</v>
      </c>
      <c r="AO271" s="6">
        <f t="shared" si="60"/>
        <v>10143462117.93</v>
      </c>
      <c r="AP271" s="6">
        <f t="shared" si="61"/>
        <v>14122715176.38</v>
      </c>
      <c r="AQ271" s="6">
        <f t="shared" si="62"/>
        <v>8845609240.59</v>
      </c>
      <c r="AR271" s="6">
        <f t="shared" si="63"/>
        <v>5277105935.79</v>
      </c>
      <c r="AS271" s="6">
        <f t="shared" si="64"/>
        <v>22502887856.74</v>
      </c>
      <c r="AT271" s="10">
        <f t="shared" si="65"/>
        <v>4423450343.98</v>
      </c>
      <c r="AU271" s="10">
        <f t="shared" si="66"/>
        <v>26926338200.72</v>
      </c>
      <c r="AV271" s="10">
        <f t="shared" si="67"/>
        <v>15420568053.72</v>
      </c>
      <c r="AW271" s="12">
        <f t="shared" si="68"/>
        <v>0.239532542400697</v>
      </c>
      <c r="AX271" s="12">
        <f t="shared" si="69"/>
        <v>0.656009995762496</v>
      </c>
      <c r="AY271" s="12">
        <f t="shared" si="70"/>
        <v>0.12461609129325</v>
      </c>
      <c r="AZ271" s="12">
        <f t="shared" si="71"/>
        <v>0.531393904469246</v>
      </c>
      <c r="BA271" s="12">
        <f t="shared" si="72"/>
        <v>0.104457461836807</v>
      </c>
      <c r="BB271" s="12">
        <f t="shared" si="73"/>
        <v>0.635851366306053</v>
      </c>
      <c r="BC271" s="12">
        <f t="shared" si="74"/>
        <v>0.364148633693947</v>
      </c>
    </row>
    <row r="272" spans="1:55">
      <c r="A272" s="3" t="s">
        <v>595</v>
      </c>
      <c r="B272" s="3" t="s">
        <v>596</v>
      </c>
      <c r="C272" s="3">
        <v>527368113</v>
      </c>
      <c r="D272" s="3">
        <v>7833915492</v>
      </c>
      <c r="E272" s="3">
        <v>300000000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369630179</v>
      </c>
      <c r="L272" s="3">
        <v>0</v>
      </c>
      <c r="M272" s="3">
        <v>1953984664</v>
      </c>
      <c r="N272" s="3">
        <v>540416731</v>
      </c>
      <c r="O272" s="3">
        <v>2864012988</v>
      </c>
      <c r="P272" s="3">
        <v>608722596</v>
      </c>
      <c r="Q272" s="3">
        <v>33408908</v>
      </c>
      <c r="R272" s="3">
        <v>6900256924</v>
      </c>
      <c r="S272" s="3">
        <v>0</v>
      </c>
      <c r="T272" s="3">
        <v>0</v>
      </c>
      <c r="U272" s="3">
        <v>288761411</v>
      </c>
      <c r="V272" s="3">
        <v>955590561</v>
      </c>
      <c r="W272" s="3">
        <v>0</v>
      </c>
      <c r="X272" s="3">
        <v>57260931</v>
      </c>
      <c r="Y272" s="3">
        <v>230794317</v>
      </c>
      <c r="Z272" s="3">
        <v>284887319</v>
      </c>
      <c r="AA272" s="3">
        <v>0</v>
      </c>
      <c r="AB272" s="3">
        <v>0</v>
      </c>
      <c r="AC272" s="3">
        <v>19878569965</v>
      </c>
      <c r="AD272" s="3">
        <v>4593882712</v>
      </c>
      <c r="AE272" s="3">
        <v>0</v>
      </c>
      <c r="AF272" s="3">
        <v>0</v>
      </c>
      <c r="AG272" s="3">
        <v>0</v>
      </c>
      <c r="AH272" s="3">
        <v>5371074695</v>
      </c>
      <c r="AI272" s="3">
        <v>8916594</v>
      </c>
      <c r="AJ272" s="3">
        <v>611050112</v>
      </c>
      <c r="AK272" s="3">
        <v>516447191</v>
      </c>
      <c r="AL272" s="3">
        <v>405541052</v>
      </c>
      <c r="AM272" s="3">
        <v>287458595</v>
      </c>
      <c r="AN272" s="3">
        <v>423958200</v>
      </c>
      <c r="AO272" s="6">
        <f t="shared" si="60"/>
        <v>8503545671</v>
      </c>
      <c r="AP272" s="6">
        <f t="shared" si="61"/>
        <v>6000545887</v>
      </c>
      <c r="AQ272" s="6">
        <f t="shared" si="62"/>
        <v>8717551463</v>
      </c>
      <c r="AR272" s="6">
        <f t="shared" si="63"/>
        <v>-2717005576</v>
      </c>
      <c r="AS272" s="6">
        <f t="shared" si="64"/>
        <v>32096899116</v>
      </c>
      <c r="AT272" s="10">
        <f t="shared" si="65"/>
        <v>527368113</v>
      </c>
      <c r="AU272" s="10">
        <f t="shared" si="66"/>
        <v>32624267229</v>
      </c>
      <c r="AV272" s="10">
        <f t="shared" si="67"/>
        <v>5786540095</v>
      </c>
      <c r="AW272" s="12">
        <f t="shared" si="68"/>
        <v>0.221384195319602</v>
      </c>
      <c r="AX272" s="12">
        <f t="shared" si="69"/>
        <v>0.76488612416232</v>
      </c>
      <c r="AY272" s="12">
        <f t="shared" si="70"/>
        <v>-0.0707354457062492</v>
      </c>
      <c r="AZ272" s="12">
        <f t="shared" si="71"/>
        <v>0.835621569868569</v>
      </c>
      <c r="BA272" s="12">
        <f t="shared" si="72"/>
        <v>0.0137296805180788</v>
      </c>
      <c r="BB272" s="12">
        <f t="shared" si="73"/>
        <v>0.849351250386648</v>
      </c>
      <c r="BC272" s="12">
        <f t="shared" si="74"/>
        <v>0.150648749613352</v>
      </c>
    </row>
    <row r="273" spans="1:55">
      <c r="A273" s="3" t="s">
        <v>597</v>
      </c>
      <c r="B273" s="3" t="s">
        <v>598</v>
      </c>
      <c r="C273" s="3">
        <v>38000039</v>
      </c>
      <c r="D273" s="3">
        <v>7811939441</v>
      </c>
      <c r="E273" s="3">
        <v>100242329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238895663</v>
      </c>
      <c r="L273" s="3">
        <v>0</v>
      </c>
      <c r="M273" s="3">
        <v>3233366232</v>
      </c>
      <c r="N273" s="3">
        <v>629884878</v>
      </c>
      <c r="O273" s="3">
        <v>2254800151</v>
      </c>
      <c r="P273" s="3">
        <v>1015191562</v>
      </c>
      <c r="Q273" s="3">
        <v>0</v>
      </c>
      <c r="R273" s="3">
        <v>8417407098</v>
      </c>
      <c r="S273" s="3">
        <v>0</v>
      </c>
      <c r="T273" s="3">
        <v>0</v>
      </c>
      <c r="U273" s="3">
        <v>650873612</v>
      </c>
      <c r="V273" s="3">
        <v>327609327</v>
      </c>
      <c r="W273" s="3">
        <v>0</v>
      </c>
      <c r="X273" s="3">
        <v>59924563</v>
      </c>
      <c r="Y273" s="3">
        <v>206261016</v>
      </c>
      <c r="Z273" s="3">
        <v>49154687</v>
      </c>
      <c r="AA273" s="3">
        <v>0</v>
      </c>
      <c r="AB273" s="3">
        <v>381582331</v>
      </c>
      <c r="AC273" s="3">
        <v>6218461866</v>
      </c>
      <c r="AD273" s="3">
        <v>615982267</v>
      </c>
      <c r="AE273" s="3">
        <v>0</v>
      </c>
      <c r="AF273" s="3">
        <v>0</v>
      </c>
      <c r="AG273" s="3">
        <v>0</v>
      </c>
      <c r="AH273" s="3">
        <v>1116889956</v>
      </c>
      <c r="AI273" s="3">
        <v>103987370</v>
      </c>
      <c r="AJ273" s="3">
        <v>0</v>
      </c>
      <c r="AK273" s="3">
        <v>0</v>
      </c>
      <c r="AL273" s="3">
        <v>1379507551</v>
      </c>
      <c r="AM273" s="3">
        <v>151515810</v>
      </c>
      <c r="AN273" s="3">
        <v>0</v>
      </c>
      <c r="AO273" s="6">
        <f t="shared" si="60"/>
        <v>8151077433</v>
      </c>
      <c r="AP273" s="6">
        <f t="shared" si="61"/>
        <v>7133242823</v>
      </c>
      <c r="AQ273" s="6">
        <f t="shared" si="62"/>
        <v>10092812634</v>
      </c>
      <c r="AR273" s="6">
        <f t="shared" si="63"/>
        <v>-2959569811</v>
      </c>
      <c r="AS273" s="6">
        <f t="shared" si="64"/>
        <v>9586344820</v>
      </c>
      <c r="AT273" s="10">
        <f t="shared" si="65"/>
        <v>38000039</v>
      </c>
      <c r="AU273" s="10">
        <f t="shared" si="66"/>
        <v>9624344859</v>
      </c>
      <c r="AV273" s="10">
        <f t="shared" si="67"/>
        <v>5191507622</v>
      </c>
      <c r="AW273" s="12">
        <f t="shared" si="68"/>
        <v>0.550159192220159</v>
      </c>
      <c r="AX273" s="12">
        <f t="shared" si="69"/>
        <v>0.447275984793872</v>
      </c>
      <c r="AY273" s="12">
        <f t="shared" si="70"/>
        <v>-0.199756970771367</v>
      </c>
      <c r="AZ273" s="12">
        <f t="shared" si="71"/>
        <v>0.647032955565238</v>
      </c>
      <c r="BA273" s="12">
        <f t="shared" si="72"/>
        <v>0.00256482298596936</v>
      </c>
      <c r="BB273" s="12">
        <f t="shared" si="73"/>
        <v>0.649597778551208</v>
      </c>
      <c r="BC273" s="12">
        <f t="shared" si="74"/>
        <v>0.350402221448792</v>
      </c>
    </row>
    <row r="274" spans="1:55">
      <c r="A274" s="3" t="s">
        <v>599</v>
      </c>
      <c r="B274" s="3" t="s">
        <v>600</v>
      </c>
      <c r="C274" s="3">
        <v>183606328.52</v>
      </c>
      <c r="D274" s="3">
        <v>7788869710.47</v>
      </c>
      <c r="E274" s="3">
        <v>21082508394.76</v>
      </c>
      <c r="F274" s="3">
        <v>723188986.63</v>
      </c>
      <c r="G274" s="3">
        <v>0</v>
      </c>
      <c r="H274" s="3">
        <v>0</v>
      </c>
      <c r="I274" s="3">
        <v>0</v>
      </c>
      <c r="J274" s="3">
        <v>0</v>
      </c>
      <c r="K274" s="3">
        <v>2306027727.71</v>
      </c>
      <c r="L274" s="3">
        <v>4480381369.62</v>
      </c>
      <c r="M274" s="3">
        <v>166097450.44</v>
      </c>
      <c r="N274" s="3">
        <v>1081360.34</v>
      </c>
      <c r="O274" s="3">
        <v>4416711.72</v>
      </c>
      <c r="P274" s="3">
        <v>1038399006.3</v>
      </c>
      <c r="Q274" s="3">
        <v>0</v>
      </c>
      <c r="R274" s="3">
        <v>38582718.35</v>
      </c>
      <c r="S274" s="3">
        <v>0</v>
      </c>
      <c r="T274" s="3">
        <v>6624520.98</v>
      </c>
      <c r="U274" s="3">
        <v>692712432.35</v>
      </c>
      <c r="V274" s="3">
        <v>95887375.92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89367275.58</v>
      </c>
      <c r="AC274" s="3">
        <v>316461826.91</v>
      </c>
      <c r="AD274" s="3">
        <v>40963005.75</v>
      </c>
      <c r="AE274" s="3">
        <v>0</v>
      </c>
      <c r="AF274" s="3">
        <v>0</v>
      </c>
      <c r="AG274" s="3">
        <v>0</v>
      </c>
      <c r="AH274" s="3">
        <v>104614705.82</v>
      </c>
      <c r="AI274" s="3">
        <v>0</v>
      </c>
      <c r="AJ274" s="3">
        <v>3640479698.73</v>
      </c>
      <c r="AK274" s="3">
        <v>29510049.88</v>
      </c>
      <c r="AL274" s="3">
        <v>408227741.32</v>
      </c>
      <c r="AM274" s="3">
        <v>155063699.69</v>
      </c>
      <c r="AN274" s="3">
        <v>0</v>
      </c>
      <c r="AO274" s="6">
        <f t="shared" si="60"/>
        <v>36380976189.19</v>
      </c>
      <c r="AP274" s="6">
        <f t="shared" si="61"/>
        <v>1209994528.8</v>
      </c>
      <c r="AQ274" s="6">
        <f t="shared" si="62"/>
        <v>923174323.18</v>
      </c>
      <c r="AR274" s="6">
        <f t="shared" si="63"/>
        <v>286820205.62</v>
      </c>
      <c r="AS274" s="6">
        <f t="shared" si="64"/>
        <v>4695320728.1</v>
      </c>
      <c r="AT274" s="10">
        <f t="shared" si="65"/>
        <v>183606328.52</v>
      </c>
      <c r="AU274" s="10">
        <f t="shared" si="66"/>
        <v>4878927056.62</v>
      </c>
      <c r="AV274" s="10">
        <f t="shared" si="67"/>
        <v>36667796394.81</v>
      </c>
      <c r="AW274" s="12">
        <f t="shared" si="68"/>
        <v>0.875664147901362</v>
      </c>
      <c r="AX274" s="12">
        <f t="shared" si="69"/>
        <v>0.119916578729592</v>
      </c>
      <c r="AY274" s="12">
        <f t="shared" si="70"/>
        <v>0.00690355777286037</v>
      </c>
      <c r="AZ274" s="12">
        <f t="shared" si="71"/>
        <v>0.113013020956732</v>
      </c>
      <c r="BA274" s="12">
        <f t="shared" si="72"/>
        <v>0.00441927336904543</v>
      </c>
      <c r="BB274" s="12">
        <f t="shared" si="73"/>
        <v>0.117432294325777</v>
      </c>
      <c r="BC274" s="12">
        <f t="shared" si="74"/>
        <v>0.882567705674223</v>
      </c>
    </row>
    <row r="275" spans="1:55">
      <c r="A275" s="3" t="s">
        <v>601</v>
      </c>
      <c r="B275" s="3" t="s">
        <v>602</v>
      </c>
      <c r="C275" s="3">
        <v>369342340.56</v>
      </c>
      <c r="D275" s="3">
        <v>7760222318.13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1213078700</v>
      </c>
      <c r="K275" s="3">
        <v>292149546.12</v>
      </c>
      <c r="L275" s="3">
        <v>0</v>
      </c>
      <c r="M275" s="3">
        <v>11369934682.36</v>
      </c>
      <c r="N275" s="3">
        <v>2917116605.08</v>
      </c>
      <c r="O275" s="3">
        <v>2675880628.56</v>
      </c>
      <c r="P275" s="3">
        <v>642230238.1</v>
      </c>
      <c r="Q275" s="3">
        <v>0</v>
      </c>
      <c r="R275" s="3">
        <v>14641304036.4</v>
      </c>
      <c r="S275" s="3">
        <v>0</v>
      </c>
      <c r="T275" s="3">
        <v>0</v>
      </c>
      <c r="U275" s="3">
        <v>85438929.69</v>
      </c>
      <c r="V275" s="3">
        <v>118604877.54</v>
      </c>
      <c r="W275" s="3">
        <v>0</v>
      </c>
      <c r="X275" s="3">
        <v>102878119.39</v>
      </c>
      <c r="Y275" s="3">
        <v>0</v>
      </c>
      <c r="Z275" s="3">
        <v>14933398.5</v>
      </c>
      <c r="AA275" s="3">
        <v>0</v>
      </c>
      <c r="AB275" s="3">
        <v>360004913.19</v>
      </c>
      <c r="AC275" s="3">
        <v>1033243064.86</v>
      </c>
      <c r="AD275" s="3">
        <v>483749813.6</v>
      </c>
      <c r="AE275" s="3">
        <v>0</v>
      </c>
      <c r="AF275" s="3">
        <v>0</v>
      </c>
      <c r="AG275" s="3">
        <v>0</v>
      </c>
      <c r="AH275" s="3">
        <v>700031727.76</v>
      </c>
      <c r="AI275" s="3">
        <v>0</v>
      </c>
      <c r="AJ275" s="3">
        <v>0</v>
      </c>
      <c r="AK275" s="3">
        <v>9538546.8</v>
      </c>
      <c r="AL275" s="3">
        <v>154905174.35</v>
      </c>
      <c r="AM275" s="3">
        <v>179162813.41</v>
      </c>
      <c r="AN275" s="3">
        <v>148152201.19</v>
      </c>
      <c r="AO275" s="6">
        <f t="shared" si="60"/>
        <v>9265450564.25</v>
      </c>
      <c r="AP275" s="6">
        <f t="shared" si="61"/>
        <v>17605162154.1</v>
      </c>
      <c r="AQ275" s="6">
        <f t="shared" si="62"/>
        <v>15323164274.71</v>
      </c>
      <c r="AR275" s="6">
        <f t="shared" si="63"/>
        <v>2281997879.39</v>
      </c>
      <c r="AS275" s="6">
        <f t="shared" si="64"/>
        <v>2708783341.97</v>
      </c>
      <c r="AT275" s="10">
        <f t="shared" si="65"/>
        <v>369342340.56</v>
      </c>
      <c r="AU275" s="10">
        <f t="shared" si="66"/>
        <v>3078125682.53</v>
      </c>
      <c r="AV275" s="10">
        <f t="shared" si="67"/>
        <v>11547448443.64</v>
      </c>
      <c r="AW275" s="12">
        <f t="shared" si="68"/>
        <v>0.633510211928778</v>
      </c>
      <c r="AX275" s="12">
        <f t="shared" si="69"/>
        <v>0.341236602290356</v>
      </c>
      <c r="AY275" s="12">
        <f t="shared" si="70"/>
        <v>0.156027917926774</v>
      </c>
      <c r="AZ275" s="12">
        <f t="shared" si="71"/>
        <v>0.185208684363583</v>
      </c>
      <c r="BA275" s="12">
        <f t="shared" si="72"/>
        <v>0.0252531857808661</v>
      </c>
      <c r="BB275" s="12">
        <f t="shared" si="73"/>
        <v>0.210461870144449</v>
      </c>
      <c r="BC275" s="12">
        <f t="shared" si="74"/>
        <v>0.789538129855551</v>
      </c>
    </row>
    <row r="276" spans="1:55">
      <c r="A276" s="3" t="s">
        <v>603</v>
      </c>
      <c r="B276" s="3" t="s">
        <v>604</v>
      </c>
      <c r="C276" s="3">
        <v>1687972359.09</v>
      </c>
      <c r="D276" s="3">
        <v>7745293811.09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573597630.83</v>
      </c>
      <c r="L276" s="3">
        <v>0</v>
      </c>
      <c r="M276" s="3">
        <v>2048109322.5</v>
      </c>
      <c r="N276" s="3">
        <v>1339305291.78</v>
      </c>
      <c r="O276" s="3">
        <v>3578256896.16</v>
      </c>
      <c r="P276" s="3">
        <v>381952728.21</v>
      </c>
      <c r="Q276" s="3">
        <v>0</v>
      </c>
      <c r="R276" s="3">
        <v>4148341687.41</v>
      </c>
      <c r="S276" s="3">
        <v>0</v>
      </c>
      <c r="T276" s="3">
        <v>0</v>
      </c>
      <c r="U276" s="3">
        <v>52376228.49</v>
      </c>
      <c r="V276" s="3">
        <v>543123442.06</v>
      </c>
      <c r="W276" s="3">
        <v>0</v>
      </c>
      <c r="X276" s="3">
        <v>11406691.97</v>
      </c>
      <c r="Y276" s="3">
        <v>530379382.89</v>
      </c>
      <c r="Z276" s="3">
        <v>463714116.11</v>
      </c>
      <c r="AA276" s="3">
        <v>0</v>
      </c>
      <c r="AB276" s="3">
        <v>228176295.1</v>
      </c>
      <c r="AC276" s="3">
        <v>31807991781.64</v>
      </c>
      <c r="AD276" s="3">
        <v>1233251780.19</v>
      </c>
      <c r="AE276" s="3">
        <v>0</v>
      </c>
      <c r="AF276" s="3">
        <v>0</v>
      </c>
      <c r="AG276" s="3">
        <v>0</v>
      </c>
      <c r="AH276" s="3">
        <v>5659979620.95</v>
      </c>
      <c r="AI276" s="3">
        <v>0</v>
      </c>
      <c r="AJ276" s="3">
        <v>314461729.47</v>
      </c>
      <c r="AK276" s="3">
        <v>1337337533.52</v>
      </c>
      <c r="AL276" s="3">
        <v>690395515.71</v>
      </c>
      <c r="AM276" s="3">
        <v>228657744.63</v>
      </c>
      <c r="AN276" s="3">
        <v>327140112.57</v>
      </c>
      <c r="AO276" s="6">
        <f t="shared" si="60"/>
        <v>8318891441.92</v>
      </c>
      <c r="AP276" s="6">
        <f t="shared" si="61"/>
        <v>7347624238.65</v>
      </c>
      <c r="AQ276" s="6">
        <f t="shared" si="62"/>
        <v>5977517844.03</v>
      </c>
      <c r="AR276" s="6">
        <f t="shared" si="63"/>
        <v>1370106394.62</v>
      </c>
      <c r="AS276" s="6">
        <f t="shared" si="64"/>
        <v>41599215818.68</v>
      </c>
      <c r="AT276" s="10">
        <f t="shared" si="65"/>
        <v>1687972359.09</v>
      </c>
      <c r="AU276" s="10">
        <f t="shared" si="66"/>
        <v>43287188177.77</v>
      </c>
      <c r="AV276" s="10">
        <f t="shared" si="67"/>
        <v>9688997836.54</v>
      </c>
      <c r="AW276" s="12">
        <f t="shared" si="68"/>
        <v>0.157030773028336</v>
      </c>
      <c r="AX276" s="12">
        <f t="shared" si="69"/>
        <v>0.81110637526252</v>
      </c>
      <c r="AY276" s="12">
        <f t="shared" si="70"/>
        <v>0.025862684683452</v>
      </c>
      <c r="AZ276" s="12">
        <f t="shared" si="71"/>
        <v>0.785243690579068</v>
      </c>
      <c r="BA276" s="12">
        <f t="shared" si="72"/>
        <v>0.0318628517091442</v>
      </c>
      <c r="BB276" s="12">
        <f t="shared" si="73"/>
        <v>0.817106542288212</v>
      </c>
      <c r="BC276" s="12">
        <f t="shared" si="74"/>
        <v>0.182893457711788</v>
      </c>
    </row>
    <row r="277" spans="1:55">
      <c r="A277" s="3" t="s">
        <v>605</v>
      </c>
      <c r="B277" s="3" t="s">
        <v>606</v>
      </c>
      <c r="C277" s="3">
        <v>3587587134.55</v>
      </c>
      <c r="D277" s="3">
        <v>7722990594.41</v>
      </c>
      <c r="E277" s="3">
        <v>12870554.94</v>
      </c>
      <c r="F277" s="3">
        <v>0</v>
      </c>
      <c r="G277" s="3">
        <v>0</v>
      </c>
      <c r="H277" s="3">
        <v>0</v>
      </c>
      <c r="I277" s="3">
        <v>0</v>
      </c>
      <c r="J277" s="3">
        <v>387797880.29</v>
      </c>
      <c r="K277" s="3">
        <v>1669185021.83</v>
      </c>
      <c r="L277" s="3">
        <v>0</v>
      </c>
      <c r="M277" s="3">
        <v>82873276.56</v>
      </c>
      <c r="N277" s="3">
        <v>70417135.19</v>
      </c>
      <c r="O277" s="3">
        <v>31641976667.78</v>
      </c>
      <c r="P277" s="3">
        <v>1807184209.63</v>
      </c>
      <c r="Q277" s="3">
        <v>0</v>
      </c>
      <c r="R277" s="3">
        <v>2465964757.38</v>
      </c>
      <c r="S277" s="3">
        <v>8365243.4</v>
      </c>
      <c r="T277" s="3">
        <v>0</v>
      </c>
      <c r="U277" s="3">
        <v>5226622.26</v>
      </c>
      <c r="V277" s="3">
        <v>193875773.14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2879581234.29</v>
      </c>
      <c r="AC277" s="3">
        <v>42287523.68</v>
      </c>
      <c r="AD277" s="3">
        <v>0</v>
      </c>
      <c r="AE277" s="3">
        <v>0</v>
      </c>
      <c r="AF277" s="3">
        <v>0</v>
      </c>
      <c r="AG277" s="3">
        <v>0</v>
      </c>
      <c r="AH277" s="3">
        <v>2037895.79</v>
      </c>
      <c r="AI277" s="3">
        <v>0</v>
      </c>
      <c r="AJ277" s="3">
        <v>0</v>
      </c>
      <c r="AK277" s="3">
        <v>8115118.34</v>
      </c>
      <c r="AL277" s="3">
        <v>531237470.55</v>
      </c>
      <c r="AM277" s="3">
        <v>961303.29</v>
      </c>
      <c r="AN277" s="3">
        <v>6205723.61</v>
      </c>
      <c r="AO277" s="6">
        <f t="shared" si="60"/>
        <v>9792844051.47</v>
      </c>
      <c r="AP277" s="6">
        <f t="shared" si="61"/>
        <v>33602451289.16</v>
      </c>
      <c r="AQ277" s="6">
        <f t="shared" si="62"/>
        <v>5553013630.47</v>
      </c>
      <c r="AR277" s="6">
        <f t="shared" si="63"/>
        <v>28049437658.69</v>
      </c>
      <c r="AS277" s="6">
        <f t="shared" si="64"/>
        <v>590845035.26</v>
      </c>
      <c r="AT277" s="10">
        <f t="shared" si="65"/>
        <v>3587587134.55</v>
      </c>
      <c r="AU277" s="10">
        <f t="shared" si="66"/>
        <v>4178432169.81</v>
      </c>
      <c r="AV277" s="10">
        <f t="shared" si="67"/>
        <v>37842281710.16</v>
      </c>
      <c r="AW277" s="12">
        <f t="shared" si="68"/>
        <v>0.233048017209864</v>
      </c>
      <c r="AX277" s="12">
        <f t="shared" si="69"/>
        <v>0.681575348190406</v>
      </c>
      <c r="AY277" s="12">
        <f t="shared" si="70"/>
        <v>0.667514543870239</v>
      </c>
      <c r="AZ277" s="12">
        <f t="shared" si="71"/>
        <v>0.0140608043201674</v>
      </c>
      <c r="BA277" s="12">
        <f t="shared" si="72"/>
        <v>0.08537663459973</v>
      </c>
      <c r="BB277" s="12">
        <f t="shared" si="73"/>
        <v>0.0994374389198974</v>
      </c>
      <c r="BC277" s="12">
        <f t="shared" si="74"/>
        <v>0.900562561080103</v>
      </c>
    </row>
    <row r="278" spans="1:55">
      <c r="A278" s="3" t="s">
        <v>607</v>
      </c>
      <c r="B278" s="3" t="s">
        <v>608</v>
      </c>
      <c r="C278" s="3">
        <v>2425877454.33</v>
      </c>
      <c r="D278" s="3">
        <v>7596554422.76</v>
      </c>
      <c r="E278" s="3">
        <v>9016200</v>
      </c>
      <c r="F278" s="3">
        <v>95659568.82</v>
      </c>
      <c r="G278" s="3">
        <v>0</v>
      </c>
      <c r="H278" s="3">
        <v>0</v>
      </c>
      <c r="I278" s="3">
        <v>0</v>
      </c>
      <c r="J278" s="3">
        <v>4231009560.56</v>
      </c>
      <c r="K278" s="3">
        <v>15315924832.59</v>
      </c>
      <c r="L278" s="3">
        <v>0</v>
      </c>
      <c r="M278" s="3">
        <v>2139206390.83</v>
      </c>
      <c r="N278" s="3">
        <v>2751167474.21</v>
      </c>
      <c r="O278" s="3">
        <v>154050342923.9</v>
      </c>
      <c r="P278" s="3">
        <v>9412799513.16</v>
      </c>
      <c r="Q278" s="3">
        <v>196708241</v>
      </c>
      <c r="R278" s="3">
        <v>23669117040.34</v>
      </c>
      <c r="S278" s="3">
        <v>0</v>
      </c>
      <c r="T278" s="3">
        <v>0</v>
      </c>
      <c r="U278" s="3">
        <v>187284157.56</v>
      </c>
      <c r="V278" s="3">
        <v>5912374514.89</v>
      </c>
      <c r="W278" s="3">
        <v>0</v>
      </c>
      <c r="X278" s="3">
        <v>0</v>
      </c>
      <c r="Y278" s="3">
        <v>111641704.03</v>
      </c>
      <c r="Z278" s="3">
        <v>1850000</v>
      </c>
      <c r="AA278" s="3">
        <v>0</v>
      </c>
      <c r="AB278" s="3">
        <v>6620651831.5</v>
      </c>
      <c r="AC278" s="3">
        <v>1576577828.15</v>
      </c>
      <c r="AD278" s="3">
        <v>527356286.89</v>
      </c>
      <c r="AE278" s="3">
        <v>0</v>
      </c>
      <c r="AF278" s="3">
        <v>0</v>
      </c>
      <c r="AG278" s="3">
        <v>0</v>
      </c>
      <c r="AH278" s="3">
        <v>365307455.62</v>
      </c>
      <c r="AI278" s="3">
        <v>61957887.41</v>
      </c>
      <c r="AJ278" s="3">
        <v>0</v>
      </c>
      <c r="AK278" s="3">
        <v>45929006.05</v>
      </c>
      <c r="AL278" s="3">
        <v>2461940522.04</v>
      </c>
      <c r="AM278" s="3">
        <v>2212818363.65</v>
      </c>
      <c r="AN278" s="3">
        <v>0</v>
      </c>
      <c r="AO278" s="6">
        <f t="shared" si="60"/>
        <v>27248164584.73</v>
      </c>
      <c r="AP278" s="6">
        <f t="shared" si="61"/>
        <v>168550224543.1</v>
      </c>
      <c r="AQ278" s="6">
        <f t="shared" si="62"/>
        <v>36502919248.32</v>
      </c>
      <c r="AR278" s="6">
        <f t="shared" si="63"/>
        <v>132047305294.78</v>
      </c>
      <c r="AS278" s="6">
        <f t="shared" si="64"/>
        <v>7251887349.81</v>
      </c>
      <c r="AT278" s="10">
        <f t="shared" si="65"/>
        <v>2425877454.33</v>
      </c>
      <c r="AU278" s="10">
        <f t="shared" si="66"/>
        <v>9677764804.14</v>
      </c>
      <c r="AV278" s="10">
        <f t="shared" si="67"/>
        <v>159295469879.51</v>
      </c>
      <c r="AW278" s="12">
        <f t="shared" si="68"/>
        <v>0.161257282171012</v>
      </c>
      <c r="AX278" s="12">
        <f t="shared" si="69"/>
        <v>0.82438613964741</v>
      </c>
      <c r="AY278" s="12">
        <f t="shared" si="70"/>
        <v>0.781468766588967</v>
      </c>
      <c r="AZ278" s="12">
        <f t="shared" si="71"/>
        <v>0.0429173730584427</v>
      </c>
      <c r="BA278" s="12">
        <f t="shared" si="72"/>
        <v>0.0143565781815783</v>
      </c>
      <c r="BB278" s="12">
        <f t="shared" si="73"/>
        <v>0.057273951240021</v>
      </c>
      <c r="BC278" s="12">
        <f t="shared" si="74"/>
        <v>0.942726048759979</v>
      </c>
    </row>
    <row r="279" spans="1:55">
      <c r="A279" s="3" t="s">
        <v>609</v>
      </c>
      <c r="B279" s="3" t="s">
        <v>610</v>
      </c>
      <c r="C279" s="3">
        <v>22006745.18</v>
      </c>
      <c r="D279" s="3">
        <v>7581499042.64</v>
      </c>
      <c r="E279" s="3">
        <v>1822902375.26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80825485.11</v>
      </c>
      <c r="L279" s="3">
        <v>0</v>
      </c>
      <c r="M279" s="3">
        <v>1239512192.14</v>
      </c>
      <c r="N279" s="3">
        <v>105918100.36</v>
      </c>
      <c r="O279" s="3">
        <v>1220767525.53</v>
      </c>
      <c r="P279" s="3">
        <v>403623165.66</v>
      </c>
      <c r="Q279" s="3">
        <v>0</v>
      </c>
      <c r="R279" s="3">
        <v>1741465620.61</v>
      </c>
      <c r="S279" s="3">
        <v>1041335453.01</v>
      </c>
      <c r="T279" s="3">
        <v>0</v>
      </c>
      <c r="U279" s="3">
        <v>251079089.39</v>
      </c>
      <c r="V279" s="3">
        <v>269077534.2</v>
      </c>
      <c r="W279" s="3">
        <v>0</v>
      </c>
      <c r="X279" s="3">
        <v>0</v>
      </c>
      <c r="Y279" s="3">
        <v>39120</v>
      </c>
      <c r="Z279" s="3">
        <v>412887319.94</v>
      </c>
      <c r="AA279" s="3">
        <v>0</v>
      </c>
      <c r="AB279" s="3">
        <v>169436565.86</v>
      </c>
      <c r="AC279" s="3">
        <v>6289466257.25</v>
      </c>
      <c r="AD279" s="3">
        <v>1422165782.21</v>
      </c>
      <c r="AE279" s="3">
        <v>0</v>
      </c>
      <c r="AF279" s="3">
        <v>0</v>
      </c>
      <c r="AG279" s="3">
        <v>0</v>
      </c>
      <c r="AH279" s="3">
        <v>1488943137.26</v>
      </c>
      <c r="AI279" s="3">
        <v>0</v>
      </c>
      <c r="AJ279" s="3">
        <v>0</v>
      </c>
      <c r="AK279" s="3">
        <v>80589976.24</v>
      </c>
      <c r="AL279" s="3">
        <v>107171334.34</v>
      </c>
      <c r="AM279" s="3">
        <v>93850234.06</v>
      </c>
      <c r="AN279" s="3">
        <v>1669325926.21</v>
      </c>
      <c r="AO279" s="6">
        <f t="shared" si="60"/>
        <v>9485226903.01</v>
      </c>
      <c r="AP279" s="6">
        <f t="shared" si="61"/>
        <v>2969820983.69</v>
      </c>
      <c r="AQ279" s="6">
        <f t="shared" si="62"/>
        <v>3885320703.01</v>
      </c>
      <c r="AR279" s="6">
        <f t="shared" si="63"/>
        <v>-915499719.32</v>
      </c>
      <c r="AS279" s="6">
        <f t="shared" si="64"/>
        <v>11151512647.57</v>
      </c>
      <c r="AT279" s="10">
        <f t="shared" si="65"/>
        <v>22006745.18</v>
      </c>
      <c r="AU279" s="10">
        <f t="shared" si="66"/>
        <v>11173519392.75</v>
      </c>
      <c r="AV279" s="10">
        <f t="shared" si="67"/>
        <v>8569727183.69</v>
      </c>
      <c r="AW279" s="12">
        <f t="shared" si="68"/>
        <v>0.480428933827373</v>
      </c>
      <c r="AX279" s="12">
        <f t="shared" si="69"/>
        <v>0.518456419445464</v>
      </c>
      <c r="AY279" s="12">
        <f t="shared" si="70"/>
        <v>-0.0463702722738865</v>
      </c>
      <c r="AZ279" s="12">
        <f t="shared" si="71"/>
        <v>0.564826691719351</v>
      </c>
      <c r="BA279" s="12">
        <f t="shared" si="72"/>
        <v>0.00111464672716295</v>
      </c>
      <c r="BB279" s="12">
        <f t="shared" si="73"/>
        <v>0.565941338446514</v>
      </c>
      <c r="BC279" s="12">
        <f t="shared" si="74"/>
        <v>0.434058661553486</v>
      </c>
    </row>
    <row r="280" spans="1:55">
      <c r="A280" s="3" t="s">
        <v>611</v>
      </c>
      <c r="B280" s="3" t="s">
        <v>612</v>
      </c>
      <c r="C280" s="3">
        <v>213142587.99</v>
      </c>
      <c r="D280" s="3">
        <v>7567998076.69</v>
      </c>
      <c r="E280" s="3">
        <v>24891162.22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394848755.08</v>
      </c>
      <c r="L280" s="3">
        <v>0</v>
      </c>
      <c r="M280" s="3">
        <v>791498997.97</v>
      </c>
      <c r="N280" s="3">
        <v>1613616808.34</v>
      </c>
      <c r="O280" s="3">
        <v>11819241362.55</v>
      </c>
      <c r="P280" s="3">
        <v>291971727.83</v>
      </c>
      <c r="Q280" s="3">
        <v>0</v>
      </c>
      <c r="R280" s="3">
        <v>18800084945.94</v>
      </c>
      <c r="S280" s="3">
        <v>457834.38</v>
      </c>
      <c r="T280" s="3">
        <v>0</v>
      </c>
      <c r="U280" s="3">
        <v>114891566</v>
      </c>
      <c r="V280" s="3">
        <v>156443451.79</v>
      </c>
      <c r="W280" s="3">
        <v>0</v>
      </c>
      <c r="X280" s="3">
        <v>0</v>
      </c>
      <c r="Y280" s="3">
        <v>0</v>
      </c>
      <c r="Z280" s="3">
        <v>383887043.57</v>
      </c>
      <c r="AA280" s="3">
        <v>0</v>
      </c>
      <c r="AB280" s="3">
        <v>379051748.15</v>
      </c>
      <c r="AC280" s="3">
        <v>10034780352.94</v>
      </c>
      <c r="AD280" s="3">
        <v>4147606872.43</v>
      </c>
      <c r="AE280" s="3">
        <v>0</v>
      </c>
      <c r="AF280" s="3">
        <v>0</v>
      </c>
      <c r="AG280" s="3">
        <v>0</v>
      </c>
      <c r="AH280" s="3">
        <v>2316616506.34</v>
      </c>
      <c r="AI280" s="3">
        <v>0</v>
      </c>
      <c r="AJ280" s="3">
        <v>0</v>
      </c>
      <c r="AK280" s="3">
        <v>0</v>
      </c>
      <c r="AL280" s="3">
        <v>110922684.01</v>
      </c>
      <c r="AM280" s="3">
        <v>116386517.1</v>
      </c>
      <c r="AN280" s="3">
        <v>289609019.9</v>
      </c>
      <c r="AO280" s="6">
        <f t="shared" si="60"/>
        <v>7987737993.99</v>
      </c>
      <c r="AP280" s="6">
        <f t="shared" si="61"/>
        <v>14516328896.69</v>
      </c>
      <c r="AQ280" s="6">
        <f t="shared" si="62"/>
        <v>19834816589.83</v>
      </c>
      <c r="AR280" s="6">
        <f t="shared" si="63"/>
        <v>-5318487693.14</v>
      </c>
      <c r="AS280" s="6">
        <f t="shared" si="64"/>
        <v>17015921952.72</v>
      </c>
      <c r="AT280" s="10">
        <f t="shared" si="65"/>
        <v>213142587.99</v>
      </c>
      <c r="AU280" s="10">
        <f t="shared" si="66"/>
        <v>17229064540.71</v>
      </c>
      <c r="AV280" s="10">
        <f t="shared" si="67"/>
        <v>2669250300.85</v>
      </c>
      <c r="AW280" s="12">
        <f t="shared" si="68"/>
        <v>0.401427862489474</v>
      </c>
      <c r="AX280" s="12">
        <f t="shared" si="69"/>
        <v>0.587860547625295</v>
      </c>
      <c r="AY280" s="12">
        <f t="shared" si="70"/>
        <v>-0.267283322004319</v>
      </c>
      <c r="AZ280" s="12">
        <f t="shared" si="71"/>
        <v>0.855143869629614</v>
      </c>
      <c r="BA280" s="12">
        <f t="shared" si="72"/>
        <v>0.0107115898852312</v>
      </c>
      <c r="BB280" s="12">
        <f t="shared" si="73"/>
        <v>0.865855459514846</v>
      </c>
      <c r="BC280" s="12">
        <f t="shared" si="74"/>
        <v>0.134144540485155</v>
      </c>
    </row>
    <row r="281" spans="1:55">
      <c r="A281" s="3" t="s">
        <v>613</v>
      </c>
      <c r="B281" s="3" t="s">
        <v>614</v>
      </c>
      <c r="C281" s="3">
        <v>2963730896.45</v>
      </c>
      <c r="D281" s="3">
        <v>7542642535.49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715500500</v>
      </c>
      <c r="K281" s="3">
        <v>861537692.89</v>
      </c>
      <c r="L281" s="3">
        <v>0</v>
      </c>
      <c r="M281" s="3">
        <v>6654875939.11</v>
      </c>
      <c r="N281" s="3">
        <v>413097401.62</v>
      </c>
      <c r="O281" s="3">
        <v>1175613154.63</v>
      </c>
      <c r="P281" s="3">
        <v>2561498750.43</v>
      </c>
      <c r="Q281" s="3">
        <v>623716843.25</v>
      </c>
      <c r="R281" s="3">
        <v>10421255659.85</v>
      </c>
      <c r="S281" s="3">
        <v>0</v>
      </c>
      <c r="T281" s="3">
        <v>0</v>
      </c>
      <c r="U281" s="3">
        <v>214691654.92</v>
      </c>
      <c r="V281" s="3">
        <v>510801431.46</v>
      </c>
      <c r="W281" s="3">
        <v>0</v>
      </c>
      <c r="X281" s="3">
        <v>720130.83</v>
      </c>
      <c r="Y281" s="3">
        <v>293253321.26</v>
      </c>
      <c r="Z281" s="3">
        <v>639037091.56</v>
      </c>
      <c r="AA281" s="3">
        <v>0</v>
      </c>
      <c r="AB281" s="3">
        <v>190870978.59</v>
      </c>
      <c r="AC281" s="3">
        <v>6386816839.23</v>
      </c>
      <c r="AD281" s="3">
        <v>1604133453.85</v>
      </c>
      <c r="AE281" s="3">
        <v>0</v>
      </c>
      <c r="AF281" s="3">
        <v>0</v>
      </c>
      <c r="AG281" s="3">
        <v>0</v>
      </c>
      <c r="AH281" s="3">
        <v>46137702473.55</v>
      </c>
      <c r="AI281" s="3">
        <v>14046122.53</v>
      </c>
      <c r="AJ281" s="3">
        <v>2797100031.4</v>
      </c>
      <c r="AK281" s="3">
        <v>74044111.28</v>
      </c>
      <c r="AL281" s="3">
        <v>214662983.35</v>
      </c>
      <c r="AM281" s="3">
        <v>733104220.1</v>
      </c>
      <c r="AN281" s="3">
        <v>20195306389.41</v>
      </c>
      <c r="AO281" s="6">
        <f t="shared" si="60"/>
        <v>9119680728.38</v>
      </c>
      <c r="AP281" s="6">
        <f t="shared" si="61"/>
        <v>11428802089.04</v>
      </c>
      <c r="AQ281" s="6">
        <f t="shared" si="62"/>
        <v>12270630268.47</v>
      </c>
      <c r="AR281" s="6">
        <f t="shared" si="63"/>
        <v>-841828179.43</v>
      </c>
      <c r="AS281" s="6">
        <f t="shared" si="64"/>
        <v>78156916624.7</v>
      </c>
      <c r="AT281" s="10">
        <f t="shared" si="65"/>
        <v>2963730896.45</v>
      </c>
      <c r="AU281" s="10">
        <f t="shared" si="66"/>
        <v>81120647521.15</v>
      </c>
      <c r="AV281" s="10">
        <f t="shared" si="67"/>
        <v>8277852548.95</v>
      </c>
      <c r="AW281" s="12">
        <f t="shared" si="68"/>
        <v>0.102011563071293</v>
      </c>
      <c r="AX281" s="12">
        <f t="shared" si="69"/>
        <v>0.864836528405342</v>
      </c>
      <c r="AY281" s="12">
        <f t="shared" si="70"/>
        <v>-0.00941658057763719</v>
      </c>
      <c r="AZ281" s="12">
        <f t="shared" si="71"/>
        <v>0.874253108982979</v>
      </c>
      <c r="BA281" s="12">
        <f t="shared" si="72"/>
        <v>0.0331519085233651</v>
      </c>
      <c r="BB281" s="12">
        <f t="shared" si="73"/>
        <v>0.907405017506344</v>
      </c>
      <c r="BC281" s="12">
        <f t="shared" si="74"/>
        <v>0.0925949824936558</v>
      </c>
    </row>
    <row r="282" spans="1:55">
      <c r="A282" s="3" t="s">
        <v>615</v>
      </c>
      <c r="B282" s="3" t="s">
        <v>616</v>
      </c>
      <c r="C282" s="3">
        <v>2398260132.86</v>
      </c>
      <c r="D282" s="3">
        <v>7467131948.68</v>
      </c>
      <c r="E282" s="3">
        <v>465245761.08</v>
      </c>
      <c r="F282" s="3">
        <v>0</v>
      </c>
      <c r="G282" s="3">
        <v>0</v>
      </c>
      <c r="H282" s="3">
        <v>0</v>
      </c>
      <c r="I282" s="3">
        <v>0</v>
      </c>
      <c r="J282" s="3">
        <v>72660.92</v>
      </c>
      <c r="K282" s="3">
        <v>41745014.56</v>
      </c>
      <c r="L282" s="3">
        <v>0</v>
      </c>
      <c r="M282" s="3">
        <v>1836049478.59</v>
      </c>
      <c r="N282" s="3">
        <v>646492643.07</v>
      </c>
      <c r="O282" s="3">
        <v>2628066093.86</v>
      </c>
      <c r="P282" s="3">
        <v>674723559.94</v>
      </c>
      <c r="Q282" s="3">
        <v>39755273.61</v>
      </c>
      <c r="R282" s="3">
        <v>2149025181.34</v>
      </c>
      <c r="S282" s="3">
        <v>0</v>
      </c>
      <c r="T282" s="3">
        <v>0</v>
      </c>
      <c r="U282" s="3">
        <v>52649667.94</v>
      </c>
      <c r="V282" s="3">
        <v>391943513.15</v>
      </c>
      <c r="W282" s="3">
        <v>0</v>
      </c>
      <c r="X282" s="3">
        <v>0</v>
      </c>
      <c r="Y282" s="3">
        <v>8269546.51</v>
      </c>
      <c r="Z282" s="3">
        <v>90797316.35</v>
      </c>
      <c r="AA282" s="3">
        <v>0</v>
      </c>
      <c r="AB282" s="3">
        <v>0</v>
      </c>
      <c r="AC282" s="3">
        <v>2914447635.22</v>
      </c>
      <c r="AD282" s="3">
        <v>4880313553.54</v>
      </c>
      <c r="AE282" s="3">
        <v>0</v>
      </c>
      <c r="AF282" s="3">
        <v>0</v>
      </c>
      <c r="AG282" s="3">
        <v>0</v>
      </c>
      <c r="AH282" s="3">
        <v>3802460027.83</v>
      </c>
      <c r="AI282" s="3">
        <v>0</v>
      </c>
      <c r="AJ282" s="3">
        <v>36110758.9</v>
      </c>
      <c r="AK282" s="3">
        <v>78621584.64</v>
      </c>
      <c r="AL282" s="3">
        <v>131517740.48</v>
      </c>
      <c r="AM282" s="3">
        <v>18261196.79</v>
      </c>
      <c r="AN282" s="3">
        <v>2832482260.34</v>
      </c>
      <c r="AO282" s="6">
        <f t="shared" si="60"/>
        <v>7974195385.24</v>
      </c>
      <c r="AP282" s="6">
        <f t="shared" si="61"/>
        <v>5825087049.07</v>
      </c>
      <c r="AQ282" s="6">
        <f t="shared" si="62"/>
        <v>2692685225.29</v>
      </c>
      <c r="AR282" s="6">
        <f t="shared" si="63"/>
        <v>3132401823.78</v>
      </c>
      <c r="AS282" s="6">
        <f t="shared" si="64"/>
        <v>14694214757.74</v>
      </c>
      <c r="AT282" s="10">
        <f t="shared" si="65"/>
        <v>2398260132.86</v>
      </c>
      <c r="AU282" s="10">
        <f t="shared" si="66"/>
        <v>17092474890.6</v>
      </c>
      <c r="AV282" s="10">
        <f t="shared" si="67"/>
        <v>11106597209.02</v>
      </c>
      <c r="AW282" s="12">
        <f t="shared" si="68"/>
        <v>0.282782190742633</v>
      </c>
      <c r="AX282" s="12">
        <f t="shared" si="69"/>
        <v>0.632170325269682</v>
      </c>
      <c r="AY282" s="12">
        <f t="shared" si="70"/>
        <v>0.111081733920678</v>
      </c>
      <c r="AZ282" s="12">
        <f t="shared" si="71"/>
        <v>0.521088591349004</v>
      </c>
      <c r="BA282" s="12">
        <f t="shared" si="72"/>
        <v>0.0850474839876848</v>
      </c>
      <c r="BB282" s="12">
        <f t="shared" si="73"/>
        <v>0.606136075336689</v>
      </c>
      <c r="BC282" s="12">
        <f t="shared" si="74"/>
        <v>0.393863924663311</v>
      </c>
    </row>
    <row r="283" spans="1:55">
      <c r="A283" s="3" t="s">
        <v>617</v>
      </c>
      <c r="B283" s="3" t="s">
        <v>618</v>
      </c>
      <c r="C283" s="3">
        <v>1438612986.84</v>
      </c>
      <c r="D283" s="3">
        <v>7459495680.98</v>
      </c>
      <c r="E283" s="3">
        <v>35723497.82</v>
      </c>
      <c r="F283" s="3">
        <v>0</v>
      </c>
      <c r="G283" s="3">
        <v>0</v>
      </c>
      <c r="H283" s="3">
        <v>0</v>
      </c>
      <c r="I283" s="3">
        <v>0</v>
      </c>
      <c r="J283" s="3">
        <v>3095446758.68</v>
      </c>
      <c r="K283" s="3">
        <v>800227043.34</v>
      </c>
      <c r="L283" s="3">
        <v>0</v>
      </c>
      <c r="M283" s="3">
        <v>5000970292.9</v>
      </c>
      <c r="N283" s="3">
        <v>575212317.65</v>
      </c>
      <c r="O283" s="3">
        <v>27623422983.86</v>
      </c>
      <c r="P283" s="3">
        <v>1236564911.28</v>
      </c>
      <c r="Q283" s="3">
        <v>0</v>
      </c>
      <c r="R283" s="3">
        <v>5042631868.87</v>
      </c>
      <c r="S283" s="3">
        <v>0</v>
      </c>
      <c r="T283" s="3">
        <v>0</v>
      </c>
      <c r="U283" s="3">
        <v>351628218.59</v>
      </c>
      <c r="V283" s="3">
        <v>422106891.35</v>
      </c>
      <c r="W283" s="3">
        <v>0</v>
      </c>
      <c r="X283" s="3">
        <v>71688557.4</v>
      </c>
      <c r="Y283" s="3">
        <v>49313789</v>
      </c>
      <c r="Z283" s="3">
        <v>69668433.36</v>
      </c>
      <c r="AA283" s="3">
        <v>0</v>
      </c>
      <c r="AB283" s="3">
        <v>525705538.29</v>
      </c>
      <c r="AC283" s="3">
        <v>5706310989.77</v>
      </c>
      <c r="AD283" s="3">
        <v>1247475031.27</v>
      </c>
      <c r="AE283" s="3">
        <v>0</v>
      </c>
      <c r="AF283" s="3">
        <v>0</v>
      </c>
      <c r="AG283" s="3">
        <v>0</v>
      </c>
      <c r="AH283" s="3">
        <v>708531857.03</v>
      </c>
      <c r="AI283" s="3">
        <v>0</v>
      </c>
      <c r="AJ283" s="3">
        <v>144209056.2</v>
      </c>
      <c r="AK283" s="3">
        <v>22151262.28</v>
      </c>
      <c r="AL283" s="3">
        <v>670045181.05</v>
      </c>
      <c r="AM283" s="3">
        <v>794428819.04</v>
      </c>
      <c r="AN283" s="3">
        <v>277817156.13</v>
      </c>
      <c r="AO283" s="6">
        <f t="shared" si="60"/>
        <v>11390892980.82</v>
      </c>
      <c r="AP283" s="6">
        <f t="shared" si="61"/>
        <v>34436170505.69</v>
      </c>
      <c r="AQ283" s="6">
        <f t="shared" si="62"/>
        <v>6532743296.86</v>
      </c>
      <c r="AR283" s="6">
        <f t="shared" si="63"/>
        <v>27903427208.83</v>
      </c>
      <c r="AS283" s="6">
        <f t="shared" si="64"/>
        <v>9570969352.77</v>
      </c>
      <c r="AT283" s="10">
        <f t="shared" si="65"/>
        <v>1438612986.84</v>
      </c>
      <c r="AU283" s="10">
        <f t="shared" si="66"/>
        <v>11009582339.61</v>
      </c>
      <c r="AV283" s="10">
        <f t="shared" si="67"/>
        <v>39294320189.65</v>
      </c>
      <c r="AW283" s="12">
        <f t="shared" si="68"/>
        <v>0.226441536502945</v>
      </c>
      <c r="AX283" s="12">
        <f t="shared" si="69"/>
        <v>0.744960026506939</v>
      </c>
      <c r="AY283" s="12">
        <f t="shared" si="70"/>
        <v>0.554697067341834</v>
      </c>
      <c r="AZ283" s="12">
        <f t="shared" si="71"/>
        <v>0.190262959165105</v>
      </c>
      <c r="BA283" s="12">
        <f t="shared" si="72"/>
        <v>0.0285984369901164</v>
      </c>
      <c r="BB283" s="12">
        <f t="shared" si="73"/>
        <v>0.218861396155221</v>
      </c>
      <c r="BC283" s="12">
        <f t="shared" si="74"/>
        <v>0.781138603844779</v>
      </c>
    </row>
    <row r="284" spans="1:55">
      <c r="A284" s="3" t="s">
        <v>619</v>
      </c>
      <c r="B284" s="3" t="s">
        <v>620</v>
      </c>
      <c r="C284" s="3">
        <v>5822827996.99</v>
      </c>
      <c r="D284" s="3">
        <v>7429531004.35</v>
      </c>
      <c r="E284" s="3">
        <v>8498486472.24</v>
      </c>
      <c r="F284" s="3">
        <v>0</v>
      </c>
      <c r="G284" s="3">
        <v>0</v>
      </c>
      <c r="H284" s="3">
        <v>0</v>
      </c>
      <c r="I284" s="3">
        <v>0</v>
      </c>
      <c r="J284" s="3">
        <v>662792997.14</v>
      </c>
      <c r="K284" s="3">
        <v>187692158.45</v>
      </c>
      <c r="L284" s="3">
        <v>0</v>
      </c>
      <c r="M284" s="3">
        <v>2643051091.44</v>
      </c>
      <c r="N284" s="3">
        <v>417703657.45</v>
      </c>
      <c r="O284" s="3">
        <v>3562523816.28</v>
      </c>
      <c r="P284" s="3">
        <v>574548693.94</v>
      </c>
      <c r="Q284" s="3">
        <v>71044920.08</v>
      </c>
      <c r="R284" s="3">
        <v>2967810931.76</v>
      </c>
      <c r="S284" s="3">
        <v>95156435.02</v>
      </c>
      <c r="T284" s="3">
        <v>0</v>
      </c>
      <c r="U284" s="3">
        <v>404128437.17</v>
      </c>
      <c r="V284" s="3">
        <v>265652336.69</v>
      </c>
      <c r="W284" s="3">
        <v>0</v>
      </c>
      <c r="X284" s="3">
        <v>0</v>
      </c>
      <c r="Y284" s="3">
        <v>103979273.33</v>
      </c>
      <c r="Z284" s="3">
        <v>127194080.74</v>
      </c>
      <c r="AA284" s="3">
        <v>0</v>
      </c>
      <c r="AB284" s="3">
        <v>121284024.04</v>
      </c>
      <c r="AC284" s="3">
        <v>7078365114.65</v>
      </c>
      <c r="AD284" s="3">
        <v>191036481.33</v>
      </c>
      <c r="AE284" s="3">
        <v>0</v>
      </c>
      <c r="AF284" s="3">
        <v>0</v>
      </c>
      <c r="AG284" s="3">
        <v>0</v>
      </c>
      <c r="AH284" s="3">
        <v>841572763.09</v>
      </c>
      <c r="AI284" s="3">
        <v>26460478.95</v>
      </c>
      <c r="AJ284" s="3">
        <v>600585712.42</v>
      </c>
      <c r="AK284" s="3">
        <v>95331362.36</v>
      </c>
      <c r="AL284" s="3">
        <v>429458077.47</v>
      </c>
      <c r="AM284" s="3">
        <v>234221449.93</v>
      </c>
      <c r="AN284" s="3">
        <v>100000000</v>
      </c>
      <c r="AO284" s="6">
        <f t="shared" si="60"/>
        <v>16778502632.18</v>
      </c>
      <c r="AP284" s="6">
        <f t="shared" si="61"/>
        <v>7268872179.19</v>
      </c>
      <c r="AQ284" s="6">
        <f t="shared" si="62"/>
        <v>4085205518.75</v>
      </c>
      <c r="AR284" s="6">
        <f t="shared" si="63"/>
        <v>3183666660.44</v>
      </c>
      <c r="AS284" s="6">
        <f t="shared" si="64"/>
        <v>9597031440.2</v>
      </c>
      <c r="AT284" s="10">
        <f t="shared" si="65"/>
        <v>5822827996.99</v>
      </c>
      <c r="AU284" s="10">
        <f t="shared" si="66"/>
        <v>15419859437.19</v>
      </c>
      <c r="AV284" s="10">
        <f t="shared" si="67"/>
        <v>19962169292.62</v>
      </c>
      <c r="AW284" s="12">
        <f t="shared" si="68"/>
        <v>0.474209739647965</v>
      </c>
      <c r="AX284" s="12">
        <f t="shared" si="69"/>
        <v>0.361220047562508</v>
      </c>
      <c r="AY284" s="12">
        <f t="shared" si="70"/>
        <v>0.0899797658509531</v>
      </c>
      <c r="AZ284" s="12">
        <f t="shared" si="71"/>
        <v>0.271240281711555</v>
      </c>
      <c r="BA284" s="12">
        <f t="shared" si="72"/>
        <v>0.164570212789527</v>
      </c>
      <c r="BB284" s="12">
        <f t="shared" si="73"/>
        <v>0.435810494501082</v>
      </c>
      <c r="BC284" s="12">
        <f t="shared" si="74"/>
        <v>0.564189505498918</v>
      </c>
    </row>
    <row r="285" spans="1:55">
      <c r="A285" s="3" t="s">
        <v>621</v>
      </c>
      <c r="B285" s="3" t="s">
        <v>622</v>
      </c>
      <c r="C285" s="3">
        <v>5868727375.72</v>
      </c>
      <c r="D285" s="3">
        <v>7409342456.1</v>
      </c>
      <c r="E285" s="3">
        <v>807537570.59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951471613.24</v>
      </c>
      <c r="L285" s="3">
        <v>0</v>
      </c>
      <c r="M285" s="3">
        <v>796076971.81</v>
      </c>
      <c r="N285" s="3">
        <v>626533997.27</v>
      </c>
      <c r="O285" s="3">
        <v>335380916.34</v>
      </c>
      <c r="P285" s="3">
        <v>434039364.07</v>
      </c>
      <c r="Q285" s="3">
        <v>0</v>
      </c>
      <c r="R285" s="3">
        <v>2425853418.71</v>
      </c>
      <c r="S285" s="3">
        <v>0</v>
      </c>
      <c r="T285" s="3">
        <v>0</v>
      </c>
      <c r="U285" s="3">
        <v>90817638.86</v>
      </c>
      <c r="V285" s="3">
        <v>211164773.66</v>
      </c>
      <c r="W285" s="3">
        <v>0</v>
      </c>
      <c r="X285" s="3">
        <v>0</v>
      </c>
      <c r="Y285" s="3">
        <v>0</v>
      </c>
      <c r="Z285" s="3">
        <v>72283006.25</v>
      </c>
      <c r="AA285" s="3">
        <v>0</v>
      </c>
      <c r="AB285" s="3">
        <v>106265801.35</v>
      </c>
      <c r="AC285" s="3">
        <v>12987487989.27</v>
      </c>
      <c r="AD285" s="3">
        <v>575810867.17</v>
      </c>
      <c r="AE285" s="3">
        <v>0</v>
      </c>
      <c r="AF285" s="3">
        <v>0</v>
      </c>
      <c r="AG285" s="3">
        <v>0</v>
      </c>
      <c r="AH285" s="3">
        <v>1037922891.14</v>
      </c>
      <c r="AI285" s="3">
        <v>4922624.86</v>
      </c>
      <c r="AJ285" s="3">
        <v>96927397.86</v>
      </c>
      <c r="AK285" s="3">
        <v>30078707.17</v>
      </c>
      <c r="AL285" s="3">
        <v>65138109.43</v>
      </c>
      <c r="AM285" s="3">
        <v>124098779.26</v>
      </c>
      <c r="AN285" s="3">
        <v>804684674.23</v>
      </c>
      <c r="AO285" s="6">
        <f t="shared" si="60"/>
        <v>9168351639.93</v>
      </c>
      <c r="AP285" s="6">
        <f t="shared" si="61"/>
        <v>2192031249.49</v>
      </c>
      <c r="AQ285" s="6">
        <f t="shared" si="62"/>
        <v>2906384638.83</v>
      </c>
      <c r="AR285" s="6">
        <f t="shared" si="63"/>
        <v>-714353389.34</v>
      </c>
      <c r="AS285" s="6">
        <f t="shared" si="64"/>
        <v>15727072040.39</v>
      </c>
      <c r="AT285" s="10">
        <f t="shared" si="65"/>
        <v>5868727375.72</v>
      </c>
      <c r="AU285" s="10">
        <f t="shared" si="66"/>
        <v>21595799416.11</v>
      </c>
      <c r="AV285" s="10">
        <f t="shared" si="67"/>
        <v>8453998250.59</v>
      </c>
      <c r="AW285" s="12">
        <f t="shared" si="68"/>
        <v>0.305105270312352</v>
      </c>
      <c r="AX285" s="12">
        <f t="shared" si="69"/>
        <v>0.499594666745011</v>
      </c>
      <c r="AY285" s="12">
        <f t="shared" si="70"/>
        <v>-0.0237723194433225</v>
      </c>
      <c r="AZ285" s="12">
        <f t="shared" si="71"/>
        <v>0.523366986188334</v>
      </c>
      <c r="BA285" s="12">
        <f t="shared" si="72"/>
        <v>0.195300062942636</v>
      </c>
      <c r="BB285" s="12">
        <f t="shared" si="73"/>
        <v>0.71866704913097</v>
      </c>
      <c r="BC285" s="12">
        <f t="shared" si="74"/>
        <v>0.28133295086903</v>
      </c>
    </row>
    <row r="286" spans="1:55">
      <c r="A286" s="3" t="s">
        <v>623</v>
      </c>
      <c r="B286" s="3" t="s">
        <v>624</v>
      </c>
      <c r="C286" s="3">
        <v>10306648269</v>
      </c>
      <c r="D286" s="3">
        <v>7386629395</v>
      </c>
      <c r="E286" s="3">
        <v>1390808950</v>
      </c>
      <c r="F286" s="3">
        <v>657507968</v>
      </c>
      <c r="G286" s="3">
        <v>0</v>
      </c>
      <c r="H286" s="3">
        <v>0</v>
      </c>
      <c r="I286" s="3">
        <v>0</v>
      </c>
      <c r="J286" s="3">
        <v>166948083</v>
      </c>
      <c r="K286" s="3">
        <v>2981407398</v>
      </c>
      <c r="L286" s="3">
        <v>0</v>
      </c>
      <c r="M286" s="3">
        <v>2595055592</v>
      </c>
      <c r="N286" s="3">
        <v>175145979</v>
      </c>
      <c r="O286" s="3">
        <v>186263930</v>
      </c>
      <c r="P286" s="3">
        <v>1386179853</v>
      </c>
      <c r="Q286" s="3">
        <v>3258053967</v>
      </c>
      <c r="R286" s="3">
        <v>3012160812</v>
      </c>
      <c r="S286" s="3">
        <v>95557149</v>
      </c>
      <c r="T286" s="3">
        <v>0</v>
      </c>
      <c r="U286" s="3">
        <v>386539807</v>
      </c>
      <c r="V286" s="3">
        <v>292044534</v>
      </c>
      <c r="W286" s="3">
        <v>0</v>
      </c>
      <c r="X286" s="3">
        <v>2231382409</v>
      </c>
      <c r="Y286" s="3">
        <v>8997490</v>
      </c>
      <c r="Z286" s="3">
        <v>285434416</v>
      </c>
      <c r="AA286" s="3">
        <v>0</v>
      </c>
      <c r="AB286" s="3">
        <v>2249740</v>
      </c>
      <c r="AC286" s="3">
        <v>15957529281</v>
      </c>
      <c r="AD286" s="3">
        <v>3757178440</v>
      </c>
      <c r="AE286" s="3">
        <v>0</v>
      </c>
      <c r="AF286" s="3">
        <v>0</v>
      </c>
      <c r="AG286" s="3">
        <v>0</v>
      </c>
      <c r="AH286" s="3">
        <v>3081137358</v>
      </c>
      <c r="AI286" s="3">
        <v>11548719</v>
      </c>
      <c r="AJ286" s="3">
        <v>48683209</v>
      </c>
      <c r="AK286" s="3">
        <v>52104527</v>
      </c>
      <c r="AL286" s="3">
        <v>922236878</v>
      </c>
      <c r="AM286" s="3">
        <v>39443234</v>
      </c>
      <c r="AN286" s="3">
        <v>1178291639</v>
      </c>
      <c r="AO286" s="6">
        <f t="shared" si="60"/>
        <v>12583301794</v>
      </c>
      <c r="AP286" s="6">
        <f t="shared" si="61"/>
        <v>7600699321</v>
      </c>
      <c r="AQ286" s="6">
        <f t="shared" si="62"/>
        <v>6314366357</v>
      </c>
      <c r="AR286" s="6">
        <f t="shared" si="63"/>
        <v>1286332964</v>
      </c>
      <c r="AS286" s="6">
        <f t="shared" si="64"/>
        <v>25048153285</v>
      </c>
      <c r="AT286" s="10">
        <f t="shared" si="65"/>
        <v>10306648269</v>
      </c>
      <c r="AU286" s="10">
        <f t="shared" si="66"/>
        <v>35354801554</v>
      </c>
      <c r="AV286" s="10">
        <f t="shared" si="67"/>
        <v>13869634758</v>
      </c>
      <c r="AW286" s="12">
        <f t="shared" si="68"/>
        <v>0.255631201426931</v>
      </c>
      <c r="AX286" s="12">
        <f t="shared" si="69"/>
        <v>0.534988071414038</v>
      </c>
      <c r="AY286" s="12">
        <f t="shared" si="70"/>
        <v>0.0261319998840985</v>
      </c>
      <c r="AZ286" s="12">
        <f t="shared" si="71"/>
        <v>0.508856071529939</v>
      </c>
      <c r="BA286" s="12">
        <f t="shared" si="72"/>
        <v>0.209380727159032</v>
      </c>
      <c r="BB286" s="12">
        <f t="shared" si="73"/>
        <v>0.718236798688971</v>
      </c>
      <c r="BC286" s="12">
        <f t="shared" si="74"/>
        <v>0.281763201311029</v>
      </c>
    </row>
    <row r="287" spans="1:55">
      <c r="A287" s="3" t="s">
        <v>625</v>
      </c>
      <c r="B287" s="3" t="s">
        <v>626</v>
      </c>
      <c r="C287" s="3">
        <v>0</v>
      </c>
      <c r="D287" s="3">
        <v>7369814577.7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65262397.32</v>
      </c>
      <c r="L287" s="3">
        <v>0</v>
      </c>
      <c r="M287" s="3">
        <v>1371848553.79</v>
      </c>
      <c r="N287" s="3">
        <v>4376887509.49</v>
      </c>
      <c r="O287" s="3">
        <v>7617030215.79</v>
      </c>
      <c r="P287" s="3">
        <v>420544167.62</v>
      </c>
      <c r="Q287" s="3">
        <v>144240000</v>
      </c>
      <c r="R287" s="3">
        <v>11496078868.76</v>
      </c>
      <c r="S287" s="3">
        <v>0</v>
      </c>
      <c r="T287" s="3">
        <v>0</v>
      </c>
      <c r="U287" s="3">
        <v>46522526.7</v>
      </c>
      <c r="V287" s="3">
        <v>1924172256.35</v>
      </c>
      <c r="W287" s="3">
        <v>0</v>
      </c>
      <c r="X287" s="3">
        <v>0</v>
      </c>
      <c r="Y287" s="3">
        <v>0</v>
      </c>
      <c r="Z287" s="3">
        <v>439158637.99</v>
      </c>
      <c r="AA287" s="3">
        <v>0</v>
      </c>
      <c r="AB287" s="3">
        <v>816884767.36</v>
      </c>
      <c r="AC287" s="3">
        <v>24854444448.74</v>
      </c>
      <c r="AD287" s="3">
        <v>3602428299.12</v>
      </c>
      <c r="AE287" s="3">
        <v>0</v>
      </c>
      <c r="AF287" s="3">
        <v>0</v>
      </c>
      <c r="AG287" s="3">
        <v>0</v>
      </c>
      <c r="AH287" s="3">
        <v>1112761978.1</v>
      </c>
      <c r="AI287" s="3">
        <v>0</v>
      </c>
      <c r="AJ287" s="3">
        <v>0</v>
      </c>
      <c r="AK287" s="3">
        <v>0</v>
      </c>
      <c r="AL287" s="3">
        <v>290061667.66</v>
      </c>
      <c r="AM287" s="3">
        <v>92356906.21</v>
      </c>
      <c r="AN287" s="3">
        <v>488501911.84</v>
      </c>
      <c r="AO287" s="6">
        <f t="shared" si="60"/>
        <v>7435076975.02</v>
      </c>
      <c r="AP287" s="6">
        <f t="shared" si="61"/>
        <v>13930550446.69</v>
      </c>
      <c r="AQ287" s="6">
        <f t="shared" si="62"/>
        <v>14722817057.16</v>
      </c>
      <c r="AR287" s="6">
        <f t="shared" si="63"/>
        <v>-792266610.470001</v>
      </c>
      <c r="AS287" s="6">
        <f t="shared" si="64"/>
        <v>30440555211.67</v>
      </c>
      <c r="AT287" s="10">
        <f t="shared" si="65"/>
        <v>0</v>
      </c>
      <c r="AU287" s="10">
        <f t="shared" si="66"/>
        <v>30440555211.67</v>
      </c>
      <c r="AV287" s="10">
        <f t="shared" si="67"/>
        <v>6642810364.55</v>
      </c>
      <c r="AW287" s="12">
        <f t="shared" si="68"/>
        <v>0.200496283427624</v>
      </c>
      <c r="AX287" s="12">
        <f t="shared" si="69"/>
        <v>0.799503716572376</v>
      </c>
      <c r="AY287" s="12">
        <f t="shared" si="70"/>
        <v>-0.0213644742908138</v>
      </c>
      <c r="AZ287" s="12">
        <f t="shared" si="71"/>
        <v>0.82086819086319</v>
      </c>
      <c r="BA287" s="12">
        <f t="shared" si="72"/>
        <v>0</v>
      </c>
      <c r="BB287" s="12">
        <f t="shared" si="73"/>
        <v>0.82086819086319</v>
      </c>
      <c r="BC287" s="12">
        <f t="shared" si="74"/>
        <v>0.17913180913681</v>
      </c>
    </row>
    <row r="288" spans="1:55">
      <c r="A288" s="3" t="s">
        <v>627</v>
      </c>
      <c r="B288" s="3" t="s">
        <v>628</v>
      </c>
      <c r="C288" s="3">
        <v>788821174.36</v>
      </c>
      <c r="D288" s="3">
        <v>7325803377.02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567873382</v>
      </c>
      <c r="K288" s="3">
        <v>189703596.94</v>
      </c>
      <c r="L288" s="3">
        <v>0</v>
      </c>
      <c r="M288" s="3">
        <v>2794361395.44</v>
      </c>
      <c r="N288" s="3">
        <v>590227970.77</v>
      </c>
      <c r="O288" s="3">
        <v>3150858538</v>
      </c>
      <c r="P288" s="3">
        <v>103659376.62</v>
      </c>
      <c r="Q288" s="3">
        <v>0</v>
      </c>
      <c r="R288" s="3">
        <v>2184046584.22</v>
      </c>
      <c r="S288" s="3">
        <v>15561217.71</v>
      </c>
      <c r="T288" s="3">
        <v>0</v>
      </c>
      <c r="U288" s="3">
        <v>286863261.91</v>
      </c>
      <c r="V288" s="3">
        <v>278211934.43</v>
      </c>
      <c r="W288" s="3">
        <v>0</v>
      </c>
      <c r="X288" s="3">
        <v>0</v>
      </c>
      <c r="Y288" s="3">
        <v>8804733.49</v>
      </c>
      <c r="Z288" s="3">
        <v>79204257.74</v>
      </c>
      <c r="AA288" s="3">
        <v>0</v>
      </c>
      <c r="AB288" s="3">
        <v>89518425.09</v>
      </c>
      <c r="AC288" s="3">
        <v>3701995721.29</v>
      </c>
      <c r="AD288" s="3">
        <v>2512811951.15</v>
      </c>
      <c r="AE288" s="3">
        <v>0</v>
      </c>
      <c r="AF288" s="3">
        <v>0</v>
      </c>
      <c r="AG288" s="3">
        <v>0</v>
      </c>
      <c r="AH288" s="3">
        <v>596220952.31</v>
      </c>
      <c r="AI288" s="3">
        <v>0</v>
      </c>
      <c r="AJ288" s="3">
        <v>10313565.41</v>
      </c>
      <c r="AK288" s="3">
        <v>136989574.05</v>
      </c>
      <c r="AL288" s="3">
        <v>127296170.93</v>
      </c>
      <c r="AM288" s="3">
        <v>294580519.13</v>
      </c>
      <c r="AN288" s="3">
        <v>51743984.23</v>
      </c>
      <c r="AO288" s="6">
        <f t="shared" si="60"/>
        <v>8083380355.96</v>
      </c>
      <c r="AP288" s="6">
        <f t="shared" si="61"/>
        <v>6639107280.83</v>
      </c>
      <c r="AQ288" s="6">
        <f t="shared" si="62"/>
        <v>2942210414.59</v>
      </c>
      <c r="AR288" s="6">
        <f t="shared" si="63"/>
        <v>3696896866.24</v>
      </c>
      <c r="AS288" s="6">
        <f t="shared" si="64"/>
        <v>7431952438.5</v>
      </c>
      <c r="AT288" s="10">
        <f t="shared" si="65"/>
        <v>788821174.36</v>
      </c>
      <c r="AU288" s="10">
        <f t="shared" si="66"/>
        <v>8220773612.86</v>
      </c>
      <c r="AV288" s="10">
        <f t="shared" si="67"/>
        <v>11780277222.2</v>
      </c>
      <c r="AW288" s="12">
        <f t="shared" si="68"/>
        <v>0.404147783165001</v>
      </c>
      <c r="AX288" s="12">
        <f t="shared" si="69"/>
        <v>0.556413230310487</v>
      </c>
      <c r="AY288" s="12">
        <f t="shared" si="70"/>
        <v>0.184835131750162</v>
      </c>
      <c r="AZ288" s="12">
        <f t="shared" si="71"/>
        <v>0.371578098560325</v>
      </c>
      <c r="BA288" s="12">
        <f t="shared" si="72"/>
        <v>0.0394389865245115</v>
      </c>
      <c r="BB288" s="12">
        <f t="shared" si="73"/>
        <v>0.411017085084837</v>
      </c>
      <c r="BC288" s="12">
        <f t="shared" si="74"/>
        <v>0.588982914915163</v>
      </c>
    </row>
    <row r="289" spans="1:55">
      <c r="A289" s="3" t="s">
        <v>629</v>
      </c>
      <c r="B289" s="3" t="s">
        <v>630</v>
      </c>
      <c r="C289" s="3">
        <v>0</v>
      </c>
      <c r="D289" s="3">
        <v>7305357235.39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952598238.34</v>
      </c>
      <c r="K289" s="3">
        <v>18361294.73</v>
      </c>
      <c r="L289" s="3">
        <v>0</v>
      </c>
      <c r="M289" s="3">
        <v>138528228.76</v>
      </c>
      <c r="N289" s="3">
        <v>140351412.72</v>
      </c>
      <c r="O289" s="3">
        <v>5772271116.29</v>
      </c>
      <c r="P289" s="3">
        <v>406480691.83</v>
      </c>
      <c r="Q289" s="3">
        <v>0</v>
      </c>
      <c r="R289" s="3">
        <v>258808246.44</v>
      </c>
      <c r="S289" s="3">
        <v>41595879</v>
      </c>
      <c r="T289" s="3">
        <v>0</v>
      </c>
      <c r="U289" s="3">
        <v>57666984.59</v>
      </c>
      <c r="V289" s="3">
        <v>155201184.79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325251635.83</v>
      </c>
      <c r="AC289" s="3">
        <v>2853695801.62</v>
      </c>
      <c r="AD289" s="3">
        <v>377750640.04</v>
      </c>
      <c r="AE289" s="3">
        <v>0</v>
      </c>
      <c r="AF289" s="3">
        <v>32533079.76</v>
      </c>
      <c r="AG289" s="3">
        <v>0</v>
      </c>
      <c r="AH289" s="3">
        <v>707365910.98</v>
      </c>
      <c r="AI289" s="3">
        <v>0</v>
      </c>
      <c r="AJ289" s="3">
        <v>0</v>
      </c>
      <c r="AK289" s="3">
        <v>9199355.9</v>
      </c>
      <c r="AL289" s="3">
        <v>362834566.99</v>
      </c>
      <c r="AM289" s="3">
        <v>0</v>
      </c>
      <c r="AN289" s="3">
        <v>0</v>
      </c>
      <c r="AO289" s="6">
        <f t="shared" si="60"/>
        <v>8276316768.46</v>
      </c>
      <c r="AP289" s="6">
        <f t="shared" si="61"/>
        <v>6457631449.6</v>
      </c>
      <c r="AQ289" s="6">
        <f t="shared" si="62"/>
        <v>838523930.65</v>
      </c>
      <c r="AR289" s="6">
        <f t="shared" si="63"/>
        <v>5619107518.95</v>
      </c>
      <c r="AS289" s="6">
        <f t="shared" si="64"/>
        <v>4343379355.29</v>
      </c>
      <c r="AT289" s="10">
        <f t="shared" si="65"/>
        <v>0</v>
      </c>
      <c r="AU289" s="10">
        <f t="shared" si="66"/>
        <v>4343379355.29</v>
      </c>
      <c r="AV289" s="10">
        <f t="shared" si="67"/>
        <v>13895424287.41</v>
      </c>
      <c r="AW289" s="12">
        <f t="shared" si="68"/>
        <v>0.453775199875709</v>
      </c>
      <c r="AX289" s="12">
        <f t="shared" si="69"/>
        <v>0.546224800124291</v>
      </c>
      <c r="AY289" s="12">
        <f t="shared" si="70"/>
        <v>0.308085312448606</v>
      </c>
      <c r="AZ289" s="12">
        <f t="shared" si="71"/>
        <v>0.238139487675685</v>
      </c>
      <c r="BA289" s="12">
        <f t="shared" si="72"/>
        <v>0</v>
      </c>
      <c r="BB289" s="12">
        <f t="shared" si="73"/>
        <v>0.238139487675685</v>
      </c>
      <c r="BC289" s="12">
        <f t="shared" si="74"/>
        <v>0.761860512324315</v>
      </c>
    </row>
    <row r="290" spans="1:55">
      <c r="A290" s="3" t="s">
        <v>631</v>
      </c>
      <c r="B290" s="3" t="s">
        <v>632</v>
      </c>
      <c r="C290" s="3">
        <v>0</v>
      </c>
      <c r="D290" s="3">
        <v>7229042101.31</v>
      </c>
      <c r="E290" s="3">
        <v>2188092568.65</v>
      </c>
      <c r="F290" s="3">
        <v>0</v>
      </c>
      <c r="G290" s="3">
        <v>0</v>
      </c>
      <c r="H290" s="3">
        <v>0</v>
      </c>
      <c r="I290" s="3">
        <v>0</v>
      </c>
      <c r="J290" s="3">
        <v>1646861.26</v>
      </c>
      <c r="K290" s="3">
        <v>0</v>
      </c>
      <c r="L290" s="3">
        <v>1249196110.26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8770781.71</v>
      </c>
      <c r="V290" s="3">
        <v>21235051.02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36492180.15</v>
      </c>
      <c r="AE290" s="3">
        <v>0</v>
      </c>
      <c r="AF290" s="3">
        <v>0</v>
      </c>
      <c r="AG290" s="3">
        <v>0</v>
      </c>
      <c r="AH290" s="3">
        <v>127793727.55</v>
      </c>
      <c r="AI290" s="3">
        <v>0</v>
      </c>
      <c r="AJ290" s="3">
        <v>0</v>
      </c>
      <c r="AK290" s="3">
        <v>0</v>
      </c>
      <c r="AL290" s="3">
        <v>0</v>
      </c>
      <c r="AM290" s="3">
        <v>35716583.51</v>
      </c>
      <c r="AN290" s="3">
        <v>0</v>
      </c>
      <c r="AO290" s="6">
        <f t="shared" si="60"/>
        <v>10667977641.48</v>
      </c>
      <c r="AP290" s="6">
        <f t="shared" si="61"/>
        <v>0</v>
      </c>
      <c r="AQ290" s="6">
        <f t="shared" si="62"/>
        <v>30005832.73</v>
      </c>
      <c r="AR290" s="6">
        <f t="shared" si="63"/>
        <v>-30005832.73</v>
      </c>
      <c r="AS290" s="6">
        <f t="shared" si="64"/>
        <v>200002491.21</v>
      </c>
      <c r="AT290" s="10">
        <f t="shared" si="65"/>
        <v>0</v>
      </c>
      <c r="AU290" s="10">
        <f t="shared" si="66"/>
        <v>200002491.21</v>
      </c>
      <c r="AV290" s="10">
        <f t="shared" si="67"/>
        <v>10637971808.75</v>
      </c>
      <c r="AW290" s="12">
        <f t="shared" si="68"/>
        <v>0.984314720281204</v>
      </c>
      <c r="AX290" s="12">
        <f t="shared" si="69"/>
        <v>0.0156852797187965</v>
      </c>
      <c r="AY290" s="12">
        <f t="shared" si="70"/>
        <v>-0.00276858312259614</v>
      </c>
      <c r="AZ290" s="12">
        <f t="shared" si="71"/>
        <v>0.0184538628413926</v>
      </c>
      <c r="BA290" s="12">
        <f t="shared" si="72"/>
        <v>0</v>
      </c>
      <c r="BB290" s="12">
        <f t="shared" si="73"/>
        <v>0.0184538628413926</v>
      </c>
      <c r="BC290" s="12">
        <f t="shared" si="74"/>
        <v>0.981546137158608</v>
      </c>
    </row>
    <row r="291" spans="1:55">
      <c r="A291" s="3" t="s">
        <v>633</v>
      </c>
      <c r="B291" s="3" t="s">
        <v>634</v>
      </c>
      <c r="C291" s="3">
        <v>0</v>
      </c>
      <c r="D291" s="3">
        <v>7218471509.58</v>
      </c>
      <c r="E291" s="3">
        <v>73086454.8</v>
      </c>
      <c r="F291" s="3">
        <v>0</v>
      </c>
      <c r="G291" s="3">
        <v>0</v>
      </c>
      <c r="H291" s="3">
        <v>0</v>
      </c>
      <c r="I291" s="3">
        <v>0</v>
      </c>
      <c r="J291" s="3">
        <v>12377015.01</v>
      </c>
      <c r="K291" s="3">
        <v>4093260.92</v>
      </c>
      <c r="L291" s="3">
        <v>0</v>
      </c>
      <c r="M291" s="3">
        <v>23867182.07</v>
      </c>
      <c r="N291" s="3">
        <v>14206383.27</v>
      </c>
      <c r="O291" s="3">
        <v>2182456940.91</v>
      </c>
      <c r="P291" s="3">
        <v>0</v>
      </c>
      <c r="Q291" s="3">
        <v>0</v>
      </c>
      <c r="R291" s="3">
        <v>614786604.75</v>
      </c>
      <c r="S291" s="3">
        <v>0</v>
      </c>
      <c r="T291" s="3">
        <v>0</v>
      </c>
      <c r="U291" s="3">
        <v>130760240.04</v>
      </c>
      <c r="V291" s="3">
        <v>164265431.52</v>
      </c>
      <c r="W291" s="3">
        <v>0</v>
      </c>
      <c r="X291" s="3">
        <v>0</v>
      </c>
      <c r="Y291" s="3">
        <v>0</v>
      </c>
      <c r="Z291" s="3">
        <v>1008567989.19</v>
      </c>
      <c r="AA291" s="3">
        <v>0</v>
      </c>
      <c r="AB291" s="3">
        <v>10602401.21</v>
      </c>
      <c r="AC291" s="3">
        <v>2789584677.41</v>
      </c>
      <c r="AD291" s="3">
        <v>115590353.38</v>
      </c>
      <c r="AE291" s="3">
        <v>0</v>
      </c>
      <c r="AF291" s="3">
        <v>0</v>
      </c>
      <c r="AG291" s="3">
        <v>0</v>
      </c>
      <c r="AH291" s="3">
        <v>932572514.94</v>
      </c>
      <c r="AI291" s="3">
        <v>0</v>
      </c>
      <c r="AJ291" s="3">
        <v>0</v>
      </c>
      <c r="AK291" s="3">
        <v>0</v>
      </c>
      <c r="AL291" s="3">
        <v>370610586.7</v>
      </c>
      <c r="AM291" s="3">
        <v>17554218.02</v>
      </c>
      <c r="AN291" s="3">
        <v>0</v>
      </c>
      <c r="AO291" s="6">
        <f t="shared" si="60"/>
        <v>7308028240.31</v>
      </c>
      <c r="AP291" s="6">
        <f t="shared" si="61"/>
        <v>2220530506.25</v>
      </c>
      <c r="AQ291" s="6">
        <f t="shared" si="62"/>
        <v>1928982666.71</v>
      </c>
      <c r="AR291" s="6">
        <f t="shared" si="63"/>
        <v>291547839.54</v>
      </c>
      <c r="AS291" s="6">
        <f t="shared" si="64"/>
        <v>4225912350.45</v>
      </c>
      <c r="AT291" s="10">
        <f t="shared" si="65"/>
        <v>0</v>
      </c>
      <c r="AU291" s="10">
        <f t="shared" si="66"/>
        <v>4225912350.45</v>
      </c>
      <c r="AV291" s="10">
        <f t="shared" si="67"/>
        <v>7599576079.85</v>
      </c>
      <c r="AW291" s="12">
        <f t="shared" si="68"/>
        <v>0.617989547187321</v>
      </c>
      <c r="AX291" s="12">
        <f t="shared" si="69"/>
        <v>0.382010452812679</v>
      </c>
      <c r="AY291" s="12">
        <f t="shared" si="70"/>
        <v>0.0246541900792003</v>
      </c>
      <c r="AZ291" s="12">
        <f t="shared" si="71"/>
        <v>0.357356262733479</v>
      </c>
      <c r="BA291" s="12">
        <f t="shared" si="72"/>
        <v>0</v>
      </c>
      <c r="BB291" s="12">
        <f t="shared" si="73"/>
        <v>0.357356262733479</v>
      </c>
      <c r="BC291" s="12">
        <f t="shared" si="74"/>
        <v>0.642643737266521</v>
      </c>
    </row>
    <row r="292" spans="1:55">
      <c r="A292" s="3" t="s">
        <v>635</v>
      </c>
      <c r="B292" s="3" t="s">
        <v>636</v>
      </c>
      <c r="C292" s="3">
        <v>742594144.01</v>
      </c>
      <c r="D292" s="3">
        <v>7204484500.84</v>
      </c>
      <c r="E292" s="3">
        <v>3969669.59</v>
      </c>
      <c r="F292" s="3">
        <v>46929821.76</v>
      </c>
      <c r="G292" s="3">
        <v>0</v>
      </c>
      <c r="H292" s="3">
        <v>0</v>
      </c>
      <c r="I292" s="3">
        <v>0</v>
      </c>
      <c r="J292" s="3">
        <v>119383993.03</v>
      </c>
      <c r="K292" s="3">
        <v>334335881.66</v>
      </c>
      <c r="L292" s="3">
        <v>0</v>
      </c>
      <c r="M292" s="3">
        <v>11670683961.95</v>
      </c>
      <c r="N292" s="3">
        <v>1243693638.61</v>
      </c>
      <c r="O292" s="3">
        <v>4766378481.32</v>
      </c>
      <c r="P292" s="3">
        <v>140382626.07</v>
      </c>
      <c r="Q292" s="3">
        <v>28359127.31</v>
      </c>
      <c r="R292" s="3">
        <v>8072354902.29</v>
      </c>
      <c r="S292" s="3">
        <v>10734293.51</v>
      </c>
      <c r="T292" s="3">
        <v>0</v>
      </c>
      <c r="U292" s="3">
        <v>1226766037.38</v>
      </c>
      <c r="V292" s="3">
        <v>232490640.88</v>
      </c>
      <c r="W292" s="3">
        <v>0</v>
      </c>
      <c r="X292" s="3">
        <v>979912415.04</v>
      </c>
      <c r="Y292" s="3">
        <v>125647009.55</v>
      </c>
      <c r="Z292" s="3">
        <v>1237996407.83</v>
      </c>
      <c r="AA292" s="3">
        <v>0</v>
      </c>
      <c r="AB292" s="3">
        <v>557396285.24</v>
      </c>
      <c r="AC292" s="3">
        <v>4488523598.74</v>
      </c>
      <c r="AD292" s="3">
        <v>2173107852.57</v>
      </c>
      <c r="AE292" s="3">
        <v>0</v>
      </c>
      <c r="AF292" s="3">
        <v>2898324.61</v>
      </c>
      <c r="AG292" s="3">
        <v>0</v>
      </c>
      <c r="AH292" s="3">
        <v>1898416745.55</v>
      </c>
      <c r="AI292" s="3">
        <v>2212335.4</v>
      </c>
      <c r="AJ292" s="3">
        <v>3471142.92</v>
      </c>
      <c r="AK292" s="3">
        <v>107997824.41</v>
      </c>
      <c r="AL292" s="3">
        <v>823638487.46</v>
      </c>
      <c r="AM292" s="3">
        <v>22800262.09</v>
      </c>
      <c r="AN292" s="3">
        <v>31926008.1</v>
      </c>
      <c r="AO292" s="6">
        <f t="shared" si="60"/>
        <v>7709103866.88</v>
      </c>
      <c r="AP292" s="6">
        <f t="shared" si="61"/>
        <v>17849497835.26</v>
      </c>
      <c r="AQ292" s="6">
        <f t="shared" si="62"/>
        <v>12443297991.72</v>
      </c>
      <c r="AR292" s="6">
        <f t="shared" si="63"/>
        <v>5406199843.54</v>
      </c>
      <c r="AS292" s="6">
        <f t="shared" si="64"/>
        <v>9554992581.85</v>
      </c>
      <c r="AT292" s="10">
        <f t="shared" si="65"/>
        <v>742594144.01</v>
      </c>
      <c r="AU292" s="10">
        <f t="shared" si="66"/>
        <v>10297586725.86</v>
      </c>
      <c r="AV292" s="10">
        <f t="shared" si="67"/>
        <v>13115303710.42</v>
      </c>
      <c r="AW292" s="12">
        <f t="shared" si="68"/>
        <v>0.329267498511597</v>
      </c>
      <c r="AX292" s="12">
        <f t="shared" si="69"/>
        <v>0.639015181235655</v>
      </c>
      <c r="AY292" s="12">
        <f t="shared" si="70"/>
        <v>0.230906980846871</v>
      </c>
      <c r="AZ292" s="12">
        <f t="shared" si="71"/>
        <v>0.408108200388784</v>
      </c>
      <c r="BA292" s="12">
        <f t="shared" si="72"/>
        <v>0.0317173202527483</v>
      </c>
      <c r="BB292" s="12">
        <f t="shared" si="73"/>
        <v>0.439825520641532</v>
      </c>
      <c r="BC292" s="12">
        <f t="shared" si="74"/>
        <v>0.560174479358468</v>
      </c>
    </row>
    <row r="293" spans="1:55">
      <c r="A293" s="3" t="s">
        <v>637</v>
      </c>
      <c r="B293" s="3" t="s">
        <v>638</v>
      </c>
      <c r="C293" s="3">
        <v>9903951.62</v>
      </c>
      <c r="D293" s="3">
        <v>7186190555.38</v>
      </c>
      <c r="E293" s="3">
        <v>334466904.11</v>
      </c>
      <c r="F293" s="3">
        <v>0</v>
      </c>
      <c r="G293" s="3">
        <v>0</v>
      </c>
      <c r="H293" s="3">
        <v>0</v>
      </c>
      <c r="I293" s="3">
        <v>0</v>
      </c>
      <c r="J293" s="3">
        <v>9138390.38</v>
      </c>
      <c r="K293" s="3">
        <v>1002406544.96</v>
      </c>
      <c r="L293" s="3">
        <v>0</v>
      </c>
      <c r="M293" s="3">
        <v>3822566118.42</v>
      </c>
      <c r="N293" s="3">
        <v>985822389.09</v>
      </c>
      <c r="O293" s="3">
        <v>2707313040.12</v>
      </c>
      <c r="P293" s="3">
        <v>327725455.22</v>
      </c>
      <c r="Q293" s="3">
        <v>2115904385.67</v>
      </c>
      <c r="R293" s="3">
        <v>2539977689.45</v>
      </c>
      <c r="S293" s="3">
        <v>1984239.97</v>
      </c>
      <c r="T293" s="3">
        <v>0</v>
      </c>
      <c r="U293" s="3">
        <v>22243350.12</v>
      </c>
      <c r="V293" s="3">
        <v>104000281.11</v>
      </c>
      <c r="W293" s="3">
        <v>0</v>
      </c>
      <c r="X293" s="3">
        <v>0</v>
      </c>
      <c r="Y293" s="3">
        <v>0</v>
      </c>
      <c r="Z293" s="3">
        <v>29537139.66</v>
      </c>
      <c r="AA293" s="3">
        <v>0</v>
      </c>
      <c r="AB293" s="3">
        <v>62215115.18</v>
      </c>
      <c r="AC293" s="3">
        <v>6694760532.7</v>
      </c>
      <c r="AD293" s="3">
        <v>5591277756.13</v>
      </c>
      <c r="AE293" s="3">
        <v>0</v>
      </c>
      <c r="AF293" s="3">
        <v>0</v>
      </c>
      <c r="AG293" s="3">
        <v>0</v>
      </c>
      <c r="AH293" s="3">
        <v>1303199706.52</v>
      </c>
      <c r="AI293" s="3">
        <v>0</v>
      </c>
      <c r="AJ293" s="3">
        <v>196491056.23</v>
      </c>
      <c r="AK293" s="3">
        <v>19649084.49</v>
      </c>
      <c r="AL293" s="3">
        <v>91709592.1</v>
      </c>
      <c r="AM293" s="3">
        <v>51557035.98</v>
      </c>
      <c r="AN293" s="3">
        <v>104212701.46</v>
      </c>
      <c r="AO293" s="6">
        <f t="shared" si="60"/>
        <v>8532202394.83</v>
      </c>
      <c r="AP293" s="6">
        <f t="shared" si="61"/>
        <v>9959331388.52</v>
      </c>
      <c r="AQ293" s="6">
        <f t="shared" si="62"/>
        <v>2759957815.49</v>
      </c>
      <c r="AR293" s="6">
        <f t="shared" si="63"/>
        <v>7199373573.03</v>
      </c>
      <c r="AS293" s="6">
        <f t="shared" si="64"/>
        <v>14052857465.61</v>
      </c>
      <c r="AT293" s="10">
        <f t="shared" si="65"/>
        <v>9903951.62</v>
      </c>
      <c r="AU293" s="10">
        <f t="shared" si="66"/>
        <v>14062761417.23</v>
      </c>
      <c r="AV293" s="10">
        <f t="shared" si="67"/>
        <v>15731575967.86</v>
      </c>
      <c r="AW293" s="12">
        <f t="shared" si="68"/>
        <v>0.286369932801384</v>
      </c>
      <c r="AX293" s="12">
        <f t="shared" si="69"/>
        <v>0.713297656663956</v>
      </c>
      <c r="AY293" s="12">
        <f t="shared" si="70"/>
        <v>0.241635632972082</v>
      </c>
      <c r="AZ293" s="12">
        <f t="shared" si="71"/>
        <v>0.471662023691874</v>
      </c>
      <c r="BA293" s="12">
        <f t="shared" si="72"/>
        <v>0.000332410534659389</v>
      </c>
      <c r="BB293" s="12">
        <f t="shared" si="73"/>
        <v>0.471994434226533</v>
      </c>
      <c r="BC293" s="12">
        <f t="shared" si="74"/>
        <v>0.528005565773467</v>
      </c>
    </row>
    <row r="294" spans="1:55">
      <c r="A294" s="3" t="s">
        <v>639</v>
      </c>
      <c r="B294" s="3" t="s">
        <v>640</v>
      </c>
      <c r="C294" s="3">
        <v>514916094.22</v>
      </c>
      <c r="D294" s="3">
        <v>7181285358.27</v>
      </c>
      <c r="E294" s="3">
        <v>181907511.63</v>
      </c>
      <c r="F294" s="3">
        <v>888462938.93</v>
      </c>
      <c r="G294" s="3">
        <v>0</v>
      </c>
      <c r="H294" s="3">
        <v>0</v>
      </c>
      <c r="I294" s="3">
        <v>0</v>
      </c>
      <c r="J294" s="3">
        <v>272854808.74</v>
      </c>
      <c r="K294" s="3">
        <v>843216760.74</v>
      </c>
      <c r="L294" s="3">
        <v>0</v>
      </c>
      <c r="M294" s="3">
        <v>5613214594.97</v>
      </c>
      <c r="N294" s="3">
        <v>5836195557.83</v>
      </c>
      <c r="O294" s="3">
        <v>2450468731</v>
      </c>
      <c r="P294" s="3">
        <v>295277628.64</v>
      </c>
      <c r="Q294" s="3">
        <v>4884380377.73</v>
      </c>
      <c r="R294" s="3">
        <v>9239583808.09</v>
      </c>
      <c r="S294" s="3">
        <v>0</v>
      </c>
      <c r="T294" s="3">
        <v>0</v>
      </c>
      <c r="U294" s="3">
        <v>243817279.36</v>
      </c>
      <c r="V294" s="3">
        <v>400636142.03</v>
      </c>
      <c r="W294" s="3">
        <v>0</v>
      </c>
      <c r="X294" s="3">
        <v>66835976.84</v>
      </c>
      <c r="Y294" s="3">
        <v>220350753.58</v>
      </c>
      <c r="Z294" s="3">
        <v>315991919.58</v>
      </c>
      <c r="AA294" s="3">
        <v>0</v>
      </c>
      <c r="AB294" s="3">
        <v>1475677371.25</v>
      </c>
      <c r="AC294" s="3">
        <v>2874714964.68</v>
      </c>
      <c r="AD294" s="3">
        <v>491659178.55</v>
      </c>
      <c r="AE294" s="3">
        <v>0</v>
      </c>
      <c r="AF294" s="3">
        <v>0</v>
      </c>
      <c r="AG294" s="3">
        <v>0</v>
      </c>
      <c r="AH294" s="3">
        <v>760405591.96</v>
      </c>
      <c r="AI294" s="3">
        <v>0</v>
      </c>
      <c r="AJ294" s="3">
        <v>772027787</v>
      </c>
      <c r="AK294" s="3">
        <v>119042293.42</v>
      </c>
      <c r="AL294" s="3">
        <v>466979217.96</v>
      </c>
      <c r="AM294" s="3">
        <v>71137866.95</v>
      </c>
      <c r="AN294" s="3">
        <v>79489245.15</v>
      </c>
      <c r="AO294" s="6">
        <f t="shared" si="60"/>
        <v>9367727378.31</v>
      </c>
      <c r="AP294" s="6">
        <f t="shared" si="61"/>
        <v>19079536890.17</v>
      </c>
      <c r="AQ294" s="6">
        <f t="shared" si="62"/>
        <v>11962893250.73</v>
      </c>
      <c r="AR294" s="6">
        <f t="shared" si="63"/>
        <v>7116643639.44</v>
      </c>
      <c r="AS294" s="6">
        <f t="shared" si="64"/>
        <v>5635456145.67</v>
      </c>
      <c r="AT294" s="10">
        <f t="shared" si="65"/>
        <v>514916094.22</v>
      </c>
      <c r="AU294" s="10">
        <f t="shared" si="66"/>
        <v>6150372239.89</v>
      </c>
      <c r="AV294" s="10">
        <f t="shared" si="67"/>
        <v>16484371017.75</v>
      </c>
      <c r="AW294" s="12">
        <f t="shared" si="68"/>
        <v>0.413864971724301</v>
      </c>
      <c r="AX294" s="12">
        <f t="shared" si="69"/>
        <v>0.56338610250442</v>
      </c>
      <c r="AY294" s="12">
        <f t="shared" si="70"/>
        <v>0.314412386234506</v>
      </c>
      <c r="AZ294" s="12">
        <f t="shared" si="71"/>
        <v>0.248973716269914</v>
      </c>
      <c r="BA294" s="12">
        <f t="shared" si="72"/>
        <v>0.0227489257712786</v>
      </c>
      <c r="BB294" s="12">
        <f t="shared" si="73"/>
        <v>0.271722642041192</v>
      </c>
      <c r="BC294" s="12">
        <f t="shared" si="74"/>
        <v>0.728277357958808</v>
      </c>
    </row>
    <row r="295" spans="1:55">
      <c r="A295" s="3" t="s">
        <v>641</v>
      </c>
      <c r="B295" s="3" t="s">
        <v>642</v>
      </c>
      <c r="C295" s="3">
        <v>881310176.22</v>
      </c>
      <c r="D295" s="3">
        <v>7107828263.27</v>
      </c>
      <c r="E295" s="3">
        <v>550000000</v>
      </c>
      <c r="F295" s="3">
        <v>427510436.68</v>
      </c>
      <c r="G295" s="3">
        <v>0</v>
      </c>
      <c r="H295" s="3">
        <v>0</v>
      </c>
      <c r="I295" s="3">
        <v>0</v>
      </c>
      <c r="J295" s="3">
        <v>8242757.65</v>
      </c>
      <c r="K295" s="3">
        <v>1756399766.07</v>
      </c>
      <c r="L295" s="3">
        <v>0</v>
      </c>
      <c r="M295" s="3">
        <v>3371477630.54</v>
      </c>
      <c r="N295" s="3">
        <v>579969585.91</v>
      </c>
      <c r="O295" s="3">
        <v>2057167671.48</v>
      </c>
      <c r="P295" s="3">
        <v>1588755010.26</v>
      </c>
      <c r="Q295" s="3">
        <v>3036984757.04</v>
      </c>
      <c r="R295" s="3">
        <v>20537425221.79</v>
      </c>
      <c r="S295" s="3">
        <v>0</v>
      </c>
      <c r="T295" s="3">
        <v>0</v>
      </c>
      <c r="U295" s="3">
        <v>113708995.82</v>
      </c>
      <c r="V295" s="3">
        <v>379046911.27</v>
      </c>
      <c r="W295" s="3">
        <v>0</v>
      </c>
      <c r="X295" s="3">
        <v>59954792.71</v>
      </c>
      <c r="Y295" s="3">
        <v>5820942.34</v>
      </c>
      <c r="Z295" s="3">
        <v>35162663.91</v>
      </c>
      <c r="AA295" s="3">
        <v>0</v>
      </c>
      <c r="AB295" s="3">
        <v>1776966466.48</v>
      </c>
      <c r="AC295" s="3">
        <v>3295560478.39</v>
      </c>
      <c r="AD295" s="3">
        <v>690592217.11</v>
      </c>
      <c r="AE295" s="3">
        <v>0</v>
      </c>
      <c r="AF295" s="3">
        <v>0</v>
      </c>
      <c r="AG295" s="3">
        <v>0</v>
      </c>
      <c r="AH295" s="3">
        <v>600199744.84</v>
      </c>
      <c r="AI295" s="3">
        <v>0</v>
      </c>
      <c r="AJ295" s="3">
        <v>0</v>
      </c>
      <c r="AK295" s="3">
        <v>97050904.95</v>
      </c>
      <c r="AL295" s="3">
        <v>115190831.86</v>
      </c>
      <c r="AM295" s="3">
        <v>96271006.64</v>
      </c>
      <c r="AN295" s="3">
        <v>2831855423.84</v>
      </c>
      <c r="AO295" s="6">
        <f t="shared" si="60"/>
        <v>9849981223.67</v>
      </c>
      <c r="AP295" s="6">
        <f t="shared" si="61"/>
        <v>10634354655.23</v>
      </c>
      <c r="AQ295" s="6">
        <f t="shared" si="62"/>
        <v>22908085994.32</v>
      </c>
      <c r="AR295" s="6">
        <f t="shared" si="63"/>
        <v>-12273731339.09</v>
      </c>
      <c r="AS295" s="6">
        <f t="shared" si="64"/>
        <v>7726720607.63</v>
      </c>
      <c r="AT295" s="10">
        <f t="shared" si="65"/>
        <v>881310176.22</v>
      </c>
      <c r="AU295" s="10">
        <f t="shared" si="66"/>
        <v>8608030783.85</v>
      </c>
      <c r="AV295" s="10">
        <f t="shared" si="67"/>
        <v>-2423750115.42</v>
      </c>
      <c r="AW295" s="12">
        <f t="shared" si="68"/>
        <v>1.59274485615651</v>
      </c>
      <c r="AX295" s="12">
        <f t="shared" si="69"/>
        <v>-0.735252970433883</v>
      </c>
      <c r="AY295" s="12">
        <f t="shared" si="70"/>
        <v>-1.98466596151528</v>
      </c>
      <c r="AZ295" s="12">
        <f t="shared" si="71"/>
        <v>1.2494129910814</v>
      </c>
      <c r="BA295" s="12">
        <f t="shared" si="72"/>
        <v>0.142508114277378</v>
      </c>
      <c r="BB295" s="12">
        <f t="shared" si="73"/>
        <v>1.39192110535878</v>
      </c>
      <c r="BC295" s="12">
        <f t="shared" si="74"/>
        <v>-0.391921105358777</v>
      </c>
    </row>
    <row r="296" spans="1:55">
      <c r="A296" s="3" t="s">
        <v>643</v>
      </c>
      <c r="B296" s="3" t="s">
        <v>644</v>
      </c>
      <c r="C296" s="3">
        <v>5328279092.28</v>
      </c>
      <c r="D296" s="3">
        <v>7095550281.13</v>
      </c>
      <c r="E296" s="3">
        <v>49964909.7</v>
      </c>
      <c r="F296" s="3">
        <v>0</v>
      </c>
      <c r="G296" s="3">
        <v>0</v>
      </c>
      <c r="H296" s="3">
        <v>0</v>
      </c>
      <c r="I296" s="3">
        <v>0</v>
      </c>
      <c r="J296" s="3">
        <v>637973389.57</v>
      </c>
      <c r="K296" s="3">
        <v>3371938105.97</v>
      </c>
      <c r="L296" s="3">
        <v>0</v>
      </c>
      <c r="M296" s="3">
        <v>131433306.35</v>
      </c>
      <c r="N296" s="3">
        <v>158210777.99</v>
      </c>
      <c r="O296" s="3">
        <v>63230974537.27</v>
      </c>
      <c r="P296" s="3">
        <v>2982435813.08</v>
      </c>
      <c r="Q296" s="3">
        <v>0</v>
      </c>
      <c r="R296" s="3">
        <v>2852444737.62</v>
      </c>
      <c r="S296" s="3">
        <v>22488752.12</v>
      </c>
      <c r="T296" s="3">
        <v>0</v>
      </c>
      <c r="U296" s="3">
        <v>27284700.64</v>
      </c>
      <c r="V296" s="3">
        <v>507469371.66</v>
      </c>
      <c r="W296" s="3">
        <v>0</v>
      </c>
      <c r="X296" s="3">
        <v>0</v>
      </c>
      <c r="Y296" s="3">
        <v>75037478.7</v>
      </c>
      <c r="Z296" s="3">
        <v>0</v>
      </c>
      <c r="AA296" s="3">
        <v>0</v>
      </c>
      <c r="AB296" s="3">
        <v>2975197722.53</v>
      </c>
      <c r="AC296" s="3">
        <v>22508708.71</v>
      </c>
      <c r="AD296" s="3">
        <v>0</v>
      </c>
      <c r="AE296" s="3">
        <v>0</v>
      </c>
      <c r="AF296" s="3">
        <v>0</v>
      </c>
      <c r="AG296" s="3">
        <v>0</v>
      </c>
      <c r="AH296" s="3">
        <v>8467688.21</v>
      </c>
      <c r="AI296" s="3">
        <v>0</v>
      </c>
      <c r="AJ296" s="3">
        <v>7856648.51</v>
      </c>
      <c r="AK296" s="3">
        <v>0</v>
      </c>
      <c r="AL296" s="3">
        <v>561065481.27</v>
      </c>
      <c r="AM296" s="3">
        <v>19997394.48</v>
      </c>
      <c r="AN296" s="3">
        <v>359235.27</v>
      </c>
      <c r="AO296" s="6">
        <f t="shared" si="60"/>
        <v>11155426686.37</v>
      </c>
      <c r="AP296" s="6">
        <f t="shared" si="61"/>
        <v>66503054434.69</v>
      </c>
      <c r="AQ296" s="6">
        <f t="shared" si="62"/>
        <v>6459922763.27</v>
      </c>
      <c r="AR296" s="6">
        <f t="shared" si="63"/>
        <v>60043131671.42</v>
      </c>
      <c r="AS296" s="6">
        <f t="shared" si="64"/>
        <v>620255156.45</v>
      </c>
      <c r="AT296" s="10">
        <f t="shared" si="65"/>
        <v>5328279092.28</v>
      </c>
      <c r="AU296" s="10">
        <f t="shared" si="66"/>
        <v>5948534248.73</v>
      </c>
      <c r="AV296" s="10">
        <f t="shared" si="67"/>
        <v>71198558357.79</v>
      </c>
      <c r="AW296" s="12">
        <f t="shared" si="68"/>
        <v>0.144599443860665</v>
      </c>
      <c r="AX296" s="12">
        <f t="shared" si="69"/>
        <v>0.786334063647437</v>
      </c>
      <c r="AY296" s="12">
        <f t="shared" si="70"/>
        <v>0.778294160450909</v>
      </c>
      <c r="AZ296" s="12">
        <f t="shared" si="71"/>
        <v>0.00803990319652798</v>
      </c>
      <c r="BA296" s="12">
        <f t="shared" si="72"/>
        <v>0.0690664924918983</v>
      </c>
      <c r="BB296" s="12">
        <f t="shared" si="73"/>
        <v>0.0771063956884263</v>
      </c>
      <c r="BC296" s="12">
        <f t="shared" si="74"/>
        <v>0.922893604311574</v>
      </c>
    </row>
    <row r="297" spans="1:55">
      <c r="A297" s="3" t="s">
        <v>645</v>
      </c>
      <c r="B297" s="3" t="s">
        <v>646</v>
      </c>
      <c r="C297" s="3">
        <v>1162133322</v>
      </c>
      <c r="D297" s="3">
        <v>7094184969</v>
      </c>
      <c r="E297" s="3">
        <v>615596004</v>
      </c>
      <c r="F297" s="3">
        <v>313903096</v>
      </c>
      <c r="G297" s="3">
        <v>2076655476</v>
      </c>
      <c r="H297" s="3">
        <v>0</v>
      </c>
      <c r="I297" s="3">
        <v>0</v>
      </c>
      <c r="J297" s="3">
        <v>0</v>
      </c>
      <c r="K297" s="3">
        <v>318606263</v>
      </c>
      <c r="L297" s="3">
        <v>0</v>
      </c>
      <c r="M297" s="3">
        <v>576103052</v>
      </c>
      <c r="N297" s="3">
        <v>412068566</v>
      </c>
      <c r="O297" s="3">
        <v>3443919345</v>
      </c>
      <c r="P297" s="3">
        <v>615404645</v>
      </c>
      <c r="Q297" s="3">
        <v>9000000</v>
      </c>
      <c r="R297" s="3">
        <v>2702202554</v>
      </c>
      <c r="S297" s="3">
        <v>0</v>
      </c>
      <c r="T297" s="3">
        <v>0</v>
      </c>
      <c r="U297" s="3">
        <v>44832928</v>
      </c>
      <c r="V297" s="3">
        <v>472522715</v>
      </c>
      <c r="W297" s="3">
        <v>0</v>
      </c>
      <c r="X297" s="3">
        <v>0</v>
      </c>
      <c r="Y297" s="3">
        <v>623753092</v>
      </c>
      <c r="Z297" s="3">
        <v>290152228</v>
      </c>
      <c r="AA297" s="3">
        <v>0</v>
      </c>
      <c r="AB297" s="3">
        <v>97685444</v>
      </c>
      <c r="AC297" s="3">
        <v>20685887102</v>
      </c>
      <c r="AD297" s="3">
        <v>1764198939</v>
      </c>
      <c r="AE297" s="3">
        <v>0</v>
      </c>
      <c r="AF297" s="3">
        <v>0</v>
      </c>
      <c r="AG297" s="3">
        <v>0</v>
      </c>
      <c r="AH297" s="3">
        <v>5624957101</v>
      </c>
      <c r="AI297" s="3">
        <v>0</v>
      </c>
      <c r="AJ297" s="3">
        <v>15706944</v>
      </c>
      <c r="AK297" s="3">
        <v>0</v>
      </c>
      <c r="AL297" s="3">
        <v>608413670</v>
      </c>
      <c r="AM297" s="3">
        <v>259565333</v>
      </c>
      <c r="AN297" s="3">
        <v>350337743</v>
      </c>
      <c r="AO297" s="6">
        <f t="shared" si="60"/>
        <v>10418945808</v>
      </c>
      <c r="AP297" s="6">
        <f t="shared" si="61"/>
        <v>5056495608</v>
      </c>
      <c r="AQ297" s="6">
        <f t="shared" si="62"/>
        <v>4231148961</v>
      </c>
      <c r="AR297" s="6">
        <f t="shared" si="63"/>
        <v>825346647</v>
      </c>
      <c r="AS297" s="6">
        <f t="shared" si="64"/>
        <v>29309066832</v>
      </c>
      <c r="AT297" s="10">
        <f t="shared" si="65"/>
        <v>1162133322</v>
      </c>
      <c r="AU297" s="10">
        <f t="shared" si="66"/>
        <v>30471200154</v>
      </c>
      <c r="AV297" s="10">
        <f t="shared" si="67"/>
        <v>11244292455</v>
      </c>
      <c r="AW297" s="12">
        <f t="shared" si="68"/>
        <v>0.249762022605293</v>
      </c>
      <c r="AX297" s="12">
        <f t="shared" si="69"/>
        <v>0.722379422950853</v>
      </c>
      <c r="AY297" s="12">
        <f t="shared" si="70"/>
        <v>0.019785134859511</v>
      </c>
      <c r="AZ297" s="12">
        <f t="shared" si="71"/>
        <v>0.702594288091342</v>
      </c>
      <c r="BA297" s="12">
        <f t="shared" si="72"/>
        <v>0.0278585544438536</v>
      </c>
      <c r="BB297" s="12">
        <f t="shared" si="73"/>
        <v>0.730452842535196</v>
      </c>
      <c r="BC297" s="12">
        <f t="shared" si="74"/>
        <v>0.269547157464804</v>
      </c>
    </row>
    <row r="298" spans="1:55">
      <c r="A298" s="3" t="s">
        <v>647</v>
      </c>
      <c r="B298" s="3" t="s">
        <v>648</v>
      </c>
      <c r="C298" s="3">
        <v>244046126.57</v>
      </c>
      <c r="D298" s="3">
        <v>7082003920.13</v>
      </c>
      <c r="E298" s="3">
        <v>2472689.29</v>
      </c>
      <c r="F298" s="3">
        <v>0</v>
      </c>
      <c r="G298" s="3">
        <v>0</v>
      </c>
      <c r="H298" s="3">
        <v>0</v>
      </c>
      <c r="I298" s="3">
        <v>0</v>
      </c>
      <c r="J298" s="3">
        <v>194218322.84</v>
      </c>
      <c r="K298" s="3">
        <v>148594843.56</v>
      </c>
      <c r="L298" s="3">
        <v>0</v>
      </c>
      <c r="M298" s="3">
        <v>10446995798.79</v>
      </c>
      <c r="N298" s="3">
        <v>501081966.51</v>
      </c>
      <c r="O298" s="3">
        <v>5723740389.07</v>
      </c>
      <c r="P298" s="3">
        <v>72556207.24</v>
      </c>
      <c r="Q298" s="3">
        <v>0</v>
      </c>
      <c r="R298" s="3">
        <v>9700308234.74</v>
      </c>
      <c r="S298" s="3">
        <v>101985301.15</v>
      </c>
      <c r="T298" s="3">
        <v>0</v>
      </c>
      <c r="U298" s="3">
        <v>412737520.23</v>
      </c>
      <c r="V298" s="3">
        <v>107501712.39</v>
      </c>
      <c r="W298" s="3">
        <v>0</v>
      </c>
      <c r="X298" s="3">
        <v>629783806.55</v>
      </c>
      <c r="Y298" s="3">
        <v>35131271.39</v>
      </c>
      <c r="Z298" s="3">
        <v>420582575.48</v>
      </c>
      <c r="AA298" s="3">
        <v>0</v>
      </c>
      <c r="AB298" s="3">
        <v>23292734.09</v>
      </c>
      <c r="AC298" s="3">
        <v>5192410795.02</v>
      </c>
      <c r="AD298" s="3">
        <v>1983187152.72</v>
      </c>
      <c r="AE298" s="3">
        <v>0</v>
      </c>
      <c r="AF298" s="3">
        <v>0</v>
      </c>
      <c r="AG298" s="3">
        <v>0</v>
      </c>
      <c r="AH298" s="3">
        <v>1085940279.74</v>
      </c>
      <c r="AI298" s="3">
        <v>134765502.46</v>
      </c>
      <c r="AJ298" s="3">
        <v>331322398.69</v>
      </c>
      <c r="AK298" s="3">
        <v>8710381.77</v>
      </c>
      <c r="AL298" s="3">
        <v>137806265.45</v>
      </c>
      <c r="AM298" s="3">
        <v>226916887.56</v>
      </c>
      <c r="AN298" s="3">
        <v>168484539.08</v>
      </c>
      <c r="AO298" s="6">
        <f t="shared" si="60"/>
        <v>7427289775.82</v>
      </c>
      <c r="AP298" s="6">
        <f t="shared" si="61"/>
        <v>16744374361.61</v>
      </c>
      <c r="AQ298" s="6">
        <f t="shared" si="62"/>
        <v>11431323156.02</v>
      </c>
      <c r="AR298" s="6">
        <f t="shared" si="63"/>
        <v>5313051205.59</v>
      </c>
      <c r="AS298" s="6">
        <f t="shared" si="64"/>
        <v>9269544202.49</v>
      </c>
      <c r="AT298" s="10">
        <f t="shared" si="65"/>
        <v>244046126.57</v>
      </c>
      <c r="AU298" s="10">
        <f t="shared" si="66"/>
        <v>9513590329.06</v>
      </c>
      <c r="AV298" s="10">
        <f t="shared" si="67"/>
        <v>12740340981.41</v>
      </c>
      <c r="AW298" s="12">
        <f t="shared" si="68"/>
        <v>0.333751806465117</v>
      </c>
      <c r="AX298" s="12">
        <f t="shared" si="69"/>
        <v>0.655281765933159</v>
      </c>
      <c r="AY298" s="12">
        <f t="shared" si="70"/>
        <v>0.238746634536898</v>
      </c>
      <c r="AZ298" s="12">
        <f t="shared" si="71"/>
        <v>0.416535131396262</v>
      </c>
      <c r="BA298" s="12">
        <f t="shared" si="72"/>
        <v>0.0109664276017236</v>
      </c>
      <c r="BB298" s="12">
        <f t="shared" si="73"/>
        <v>0.427501558997985</v>
      </c>
      <c r="BC298" s="12">
        <f t="shared" si="74"/>
        <v>0.572498441002015</v>
      </c>
    </row>
    <row r="299" spans="1:55">
      <c r="A299" s="3" t="s">
        <v>649</v>
      </c>
      <c r="B299" s="3" t="s">
        <v>650</v>
      </c>
      <c r="C299" s="3">
        <v>814520165.38</v>
      </c>
      <c r="D299" s="3">
        <v>7077293696.99</v>
      </c>
      <c r="E299" s="3">
        <v>158795961.25</v>
      </c>
      <c r="F299" s="3">
        <v>33305958.66</v>
      </c>
      <c r="G299" s="3">
        <v>0</v>
      </c>
      <c r="H299" s="3">
        <v>0</v>
      </c>
      <c r="I299" s="3">
        <v>0</v>
      </c>
      <c r="J299" s="3">
        <v>15987887887.31</v>
      </c>
      <c r="K299" s="3">
        <v>269279537.53</v>
      </c>
      <c r="L299" s="3">
        <v>0</v>
      </c>
      <c r="M299" s="3">
        <v>919596072.13</v>
      </c>
      <c r="N299" s="3">
        <v>188012400.59</v>
      </c>
      <c r="O299" s="3">
        <v>287246502.58</v>
      </c>
      <c r="P299" s="3">
        <v>191783567.41</v>
      </c>
      <c r="Q299" s="3">
        <v>333237176.88</v>
      </c>
      <c r="R299" s="3">
        <v>438446229.26</v>
      </c>
      <c r="S299" s="3">
        <v>1540691459.86</v>
      </c>
      <c r="T299" s="3">
        <v>0</v>
      </c>
      <c r="U299" s="3">
        <v>165621117.25</v>
      </c>
      <c r="V299" s="3">
        <v>508033769.92</v>
      </c>
      <c r="W299" s="3">
        <v>0</v>
      </c>
      <c r="X299" s="3">
        <v>0</v>
      </c>
      <c r="Y299" s="3">
        <v>3534910.37</v>
      </c>
      <c r="Z299" s="3">
        <v>8451176.94</v>
      </c>
      <c r="AA299" s="3">
        <v>0</v>
      </c>
      <c r="AB299" s="3">
        <v>77951361.79</v>
      </c>
      <c r="AC299" s="3">
        <v>2642993906.23</v>
      </c>
      <c r="AD299" s="3">
        <v>2067294032.73</v>
      </c>
      <c r="AE299" s="3">
        <v>0</v>
      </c>
      <c r="AF299" s="3">
        <v>0</v>
      </c>
      <c r="AG299" s="3">
        <v>0</v>
      </c>
      <c r="AH299" s="3">
        <v>675856513.89</v>
      </c>
      <c r="AI299" s="3">
        <v>23234885.9</v>
      </c>
      <c r="AJ299" s="3">
        <v>0</v>
      </c>
      <c r="AK299" s="3">
        <v>1607823483.98</v>
      </c>
      <c r="AL299" s="3">
        <v>1849011604.36</v>
      </c>
      <c r="AM299" s="3">
        <v>2457284724.34</v>
      </c>
      <c r="AN299" s="3">
        <v>2980828555.98</v>
      </c>
      <c r="AO299" s="6">
        <f t="shared" si="60"/>
        <v>23526563041.74</v>
      </c>
      <c r="AP299" s="6">
        <f t="shared" si="61"/>
        <v>1919875719.59</v>
      </c>
      <c r="AQ299" s="6">
        <f t="shared" si="62"/>
        <v>2742730025.39</v>
      </c>
      <c r="AR299" s="6">
        <f t="shared" si="63"/>
        <v>-822854305.8</v>
      </c>
      <c r="AS299" s="6">
        <f t="shared" si="64"/>
        <v>14304327707.41</v>
      </c>
      <c r="AT299" s="10">
        <f t="shared" si="65"/>
        <v>814520165.38</v>
      </c>
      <c r="AU299" s="10">
        <f t="shared" si="66"/>
        <v>15118847872.79</v>
      </c>
      <c r="AV299" s="10">
        <f t="shared" si="67"/>
        <v>22703708735.94</v>
      </c>
      <c r="AW299" s="12">
        <f t="shared" si="68"/>
        <v>0.622024663354188</v>
      </c>
      <c r="AX299" s="12">
        <f t="shared" si="69"/>
        <v>0.356440035005415</v>
      </c>
      <c r="AY299" s="12">
        <f t="shared" si="70"/>
        <v>-0.0217556500559265</v>
      </c>
      <c r="AZ299" s="12">
        <f t="shared" si="71"/>
        <v>0.378195685061341</v>
      </c>
      <c r="BA299" s="12">
        <f t="shared" si="72"/>
        <v>0.0215353016403972</v>
      </c>
      <c r="BB299" s="12">
        <f t="shared" si="73"/>
        <v>0.399730986701738</v>
      </c>
      <c r="BC299" s="12">
        <f t="shared" si="74"/>
        <v>0.600269013298262</v>
      </c>
    </row>
    <row r="300" spans="1:55">
      <c r="A300" s="3" t="s">
        <v>651</v>
      </c>
      <c r="B300" s="3" t="s">
        <v>652</v>
      </c>
      <c r="C300" s="3">
        <v>96325964.51</v>
      </c>
      <c r="D300" s="3">
        <v>7040119608.38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16612264.32</v>
      </c>
      <c r="L300" s="3">
        <v>0</v>
      </c>
      <c r="M300" s="3">
        <v>712683452.48</v>
      </c>
      <c r="N300" s="3">
        <v>2863606633.25</v>
      </c>
      <c r="O300" s="3">
        <v>5264274914.38</v>
      </c>
      <c r="P300" s="3">
        <v>211042145.47</v>
      </c>
      <c r="Q300" s="3">
        <v>20000000</v>
      </c>
      <c r="R300" s="3">
        <v>1803957149.03</v>
      </c>
      <c r="S300" s="3">
        <v>0</v>
      </c>
      <c r="T300" s="3">
        <v>0</v>
      </c>
      <c r="U300" s="3">
        <v>80423774.44</v>
      </c>
      <c r="V300" s="3">
        <v>356176992.46</v>
      </c>
      <c r="W300" s="3">
        <v>0</v>
      </c>
      <c r="X300" s="3">
        <v>80207442.23</v>
      </c>
      <c r="Y300" s="3">
        <v>0</v>
      </c>
      <c r="Z300" s="3">
        <v>84440423.66</v>
      </c>
      <c r="AA300" s="3">
        <v>0</v>
      </c>
      <c r="AB300" s="3">
        <v>84471830.72</v>
      </c>
      <c r="AC300" s="3">
        <v>11529310697</v>
      </c>
      <c r="AD300" s="3">
        <v>663139885.57</v>
      </c>
      <c r="AE300" s="3">
        <v>0</v>
      </c>
      <c r="AF300" s="3">
        <v>0</v>
      </c>
      <c r="AG300" s="3">
        <v>0</v>
      </c>
      <c r="AH300" s="3">
        <v>1226160031.18</v>
      </c>
      <c r="AI300" s="3">
        <v>0</v>
      </c>
      <c r="AJ300" s="3">
        <v>0</v>
      </c>
      <c r="AK300" s="3">
        <v>286777598.66</v>
      </c>
      <c r="AL300" s="3">
        <v>310348652.01</v>
      </c>
      <c r="AM300" s="3">
        <v>13582933.61</v>
      </c>
      <c r="AN300" s="3">
        <v>186959692.49</v>
      </c>
      <c r="AO300" s="6">
        <f t="shared" si="60"/>
        <v>7056731872.7</v>
      </c>
      <c r="AP300" s="6">
        <f t="shared" si="61"/>
        <v>9071607145.58</v>
      </c>
      <c r="AQ300" s="6">
        <f t="shared" si="62"/>
        <v>2489677612.54</v>
      </c>
      <c r="AR300" s="6">
        <f t="shared" si="63"/>
        <v>6581929533.04</v>
      </c>
      <c r="AS300" s="6">
        <f t="shared" si="64"/>
        <v>14216279490.52</v>
      </c>
      <c r="AT300" s="10">
        <f t="shared" si="65"/>
        <v>96325964.51</v>
      </c>
      <c r="AU300" s="10">
        <f t="shared" si="66"/>
        <v>14312605455.03</v>
      </c>
      <c r="AV300" s="10">
        <f t="shared" si="67"/>
        <v>13638661405.74</v>
      </c>
      <c r="AW300" s="12">
        <f t="shared" si="68"/>
        <v>0.252465546833737</v>
      </c>
      <c r="AX300" s="12">
        <f t="shared" si="69"/>
        <v>0.744088242123672</v>
      </c>
      <c r="AY300" s="12">
        <f t="shared" si="70"/>
        <v>0.235478755429073</v>
      </c>
      <c r="AZ300" s="12">
        <f t="shared" si="71"/>
        <v>0.508609486694599</v>
      </c>
      <c r="BA300" s="12">
        <f t="shared" si="72"/>
        <v>0.00344621104259123</v>
      </c>
      <c r="BB300" s="12">
        <f t="shared" si="73"/>
        <v>0.512055697737191</v>
      </c>
      <c r="BC300" s="12">
        <f t="shared" si="74"/>
        <v>0.487944302262809</v>
      </c>
    </row>
    <row r="301" spans="1:55">
      <c r="A301" s="3" t="s">
        <v>653</v>
      </c>
      <c r="B301" s="3" t="s">
        <v>654</v>
      </c>
      <c r="C301" s="3">
        <v>7439716586</v>
      </c>
      <c r="D301" s="3">
        <v>7027384032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47819559</v>
      </c>
      <c r="K301" s="3">
        <v>1966461035</v>
      </c>
      <c r="L301" s="3">
        <v>0</v>
      </c>
      <c r="M301" s="3">
        <v>5082095122</v>
      </c>
      <c r="N301" s="3">
        <v>759066946</v>
      </c>
      <c r="O301" s="3">
        <v>2048349382</v>
      </c>
      <c r="P301" s="3">
        <v>1130251633</v>
      </c>
      <c r="Q301" s="3">
        <v>0</v>
      </c>
      <c r="R301" s="3">
        <v>5788254961</v>
      </c>
      <c r="S301" s="3">
        <v>216749</v>
      </c>
      <c r="T301" s="3">
        <v>0</v>
      </c>
      <c r="U301" s="3">
        <v>535181485</v>
      </c>
      <c r="V301" s="3">
        <v>491860987</v>
      </c>
      <c r="W301" s="3">
        <v>0</v>
      </c>
      <c r="X301" s="3">
        <v>197224487</v>
      </c>
      <c r="Y301" s="3">
        <v>0</v>
      </c>
      <c r="Z301" s="3">
        <v>133060954</v>
      </c>
      <c r="AA301" s="3">
        <v>0</v>
      </c>
      <c r="AB301" s="3">
        <v>1076731879</v>
      </c>
      <c r="AC301" s="3">
        <v>45261631540</v>
      </c>
      <c r="AD301" s="3">
        <v>9486072883</v>
      </c>
      <c r="AE301" s="3">
        <v>0</v>
      </c>
      <c r="AF301" s="3">
        <v>0</v>
      </c>
      <c r="AG301" s="3">
        <v>0</v>
      </c>
      <c r="AH301" s="3">
        <v>2250630319</v>
      </c>
      <c r="AI301" s="3">
        <v>0</v>
      </c>
      <c r="AJ301" s="3">
        <v>27209147</v>
      </c>
      <c r="AK301" s="3">
        <v>27313126</v>
      </c>
      <c r="AL301" s="3">
        <v>545358850</v>
      </c>
      <c r="AM301" s="3">
        <v>731295272</v>
      </c>
      <c r="AN301" s="3">
        <v>4347154692</v>
      </c>
      <c r="AO301" s="6">
        <f t="shared" si="60"/>
        <v>9041664626</v>
      </c>
      <c r="AP301" s="6">
        <f t="shared" si="61"/>
        <v>9019763083</v>
      </c>
      <c r="AQ301" s="6">
        <f t="shared" si="62"/>
        <v>8222531502</v>
      </c>
      <c r="AR301" s="6">
        <f t="shared" si="63"/>
        <v>797231581</v>
      </c>
      <c r="AS301" s="6">
        <f t="shared" si="64"/>
        <v>62676665829</v>
      </c>
      <c r="AT301" s="10">
        <f t="shared" si="65"/>
        <v>7439716586</v>
      </c>
      <c r="AU301" s="10">
        <f t="shared" si="66"/>
        <v>70116382415</v>
      </c>
      <c r="AV301" s="10">
        <f t="shared" si="67"/>
        <v>9838896207</v>
      </c>
      <c r="AW301" s="12">
        <f t="shared" si="68"/>
        <v>0.113084023742144</v>
      </c>
      <c r="AX301" s="12">
        <f t="shared" si="69"/>
        <v>0.793867503233675</v>
      </c>
      <c r="AY301" s="12">
        <f t="shared" si="70"/>
        <v>0.00997096870575645</v>
      </c>
      <c r="AZ301" s="12">
        <f t="shared" si="71"/>
        <v>0.783896534527919</v>
      </c>
      <c r="BA301" s="12">
        <f t="shared" si="72"/>
        <v>0.0930484730241805</v>
      </c>
      <c r="BB301" s="12">
        <f t="shared" si="73"/>
        <v>0.876945007552099</v>
      </c>
      <c r="BC301" s="12">
        <f t="shared" si="74"/>
        <v>0.123054992447901</v>
      </c>
    </row>
    <row r="302" spans="1:55">
      <c r="A302" s="3" t="s">
        <v>655</v>
      </c>
      <c r="B302" s="3" t="s">
        <v>656</v>
      </c>
      <c r="C302" s="3">
        <v>84225434.79</v>
      </c>
      <c r="D302" s="3">
        <v>6942198352.35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148611879.59</v>
      </c>
      <c r="K302" s="3">
        <v>282587411.17</v>
      </c>
      <c r="L302" s="3">
        <v>0</v>
      </c>
      <c r="M302" s="3">
        <v>6582452098.76</v>
      </c>
      <c r="N302" s="3">
        <v>1336060745.67</v>
      </c>
      <c r="O302" s="3">
        <v>3444551297.76</v>
      </c>
      <c r="P302" s="3">
        <v>314614744.59</v>
      </c>
      <c r="Q302" s="3">
        <v>0</v>
      </c>
      <c r="R302" s="3">
        <v>4855892208.74</v>
      </c>
      <c r="S302" s="3">
        <v>0</v>
      </c>
      <c r="T302" s="3">
        <v>0</v>
      </c>
      <c r="U302" s="3">
        <v>172182209.13</v>
      </c>
      <c r="V302" s="3">
        <v>394694866.73</v>
      </c>
      <c r="W302" s="3">
        <v>0</v>
      </c>
      <c r="X302" s="3">
        <v>93834286.6</v>
      </c>
      <c r="Y302" s="3">
        <v>20474112.82</v>
      </c>
      <c r="Z302" s="3">
        <v>218316204.09</v>
      </c>
      <c r="AA302" s="3">
        <v>0</v>
      </c>
      <c r="AB302" s="3">
        <v>220364737.65</v>
      </c>
      <c r="AC302" s="3">
        <v>3463563317.64</v>
      </c>
      <c r="AD302" s="3">
        <v>270365889.56</v>
      </c>
      <c r="AE302" s="3">
        <v>0</v>
      </c>
      <c r="AF302" s="3">
        <v>0</v>
      </c>
      <c r="AG302" s="3">
        <v>0</v>
      </c>
      <c r="AH302" s="3">
        <v>3065928184.01</v>
      </c>
      <c r="AI302" s="3">
        <v>7271705.18</v>
      </c>
      <c r="AJ302" s="3">
        <v>0</v>
      </c>
      <c r="AK302" s="3">
        <v>34539355.11</v>
      </c>
      <c r="AL302" s="3">
        <v>112206548.12</v>
      </c>
      <c r="AM302" s="3">
        <v>112770758.97</v>
      </c>
      <c r="AN302" s="3">
        <v>99292744.93</v>
      </c>
      <c r="AO302" s="6">
        <f t="shared" si="60"/>
        <v>7373397643.11</v>
      </c>
      <c r="AP302" s="6">
        <f t="shared" si="61"/>
        <v>11677678886.78</v>
      </c>
      <c r="AQ302" s="6">
        <f t="shared" si="62"/>
        <v>5975758625.76</v>
      </c>
      <c r="AR302" s="6">
        <f t="shared" si="63"/>
        <v>5701920261.02</v>
      </c>
      <c r="AS302" s="6">
        <f t="shared" si="64"/>
        <v>7165938503.52</v>
      </c>
      <c r="AT302" s="10">
        <f t="shared" si="65"/>
        <v>84225434.79</v>
      </c>
      <c r="AU302" s="10">
        <f t="shared" si="66"/>
        <v>7250163938.31</v>
      </c>
      <c r="AV302" s="10">
        <f t="shared" si="67"/>
        <v>13075317904.13</v>
      </c>
      <c r="AW302" s="12">
        <f t="shared" si="68"/>
        <v>0.362766191732498</v>
      </c>
      <c r="AX302" s="12">
        <f t="shared" si="69"/>
        <v>0.633089973673916</v>
      </c>
      <c r="AY302" s="12">
        <f t="shared" si="70"/>
        <v>0.280530631707548</v>
      </c>
      <c r="AZ302" s="12">
        <f t="shared" si="71"/>
        <v>0.352559341966368</v>
      </c>
      <c r="BA302" s="12">
        <f t="shared" si="72"/>
        <v>0.00414383459358566</v>
      </c>
      <c r="BB302" s="12">
        <f t="shared" si="73"/>
        <v>0.356703176559953</v>
      </c>
      <c r="BC302" s="12">
        <f t="shared" si="74"/>
        <v>0.643296823440047</v>
      </c>
    </row>
    <row r="303" spans="1:55">
      <c r="A303" s="3" t="s">
        <v>657</v>
      </c>
      <c r="B303" s="3" t="s">
        <v>658</v>
      </c>
      <c r="C303" s="3">
        <v>15197373976.67</v>
      </c>
      <c r="D303" s="3">
        <v>6922101003.71</v>
      </c>
      <c r="E303" s="3">
        <v>0</v>
      </c>
      <c r="F303" s="3">
        <v>4436320.75</v>
      </c>
      <c r="G303" s="3">
        <v>0</v>
      </c>
      <c r="H303" s="3">
        <v>0</v>
      </c>
      <c r="I303" s="3">
        <v>0</v>
      </c>
      <c r="J303" s="3">
        <v>128880268.26</v>
      </c>
      <c r="K303" s="3">
        <v>1584738286.12</v>
      </c>
      <c r="L303" s="3">
        <v>0</v>
      </c>
      <c r="M303" s="3">
        <v>15182742824.87</v>
      </c>
      <c r="N303" s="3">
        <v>530967027.38</v>
      </c>
      <c r="O303" s="3">
        <v>590231883.1</v>
      </c>
      <c r="P303" s="3">
        <v>1084624941.22</v>
      </c>
      <c r="Q303" s="3">
        <v>0</v>
      </c>
      <c r="R303" s="3">
        <v>5785421390.3</v>
      </c>
      <c r="S303" s="3">
        <v>579351.96</v>
      </c>
      <c r="T303" s="3">
        <v>0</v>
      </c>
      <c r="U303" s="3">
        <v>180561909.93</v>
      </c>
      <c r="V303" s="3">
        <v>189120830.81</v>
      </c>
      <c r="W303" s="3">
        <v>0</v>
      </c>
      <c r="X303" s="3">
        <v>0</v>
      </c>
      <c r="Y303" s="3">
        <v>2873684.68</v>
      </c>
      <c r="Z303" s="3">
        <v>1174665210.95</v>
      </c>
      <c r="AA303" s="3">
        <v>0</v>
      </c>
      <c r="AB303" s="3">
        <v>14756083595.3</v>
      </c>
      <c r="AC303" s="3">
        <v>70937600031.39</v>
      </c>
      <c r="AD303" s="3">
        <v>21443995428.27</v>
      </c>
      <c r="AE303" s="3">
        <v>0</v>
      </c>
      <c r="AF303" s="3">
        <v>0</v>
      </c>
      <c r="AG303" s="3">
        <v>0</v>
      </c>
      <c r="AH303" s="3">
        <v>3607519803.99</v>
      </c>
      <c r="AI303" s="3">
        <v>0</v>
      </c>
      <c r="AJ303" s="3">
        <v>4297019.07</v>
      </c>
      <c r="AK303" s="3">
        <v>214194473.75</v>
      </c>
      <c r="AL303" s="3">
        <v>190610331.71</v>
      </c>
      <c r="AM303" s="3">
        <v>107632913.76</v>
      </c>
      <c r="AN303" s="3">
        <v>5958942093.79</v>
      </c>
      <c r="AO303" s="6">
        <f t="shared" si="60"/>
        <v>8640155878.84</v>
      </c>
      <c r="AP303" s="6">
        <f t="shared" si="61"/>
        <v>17388566676.57</v>
      </c>
      <c r="AQ303" s="6">
        <f t="shared" si="62"/>
        <v>22089305973.93</v>
      </c>
      <c r="AR303" s="6">
        <f t="shared" si="63"/>
        <v>-4700739297.36</v>
      </c>
      <c r="AS303" s="6">
        <f t="shared" si="64"/>
        <v>102464792095.73</v>
      </c>
      <c r="AT303" s="10">
        <f t="shared" si="65"/>
        <v>15197373976.67</v>
      </c>
      <c r="AU303" s="10">
        <f t="shared" si="66"/>
        <v>117662166072.4</v>
      </c>
      <c r="AV303" s="10">
        <f t="shared" si="67"/>
        <v>3939416581.48</v>
      </c>
      <c r="AW303" s="12">
        <f t="shared" si="68"/>
        <v>0.0710529887051952</v>
      </c>
      <c r="AX303" s="12">
        <f t="shared" si="69"/>
        <v>0.803970233484873</v>
      </c>
      <c r="AY303" s="12">
        <f t="shared" si="70"/>
        <v>-0.0386568924085464</v>
      </c>
      <c r="AZ303" s="12">
        <f t="shared" si="71"/>
        <v>0.84262712589342</v>
      </c>
      <c r="BA303" s="12">
        <f t="shared" si="72"/>
        <v>0.124976777809932</v>
      </c>
      <c r="BB303" s="12">
        <f t="shared" si="73"/>
        <v>0.967603903703351</v>
      </c>
      <c r="BC303" s="12">
        <f t="shared" si="74"/>
        <v>0.0323960962966488</v>
      </c>
    </row>
    <row r="304" spans="1:55">
      <c r="A304" s="3" t="s">
        <v>659</v>
      </c>
      <c r="B304" s="3" t="s">
        <v>660</v>
      </c>
      <c r="C304" s="3">
        <v>118367920.18</v>
      </c>
      <c r="D304" s="3">
        <v>6838707086.3</v>
      </c>
      <c r="E304" s="3">
        <v>10992463615.36</v>
      </c>
      <c r="F304" s="3">
        <v>12828498.09</v>
      </c>
      <c r="G304" s="3">
        <v>0</v>
      </c>
      <c r="H304" s="3">
        <v>0</v>
      </c>
      <c r="I304" s="3">
        <v>0</v>
      </c>
      <c r="J304" s="3">
        <v>16362068</v>
      </c>
      <c r="K304" s="3">
        <v>80164430.07</v>
      </c>
      <c r="L304" s="3">
        <v>368669472.07</v>
      </c>
      <c r="M304" s="3">
        <v>4084738371.76</v>
      </c>
      <c r="N304" s="3">
        <v>300554284.77</v>
      </c>
      <c r="O304" s="3">
        <v>1185437867.28</v>
      </c>
      <c r="P304" s="3">
        <v>3395843706.38</v>
      </c>
      <c r="Q304" s="3">
        <v>251671680.75</v>
      </c>
      <c r="R304" s="3">
        <v>3885289003.27</v>
      </c>
      <c r="S304" s="3">
        <v>747266.38</v>
      </c>
      <c r="T304" s="3">
        <v>14756631.24</v>
      </c>
      <c r="U304" s="3">
        <v>203369900.6</v>
      </c>
      <c r="V304" s="3">
        <v>407991669.39</v>
      </c>
      <c r="W304" s="3">
        <v>0</v>
      </c>
      <c r="X304" s="3">
        <v>0</v>
      </c>
      <c r="Y304" s="3">
        <v>0</v>
      </c>
      <c r="Z304" s="3">
        <v>5783530.05</v>
      </c>
      <c r="AA304" s="3">
        <v>0</v>
      </c>
      <c r="AB304" s="3">
        <v>70011739.93</v>
      </c>
      <c r="AC304" s="3">
        <v>767056220.49</v>
      </c>
      <c r="AD304" s="3">
        <v>41213969.69</v>
      </c>
      <c r="AE304" s="3">
        <v>0</v>
      </c>
      <c r="AF304" s="3">
        <v>0</v>
      </c>
      <c r="AG304" s="3">
        <v>0</v>
      </c>
      <c r="AH304" s="3">
        <v>431225863.55</v>
      </c>
      <c r="AI304" s="3">
        <v>98947995.2</v>
      </c>
      <c r="AJ304" s="3">
        <v>201063029.31</v>
      </c>
      <c r="AK304" s="3">
        <v>10813606.62</v>
      </c>
      <c r="AL304" s="3">
        <v>305999883.92</v>
      </c>
      <c r="AM304" s="3">
        <v>144889809.68</v>
      </c>
      <c r="AN304" s="3">
        <v>327300</v>
      </c>
      <c r="AO304" s="6">
        <f t="shared" si="60"/>
        <v>18309195169.89</v>
      </c>
      <c r="AP304" s="6">
        <f t="shared" si="61"/>
        <v>9218245910.94</v>
      </c>
      <c r="AQ304" s="6">
        <f t="shared" si="62"/>
        <v>4587949740.86</v>
      </c>
      <c r="AR304" s="6">
        <f t="shared" si="63"/>
        <v>4630296170.08</v>
      </c>
      <c r="AS304" s="6">
        <f t="shared" si="64"/>
        <v>2001537678.46</v>
      </c>
      <c r="AT304" s="10">
        <f t="shared" si="65"/>
        <v>118367920.18</v>
      </c>
      <c r="AU304" s="10">
        <f t="shared" si="66"/>
        <v>2119905598.64</v>
      </c>
      <c r="AV304" s="10">
        <f t="shared" si="67"/>
        <v>22939491339.97</v>
      </c>
      <c r="AW304" s="12">
        <f t="shared" si="68"/>
        <v>0.730631914835919</v>
      </c>
      <c r="AX304" s="12">
        <f t="shared" si="69"/>
        <v>0.264644590801069</v>
      </c>
      <c r="AY304" s="12">
        <f t="shared" si="70"/>
        <v>0.184772849140113</v>
      </c>
      <c r="AZ304" s="12">
        <f t="shared" si="71"/>
        <v>0.0798717416609556</v>
      </c>
      <c r="BA304" s="12">
        <f t="shared" si="72"/>
        <v>0.00472349436301182</v>
      </c>
      <c r="BB304" s="12">
        <f t="shared" si="73"/>
        <v>0.0845952360239674</v>
      </c>
      <c r="BC304" s="12">
        <f t="shared" si="74"/>
        <v>0.915404763976033</v>
      </c>
    </row>
    <row r="305" spans="1:55">
      <c r="A305" s="3" t="s">
        <v>661</v>
      </c>
      <c r="B305" s="3" t="s">
        <v>662</v>
      </c>
      <c r="C305" s="3">
        <v>2680462000</v>
      </c>
      <c r="D305" s="3">
        <v>6807060000</v>
      </c>
      <c r="E305" s="3">
        <v>0</v>
      </c>
      <c r="F305" s="3">
        <v>2507146000</v>
      </c>
      <c r="G305" s="3">
        <v>0</v>
      </c>
      <c r="H305" s="3">
        <v>0</v>
      </c>
      <c r="I305" s="3">
        <v>0</v>
      </c>
      <c r="J305" s="3">
        <v>0</v>
      </c>
      <c r="K305" s="3">
        <v>134427000</v>
      </c>
      <c r="L305" s="3">
        <v>0</v>
      </c>
      <c r="M305" s="3">
        <v>4835458000</v>
      </c>
      <c r="N305" s="3">
        <v>43653000</v>
      </c>
      <c r="O305" s="3">
        <v>7554000</v>
      </c>
      <c r="P305" s="3">
        <v>71120000</v>
      </c>
      <c r="Q305" s="3">
        <v>7902669000</v>
      </c>
      <c r="R305" s="3">
        <v>2162054000</v>
      </c>
      <c r="S305" s="3">
        <v>1014356000</v>
      </c>
      <c r="T305" s="3">
        <v>0</v>
      </c>
      <c r="U305" s="3">
        <v>438662000</v>
      </c>
      <c r="V305" s="3">
        <v>821917000</v>
      </c>
      <c r="W305" s="3">
        <v>0</v>
      </c>
      <c r="X305" s="3">
        <v>0</v>
      </c>
      <c r="Y305" s="3">
        <v>0</v>
      </c>
      <c r="Z305" s="3">
        <v>88052000</v>
      </c>
      <c r="AA305" s="3">
        <v>0</v>
      </c>
      <c r="AB305" s="3">
        <v>1355897000</v>
      </c>
      <c r="AC305" s="3">
        <v>186868330000</v>
      </c>
      <c r="AD305" s="3">
        <v>0</v>
      </c>
      <c r="AE305" s="3">
        <v>0</v>
      </c>
      <c r="AF305" s="3">
        <v>0</v>
      </c>
      <c r="AG305" s="3">
        <v>0</v>
      </c>
      <c r="AH305" s="3">
        <v>122898000</v>
      </c>
      <c r="AI305" s="3">
        <v>0</v>
      </c>
      <c r="AJ305" s="3">
        <v>8279203000</v>
      </c>
      <c r="AK305" s="3">
        <v>42939000</v>
      </c>
      <c r="AL305" s="3">
        <v>1515114000</v>
      </c>
      <c r="AM305" s="3">
        <v>2070742000</v>
      </c>
      <c r="AN305" s="3">
        <v>21244519000</v>
      </c>
      <c r="AO305" s="6">
        <f t="shared" si="60"/>
        <v>9448633000</v>
      </c>
      <c r="AP305" s="6">
        <f t="shared" si="61"/>
        <v>12860454000</v>
      </c>
      <c r="AQ305" s="6">
        <f t="shared" si="62"/>
        <v>5880938000</v>
      </c>
      <c r="AR305" s="6">
        <f t="shared" si="63"/>
        <v>6979516000</v>
      </c>
      <c r="AS305" s="6">
        <f t="shared" si="64"/>
        <v>220143745000</v>
      </c>
      <c r="AT305" s="10">
        <f t="shared" si="65"/>
        <v>2680462000</v>
      </c>
      <c r="AU305" s="10">
        <f t="shared" si="66"/>
        <v>222824207000</v>
      </c>
      <c r="AV305" s="10">
        <f t="shared" si="67"/>
        <v>16428149000</v>
      </c>
      <c r="AW305" s="12">
        <f t="shared" si="68"/>
        <v>0.0394923300149237</v>
      </c>
      <c r="AX305" s="12">
        <f t="shared" si="69"/>
        <v>0.949304177384987</v>
      </c>
      <c r="AY305" s="12">
        <f t="shared" si="70"/>
        <v>0.0291721933973348</v>
      </c>
      <c r="AZ305" s="12">
        <f t="shared" si="71"/>
        <v>0.920131983987652</v>
      </c>
      <c r="BA305" s="12">
        <f t="shared" si="72"/>
        <v>0.0112034926000896</v>
      </c>
      <c r="BB305" s="12">
        <f t="shared" si="73"/>
        <v>0.931335476587742</v>
      </c>
      <c r="BC305" s="12">
        <f t="shared" si="74"/>
        <v>0.0686645234122585</v>
      </c>
    </row>
    <row r="306" spans="1:55">
      <c r="A306" s="3" t="s">
        <v>663</v>
      </c>
      <c r="B306" s="3" t="s">
        <v>664</v>
      </c>
      <c r="C306" s="3">
        <v>4657315025.54</v>
      </c>
      <c r="D306" s="3">
        <v>6738498565.25</v>
      </c>
      <c r="E306" s="3">
        <v>400399694.85</v>
      </c>
      <c r="F306" s="3">
        <v>0</v>
      </c>
      <c r="G306" s="3">
        <v>0</v>
      </c>
      <c r="H306" s="3">
        <v>0</v>
      </c>
      <c r="I306" s="3">
        <v>0</v>
      </c>
      <c r="J306" s="3">
        <v>542204439.29</v>
      </c>
      <c r="K306" s="3">
        <v>52788240.47</v>
      </c>
      <c r="L306" s="3">
        <v>0</v>
      </c>
      <c r="M306" s="3">
        <v>3549892798.25</v>
      </c>
      <c r="N306" s="3">
        <v>2114473983.84</v>
      </c>
      <c r="O306" s="3">
        <v>3698524545.08</v>
      </c>
      <c r="P306" s="3">
        <v>1142852567.35</v>
      </c>
      <c r="Q306" s="3">
        <v>0</v>
      </c>
      <c r="R306" s="3">
        <v>9474641652.9</v>
      </c>
      <c r="S306" s="3">
        <v>0</v>
      </c>
      <c r="T306" s="3">
        <v>0</v>
      </c>
      <c r="U306" s="3">
        <v>392753378.47</v>
      </c>
      <c r="V306" s="3">
        <v>433449949.9</v>
      </c>
      <c r="W306" s="3">
        <v>0</v>
      </c>
      <c r="X306" s="3">
        <v>0</v>
      </c>
      <c r="Y306" s="3">
        <v>0</v>
      </c>
      <c r="Z306" s="3">
        <v>476745527.88</v>
      </c>
      <c r="AA306" s="3">
        <v>0</v>
      </c>
      <c r="AB306" s="3">
        <v>0</v>
      </c>
      <c r="AC306" s="3">
        <v>30448769992.3</v>
      </c>
      <c r="AD306" s="3">
        <v>6051856296.24</v>
      </c>
      <c r="AE306" s="3">
        <v>0</v>
      </c>
      <c r="AF306" s="3">
        <v>0</v>
      </c>
      <c r="AG306" s="3">
        <v>0</v>
      </c>
      <c r="AH306" s="3">
        <v>2620036438.84</v>
      </c>
      <c r="AI306" s="3">
        <v>1029133895.97</v>
      </c>
      <c r="AJ306" s="3">
        <v>214683196.33</v>
      </c>
      <c r="AK306" s="3">
        <v>249013187.69</v>
      </c>
      <c r="AL306" s="3">
        <v>488127363.51</v>
      </c>
      <c r="AM306" s="3">
        <v>750997937.59</v>
      </c>
      <c r="AN306" s="3">
        <v>1499294819.78</v>
      </c>
      <c r="AO306" s="6">
        <f t="shared" si="60"/>
        <v>7733890939.86</v>
      </c>
      <c r="AP306" s="6">
        <f t="shared" si="61"/>
        <v>10505743894.52</v>
      </c>
      <c r="AQ306" s="6">
        <f t="shared" si="62"/>
        <v>10777590509.15</v>
      </c>
      <c r="AR306" s="6">
        <f t="shared" si="63"/>
        <v>-271846614.629997</v>
      </c>
      <c r="AS306" s="6">
        <f t="shared" si="64"/>
        <v>43351913128.25</v>
      </c>
      <c r="AT306" s="10">
        <f t="shared" si="65"/>
        <v>4657315025.54</v>
      </c>
      <c r="AU306" s="10">
        <f t="shared" si="66"/>
        <v>48009228153.79</v>
      </c>
      <c r="AV306" s="10">
        <f t="shared" si="67"/>
        <v>7462044325.23</v>
      </c>
      <c r="AW306" s="12">
        <f t="shared" si="68"/>
        <v>0.139421552710641</v>
      </c>
      <c r="AX306" s="12">
        <f t="shared" si="69"/>
        <v>0.776619402951563</v>
      </c>
      <c r="AY306" s="12">
        <f t="shared" si="70"/>
        <v>-0.00490067385298964</v>
      </c>
      <c r="AZ306" s="12">
        <f t="shared" si="71"/>
        <v>0.781520076804553</v>
      </c>
      <c r="BA306" s="12">
        <f t="shared" si="72"/>
        <v>0.0839590443377959</v>
      </c>
      <c r="BB306" s="12">
        <f t="shared" si="73"/>
        <v>0.865479121142349</v>
      </c>
      <c r="BC306" s="12">
        <f t="shared" si="74"/>
        <v>0.134520878857651</v>
      </c>
    </row>
    <row r="307" spans="1:55">
      <c r="A307" s="3" t="s">
        <v>665</v>
      </c>
      <c r="B307" s="3" t="s">
        <v>666</v>
      </c>
      <c r="C307" s="3">
        <v>1118974511.84</v>
      </c>
      <c r="D307" s="3">
        <v>6734242478.81</v>
      </c>
      <c r="E307" s="3">
        <v>933718907.79</v>
      </c>
      <c r="F307" s="3">
        <v>91219119.32</v>
      </c>
      <c r="G307" s="3">
        <v>0</v>
      </c>
      <c r="H307" s="3">
        <v>0</v>
      </c>
      <c r="I307" s="3">
        <v>0</v>
      </c>
      <c r="J307" s="3">
        <v>0</v>
      </c>
      <c r="K307" s="3">
        <v>334310228.02</v>
      </c>
      <c r="L307" s="3">
        <v>0</v>
      </c>
      <c r="M307" s="3">
        <v>2472835086.04</v>
      </c>
      <c r="N307" s="3">
        <v>291035335.45</v>
      </c>
      <c r="O307" s="3">
        <v>2338472162.14</v>
      </c>
      <c r="P307" s="3">
        <v>118253830.71</v>
      </c>
      <c r="Q307" s="3">
        <v>54030063.25</v>
      </c>
      <c r="R307" s="3">
        <v>3822071132.04</v>
      </c>
      <c r="S307" s="3">
        <v>407176189.09</v>
      </c>
      <c r="T307" s="3">
        <v>0</v>
      </c>
      <c r="U307" s="3">
        <v>30294322.08</v>
      </c>
      <c r="V307" s="3">
        <v>63920881.52</v>
      </c>
      <c r="W307" s="3">
        <v>0</v>
      </c>
      <c r="X307" s="3">
        <v>0</v>
      </c>
      <c r="Y307" s="3">
        <v>7168800.59</v>
      </c>
      <c r="Z307" s="3">
        <v>509919085.08</v>
      </c>
      <c r="AA307" s="3">
        <v>0</v>
      </c>
      <c r="AB307" s="3">
        <v>28417743.42</v>
      </c>
      <c r="AC307" s="3">
        <v>1693690976.01</v>
      </c>
      <c r="AD307" s="3">
        <v>46774893.63</v>
      </c>
      <c r="AE307" s="3">
        <v>0</v>
      </c>
      <c r="AF307" s="3">
        <v>0</v>
      </c>
      <c r="AG307" s="3">
        <v>0</v>
      </c>
      <c r="AH307" s="3">
        <v>830605629.43</v>
      </c>
      <c r="AI307" s="3">
        <v>0</v>
      </c>
      <c r="AJ307" s="3">
        <v>279961127.9</v>
      </c>
      <c r="AK307" s="3">
        <v>239198056.29</v>
      </c>
      <c r="AL307" s="3">
        <v>195149687.47</v>
      </c>
      <c r="AM307" s="3">
        <v>139807050.87</v>
      </c>
      <c r="AN307" s="3">
        <v>20784656.32</v>
      </c>
      <c r="AO307" s="6">
        <f t="shared" si="60"/>
        <v>8093490733.94</v>
      </c>
      <c r="AP307" s="6">
        <f t="shared" si="61"/>
        <v>5274626477.59</v>
      </c>
      <c r="AQ307" s="6">
        <f t="shared" si="62"/>
        <v>4868968153.82</v>
      </c>
      <c r="AR307" s="6">
        <f t="shared" si="63"/>
        <v>405658323.769999</v>
      </c>
      <c r="AS307" s="6">
        <f t="shared" si="64"/>
        <v>3445972077.92</v>
      </c>
      <c r="AT307" s="10">
        <f t="shared" si="65"/>
        <v>1118974511.84</v>
      </c>
      <c r="AU307" s="10">
        <f t="shared" si="66"/>
        <v>4564946589.76</v>
      </c>
      <c r="AV307" s="10">
        <f t="shared" si="67"/>
        <v>8499149057.71</v>
      </c>
      <c r="AW307" s="12">
        <f t="shared" si="68"/>
        <v>0.619521699192963</v>
      </c>
      <c r="AX307" s="12">
        <f t="shared" si="69"/>
        <v>0.294825643169254</v>
      </c>
      <c r="AY307" s="12">
        <f t="shared" si="70"/>
        <v>0.0310513896037311</v>
      </c>
      <c r="AZ307" s="12">
        <f t="shared" si="71"/>
        <v>0.263774253565523</v>
      </c>
      <c r="BA307" s="12">
        <f t="shared" si="72"/>
        <v>0.0856526576377831</v>
      </c>
      <c r="BB307" s="12">
        <f t="shared" si="73"/>
        <v>0.349426911203306</v>
      </c>
      <c r="BC307" s="12">
        <f t="shared" si="74"/>
        <v>0.650573088796694</v>
      </c>
    </row>
    <row r="308" spans="1:55">
      <c r="A308" s="3" t="s">
        <v>667</v>
      </c>
      <c r="B308" s="3" t="s">
        <v>668</v>
      </c>
      <c r="C308" s="3">
        <v>343177612.14</v>
      </c>
      <c r="D308" s="3">
        <v>6726143347.34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27219012.26</v>
      </c>
      <c r="K308" s="3">
        <v>91064557.45</v>
      </c>
      <c r="L308" s="3">
        <v>0</v>
      </c>
      <c r="M308" s="3">
        <v>657092283.49</v>
      </c>
      <c r="N308" s="3">
        <v>189181998.24</v>
      </c>
      <c r="O308" s="3">
        <v>2222766107.21</v>
      </c>
      <c r="P308" s="3">
        <v>98228203.21</v>
      </c>
      <c r="Q308" s="3">
        <v>0</v>
      </c>
      <c r="R308" s="3">
        <v>320720978.64</v>
      </c>
      <c r="S308" s="3">
        <v>34465869.39</v>
      </c>
      <c r="T308" s="3">
        <v>0</v>
      </c>
      <c r="U308" s="3">
        <v>117561892.77</v>
      </c>
      <c r="V308" s="3">
        <v>304999857.54</v>
      </c>
      <c r="W308" s="3">
        <v>0</v>
      </c>
      <c r="X308" s="3">
        <v>28735258.49</v>
      </c>
      <c r="Y308" s="3">
        <v>0</v>
      </c>
      <c r="Z308" s="3">
        <v>24500783.72</v>
      </c>
      <c r="AA308" s="3">
        <v>0</v>
      </c>
      <c r="AB308" s="3">
        <v>13476780.09</v>
      </c>
      <c r="AC308" s="3">
        <v>273285230.5</v>
      </c>
      <c r="AD308" s="3">
        <v>2019254.3</v>
      </c>
      <c r="AE308" s="3">
        <v>0</v>
      </c>
      <c r="AF308" s="3">
        <v>13240548.1</v>
      </c>
      <c r="AG308" s="3">
        <v>0</v>
      </c>
      <c r="AH308" s="3">
        <v>236359067</v>
      </c>
      <c r="AI308" s="3">
        <v>0</v>
      </c>
      <c r="AJ308" s="3">
        <v>0</v>
      </c>
      <c r="AK308" s="3">
        <v>47650297.14</v>
      </c>
      <c r="AL308" s="3">
        <v>127458301.08</v>
      </c>
      <c r="AM308" s="3">
        <v>49085162.38</v>
      </c>
      <c r="AN308" s="3">
        <v>224893585.82</v>
      </c>
      <c r="AO308" s="6">
        <f t="shared" si="60"/>
        <v>6844426917.05</v>
      </c>
      <c r="AP308" s="6">
        <f t="shared" si="61"/>
        <v>3167268592.15</v>
      </c>
      <c r="AQ308" s="6">
        <f t="shared" si="62"/>
        <v>844461420.64</v>
      </c>
      <c r="AR308" s="6">
        <f t="shared" si="63"/>
        <v>2322807171.51</v>
      </c>
      <c r="AS308" s="6">
        <f t="shared" si="64"/>
        <v>973991446.32</v>
      </c>
      <c r="AT308" s="10">
        <f t="shared" si="65"/>
        <v>343177612.14</v>
      </c>
      <c r="AU308" s="10">
        <f t="shared" si="66"/>
        <v>1317169058.46</v>
      </c>
      <c r="AV308" s="10">
        <f t="shared" si="67"/>
        <v>9167234088.56</v>
      </c>
      <c r="AW308" s="12">
        <f t="shared" si="68"/>
        <v>0.65281989075319</v>
      </c>
      <c r="AX308" s="12">
        <f t="shared" si="69"/>
        <v>0.31444790624701</v>
      </c>
      <c r="AY308" s="12">
        <f t="shared" si="70"/>
        <v>0.221548822468756</v>
      </c>
      <c r="AZ308" s="12">
        <f t="shared" si="71"/>
        <v>0.0928990837782539</v>
      </c>
      <c r="BA308" s="12">
        <f t="shared" si="72"/>
        <v>0.0327322029997999</v>
      </c>
      <c r="BB308" s="12">
        <f t="shared" si="73"/>
        <v>0.125631286778054</v>
      </c>
      <c r="BC308" s="12">
        <f t="shared" si="74"/>
        <v>0.874368713221946</v>
      </c>
    </row>
    <row r="309" spans="1:55">
      <c r="A309" s="3" t="s">
        <v>669</v>
      </c>
      <c r="B309" s="3" t="s">
        <v>670</v>
      </c>
      <c r="C309" s="3">
        <v>153195500.64</v>
      </c>
      <c r="D309" s="3">
        <v>6694600255.46</v>
      </c>
      <c r="E309" s="3">
        <v>878458101.87</v>
      </c>
      <c r="F309" s="3">
        <v>942316530.1</v>
      </c>
      <c r="G309" s="3">
        <v>0</v>
      </c>
      <c r="H309" s="3">
        <v>0</v>
      </c>
      <c r="I309" s="3">
        <v>0</v>
      </c>
      <c r="J309" s="3">
        <v>226571416.06</v>
      </c>
      <c r="K309" s="3">
        <v>248680684.25</v>
      </c>
      <c r="L309" s="3">
        <v>0</v>
      </c>
      <c r="M309" s="3">
        <v>10670645326.98</v>
      </c>
      <c r="N309" s="3">
        <v>1047906981.12</v>
      </c>
      <c r="O309" s="3">
        <v>16332858568.36</v>
      </c>
      <c r="P309" s="3">
        <v>1911038276.11</v>
      </c>
      <c r="Q309" s="3">
        <v>557585862.64</v>
      </c>
      <c r="R309" s="3">
        <v>11761154603.36</v>
      </c>
      <c r="S309" s="3">
        <v>1410308.09</v>
      </c>
      <c r="T309" s="3">
        <v>0</v>
      </c>
      <c r="U309" s="3">
        <v>2159775642.54</v>
      </c>
      <c r="V309" s="3">
        <v>347769534.49</v>
      </c>
      <c r="W309" s="3">
        <v>0</v>
      </c>
      <c r="X309" s="3">
        <v>0</v>
      </c>
      <c r="Y309" s="3">
        <v>151575072</v>
      </c>
      <c r="Z309" s="3">
        <v>456542677.78</v>
      </c>
      <c r="AA309" s="3">
        <v>0</v>
      </c>
      <c r="AB309" s="3">
        <v>1652821654.38</v>
      </c>
      <c r="AC309" s="3">
        <v>893029193.19</v>
      </c>
      <c r="AD309" s="3">
        <v>123306052.77</v>
      </c>
      <c r="AE309" s="3">
        <v>0</v>
      </c>
      <c r="AF309" s="3">
        <v>0</v>
      </c>
      <c r="AG309" s="3">
        <v>0</v>
      </c>
      <c r="AH309" s="3">
        <v>3921908385.99</v>
      </c>
      <c r="AI309" s="3">
        <v>54814836.57</v>
      </c>
      <c r="AJ309" s="3">
        <v>13991592697.1</v>
      </c>
      <c r="AK309" s="3">
        <v>167443764.84</v>
      </c>
      <c r="AL309" s="3">
        <v>1014009728.65</v>
      </c>
      <c r="AM309" s="3">
        <v>816809418.1</v>
      </c>
      <c r="AN309" s="3">
        <v>507442592.97</v>
      </c>
      <c r="AO309" s="6">
        <f t="shared" si="60"/>
        <v>8990626987.74</v>
      </c>
      <c r="AP309" s="6">
        <f t="shared" si="61"/>
        <v>30520035015.21</v>
      </c>
      <c r="AQ309" s="6">
        <f t="shared" si="62"/>
        <v>16531049492.64</v>
      </c>
      <c r="AR309" s="6">
        <f t="shared" si="63"/>
        <v>13988985522.57</v>
      </c>
      <c r="AS309" s="6">
        <f t="shared" si="64"/>
        <v>21490356670.18</v>
      </c>
      <c r="AT309" s="10">
        <f t="shared" si="65"/>
        <v>153195500.64</v>
      </c>
      <c r="AU309" s="10">
        <f t="shared" si="66"/>
        <v>21643552170.82</v>
      </c>
      <c r="AV309" s="10">
        <f t="shared" si="67"/>
        <v>22979612510.31</v>
      </c>
      <c r="AW309" s="12">
        <f t="shared" si="68"/>
        <v>0.201478919121617</v>
      </c>
      <c r="AX309" s="12">
        <f t="shared" si="69"/>
        <v>0.79508798728821</v>
      </c>
      <c r="AY309" s="12">
        <f t="shared" si="70"/>
        <v>0.313491560325966</v>
      </c>
      <c r="AZ309" s="12">
        <f t="shared" si="71"/>
        <v>0.481596426962244</v>
      </c>
      <c r="BA309" s="12">
        <f t="shared" si="72"/>
        <v>0.00343309359017252</v>
      </c>
      <c r="BB309" s="12">
        <f t="shared" si="73"/>
        <v>0.485029520552416</v>
      </c>
      <c r="BC309" s="12">
        <f t="shared" si="74"/>
        <v>0.514970479447584</v>
      </c>
    </row>
    <row r="310" spans="1:55">
      <c r="A310" s="3" t="s">
        <v>671</v>
      </c>
      <c r="B310" s="3" t="s">
        <v>672</v>
      </c>
      <c r="C310" s="3">
        <v>1523659041.63</v>
      </c>
      <c r="D310" s="3">
        <v>6671281622.83</v>
      </c>
      <c r="E310" s="3">
        <v>1036554739.72</v>
      </c>
      <c r="F310" s="3">
        <v>332678710.99</v>
      </c>
      <c r="G310" s="3">
        <v>0</v>
      </c>
      <c r="H310" s="3">
        <v>0</v>
      </c>
      <c r="I310" s="3">
        <v>0</v>
      </c>
      <c r="J310" s="3">
        <v>44399408.54</v>
      </c>
      <c r="K310" s="3">
        <v>212591207.28</v>
      </c>
      <c r="L310" s="3">
        <v>0</v>
      </c>
      <c r="M310" s="3">
        <v>1503948419.81</v>
      </c>
      <c r="N310" s="3">
        <v>526642703.3</v>
      </c>
      <c r="O310" s="3">
        <v>2383203234.79</v>
      </c>
      <c r="P310" s="3">
        <v>199510107.32</v>
      </c>
      <c r="Q310" s="3">
        <v>238519501.8</v>
      </c>
      <c r="R310" s="3">
        <v>3461004537.07</v>
      </c>
      <c r="S310" s="3">
        <v>20995709.29</v>
      </c>
      <c r="T310" s="3">
        <v>0</v>
      </c>
      <c r="U310" s="3">
        <v>248843110.51</v>
      </c>
      <c r="V310" s="3">
        <v>27703695.4</v>
      </c>
      <c r="W310" s="3">
        <v>0</v>
      </c>
      <c r="X310" s="3">
        <v>0</v>
      </c>
      <c r="Y310" s="3">
        <v>0</v>
      </c>
      <c r="Z310" s="3">
        <v>159986406.59</v>
      </c>
      <c r="AA310" s="3">
        <v>0</v>
      </c>
      <c r="AB310" s="3">
        <v>113956501.54</v>
      </c>
      <c r="AC310" s="3">
        <v>529257519.49</v>
      </c>
      <c r="AD310" s="3">
        <v>499833162.42</v>
      </c>
      <c r="AE310" s="3">
        <v>0</v>
      </c>
      <c r="AF310" s="3">
        <v>0</v>
      </c>
      <c r="AG310" s="3">
        <v>0</v>
      </c>
      <c r="AH310" s="3">
        <v>242294021.7</v>
      </c>
      <c r="AI310" s="3">
        <v>0</v>
      </c>
      <c r="AJ310" s="3">
        <v>23877815.22</v>
      </c>
      <c r="AK310" s="3">
        <v>103436208.94</v>
      </c>
      <c r="AL310" s="3">
        <v>5176936.4</v>
      </c>
      <c r="AM310" s="3">
        <v>27798.63</v>
      </c>
      <c r="AN310" s="3">
        <v>56450589.62</v>
      </c>
      <c r="AO310" s="6">
        <f t="shared" si="60"/>
        <v>8297505689.36</v>
      </c>
      <c r="AP310" s="6">
        <f t="shared" si="61"/>
        <v>4851823967.02</v>
      </c>
      <c r="AQ310" s="6">
        <f t="shared" si="62"/>
        <v>4032489960.4</v>
      </c>
      <c r="AR310" s="6">
        <f t="shared" si="63"/>
        <v>819334006.619999</v>
      </c>
      <c r="AS310" s="6">
        <f t="shared" si="64"/>
        <v>1460354052.42</v>
      </c>
      <c r="AT310" s="10">
        <f t="shared" si="65"/>
        <v>1523659041.63</v>
      </c>
      <c r="AU310" s="10">
        <f t="shared" si="66"/>
        <v>2984013094.05</v>
      </c>
      <c r="AV310" s="10">
        <f t="shared" si="67"/>
        <v>9116839695.98</v>
      </c>
      <c r="AW310" s="12">
        <f t="shared" si="68"/>
        <v>0.685695945016073</v>
      </c>
      <c r="AX310" s="12">
        <f t="shared" si="69"/>
        <v>0.188390694325135</v>
      </c>
      <c r="AY310" s="12">
        <f t="shared" si="70"/>
        <v>0.0677087822516985</v>
      </c>
      <c r="AZ310" s="12">
        <f t="shared" si="71"/>
        <v>0.120681912073437</v>
      </c>
      <c r="BA310" s="12">
        <f t="shared" si="72"/>
        <v>0.125913360658792</v>
      </c>
      <c r="BB310" s="12">
        <f t="shared" si="73"/>
        <v>0.246595272732229</v>
      </c>
      <c r="BC310" s="12">
        <f t="shared" si="74"/>
        <v>0.753404727267771</v>
      </c>
    </row>
    <row r="311" spans="1:55">
      <c r="A311" s="3" t="s">
        <v>673</v>
      </c>
      <c r="B311" s="3" t="s">
        <v>674</v>
      </c>
      <c r="C311" s="3">
        <v>863335196.01</v>
      </c>
      <c r="D311" s="3">
        <v>6658929454.91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207848964.63</v>
      </c>
      <c r="L311" s="3">
        <v>0</v>
      </c>
      <c r="M311" s="3">
        <v>3307106858.24</v>
      </c>
      <c r="N311" s="3">
        <v>1483142798.33</v>
      </c>
      <c r="O311" s="3">
        <v>11600762310.04</v>
      </c>
      <c r="P311" s="3">
        <v>412395427.45</v>
      </c>
      <c r="Q311" s="3">
        <v>1601427382.73</v>
      </c>
      <c r="R311" s="3">
        <v>19543789435.18</v>
      </c>
      <c r="S311" s="3">
        <v>0</v>
      </c>
      <c r="T311" s="3">
        <v>0</v>
      </c>
      <c r="U311" s="3">
        <v>1938787791.83</v>
      </c>
      <c r="V311" s="3">
        <v>1102741880.77</v>
      </c>
      <c r="W311" s="3">
        <v>0</v>
      </c>
      <c r="X311" s="3">
        <v>0</v>
      </c>
      <c r="Y311" s="3">
        <v>55334164.82</v>
      </c>
      <c r="Z311" s="3">
        <v>891433670.22</v>
      </c>
      <c r="AA311" s="3">
        <v>0</v>
      </c>
      <c r="AB311" s="3">
        <v>362983795.01</v>
      </c>
      <c r="AC311" s="3">
        <v>32853437696.18</v>
      </c>
      <c r="AD311" s="3">
        <v>8524875377.96</v>
      </c>
      <c r="AE311" s="3">
        <v>0</v>
      </c>
      <c r="AF311" s="3">
        <v>0</v>
      </c>
      <c r="AG311" s="3">
        <v>0</v>
      </c>
      <c r="AH311" s="3">
        <v>4297331124.32</v>
      </c>
      <c r="AI311" s="3">
        <v>0</v>
      </c>
      <c r="AJ311" s="3">
        <v>27209987.24</v>
      </c>
      <c r="AK311" s="3">
        <v>183801157.68</v>
      </c>
      <c r="AL311" s="3">
        <v>1234129584.91</v>
      </c>
      <c r="AM311" s="3">
        <v>222587018.89</v>
      </c>
      <c r="AN311" s="3">
        <v>671135532.59</v>
      </c>
      <c r="AO311" s="6">
        <f t="shared" si="60"/>
        <v>6866778419.54</v>
      </c>
      <c r="AP311" s="6">
        <f t="shared" si="61"/>
        <v>18404834776.79</v>
      </c>
      <c r="AQ311" s="6">
        <f t="shared" si="62"/>
        <v>23895070737.83</v>
      </c>
      <c r="AR311" s="6">
        <f t="shared" si="63"/>
        <v>-5490235961.04</v>
      </c>
      <c r="AS311" s="6">
        <f t="shared" si="64"/>
        <v>48014507479.77</v>
      </c>
      <c r="AT311" s="10">
        <f t="shared" si="65"/>
        <v>863335196.01</v>
      </c>
      <c r="AU311" s="10">
        <f t="shared" si="66"/>
        <v>48877842675.78</v>
      </c>
      <c r="AV311" s="10">
        <f t="shared" si="67"/>
        <v>1376542458.5</v>
      </c>
      <c r="AW311" s="12">
        <f t="shared" si="68"/>
        <v>0.136640382748529</v>
      </c>
      <c r="AX311" s="12">
        <f t="shared" si="69"/>
        <v>0.846180316505811</v>
      </c>
      <c r="AY311" s="12">
        <f t="shared" si="70"/>
        <v>-0.109248893332792</v>
      </c>
      <c r="AZ311" s="12">
        <f t="shared" si="71"/>
        <v>0.955429209838603</v>
      </c>
      <c r="BA311" s="12">
        <f t="shared" si="72"/>
        <v>0.0171793007456596</v>
      </c>
      <c r="BB311" s="12">
        <f t="shared" si="73"/>
        <v>0.972608510584263</v>
      </c>
      <c r="BC311" s="12">
        <f t="shared" si="74"/>
        <v>0.027391489415737</v>
      </c>
    </row>
    <row r="312" spans="1:55">
      <c r="A312" s="3" t="s">
        <v>675</v>
      </c>
      <c r="B312" s="3" t="s">
        <v>676</v>
      </c>
      <c r="C312" s="3">
        <v>41386689568</v>
      </c>
      <c r="D312" s="3">
        <v>6632196813.5</v>
      </c>
      <c r="E312" s="3">
        <v>0</v>
      </c>
      <c r="F312" s="3">
        <v>17444263.1</v>
      </c>
      <c r="G312" s="3">
        <v>0</v>
      </c>
      <c r="H312" s="3">
        <v>0</v>
      </c>
      <c r="I312" s="3">
        <v>0</v>
      </c>
      <c r="J312" s="3">
        <v>181467844.08</v>
      </c>
      <c r="K312" s="3">
        <v>308492309.86</v>
      </c>
      <c r="L312" s="3">
        <v>0</v>
      </c>
      <c r="M312" s="3">
        <v>1495394991.41</v>
      </c>
      <c r="N312" s="3">
        <v>112291394.01</v>
      </c>
      <c r="O312" s="3">
        <v>345301651.94</v>
      </c>
      <c r="P312" s="3">
        <v>169817392.52</v>
      </c>
      <c r="Q312" s="3">
        <v>3336078265.04</v>
      </c>
      <c r="R312" s="3">
        <v>1695050008.25</v>
      </c>
      <c r="S312" s="3">
        <v>10842458.96</v>
      </c>
      <c r="T312" s="3">
        <v>0</v>
      </c>
      <c r="U312" s="3">
        <v>253817550</v>
      </c>
      <c r="V312" s="3">
        <v>340877832.29</v>
      </c>
      <c r="W312" s="3">
        <v>0</v>
      </c>
      <c r="X312" s="3">
        <v>26133.63</v>
      </c>
      <c r="Y312" s="3">
        <v>19371906.68</v>
      </c>
      <c r="Z312" s="3">
        <v>190906864.33</v>
      </c>
      <c r="AA312" s="3">
        <v>0</v>
      </c>
      <c r="AB312" s="3">
        <v>14494600.68</v>
      </c>
      <c r="AC312" s="3">
        <v>1227139169.41</v>
      </c>
      <c r="AD312" s="3">
        <v>251262011.25</v>
      </c>
      <c r="AE312" s="3">
        <v>0</v>
      </c>
      <c r="AF312" s="3">
        <v>0</v>
      </c>
      <c r="AG312" s="3">
        <v>0</v>
      </c>
      <c r="AH312" s="3">
        <v>38020256738.95</v>
      </c>
      <c r="AI312" s="3">
        <v>10408200.56</v>
      </c>
      <c r="AJ312" s="3">
        <v>18970982.26</v>
      </c>
      <c r="AK312" s="3">
        <v>815152749.52</v>
      </c>
      <c r="AL312" s="3">
        <v>65498913.2</v>
      </c>
      <c r="AM312" s="3">
        <v>3287165722.99</v>
      </c>
      <c r="AN312" s="3">
        <v>124380849.54</v>
      </c>
      <c r="AO312" s="6">
        <f t="shared" si="60"/>
        <v>7139601230.54</v>
      </c>
      <c r="AP312" s="6">
        <f t="shared" si="61"/>
        <v>5458883694.92</v>
      </c>
      <c r="AQ312" s="6">
        <f t="shared" si="62"/>
        <v>2525387354.82</v>
      </c>
      <c r="AR312" s="6">
        <f t="shared" si="63"/>
        <v>2933496340.1</v>
      </c>
      <c r="AS312" s="6">
        <f t="shared" si="64"/>
        <v>43820235337.68</v>
      </c>
      <c r="AT312" s="10">
        <f t="shared" si="65"/>
        <v>41386689568</v>
      </c>
      <c r="AU312" s="10">
        <f t="shared" si="66"/>
        <v>85206924905.68</v>
      </c>
      <c r="AV312" s="10">
        <f t="shared" si="67"/>
        <v>10073097570.64</v>
      </c>
      <c r="AW312" s="12">
        <f t="shared" si="68"/>
        <v>0.0749328247935123</v>
      </c>
      <c r="AX312" s="12">
        <f t="shared" si="69"/>
        <v>0.490698159621024</v>
      </c>
      <c r="AY312" s="12">
        <f t="shared" si="70"/>
        <v>0.0307881575156961</v>
      </c>
      <c r="AZ312" s="12">
        <f t="shared" si="71"/>
        <v>0.459910002105328</v>
      </c>
      <c r="BA312" s="12">
        <f t="shared" si="72"/>
        <v>0.434369015585464</v>
      </c>
      <c r="BB312" s="12">
        <f t="shared" si="73"/>
        <v>0.894279017690792</v>
      </c>
      <c r="BC312" s="12">
        <f t="shared" si="74"/>
        <v>0.105720982309208</v>
      </c>
    </row>
    <row r="313" spans="1:55">
      <c r="A313" s="3" t="s">
        <v>677</v>
      </c>
      <c r="B313" s="3" t="s">
        <v>678</v>
      </c>
      <c r="C313" s="3">
        <v>16787131.75</v>
      </c>
      <c r="D313" s="3">
        <v>6618205569.91</v>
      </c>
      <c r="E313" s="3">
        <v>2010539999.99</v>
      </c>
      <c r="F313" s="3">
        <v>1443440.28</v>
      </c>
      <c r="G313" s="3">
        <v>0</v>
      </c>
      <c r="H313" s="3">
        <v>0</v>
      </c>
      <c r="I313" s="3">
        <v>0</v>
      </c>
      <c r="J313" s="3">
        <v>0</v>
      </c>
      <c r="K313" s="3">
        <v>17563202.07</v>
      </c>
      <c r="L313" s="3">
        <v>0</v>
      </c>
      <c r="M313" s="3">
        <v>381374469.39</v>
      </c>
      <c r="N313" s="3">
        <v>62359746.56</v>
      </c>
      <c r="O313" s="3">
        <v>1166227883.08</v>
      </c>
      <c r="P313" s="3">
        <v>68311733.78</v>
      </c>
      <c r="Q313" s="3">
        <v>0</v>
      </c>
      <c r="R313" s="3">
        <v>667299278.23</v>
      </c>
      <c r="S313" s="3">
        <v>0</v>
      </c>
      <c r="T313" s="3">
        <v>0</v>
      </c>
      <c r="U313" s="3">
        <v>211289501.26</v>
      </c>
      <c r="V313" s="3">
        <v>187193827.65</v>
      </c>
      <c r="W313" s="3">
        <v>0</v>
      </c>
      <c r="X313" s="3">
        <v>0</v>
      </c>
      <c r="Y313" s="3">
        <v>40019871.66</v>
      </c>
      <c r="Z313" s="3">
        <v>115045414.44</v>
      </c>
      <c r="AA313" s="3">
        <v>0</v>
      </c>
      <c r="AB313" s="3">
        <v>3856646</v>
      </c>
      <c r="AC313" s="3">
        <v>780399366.9</v>
      </c>
      <c r="AD313" s="3">
        <v>23444755.18</v>
      </c>
      <c r="AE313" s="3">
        <v>0</v>
      </c>
      <c r="AF313" s="3">
        <v>0</v>
      </c>
      <c r="AG313" s="3">
        <v>0</v>
      </c>
      <c r="AH313" s="3">
        <v>255614346.46</v>
      </c>
      <c r="AI313" s="3">
        <v>85221923.45</v>
      </c>
      <c r="AJ313" s="3">
        <v>1180545317.66</v>
      </c>
      <c r="AK313" s="3">
        <v>94454961.54</v>
      </c>
      <c r="AL313" s="3">
        <v>150898857.49</v>
      </c>
      <c r="AM313" s="3">
        <v>84071428.74</v>
      </c>
      <c r="AN313" s="3">
        <v>110590951.2</v>
      </c>
      <c r="AO313" s="6">
        <f t="shared" si="60"/>
        <v>8647752212.25</v>
      </c>
      <c r="AP313" s="6">
        <f t="shared" si="61"/>
        <v>1678273832.81</v>
      </c>
      <c r="AQ313" s="6">
        <f t="shared" si="62"/>
        <v>1224704539.24</v>
      </c>
      <c r="AR313" s="6">
        <f t="shared" si="63"/>
        <v>453569293.57</v>
      </c>
      <c r="AS313" s="6">
        <f t="shared" si="64"/>
        <v>2765241908.62</v>
      </c>
      <c r="AT313" s="10">
        <f t="shared" si="65"/>
        <v>16787131.75</v>
      </c>
      <c r="AU313" s="10">
        <f t="shared" si="66"/>
        <v>2782029040.37</v>
      </c>
      <c r="AV313" s="10">
        <f t="shared" si="67"/>
        <v>9101321505.82</v>
      </c>
      <c r="AW313" s="12">
        <f t="shared" si="68"/>
        <v>0.727720029686629</v>
      </c>
      <c r="AX313" s="12">
        <f t="shared" si="69"/>
        <v>0.270867310501246</v>
      </c>
      <c r="AY313" s="12">
        <f t="shared" si="70"/>
        <v>0.0381684687165458</v>
      </c>
      <c r="AZ313" s="12">
        <f t="shared" si="71"/>
        <v>0.2326988417847</v>
      </c>
      <c r="BA313" s="12">
        <f t="shared" si="72"/>
        <v>0.00141265981212531</v>
      </c>
      <c r="BB313" s="12">
        <f t="shared" si="73"/>
        <v>0.234111501596826</v>
      </c>
      <c r="BC313" s="12">
        <f t="shared" si="74"/>
        <v>0.765888498403174</v>
      </c>
    </row>
    <row r="314" spans="1:55">
      <c r="A314" s="3" t="s">
        <v>679</v>
      </c>
      <c r="B314" s="3" t="s">
        <v>680</v>
      </c>
      <c r="C314" s="3">
        <v>4945302217.77</v>
      </c>
      <c r="D314" s="3">
        <v>6610483815.26</v>
      </c>
      <c r="E314" s="3">
        <v>947913421.66</v>
      </c>
      <c r="F314" s="3">
        <v>0</v>
      </c>
      <c r="G314" s="3">
        <v>0</v>
      </c>
      <c r="H314" s="3">
        <v>0</v>
      </c>
      <c r="I314" s="3">
        <v>0</v>
      </c>
      <c r="J314" s="3">
        <v>144358412.88</v>
      </c>
      <c r="K314" s="3">
        <v>135181564.01</v>
      </c>
      <c r="L314" s="3">
        <v>0</v>
      </c>
      <c r="M314" s="3">
        <v>1114925454.17</v>
      </c>
      <c r="N314" s="3">
        <v>1802762582.42</v>
      </c>
      <c r="O314" s="3">
        <v>4223107654.33</v>
      </c>
      <c r="P314" s="3">
        <v>299315649.38</v>
      </c>
      <c r="Q314" s="3">
        <v>2069568492.08</v>
      </c>
      <c r="R314" s="3">
        <v>5614571235.01</v>
      </c>
      <c r="S314" s="3">
        <v>0</v>
      </c>
      <c r="T314" s="3">
        <v>0</v>
      </c>
      <c r="U314" s="3">
        <v>108734056.55</v>
      </c>
      <c r="V314" s="3">
        <v>19943341.63</v>
      </c>
      <c r="W314" s="3">
        <v>0</v>
      </c>
      <c r="X314" s="3">
        <v>155117646.68</v>
      </c>
      <c r="Y314" s="3">
        <v>116092214.7</v>
      </c>
      <c r="Z314" s="3">
        <v>122024801.69</v>
      </c>
      <c r="AA314" s="3">
        <v>0</v>
      </c>
      <c r="AB314" s="3">
        <v>953030504.53</v>
      </c>
      <c r="AC314" s="3">
        <v>4693966126.39</v>
      </c>
      <c r="AD314" s="3">
        <v>227337410.61</v>
      </c>
      <c r="AE314" s="3">
        <v>0</v>
      </c>
      <c r="AF314" s="3">
        <v>0</v>
      </c>
      <c r="AG314" s="3">
        <v>0</v>
      </c>
      <c r="AH314" s="3">
        <v>922983164.3</v>
      </c>
      <c r="AI314" s="3">
        <v>0</v>
      </c>
      <c r="AJ314" s="3">
        <v>0</v>
      </c>
      <c r="AK314" s="3">
        <v>38459503.15</v>
      </c>
      <c r="AL314" s="3">
        <v>392365167.23</v>
      </c>
      <c r="AM314" s="3">
        <v>685702740.62</v>
      </c>
      <c r="AN314" s="3">
        <v>602459181.23</v>
      </c>
      <c r="AO314" s="6">
        <f t="shared" si="60"/>
        <v>7837937213.81</v>
      </c>
      <c r="AP314" s="6">
        <f t="shared" si="61"/>
        <v>9509679832.38</v>
      </c>
      <c r="AQ314" s="6">
        <f t="shared" si="62"/>
        <v>7089513800.79</v>
      </c>
      <c r="AR314" s="6">
        <f t="shared" si="63"/>
        <v>2420166031.59</v>
      </c>
      <c r="AS314" s="6">
        <f t="shared" si="64"/>
        <v>7563273293.53</v>
      </c>
      <c r="AT314" s="10">
        <f t="shared" si="65"/>
        <v>4945302217.77</v>
      </c>
      <c r="AU314" s="10">
        <f t="shared" si="66"/>
        <v>12508575511.3</v>
      </c>
      <c r="AV314" s="10">
        <f t="shared" si="67"/>
        <v>10258103245.4</v>
      </c>
      <c r="AW314" s="12">
        <f t="shared" si="68"/>
        <v>0.344272315587682</v>
      </c>
      <c r="AX314" s="12">
        <f t="shared" si="69"/>
        <v>0.438511011281432</v>
      </c>
      <c r="AY314" s="12">
        <f t="shared" si="70"/>
        <v>0.106302990324303</v>
      </c>
      <c r="AZ314" s="12">
        <f t="shared" si="71"/>
        <v>0.332208020957128</v>
      </c>
      <c r="BA314" s="12">
        <f t="shared" si="72"/>
        <v>0.217216673130886</v>
      </c>
      <c r="BB314" s="12">
        <f t="shared" si="73"/>
        <v>0.549424694088015</v>
      </c>
      <c r="BC314" s="12">
        <f t="shared" si="74"/>
        <v>0.450575305911985</v>
      </c>
    </row>
    <row r="315" spans="1:55">
      <c r="A315" s="3" t="s">
        <v>681</v>
      </c>
      <c r="B315" s="3" t="s">
        <v>682</v>
      </c>
      <c r="C315" s="3">
        <v>717974152.37</v>
      </c>
      <c r="D315" s="3">
        <v>6594351749.68</v>
      </c>
      <c r="E315" s="3">
        <v>2006017281.32</v>
      </c>
      <c r="F315" s="3">
        <v>81724539.23</v>
      </c>
      <c r="G315" s="3">
        <v>0</v>
      </c>
      <c r="H315" s="3">
        <v>0</v>
      </c>
      <c r="I315" s="3">
        <v>0</v>
      </c>
      <c r="J315" s="3">
        <v>38714057.25</v>
      </c>
      <c r="K315" s="3">
        <v>794416784.32</v>
      </c>
      <c r="L315" s="3">
        <v>0</v>
      </c>
      <c r="M315" s="3">
        <v>8235197090.54</v>
      </c>
      <c r="N315" s="3">
        <v>10760855966.08</v>
      </c>
      <c r="O315" s="3">
        <v>10648822250.99</v>
      </c>
      <c r="P315" s="3">
        <v>580828180.26</v>
      </c>
      <c r="Q315" s="3">
        <v>241570567.97</v>
      </c>
      <c r="R315" s="3">
        <v>12915418753.28</v>
      </c>
      <c r="S315" s="3">
        <v>310000</v>
      </c>
      <c r="T315" s="3">
        <v>0</v>
      </c>
      <c r="U315" s="3">
        <v>215115705.39</v>
      </c>
      <c r="V315" s="3">
        <v>824263911.3</v>
      </c>
      <c r="W315" s="3">
        <v>0</v>
      </c>
      <c r="X315" s="3">
        <v>0</v>
      </c>
      <c r="Y315" s="3">
        <v>519037933.95</v>
      </c>
      <c r="Z315" s="3">
        <v>105628818.4</v>
      </c>
      <c r="AA315" s="3">
        <v>0</v>
      </c>
      <c r="AB315" s="3">
        <v>1628520398.42</v>
      </c>
      <c r="AC315" s="3">
        <v>8126210251.45</v>
      </c>
      <c r="AD315" s="3">
        <v>126004179.93</v>
      </c>
      <c r="AE315" s="3">
        <v>0</v>
      </c>
      <c r="AF315" s="3">
        <v>0</v>
      </c>
      <c r="AG315" s="3">
        <v>0</v>
      </c>
      <c r="AH315" s="3">
        <v>719849021.38</v>
      </c>
      <c r="AI315" s="3">
        <v>0</v>
      </c>
      <c r="AJ315" s="3">
        <v>106057297.59</v>
      </c>
      <c r="AK315" s="3">
        <v>133374805.17</v>
      </c>
      <c r="AL315" s="3">
        <v>249954515.06</v>
      </c>
      <c r="AM315" s="3">
        <v>188936128.9</v>
      </c>
      <c r="AN315" s="3">
        <v>27449630.79</v>
      </c>
      <c r="AO315" s="6">
        <f t="shared" si="60"/>
        <v>9515224411.8</v>
      </c>
      <c r="AP315" s="6">
        <f t="shared" si="61"/>
        <v>30467274055.84</v>
      </c>
      <c r="AQ315" s="6">
        <f t="shared" si="62"/>
        <v>16208295520.74</v>
      </c>
      <c r="AR315" s="6">
        <f t="shared" si="63"/>
        <v>14258978535.1</v>
      </c>
      <c r="AS315" s="6">
        <f t="shared" si="64"/>
        <v>9677835830.27</v>
      </c>
      <c r="AT315" s="10">
        <f t="shared" si="65"/>
        <v>717974152.37</v>
      </c>
      <c r="AU315" s="10">
        <f t="shared" si="66"/>
        <v>10395809982.64</v>
      </c>
      <c r="AV315" s="10">
        <f t="shared" si="67"/>
        <v>23774202946.9</v>
      </c>
      <c r="AW315" s="12">
        <f t="shared" si="68"/>
        <v>0.27846710012726</v>
      </c>
      <c r="AX315" s="12">
        <f t="shared" si="69"/>
        <v>0.700521080127442</v>
      </c>
      <c r="AY315" s="12">
        <f t="shared" si="70"/>
        <v>0.417295087493897</v>
      </c>
      <c r="AZ315" s="12">
        <f t="shared" si="71"/>
        <v>0.283225992633544</v>
      </c>
      <c r="BA315" s="12">
        <f t="shared" si="72"/>
        <v>0.0210118197452981</v>
      </c>
      <c r="BB315" s="12">
        <f t="shared" si="73"/>
        <v>0.304237812378842</v>
      </c>
      <c r="BC315" s="12">
        <f t="shared" si="74"/>
        <v>0.695762187621158</v>
      </c>
    </row>
    <row r="316" spans="1:55">
      <c r="A316" s="3" t="s">
        <v>683</v>
      </c>
      <c r="B316" s="3" t="s">
        <v>684</v>
      </c>
      <c r="C316" s="3">
        <v>264614167.92</v>
      </c>
      <c r="D316" s="3">
        <v>6593938056.51</v>
      </c>
      <c r="E316" s="3">
        <v>9394338608.05</v>
      </c>
      <c r="F316" s="3">
        <v>36009808.76</v>
      </c>
      <c r="G316" s="3">
        <v>0</v>
      </c>
      <c r="H316" s="3">
        <v>0</v>
      </c>
      <c r="I316" s="3">
        <v>0</v>
      </c>
      <c r="J316" s="3">
        <v>0</v>
      </c>
      <c r="K316" s="3">
        <v>174232309.65</v>
      </c>
      <c r="L316" s="3">
        <v>1895612018.68</v>
      </c>
      <c r="M316" s="3">
        <v>432125291.5</v>
      </c>
      <c r="N316" s="3">
        <v>247059717.8</v>
      </c>
      <c r="O316" s="3">
        <v>289417731.47</v>
      </c>
      <c r="P316" s="3">
        <v>137902814.23</v>
      </c>
      <c r="Q316" s="3">
        <v>0</v>
      </c>
      <c r="R316" s="3">
        <v>349231550.32</v>
      </c>
      <c r="S316" s="3">
        <v>0</v>
      </c>
      <c r="T316" s="3">
        <v>0</v>
      </c>
      <c r="U316" s="3">
        <v>89400307.24</v>
      </c>
      <c r="V316" s="3">
        <v>9924957.82</v>
      </c>
      <c r="W316" s="3">
        <v>0</v>
      </c>
      <c r="X316" s="3">
        <v>62826526.85</v>
      </c>
      <c r="Y316" s="3">
        <v>0</v>
      </c>
      <c r="Z316" s="3">
        <v>347551068.55</v>
      </c>
      <c r="AA316" s="3">
        <v>0</v>
      </c>
      <c r="AB316" s="3">
        <v>2530959.54</v>
      </c>
      <c r="AC316" s="3">
        <v>2675670688.56</v>
      </c>
      <c r="AD316" s="3">
        <v>40921834.95</v>
      </c>
      <c r="AE316" s="3">
        <v>0</v>
      </c>
      <c r="AF316" s="3">
        <v>0</v>
      </c>
      <c r="AG316" s="3">
        <v>0</v>
      </c>
      <c r="AH316" s="3">
        <v>270333564.83</v>
      </c>
      <c r="AI316" s="3">
        <v>0</v>
      </c>
      <c r="AJ316" s="3">
        <v>4311610</v>
      </c>
      <c r="AK316" s="3">
        <v>62305757.3</v>
      </c>
      <c r="AL316" s="3">
        <v>495721835.68</v>
      </c>
      <c r="AM316" s="3">
        <v>475275788.37</v>
      </c>
      <c r="AN316" s="3">
        <v>152511607.92</v>
      </c>
      <c r="AO316" s="6">
        <f t="shared" si="60"/>
        <v>18094130801.65</v>
      </c>
      <c r="AP316" s="6">
        <f t="shared" si="61"/>
        <v>1106505555</v>
      </c>
      <c r="AQ316" s="6">
        <f t="shared" si="62"/>
        <v>861465370.32</v>
      </c>
      <c r="AR316" s="6">
        <f t="shared" si="63"/>
        <v>245040184.68</v>
      </c>
      <c r="AS316" s="6">
        <f t="shared" si="64"/>
        <v>4177052687.61</v>
      </c>
      <c r="AT316" s="10">
        <f t="shared" si="65"/>
        <v>264614167.92</v>
      </c>
      <c r="AU316" s="10">
        <f t="shared" si="66"/>
        <v>4441666855.53</v>
      </c>
      <c r="AV316" s="10">
        <f t="shared" si="67"/>
        <v>18339170986.33</v>
      </c>
      <c r="AW316" s="12">
        <f t="shared" si="68"/>
        <v>0.794269768621147</v>
      </c>
      <c r="AX316" s="12">
        <f t="shared" si="69"/>
        <v>0.194114584502435</v>
      </c>
      <c r="AY316" s="12">
        <f t="shared" si="70"/>
        <v>0.0107564167034163</v>
      </c>
      <c r="AZ316" s="12">
        <f t="shared" si="71"/>
        <v>0.183358167799019</v>
      </c>
      <c r="BA316" s="12">
        <f t="shared" si="72"/>
        <v>0.0116156468764186</v>
      </c>
      <c r="BB316" s="12">
        <f t="shared" si="73"/>
        <v>0.194973814675437</v>
      </c>
      <c r="BC316" s="12">
        <f t="shared" si="74"/>
        <v>0.805026185324563</v>
      </c>
    </row>
    <row r="317" spans="1:55">
      <c r="A317" s="3" t="s">
        <v>685</v>
      </c>
      <c r="B317" s="3" t="s">
        <v>686</v>
      </c>
      <c r="C317" s="3">
        <v>4517861815.37</v>
      </c>
      <c r="D317" s="3">
        <v>6517483201.63</v>
      </c>
      <c r="E317" s="3">
        <v>0</v>
      </c>
      <c r="F317" s="3">
        <v>15966544.22</v>
      </c>
      <c r="G317" s="3">
        <v>0</v>
      </c>
      <c r="H317" s="3">
        <v>0</v>
      </c>
      <c r="I317" s="3">
        <v>0</v>
      </c>
      <c r="J317" s="3">
        <v>514016612.3</v>
      </c>
      <c r="K317" s="3">
        <v>2003507116.79</v>
      </c>
      <c r="L317" s="3">
        <v>0</v>
      </c>
      <c r="M317" s="3">
        <v>6395477607.36</v>
      </c>
      <c r="N317" s="3">
        <v>1329877710.17</v>
      </c>
      <c r="O317" s="3">
        <v>4971885304.17</v>
      </c>
      <c r="P317" s="3">
        <v>2192366633.07</v>
      </c>
      <c r="Q317" s="3">
        <v>388763891.86</v>
      </c>
      <c r="R317" s="3">
        <v>11031739457.74</v>
      </c>
      <c r="S317" s="3">
        <v>0</v>
      </c>
      <c r="T317" s="3">
        <v>0</v>
      </c>
      <c r="U317" s="3">
        <v>181632538.41</v>
      </c>
      <c r="V317" s="3">
        <v>288511309.5</v>
      </c>
      <c r="W317" s="3">
        <v>0</v>
      </c>
      <c r="X317" s="3">
        <v>5145947.7</v>
      </c>
      <c r="Y317" s="3">
        <v>100954889.87</v>
      </c>
      <c r="Z317" s="3">
        <v>233957947.45</v>
      </c>
      <c r="AA317" s="3">
        <v>0</v>
      </c>
      <c r="AB317" s="3">
        <v>270159345.13</v>
      </c>
      <c r="AC317" s="3">
        <v>3778113899.37</v>
      </c>
      <c r="AD317" s="3">
        <v>9679677544.14</v>
      </c>
      <c r="AE317" s="3">
        <v>0</v>
      </c>
      <c r="AF317" s="3">
        <v>0</v>
      </c>
      <c r="AG317" s="3">
        <v>0</v>
      </c>
      <c r="AH317" s="3">
        <v>1682310457.35</v>
      </c>
      <c r="AI317" s="3">
        <v>4197749.71</v>
      </c>
      <c r="AJ317" s="3">
        <v>675795873.17</v>
      </c>
      <c r="AK317" s="3">
        <v>208785338.59</v>
      </c>
      <c r="AL317" s="3">
        <v>1438977337.24</v>
      </c>
      <c r="AM317" s="3">
        <v>89667473.05</v>
      </c>
      <c r="AN317" s="3">
        <v>1079701850.01</v>
      </c>
      <c r="AO317" s="6">
        <f t="shared" si="60"/>
        <v>9050973474.94</v>
      </c>
      <c r="AP317" s="6">
        <f t="shared" si="61"/>
        <v>15278371146.63</v>
      </c>
      <c r="AQ317" s="6">
        <f t="shared" si="62"/>
        <v>12112101435.8</v>
      </c>
      <c r="AR317" s="6">
        <f t="shared" si="63"/>
        <v>3166269710.83</v>
      </c>
      <c r="AS317" s="6">
        <f t="shared" si="64"/>
        <v>18637227522.63</v>
      </c>
      <c r="AT317" s="10">
        <f t="shared" si="65"/>
        <v>4517861815.37</v>
      </c>
      <c r="AU317" s="10">
        <f t="shared" si="66"/>
        <v>23155089338</v>
      </c>
      <c r="AV317" s="10">
        <f t="shared" si="67"/>
        <v>12217243185.77</v>
      </c>
      <c r="AW317" s="12">
        <f t="shared" si="68"/>
        <v>0.255877202015383</v>
      </c>
      <c r="AX317" s="12">
        <f t="shared" si="69"/>
        <v>0.616399758732568</v>
      </c>
      <c r="AY317" s="12">
        <f t="shared" si="70"/>
        <v>0.0895126073097466</v>
      </c>
      <c r="AZ317" s="12">
        <f t="shared" si="71"/>
        <v>0.526887151422821</v>
      </c>
      <c r="BA317" s="12">
        <f t="shared" si="72"/>
        <v>0.127723039252049</v>
      </c>
      <c r="BB317" s="12">
        <f t="shared" si="73"/>
        <v>0.65461019067487</v>
      </c>
      <c r="BC317" s="12">
        <f t="shared" si="74"/>
        <v>0.34538980932513</v>
      </c>
    </row>
    <row r="318" spans="1:55">
      <c r="A318" s="3" t="s">
        <v>687</v>
      </c>
      <c r="B318" s="3" t="s">
        <v>688</v>
      </c>
      <c r="C318" s="3">
        <v>5818077168.09</v>
      </c>
      <c r="D318" s="3">
        <v>6513636969.81</v>
      </c>
      <c r="E318" s="3">
        <v>0</v>
      </c>
      <c r="F318" s="3">
        <v>21024977.36</v>
      </c>
      <c r="G318" s="3">
        <v>0</v>
      </c>
      <c r="H318" s="3">
        <v>0</v>
      </c>
      <c r="I318" s="3">
        <v>0</v>
      </c>
      <c r="J318" s="3">
        <v>0</v>
      </c>
      <c r="K318" s="3">
        <v>419097121.71</v>
      </c>
      <c r="L318" s="3">
        <v>0</v>
      </c>
      <c r="M318" s="3">
        <v>4084910169.9</v>
      </c>
      <c r="N318" s="3">
        <v>684127892.34</v>
      </c>
      <c r="O318" s="3">
        <v>2915009256.91</v>
      </c>
      <c r="P318" s="3">
        <v>789737322.11</v>
      </c>
      <c r="Q318" s="3">
        <v>64682610.19</v>
      </c>
      <c r="R318" s="3">
        <v>3496200526.39</v>
      </c>
      <c r="S318" s="3">
        <v>3016035.22</v>
      </c>
      <c r="T318" s="3">
        <v>0</v>
      </c>
      <c r="U318" s="3">
        <v>112053870.69</v>
      </c>
      <c r="V318" s="3">
        <v>834644510.38</v>
      </c>
      <c r="W318" s="3">
        <v>0</v>
      </c>
      <c r="X318" s="3">
        <v>0</v>
      </c>
      <c r="Y318" s="3">
        <v>0</v>
      </c>
      <c r="Z318" s="3">
        <v>408527437.64</v>
      </c>
      <c r="AA318" s="3">
        <v>0</v>
      </c>
      <c r="AB318" s="3">
        <v>81899539.02</v>
      </c>
      <c r="AC318" s="3">
        <v>7819071857.39</v>
      </c>
      <c r="AD318" s="3">
        <v>1393291263.73</v>
      </c>
      <c r="AE318" s="3">
        <v>0</v>
      </c>
      <c r="AF318" s="3">
        <v>0</v>
      </c>
      <c r="AG318" s="3">
        <v>0</v>
      </c>
      <c r="AH318" s="3">
        <v>1505000022.08</v>
      </c>
      <c r="AI318" s="3">
        <v>0</v>
      </c>
      <c r="AJ318" s="3">
        <v>914614122.45</v>
      </c>
      <c r="AK318" s="3">
        <v>94960032.94</v>
      </c>
      <c r="AL318" s="3">
        <v>134943984.95</v>
      </c>
      <c r="AM318" s="3">
        <v>86624436.66</v>
      </c>
      <c r="AN318" s="3">
        <v>207147392.96</v>
      </c>
      <c r="AO318" s="6">
        <f t="shared" si="60"/>
        <v>6953759068.88</v>
      </c>
      <c r="AP318" s="6">
        <f t="shared" si="61"/>
        <v>8538467251.45</v>
      </c>
      <c r="AQ318" s="6">
        <f t="shared" si="62"/>
        <v>4936341919.34</v>
      </c>
      <c r="AR318" s="6">
        <f t="shared" si="63"/>
        <v>3602125332.11</v>
      </c>
      <c r="AS318" s="6">
        <f t="shared" si="64"/>
        <v>12155653113.16</v>
      </c>
      <c r="AT318" s="10">
        <f t="shared" si="65"/>
        <v>5818077168.09</v>
      </c>
      <c r="AU318" s="10">
        <f t="shared" si="66"/>
        <v>17973730281.25</v>
      </c>
      <c r="AV318" s="10">
        <f t="shared" si="67"/>
        <v>10555884400.99</v>
      </c>
      <c r="AW318" s="12">
        <f t="shared" si="68"/>
        <v>0.243738274993556</v>
      </c>
      <c r="AX318" s="12">
        <f t="shared" si="69"/>
        <v>0.552330573713615</v>
      </c>
      <c r="AY318" s="12">
        <f t="shared" si="70"/>
        <v>0.126259165159786</v>
      </c>
      <c r="AZ318" s="12">
        <f t="shared" si="71"/>
        <v>0.426071408553829</v>
      </c>
      <c r="BA318" s="12">
        <f t="shared" si="72"/>
        <v>0.203931151292829</v>
      </c>
      <c r="BB318" s="12">
        <f t="shared" si="73"/>
        <v>0.630002559846658</v>
      </c>
      <c r="BC318" s="12">
        <f t="shared" si="74"/>
        <v>0.369997440153342</v>
      </c>
    </row>
    <row r="319" spans="1:55">
      <c r="A319" s="3" t="s">
        <v>689</v>
      </c>
      <c r="B319" s="3" t="s">
        <v>690</v>
      </c>
      <c r="C319" s="3">
        <v>2117905495.17</v>
      </c>
      <c r="D319" s="3">
        <v>6508184713.57</v>
      </c>
      <c r="E319" s="3">
        <v>134481348.65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38456797.38</v>
      </c>
      <c r="L319" s="3">
        <v>0</v>
      </c>
      <c r="M319" s="3">
        <v>748949222.2</v>
      </c>
      <c r="N319" s="3">
        <v>389350999.42</v>
      </c>
      <c r="O319" s="3">
        <v>3316464017.05</v>
      </c>
      <c r="P319" s="3">
        <v>1065290483.99</v>
      </c>
      <c r="Q319" s="3">
        <v>0</v>
      </c>
      <c r="R319" s="3">
        <v>3499300289.09</v>
      </c>
      <c r="S319" s="3">
        <v>0</v>
      </c>
      <c r="T319" s="3">
        <v>0</v>
      </c>
      <c r="U319" s="3">
        <v>107764579.1</v>
      </c>
      <c r="V319" s="3">
        <v>601938012.88</v>
      </c>
      <c r="W319" s="3">
        <v>0</v>
      </c>
      <c r="X319" s="3">
        <v>0</v>
      </c>
      <c r="Y319" s="3">
        <v>32922380.25</v>
      </c>
      <c r="Z319" s="3">
        <v>213265284.31</v>
      </c>
      <c r="AA319" s="3">
        <v>0</v>
      </c>
      <c r="AB319" s="3">
        <v>94251427.06</v>
      </c>
      <c r="AC319" s="3">
        <v>12400222197.85</v>
      </c>
      <c r="AD319" s="3">
        <v>6955981001.5</v>
      </c>
      <c r="AE319" s="3">
        <v>0</v>
      </c>
      <c r="AF319" s="3">
        <v>0</v>
      </c>
      <c r="AG319" s="3">
        <v>0</v>
      </c>
      <c r="AH319" s="3">
        <v>844207543.45</v>
      </c>
      <c r="AI319" s="3">
        <v>0</v>
      </c>
      <c r="AJ319" s="3">
        <v>44397310.22</v>
      </c>
      <c r="AK319" s="3">
        <v>1523760378.58</v>
      </c>
      <c r="AL319" s="3">
        <v>92636699.1</v>
      </c>
      <c r="AM319" s="3">
        <v>36566038.8</v>
      </c>
      <c r="AN319" s="3">
        <v>160758621</v>
      </c>
      <c r="AO319" s="6">
        <f t="shared" si="60"/>
        <v>6681122859.6</v>
      </c>
      <c r="AP319" s="6">
        <f t="shared" si="61"/>
        <v>5520054722.66</v>
      </c>
      <c r="AQ319" s="6">
        <f t="shared" si="62"/>
        <v>4549441972.69</v>
      </c>
      <c r="AR319" s="6">
        <f t="shared" si="63"/>
        <v>970612749.969999</v>
      </c>
      <c r="AS319" s="6">
        <f t="shared" si="64"/>
        <v>22058529790.5</v>
      </c>
      <c r="AT319" s="10">
        <f t="shared" si="65"/>
        <v>2117905495.17</v>
      </c>
      <c r="AU319" s="10">
        <f t="shared" si="66"/>
        <v>24176435285.67</v>
      </c>
      <c r="AV319" s="10">
        <f t="shared" si="67"/>
        <v>7651735609.57</v>
      </c>
      <c r="AW319" s="12">
        <f t="shared" si="68"/>
        <v>0.209912246656913</v>
      </c>
      <c r="AX319" s="12">
        <f t="shared" si="69"/>
        <v>0.723545899519915</v>
      </c>
      <c r="AY319" s="12">
        <f t="shared" si="70"/>
        <v>0.0304953983427039</v>
      </c>
      <c r="AZ319" s="12">
        <f t="shared" si="71"/>
        <v>0.693050501177211</v>
      </c>
      <c r="BA319" s="12">
        <f t="shared" si="72"/>
        <v>0.0665418538231721</v>
      </c>
      <c r="BB319" s="12">
        <f t="shared" si="73"/>
        <v>0.759592355000383</v>
      </c>
      <c r="BC319" s="12">
        <f t="shared" si="74"/>
        <v>0.240407644999617</v>
      </c>
    </row>
    <row r="320" spans="1:55">
      <c r="A320" s="3" t="s">
        <v>691</v>
      </c>
      <c r="B320" s="3" t="s">
        <v>692</v>
      </c>
      <c r="C320" s="3">
        <v>3782649542.79</v>
      </c>
      <c r="D320" s="3">
        <v>6483592058.47</v>
      </c>
      <c r="E320" s="3">
        <v>655616596.71</v>
      </c>
      <c r="F320" s="3">
        <v>485914342.31</v>
      </c>
      <c r="G320" s="3">
        <v>0</v>
      </c>
      <c r="H320" s="3">
        <v>0</v>
      </c>
      <c r="I320" s="3">
        <v>0</v>
      </c>
      <c r="J320" s="3">
        <v>93876000000</v>
      </c>
      <c r="K320" s="3">
        <v>1645261736.69</v>
      </c>
      <c r="L320" s="3">
        <v>0</v>
      </c>
      <c r="M320" s="3">
        <v>2453745650.44</v>
      </c>
      <c r="N320" s="3">
        <v>519927563.25</v>
      </c>
      <c r="O320" s="3">
        <v>365959348.46</v>
      </c>
      <c r="P320" s="3">
        <v>2153766813.84</v>
      </c>
      <c r="Q320" s="3">
        <v>437738582.47</v>
      </c>
      <c r="R320" s="3">
        <v>1960018051.5</v>
      </c>
      <c r="S320" s="3">
        <v>1503092220.62</v>
      </c>
      <c r="T320" s="3">
        <v>0</v>
      </c>
      <c r="U320" s="3">
        <v>388726945.86</v>
      </c>
      <c r="V320" s="3">
        <v>713616206.97</v>
      </c>
      <c r="W320" s="3">
        <v>0</v>
      </c>
      <c r="X320" s="3">
        <v>0</v>
      </c>
      <c r="Y320" s="3">
        <v>0</v>
      </c>
      <c r="Z320" s="3">
        <v>214138034.86</v>
      </c>
      <c r="AA320" s="3">
        <v>0</v>
      </c>
      <c r="AB320" s="3">
        <v>240125550.44</v>
      </c>
      <c r="AC320" s="3">
        <v>2637353822.29</v>
      </c>
      <c r="AD320" s="3">
        <v>98962408.6</v>
      </c>
      <c r="AE320" s="3">
        <v>0</v>
      </c>
      <c r="AF320" s="3">
        <v>0</v>
      </c>
      <c r="AG320" s="3">
        <v>0</v>
      </c>
      <c r="AH320" s="3">
        <v>342646113.11</v>
      </c>
      <c r="AI320" s="3">
        <v>12117628.76</v>
      </c>
      <c r="AJ320" s="3">
        <v>97597047.85</v>
      </c>
      <c r="AK320" s="3">
        <v>403690253.57</v>
      </c>
      <c r="AL320" s="3">
        <v>1885130195.89</v>
      </c>
      <c r="AM320" s="3">
        <v>13194386776.44</v>
      </c>
      <c r="AN320" s="3">
        <v>4803540866.07</v>
      </c>
      <c r="AO320" s="6">
        <f t="shared" si="60"/>
        <v>103146384734.18</v>
      </c>
      <c r="AP320" s="6">
        <f t="shared" si="61"/>
        <v>5931137958.46</v>
      </c>
      <c r="AQ320" s="6">
        <f t="shared" si="62"/>
        <v>5019717010.25</v>
      </c>
      <c r="AR320" s="6">
        <f t="shared" si="63"/>
        <v>911420948.210001</v>
      </c>
      <c r="AS320" s="6">
        <f t="shared" si="64"/>
        <v>23475425112.58</v>
      </c>
      <c r="AT320" s="10">
        <f t="shared" si="65"/>
        <v>3782649542.79</v>
      </c>
      <c r="AU320" s="10">
        <f t="shared" si="66"/>
        <v>27258074655.37</v>
      </c>
      <c r="AV320" s="10">
        <f t="shared" si="67"/>
        <v>104057805682.39</v>
      </c>
      <c r="AW320" s="12">
        <f t="shared" si="68"/>
        <v>0.785482947446076</v>
      </c>
      <c r="AX320" s="12">
        <f t="shared" si="69"/>
        <v>0.185711324464826</v>
      </c>
      <c r="AY320" s="12">
        <f t="shared" si="70"/>
        <v>0.00694067576492438</v>
      </c>
      <c r="AZ320" s="12">
        <f t="shared" si="71"/>
        <v>0.178770648699902</v>
      </c>
      <c r="BA320" s="12">
        <f t="shared" si="72"/>
        <v>0.0288057280890977</v>
      </c>
      <c r="BB320" s="12">
        <f t="shared" si="73"/>
        <v>0.207576376788999</v>
      </c>
      <c r="BC320" s="12">
        <f t="shared" si="74"/>
        <v>0.792423623211001</v>
      </c>
    </row>
    <row r="321" spans="1:55">
      <c r="A321" s="3" t="s">
        <v>693</v>
      </c>
      <c r="B321" s="3" t="s">
        <v>694</v>
      </c>
      <c r="C321" s="3">
        <v>1810603094.99</v>
      </c>
      <c r="D321" s="3">
        <v>6448824508.71</v>
      </c>
      <c r="E321" s="3">
        <v>172846551.86</v>
      </c>
      <c r="F321" s="3">
        <v>0</v>
      </c>
      <c r="G321" s="3">
        <v>0</v>
      </c>
      <c r="H321" s="3">
        <v>0</v>
      </c>
      <c r="I321" s="3">
        <v>0</v>
      </c>
      <c r="J321" s="3">
        <v>75832542.75</v>
      </c>
      <c r="K321" s="3">
        <v>58066575.61</v>
      </c>
      <c r="L321" s="3">
        <v>0</v>
      </c>
      <c r="M321" s="3">
        <v>17868851586.5</v>
      </c>
      <c r="N321" s="3">
        <v>3815465755.72</v>
      </c>
      <c r="O321" s="3">
        <v>23975785305.06</v>
      </c>
      <c r="P321" s="3">
        <v>62955351.58</v>
      </c>
      <c r="Q321" s="3">
        <v>90579037.26</v>
      </c>
      <c r="R321" s="3">
        <v>30514536569.41</v>
      </c>
      <c r="S321" s="3">
        <v>0</v>
      </c>
      <c r="T321" s="3">
        <v>0</v>
      </c>
      <c r="U321" s="3">
        <v>342306255.9</v>
      </c>
      <c r="V321" s="3">
        <v>30033960.28</v>
      </c>
      <c r="W321" s="3">
        <v>0</v>
      </c>
      <c r="X321" s="3">
        <v>876596129.68</v>
      </c>
      <c r="Y321" s="3">
        <v>380817225.31</v>
      </c>
      <c r="Z321" s="3">
        <v>28091349.02</v>
      </c>
      <c r="AA321" s="3">
        <v>0</v>
      </c>
      <c r="AB321" s="3">
        <v>1945035449.91</v>
      </c>
      <c r="AC321" s="3">
        <v>7741240958.82</v>
      </c>
      <c r="AD321" s="3">
        <v>1616827657.95</v>
      </c>
      <c r="AE321" s="3">
        <v>0</v>
      </c>
      <c r="AF321" s="3">
        <v>0</v>
      </c>
      <c r="AG321" s="3">
        <v>0</v>
      </c>
      <c r="AH321" s="3">
        <v>1874630577.98</v>
      </c>
      <c r="AI321" s="3">
        <v>0</v>
      </c>
      <c r="AJ321" s="3">
        <v>0</v>
      </c>
      <c r="AK321" s="3">
        <v>2679470.66</v>
      </c>
      <c r="AL321" s="3">
        <v>91227263.77</v>
      </c>
      <c r="AM321" s="3">
        <v>109840979.57</v>
      </c>
      <c r="AN321" s="3">
        <v>319352403.64</v>
      </c>
      <c r="AO321" s="6">
        <f t="shared" si="60"/>
        <v>6755570178.93</v>
      </c>
      <c r="AP321" s="6">
        <f t="shared" si="61"/>
        <v>45813637036.12</v>
      </c>
      <c r="AQ321" s="6">
        <f t="shared" si="62"/>
        <v>34117416939.51</v>
      </c>
      <c r="AR321" s="6">
        <f t="shared" si="63"/>
        <v>11696220096.61</v>
      </c>
      <c r="AS321" s="6">
        <f t="shared" si="64"/>
        <v>11755799312.39</v>
      </c>
      <c r="AT321" s="10">
        <f t="shared" si="65"/>
        <v>1810603094.99</v>
      </c>
      <c r="AU321" s="10">
        <f t="shared" si="66"/>
        <v>13566402407.38</v>
      </c>
      <c r="AV321" s="10">
        <f t="shared" si="67"/>
        <v>18451790275.54</v>
      </c>
      <c r="AW321" s="12">
        <f t="shared" si="68"/>
        <v>0.210991614855692</v>
      </c>
      <c r="AX321" s="12">
        <f t="shared" si="69"/>
        <v>0.732459187851362</v>
      </c>
      <c r="AY321" s="12">
        <f t="shared" si="70"/>
        <v>0.365299197629269</v>
      </c>
      <c r="AZ321" s="12">
        <f t="shared" si="71"/>
        <v>0.367159990222093</v>
      </c>
      <c r="BA321" s="12">
        <f t="shared" si="72"/>
        <v>0.0565491972929459</v>
      </c>
      <c r="BB321" s="12">
        <f t="shared" si="73"/>
        <v>0.423709187515039</v>
      </c>
      <c r="BC321" s="12">
        <f t="shared" si="74"/>
        <v>0.576290812484961</v>
      </c>
    </row>
    <row r="322" spans="1:55">
      <c r="A322" s="3" t="s">
        <v>695</v>
      </c>
      <c r="B322" s="3" t="s">
        <v>696</v>
      </c>
      <c r="C322" s="3">
        <v>1698025699.23</v>
      </c>
      <c r="D322" s="3">
        <v>6447110845.35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65170841.58</v>
      </c>
      <c r="K322" s="3">
        <v>8386105367.15</v>
      </c>
      <c r="L322" s="3">
        <v>0</v>
      </c>
      <c r="M322" s="3">
        <v>1363339276.52</v>
      </c>
      <c r="N322" s="3">
        <v>3298646412.63</v>
      </c>
      <c r="O322" s="3">
        <v>59002170887.06</v>
      </c>
      <c r="P322" s="3">
        <v>2628041558.49</v>
      </c>
      <c r="Q322" s="3">
        <v>0</v>
      </c>
      <c r="R322" s="3">
        <v>6099297500.44</v>
      </c>
      <c r="S322" s="3">
        <v>13390858.04</v>
      </c>
      <c r="T322" s="3">
        <v>0</v>
      </c>
      <c r="U322" s="3">
        <v>45603986.41</v>
      </c>
      <c r="V322" s="3">
        <v>1499425446.87</v>
      </c>
      <c r="W322" s="3">
        <v>0</v>
      </c>
      <c r="X322" s="3">
        <v>1245315.97</v>
      </c>
      <c r="Y322" s="3">
        <v>338020498.27</v>
      </c>
      <c r="Z322" s="3">
        <v>24423209.99</v>
      </c>
      <c r="AA322" s="3">
        <v>0</v>
      </c>
      <c r="AB322" s="3">
        <v>1660053122.16</v>
      </c>
      <c r="AC322" s="3">
        <v>812382266.66</v>
      </c>
      <c r="AD322" s="3">
        <v>359690679</v>
      </c>
      <c r="AE322" s="3">
        <v>0</v>
      </c>
      <c r="AF322" s="3">
        <v>0</v>
      </c>
      <c r="AG322" s="3">
        <v>0</v>
      </c>
      <c r="AH322" s="3">
        <v>454170576.25</v>
      </c>
      <c r="AI322" s="3">
        <v>0</v>
      </c>
      <c r="AJ322" s="3">
        <v>230587.52</v>
      </c>
      <c r="AK322" s="3">
        <v>66011669.15</v>
      </c>
      <c r="AL322" s="3">
        <v>466774866.97</v>
      </c>
      <c r="AM322" s="3">
        <v>285488854.15</v>
      </c>
      <c r="AN322" s="3">
        <v>75325881.44</v>
      </c>
      <c r="AO322" s="6">
        <f t="shared" si="60"/>
        <v>14898387054.08</v>
      </c>
      <c r="AP322" s="6">
        <f t="shared" si="61"/>
        <v>66292198134.7</v>
      </c>
      <c r="AQ322" s="6">
        <f t="shared" si="62"/>
        <v>9681459938.15</v>
      </c>
      <c r="AR322" s="6">
        <f t="shared" si="63"/>
        <v>56610738196.55</v>
      </c>
      <c r="AS322" s="6">
        <f t="shared" si="64"/>
        <v>2520075381.14</v>
      </c>
      <c r="AT322" s="10">
        <f t="shared" si="65"/>
        <v>1698025699.23</v>
      </c>
      <c r="AU322" s="10">
        <f t="shared" si="66"/>
        <v>4218101080.37</v>
      </c>
      <c r="AV322" s="10">
        <f t="shared" si="67"/>
        <v>71509125250.63</v>
      </c>
      <c r="AW322" s="12">
        <f t="shared" si="68"/>
        <v>0.19673752461182</v>
      </c>
      <c r="AX322" s="12">
        <f t="shared" si="69"/>
        <v>0.780839553257003</v>
      </c>
      <c r="AY322" s="12">
        <f t="shared" si="70"/>
        <v>0.747561226514586</v>
      </c>
      <c r="AZ322" s="12">
        <f t="shared" si="71"/>
        <v>0.0332783267424172</v>
      </c>
      <c r="BA322" s="12">
        <f t="shared" si="72"/>
        <v>0.0224229221311766</v>
      </c>
      <c r="BB322" s="12">
        <f t="shared" si="73"/>
        <v>0.0557012488735939</v>
      </c>
      <c r="BC322" s="12">
        <f t="shared" si="74"/>
        <v>0.944298751126406</v>
      </c>
    </row>
    <row r="323" spans="1:55">
      <c r="A323" s="3" t="s">
        <v>697</v>
      </c>
      <c r="B323" s="3" t="s">
        <v>698</v>
      </c>
      <c r="C323" s="3">
        <v>321502086</v>
      </c>
      <c r="D323" s="3">
        <v>6433027991.28</v>
      </c>
      <c r="E323" s="3">
        <v>2971831693.3</v>
      </c>
      <c r="F323" s="3">
        <v>0</v>
      </c>
      <c r="G323" s="3">
        <v>0</v>
      </c>
      <c r="H323" s="3">
        <v>0</v>
      </c>
      <c r="I323" s="3">
        <v>0</v>
      </c>
      <c r="J323" s="3">
        <v>94596553.32</v>
      </c>
      <c r="K323" s="3">
        <v>27406407.1</v>
      </c>
      <c r="L323" s="3">
        <v>0</v>
      </c>
      <c r="M323" s="3">
        <v>38910307.63</v>
      </c>
      <c r="N323" s="3">
        <v>3809881277.18</v>
      </c>
      <c r="O323" s="3">
        <v>4968906470.64</v>
      </c>
      <c r="P323" s="3">
        <v>167349390.63</v>
      </c>
      <c r="Q323" s="3">
        <v>0</v>
      </c>
      <c r="R323" s="3">
        <v>12161410331.91</v>
      </c>
      <c r="S323" s="3">
        <v>0</v>
      </c>
      <c r="T323" s="3">
        <v>0</v>
      </c>
      <c r="U323" s="3">
        <v>185631017.42</v>
      </c>
      <c r="V323" s="3">
        <v>525163719.62</v>
      </c>
      <c r="W323" s="3">
        <v>0</v>
      </c>
      <c r="X323" s="3">
        <v>415141104.77</v>
      </c>
      <c r="Y323" s="3">
        <v>0</v>
      </c>
      <c r="Z323" s="3">
        <v>141796726.88</v>
      </c>
      <c r="AA323" s="3">
        <v>0</v>
      </c>
      <c r="AB323" s="3">
        <v>34399177.02</v>
      </c>
      <c r="AC323" s="3">
        <v>14195797526.77</v>
      </c>
      <c r="AD323" s="3">
        <v>6204231863.89</v>
      </c>
      <c r="AE323" s="3">
        <v>0</v>
      </c>
      <c r="AF323" s="3">
        <v>0</v>
      </c>
      <c r="AG323" s="3">
        <v>0</v>
      </c>
      <c r="AH323" s="3">
        <v>1686297296.45</v>
      </c>
      <c r="AI323" s="3">
        <v>0</v>
      </c>
      <c r="AJ323" s="3">
        <v>0</v>
      </c>
      <c r="AK323" s="3">
        <v>6151120.07</v>
      </c>
      <c r="AL323" s="3">
        <v>209702426.05</v>
      </c>
      <c r="AM323" s="3">
        <v>11238243.45</v>
      </c>
      <c r="AN323" s="3">
        <v>669531063.27</v>
      </c>
      <c r="AO323" s="6">
        <f t="shared" ref="AO323:AO386" si="75">(D323+E323+F323+G323+H323+I323+J323+K323+L323)</f>
        <v>9526862645</v>
      </c>
      <c r="AP323" s="6">
        <f t="shared" ref="AP323:AP386" si="76">(M323+N323+O323+P323+Q323)</f>
        <v>8985047446.08</v>
      </c>
      <c r="AQ323" s="6">
        <f t="shared" ref="AQ323:AQ386" si="77">(R323+S323+T323+U323+V323+W323+X323+Y323+Z323+AA323+AB323)</f>
        <v>13463542077.62</v>
      </c>
      <c r="AR323" s="6">
        <f t="shared" ref="AR323:AR386" si="78">(AP323-AQ323)</f>
        <v>-4478494631.54</v>
      </c>
      <c r="AS323" s="6">
        <f t="shared" ref="AS323:AS386" si="79">(AC323+AD323+AE323+AF323+AG323+AH323+AI323+AJ323+AK323+AL323+AM323+AN323)</f>
        <v>22982949539.95</v>
      </c>
      <c r="AT323" s="10">
        <f t="shared" ref="AT323:AT386" si="80">C323</f>
        <v>321502086</v>
      </c>
      <c r="AU323" s="10">
        <f t="shared" ref="AU323:AU386" si="81">AS323+AT323</f>
        <v>23304451625.95</v>
      </c>
      <c r="AV323" s="10">
        <f t="shared" ref="AV323:AV386" si="82">AO323+AR323</f>
        <v>5048368013.46</v>
      </c>
      <c r="AW323" s="12">
        <f t="shared" ref="AW323:AW386" si="83">AO323/(AO323+AR323+AS323+AT323)</f>
        <v>0.336011118688097</v>
      </c>
      <c r="AX323" s="12">
        <f t="shared" ref="AX323:AX386" si="84">(AR323+AS323)/(AO323+AR323+AS323+AT323)</f>
        <v>0.652649547514106</v>
      </c>
      <c r="AY323" s="12">
        <f t="shared" ref="AY323:AY386" si="85">(AR323)/(AO323+AR323+AS323+AT323)</f>
        <v>-0.157955881936869</v>
      </c>
      <c r="AZ323" s="12">
        <f t="shared" ref="AZ323:AZ386" si="86">AS323/(AO323+AR323+AS323+AT323)</f>
        <v>0.810605429450976</v>
      </c>
      <c r="BA323" s="12">
        <f t="shared" ref="BA323:BA386" si="87">AT323/(AO323+AR323+AS323+AT323)</f>
        <v>0.0113393337977968</v>
      </c>
      <c r="BB323" s="12">
        <f t="shared" ref="BB323:BB386" si="88">(AU323)/(AU323+AV323)</f>
        <v>0.821944763248773</v>
      </c>
      <c r="BC323" s="12">
        <f t="shared" ref="BC323:BC386" si="89">(AV323)/(AU323+AV323)</f>
        <v>0.178055236751227</v>
      </c>
    </row>
    <row r="324" spans="1:55">
      <c r="A324" s="3" t="s">
        <v>699</v>
      </c>
      <c r="B324" s="3" t="s">
        <v>700</v>
      </c>
      <c r="C324" s="3">
        <v>483238770.18</v>
      </c>
      <c r="D324" s="3">
        <v>6422670980.45</v>
      </c>
      <c r="E324" s="3">
        <v>1955782692.35</v>
      </c>
      <c r="F324" s="3">
        <v>3813871667.65</v>
      </c>
      <c r="G324" s="3">
        <v>0</v>
      </c>
      <c r="H324" s="3">
        <v>0</v>
      </c>
      <c r="I324" s="3">
        <v>0</v>
      </c>
      <c r="J324" s="3">
        <v>63898323.56</v>
      </c>
      <c r="K324" s="3">
        <v>243123569.2</v>
      </c>
      <c r="L324" s="3">
        <v>700000000</v>
      </c>
      <c r="M324" s="3">
        <v>6762067410.18</v>
      </c>
      <c r="N324" s="3">
        <v>5390188662.53</v>
      </c>
      <c r="O324" s="3">
        <v>12975597003.51</v>
      </c>
      <c r="P324" s="3">
        <v>2456277548.8</v>
      </c>
      <c r="Q324" s="3">
        <v>10000000</v>
      </c>
      <c r="R324" s="3">
        <v>20836478410.1</v>
      </c>
      <c r="S324" s="3">
        <v>0</v>
      </c>
      <c r="T324" s="3">
        <v>0</v>
      </c>
      <c r="U324" s="3">
        <v>1209825242.91</v>
      </c>
      <c r="V324" s="3">
        <v>577454547.82</v>
      </c>
      <c r="W324" s="3">
        <v>0</v>
      </c>
      <c r="X324" s="3">
        <v>345875271.05</v>
      </c>
      <c r="Y324" s="3">
        <v>1060077.53</v>
      </c>
      <c r="Z324" s="3">
        <v>543394984.42</v>
      </c>
      <c r="AA324" s="3">
        <v>0</v>
      </c>
      <c r="AB324" s="3">
        <v>1058304641.5</v>
      </c>
      <c r="AC324" s="3">
        <v>41778944109.82</v>
      </c>
      <c r="AD324" s="3">
        <v>7267241859</v>
      </c>
      <c r="AE324" s="3">
        <v>0</v>
      </c>
      <c r="AF324" s="3">
        <v>0</v>
      </c>
      <c r="AG324" s="3">
        <v>0</v>
      </c>
      <c r="AH324" s="3">
        <v>4526926023.12</v>
      </c>
      <c r="AI324" s="3">
        <v>5967216.65</v>
      </c>
      <c r="AJ324" s="3">
        <v>0</v>
      </c>
      <c r="AK324" s="3">
        <v>10227200.78</v>
      </c>
      <c r="AL324" s="3">
        <v>160491990.35</v>
      </c>
      <c r="AM324" s="3">
        <v>5686732.96</v>
      </c>
      <c r="AN324" s="3">
        <v>11380694.98</v>
      </c>
      <c r="AO324" s="6">
        <f t="shared" si="75"/>
        <v>13199347233.21</v>
      </c>
      <c r="AP324" s="6">
        <f t="shared" si="76"/>
        <v>27594130625.02</v>
      </c>
      <c r="AQ324" s="6">
        <f t="shared" si="77"/>
        <v>24572393175.33</v>
      </c>
      <c r="AR324" s="6">
        <f t="shared" si="78"/>
        <v>3021737449.69001</v>
      </c>
      <c r="AS324" s="6">
        <f t="shared" si="79"/>
        <v>53766865827.66</v>
      </c>
      <c r="AT324" s="10">
        <f t="shared" si="80"/>
        <v>483238770.18</v>
      </c>
      <c r="AU324" s="10">
        <f t="shared" si="81"/>
        <v>54250104597.84</v>
      </c>
      <c r="AV324" s="10">
        <f t="shared" si="82"/>
        <v>16221084682.9</v>
      </c>
      <c r="AW324" s="12">
        <f t="shared" si="83"/>
        <v>0.187301326512698</v>
      </c>
      <c r="AX324" s="12">
        <f t="shared" si="84"/>
        <v>0.805841420543055</v>
      </c>
      <c r="AY324" s="12">
        <f t="shared" si="85"/>
        <v>0.0428790471756074</v>
      </c>
      <c r="AZ324" s="12">
        <f t="shared" si="86"/>
        <v>0.762962373367447</v>
      </c>
      <c r="BA324" s="12">
        <f t="shared" si="87"/>
        <v>0.00685725294424782</v>
      </c>
      <c r="BB324" s="12">
        <f t="shared" si="88"/>
        <v>0.769819626311695</v>
      </c>
      <c r="BC324" s="12">
        <f t="shared" si="89"/>
        <v>0.230180373688305</v>
      </c>
    </row>
    <row r="325" spans="1:55">
      <c r="A325" s="3" t="s">
        <v>701</v>
      </c>
      <c r="B325" s="3" t="s">
        <v>702</v>
      </c>
      <c r="C325" s="3">
        <v>0</v>
      </c>
      <c r="D325" s="3">
        <v>6375494757.74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2459750877.06</v>
      </c>
      <c r="K325" s="3">
        <v>290960101.4</v>
      </c>
      <c r="L325" s="3">
        <v>0</v>
      </c>
      <c r="M325" s="3">
        <v>40653402.39</v>
      </c>
      <c r="N325" s="3">
        <v>306429546.71</v>
      </c>
      <c r="O325" s="3">
        <v>60408920209.74</v>
      </c>
      <c r="P325" s="3">
        <v>2073984686.07</v>
      </c>
      <c r="Q325" s="3">
        <v>0</v>
      </c>
      <c r="R325" s="3">
        <v>7384182539.88</v>
      </c>
      <c r="S325" s="3">
        <v>111969713.34</v>
      </c>
      <c r="T325" s="3">
        <v>0</v>
      </c>
      <c r="U325" s="3">
        <v>17873418.6</v>
      </c>
      <c r="V325" s="3">
        <v>2868363759.4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1247498291.46</v>
      </c>
      <c r="AC325" s="3">
        <v>2691336367.34</v>
      </c>
      <c r="AD325" s="3">
        <v>346432099.97</v>
      </c>
      <c r="AE325" s="3">
        <v>0</v>
      </c>
      <c r="AF325" s="3">
        <v>0</v>
      </c>
      <c r="AG325" s="3">
        <v>0</v>
      </c>
      <c r="AH325" s="3">
        <v>513473266.89</v>
      </c>
      <c r="AI325" s="3">
        <v>0</v>
      </c>
      <c r="AJ325" s="3">
        <v>0</v>
      </c>
      <c r="AK325" s="3">
        <v>3396219.24</v>
      </c>
      <c r="AL325" s="3">
        <v>3360290887.1</v>
      </c>
      <c r="AM325" s="3">
        <v>13304856.99</v>
      </c>
      <c r="AN325" s="3">
        <v>0</v>
      </c>
      <c r="AO325" s="6">
        <f t="shared" si="75"/>
        <v>9126205736.2</v>
      </c>
      <c r="AP325" s="6">
        <f t="shared" si="76"/>
        <v>62829987844.91</v>
      </c>
      <c r="AQ325" s="6">
        <f t="shared" si="77"/>
        <v>11629887722.68</v>
      </c>
      <c r="AR325" s="6">
        <f t="shared" si="78"/>
        <v>51200100122.23</v>
      </c>
      <c r="AS325" s="6">
        <f t="shared" si="79"/>
        <v>6928233697.53</v>
      </c>
      <c r="AT325" s="10">
        <f t="shared" si="80"/>
        <v>0</v>
      </c>
      <c r="AU325" s="10">
        <f t="shared" si="81"/>
        <v>6928233697.53</v>
      </c>
      <c r="AV325" s="10">
        <f t="shared" si="82"/>
        <v>60326305858.43</v>
      </c>
      <c r="AW325" s="12">
        <f t="shared" si="83"/>
        <v>0.135696501625833</v>
      </c>
      <c r="AX325" s="12">
        <f t="shared" si="84"/>
        <v>0.864303498374167</v>
      </c>
      <c r="AY325" s="12">
        <f t="shared" si="85"/>
        <v>0.761288389754394</v>
      </c>
      <c r="AZ325" s="12">
        <f t="shared" si="86"/>
        <v>0.103015108619772</v>
      </c>
      <c r="BA325" s="12">
        <f t="shared" si="87"/>
        <v>0</v>
      </c>
      <c r="BB325" s="12">
        <f t="shared" si="88"/>
        <v>0.103015108619772</v>
      </c>
      <c r="BC325" s="12">
        <f t="shared" si="89"/>
        <v>0.896984891380228</v>
      </c>
    </row>
    <row r="326" spans="1:55">
      <c r="A326" s="3" t="s">
        <v>703</v>
      </c>
      <c r="B326" s="3" t="s">
        <v>704</v>
      </c>
      <c r="C326" s="3">
        <v>669336266.79</v>
      </c>
      <c r="D326" s="3">
        <v>6373039091.33</v>
      </c>
      <c r="E326" s="3">
        <v>0</v>
      </c>
      <c r="F326" s="3">
        <v>26959408.49</v>
      </c>
      <c r="G326" s="3">
        <v>0</v>
      </c>
      <c r="H326" s="3">
        <v>0</v>
      </c>
      <c r="I326" s="3">
        <v>0</v>
      </c>
      <c r="J326" s="3">
        <v>71969104.22</v>
      </c>
      <c r="K326" s="3">
        <v>31968429.11</v>
      </c>
      <c r="L326" s="3">
        <v>0</v>
      </c>
      <c r="M326" s="3">
        <v>15305234421.83</v>
      </c>
      <c r="N326" s="3">
        <v>173022137.15</v>
      </c>
      <c r="O326" s="3">
        <v>1642297730.61</v>
      </c>
      <c r="P326" s="3">
        <v>1615995787</v>
      </c>
      <c r="Q326" s="3">
        <v>43203590.41</v>
      </c>
      <c r="R326" s="3">
        <v>5640687991.2</v>
      </c>
      <c r="S326" s="3">
        <v>27141440.07</v>
      </c>
      <c r="T326" s="3">
        <v>0</v>
      </c>
      <c r="U326" s="3">
        <v>84408165.49</v>
      </c>
      <c r="V326" s="3">
        <v>153760028.43</v>
      </c>
      <c r="W326" s="3">
        <v>0</v>
      </c>
      <c r="X326" s="3">
        <v>0</v>
      </c>
      <c r="Y326" s="3">
        <v>179100403.46</v>
      </c>
      <c r="Z326" s="3">
        <v>815282268.88</v>
      </c>
      <c r="AA326" s="3">
        <v>0</v>
      </c>
      <c r="AB326" s="3">
        <v>202817314.25</v>
      </c>
      <c r="AC326" s="3">
        <v>6480929974.12</v>
      </c>
      <c r="AD326" s="3">
        <v>554528679.77</v>
      </c>
      <c r="AE326" s="3">
        <v>0</v>
      </c>
      <c r="AF326" s="3">
        <v>0</v>
      </c>
      <c r="AG326" s="3">
        <v>0</v>
      </c>
      <c r="AH326" s="3">
        <v>3388738185.15</v>
      </c>
      <c r="AI326" s="3">
        <v>2031126591.39</v>
      </c>
      <c r="AJ326" s="3">
        <v>0</v>
      </c>
      <c r="AK326" s="3">
        <v>17459210.76</v>
      </c>
      <c r="AL326" s="3">
        <v>675621842.81</v>
      </c>
      <c r="AM326" s="3">
        <v>6631829.09</v>
      </c>
      <c r="AN326" s="3">
        <v>130841298.96</v>
      </c>
      <c r="AO326" s="6">
        <f t="shared" si="75"/>
        <v>6503936033.15</v>
      </c>
      <c r="AP326" s="6">
        <f t="shared" si="76"/>
        <v>18779753667</v>
      </c>
      <c r="AQ326" s="6">
        <f t="shared" si="77"/>
        <v>7103197611.78</v>
      </c>
      <c r="AR326" s="6">
        <f t="shared" si="78"/>
        <v>11676556055.22</v>
      </c>
      <c r="AS326" s="6">
        <f t="shared" si="79"/>
        <v>13285877612.05</v>
      </c>
      <c r="AT326" s="10">
        <f t="shared" si="80"/>
        <v>669336266.79</v>
      </c>
      <c r="AU326" s="10">
        <f t="shared" si="81"/>
        <v>13955213878.84</v>
      </c>
      <c r="AV326" s="10">
        <f t="shared" si="82"/>
        <v>18180492088.37</v>
      </c>
      <c r="AW326" s="12">
        <f t="shared" si="83"/>
        <v>0.2023897044548</v>
      </c>
      <c r="AX326" s="12">
        <f t="shared" si="84"/>
        <v>0.776781866648291</v>
      </c>
      <c r="AY326" s="12">
        <f t="shared" si="85"/>
        <v>0.363351471635143</v>
      </c>
      <c r="AZ326" s="12">
        <f t="shared" si="86"/>
        <v>0.413430395013148</v>
      </c>
      <c r="BA326" s="12">
        <f t="shared" si="87"/>
        <v>0.0208284288969088</v>
      </c>
      <c r="BB326" s="12">
        <f t="shared" si="88"/>
        <v>0.434258823910056</v>
      </c>
      <c r="BC326" s="12">
        <f t="shared" si="89"/>
        <v>0.565741176089944</v>
      </c>
    </row>
    <row r="327" spans="1:55">
      <c r="A327" s="3" t="s">
        <v>705</v>
      </c>
      <c r="B327" s="3" t="s">
        <v>706</v>
      </c>
      <c r="C327" s="3">
        <v>169666908.9</v>
      </c>
      <c r="D327" s="3">
        <v>6364562984.74</v>
      </c>
      <c r="E327" s="3">
        <v>128704674.12</v>
      </c>
      <c r="F327" s="3">
        <v>0</v>
      </c>
      <c r="G327" s="3">
        <v>0</v>
      </c>
      <c r="H327" s="3">
        <v>0</v>
      </c>
      <c r="I327" s="3">
        <v>0</v>
      </c>
      <c r="J327" s="3">
        <v>137495468.92</v>
      </c>
      <c r="K327" s="3">
        <v>450930394.37</v>
      </c>
      <c r="L327" s="3">
        <v>0</v>
      </c>
      <c r="M327" s="3">
        <v>5264600395.68</v>
      </c>
      <c r="N327" s="3">
        <v>1428195189.28</v>
      </c>
      <c r="O327" s="3">
        <v>3961989063.47</v>
      </c>
      <c r="P327" s="3">
        <v>133228372.18</v>
      </c>
      <c r="Q327" s="3">
        <v>245910766.78</v>
      </c>
      <c r="R327" s="3">
        <v>4728608115.36</v>
      </c>
      <c r="S327" s="3">
        <v>0</v>
      </c>
      <c r="T327" s="3">
        <v>0</v>
      </c>
      <c r="U327" s="3">
        <v>123507534.9</v>
      </c>
      <c r="V327" s="3">
        <v>67113422.9</v>
      </c>
      <c r="W327" s="3">
        <v>0</v>
      </c>
      <c r="X327" s="3">
        <v>87137100.13</v>
      </c>
      <c r="Y327" s="3">
        <v>5618681.47</v>
      </c>
      <c r="Z327" s="3">
        <v>0</v>
      </c>
      <c r="AA327" s="3">
        <v>0</v>
      </c>
      <c r="AB327" s="3">
        <v>200052195.12</v>
      </c>
      <c r="AC327" s="3">
        <v>1271504889.45</v>
      </c>
      <c r="AD327" s="3">
        <v>51943655.65</v>
      </c>
      <c r="AE327" s="3">
        <v>0</v>
      </c>
      <c r="AF327" s="3">
        <v>0</v>
      </c>
      <c r="AG327" s="3">
        <v>0</v>
      </c>
      <c r="AH327" s="3">
        <v>398921336.85</v>
      </c>
      <c r="AI327" s="3">
        <v>3163203.94</v>
      </c>
      <c r="AJ327" s="3">
        <v>232428029.02</v>
      </c>
      <c r="AK327" s="3">
        <v>14328177.3</v>
      </c>
      <c r="AL327" s="3">
        <v>269325145.05</v>
      </c>
      <c r="AM327" s="3">
        <v>107924121.51</v>
      </c>
      <c r="AN327" s="3">
        <v>3920355.31</v>
      </c>
      <c r="AO327" s="6">
        <f t="shared" si="75"/>
        <v>7081693522.15</v>
      </c>
      <c r="AP327" s="6">
        <f t="shared" si="76"/>
        <v>11033923787.39</v>
      </c>
      <c r="AQ327" s="6">
        <f t="shared" si="77"/>
        <v>5212037049.88</v>
      </c>
      <c r="AR327" s="6">
        <f t="shared" si="78"/>
        <v>5821886737.51</v>
      </c>
      <c r="AS327" s="6">
        <f t="shared" si="79"/>
        <v>2353458914.08</v>
      </c>
      <c r="AT327" s="10">
        <f t="shared" si="80"/>
        <v>169666908.9</v>
      </c>
      <c r="AU327" s="10">
        <f t="shared" si="81"/>
        <v>2523125822.98</v>
      </c>
      <c r="AV327" s="10">
        <f t="shared" si="82"/>
        <v>12903580259.66</v>
      </c>
      <c r="AW327" s="12">
        <f t="shared" si="83"/>
        <v>0.459054154802313</v>
      </c>
      <c r="AX327" s="12">
        <f t="shared" si="84"/>
        <v>0.529947586205061</v>
      </c>
      <c r="AY327" s="12">
        <f t="shared" si="85"/>
        <v>0.377390138006291</v>
      </c>
      <c r="AZ327" s="12">
        <f t="shared" si="86"/>
        <v>0.15255744819877</v>
      </c>
      <c r="BA327" s="12">
        <f t="shared" si="87"/>
        <v>0.0109982589926264</v>
      </c>
      <c r="BB327" s="12">
        <f t="shared" si="88"/>
        <v>0.163555707191396</v>
      </c>
      <c r="BC327" s="12">
        <f t="shared" si="89"/>
        <v>0.836444292808604</v>
      </c>
    </row>
    <row r="328" spans="1:55">
      <c r="A328" s="3" t="s">
        <v>707</v>
      </c>
      <c r="B328" s="3" t="s">
        <v>708</v>
      </c>
      <c r="C328" s="3">
        <v>371718824.16</v>
      </c>
      <c r="D328" s="3">
        <v>6340440223.98</v>
      </c>
      <c r="E328" s="3">
        <v>1257416104.4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177126619.17</v>
      </c>
      <c r="L328" s="3">
        <v>0</v>
      </c>
      <c r="M328" s="3">
        <v>2807184718</v>
      </c>
      <c r="N328" s="3">
        <v>177160408.09</v>
      </c>
      <c r="O328" s="3">
        <v>3062556213</v>
      </c>
      <c r="P328" s="3">
        <v>468380215.65</v>
      </c>
      <c r="Q328" s="3">
        <v>0</v>
      </c>
      <c r="R328" s="3">
        <v>1982024881.01</v>
      </c>
      <c r="S328" s="3">
        <v>0</v>
      </c>
      <c r="T328" s="3">
        <v>0</v>
      </c>
      <c r="U328" s="3">
        <v>256340698.11</v>
      </c>
      <c r="V328" s="3">
        <v>288065311.71</v>
      </c>
      <c r="W328" s="3">
        <v>0</v>
      </c>
      <c r="X328" s="3">
        <v>0</v>
      </c>
      <c r="Y328" s="3">
        <v>0</v>
      </c>
      <c r="Z328" s="3">
        <v>911741268.8</v>
      </c>
      <c r="AA328" s="3">
        <v>0</v>
      </c>
      <c r="AB328" s="3">
        <v>5754587.37</v>
      </c>
      <c r="AC328" s="3">
        <v>14168850627.38</v>
      </c>
      <c r="AD328" s="3">
        <v>2544735203.45</v>
      </c>
      <c r="AE328" s="3">
        <v>0</v>
      </c>
      <c r="AF328" s="3">
        <v>0</v>
      </c>
      <c r="AG328" s="3">
        <v>0</v>
      </c>
      <c r="AH328" s="3">
        <v>1529049971.25</v>
      </c>
      <c r="AI328" s="3">
        <v>0</v>
      </c>
      <c r="AJ328" s="3">
        <v>0</v>
      </c>
      <c r="AK328" s="3">
        <v>20260935.6</v>
      </c>
      <c r="AL328" s="3">
        <v>56388768.87</v>
      </c>
      <c r="AM328" s="3">
        <v>138560546.48</v>
      </c>
      <c r="AN328" s="3">
        <v>484363057.87</v>
      </c>
      <c r="AO328" s="6">
        <f t="shared" si="75"/>
        <v>7774982947.55</v>
      </c>
      <c r="AP328" s="6">
        <f t="shared" si="76"/>
        <v>6515281554.74</v>
      </c>
      <c r="AQ328" s="6">
        <f t="shared" si="77"/>
        <v>3443926747</v>
      </c>
      <c r="AR328" s="6">
        <f t="shared" si="78"/>
        <v>3071354807.74</v>
      </c>
      <c r="AS328" s="6">
        <f t="shared" si="79"/>
        <v>18942209110.9</v>
      </c>
      <c r="AT328" s="10">
        <f t="shared" si="80"/>
        <v>371718824.16</v>
      </c>
      <c r="AU328" s="10">
        <f t="shared" si="81"/>
        <v>19313927935.06</v>
      </c>
      <c r="AV328" s="10">
        <f t="shared" si="82"/>
        <v>10846337755.29</v>
      </c>
      <c r="AW328" s="12">
        <f t="shared" si="83"/>
        <v>0.257788940832761</v>
      </c>
      <c r="AX328" s="12">
        <f t="shared" si="84"/>
        <v>0.729886273040472</v>
      </c>
      <c r="AY328" s="12">
        <f t="shared" si="85"/>
        <v>0.101834474512693</v>
      </c>
      <c r="AZ328" s="12">
        <f t="shared" si="86"/>
        <v>0.628051798527779</v>
      </c>
      <c r="BA328" s="12">
        <f t="shared" si="87"/>
        <v>0.0123247861267659</v>
      </c>
      <c r="BB328" s="12">
        <f t="shared" si="88"/>
        <v>0.640376584654545</v>
      </c>
      <c r="BC328" s="12">
        <f t="shared" si="89"/>
        <v>0.359623415345455</v>
      </c>
    </row>
    <row r="329" spans="1:55">
      <c r="A329" s="3" t="s">
        <v>709</v>
      </c>
      <c r="B329" s="3" t="s">
        <v>710</v>
      </c>
      <c r="C329" s="3">
        <v>11659360227.78</v>
      </c>
      <c r="D329" s="3">
        <v>6329885166.49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236682961.27</v>
      </c>
      <c r="K329" s="3">
        <v>602187903.82</v>
      </c>
      <c r="L329" s="3">
        <v>0</v>
      </c>
      <c r="M329" s="3">
        <v>1391067015.34</v>
      </c>
      <c r="N329" s="3">
        <v>488669644.92</v>
      </c>
      <c r="O329" s="3">
        <v>4229994425.88</v>
      </c>
      <c r="P329" s="3">
        <v>280451219.9</v>
      </c>
      <c r="Q329" s="3">
        <v>0</v>
      </c>
      <c r="R329" s="3">
        <v>7091827741.42</v>
      </c>
      <c r="S329" s="3">
        <v>1158363.25</v>
      </c>
      <c r="T329" s="3">
        <v>0</v>
      </c>
      <c r="U329" s="3">
        <v>360093318.06</v>
      </c>
      <c r="V329" s="3">
        <v>982211896.79</v>
      </c>
      <c r="W329" s="3">
        <v>0</v>
      </c>
      <c r="X329" s="3">
        <v>0</v>
      </c>
      <c r="Y329" s="3">
        <v>0</v>
      </c>
      <c r="Z329" s="3">
        <v>259409042.4</v>
      </c>
      <c r="AA329" s="3">
        <v>0</v>
      </c>
      <c r="AB329" s="3">
        <v>258515315.08</v>
      </c>
      <c r="AC329" s="3">
        <v>18799699738.15</v>
      </c>
      <c r="AD329" s="3">
        <v>1041331788.61</v>
      </c>
      <c r="AE329" s="3">
        <v>0</v>
      </c>
      <c r="AF329" s="3">
        <v>233534</v>
      </c>
      <c r="AG329" s="3">
        <v>0</v>
      </c>
      <c r="AH329" s="3">
        <v>1150492417.48</v>
      </c>
      <c r="AI329" s="3">
        <v>0</v>
      </c>
      <c r="AJ329" s="3">
        <v>4785722.54</v>
      </c>
      <c r="AK329" s="3">
        <v>275903036.95</v>
      </c>
      <c r="AL329" s="3">
        <v>82896965.88</v>
      </c>
      <c r="AM329" s="3">
        <v>63245217.91</v>
      </c>
      <c r="AN329" s="3">
        <v>55610784.44</v>
      </c>
      <c r="AO329" s="6">
        <f t="shared" si="75"/>
        <v>7168756031.58</v>
      </c>
      <c r="AP329" s="6">
        <f t="shared" si="76"/>
        <v>6390182306.04</v>
      </c>
      <c r="AQ329" s="6">
        <f t="shared" si="77"/>
        <v>8953215677</v>
      </c>
      <c r="AR329" s="6">
        <f t="shared" si="78"/>
        <v>-2563033370.96</v>
      </c>
      <c r="AS329" s="6">
        <f t="shared" si="79"/>
        <v>21474199205.96</v>
      </c>
      <c r="AT329" s="10">
        <f t="shared" si="80"/>
        <v>11659360227.78</v>
      </c>
      <c r="AU329" s="10">
        <f t="shared" si="81"/>
        <v>33133559433.74</v>
      </c>
      <c r="AV329" s="10">
        <f t="shared" si="82"/>
        <v>4605722660.62</v>
      </c>
      <c r="AW329" s="12">
        <f t="shared" si="83"/>
        <v>0.189954753608081</v>
      </c>
      <c r="AX329" s="12">
        <f t="shared" si="84"/>
        <v>0.50110030677627</v>
      </c>
      <c r="AY329" s="12">
        <f t="shared" si="85"/>
        <v>-0.0679142058015734</v>
      </c>
      <c r="AZ329" s="12">
        <f t="shared" si="86"/>
        <v>0.569014512577844</v>
      </c>
      <c r="BA329" s="12">
        <f t="shared" si="87"/>
        <v>0.308944939615649</v>
      </c>
      <c r="BB329" s="12">
        <f t="shared" si="88"/>
        <v>0.877959452193493</v>
      </c>
      <c r="BC329" s="12">
        <f t="shared" si="89"/>
        <v>0.122040547806507</v>
      </c>
    </row>
    <row r="330" spans="1:55">
      <c r="A330" s="3" t="s">
        <v>711</v>
      </c>
      <c r="B330" s="3" t="s">
        <v>712</v>
      </c>
      <c r="C330" s="3">
        <v>1713308829.63</v>
      </c>
      <c r="D330" s="3">
        <v>6303446870.8</v>
      </c>
      <c r="E330" s="3">
        <v>23324000</v>
      </c>
      <c r="F330" s="3">
        <v>56245779.21</v>
      </c>
      <c r="G330" s="3">
        <v>0</v>
      </c>
      <c r="H330" s="3">
        <v>0</v>
      </c>
      <c r="I330" s="3">
        <v>0</v>
      </c>
      <c r="J330" s="3">
        <v>334049511.7</v>
      </c>
      <c r="K330" s="3">
        <v>3313901088.18</v>
      </c>
      <c r="L330" s="3">
        <v>0</v>
      </c>
      <c r="M330" s="3">
        <v>8426684928.16</v>
      </c>
      <c r="N330" s="3">
        <v>1861121770.74</v>
      </c>
      <c r="O330" s="3">
        <v>2673235354.81</v>
      </c>
      <c r="P330" s="3">
        <v>4653427520.53</v>
      </c>
      <c r="Q330" s="3">
        <v>2726197667.29</v>
      </c>
      <c r="R330" s="3">
        <v>31820670625.79</v>
      </c>
      <c r="S330" s="3">
        <v>0</v>
      </c>
      <c r="T330" s="3">
        <v>0</v>
      </c>
      <c r="U330" s="3">
        <v>193001095.52</v>
      </c>
      <c r="V330" s="3">
        <v>358690978.88</v>
      </c>
      <c r="W330" s="3">
        <v>0</v>
      </c>
      <c r="X330" s="3">
        <v>64859245.73</v>
      </c>
      <c r="Y330" s="3">
        <v>25898740.7</v>
      </c>
      <c r="Z330" s="3">
        <v>10869290.49</v>
      </c>
      <c r="AA330" s="3">
        <v>0</v>
      </c>
      <c r="AB330" s="3">
        <v>4798483155.29</v>
      </c>
      <c r="AC330" s="3">
        <v>3051951268.94</v>
      </c>
      <c r="AD330" s="3">
        <v>2382364952.66</v>
      </c>
      <c r="AE330" s="3">
        <v>0</v>
      </c>
      <c r="AF330" s="3">
        <v>0</v>
      </c>
      <c r="AG330" s="3">
        <v>0</v>
      </c>
      <c r="AH330" s="3">
        <v>332836613.81</v>
      </c>
      <c r="AI330" s="3">
        <v>17714141.99</v>
      </c>
      <c r="AJ330" s="3">
        <v>278490260.12</v>
      </c>
      <c r="AK330" s="3">
        <v>184384923.53</v>
      </c>
      <c r="AL330" s="3">
        <v>225757411.36</v>
      </c>
      <c r="AM330" s="3">
        <v>125209513.83</v>
      </c>
      <c r="AN330" s="3">
        <v>1290999902.93</v>
      </c>
      <c r="AO330" s="6">
        <f t="shared" si="75"/>
        <v>10030967249.89</v>
      </c>
      <c r="AP330" s="6">
        <f t="shared" si="76"/>
        <v>20340667241.53</v>
      </c>
      <c r="AQ330" s="6">
        <f t="shared" si="77"/>
        <v>37272473132.4</v>
      </c>
      <c r="AR330" s="6">
        <f t="shared" si="78"/>
        <v>-16931805890.87</v>
      </c>
      <c r="AS330" s="6">
        <f t="shared" si="79"/>
        <v>7889708989.17</v>
      </c>
      <c r="AT330" s="10">
        <f t="shared" si="80"/>
        <v>1713308829.63</v>
      </c>
      <c r="AU330" s="10">
        <f t="shared" si="81"/>
        <v>9603017818.8</v>
      </c>
      <c r="AV330" s="10">
        <f t="shared" si="82"/>
        <v>-6900838640.98</v>
      </c>
      <c r="AW330" s="12">
        <f t="shared" si="83"/>
        <v>3.71217694674953</v>
      </c>
      <c r="AX330" s="12">
        <f t="shared" si="84"/>
        <v>-3.34622403130009</v>
      </c>
      <c r="AY330" s="12">
        <f t="shared" si="85"/>
        <v>-6.26598192667959</v>
      </c>
      <c r="AZ330" s="12">
        <f t="shared" si="86"/>
        <v>2.91975789537949</v>
      </c>
      <c r="BA330" s="12">
        <f t="shared" si="87"/>
        <v>0.634047084550561</v>
      </c>
      <c r="BB330" s="12">
        <f t="shared" si="88"/>
        <v>3.55380497993005</v>
      </c>
      <c r="BC330" s="12">
        <f t="shared" si="89"/>
        <v>-2.55380497993005</v>
      </c>
    </row>
    <row r="331" spans="1:55">
      <c r="A331" s="3" t="s">
        <v>713</v>
      </c>
      <c r="B331" s="3" t="s">
        <v>714</v>
      </c>
      <c r="C331" s="3">
        <v>515103194.51</v>
      </c>
      <c r="D331" s="3">
        <v>6275342100.3</v>
      </c>
      <c r="E331" s="3">
        <v>1258921917.81</v>
      </c>
      <c r="F331" s="3">
        <v>8119609.37</v>
      </c>
      <c r="G331" s="3">
        <v>0</v>
      </c>
      <c r="H331" s="3">
        <v>0</v>
      </c>
      <c r="I331" s="3">
        <v>0</v>
      </c>
      <c r="J331" s="3">
        <v>21621105.48</v>
      </c>
      <c r="K331" s="3">
        <v>18022423.27</v>
      </c>
      <c r="L331" s="3">
        <v>0</v>
      </c>
      <c r="M331" s="3">
        <v>448134895.66</v>
      </c>
      <c r="N331" s="3">
        <v>70861480.21</v>
      </c>
      <c r="O331" s="3">
        <v>322797393.78</v>
      </c>
      <c r="P331" s="3">
        <v>189672043.99</v>
      </c>
      <c r="Q331" s="3">
        <v>334195157.92</v>
      </c>
      <c r="R331" s="3">
        <v>405387843.79</v>
      </c>
      <c r="S331" s="3">
        <v>67466293.15</v>
      </c>
      <c r="T331" s="3">
        <v>0</v>
      </c>
      <c r="U331" s="3">
        <v>75605926.74</v>
      </c>
      <c r="V331" s="3">
        <v>5787462.55</v>
      </c>
      <c r="W331" s="3">
        <v>0</v>
      </c>
      <c r="X331" s="3">
        <v>0</v>
      </c>
      <c r="Y331" s="3">
        <v>0</v>
      </c>
      <c r="Z331" s="3">
        <v>170523531.76</v>
      </c>
      <c r="AA331" s="3">
        <v>0</v>
      </c>
      <c r="AB331" s="3">
        <v>2883945.21</v>
      </c>
      <c r="AC331" s="3">
        <v>3903550532.79</v>
      </c>
      <c r="AD331" s="3">
        <v>1053959879.3</v>
      </c>
      <c r="AE331" s="3">
        <v>0</v>
      </c>
      <c r="AF331" s="3">
        <v>0</v>
      </c>
      <c r="AG331" s="3">
        <v>0</v>
      </c>
      <c r="AH331" s="3">
        <v>297599070.85</v>
      </c>
      <c r="AI331" s="3">
        <v>0</v>
      </c>
      <c r="AJ331" s="3">
        <v>1295475.11</v>
      </c>
      <c r="AK331" s="3">
        <v>11378105.89</v>
      </c>
      <c r="AL331" s="3">
        <v>7515376.11</v>
      </c>
      <c r="AM331" s="3">
        <v>8295303.36</v>
      </c>
      <c r="AN331" s="3">
        <v>152528077.54</v>
      </c>
      <c r="AO331" s="6">
        <f t="shared" si="75"/>
        <v>7582027156.23</v>
      </c>
      <c r="AP331" s="6">
        <f t="shared" si="76"/>
        <v>1365660971.56</v>
      </c>
      <c r="AQ331" s="6">
        <f t="shared" si="77"/>
        <v>727655003.2</v>
      </c>
      <c r="AR331" s="6">
        <f t="shared" si="78"/>
        <v>638005968.36</v>
      </c>
      <c r="AS331" s="6">
        <f t="shared" si="79"/>
        <v>5436121820.95</v>
      </c>
      <c r="AT331" s="10">
        <f t="shared" si="80"/>
        <v>515103194.51</v>
      </c>
      <c r="AU331" s="10">
        <f t="shared" si="81"/>
        <v>5951225015.46</v>
      </c>
      <c r="AV331" s="10">
        <f t="shared" si="82"/>
        <v>8220033124.59</v>
      </c>
      <c r="AW331" s="12">
        <f t="shared" si="83"/>
        <v>0.535028512027602</v>
      </c>
      <c r="AX331" s="12">
        <f t="shared" si="84"/>
        <v>0.428623043154062</v>
      </c>
      <c r="AY331" s="12">
        <f t="shared" si="85"/>
        <v>0.0450211238871518</v>
      </c>
      <c r="AZ331" s="12">
        <f t="shared" si="86"/>
        <v>0.38360191926691</v>
      </c>
      <c r="BA331" s="12">
        <f t="shared" si="87"/>
        <v>0.0363484448183358</v>
      </c>
      <c r="BB331" s="12">
        <f t="shared" si="88"/>
        <v>0.419950364085246</v>
      </c>
      <c r="BC331" s="12">
        <f t="shared" si="89"/>
        <v>0.580049635914754</v>
      </c>
    </row>
    <row r="332" spans="1:55">
      <c r="A332" s="3" t="s">
        <v>715</v>
      </c>
      <c r="B332" s="3" t="s">
        <v>716</v>
      </c>
      <c r="C332" s="3">
        <v>1119361200.9</v>
      </c>
      <c r="D332" s="3">
        <v>6260691451.09</v>
      </c>
      <c r="E332" s="3">
        <v>11400000</v>
      </c>
      <c r="F332" s="3">
        <v>11400000</v>
      </c>
      <c r="G332" s="3">
        <v>0</v>
      </c>
      <c r="H332" s="3">
        <v>0</v>
      </c>
      <c r="I332" s="3">
        <v>0</v>
      </c>
      <c r="J332" s="3">
        <v>3641887.44</v>
      </c>
      <c r="K332" s="3">
        <v>288754503.21</v>
      </c>
      <c r="L332" s="3">
        <v>0</v>
      </c>
      <c r="M332" s="3">
        <v>6352584142.63</v>
      </c>
      <c r="N332" s="3">
        <v>82076978.76</v>
      </c>
      <c r="O332" s="3">
        <v>3567856411.51</v>
      </c>
      <c r="P332" s="3">
        <v>7118724.94</v>
      </c>
      <c r="Q332" s="3">
        <v>0</v>
      </c>
      <c r="R332" s="3">
        <v>10366142897.84</v>
      </c>
      <c r="S332" s="3">
        <v>0</v>
      </c>
      <c r="T332" s="3">
        <v>0</v>
      </c>
      <c r="U332" s="3">
        <v>78431542.85</v>
      </c>
      <c r="V332" s="3">
        <v>133595109.51</v>
      </c>
      <c r="W332" s="3">
        <v>0</v>
      </c>
      <c r="X332" s="3">
        <v>685000</v>
      </c>
      <c r="Y332" s="3">
        <v>0</v>
      </c>
      <c r="Z332" s="3">
        <v>40697884.67</v>
      </c>
      <c r="AA332" s="3">
        <v>0</v>
      </c>
      <c r="AB332" s="3">
        <v>0</v>
      </c>
      <c r="AC332" s="3">
        <v>527769369.59</v>
      </c>
      <c r="AD332" s="3">
        <v>27608683.95</v>
      </c>
      <c r="AE332" s="3">
        <v>0</v>
      </c>
      <c r="AF332" s="3">
        <v>0</v>
      </c>
      <c r="AG332" s="3">
        <v>0</v>
      </c>
      <c r="AH332" s="3">
        <v>249623241.45</v>
      </c>
      <c r="AI332" s="3">
        <v>77280659.19</v>
      </c>
      <c r="AJ332" s="3">
        <v>203770428.49</v>
      </c>
      <c r="AK332" s="3">
        <v>20996067.05</v>
      </c>
      <c r="AL332" s="3">
        <v>96413549.01</v>
      </c>
      <c r="AM332" s="3">
        <v>36683565.15</v>
      </c>
      <c r="AN332" s="3">
        <v>92061413.46</v>
      </c>
      <c r="AO332" s="6">
        <f t="shared" si="75"/>
        <v>6575887841.74</v>
      </c>
      <c r="AP332" s="6">
        <f t="shared" si="76"/>
        <v>10009636257.84</v>
      </c>
      <c r="AQ332" s="6">
        <f t="shared" si="77"/>
        <v>10619552434.87</v>
      </c>
      <c r="AR332" s="6">
        <f t="shared" si="78"/>
        <v>-609916177.029999</v>
      </c>
      <c r="AS332" s="6">
        <f t="shared" si="79"/>
        <v>1332206977.34</v>
      </c>
      <c r="AT332" s="10">
        <f t="shared" si="80"/>
        <v>1119361200.9</v>
      </c>
      <c r="AU332" s="10">
        <f t="shared" si="81"/>
        <v>2451568178.24</v>
      </c>
      <c r="AV332" s="10">
        <f t="shared" si="82"/>
        <v>5965971664.71</v>
      </c>
      <c r="AW332" s="12">
        <f t="shared" si="83"/>
        <v>0.781212559064695</v>
      </c>
      <c r="AX332" s="12">
        <f t="shared" si="84"/>
        <v>0.0858078267268252</v>
      </c>
      <c r="AY332" s="12">
        <f t="shared" si="85"/>
        <v>-0.0724577713214896</v>
      </c>
      <c r="AZ332" s="12">
        <f t="shared" si="86"/>
        <v>0.158265598048315</v>
      </c>
      <c r="BA332" s="12">
        <f t="shared" si="87"/>
        <v>0.13297961420848</v>
      </c>
      <c r="BB332" s="12">
        <f t="shared" si="88"/>
        <v>0.291245212256795</v>
      </c>
      <c r="BC332" s="12">
        <f t="shared" si="89"/>
        <v>0.708754787743205</v>
      </c>
    </row>
    <row r="333" spans="1:55">
      <c r="A333" s="3" t="s">
        <v>717</v>
      </c>
      <c r="B333" s="3" t="s">
        <v>718</v>
      </c>
      <c r="C333" s="3">
        <v>436347097.02</v>
      </c>
      <c r="D333" s="3">
        <v>6214867661.05</v>
      </c>
      <c r="E333" s="3">
        <v>974196694.44</v>
      </c>
      <c r="F333" s="3">
        <v>0</v>
      </c>
      <c r="G333" s="3">
        <v>0</v>
      </c>
      <c r="H333" s="3">
        <v>0</v>
      </c>
      <c r="I333" s="3">
        <v>0</v>
      </c>
      <c r="J333" s="3">
        <v>290164905.39</v>
      </c>
      <c r="K333" s="3">
        <v>203149932.94</v>
      </c>
      <c r="L333" s="3">
        <v>0</v>
      </c>
      <c r="M333" s="3">
        <v>1114221439.79</v>
      </c>
      <c r="N333" s="3">
        <v>908655415.02</v>
      </c>
      <c r="O333" s="3">
        <v>490169671.63</v>
      </c>
      <c r="P333" s="3">
        <v>35514225.1</v>
      </c>
      <c r="Q333" s="3">
        <v>0</v>
      </c>
      <c r="R333" s="3">
        <v>482796759.76</v>
      </c>
      <c r="S333" s="3">
        <v>17545279.99</v>
      </c>
      <c r="T333" s="3">
        <v>0</v>
      </c>
      <c r="U333" s="3">
        <v>296839025.17</v>
      </c>
      <c r="V333" s="3">
        <v>735464660.54</v>
      </c>
      <c r="W333" s="3">
        <v>0</v>
      </c>
      <c r="X333" s="3">
        <v>157578674.71</v>
      </c>
      <c r="Y333" s="3">
        <v>12578315.53</v>
      </c>
      <c r="Z333" s="3">
        <v>17909136.03</v>
      </c>
      <c r="AA333" s="3">
        <v>0</v>
      </c>
      <c r="AB333" s="3">
        <v>15016056.09</v>
      </c>
      <c r="AC333" s="3">
        <v>1757849209.18</v>
      </c>
      <c r="AD333" s="3">
        <v>201590520.08</v>
      </c>
      <c r="AE333" s="3">
        <v>0</v>
      </c>
      <c r="AF333" s="3">
        <v>0</v>
      </c>
      <c r="AG333" s="3">
        <v>0</v>
      </c>
      <c r="AH333" s="3">
        <v>2579334270.83</v>
      </c>
      <c r="AI333" s="3">
        <v>0</v>
      </c>
      <c r="AJ333" s="3">
        <v>5968114503.26</v>
      </c>
      <c r="AK333" s="3">
        <v>357448725.4</v>
      </c>
      <c r="AL333" s="3">
        <v>493801882.1</v>
      </c>
      <c r="AM333" s="3">
        <v>239500958.03</v>
      </c>
      <c r="AN333" s="3">
        <v>1262359891.09</v>
      </c>
      <c r="AO333" s="6">
        <f t="shared" si="75"/>
        <v>7682379193.82</v>
      </c>
      <c r="AP333" s="6">
        <f t="shared" si="76"/>
        <v>2548560751.54</v>
      </c>
      <c r="AQ333" s="6">
        <f t="shared" si="77"/>
        <v>1735727907.82</v>
      </c>
      <c r="AR333" s="6">
        <f t="shared" si="78"/>
        <v>812832843.72</v>
      </c>
      <c r="AS333" s="6">
        <f t="shared" si="79"/>
        <v>12859999959.97</v>
      </c>
      <c r="AT333" s="10">
        <f t="shared" si="80"/>
        <v>436347097.02</v>
      </c>
      <c r="AU333" s="10">
        <f t="shared" si="81"/>
        <v>13296347056.99</v>
      </c>
      <c r="AV333" s="10">
        <f t="shared" si="82"/>
        <v>8495212037.54</v>
      </c>
      <c r="AW333" s="12">
        <f t="shared" si="83"/>
        <v>0.352539217616072</v>
      </c>
      <c r="AX333" s="12">
        <f t="shared" si="84"/>
        <v>0.627437107385404</v>
      </c>
      <c r="AY333" s="12">
        <f t="shared" si="85"/>
        <v>0.0373003528657127</v>
      </c>
      <c r="AZ333" s="12">
        <f t="shared" si="86"/>
        <v>0.590136754519691</v>
      </c>
      <c r="BA333" s="12">
        <f t="shared" si="87"/>
        <v>0.0200236749985241</v>
      </c>
      <c r="BB333" s="12">
        <f t="shared" si="88"/>
        <v>0.610160429518215</v>
      </c>
      <c r="BC333" s="12">
        <f t="shared" si="89"/>
        <v>0.389839570481784</v>
      </c>
    </row>
    <row r="334" spans="1:55">
      <c r="A334" s="3" t="s">
        <v>719</v>
      </c>
      <c r="B334" s="3" t="s">
        <v>720</v>
      </c>
      <c r="C334" s="3">
        <v>181818553.65</v>
      </c>
      <c r="D334" s="3">
        <v>6176284050.89</v>
      </c>
      <c r="E334" s="3">
        <v>1003929900</v>
      </c>
      <c r="F334" s="3">
        <v>0</v>
      </c>
      <c r="G334" s="3">
        <v>0</v>
      </c>
      <c r="H334" s="3">
        <v>0</v>
      </c>
      <c r="I334" s="3">
        <v>0</v>
      </c>
      <c r="J334" s="3">
        <v>75005817.3</v>
      </c>
      <c r="K334" s="3">
        <v>510368579.63</v>
      </c>
      <c r="L334" s="3">
        <v>0</v>
      </c>
      <c r="M334" s="3">
        <v>888799959.55</v>
      </c>
      <c r="N334" s="3">
        <v>490423117.15</v>
      </c>
      <c r="O334" s="3">
        <v>1397469713.27</v>
      </c>
      <c r="P334" s="3">
        <v>222878496.15</v>
      </c>
      <c r="Q334" s="3">
        <v>0</v>
      </c>
      <c r="R334" s="3">
        <v>2074493834.59</v>
      </c>
      <c r="S334" s="3">
        <v>4186207.54</v>
      </c>
      <c r="T334" s="3">
        <v>0</v>
      </c>
      <c r="U334" s="3">
        <v>446175065.51</v>
      </c>
      <c r="V334" s="3">
        <v>563128451.42</v>
      </c>
      <c r="W334" s="3">
        <v>0</v>
      </c>
      <c r="X334" s="3">
        <v>0</v>
      </c>
      <c r="Y334" s="3">
        <v>125482407.5</v>
      </c>
      <c r="Z334" s="3">
        <v>0</v>
      </c>
      <c r="AA334" s="3">
        <v>0</v>
      </c>
      <c r="AB334" s="3">
        <v>97208684.73</v>
      </c>
      <c r="AC334" s="3">
        <v>7474794072.41</v>
      </c>
      <c r="AD334" s="3">
        <v>1237168950.77</v>
      </c>
      <c r="AE334" s="3">
        <v>0</v>
      </c>
      <c r="AF334" s="3">
        <v>0</v>
      </c>
      <c r="AG334" s="3">
        <v>0</v>
      </c>
      <c r="AH334" s="3">
        <v>1023077454.53</v>
      </c>
      <c r="AI334" s="3">
        <v>19650921.52</v>
      </c>
      <c r="AJ334" s="3">
        <v>3928667.24</v>
      </c>
      <c r="AK334" s="3">
        <v>46365053.29</v>
      </c>
      <c r="AL334" s="3">
        <v>1541090137.01</v>
      </c>
      <c r="AM334" s="3">
        <v>0</v>
      </c>
      <c r="AN334" s="3">
        <v>164173480.08</v>
      </c>
      <c r="AO334" s="6">
        <f t="shared" si="75"/>
        <v>7765588347.82</v>
      </c>
      <c r="AP334" s="6">
        <f t="shared" si="76"/>
        <v>2999571286.12</v>
      </c>
      <c r="AQ334" s="6">
        <f t="shared" si="77"/>
        <v>3310674651.29</v>
      </c>
      <c r="AR334" s="6">
        <f t="shared" si="78"/>
        <v>-311103365.17</v>
      </c>
      <c r="AS334" s="6">
        <f t="shared" si="79"/>
        <v>11510248736.85</v>
      </c>
      <c r="AT334" s="10">
        <f t="shared" si="80"/>
        <v>181818553.65</v>
      </c>
      <c r="AU334" s="10">
        <f t="shared" si="81"/>
        <v>11692067290.5</v>
      </c>
      <c r="AV334" s="10">
        <f t="shared" si="82"/>
        <v>7454484982.65</v>
      </c>
      <c r="AW334" s="12">
        <f t="shared" si="83"/>
        <v>0.405586772857796</v>
      </c>
      <c r="AX334" s="12">
        <f t="shared" si="84"/>
        <v>0.584917076030708</v>
      </c>
      <c r="AY334" s="12">
        <f t="shared" si="85"/>
        <v>-0.0162485318887554</v>
      </c>
      <c r="AZ334" s="12">
        <f t="shared" si="86"/>
        <v>0.601165607919463</v>
      </c>
      <c r="BA334" s="12">
        <f t="shared" si="87"/>
        <v>0.00949615111149654</v>
      </c>
      <c r="BB334" s="12">
        <f t="shared" si="88"/>
        <v>0.61066175903096</v>
      </c>
      <c r="BC334" s="12">
        <f t="shared" si="89"/>
        <v>0.38933824096904</v>
      </c>
    </row>
    <row r="335" spans="1:55">
      <c r="A335" s="3" t="s">
        <v>721</v>
      </c>
      <c r="B335" s="3" t="s">
        <v>722</v>
      </c>
      <c r="C335" s="3">
        <v>3292994373.31</v>
      </c>
      <c r="D335" s="3">
        <v>6166504243.82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219429857.62</v>
      </c>
      <c r="K335" s="3">
        <v>877988215.69</v>
      </c>
      <c r="L335" s="3">
        <v>0</v>
      </c>
      <c r="M335" s="3">
        <v>3233779374.14</v>
      </c>
      <c r="N335" s="3">
        <v>175872263.91</v>
      </c>
      <c r="O335" s="3">
        <v>2839536158.58</v>
      </c>
      <c r="P335" s="3">
        <v>800075471.57</v>
      </c>
      <c r="Q335" s="3">
        <v>0</v>
      </c>
      <c r="R335" s="3">
        <v>12825010603.01</v>
      </c>
      <c r="S335" s="3">
        <v>0</v>
      </c>
      <c r="T335" s="3">
        <v>0</v>
      </c>
      <c r="U335" s="3">
        <v>737052819.28</v>
      </c>
      <c r="V335" s="3">
        <v>1053579055.24</v>
      </c>
      <c r="W335" s="3">
        <v>0</v>
      </c>
      <c r="X335" s="3">
        <v>0</v>
      </c>
      <c r="Y335" s="3">
        <v>1789348945.6</v>
      </c>
      <c r="Z335" s="3">
        <v>343229614.08</v>
      </c>
      <c r="AA335" s="3">
        <v>0</v>
      </c>
      <c r="AB335" s="3">
        <v>289387303.34</v>
      </c>
      <c r="AC335" s="3">
        <v>31965884147.08</v>
      </c>
      <c r="AD335" s="3">
        <v>4055551761.56</v>
      </c>
      <c r="AE335" s="3">
        <v>0</v>
      </c>
      <c r="AF335" s="3">
        <v>0</v>
      </c>
      <c r="AG335" s="3">
        <v>0</v>
      </c>
      <c r="AH335" s="3">
        <v>12262551757.06</v>
      </c>
      <c r="AI335" s="3">
        <v>0</v>
      </c>
      <c r="AJ335" s="3">
        <v>794033485.78</v>
      </c>
      <c r="AK335" s="3">
        <v>112519841.89</v>
      </c>
      <c r="AL335" s="3">
        <v>576684493.06</v>
      </c>
      <c r="AM335" s="3">
        <v>90759374.82</v>
      </c>
      <c r="AN335" s="3">
        <v>365256656.53</v>
      </c>
      <c r="AO335" s="6">
        <f t="shared" si="75"/>
        <v>7263922317.13</v>
      </c>
      <c r="AP335" s="6">
        <f t="shared" si="76"/>
        <v>7049263268.2</v>
      </c>
      <c r="AQ335" s="6">
        <f t="shared" si="77"/>
        <v>17037608340.55</v>
      </c>
      <c r="AR335" s="6">
        <f t="shared" si="78"/>
        <v>-9988345072.35</v>
      </c>
      <c r="AS335" s="6">
        <f t="shared" si="79"/>
        <v>50223241517.78</v>
      </c>
      <c r="AT335" s="10">
        <f t="shared" si="80"/>
        <v>3292994373.31</v>
      </c>
      <c r="AU335" s="10">
        <f t="shared" si="81"/>
        <v>53516235891.09</v>
      </c>
      <c r="AV335" s="10">
        <f t="shared" si="82"/>
        <v>-2724422755.22</v>
      </c>
      <c r="AW335" s="12">
        <f t="shared" si="83"/>
        <v>0.143013644693068</v>
      </c>
      <c r="AX335" s="12">
        <f t="shared" si="84"/>
        <v>0.79215318299034</v>
      </c>
      <c r="AY335" s="12">
        <f t="shared" si="85"/>
        <v>-0.196652658286303</v>
      </c>
      <c r="AZ335" s="12">
        <f t="shared" si="86"/>
        <v>0.988805841276643</v>
      </c>
      <c r="BA335" s="12">
        <f t="shared" si="87"/>
        <v>0.064833172316592</v>
      </c>
      <c r="BB335" s="12">
        <f t="shared" si="88"/>
        <v>1.05363901359324</v>
      </c>
      <c r="BC335" s="12">
        <f t="shared" si="89"/>
        <v>-0.0536390135932354</v>
      </c>
    </row>
    <row r="336" spans="1:55">
      <c r="A336" s="3" t="s">
        <v>723</v>
      </c>
      <c r="B336" s="3" t="s">
        <v>724</v>
      </c>
      <c r="C336" s="3">
        <v>281040841.77</v>
      </c>
      <c r="D336" s="3">
        <v>6154603339.75</v>
      </c>
      <c r="E336" s="3">
        <v>7485480838.14</v>
      </c>
      <c r="F336" s="3">
        <v>0</v>
      </c>
      <c r="G336" s="3">
        <v>0</v>
      </c>
      <c r="H336" s="3">
        <v>0</v>
      </c>
      <c r="I336" s="3">
        <v>0</v>
      </c>
      <c r="J336" s="3">
        <v>61653317.9</v>
      </c>
      <c r="K336" s="3">
        <v>0</v>
      </c>
      <c r="L336" s="3">
        <v>1193267609.25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377464302.14</v>
      </c>
      <c r="V336" s="3">
        <v>103818713.56</v>
      </c>
      <c r="W336" s="3">
        <v>0</v>
      </c>
      <c r="X336" s="3">
        <v>0</v>
      </c>
      <c r="Y336" s="3">
        <v>1441667.63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43268300.91</v>
      </c>
      <c r="AI336" s="3">
        <v>0</v>
      </c>
      <c r="AJ336" s="3">
        <v>0</v>
      </c>
      <c r="AK336" s="3">
        <v>0</v>
      </c>
      <c r="AL336" s="3">
        <v>804964399.13</v>
      </c>
      <c r="AM336" s="3">
        <v>0</v>
      </c>
      <c r="AN336" s="3">
        <v>0</v>
      </c>
      <c r="AO336" s="6">
        <f t="shared" si="75"/>
        <v>14895005105.04</v>
      </c>
      <c r="AP336" s="6">
        <f t="shared" si="76"/>
        <v>0</v>
      </c>
      <c r="AQ336" s="6">
        <f t="shared" si="77"/>
        <v>482724683.33</v>
      </c>
      <c r="AR336" s="6">
        <f t="shared" si="78"/>
        <v>-482724683.33</v>
      </c>
      <c r="AS336" s="6">
        <f t="shared" si="79"/>
        <v>848232700.04</v>
      </c>
      <c r="AT336" s="10">
        <f t="shared" si="80"/>
        <v>281040841.77</v>
      </c>
      <c r="AU336" s="10">
        <f t="shared" si="81"/>
        <v>1129273541.81</v>
      </c>
      <c r="AV336" s="10">
        <f t="shared" si="82"/>
        <v>14412280421.71</v>
      </c>
      <c r="AW336" s="12">
        <f t="shared" si="83"/>
        <v>0.958398699383754</v>
      </c>
      <c r="AX336" s="12">
        <f t="shared" si="84"/>
        <v>0.0235181126396975</v>
      </c>
      <c r="AY336" s="12">
        <f t="shared" si="85"/>
        <v>-0.0310602584827153</v>
      </c>
      <c r="AZ336" s="12">
        <f t="shared" si="86"/>
        <v>0.0545783711224128</v>
      </c>
      <c r="BA336" s="12">
        <f t="shared" si="87"/>
        <v>0.0180831879765482</v>
      </c>
      <c r="BB336" s="12">
        <f t="shared" si="88"/>
        <v>0.072661559098961</v>
      </c>
      <c r="BC336" s="12">
        <f t="shared" si="89"/>
        <v>0.927338440901039</v>
      </c>
    </row>
    <row r="337" spans="1:55">
      <c r="A337" s="3" t="s">
        <v>725</v>
      </c>
      <c r="B337" s="3" t="s">
        <v>726</v>
      </c>
      <c r="C337" s="3">
        <v>372983665.02</v>
      </c>
      <c r="D337" s="3">
        <v>6150750564.7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34246222.82</v>
      </c>
      <c r="K337" s="3">
        <v>19422749.33</v>
      </c>
      <c r="L337" s="3">
        <v>0</v>
      </c>
      <c r="M337" s="3">
        <v>1829710850.72</v>
      </c>
      <c r="N337" s="3">
        <v>444020336.61</v>
      </c>
      <c r="O337" s="3">
        <v>2195958342.53</v>
      </c>
      <c r="P337" s="3">
        <v>58117665.08</v>
      </c>
      <c r="Q337" s="3">
        <v>0</v>
      </c>
      <c r="R337" s="3">
        <v>3736269702.78</v>
      </c>
      <c r="S337" s="3">
        <v>0</v>
      </c>
      <c r="T337" s="3">
        <v>0</v>
      </c>
      <c r="U337" s="3">
        <v>286357477.67</v>
      </c>
      <c r="V337" s="3">
        <v>71785443.05</v>
      </c>
      <c r="W337" s="3">
        <v>0</v>
      </c>
      <c r="X337" s="3">
        <v>7257521.88</v>
      </c>
      <c r="Y337" s="3">
        <v>0</v>
      </c>
      <c r="Z337" s="3">
        <v>240470996.35</v>
      </c>
      <c r="AA337" s="3">
        <v>0</v>
      </c>
      <c r="AB337" s="3">
        <v>21805600.6</v>
      </c>
      <c r="AC337" s="3">
        <v>2898856611.73</v>
      </c>
      <c r="AD337" s="3">
        <v>171536453.98</v>
      </c>
      <c r="AE337" s="3">
        <v>0</v>
      </c>
      <c r="AF337" s="3">
        <v>0</v>
      </c>
      <c r="AG337" s="3">
        <v>0</v>
      </c>
      <c r="AH337" s="3">
        <v>185264278.94</v>
      </c>
      <c r="AI337" s="3">
        <v>8083390.74</v>
      </c>
      <c r="AJ337" s="3">
        <v>31882.96</v>
      </c>
      <c r="AK337" s="3">
        <v>25421457.91</v>
      </c>
      <c r="AL337" s="3">
        <v>29571229.45</v>
      </c>
      <c r="AM337" s="3">
        <v>13321954.89</v>
      </c>
      <c r="AN337" s="3">
        <v>28734022.17</v>
      </c>
      <c r="AO337" s="6">
        <f t="shared" si="75"/>
        <v>6204419536.85</v>
      </c>
      <c r="AP337" s="6">
        <f t="shared" si="76"/>
        <v>4527807194.94</v>
      </c>
      <c r="AQ337" s="6">
        <f t="shared" si="77"/>
        <v>4363946742.33</v>
      </c>
      <c r="AR337" s="6">
        <f t="shared" si="78"/>
        <v>163860452.61</v>
      </c>
      <c r="AS337" s="6">
        <f t="shared" si="79"/>
        <v>3360821282.77</v>
      </c>
      <c r="AT337" s="10">
        <f t="shared" si="80"/>
        <v>372983665.02</v>
      </c>
      <c r="AU337" s="10">
        <f t="shared" si="81"/>
        <v>3733804947.79</v>
      </c>
      <c r="AV337" s="10">
        <f t="shared" si="82"/>
        <v>6368279989.46</v>
      </c>
      <c r="AW337" s="12">
        <f t="shared" si="83"/>
        <v>0.614172180830918</v>
      </c>
      <c r="AX337" s="12">
        <f t="shared" si="84"/>
        <v>0.348906365099271</v>
      </c>
      <c r="AY337" s="12">
        <f t="shared" si="85"/>
        <v>0.0162204588090313</v>
      </c>
      <c r="AZ337" s="12">
        <f t="shared" si="86"/>
        <v>0.33268590629024</v>
      </c>
      <c r="BA337" s="12">
        <f t="shared" si="87"/>
        <v>0.0369214540698105</v>
      </c>
      <c r="BB337" s="12">
        <f t="shared" si="88"/>
        <v>0.369607360360051</v>
      </c>
      <c r="BC337" s="12">
        <f t="shared" si="89"/>
        <v>0.630392639639949</v>
      </c>
    </row>
    <row r="338" spans="1:55">
      <c r="A338" s="3" t="s">
        <v>727</v>
      </c>
      <c r="B338" s="3" t="s">
        <v>728</v>
      </c>
      <c r="C338" s="3">
        <v>0</v>
      </c>
      <c r="D338" s="3">
        <v>6129615032.96</v>
      </c>
      <c r="E338" s="3">
        <v>1098236165.89</v>
      </c>
      <c r="F338" s="3">
        <v>89676730.11</v>
      </c>
      <c r="G338" s="3">
        <v>0</v>
      </c>
      <c r="H338" s="3">
        <v>0</v>
      </c>
      <c r="I338" s="3">
        <v>0</v>
      </c>
      <c r="J338" s="3">
        <v>119499038.23</v>
      </c>
      <c r="K338" s="3">
        <v>217284956.96</v>
      </c>
      <c r="L338" s="3">
        <v>0</v>
      </c>
      <c r="M338" s="3">
        <v>21309180354.01</v>
      </c>
      <c r="N338" s="3">
        <v>235722826.25</v>
      </c>
      <c r="O338" s="3">
        <v>60967324.02</v>
      </c>
      <c r="P338" s="3">
        <v>104652645.72</v>
      </c>
      <c r="Q338" s="3">
        <v>1446689317.24</v>
      </c>
      <c r="R338" s="3">
        <v>18906504466.3</v>
      </c>
      <c r="S338" s="3">
        <v>0</v>
      </c>
      <c r="T338" s="3">
        <v>0</v>
      </c>
      <c r="U338" s="3">
        <v>1261583712.64</v>
      </c>
      <c r="V338" s="3">
        <v>116190271.59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1313163542.88</v>
      </c>
      <c r="AC338" s="3">
        <v>857588190.17</v>
      </c>
      <c r="AD338" s="3">
        <v>38728112.68</v>
      </c>
      <c r="AE338" s="3">
        <v>0</v>
      </c>
      <c r="AF338" s="3">
        <v>0</v>
      </c>
      <c r="AG338" s="3">
        <v>0</v>
      </c>
      <c r="AH338" s="3">
        <v>83510548.51</v>
      </c>
      <c r="AI338" s="3">
        <v>0</v>
      </c>
      <c r="AJ338" s="3">
        <v>405625420.03</v>
      </c>
      <c r="AK338" s="3">
        <v>72747818.89</v>
      </c>
      <c r="AL338" s="3">
        <v>466086232.12</v>
      </c>
      <c r="AM338" s="3">
        <v>3829861.75</v>
      </c>
      <c r="AN338" s="3">
        <v>270975999.36</v>
      </c>
      <c r="AO338" s="6">
        <f t="shared" si="75"/>
        <v>7654311924.15</v>
      </c>
      <c r="AP338" s="6">
        <f t="shared" si="76"/>
        <v>23157212467.24</v>
      </c>
      <c r="AQ338" s="6">
        <f t="shared" si="77"/>
        <v>21597441993.41</v>
      </c>
      <c r="AR338" s="6">
        <f t="shared" si="78"/>
        <v>1559770473.83</v>
      </c>
      <c r="AS338" s="6">
        <f t="shared" si="79"/>
        <v>2199092183.51</v>
      </c>
      <c r="AT338" s="10">
        <f t="shared" si="80"/>
        <v>0</v>
      </c>
      <c r="AU338" s="10">
        <f t="shared" si="81"/>
        <v>2199092183.51</v>
      </c>
      <c r="AV338" s="10">
        <f t="shared" si="82"/>
        <v>9214082397.98</v>
      </c>
      <c r="AW338" s="12">
        <f t="shared" si="83"/>
        <v>0.670655817055829</v>
      </c>
      <c r="AX338" s="12">
        <f t="shared" si="84"/>
        <v>0.329344182944171</v>
      </c>
      <c r="AY338" s="12">
        <f t="shared" si="85"/>
        <v>0.136664033542399</v>
      </c>
      <c r="AZ338" s="12">
        <f t="shared" si="86"/>
        <v>0.192680149401772</v>
      </c>
      <c r="BA338" s="12">
        <f t="shared" si="87"/>
        <v>0</v>
      </c>
      <c r="BB338" s="12">
        <f t="shared" si="88"/>
        <v>0.192680149401772</v>
      </c>
      <c r="BC338" s="12">
        <f t="shared" si="89"/>
        <v>0.807319850598228</v>
      </c>
    </row>
    <row r="339" spans="1:55">
      <c r="A339" s="3" t="s">
        <v>729</v>
      </c>
      <c r="B339" s="3" t="s">
        <v>730</v>
      </c>
      <c r="C339" s="3">
        <v>1232352958.99</v>
      </c>
      <c r="D339" s="3">
        <v>6101986935.5</v>
      </c>
      <c r="E339" s="3">
        <v>0</v>
      </c>
      <c r="F339" s="3">
        <v>864479.01</v>
      </c>
      <c r="G339" s="3">
        <v>0</v>
      </c>
      <c r="H339" s="3">
        <v>0</v>
      </c>
      <c r="I339" s="3">
        <v>0</v>
      </c>
      <c r="J339" s="3">
        <v>1916249745.5</v>
      </c>
      <c r="K339" s="3">
        <v>208245098.16</v>
      </c>
      <c r="L339" s="3">
        <v>0</v>
      </c>
      <c r="M339" s="3">
        <v>222885210.52</v>
      </c>
      <c r="N339" s="3">
        <v>126624033.56</v>
      </c>
      <c r="O339" s="3">
        <v>1097623280.35</v>
      </c>
      <c r="P339" s="3">
        <v>192154070.23</v>
      </c>
      <c r="Q339" s="3">
        <v>34894770.39</v>
      </c>
      <c r="R339" s="3">
        <v>2026228664.6</v>
      </c>
      <c r="S339" s="3">
        <v>32362085.43</v>
      </c>
      <c r="T339" s="3">
        <v>0</v>
      </c>
      <c r="U339" s="3">
        <v>218351666.64</v>
      </c>
      <c r="V339" s="3">
        <v>215608025.8</v>
      </c>
      <c r="W339" s="3">
        <v>0</v>
      </c>
      <c r="X339" s="3">
        <v>42326040.8</v>
      </c>
      <c r="Y339" s="3">
        <v>0</v>
      </c>
      <c r="Z339" s="3">
        <v>7495988.36</v>
      </c>
      <c r="AA339" s="3">
        <v>0</v>
      </c>
      <c r="AB339" s="3">
        <v>219960850.91</v>
      </c>
      <c r="AC339" s="3">
        <v>6022548258.49</v>
      </c>
      <c r="AD339" s="3">
        <v>70514036.2</v>
      </c>
      <c r="AE339" s="3">
        <v>0</v>
      </c>
      <c r="AF339" s="3">
        <v>0</v>
      </c>
      <c r="AG339" s="3">
        <v>0</v>
      </c>
      <c r="AH339" s="3">
        <v>809606462.28</v>
      </c>
      <c r="AI339" s="3">
        <v>0</v>
      </c>
      <c r="AJ339" s="3">
        <v>857769312.25</v>
      </c>
      <c r="AK339" s="3">
        <v>736728819.48</v>
      </c>
      <c r="AL339" s="3">
        <v>247652629.18</v>
      </c>
      <c r="AM339" s="3">
        <v>225361015.22</v>
      </c>
      <c r="AN339" s="3">
        <v>1265935975.57</v>
      </c>
      <c r="AO339" s="6">
        <f t="shared" si="75"/>
        <v>8227346258.17</v>
      </c>
      <c r="AP339" s="6">
        <f t="shared" si="76"/>
        <v>1674181365.05</v>
      </c>
      <c r="AQ339" s="6">
        <f t="shared" si="77"/>
        <v>2762333322.54</v>
      </c>
      <c r="AR339" s="6">
        <f t="shared" si="78"/>
        <v>-1088151957.49</v>
      </c>
      <c r="AS339" s="6">
        <f t="shared" si="79"/>
        <v>10236116508.67</v>
      </c>
      <c r="AT339" s="10">
        <f t="shared" si="80"/>
        <v>1232352958.99</v>
      </c>
      <c r="AU339" s="10">
        <f t="shared" si="81"/>
        <v>11468469467.66</v>
      </c>
      <c r="AV339" s="10">
        <f t="shared" si="82"/>
        <v>7139194300.68</v>
      </c>
      <c r="AW339" s="12">
        <f t="shared" si="83"/>
        <v>0.442148265392049</v>
      </c>
      <c r="AX339" s="12">
        <f t="shared" si="84"/>
        <v>0.491623487239962</v>
      </c>
      <c r="AY339" s="12">
        <f t="shared" si="85"/>
        <v>-0.0584786984028288</v>
      </c>
      <c r="AZ339" s="12">
        <f t="shared" si="86"/>
        <v>0.550102185642791</v>
      </c>
      <c r="BA339" s="12">
        <f t="shared" si="87"/>
        <v>0.0662282473679897</v>
      </c>
      <c r="BB339" s="12">
        <f t="shared" si="88"/>
        <v>0.61633043301078</v>
      </c>
      <c r="BC339" s="12">
        <f t="shared" si="89"/>
        <v>0.38366956698922</v>
      </c>
    </row>
    <row r="340" spans="1:55">
      <c r="A340" s="3" t="s">
        <v>731</v>
      </c>
      <c r="B340" s="3" t="s">
        <v>732</v>
      </c>
      <c r="C340" s="3">
        <v>3763759661.49</v>
      </c>
      <c r="D340" s="3">
        <v>6101778584.66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177803317.17</v>
      </c>
      <c r="K340" s="3">
        <v>523225283.25</v>
      </c>
      <c r="L340" s="3">
        <v>0</v>
      </c>
      <c r="M340" s="3">
        <v>3011361422.11</v>
      </c>
      <c r="N340" s="3">
        <v>54332693.33</v>
      </c>
      <c r="O340" s="3">
        <v>106864249.63</v>
      </c>
      <c r="P340" s="3">
        <v>32597978.34</v>
      </c>
      <c r="Q340" s="3">
        <v>30428295.76</v>
      </c>
      <c r="R340" s="3">
        <v>309841103.33</v>
      </c>
      <c r="S340" s="3">
        <v>5927765.95</v>
      </c>
      <c r="T340" s="3">
        <v>0</v>
      </c>
      <c r="U340" s="3">
        <v>207569737.7</v>
      </c>
      <c r="V340" s="3">
        <v>161567920.23</v>
      </c>
      <c r="W340" s="3">
        <v>0</v>
      </c>
      <c r="X340" s="3">
        <v>0</v>
      </c>
      <c r="Y340" s="3">
        <v>32760218.42</v>
      </c>
      <c r="Z340" s="3">
        <v>515088425.22</v>
      </c>
      <c r="AA340" s="3">
        <v>0</v>
      </c>
      <c r="AB340" s="3">
        <v>0</v>
      </c>
      <c r="AC340" s="3">
        <v>25926518596.47</v>
      </c>
      <c r="AD340" s="3">
        <v>3044267897.31</v>
      </c>
      <c r="AE340" s="3">
        <v>0</v>
      </c>
      <c r="AF340" s="3">
        <v>0</v>
      </c>
      <c r="AG340" s="3">
        <v>0</v>
      </c>
      <c r="AH340" s="3">
        <v>2984696492.01</v>
      </c>
      <c r="AI340" s="3">
        <v>0</v>
      </c>
      <c r="AJ340" s="3">
        <v>232147964.96</v>
      </c>
      <c r="AK340" s="3">
        <v>50361193.92</v>
      </c>
      <c r="AL340" s="3">
        <v>180010965.31</v>
      </c>
      <c r="AM340" s="3">
        <v>368619720.14</v>
      </c>
      <c r="AN340" s="3">
        <v>21868969.18</v>
      </c>
      <c r="AO340" s="6">
        <f t="shared" si="75"/>
        <v>6802807185.08</v>
      </c>
      <c r="AP340" s="6">
        <f t="shared" si="76"/>
        <v>3235584639.17</v>
      </c>
      <c r="AQ340" s="6">
        <f t="shared" si="77"/>
        <v>1232755170.85</v>
      </c>
      <c r="AR340" s="6">
        <f t="shared" si="78"/>
        <v>2002829468.32</v>
      </c>
      <c r="AS340" s="6">
        <f t="shared" si="79"/>
        <v>32808491799.3</v>
      </c>
      <c r="AT340" s="10">
        <f t="shared" si="80"/>
        <v>3763759661.49</v>
      </c>
      <c r="AU340" s="10">
        <f t="shared" si="81"/>
        <v>36572251460.79</v>
      </c>
      <c r="AV340" s="10">
        <f t="shared" si="82"/>
        <v>8805636653.4</v>
      </c>
      <c r="AW340" s="12">
        <f t="shared" si="83"/>
        <v>0.149914583242862</v>
      </c>
      <c r="AX340" s="12">
        <f t="shared" si="84"/>
        <v>0.767142824717183</v>
      </c>
      <c r="AY340" s="12">
        <f t="shared" si="85"/>
        <v>0.0441366831193209</v>
      </c>
      <c r="AZ340" s="12">
        <f t="shared" si="86"/>
        <v>0.723006141597862</v>
      </c>
      <c r="BA340" s="12">
        <f t="shared" si="87"/>
        <v>0.0829425920399554</v>
      </c>
      <c r="BB340" s="12">
        <f t="shared" si="88"/>
        <v>0.805948733637817</v>
      </c>
      <c r="BC340" s="12">
        <f t="shared" si="89"/>
        <v>0.194051266362183</v>
      </c>
    </row>
    <row r="341" spans="1:55">
      <c r="A341" s="3" t="s">
        <v>733</v>
      </c>
      <c r="B341" s="3" t="s">
        <v>734</v>
      </c>
      <c r="C341" s="3">
        <v>169379104.82</v>
      </c>
      <c r="D341" s="3">
        <v>6069817695.41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713867516.54</v>
      </c>
      <c r="L341" s="3">
        <v>0</v>
      </c>
      <c r="M341" s="3">
        <v>367198731.55</v>
      </c>
      <c r="N341" s="3">
        <v>2179122374.88</v>
      </c>
      <c r="O341" s="3">
        <v>14798367486.59</v>
      </c>
      <c r="P341" s="3">
        <v>488284657.05</v>
      </c>
      <c r="Q341" s="3">
        <v>0</v>
      </c>
      <c r="R341" s="3">
        <v>5060378791.42</v>
      </c>
      <c r="S341" s="3">
        <v>0</v>
      </c>
      <c r="T341" s="3">
        <v>0</v>
      </c>
      <c r="U341" s="3">
        <v>281183280.12</v>
      </c>
      <c r="V341" s="3">
        <v>133410418.23</v>
      </c>
      <c r="W341" s="3">
        <v>0</v>
      </c>
      <c r="X341" s="3">
        <v>0</v>
      </c>
      <c r="Y341" s="3">
        <v>0</v>
      </c>
      <c r="Z341" s="3">
        <v>143220157.62</v>
      </c>
      <c r="AA341" s="3">
        <v>0</v>
      </c>
      <c r="AB341" s="3">
        <v>0</v>
      </c>
      <c r="AC341" s="3">
        <v>15840660537.1</v>
      </c>
      <c r="AD341" s="3">
        <v>4121268353.79</v>
      </c>
      <c r="AE341" s="3">
        <v>0</v>
      </c>
      <c r="AF341" s="3">
        <v>5946691848.49</v>
      </c>
      <c r="AG341" s="3">
        <v>0</v>
      </c>
      <c r="AH341" s="3">
        <v>367027581.76</v>
      </c>
      <c r="AI341" s="3">
        <v>0</v>
      </c>
      <c r="AJ341" s="3">
        <v>38482259.25</v>
      </c>
      <c r="AK341" s="3">
        <v>341931763.08</v>
      </c>
      <c r="AL341" s="3">
        <v>14557406.05</v>
      </c>
      <c r="AM341" s="3">
        <v>0</v>
      </c>
      <c r="AN341" s="3">
        <v>397214751.54</v>
      </c>
      <c r="AO341" s="6">
        <f t="shared" si="75"/>
        <v>6783685211.95</v>
      </c>
      <c r="AP341" s="6">
        <f t="shared" si="76"/>
        <v>17832973250.07</v>
      </c>
      <c r="AQ341" s="6">
        <f t="shared" si="77"/>
        <v>5618192647.39</v>
      </c>
      <c r="AR341" s="6">
        <f t="shared" si="78"/>
        <v>12214780602.68</v>
      </c>
      <c r="AS341" s="6">
        <f t="shared" si="79"/>
        <v>27067834501.06</v>
      </c>
      <c r="AT341" s="10">
        <f t="shared" si="80"/>
        <v>169379104.82</v>
      </c>
      <c r="AU341" s="10">
        <f t="shared" si="81"/>
        <v>27237213605.88</v>
      </c>
      <c r="AV341" s="10">
        <f t="shared" si="82"/>
        <v>18998465814.63</v>
      </c>
      <c r="AW341" s="12">
        <f t="shared" si="83"/>
        <v>0.146719704284064</v>
      </c>
      <c r="AX341" s="12">
        <f t="shared" si="84"/>
        <v>0.849616910491735</v>
      </c>
      <c r="AY341" s="12">
        <f t="shared" si="85"/>
        <v>0.264185165131618</v>
      </c>
      <c r="AZ341" s="12">
        <f t="shared" si="86"/>
        <v>0.585431745360117</v>
      </c>
      <c r="BA341" s="12">
        <f t="shared" si="87"/>
        <v>0.0036633852242012</v>
      </c>
      <c r="BB341" s="12">
        <f t="shared" si="88"/>
        <v>0.589095130584318</v>
      </c>
      <c r="BC341" s="12">
        <f t="shared" si="89"/>
        <v>0.410904869415682</v>
      </c>
    </row>
    <row r="342" spans="1:55">
      <c r="A342" s="3" t="s">
        <v>735</v>
      </c>
      <c r="B342" s="3" t="s">
        <v>736</v>
      </c>
      <c r="C342" s="3">
        <v>3994521000</v>
      </c>
      <c r="D342" s="3">
        <v>6040627000</v>
      </c>
      <c r="E342" s="3">
        <v>3477278000</v>
      </c>
      <c r="F342" s="3">
        <v>3007576000</v>
      </c>
      <c r="G342" s="3">
        <v>0</v>
      </c>
      <c r="H342" s="3">
        <v>0</v>
      </c>
      <c r="I342" s="3">
        <v>0</v>
      </c>
      <c r="J342" s="3">
        <v>356019000</v>
      </c>
      <c r="K342" s="3">
        <v>1501968000</v>
      </c>
      <c r="L342" s="3">
        <v>0</v>
      </c>
      <c r="M342" s="3">
        <v>1587960000</v>
      </c>
      <c r="N342" s="3">
        <v>39576000</v>
      </c>
      <c r="O342" s="3">
        <v>6254512000</v>
      </c>
      <c r="P342" s="3">
        <v>31659000</v>
      </c>
      <c r="Q342" s="3">
        <v>0</v>
      </c>
      <c r="R342" s="3">
        <v>6411192000</v>
      </c>
      <c r="S342" s="3">
        <v>0</v>
      </c>
      <c r="T342" s="3">
        <v>0</v>
      </c>
      <c r="U342" s="3">
        <v>746016000</v>
      </c>
      <c r="V342" s="3">
        <v>1438717000</v>
      </c>
      <c r="W342" s="3">
        <v>0</v>
      </c>
      <c r="X342" s="3">
        <v>0</v>
      </c>
      <c r="Y342" s="3">
        <v>0</v>
      </c>
      <c r="Z342" s="3">
        <v>115220000</v>
      </c>
      <c r="AA342" s="3">
        <v>0</v>
      </c>
      <c r="AB342" s="3">
        <v>2104630000</v>
      </c>
      <c r="AC342" s="3">
        <v>11761270000</v>
      </c>
      <c r="AD342" s="3">
        <v>2144382000</v>
      </c>
      <c r="AE342" s="3">
        <v>0</v>
      </c>
      <c r="AF342" s="3">
        <v>0</v>
      </c>
      <c r="AG342" s="3">
        <v>0</v>
      </c>
      <c r="AH342" s="3">
        <v>397600000</v>
      </c>
      <c r="AI342" s="3">
        <v>0</v>
      </c>
      <c r="AJ342" s="3">
        <v>0</v>
      </c>
      <c r="AK342" s="3">
        <v>780531000</v>
      </c>
      <c r="AL342" s="3">
        <v>90245000</v>
      </c>
      <c r="AM342" s="3">
        <v>35162000</v>
      </c>
      <c r="AN342" s="3">
        <v>4254517000</v>
      </c>
      <c r="AO342" s="6">
        <f t="shared" si="75"/>
        <v>14383468000</v>
      </c>
      <c r="AP342" s="6">
        <f t="shared" si="76"/>
        <v>7913707000</v>
      </c>
      <c r="AQ342" s="6">
        <f t="shared" si="77"/>
        <v>10815775000</v>
      </c>
      <c r="AR342" s="6">
        <f t="shared" si="78"/>
        <v>-2902068000</v>
      </c>
      <c r="AS342" s="6">
        <f t="shared" si="79"/>
        <v>19463707000</v>
      </c>
      <c r="AT342" s="10">
        <f t="shared" si="80"/>
        <v>3994521000</v>
      </c>
      <c r="AU342" s="10">
        <f t="shared" si="81"/>
        <v>23458228000</v>
      </c>
      <c r="AV342" s="10">
        <f t="shared" si="82"/>
        <v>11481400000</v>
      </c>
      <c r="AW342" s="12">
        <f t="shared" si="83"/>
        <v>0.411666317683749</v>
      </c>
      <c r="AX342" s="12">
        <f t="shared" si="84"/>
        <v>0.474007307690855</v>
      </c>
      <c r="AY342" s="12">
        <f t="shared" si="85"/>
        <v>-0.0830594990879697</v>
      </c>
      <c r="AZ342" s="12">
        <f t="shared" si="86"/>
        <v>0.557066806778824</v>
      </c>
      <c r="BA342" s="12">
        <f t="shared" si="87"/>
        <v>0.114326374625397</v>
      </c>
      <c r="BB342" s="12">
        <f t="shared" si="88"/>
        <v>0.671393181404221</v>
      </c>
      <c r="BC342" s="12">
        <f t="shared" si="89"/>
        <v>0.328606818595779</v>
      </c>
    </row>
    <row r="343" spans="1:55">
      <c r="A343" s="3" t="s">
        <v>737</v>
      </c>
      <c r="B343" s="3" t="s">
        <v>738</v>
      </c>
      <c r="C343" s="3">
        <v>19007892.65</v>
      </c>
      <c r="D343" s="3">
        <v>5999790067.96</v>
      </c>
      <c r="E343" s="3">
        <v>572773785.33</v>
      </c>
      <c r="F343" s="3">
        <v>0</v>
      </c>
      <c r="G343" s="3">
        <v>0</v>
      </c>
      <c r="H343" s="3">
        <v>0</v>
      </c>
      <c r="I343" s="3">
        <v>0</v>
      </c>
      <c r="J343" s="3">
        <v>9013881.77</v>
      </c>
      <c r="K343" s="3">
        <v>115250152.56</v>
      </c>
      <c r="L343" s="3">
        <v>0</v>
      </c>
      <c r="M343" s="3">
        <v>5383404679.86</v>
      </c>
      <c r="N343" s="3">
        <v>99891380.4</v>
      </c>
      <c r="O343" s="3">
        <v>3132564521.74</v>
      </c>
      <c r="P343" s="3">
        <v>145048474.6</v>
      </c>
      <c r="Q343" s="3">
        <v>2410387.25</v>
      </c>
      <c r="R343" s="3">
        <v>4386001995.34</v>
      </c>
      <c r="S343" s="3">
        <v>10000000</v>
      </c>
      <c r="T343" s="3">
        <v>0</v>
      </c>
      <c r="U343" s="3">
        <v>263629591.06</v>
      </c>
      <c r="V343" s="3">
        <v>100348650.91</v>
      </c>
      <c r="W343" s="3">
        <v>0</v>
      </c>
      <c r="X343" s="3">
        <v>0</v>
      </c>
      <c r="Y343" s="3">
        <v>0</v>
      </c>
      <c r="Z343" s="3">
        <v>130091139.24</v>
      </c>
      <c r="AA343" s="3">
        <v>0</v>
      </c>
      <c r="AB343" s="3">
        <v>0</v>
      </c>
      <c r="AC343" s="3">
        <v>4057672269.83</v>
      </c>
      <c r="AD343" s="3">
        <v>1062421659.18</v>
      </c>
      <c r="AE343" s="3">
        <v>0</v>
      </c>
      <c r="AF343" s="3">
        <v>0</v>
      </c>
      <c r="AG343" s="3">
        <v>0</v>
      </c>
      <c r="AH343" s="3">
        <v>691212851.15</v>
      </c>
      <c r="AI343" s="3">
        <v>0</v>
      </c>
      <c r="AJ343" s="3">
        <v>31959091.6</v>
      </c>
      <c r="AK343" s="3">
        <v>26513236.11</v>
      </c>
      <c r="AL343" s="3">
        <v>142813538.82</v>
      </c>
      <c r="AM343" s="3">
        <v>160954103.32</v>
      </c>
      <c r="AN343" s="3">
        <v>357191792.94</v>
      </c>
      <c r="AO343" s="6">
        <f t="shared" si="75"/>
        <v>6696827887.62</v>
      </c>
      <c r="AP343" s="6">
        <f t="shared" si="76"/>
        <v>8763319443.85</v>
      </c>
      <c r="AQ343" s="6">
        <f t="shared" si="77"/>
        <v>4890071376.55</v>
      </c>
      <c r="AR343" s="6">
        <f t="shared" si="78"/>
        <v>3873248067.3</v>
      </c>
      <c r="AS343" s="6">
        <f t="shared" si="79"/>
        <v>6530738542.95</v>
      </c>
      <c r="AT343" s="10">
        <f t="shared" si="80"/>
        <v>19007892.65</v>
      </c>
      <c r="AU343" s="10">
        <f t="shared" si="81"/>
        <v>6549746435.6</v>
      </c>
      <c r="AV343" s="10">
        <f t="shared" si="82"/>
        <v>10570075954.92</v>
      </c>
      <c r="AW343" s="12">
        <f t="shared" si="83"/>
        <v>0.391173911437792</v>
      </c>
      <c r="AX343" s="12">
        <f t="shared" si="84"/>
        <v>0.607715802940289</v>
      </c>
      <c r="AY343" s="12">
        <f t="shared" si="85"/>
        <v>0.226243472563406</v>
      </c>
      <c r="AZ343" s="12">
        <f t="shared" si="86"/>
        <v>0.381472330376883</v>
      </c>
      <c r="BA343" s="12">
        <f t="shared" si="87"/>
        <v>0.00111028562191892</v>
      </c>
      <c r="BB343" s="12">
        <f t="shared" si="88"/>
        <v>0.382582615998802</v>
      </c>
      <c r="BC343" s="12">
        <f t="shared" si="89"/>
        <v>0.617417384001198</v>
      </c>
    </row>
    <row r="344" spans="1:55">
      <c r="A344" s="3" t="s">
        <v>739</v>
      </c>
      <c r="B344" s="3" t="s">
        <v>740</v>
      </c>
      <c r="C344" s="3">
        <v>17116991238.55</v>
      </c>
      <c r="D344" s="3">
        <v>5997034716.76</v>
      </c>
      <c r="E344" s="3">
        <v>7845569358.81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310722168.43</v>
      </c>
      <c r="L344" s="3">
        <v>0</v>
      </c>
      <c r="M344" s="3">
        <v>2411614630.67</v>
      </c>
      <c r="N344" s="3">
        <v>2123671660.61</v>
      </c>
      <c r="O344" s="3">
        <v>845833179.51</v>
      </c>
      <c r="P344" s="3">
        <v>873615848.87</v>
      </c>
      <c r="Q344" s="3">
        <v>0</v>
      </c>
      <c r="R344" s="3">
        <v>4292734246.37</v>
      </c>
      <c r="S344" s="3">
        <v>38000</v>
      </c>
      <c r="T344" s="3">
        <v>0</v>
      </c>
      <c r="U344" s="3">
        <v>177528396.04</v>
      </c>
      <c r="V344" s="3">
        <v>258977917.78</v>
      </c>
      <c r="W344" s="3">
        <v>0</v>
      </c>
      <c r="X344" s="3">
        <v>0</v>
      </c>
      <c r="Y344" s="3">
        <v>10026099.13</v>
      </c>
      <c r="Z344" s="3">
        <v>99169948.95</v>
      </c>
      <c r="AA344" s="3">
        <v>0</v>
      </c>
      <c r="AB344" s="3">
        <v>64592038.53</v>
      </c>
      <c r="AC344" s="3">
        <v>30469177041.27</v>
      </c>
      <c r="AD344" s="3">
        <v>1436098559.66</v>
      </c>
      <c r="AE344" s="3">
        <v>0</v>
      </c>
      <c r="AF344" s="3">
        <v>0</v>
      </c>
      <c r="AG344" s="3">
        <v>0</v>
      </c>
      <c r="AH344" s="3">
        <v>1035084240.41</v>
      </c>
      <c r="AI344" s="3">
        <v>0</v>
      </c>
      <c r="AJ344" s="3">
        <v>12566464.43</v>
      </c>
      <c r="AK344" s="3">
        <v>24465348.92</v>
      </c>
      <c r="AL344" s="3">
        <v>243405997.89</v>
      </c>
      <c r="AM344" s="3">
        <v>290096565.81</v>
      </c>
      <c r="AN344" s="3">
        <v>748806671.43</v>
      </c>
      <c r="AO344" s="6">
        <f t="shared" si="75"/>
        <v>14153326244</v>
      </c>
      <c r="AP344" s="6">
        <f t="shared" si="76"/>
        <v>6254735319.66</v>
      </c>
      <c r="AQ344" s="6">
        <f t="shared" si="77"/>
        <v>4903066646.8</v>
      </c>
      <c r="AR344" s="6">
        <f t="shared" si="78"/>
        <v>1351668672.86</v>
      </c>
      <c r="AS344" s="6">
        <f t="shared" si="79"/>
        <v>34259700889.82</v>
      </c>
      <c r="AT344" s="10">
        <f t="shared" si="80"/>
        <v>17116991238.55</v>
      </c>
      <c r="AU344" s="10">
        <f t="shared" si="81"/>
        <v>51376692128.37</v>
      </c>
      <c r="AV344" s="10">
        <f t="shared" si="82"/>
        <v>15504994916.86</v>
      </c>
      <c r="AW344" s="12">
        <f t="shared" si="83"/>
        <v>0.21161736297753</v>
      </c>
      <c r="AX344" s="12">
        <f t="shared" si="84"/>
        <v>0.532453219049291</v>
      </c>
      <c r="AY344" s="12">
        <f t="shared" si="85"/>
        <v>0.0202098471581004</v>
      </c>
      <c r="AZ344" s="12">
        <f t="shared" si="86"/>
        <v>0.512243371891191</v>
      </c>
      <c r="BA344" s="12">
        <f t="shared" si="87"/>
        <v>0.255929417973179</v>
      </c>
      <c r="BB344" s="12">
        <f t="shared" si="88"/>
        <v>0.76817278986437</v>
      </c>
      <c r="BC344" s="12">
        <f t="shared" si="89"/>
        <v>0.23182721013563</v>
      </c>
    </row>
    <row r="345" spans="1:55">
      <c r="A345" s="3" t="s">
        <v>741</v>
      </c>
      <c r="B345" s="3" t="s">
        <v>742</v>
      </c>
      <c r="C345" s="3">
        <v>2561570969.52</v>
      </c>
      <c r="D345" s="3">
        <v>5988869047.52</v>
      </c>
      <c r="E345" s="3">
        <v>2594960326.87</v>
      </c>
      <c r="F345" s="3">
        <v>144029511.62</v>
      </c>
      <c r="G345" s="3">
        <v>0</v>
      </c>
      <c r="H345" s="3">
        <v>0</v>
      </c>
      <c r="I345" s="3">
        <v>0</v>
      </c>
      <c r="J345" s="3">
        <v>70288346.16</v>
      </c>
      <c r="K345" s="3">
        <v>218979328.69</v>
      </c>
      <c r="L345" s="3">
        <v>689589527.12</v>
      </c>
      <c r="M345" s="3">
        <v>261574923.54</v>
      </c>
      <c r="N345" s="3">
        <v>420698924.48</v>
      </c>
      <c r="O345" s="3">
        <v>430819259.13</v>
      </c>
      <c r="P345" s="3">
        <v>3355956364.29</v>
      </c>
      <c r="Q345" s="3">
        <v>4254770997.94</v>
      </c>
      <c r="R345" s="3">
        <v>585354999.17</v>
      </c>
      <c r="S345" s="3">
        <v>0</v>
      </c>
      <c r="T345" s="3">
        <v>0</v>
      </c>
      <c r="U345" s="3">
        <v>278358025.81</v>
      </c>
      <c r="V345" s="3">
        <v>156944081.18</v>
      </c>
      <c r="W345" s="3">
        <v>0</v>
      </c>
      <c r="X345" s="3">
        <v>0</v>
      </c>
      <c r="Y345" s="3">
        <v>103506655.28</v>
      </c>
      <c r="Z345" s="3">
        <v>161713.28</v>
      </c>
      <c r="AA345" s="3">
        <v>0</v>
      </c>
      <c r="AB345" s="3">
        <v>5695820102.72</v>
      </c>
      <c r="AC345" s="3">
        <v>572924990.45</v>
      </c>
      <c r="AD345" s="3">
        <v>3277596.93</v>
      </c>
      <c r="AE345" s="3">
        <v>0</v>
      </c>
      <c r="AF345" s="3">
        <v>0</v>
      </c>
      <c r="AG345" s="3">
        <v>0</v>
      </c>
      <c r="AH345" s="3">
        <v>443733035.58</v>
      </c>
      <c r="AI345" s="3">
        <v>0</v>
      </c>
      <c r="AJ345" s="3">
        <v>0</v>
      </c>
      <c r="AK345" s="3">
        <v>2231282.57</v>
      </c>
      <c r="AL345" s="3">
        <v>290808768.63</v>
      </c>
      <c r="AM345" s="3">
        <v>1266658321.06</v>
      </c>
      <c r="AN345" s="3">
        <v>3106717.24</v>
      </c>
      <c r="AO345" s="6">
        <f t="shared" si="75"/>
        <v>9706716087.98</v>
      </c>
      <c r="AP345" s="6">
        <f t="shared" si="76"/>
        <v>8723820469.38</v>
      </c>
      <c r="AQ345" s="6">
        <f t="shared" si="77"/>
        <v>6820145577.44</v>
      </c>
      <c r="AR345" s="6">
        <f t="shared" si="78"/>
        <v>1903674891.94</v>
      </c>
      <c r="AS345" s="6">
        <f t="shared" si="79"/>
        <v>2582740712.46</v>
      </c>
      <c r="AT345" s="10">
        <f t="shared" si="80"/>
        <v>2561570969.52</v>
      </c>
      <c r="AU345" s="10">
        <f t="shared" si="81"/>
        <v>5144311681.98</v>
      </c>
      <c r="AV345" s="10">
        <f t="shared" si="82"/>
        <v>11610390979.92</v>
      </c>
      <c r="AW345" s="12">
        <f t="shared" si="83"/>
        <v>0.579342784163694</v>
      </c>
      <c r="AX345" s="12">
        <f t="shared" si="84"/>
        <v>0.267770529560161</v>
      </c>
      <c r="AY345" s="12">
        <f t="shared" si="85"/>
        <v>0.113620332771941</v>
      </c>
      <c r="AZ345" s="12">
        <f t="shared" si="86"/>
        <v>0.15415019678822</v>
      </c>
      <c r="BA345" s="12">
        <f t="shared" si="87"/>
        <v>0.152886686276145</v>
      </c>
      <c r="BB345" s="12">
        <f t="shared" si="88"/>
        <v>0.307036883064365</v>
      </c>
      <c r="BC345" s="12">
        <f t="shared" si="89"/>
        <v>0.692963116935635</v>
      </c>
    </row>
    <row r="346" spans="1:55">
      <c r="A346" s="3" t="s">
        <v>743</v>
      </c>
      <c r="B346" s="3" t="s">
        <v>744</v>
      </c>
      <c r="C346" s="3">
        <v>2501235974.03</v>
      </c>
      <c r="D346" s="3">
        <v>5932067418.97</v>
      </c>
      <c r="E346" s="3">
        <v>2660274734.76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187259463.28</v>
      </c>
      <c r="L346" s="3">
        <v>0</v>
      </c>
      <c r="M346" s="3">
        <v>695552775.41</v>
      </c>
      <c r="N346" s="3">
        <v>222924395.03</v>
      </c>
      <c r="O346" s="3">
        <v>1500367670.31</v>
      </c>
      <c r="P346" s="3">
        <v>6329317.52</v>
      </c>
      <c r="Q346" s="3">
        <v>0</v>
      </c>
      <c r="R346" s="3">
        <v>718291901.27</v>
      </c>
      <c r="S346" s="3">
        <v>0</v>
      </c>
      <c r="T346" s="3">
        <v>0</v>
      </c>
      <c r="U346" s="3">
        <v>77922679.34</v>
      </c>
      <c r="V346" s="3">
        <v>118233407.86</v>
      </c>
      <c r="W346" s="3">
        <v>0</v>
      </c>
      <c r="X346" s="3">
        <v>0</v>
      </c>
      <c r="Y346" s="3">
        <v>0</v>
      </c>
      <c r="Z346" s="3">
        <v>335886466.33</v>
      </c>
      <c r="AA346" s="3">
        <v>0</v>
      </c>
      <c r="AB346" s="3">
        <v>117032085.5</v>
      </c>
      <c r="AC346" s="3">
        <v>2029463215.14</v>
      </c>
      <c r="AD346" s="3">
        <v>680181274.69</v>
      </c>
      <c r="AE346" s="3">
        <v>0</v>
      </c>
      <c r="AF346" s="3">
        <v>0</v>
      </c>
      <c r="AG346" s="3">
        <v>0</v>
      </c>
      <c r="AH346" s="3">
        <v>456006493.75</v>
      </c>
      <c r="AI346" s="3">
        <v>0</v>
      </c>
      <c r="AJ346" s="3">
        <v>38572350.94</v>
      </c>
      <c r="AK346" s="3">
        <v>2965071.08</v>
      </c>
      <c r="AL346" s="3">
        <v>53531779.19</v>
      </c>
      <c r="AM346" s="3">
        <v>52979323.82</v>
      </c>
      <c r="AN346" s="3">
        <v>123586340.12</v>
      </c>
      <c r="AO346" s="6">
        <f t="shared" si="75"/>
        <v>8779601617.01</v>
      </c>
      <c r="AP346" s="6">
        <f t="shared" si="76"/>
        <v>2425174158.27</v>
      </c>
      <c r="AQ346" s="6">
        <f t="shared" si="77"/>
        <v>1367366540.3</v>
      </c>
      <c r="AR346" s="6">
        <f t="shared" si="78"/>
        <v>1057807617.97</v>
      </c>
      <c r="AS346" s="6">
        <f t="shared" si="79"/>
        <v>3437285848.73</v>
      </c>
      <c r="AT346" s="10">
        <f t="shared" si="80"/>
        <v>2501235974.03</v>
      </c>
      <c r="AU346" s="10">
        <f t="shared" si="81"/>
        <v>5938521822.76</v>
      </c>
      <c r="AV346" s="10">
        <f t="shared" si="82"/>
        <v>9837409234.98</v>
      </c>
      <c r="AW346" s="12">
        <f t="shared" si="83"/>
        <v>0.556518761705829</v>
      </c>
      <c r="AX346" s="12">
        <f t="shared" si="84"/>
        <v>0.28493364038217</v>
      </c>
      <c r="AY346" s="12">
        <f t="shared" si="85"/>
        <v>0.0670519929440879</v>
      </c>
      <c r="AZ346" s="12">
        <f t="shared" si="86"/>
        <v>0.217881647438082</v>
      </c>
      <c r="BA346" s="12">
        <f t="shared" si="87"/>
        <v>0.158547597912</v>
      </c>
      <c r="BB346" s="12">
        <f t="shared" si="88"/>
        <v>0.376429245350083</v>
      </c>
      <c r="BC346" s="12">
        <f t="shared" si="89"/>
        <v>0.623570754649917</v>
      </c>
    </row>
    <row r="347" spans="1:55">
      <c r="A347" s="3" t="s">
        <v>745</v>
      </c>
      <c r="B347" s="3" t="s">
        <v>746</v>
      </c>
      <c r="C347" s="3">
        <v>2905338601.85</v>
      </c>
      <c r="D347" s="3">
        <v>5924493473.02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1017346109.23</v>
      </c>
      <c r="L347" s="3">
        <v>0</v>
      </c>
      <c r="M347" s="3">
        <v>6601265615.17</v>
      </c>
      <c r="N347" s="3">
        <v>209800148.65</v>
      </c>
      <c r="O347" s="3">
        <v>1973351327.02</v>
      </c>
      <c r="P347" s="3">
        <v>1058278320.95</v>
      </c>
      <c r="Q347" s="3">
        <v>0</v>
      </c>
      <c r="R347" s="3">
        <v>14465020508.58</v>
      </c>
      <c r="S347" s="3">
        <v>0</v>
      </c>
      <c r="T347" s="3">
        <v>0</v>
      </c>
      <c r="U347" s="3">
        <v>38160010.79</v>
      </c>
      <c r="V347" s="3">
        <v>93641607.9</v>
      </c>
      <c r="W347" s="3">
        <v>0</v>
      </c>
      <c r="X347" s="3">
        <v>0</v>
      </c>
      <c r="Y347" s="3">
        <v>0</v>
      </c>
      <c r="Z347" s="3">
        <v>164453444.1</v>
      </c>
      <c r="AA347" s="3">
        <v>0</v>
      </c>
      <c r="AB347" s="3">
        <v>77791771.6</v>
      </c>
      <c r="AC347" s="3">
        <v>15687751839.5</v>
      </c>
      <c r="AD347" s="3">
        <v>10180357270.37</v>
      </c>
      <c r="AE347" s="3">
        <v>0</v>
      </c>
      <c r="AF347" s="3">
        <v>0</v>
      </c>
      <c r="AG347" s="3">
        <v>0</v>
      </c>
      <c r="AH347" s="3">
        <v>1375534814.65</v>
      </c>
      <c r="AI347" s="3">
        <v>0</v>
      </c>
      <c r="AJ347" s="3">
        <v>66806258.68</v>
      </c>
      <c r="AK347" s="3">
        <v>453016871.53</v>
      </c>
      <c r="AL347" s="3">
        <v>57409653.92</v>
      </c>
      <c r="AM347" s="3">
        <v>154186081.94</v>
      </c>
      <c r="AN347" s="3">
        <v>422580865.74</v>
      </c>
      <c r="AO347" s="6">
        <f t="shared" si="75"/>
        <v>6941839582.25</v>
      </c>
      <c r="AP347" s="6">
        <f t="shared" si="76"/>
        <v>9842695411.79</v>
      </c>
      <c r="AQ347" s="6">
        <f t="shared" si="77"/>
        <v>14839067342.97</v>
      </c>
      <c r="AR347" s="6">
        <f t="shared" si="78"/>
        <v>-4996371931.18</v>
      </c>
      <c r="AS347" s="6">
        <f t="shared" si="79"/>
        <v>28397643656.33</v>
      </c>
      <c r="AT347" s="10">
        <f t="shared" si="80"/>
        <v>2905338601.85</v>
      </c>
      <c r="AU347" s="10">
        <f t="shared" si="81"/>
        <v>31302982258.18</v>
      </c>
      <c r="AV347" s="10">
        <f t="shared" si="82"/>
        <v>1945467651.07</v>
      </c>
      <c r="AW347" s="12">
        <f t="shared" si="83"/>
        <v>0.20878686378455</v>
      </c>
      <c r="AX347" s="12">
        <f t="shared" si="84"/>
        <v>0.703830457931802</v>
      </c>
      <c r="AY347" s="12">
        <f t="shared" si="85"/>
        <v>-0.150273830654282</v>
      </c>
      <c r="AZ347" s="12">
        <f t="shared" si="86"/>
        <v>0.854104288586083</v>
      </c>
      <c r="BA347" s="12">
        <f t="shared" si="87"/>
        <v>0.0873826782836487</v>
      </c>
      <c r="BB347" s="12">
        <f t="shared" si="88"/>
        <v>0.941486966869732</v>
      </c>
      <c r="BC347" s="12">
        <f t="shared" si="89"/>
        <v>0.0585130331302679</v>
      </c>
    </row>
    <row r="348" spans="1:55">
      <c r="A348" s="3" t="s">
        <v>747</v>
      </c>
      <c r="B348" s="3" t="s">
        <v>748</v>
      </c>
      <c r="C348" s="3">
        <v>1089634983.73</v>
      </c>
      <c r="D348" s="3">
        <v>5900823999.97</v>
      </c>
      <c r="E348" s="3">
        <v>8345068.23</v>
      </c>
      <c r="F348" s="3">
        <v>612170843.45</v>
      </c>
      <c r="G348" s="3">
        <v>0</v>
      </c>
      <c r="H348" s="3">
        <v>0</v>
      </c>
      <c r="I348" s="3">
        <v>0</v>
      </c>
      <c r="J348" s="3">
        <v>321183939.71</v>
      </c>
      <c r="K348" s="3">
        <v>605771161.97</v>
      </c>
      <c r="L348" s="3">
        <v>0</v>
      </c>
      <c r="M348" s="3">
        <v>14073440275.03</v>
      </c>
      <c r="N348" s="3">
        <v>239634123.12</v>
      </c>
      <c r="O348" s="3">
        <v>8283057482.39</v>
      </c>
      <c r="P348" s="3">
        <v>1185003174.64</v>
      </c>
      <c r="Q348" s="3">
        <v>2001039216.28</v>
      </c>
      <c r="R348" s="3">
        <v>10670551867.56</v>
      </c>
      <c r="S348" s="3">
        <v>0</v>
      </c>
      <c r="T348" s="3">
        <v>0</v>
      </c>
      <c r="U348" s="3">
        <v>1148623235.11</v>
      </c>
      <c r="V348" s="3">
        <v>481784866.4</v>
      </c>
      <c r="W348" s="3">
        <v>0</v>
      </c>
      <c r="X348" s="3">
        <v>0</v>
      </c>
      <c r="Y348" s="3">
        <v>260155803.24</v>
      </c>
      <c r="Z348" s="3">
        <v>105117255.53</v>
      </c>
      <c r="AA348" s="3">
        <v>0</v>
      </c>
      <c r="AB348" s="3">
        <v>246359645.17</v>
      </c>
      <c r="AC348" s="3">
        <v>2065446363.02</v>
      </c>
      <c r="AD348" s="3">
        <v>1471737678.05</v>
      </c>
      <c r="AE348" s="3">
        <v>0</v>
      </c>
      <c r="AF348" s="3">
        <v>0</v>
      </c>
      <c r="AG348" s="3">
        <v>0</v>
      </c>
      <c r="AH348" s="3">
        <v>588418323.99</v>
      </c>
      <c r="AI348" s="3">
        <v>0</v>
      </c>
      <c r="AJ348" s="3">
        <v>42685490.3</v>
      </c>
      <c r="AK348" s="3">
        <v>46512381.53</v>
      </c>
      <c r="AL348" s="3">
        <v>1011564028.24</v>
      </c>
      <c r="AM348" s="3">
        <v>75145796.36</v>
      </c>
      <c r="AN348" s="3">
        <v>91488399.06</v>
      </c>
      <c r="AO348" s="6">
        <f t="shared" si="75"/>
        <v>7448295013.33</v>
      </c>
      <c r="AP348" s="6">
        <f t="shared" si="76"/>
        <v>25782174271.46</v>
      </c>
      <c r="AQ348" s="6">
        <f t="shared" si="77"/>
        <v>12912592673.01</v>
      </c>
      <c r="AR348" s="6">
        <f t="shared" si="78"/>
        <v>12869581598.45</v>
      </c>
      <c r="AS348" s="6">
        <f t="shared" si="79"/>
        <v>5392998460.55</v>
      </c>
      <c r="AT348" s="10">
        <f t="shared" si="80"/>
        <v>1089634983.73</v>
      </c>
      <c r="AU348" s="10">
        <f t="shared" si="81"/>
        <v>6482633444.28</v>
      </c>
      <c r="AV348" s="10">
        <f t="shared" si="82"/>
        <v>20317876611.78</v>
      </c>
      <c r="AW348" s="12">
        <f t="shared" si="83"/>
        <v>0.277916166436759</v>
      </c>
      <c r="AX348" s="12">
        <f t="shared" si="84"/>
        <v>0.681426585568679</v>
      </c>
      <c r="AY348" s="12">
        <f t="shared" si="85"/>
        <v>0.480199129476642</v>
      </c>
      <c r="AZ348" s="12">
        <f t="shared" si="86"/>
        <v>0.201227456092037</v>
      </c>
      <c r="BA348" s="12">
        <f t="shared" si="87"/>
        <v>0.0406572479945626</v>
      </c>
      <c r="BB348" s="12">
        <f t="shared" si="88"/>
        <v>0.241884704086599</v>
      </c>
      <c r="BC348" s="12">
        <f t="shared" si="89"/>
        <v>0.758115295913401</v>
      </c>
    </row>
    <row r="349" spans="1:55">
      <c r="A349" s="3" t="s">
        <v>749</v>
      </c>
      <c r="B349" s="3" t="s">
        <v>750</v>
      </c>
      <c r="C349" s="3">
        <v>6325670762</v>
      </c>
      <c r="D349" s="3">
        <v>5892246306.26</v>
      </c>
      <c r="E349" s="3">
        <v>0</v>
      </c>
      <c r="F349" s="3">
        <v>1025732982.53</v>
      </c>
      <c r="G349" s="3">
        <v>0</v>
      </c>
      <c r="H349" s="3">
        <v>0</v>
      </c>
      <c r="I349" s="3">
        <v>0</v>
      </c>
      <c r="J349" s="3">
        <v>9875124.28</v>
      </c>
      <c r="K349" s="3">
        <v>2290217231.5</v>
      </c>
      <c r="L349" s="3">
        <v>0</v>
      </c>
      <c r="M349" s="3">
        <v>22565931779.67</v>
      </c>
      <c r="N349" s="3">
        <v>1762592439.62</v>
      </c>
      <c r="O349" s="3">
        <v>7676115828.73</v>
      </c>
      <c r="P349" s="3">
        <v>1363967846.41</v>
      </c>
      <c r="Q349" s="3">
        <v>4230366418.52</v>
      </c>
      <c r="R349" s="3">
        <v>27648269497.04</v>
      </c>
      <c r="S349" s="3">
        <v>11884909.1</v>
      </c>
      <c r="T349" s="3">
        <v>0</v>
      </c>
      <c r="U349" s="3">
        <v>970570809.52</v>
      </c>
      <c r="V349" s="3">
        <v>790631083.2</v>
      </c>
      <c r="W349" s="3">
        <v>0</v>
      </c>
      <c r="X349" s="3">
        <v>0</v>
      </c>
      <c r="Y349" s="3">
        <v>3314102823.7</v>
      </c>
      <c r="Z349" s="3">
        <v>225330242.48</v>
      </c>
      <c r="AA349" s="3">
        <v>0</v>
      </c>
      <c r="AB349" s="3">
        <v>730599926.78</v>
      </c>
      <c r="AC349" s="3">
        <v>25442531075.89</v>
      </c>
      <c r="AD349" s="3">
        <v>9456416966.59</v>
      </c>
      <c r="AE349" s="3">
        <v>0</v>
      </c>
      <c r="AF349" s="3">
        <v>0</v>
      </c>
      <c r="AG349" s="3">
        <v>0</v>
      </c>
      <c r="AH349" s="3">
        <v>5912943883.59</v>
      </c>
      <c r="AI349" s="3">
        <v>624745316.72</v>
      </c>
      <c r="AJ349" s="3">
        <v>306014303.72</v>
      </c>
      <c r="AK349" s="3">
        <v>54375598.59</v>
      </c>
      <c r="AL349" s="3">
        <v>2256352006.14</v>
      </c>
      <c r="AM349" s="3">
        <v>845521675.81</v>
      </c>
      <c r="AN349" s="3">
        <v>10771433054.87</v>
      </c>
      <c r="AO349" s="6">
        <f t="shared" si="75"/>
        <v>9218071644.57</v>
      </c>
      <c r="AP349" s="6">
        <f t="shared" si="76"/>
        <v>37598974312.95</v>
      </c>
      <c r="AQ349" s="6">
        <f t="shared" si="77"/>
        <v>33691389291.82</v>
      </c>
      <c r="AR349" s="6">
        <f t="shared" si="78"/>
        <v>3907585021.13</v>
      </c>
      <c r="AS349" s="6">
        <f t="shared" si="79"/>
        <v>55670333881.92</v>
      </c>
      <c r="AT349" s="10">
        <f t="shared" si="80"/>
        <v>6325670762</v>
      </c>
      <c r="AU349" s="10">
        <f t="shared" si="81"/>
        <v>61996004643.92</v>
      </c>
      <c r="AV349" s="10">
        <f t="shared" si="82"/>
        <v>13125656665.7</v>
      </c>
      <c r="AW349" s="12">
        <f t="shared" si="83"/>
        <v>0.12270857012303</v>
      </c>
      <c r="AX349" s="12">
        <f t="shared" si="84"/>
        <v>0.793085747365128</v>
      </c>
      <c r="AY349" s="12">
        <f t="shared" si="85"/>
        <v>0.0520167545952501</v>
      </c>
      <c r="AZ349" s="12">
        <f t="shared" si="86"/>
        <v>0.741068992769878</v>
      </c>
      <c r="BA349" s="12">
        <f t="shared" si="87"/>
        <v>0.0842056825118422</v>
      </c>
      <c r="BB349" s="12">
        <f t="shared" si="88"/>
        <v>0.82527467528172</v>
      </c>
      <c r="BC349" s="12">
        <f t="shared" si="89"/>
        <v>0.17472532471828</v>
      </c>
    </row>
    <row r="350" spans="1:55">
      <c r="A350" s="3" t="s">
        <v>751</v>
      </c>
      <c r="B350" s="3" t="s">
        <v>752</v>
      </c>
      <c r="C350" s="3">
        <v>214368928.48</v>
      </c>
      <c r="D350" s="3">
        <v>5882124252.27</v>
      </c>
      <c r="E350" s="3">
        <v>0</v>
      </c>
      <c r="F350" s="3">
        <v>646832519.32</v>
      </c>
      <c r="G350" s="3">
        <v>5910000</v>
      </c>
      <c r="H350" s="3">
        <v>0</v>
      </c>
      <c r="I350" s="3">
        <v>0</v>
      </c>
      <c r="J350" s="3">
        <v>145849066.37</v>
      </c>
      <c r="K350" s="3">
        <v>83653981.01</v>
      </c>
      <c r="L350" s="3">
        <v>0</v>
      </c>
      <c r="M350" s="3">
        <v>2049504087.61</v>
      </c>
      <c r="N350" s="3">
        <v>880031016</v>
      </c>
      <c r="O350" s="3">
        <v>3516826318.62</v>
      </c>
      <c r="P350" s="3">
        <v>583105925.66</v>
      </c>
      <c r="Q350" s="3">
        <v>29340916</v>
      </c>
      <c r="R350" s="3">
        <v>7817001000.31</v>
      </c>
      <c r="S350" s="3">
        <v>0</v>
      </c>
      <c r="T350" s="3">
        <v>0</v>
      </c>
      <c r="U350" s="3">
        <v>153700894.67</v>
      </c>
      <c r="V350" s="3">
        <v>398400535.59</v>
      </c>
      <c r="W350" s="3">
        <v>0</v>
      </c>
      <c r="X350" s="3">
        <v>0</v>
      </c>
      <c r="Y350" s="3">
        <v>52726549.14</v>
      </c>
      <c r="Z350" s="3">
        <v>251398268.63</v>
      </c>
      <c r="AA350" s="3">
        <v>0</v>
      </c>
      <c r="AB350" s="3">
        <v>63781613.88</v>
      </c>
      <c r="AC350" s="3">
        <v>10849937494.02</v>
      </c>
      <c r="AD350" s="3">
        <v>3509556890.95</v>
      </c>
      <c r="AE350" s="3">
        <v>0</v>
      </c>
      <c r="AF350" s="3">
        <v>0</v>
      </c>
      <c r="AG350" s="3">
        <v>0</v>
      </c>
      <c r="AH350" s="3">
        <v>2591168427.74</v>
      </c>
      <c r="AI350" s="3">
        <v>0</v>
      </c>
      <c r="AJ350" s="3">
        <v>6120076331.84</v>
      </c>
      <c r="AK350" s="3">
        <v>41892176.14</v>
      </c>
      <c r="AL350" s="3">
        <v>341648158.85</v>
      </c>
      <c r="AM350" s="3">
        <v>329500286.82</v>
      </c>
      <c r="AN350" s="3">
        <v>2918296863.03</v>
      </c>
      <c r="AO350" s="6">
        <f t="shared" si="75"/>
        <v>6764369818.97</v>
      </c>
      <c r="AP350" s="6">
        <f t="shared" si="76"/>
        <v>7058808263.89</v>
      </c>
      <c r="AQ350" s="6">
        <f t="shared" si="77"/>
        <v>8737008862.22</v>
      </c>
      <c r="AR350" s="6">
        <f t="shared" si="78"/>
        <v>-1678200598.33</v>
      </c>
      <c r="AS350" s="6">
        <f t="shared" si="79"/>
        <v>26702076629.39</v>
      </c>
      <c r="AT350" s="10">
        <f t="shared" si="80"/>
        <v>214368928.48</v>
      </c>
      <c r="AU350" s="10">
        <f t="shared" si="81"/>
        <v>26916445557.87</v>
      </c>
      <c r="AV350" s="10">
        <f t="shared" si="82"/>
        <v>5086169220.64</v>
      </c>
      <c r="AW350" s="12">
        <f t="shared" si="83"/>
        <v>0.211369285472021</v>
      </c>
      <c r="AX350" s="12">
        <f t="shared" si="84"/>
        <v>0.781932232858164</v>
      </c>
      <c r="AY350" s="12">
        <f t="shared" si="85"/>
        <v>-0.0524394837717112</v>
      </c>
      <c r="AZ350" s="12">
        <f t="shared" si="86"/>
        <v>0.834371716629875</v>
      </c>
      <c r="BA350" s="12">
        <f t="shared" si="87"/>
        <v>0.006698481669815</v>
      </c>
      <c r="BB350" s="12">
        <f t="shared" si="88"/>
        <v>0.84107019829969</v>
      </c>
      <c r="BC350" s="12">
        <f t="shared" si="89"/>
        <v>0.15892980170031</v>
      </c>
    </row>
    <row r="351" spans="1:55">
      <c r="A351" s="3" t="s">
        <v>753</v>
      </c>
      <c r="B351" s="3" t="s">
        <v>754</v>
      </c>
      <c r="C351" s="3">
        <v>165362749.03</v>
      </c>
      <c r="D351" s="3">
        <v>5872836402.56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225554593.42</v>
      </c>
      <c r="L351" s="3">
        <v>0</v>
      </c>
      <c r="M351" s="3">
        <v>1508043242.82</v>
      </c>
      <c r="N351" s="3">
        <v>326954290.75</v>
      </c>
      <c r="O351" s="3">
        <v>46727237.01</v>
      </c>
      <c r="P351" s="3">
        <v>57268870.81</v>
      </c>
      <c r="Q351" s="3">
        <v>0</v>
      </c>
      <c r="R351" s="3">
        <v>809144822.89</v>
      </c>
      <c r="S351" s="3">
        <v>0</v>
      </c>
      <c r="T351" s="3">
        <v>0</v>
      </c>
      <c r="U351" s="3">
        <v>66179572.63</v>
      </c>
      <c r="V351" s="3">
        <v>29133589.44</v>
      </c>
      <c r="W351" s="3">
        <v>0</v>
      </c>
      <c r="X351" s="3">
        <v>5551450.87</v>
      </c>
      <c r="Y351" s="3">
        <v>0</v>
      </c>
      <c r="Z351" s="3">
        <v>0</v>
      </c>
      <c r="AA351" s="3">
        <v>0</v>
      </c>
      <c r="AB351" s="3">
        <v>8060417.55</v>
      </c>
      <c r="AC351" s="3">
        <v>9813163112.58</v>
      </c>
      <c r="AD351" s="3">
        <v>204067758.47</v>
      </c>
      <c r="AE351" s="3">
        <v>0</v>
      </c>
      <c r="AF351" s="3">
        <v>0</v>
      </c>
      <c r="AG351" s="3">
        <v>0</v>
      </c>
      <c r="AH351" s="3">
        <v>288961588.49</v>
      </c>
      <c r="AI351" s="3">
        <v>10170340.5</v>
      </c>
      <c r="AJ351" s="3">
        <v>0</v>
      </c>
      <c r="AK351" s="3">
        <v>3745806.07</v>
      </c>
      <c r="AL351" s="3">
        <v>44377877.97</v>
      </c>
      <c r="AM351" s="3">
        <v>2724371.27</v>
      </c>
      <c r="AN351" s="3">
        <v>246089901.27</v>
      </c>
      <c r="AO351" s="6">
        <f t="shared" si="75"/>
        <v>6098390995.98</v>
      </c>
      <c r="AP351" s="6">
        <f t="shared" si="76"/>
        <v>1938993641.39</v>
      </c>
      <c r="AQ351" s="6">
        <f t="shared" si="77"/>
        <v>918069853.38</v>
      </c>
      <c r="AR351" s="6">
        <f t="shared" si="78"/>
        <v>1020923788.01</v>
      </c>
      <c r="AS351" s="6">
        <f t="shared" si="79"/>
        <v>10613300756.62</v>
      </c>
      <c r="AT351" s="10">
        <f t="shared" si="80"/>
        <v>165362749.03</v>
      </c>
      <c r="AU351" s="10">
        <f t="shared" si="81"/>
        <v>10778663505.65</v>
      </c>
      <c r="AV351" s="10">
        <f t="shared" si="82"/>
        <v>7119314783.99</v>
      </c>
      <c r="AW351" s="12">
        <f t="shared" si="83"/>
        <v>0.34073071814541</v>
      </c>
      <c r="AX351" s="12">
        <f t="shared" si="84"/>
        <v>0.650030095933478</v>
      </c>
      <c r="AY351" s="12">
        <f t="shared" si="85"/>
        <v>0.0570412910044118</v>
      </c>
      <c r="AZ351" s="12">
        <f t="shared" si="86"/>
        <v>0.592988804929066</v>
      </c>
      <c r="BA351" s="12">
        <f t="shared" si="87"/>
        <v>0.00923918592111143</v>
      </c>
      <c r="BB351" s="12">
        <f t="shared" si="88"/>
        <v>0.602227990850178</v>
      </c>
      <c r="BC351" s="12">
        <f t="shared" si="89"/>
        <v>0.397772009149822</v>
      </c>
    </row>
    <row r="352" spans="1:55">
      <c r="A352" s="3" t="s">
        <v>755</v>
      </c>
      <c r="B352" s="3" t="s">
        <v>756</v>
      </c>
      <c r="C352" s="3">
        <v>0</v>
      </c>
      <c r="D352" s="3">
        <v>5867179336.46</v>
      </c>
      <c r="E352" s="3">
        <v>2076485810.31</v>
      </c>
      <c r="F352" s="3">
        <v>20154526.52</v>
      </c>
      <c r="G352" s="3">
        <v>0</v>
      </c>
      <c r="H352" s="3">
        <v>0</v>
      </c>
      <c r="I352" s="3">
        <v>0</v>
      </c>
      <c r="J352" s="3">
        <v>341003488.51</v>
      </c>
      <c r="K352" s="3">
        <v>67888571.31</v>
      </c>
      <c r="L352" s="3">
        <v>0</v>
      </c>
      <c r="M352" s="3">
        <v>2697404547.29</v>
      </c>
      <c r="N352" s="3">
        <v>257137292.3</v>
      </c>
      <c r="O352" s="3">
        <v>2283010914.48</v>
      </c>
      <c r="P352" s="3">
        <v>100120394.31</v>
      </c>
      <c r="Q352" s="3">
        <v>40721654.62</v>
      </c>
      <c r="R352" s="3">
        <v>2870874365.36</v>
      </c>
      <c r="S352" s="3">
        <v>13682109.48</v>
      </c>
      <c r="T352" s="3">
        <v>0</v>
      </c>
      <c r="U352" s="3">
        <v>219570372.65</v>
      </c>
      <c r="V352" s="3">
        <v>31635342.03</v>
      </c>
      <c r="W352" s="3">
        <v>0</v>
      </c>
      <c r="X352" s="3">
        <v>761549004.96</v>
      </c>
      <c r="Y352" s="3">
        <v>0</v>
      </c>
      <c r="Z352" s="3">
        <v>424167077.52</v>
      </c>
      <c r="AA352" s="3">
        <v>0</v>
      </c>
      <c r="AB352" s="3">
        <v>396542192.62</v>
      </c>
      <c r="AC352" s="3">
        <v>2828101534.91</v>
      </c>
      <c r="AD352" s="3">
        <v>498603753.8</v>
      </c>
      <c r="AE352" s="3">
        <v>0</v>
      </c>
      <c r="AF352" s="3">
        <v>0</v>
      </c>
      <c r="AG352" s="3">
        <v>0</v>
      </c>
      <c r="AH352" s="3">
        <v>721692279.11</v>
      </c>
      <c r="AI352" s="3">
        <v>0</v>
      </c>
      <c r="AJ352" s="3">
        <v>7205795.45</v>
      </c>
      <c r="AK352" s="3">
        <v>109658595.87</v>
      </c>
      <c r="AL352" s="3">
        <v>12379946.13</v>
      </c>
      <c r="AM352" s="3">
        <v>9256528.49</v>
      </c>
      <c r="AN352" s="3">
        <v>370499636.01</v>
      </c>
      <c r="AO352" s="6">
        <f t="shared" si="75"/>
        <v>8372711733.11</v>
      </c>
      <c r="AP352" s="6">
        <f t="shared" si="76"/>
        <v>5378394803</v>
      </c>
      <c r="AQ352" s="6">
        <f t="shared" si="77"/>
        <v>4718020464.62</v>
      </c>
      <c r="AR352" s="6">
        <f t="shared" si="78"/>
        <v>660374338.38</v>
      </c>
      <c r="AS352" s="6">
        <f t="shared" si="79"/>
        <v>4557398069.77</v>
      </c>
      <c r="AT352" s="10">
        <f t="shared" si="80"/>
        <v>0</v>
      </c>
      <c r="AU352" s="10">
        <f t="shared" si="81"/>
        <v>4557398069.77</v>
      </c>
      <c r="AV352" s="10">
        <f t="shared" si="82"/>
        <v>9033086071.49</v>
      </c>
      <c r="AW352" s="12">
        <f t="shared" si="83"/>
        <v>0.616071631156309</v>
      </c>
      <c r="AX352" s="12">
        <f t="shared" si="84"/>
        <v>0.383928368843691</v>
      </c>
      <c r="AY352" s="12">
        <f t="shared" si="85"/>
        <v>0.048590935504287</v>
      </c>
      <c r="AZ352" s="12">
        <f t="shared" si="86"/>
        <v>0.335337433339404</v>
      </c>
      <c r="BA352" s="12">
        <f t="shared" si="87"/>
        <v>0</v>
      </c>
      <c r="BB352" s="12">
        <f t="shared" si="88"/>
        <v>0.335337433339404</v>
      </c>
      <c r="BC352" s="12">
        <f t="shared" si="89"/>
        <v>0.664662566660596</v>
      </c>
    </row>
    <row r="353" spans="1:55">
      <c r="A353" s="3" t="s">
        <v>757</v>
      </c>
      <c r="B353" s="3" t="s">
        <v>758</v>
      </c>
      <c r="C353" s="3">
        <v>0</v>
      </c>
      <c r="D353" s="3">
        <v>5848742018.26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73072100.86</v>
      </c>
      <c r="L353" s="3">
        <v>0</v>
      </c>
      <c r="M353" s="3">
        <v>423009768.21</v>
      </c>
      <c r="N353" s="3">
        <v>58559749.8</v>
      </c>
      <c r="O353" s="3">
        <v>127020017.43</v>
      </c>
      <c r="P353" s="3">
        <v>304691924.6</v>
      </c>
      <c r="Q353" s="3">
        <v>0</v>
      </c>
      <c r="R353" s="3">
        <v>578355272.1</v>
      </c>
      <c r="S353" s="3">
        <v>8619144.49</v>
      </c>
      <c r="T353" s="3">
        <v>0</v>
      </c>
      <c r="U353" s="3">
        <v>848927508.08</v>
      </c>
      <c r="V353" s="3">
        <v>139708853.12</v>
      </c>
      <c r="W353" s="3">
        <v>0</v>
      </c>
      <c r="X353" s="3">
        <v>0</v>
      </c>
      <c r="Y353" s="3">
        <v>477776733.06</v>
      </c>
      <c r="Z353" s="3">
        <v>39859197.58</v>
      </c>
      <c r="AA353" s="3">
        <v>0</v>
      </c>
      <c r="AB353" s="3">
        <v>31808948.87</v>
      </c>
      <c r="AC353" s="3">
        <v>3106818931.56</v>
      </c>
      <c r="AD353" s="3">
        <v>798858061.99</v>
      </c>
      <c r="AE353" s="3">
        <v>0</v>
      </c>
      <c r="AF353" s="3">
        <v>0</v>
      </c>
      <c r="AG353" s="3">
        <v>0</v>
      </c>
      <c r="AH353" s="3">
        <v>1958240549.58</v>
      </c>
      <c r="AI353" s="3">
        <v>1287133.71</v>
      </c>
      <c r="AJ353" s="3">
        <v>0</v>
      </c>
      <c r="AK353" s="3">
        <v>85774647.92</v>
      </c>
      <c r="AL353" s="3">
        <v>137987799.9</v>
      </c>
      <c r="AM353" s="3">
        <v>0</v>
      </c>
      <c r="AN353" s="3">
        <v>84800529.94</v>
      </c>
      <c r="AO353" s="6">
        <f t="shared" si="75"/>
        <v>5921814119.12</v>
      </c>
      <c r="AP353" s="6">
        <f t="shared" si="76"/>
        <v>913281460.04</v>
      </c>
      <c r="AQ353" s="6">
        <f t="shared" si="77"/>
        <v>2125055657.3</v>
      </c>
      <c r="AR353" s="6">
        <f t="shared" si="78"/>
        <v>-1211774197.26</v>
      </c>
      <c r="AS353" s="6">
        <f t="shared" si="79"/>
        <v>6173767654.6</v>
      </c>
      <c r="AT353" s="10">
        <f t="shared" si="80"/>
        <v>0</v>
      </c>
      <c r="AU353" s="10">
        <f t="shared" si="81"/>
        <v>6173767654.6</v>
      </c>
      <c r="AV353" s="10">
        <f t="shared" si="82"/>
        <v>4710039921.86</v>
      </c>
      <c r="AW353" s="12">
        <f t="shared" si="83"/>
        <v>0.544093974238204</v>
      </c>
      <c r="AX353" s="12">
        <f t="shared" si="84"/>
        <v>0.455906025761796</v>
      </c>
      <c r="AY353" s="12">
        <f t="shared" si="85"/>
        <v>-0.111337341159989</v>
      </c>
      <c r="AZ353" s="12">
        <f t="shared" si="86"/>
        <v>0.567243366921785</v>
      </c>
      <c r="BA353" s="12">
        <f t="shared" si="87"/>
        <v>0</v>
      </c>
      <c r="BB353" s="12">
        <f t="shared" si="88"/>
        <v>0.567243366921785</v>
      </c>
      <c r="BC353" s="12">
        <f t="shared" si="89"/>
        <v>0.432756633078215</v>
      </c>
    </row>
    <row r="354" spans="1:55">
      <c r="A354" s="3" t="s">
        <v>759</v>
      </c>
      <c r="B354" s="3" t="s">
        <v>760</v>
      </c>
      <c r="C354" s="3">
        <v>855355070.45</v>
      </c>
      <c r="D354" s="3">
        <v>5845974918.55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2651518237.18</v>
      </c>
      <c r="L354" s="3">
        <v>0</v>
      </c>
      <c r="M354" s="3">
        <v>2124438411.48</v>
      </c>
      <c r="N354" s="3">
        <v>257651532.65</v>
      </c>
      <c r="O354" s="3">
        <v>2307511748.11</v>
      </c>
      <c r="P354" s="3">
        <v>326813426.16</v>
      </c>
      <c r="Q354" s="3">
        <v>0</v>
      </c>
      <c r="R354" s="3">
        <v>3045475893.79</v>
      </c>
      <c r="S354" s="3">
        <v>0</v>
      </c>
      <c r="T354" s="3">
        <v>0</v>
      </c>
      <c r="U354" s="3">
        <v>189555276.65</v>
      </c>
      <c r="V354" s="3">
        <v>96944462.5</v>
      </c>
      <c r="W354" s="3">
        <v>0</v>
      </c>
      <c r="X354" s="3">
        <v>0</v>
      </c>
      <c r="Y354" s="3">
        <v>0</v>
      </c>
      <c r="Z354" s="3">
        <v>50972373.89</v>
      </c>
      <c r="AA354" s="3">
        <v>0</v>
      </c>
      <c r="AB354" s="3">
        <v>42100565.14</v>
      </c>
      <c r="AC354" s="3">
        <v>6633984320.91</v>
      </c>
      <c r="AD354" s="3">
        <v>736208537.15</v>
      </c>
      <c r="AE354" s="3">
        <v>0</v>
      </c>
      <c r="AF354" s="3">
        <v>0</v>
      </c>
      <c r="AG354" s="3">
        <v>0</v>
      </c>
      <c r="AH354" s="3">
        <v>1235032341.4</v>
      </c>
      <c r="AI354" s="3">
        <v>1586997934.74</v>
      </c>
      <c r="AJ354" s="3">
        <v>3336585.26</v>
      </c>
      <c r="AK354" s="3">
        <v>30758288.47</v>
      </c>
      <c r="AL354" s="3">
        <v>43553971.43</v>
      </c>
      <c r="AM354" s="3">
        <v>0</v>
      </c>
      <c r="AN354" s="3">
        <v>0</v>
      </c>
      <c r="AO354" s="6">
        <f t="shared" si="75"/>
        <v>8497493155.73</v>
      </c>
      <c r="AP354" s="6">
        <f t="shared" si="76"/>
        <v>5016415118.4</v>
      </c>
      <c r="AQ354" s="6">
        <f t="shared" si="77"/>
        <v>3425048571.97</v>
      </c>
      <c r="AR354" s="6">
        <f t="shared" si="78"/>
        <v>1591366546.43</v>
      </c>
      <c r="AS354" s="6">
        <f t="shared" si="79"/>
        <v>10269871979.36</v>
      </c>
      <c r="AT354" s="10">
        <f t="shared" si="80"/>
        <v>855355070.45</v>
      </c>
      <c r="AU354" s="10">
        <f t="shared" si="81"/>
        <v>11125227049.81</v>
      </c>
      <c r="AV354" s="10">
        <f t="shared" si="82"/>
        <v>10088859702.16</v>
      </c>
      <c r="AW354" s="12">
        <f t="shared" si="83"/>
        <v>0.400558989650634</v>
      </c>
      <c r="AX354" s="12">
        <f t="shared" si="84"/>
        <v>0.559120864568376</v>
      </c>
      <c r="AY354" s="12">
        <f t="shared" si="85"/>
        <v>0.0750146148187228</v>
      </c>
      <c r="AZ354" s="12">
        <f t="shared" si="86"/>
        <v>0.484106249749653</v>
      </c>
      <c r="BA354" s="12">
        <f t="shared" si="87"/>
        <v>0.0403201457809901</v>
      </c>
      <c r="BB354" s="12">
        <f t="shared" si="88"/>
        <v>0.524426395530643</v>
      </c>
      <c r="BC354" s="12">
        <f t="shared" si="89"/>
        <v>0.475573604469357</v>
      </c>
    </row>
    <row r="355" spans="1:55">
      <c r="A355" s="3" t="s">
        <v>761</v>
      </c>
      <c r="B355" s="3" t="s">
        <v>762</v>
      </c>
      <c r="C355" s="3">
        <v>707719481.15</v>
      </c>
      <c r="D355" s="3">
        <v>5831400514.61</v>
      </c>
      <c r="E355" s="3">
        <v>2289.2</v>
      </c>
      <c r="F355" s="3">
        <v>205242911.28</v>
      </c>
      <c r="G355" s="3">
        <v>0</v>
      </c>
      <c r="H355" s="3">
        <v>0</v>
      </c>
      <c r="I355" s="3">
        <v>0</v>
      </c>
      <c r="J355" s="3">
        <v>83437597.16</v>
      </c>
      <c r="K355" s="3">
        <v>139047885.62</v>
      </c>
      <c r="L355" s="3">
        <v>0</v>
      </c>
      <c r="M355" s="3">
        <v>1911353813.7</v>
      </c>
      <c r="N355" s="3">
        <v>94539158.38</v>
      </c>
      <c r="O355" s="3">
        <v>2975614161.61</v>
      </c>
      <c r="P355" s="3">
        <v>97714396.07</v>
      </c>
      <c r="Q355" s="3">
        <v>158586525.37</v>
      </c>
      <c r="R355" s="3">
        <v>5727968859.27</v>
      </c>
      <c r="S355" s="3">
        <v>0</v>
      </c>
      <c r="T355" s="3">
        <v>0</v>
      </c>
      <c r="U355" s="3">
        <v>341460412.44</v>
      </c>
      <c r="V355" s="3">
        <v>77152659.24</v>
      </c>
      <c r="W355" s="3">
        <v>0</v>
      </c>
      <c r="X355" s="3">
        <v>0</v>
      </c>
      <c r="Y355" s="3">
        <v>0</v>
      </c>
      <c r="Z355" s="3">
        <v>39364695.7</v>
      </c>
      <c r="AA355" s="3">
        <v>0</v>
      </c>
      <c r="AB355" s="3">
        <v>205250713</v>
      </c>
      <c r="AC355" s="3">
        <v>2031022517.82</v>
      </c>
      <c r="AD355" s="3">
        <v>59752077.5</v>
      </c>
      <c r="AE355" s="3">
        <v>0</v>
      </c>
      <c r="AF355" s="3">
        <v>0</v>
      </c>
      <c r="AG355" s="3">
        <v>0</v>
      </c>
      <c r="AH355" s="3">
        <v>346465048.57</v>
      </c>
      <c r="AI355" s="3">
        <v>23270445.18</v>
      </c>
      <c r="AJ355" s="3">
        <v>500571581.14</v>
      </c>
      <c r="AK355" s="3">
        <v>11946811.02</v>
      </c>
      <c r="AL355" s="3">
        <v>24619475.36</v>
      </c>
      <c r="AM355" s="3">
        <v>14459054.57</v>
      </c>
      <c r="AN355" s="3">
        <v>707825705.12</v>
      </c>
      <c r="AO355" s="6">
        <f t="shared" si="75"/>
        <v>6259131197.87</v>
      </c>
      <c r="AP355" s="6">
        <f t="shared" si="76"/>
        <v>5237808055.13</v>
      </c>
      <c r="AQ355" s="6">
        <f t="shared" si="77"/>
        <v>6391197339.65</v>
      </c>
      <c r="AR355" s="6">
        <f t="shared" si="78"/>
        <v>-1153389284.52</v>
      </c>
      <c r="AS355" s="6">
        <f t="shared" si="79"/>
        <v>3719932716.28</v>
      </c>
      <c r="AT355" s="10">
        <f t="shared" si="80"/>
        <v>707719481.15</v>
      </c>
      <c r="AU355" s="10">
        <f t="shared" si="81"/>
        <v>4427652197.43</v>
      </c>
      <c r="AV355" s="10">
        <f t="shared" si="82"/>
        <v>5105741913.35</v>
      </c>
      <c r="AW355" s="12">
        <f t="shared" si="83"/>
        <v>0.656548037890557</v>
      </c>
      <c r="AX355" s="12">
        <f t="shared" si="84"/>
        <v>0.269216126170411</v>
      </c>
      <c r="AY355" s="12">
        <f t="shared" si="85"/>
        <v>-0.120984118679809</v>
      </c>
      <c r="AZ355" s="12">
        <f t="shared" si="86"/>
        <v>0.39020024485022</v>
      </c>
      <c r="BA355" s="12">
        <f t="shared" si="87"/>
        <v>0.0742358359390322</v>
      </c>
      <c r="BB355" s="12">
        <f t="shared" si="88"/>
        <v>0.464436080789252</v>
      </c>
      <c r="BC355" s="12">
        <f t="shared" si="89"/>
        <v>0.535563919210748</v>
      </c>
    </row>
    <row r="356" spans="1:55">
      <c r="A356" s="3" t="s">
        <v>763</v>
      </c>
      <c r="B356" s="3" t="s">
        <v>764</v>
      </c>
      <c r="C356" s="3">
        <v>889019335.58</v>
      </c>
      <c r="D356" s="3">
        <v>5804713269.22</v>
      </c>
      <c r="E356" s="3">
        <v>894079236.11</v>
      </c>
      <c r="F356" s="3">
        <v>0</v>
      </c>
      <c r="G356" s="3">
        <v>0</v>
      </c>
      <c r="H356" s="3">
        <v>0</v>
      </c>
      <c r="I356" s="3">
        <v>0</v>
      </c>
      <c r="J356" s="3">
        <v>69444219.49</v>
      </c>
      <c r="K356" s="3">
        <v>113501934.37</v>
      </c>
      <c r="L356" s="3">
        <v>0</v>
      </c>
      <c r="M356" s="3">
        <v>1777755196.56</v>
      </c>
      <c r="N356" s="3">
        <v>245817652.68</v>
      </c>
      <c r="O356" s="3">
        <v>1927959847.62</v>
      </c>
      <c r="P356" s="3">
        <v>67180892.04</v>
      </c>
      <c r="Q356" s="3">
        <v>5482043.11</v>
      </c>
      <c r="R356" s="3">
        <v>1037758859.25</v>
      </c>
      <c r="S356" s="3">
        <v>0</v>
      </c>
      <c r="T356" s="3">
        <v>0</v>
      </c>
      <c r="U356" s="3">
        <v>482791739.22</v>
      </c>
      <c r="V356" s="3">
        <v>99699624.49</v>
      </c>
      <c r="W356" s="3">
        <v>0</v>
      </c>
      <c r="X356" s="3">
        <v>0</v>
      </c>
      <c r="Y356" s="3">
        <v>0</v>
      </c>
      <c r="Z356" s="3">
        <v>44497602.57</v>
      </c>
      <c r="AA356" s="3">
        <v>0</v>
      </c>
      <c r="AB356" s="3">
        <v>25756449.29</v>
      </c>
      <c r="AC356" s="3">
        <v>1538311214.76</v>
      </c>
      <c r="AD356" s="3">
        <v>139813838.2</v>
      </c>
      <c r="AE356" s="3">
        <v>0</v>
      </c>
      <c r="AF356" s="3">
        <v>0</v>
      </c>
      <c r="AG356" s="3">
        <v>0</v>
      </c>
      <c r="AH356" s="3">
        <v>211612375.76</v>
      </c>
      <c r="AI356" s="3">
        <v>0</v>
      </c>
      <c r="AJ356" s="3">
        <v>947391491.02</v>
      </c>
      <c r="AK356" s="3">
        <v>34654034.25</v>
      </c>
      <c r="AL356" s="3">
        <v>185170228.7</v>
      </c>
      <c r="AM356" s="3">
        <v>33675961.26</v>
      </c>
      <c r="AN356" s="3">
        <v>2863318.79</v>
      </c>
      <c r="AO356" s="6">
        <f t="shared" si="75"/>
        <v>6881738659.19</v>
      </c>
      <c r="AP356" s="6">
        <f t="shared" si="76"/>
        <v>4024195632.01</v>
      </c>
      <c r="AQ356" s="6">
        <f t="shared" si="77"/>
        <v>1690504274.82</v>
      </c>
      <c r="AR356" s="6">
        <f t="shared" si="78"/>
        <v>2333691357.19</v>
      </c>
      <c r="AS356" s="6">
        <f t="shared" si="79"/>
        <v>3093492462.74</v>
      </c>
      <c r="AT356" s="10">
        <f t="shared" si="80"/>
        <v>889019335.58</v>
      </c>
      <c r="AU356" s="10">
        <f t="shared" si="81"/>
        <v>3982511798.32</v>
      </c>
      <c r="AV356" s="10">
        <f t="shared" si="82"/>
        <v>9215430016.38</v>
      </c>
      <c r="AW356" s="12">
        <f t="shared" si="83"/>
        <v>0.521425140056691</v>
      </c>
      <c r="AX356" s="12">
        <f t="shared" si="84"/>
        <v>0.411214407225614</v>
      </c>
      <c r="AY356" s="12">
        <f t="shared" si="85"/>
        <v>0.176822370484367</v>
      </c>
      <c r="AZ356" s="12">
        <f t="shared" si="86"/>
        <v>0.234392036741247</v>
      </c>
      <c r="BA356" s="12">
        <f t="shared" si="87"/>
        <v>0.0673604527176958</v>
      </c>
      <c r="BB356" s="12">
        <f t="shared" si="88"/>
        <v>0.301752489458943</v>
      </c>
      <c r="BC356" s="12">
        <f t="shared" si="89"/>
        <v>0.698247510541057</v>
      </c>
    </row>
    <row r="357" spans="1:55">
      <c r="A357" s="3" t="s">
        <v>765</v>
      </c>
      <c r="B357" s="3" t="s">
        <v>766</v>
      </c>
      <c r="C357" s="3">
        <v>295469550.68</v>
      </c>
      <c r="D357" s="3">
        <v>5767375636.9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92046113.49</v>
      </c>
      <c r="L357" s="3">
        <v>0</v>
      </c>
      <c r="M357" s="3">
        <v>387475460.55</v>
      </c>
      <c r="N357" s="3">
        <v>151093707.7</v>
      </c>
      <c r="O357" s="3">
        <v>3682506186.76</v>
      </c>
      <c r="P357" s="3">
        <v>183201955.83</v>
      </c>
      <c r="Q357" s="3">
        <v>0</v>
      </c>
      <c r="R357" s="3">
        <v>1672288584.8</v>
      </c>
      <c r="S357" s="3">
        <v>0</v>
      </c>
      <c r="T357" s="3">
        <v>0</v>
      </c>
      <c r="U357" s="3">
        <v>126408018.35</v>
      </c>
      <c r="V357" s="3">
        <v>327035195.24</v>
      </c>
      <c r="W357" s="3">
        <v>0</v>
      </c>
      <c r="X357" s="3">
        <v>345884.4</v>
      </c>
      <c r="Y357" s="3">
        <v>0</v>
      </c>
      <c r="Z357" s="3">
        <v>52664164.91</v>
      </c>
      <c r="AA357" s="3">
        <v>0</v>
      </c>
      <c r="AB357" s="3">
        <v>126745770.51</v>
      </c>
      <c r="AC357" s="3">
        <v>8498858728.97</v>
      </c>
      <c r="AD357" s="3">
        <v>87338891.52</v>
      </c>
      <c r="AE357" s="3">
        <v>0</v>
      </c>
      <c r="AF357" s="3">
        <v>0</v>
      </c>
      <c r="AG357" s="3">
        <v>0</v>
      </c>
      <c r="AH357" s="3">
        <v>883289345.01</v>
      </c>
      <c r="AI357" s="3">
        <v>0</v>
      </c>
      <c r="AJ357" s="3">
        <v>164716166.05</v>
      </c>
      <c r="AK357" s="3">
        <v>1561245.75</v>
      </c>
      <c r="AL357" s="3">
        <v>23371220.16</v>
      </c>
      <c r="AM357" s="3">
        <v>4585354.98</v>
      </c>
      <c r="AN357" s="3">
        <v>149482323.13</v>
      </c>
      <c r="AO357" s="6">
        <f t="shared" si="75"/>
        <v>5859421750.39</v>
      </c>
      <c r="AP357" s="6">
        <f t="shared" si="76"/>
        <v>4404277310.84</v>
      </c>
      <c r="AQ357" s="6">
        <f t="shared" si="77"/>
        <v>2305487618.21</v>
      </c>
      <c r="AR357" s="6">
        <f t="shared" si="78"/>
        <v>2098789692.63</v>
      </c>
      <c r="AS357" s="6">
        <f t="shared" si="79"/>
        <v>9813203275.57</v>
      </c>
      <c r="AT357" s="10">
        <f t="shared" si="80"/>
        <v>295469550.68</v>
      </c>
      <c r="AU357" s="10">
        <f t="shared" si="81"/>
        <v>10108672826.25</v>
      </c>
      <c r="AV357" s="10">
        <f t="shared" si="82"/>
        <v>7958211443.02</v>
      </c>
      <c r="AW357" s="12">
        <f t="shared" si="83"/>
        <v>0.324318330878795</v>
      </c>
      <c r="AX357" s="12">
        <f t="shared" si="84"/>
        <v>0.659327462924038</v>
      </c>
      <c r="AY357" s="12">
        <f t="shared" si="85"/>
        <v>0.116167772004819</v>
      </c>
      <c r="AZ357" s="12">
        <f t="shared" si="86"/>
        <v>0.543159690919219</v>
      </c>
      <c r="BA357" s="12">
        <f t="shared" si="87"/>
        <v>0.0163542061971673</v>
      </c>
      <c r="BB357" s="12">
        <f t="shared" si="88"/>
        <v>0.559513897116387</v>
      </c>
      <c r="BC357" s="12">
        <f t="shared" si="89"/>
        <v>0.440486102883613</v>
      </c>
    </row>
    <row r="358" spans="1:55">
      <c r="A358" s="3" t="s">
        <v>767</v>
      </c>
      <c r="B358" s="3" t="s">
        <v>768</v>
      </c>
      <c r="C358" s="3">
        <v>1116611629.81</v>
      </c>
      <c r="D358" s="3">
        <v>5765715189.44</v>
      </c>
      <c r="E358" s="3">
        <v>19729592.36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409853955.83</v>
      </c>
      <c r="L358" s="3">
        <v>0</v>
      </c>
      <c r="M358" s="3">
        <v>4793758033.57</v>
      </c>
      <c r="N358" s="3">
        <v>169911418.24</v>
      </c>
      <c r="O358" s="3">
        <v>3711958991.41</v>
      </c>
      <c r="P358" s="3">
        <v>1524694219.22</v>
      </c>
      <c r="Q358" s="3">
        <v>0</v>
      </c>
      <c r="R358" s="3">
        <v>7134138702.62</v>
      </c>
      <c r="S358" s="3">
        <v>0</v>
      </c>
      <c r="T358" s="3">
        <v>0</v>
      </c>
      <c r="U358" s="3">
        <v>500787846.05</v>
      </c>
      <c r="V358" s="3">
        <v>370037353.48</v>
      </c>
      <c r="W358" s="3">
        <v>0</v>
      </c>
      <c r="X358" s="3">
        <v>727739035.87</v>
      </c>
      <c r="Y358" s="3">
        <v>72247801.94</v>
      </c>
      <c r="Z358" s="3">
        <v>198136122.76</v>
      </c>
      <c r="AA358" s="3">
        <v>0</v>
      </c>
      <c r="AB358" s="3">
        <v>277195932.86</v>
      </c>
      <c r="AC358" s="3">
        <v>5980080300.1</v>
      </c>
      <c r="AD358" s="3">
        <v>301074945.9</v>
      </c>
      <c r="AE358" s="3">
        <v>0</v>
      </c>
      <c r="AF358" s="3">
        <v>0</v>
      </c>
      <c r="AG358" s="3">
        <v>0</v>
      </c>
      <c r="AH358" s="3">
        <v>822704635.28</v>
      </c>
      <c r="AI358" s="3">
        <v>0</v>
      </c>
      <c r="AJ358" s="3">
        <v>1765042412.48</v>
      </c>
      <c r="AK358" s="3">
        <v>277987515.52</v>
      </c>
      <c r="AL358" s="3">
        <v>1188903138.14</v>
      </c>
      <c r="AM358" s="3">
        <v>20428975.07</v>
      </c>
      <c r="AN358" s="3">
        <v>156644220.03</v>
      </c>
      <c r="AO358" s="6">
        <f t="shared" si="75"/>
        <v>6195298737.63</v>
      </c>
      <c r="AP358" s="6">
        <f t="shared" si="76"/>
        <v>10200322662.44</v>
      </c>
      <c r="AQ358" s="6">
        <f t="shared" si="77"/>
        <v>9280282795.58</v>
      </c>
      <c r="AR358" s="6">
        <f t="shared" si="78"/>
        <v>920039866.859997</v>
      </c>
      <c r="AS358" s="6">
        <f t="shared" si="79"/>
        <v>10512866142.52</v>
      </c>
      <c r="AT358" s="10">
        <f t="shared" si="80"/>
        <v>1116611629.81</v>
      </c>
      <c r="AU358" s="10">
        <f t="shared" si="81"/>
        <v>11629477772.33</v>
      </c>
      <c r="AV358" s="10">
        <f t="shared" si="82"/>
        <v>7115338604.49</v>
      </c>
      <c r="AW358" s="12">
        <f t="shared" si="83"/>
        <v>0.330507304690974</v>
      </c>
      <c r="AX358" s="12">
        <f t="shared" si="84"/>
        <v>0.609923606588007</v>
      </c>
      <c r="AY358" s="12">
        <f t="shared" si="85"/>
        <v>0.0490823622042906</v>
      </c>
      <c r="AZ358" s="12">
        <f t="shared" si="86"/>
        <v>0.560841244383717</v>
      </c>
      <c r="BA358" s="12">
        <f t="shared" si="87"/>
        <v>0.059569088721019</v>
      </c>
      <c r="BB358" s="12">
        <f t="shared" si="88"/>
        <v>0.620410333104736</v>
      </c>
      <c r="BC358" s="12">
        <f t="shared" si="89"/>
        <v>0.379589666895264</v>
      </c>
    </row>
    <row r="359" spans="1:55">
      <c r="A359" s="3" t="s">
        <v>769</v>
      </c>
      <c r="B359" s="3" t="s">
        <v>770</v>
      </c>
      <c r="C359" s="3">
        <v>845218108.44</v>
      </c>
      <c r="D359" s="3">
        <v>5759866269.9</v>
      </c>
      <c r="E359" s="3">
        <v>0</v>
      </c>
      <c r="F359" s="3">
        <v>564091514.93</v>
      </c>
      <c r="G359" s="3">
        <v>0</v>
      </c>
      <c r="H359" s="3">
        <v>0</v>
      </c>
      <c r="I359" s="3">
        <v>0</v>
      </c>
      <c r="J359" s="3">
        <v>480899268.34</v>
      </c>
      <c r="K359" s="3">
        <v>2589940165.48</v>
      </c>
      <c r="L359" s="3">
        <v>0</v>
      </c>
      <c r="M359" s="3">
        <v>15059874809.45</v>
      </c>
      <c r="N359" s="3">
        <v>459826069.39</v>
      </c>
      <c r="O359" s="3">
        <v>2853356179.96</v>
      </c>
      <c r="P359" s="3">
        <v>663751609.14</v>
      </c>
      <c r="Q359" s="3">
        <v>1640298765.71</v>
      </c>
      <c r="R359" s="3">
        <v>15014336914.38</v>
      </c>
      <c r="S359" s="3">
        <v>0</v>
      </c>
      <c r="T359" s="3">
        <v>0</v>
      </c>
      <c r="U359" s="3">
        <v>186130138.5</v>
      </c>
      <c r="V359" s="3">
        <v>162124164.79</v>
      </c>
      <c r="W359" s="3">
        <v>0</v>
      </c>
      <c r="X359" s="3">
        <v>539664628.2</v>
      </c>
      <c r="Y359" s="3">
        <v>0</v>
      </c>
      <c r="Z359" s="3">
        <v>84108896.27</v>
      </c>
      <c r="AA359" s="3">
        <v>0</v>
      </c>
      <c r="AB359" s="3">
        <v>1556169636.71</v>
      </c>
      <c r="AC359" s="3">
        <v>2219556840.4</v>
      </c>
      <c r="AD359" s="3">
        <v>363453297.16</v>
      </c>
      <c r="AE359" s="3">
        <v>0</v>
      </c>
      <c r="AF359" s="3">
        <v>0</v>
      </c>
      <c r="AG359" s="3">
        <v>0</v>
      </c>
      <c r="AH359" s="3">
        <v>1162256257.37</v>
      </c>
      <c r="AI359" s="3">
        <v>2255822.12</v>
      </c>
      <c r="AJ359" s="3">
        <v>0</v>
      </c>
      <c r="AK359" s="3">
        <v>50470110.62</v>
      </c>
      <c r="AL359" s="3">
        <v>922101125.67</v>
      </c>
      <c r="AM359" s="3">
        <v>69532543.6</v>
      </c>
      <c r="AN359" s="3">
        <v>12261030610.54</v>
      </c>
      <c r="AO359" s="6">
        <f t="shared" si="75"/>
        <v>9394797218.65</v>
      </c>
      <c r="AP359" s="6">
        <f t="shared" si="76"/>
        <v>20677107433.65</v>
      </c>
      <c r="AQ359" s="6">
        <f t="shared" si="77"/>
        <v>17542534378.85</v>
      </c>
      <c r="AR359" s="6">
        <f t="shared" si="78"/>
        <v>3134573054.8</v>
      </c>
      <c r="AS359" s="6">
        <f t="shared" si="79"/>
        <v>17050656607.48</v>
      </c>
      <c r="AT359" s="10">
        <f t="shared" si="80"/>
        <v>845218108.44</v>
      </c>
      <c r="AU359" s="10">
        <f t="shared" si="81"/>
        <v>17895874715.92</v>
      </c>
      <c r="AV359" s="10">
        <f t="shared" si="82"/>
        <v>12529370273.45</v>
      </c>
      <c r="AW359" s="12">
        <f t="shared" si="83"/>
        <v>0.308782960397932</v>
      </c>
      <c r="AX359" s="12">
        <f t="shared" si="84"/>
        <v>0.663436881751727</v>
      </c>
      <c r="AY359" s="12">
        <f t="shared" si="85"/>
        <v>0.103025400646573</v>
      </c>
      <c r="AZ359" s="12">
        <f t="shared" si="86"/>
        <v>0.560411481105154</v>
      </c>
      <c r="BA359" s="12">
        <f t="shared" si="87"/>
        <v>0.0277801578503412</v>
      </c>
      <c r="BB359" s="12">
        <f t="shared" si="88"/>
        <v>0.588191638955495</v>
      </c>
      <c r="BC359" s="12">
        <f t="shared" si="89"/>
        <v>0.411808361044505</v>
      </c>
    </row>
    <row r="360" spans="1:55">
      <c r="A360" s="3" t="s">
        <v>771</v>
      </c>
      <c r="B360" s="3" t="s">
        <v>772</v>
      </c>
      <c r="C360" s="3">
        <v>2083690000</v>
      </c>
      <c r="D360" s="3">
        <v>5756208000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2464000</v>
      </c>
      <c r="L360" s="3">
        <v>0</v>
      </c>
      <c r="M360" s="3">
        <v>0</v>
      </c>
      <c r="N360" s="3">
        <v>542000</v>
      </c>
      <c r="O360" s="3">
        <v>15480000</v>
      </c>
      <c r="P360" s="3">
        <v>2185906000</v>
      </c>
      <c r="Q360" s="3">
        <v>0</v>
      </c>
      <c r="R360" s="3">
        <v>52143000</v>
      </c>
      <c r="S360" s="3">
        <v>2257000</v>
      </c>
      <c r="T360" s="3">
        <v>0</v>
      </c>
      <c r="U360" s="3">
        <v>4258000</v>
      </c>
      <c r="V360" s="3">
        <v>16490000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5276663000</v>
      </c>
      <c r="AC360" s="3">
        <v>346613000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0</v>
      </c>
      <c r="AL360" s="3">
        <v>0</v>
      </c>
      <c r="AM360" s="3">
        <v>0</v>
      </c>
      <c r="AN360" s="3">
        <v>5111000</v>
      </c>
      <c r="AO360" s="6">
        <f t="shared" si="75"/>
        <v>5758672000</v>
      </c>
      <c r="AP360" s="6">
        <f t="shared" si="76"/>
        <v>2201928000</v>
      </c>
      <c r="AQ360" s="6">
        <f t="shared" si="77"/>
        <v>5351811000</v>
      </c>
      <c r="AR360" s="6">
        <f t="shared" si="78"/>
        <v>-3149883000</v>
      </c>
      <c r="AS360" s="6">
        <f t="shared" si="79"/>
        <v>351724000</v>
      </c>
      <c r="AT360" s="10">
        <f t="shared" si="80"/>
        <v>2083690000</v>
      </c>
      <c r="AU360" s="10">
        <f t="shared" si="81"/>
        <v>2435414000</v>
      </c>
      <c r="AV360" s="10">
        <f t="shared" si="82"/>
        <v>2608789000</v>
      </c>
      <c r="AW360" s="12">
        <f t="shared" si="83"/>
        <v>1.14164160324238</v>
      </c>
      <c r="AX360" s="12">
        <f t="shared" si="84"/>
        <v>-0.554727674520633</v>
      </c>
      <c r="AY360" s="12">
        <f t="shared" si="85"/>
        <v>-0.624456033985944</v>
      </c>
      <c r="AZ360" s="12">
        <f t="shared" si="86"/>
        <v>0.069728359465311</v>
      </c>
      <c r="BA360" s="12">
        <f t="shared" si="87"/>
        <v>0.413086071278257</v>
      </c>
      <c r="BB360" s="12">
        <f t="shared" si="88"/>
        <v>0.482814430743568</v>
      </c>
      <c r="BC360" s="12">
        <f t="shared" si="89"/>
        <v>0.517185569256432</v>
      </c>
    </row>
    <row r="361" spans="1:55">
      <c r="A361" s="3" t="s">
        <v>773</v>
      </c>
      <c r="B361" s="3" t="s">
        <v>774</v>
      </c>
      <c r="C361" s="3">
        <v>81635771.81</v>
      </c>
      <c r="D361" s="3">
        <v>5722314922.35</v>
      </c>
      <c r="E361" s="3">
        <v>49301153.09</v>
      </c>
      <c r="F361" s="3">
        <v>0</v>
      </c>
      <c r="G361" s="3">
        <v>0</v>
      </c>
      <c r="H361" s="3">
        <v>0</v>
      </c>
      <c r="I361" s="3">
        <v>0</v>
      </c>
      <c r="J361" s="3">
        <v>619076294.31</v>
      </c>
      <c r="K361" s="3">
        <v>3908214888.54</v>
      </c>
      <c r="L361" s="3">
        <v>0</v>
      </c>
      <c r="M361" s="3">
        <v>2371912942.31</v>
      </c>
      <c r="N361" s="3">
        <v>1285910023.87</v>
      </c>
      <c r="O361" s="3">
        <v>3809331008.28</v>
      </c>
      <c r="P361" s="3">
        <v>198533306.55</v>
      </c>
      <c r="Q361" s="3">
        <v>630353390.6</v>
      </c>
      <c r="R361" s="3">
        <v>3170637459.23</v>
      </c>
      <c r="S361" s="3">
        <v>16443252.14</v>
      </c>
      <c r="T361" s="3">
        <v>0</v>
      </c>
      <c r="U361" s="3">
        <v>139238311.93</v>
      </c>
      <c r="V361" s="3">
        <v>371842764.35</v>
      </c>
      <c r="W361" s="3">
        <v>0</v>
      </c>
      <c r="X361" s="3">
        <v>441651417.49</v>
      </c>
      <c r="Y361" s="3">
        <v>0</v>
      </c>
      <c r="Z361" s="3">
        <v>166686491</v>
      </c>
      <c r="AA361" s="3">
        <v>0</v>
      </c>
      <c r="AB361" s="3">
        <v>117279309.47</v>
      </c>
      <c r="AC361" s="3">
        <v>3755117753.63</v>
      </c>
      <c r="AD361" s="3">
        <v>1693733716.71</v>
      </c>
      <c r="AE361" s="3">
        <v>0</v>
      </c>
      <c r="AF361" s="3">
        <v>0</v>
      </c>
      <c r="AG361" s="3">
        <v>0</v>
      </c>
      <c r="AH361" s="3">
        <v>2490783178.73</v>
      </c>
      <c r="AI361" s="3">
        <v>0</v>
      </c>
      <c r="AJ361" s="3">
        <v>3019865.76</v>
      </c>
      <c r="AK361" s="3">
        <v>27255072.52</v>
      </c>
      <c r="AL361" s="3">
        <v>226740844.43</v>
      </c>
      <c r="AM361" s="3">
        <v>20861985.12</v>
      </c>
      <c r="AN361" s="3">
        <v>1142673962.97</v>
      </c>
      <c r="AO361" s="6">
        <f t="shared" si="75"/>
        <v>10298907258.29</v>
      </c>
      <c r="AP361" s="6">
        <f t="shared" si="76"/>
        <v>8296040671.61</v>
      </c>
      <c r="AQ361" s="6">
        <f t="shared" si="77"/>
        <v>4423779005.61</v>
      </c>
      <c r="AR361" s="6">
        <f t="shared" si="78"/>
        <v>3872261666</v>
      </c>
      <c r="AS361" s="6">
        <f t="shared" si="79"/>
        <v>9360186379.87</v>
      </c>
      <c r="AT361" s="10">
        <f t="shared" si="80"/>
        <v>81635771.81</v>
      </c>
      <c r="AU361" s="10">
        <f t="shared" si="81"/>
        <v>9441822151.68</v>
      </c>
      <c r="AV361" s="10">
        <f t="shared" si="82"/>
        <v>14171168924.29</v>
      </c>
      <c r="AW361" s="12">
        <f t="shared" si="83"/>
        <v>0.43615428579782</v>
      </c>
      <c r="AX361" s="12">
        <f t="shared" si="84"/>
        <v>0.560388474433302</v>
      </c>
      <c r="AY361" s="12">
        <f t="shared" si="85"/>
        <v>0.163988613451883</v>
      </c>
      <c r="AZ361" s="12">
        <f t="shared" si="86"/>
        <v>0.396399860981419</v>
      </c>
      <c r="BA361" s="12">
        <f t="shared" si="87"/>
        <v>0.0034572397688778</v>
      </c>
      <c r="BB361" s="12">
        <f t="shared" si="88"/>
        <v>0.399857100750297</v>
      </c>
      <c r="BC361" s="12">
        <f t="shared" si="89"/>
        <v>0.600142899249703</v>
      </c>
    </row>
    <row r="362" spans="1:55">
      <c r="A362" s="3" t="s">
        <v>775</v>
      </c>
      <c r="B362" s="3" t="s">
        <v>776</v>
      </c>
      <c r="C362" s="3">
        <v>1148718263</v>
      </c>
      <c r="D362" s="3">
        <v>5708660786</v>
      </c>
      <c r="E362" s="3">
        <v>1804504932</v>
      </c>
      <c r="F362" s="3">
        <v>1000000000</v>
      </c>
      <c r="G362" s="3">
        <v>0</v>
      </c>
      <c r="H362" s="3">
        <v>0</v>
      </c>
      <c r="I362" s="3">
        <v>0</v>
      </c>
      <c r="J362" s="3">
        <v>0</v>
      </c>
      <c r="K362" s="3">
        <v>250268506</v>
      </c>
      <c r="L362" s="3">
        <v>0</v>
      </c>
      <c r="M362" s="3">
        <v>14436952777</v>
      </c>
      <c r="N362" s="3">
        <v>148838591</v>
      </c>
      <c r="O362" s="3">
        <v>3013326967</v>
      </c>
      <c r="P362" s="3">
        <v>356310487</v>
      </c>
      <c r="Q362" s="3">
        <v>0</v>
      </c>
      <c r="R362" s="3">
        <v>7812782317</v>
      </c>
      <c r="S362" s="3">
        <v>0</v>
      </c>
      <c r="T362" s="3">
        <v>0</v>
      </c>
      <c r="U362" s="3">
        <v>977856133</v>
      </c>
      <c r="V362" s="3">
        <v>545241616</v>
      </c>
      <c r="W362" s="3">
        <v>0</v>
      </c>
      <c r="X362" s="3">
        <v>0</v>
      </c>
      <c r="Y362" s="3">
        <v>0</v>
      </c>
      <c r="Z362" s="3">
        <v>240921285</v>
      </c>
      <c r="AA362" s="3">
        <v>0</v>
      </c>
      <c r="AB362" s="3">
        <v>725150724</v>
      </c>
      <c r="AC362" s="3">
        <v>40558771829</v>
      </c>
      <c r="AD362" s="3">
        <v>3017597541</v>
      </c>
      <c r="AE362" s="3">
        <v>0</v>
      </c>
      <c r="AF362" s="3">
        <v>0</v>
      </c>
      <c r="AG362" s="3">
        <v>0</v>
      </c>
      <c r="AH362" s="3">
        <v>353766625</v>
      </c>
      <c r="AI362" s="3">
        <v>219069781</v>
      </c>
      <c r="AJ362" s="3">
        <v>0</v>
      </c>
      <c r="AK362" s="3">
        <v>1575377352</v>
      </c>
      <c r="AL362" s="3">
        <v>190292720</v>
      </c>
      <c r="AM362" s="3">
        <v>59670662</v>
      </c>
      <c r="AN362" s="3">
        <v>1897281355</v>
      </c>
      <c r="AO362" s="6">
        <f t="shared" si="75"/>
        <v>8763434224</v>
      </c>
      <c r="AP362" s="6">
        <f t="shared" si="76"/>
        <v>17955428822</v>
      </c>
      <c r="AQ362" s="6">
        <f t="shared" si="77"/>
        <v>10301952075</v>
      </c>
      <c r="AR362" s="6">
        <f t="shared" si="78"/>
        <v>7653476747</v>
      </c>
      <c r="AS362" s="6">
        <f t="shared" si="79"/>
        <v>47871827865</v>
      </c>
      <c r="AT362" s="10">
        <f t="shared" si="80"/>
        <v>1148718263</v>
      </c>
      <c r="AU362" s="10">
        <f t="shared" si="81"/>
        <v>49020546128</v>
      </c>
      <c r="AV362" s="10">
        <f t="shared" si="82"/>
        <v>16416910971</v>
      </c>
      <c r="AW362" s="12">
        <f t="shared" si="83"/>
        <v>0.13392076361925</v>
      </c>
      <c r="AX362" s="12">
        <f t="shared" si="84"/>
        <v>0.848524791053479</v>
      </c>
      <c r="AY362" s="12">
        <f t="shared" si="85"/>
        <v>0.116958651608682</v>
      </c>
      <c r="AZ362" s="12">
        <f t="shared" si="86"/>
        <v>0.731566139444798</v>
      </c>
      <c r="BA362" s="12">
        <f t="shared" si="87"/>
        <v>0.0175544453272704</v>
      </c>
      <c r="BB362" s="12">
        <f t="shared" si="88"/>
        <v>0.749120584772068</v>
      </c>
      <c r="BC362" s="12">
        <f t="shared" si="89"/>
        <v>0.250879415227932</v>
      </c>
    </row>
    <row r="363" spans="1:55">
      <c r="A363" s="3" t="s">
        <v>777</v>
      </c>
      <c r="B363" s="3" t="s">
        <v>778</v>
      </c>
      <c r="C363" s="3">
        <v>8853436192.97</v>
      </c>
      <c r="D363" s="3">
        <v>5684038788.36</v>
      </c>
      <c r="E363" s="3">
        <v>6633817384.97</v>
      </c>
      <c r="F363" s="3">
        <v>0</v>
      </c>
      <c r="G363" s="3">
        <v>1177726166.05</v>
      </c>
      <c r="H363" s="3">
        <v>0</v>
      </c>
      <c r="I363" s="3">
        <v>0</v>
      </c>
      <c r="J363" s="3">
        <v>37476745691.85</v>
      </c>
      <c r="K363" s="3">
        <v>417559957.33</v>
      </c>
      <c r="L363" s="3">
        <v>143630391.5</v>
      </c>
      <c r="M363" s="3">
        <v>868464333.62</v>
      </c>
      <c r="N363" s="3">
        <v>0</v>
      </c>
      <c r="O363" s="3">
        <v>32070906939.76</v>
      </c>
      <c r="P363" s="3">
        <v>4798945472.61</v>
      </c>
      <c r="Q363" s="3">
        <v>0</v>
      </c>
      <c r="R363" s="3">
        <v>2420619886.75</v>
      </c>
      <c r="S363" s="3">
        <v>720222489.3</v>
      </c>
      <c r="T363" s="3">
        <v>0</v>
      </c>
      <c r="U363" s="3">
        <v>266380181.6</v>
      </c>
      <c r="V363" s="3">
        <v>1818076797.75</v>
      </c>
      <c r="W363" s="3">
        <v>0</v>
      </c>
      <c r="X363" s="3">
        <v>59879530.26</v>
      </c>
      <c r="Y363" s="3">
        <v>0</v>
      </c>
      <c r="Z363" s="3">
        <v>25056205.41</v>
      </c>
      <c r="AA363" s="3">
        <v>0</v>
      </c>
      <c r="AB363" s="3">
        <v>3472276790.8</v>
      </c>
      <c r="AC363" s="3">
        <v>1575433241.08</v>
      </c>
      <c r="AD363" s="3">
        <v>0</v>
      </c>
      <c r="AE363" s="3">
        <v>0</v>
      </c>
      <c r="AF363" s="3">
        <v>0</v>
      </c>
      <c r="AG363" s="3">
        <v>0</v>
      </c>
      <c r="AH363" s="3">
        <v>29279624.81</v>
      </c>
      <c r="AI363" s="3">
        <v>0</v>
      </c>
      <c r="AJ363" s="3">
        <v>870922005.04</v>
      </c>
      <c r="AK363" s="3">
        <v>142047459</v>
      </c>
      <c r="AL363" s="3">
        <v>1512426458.73</v>
      </c>
      <c r="AM363" s="3">
        <v>0</v>
      </c>
      <c r="AN363" s="3">
        <v>96000000</v>
      </c>
      <c r="AO363" s="6">
        <f t="shared" si="75"/>
        <v>51533518380.06</v>
      </c>
      <c r="AP363" s="6">
        <f t="shared" si="76"/>
        <v>37738316745.99</v>
      </c>
      <c r="AQ363" s="6">
        <f t="shared" si="77"/>
        <v>8782511881.87</v>
      </c>
      <c r="AR363" s="6">
        <f t="shared" si="78"/>
        <v>28955804864.12</v>
      </c>
      <c r="AS363" s="6">
        <f t="shared" si="79"/>
        <v>4226108788.66</v>
      </c>
      <c r="AT363" s="10">
        <f t="shared" si="80"/>
        <v>8853436192.97</v>
      </c>
      <c r="AU363" s="10">
        <f t="shared" si="81"/>
        <v>13079544981.63</v>
      </c>
      <c r="AV363" s="10">
        <f t="shared" si="82"/>
        <v>80489323244.18</v>
      </c>
      <c r="AW363" s="12">
        <f t="shared" si="83"/>
        <v>0.550754961101956</v>
      </c>
      <c r="AX363" s="12">
        <f t="shared" si="84"/>
        <v>0.354625574530858</v>
      </c>
      <c r="AY363" s="12">
        <f t="shared" si="85"/>
        <v>0.309459817278551</v>
      </c>
      <c r="AZ363" s="12">
        <f t="shared" si="86"/>
        <v>0.0451657572523066</v>
      </c>
      <c r="BA363" s="12">
        <f t="shared" si="87"/>
        <v>0.0946194643671865</v>
      </c>
      <c r="BB363" s="12">
        <f t="shared" si="88"/>
        <v>0.139785221619493</v>
      </c>
      <c r="BC363" s="12">
        <f t="shared" si="89"/>
        <v>0.860214778380507</v>
      </c>
    </row>
    <row r="364" spans="1:55">
      <c r="A364" s="3" t="s">
        <v>779</v>
      </c>
      <c r="B364" s="3" t="s">
        <v>780</v>
      </c>
      <c r="C364" s="3">
        <v>3332994675.53</v>
      </c>
      <c r="D364" s="3">
        <v>5670213884.44</v>
      </c>
      <c r="E364" s="3">
        <v>100040000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67078429.59</v>
      </c>
      <c r="L364" s="3">
        <v>0</v>
      </c>
      <c r="M364" s="3">
        <v>2449807812.88</v>
      </c>
      <c r="N364" s="3">
        <v>606461719.29</v>
      </c>
      <c r="O364" s="3">
        <v>5655485014.97</v>
      </c>
      <c r="P364" s="3">
        <v>855786247.7</v>
      </c>
      <c r="Q364" s="3">
        <v>0</v>
      </c>
      <c r="R364" s="3">
        <v>2398113967.89</v>
      </c>
      <c r="S364" s="3">
        <v>3613067</v>
      </c>
      <c r="T364" s="3">
        <v>0</v>
      </c>
      <c r="U364" s="3">
        <v>54377433.45</v>
      </c>
      <c r="V364" s="3">
        <v>88584382.46</v>
      </c>
      <c r="W364" s="3">
        <v>0</v>
      </c>
      <c r="X364" s="3">
        <v>0</v>
      </c>
      <c r="Y364" s="3">
        <v>50607302.54</v>
      </c>
      <c r="Z364" s="3">
        <v>1978610373</v>
      </c>
      <c r="AA364" s="3">
        <v>0</v>
      </c>
      <c r="AB364" s="3">
        <v>205369062.17</v>
      </c>
      <c r="AC364" s="3">
        <v>1299406033.97</v>
      </c>
      <c r="AD364" s="3">
        <v>471589292.28</v>
      </c>
      <c r="AE364" s="3">
        <v>0</v>
      </c>
      <c r="AF364" s="3">
        <v>0</v>
      </c>
      <c r="AG364" s="3">
        <v>0</v>
      </c>
      <c r="AH364" s="3">
        <v>949020287.02</v>
      </c>
      <c r="AI364" s="3">
        <v>553811677.44</v>
      </c>
      <c r="AJ364" s="3">
        <v>4276485.63</v>
      </c>
      <c r="AK364" s="3">
        <v>30631246.96</v>
      </c>
      <c r="AL364" s="3">
        <v>105809354.57</v>
      </c>
      <c r="AM364" s="3">
        <v>4851722.45</v>
      </c>
      <c r="AN364" s="3">
        <v>1750166994.09</v>
      </c>
      <c r="AO364" s="6">
        <f t="shared" si="75"/>
        <v>5837332314.03</v>
      </c>
      <c r="AP364" s="6">
        <f t="shared" si="76"/>
        <v>9567540794.84</v>
      </c>
      <c r="AQ364" s="6">
        <f t="shared" si="77"/>
        <v>4779275588.51</v>
      </c>
      <c r="AR364" s="6">
        <f t="shared" si="78"/>
        <v>4788265206.33</v>
      </c>
      <c r="AS364" s="6">
        <f t="shared" si="79"/>
        <v>5169563094.41</v>
      </c>
      <c r="AT364" s="10">
        <f t="shared" si="80"/>
        <v>3332994675.53</v>
      </c>
      <c r="AU364" s="10">
        <f t="shared" si="81"/>
        <v>8502557769.94</v>
      </c>
      <c r="AV364" s="10">
        <f t="shared" si="82"/>
        <v>10625597520.36</v>
      </c>
      <c r="AW364" s="12">
        <f t="shared" si="83"/>
        <v>0.305169642625713</v>
      </c>
      <c r="AX364" s="12">
        <f t="shared" si="84"/>
        <v>0.520584873429466</v>
      </c>
      <c r="AY364" s="12">
        <f t="shared" si="85"/>
        <v>0.250325508846018</v>
      </c>
      <c r="AZ364" s="12">
        <f t="shared" si="86"/>
        <v>0.270259364583448</v>
      </c>
      <c r="BA364" s="12">
        <f t="shared" si="87"/>
        <v>0.17424548394482</v>
      </c>
      <c r="BB364" s="12">
        <f t="shared" si="88"/>
        <v>0.444504848528268</v>
      </c>
      <c r="BC364" s="12">
        <f t="shared" si="89"/>
        <v>0.555495151471731</v>
      </c>
    </row>
    <row r="365" spans="1:55">
      <c r="A365" s="3" t="s">
        <v>781</v>
      </c>
      <c r="B365" s="3" t="s">
        <v>782</v>
      </c>
      <c r="C365" s="3">
        <v>0</v>
      </c>
      <c r="D365" s="3">
        <v>5662593615.3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7726553.43</v>
      </c>
      <c r="L365" s="3">
        <v>0</v>
      </c>
      <c r="M365" s="3">
        <v>90148623.25</v>
      </c>
      <c r="N365" s="3">
        <v>130779930.58</v>
      </c>
      <c r="O365" s="3">
        <v>518882139.03</v>
      </c>
      <c r="P365" s="3">
        <v>9693166.76</v>
      </c>
      <c r="Q365" s="3">
        <v>0</v>
      </c>
      <c r="R365" s="3">
        <v>2484335327.49</v>
      </c>
      <c r="S365" s="3">
        <v>0</v>
      </c>
      <c r="T365" s="3">
        <v>0</v>
      </c>
      <c r="U365" s="3">
        <v>247559405.18</v>
      </c>
      <c r="V365" s="3">
        <v>127500191.59</v>
      </c>
      <c r="W365" s="3">
        <v>0</v>
      </c>
      <c r="X365" s="3">
        <v>0</v>
      </c>
      <c r="Y365" s="3">
        <v>1086732.15</v>
      </c>
      <c r="Z365" s="3">
        <v>26973240.22</v>
      </c>
      <c r="AA365" s="3">
        <v>0</v>
      </c>
      <c r="AB365" s="3">
        <v>38203434.22</v>
      </c>
      <c r="AC365" s="3">
        <v>7199916071</v>
      </c>
      <c r="AD365" s="3">
        <v>67971478.46</v>
      </c>
      <c r="AE365" s="3">
        <v>0</v>
      </c>
      <c r="AF365" s="3">
        <v>0</v>
      </c>
      <c r="AG365" s="3">
        <v>0</v>
      </c>
      <c r="AH365" s="3">
        <v>213831914.85</v>
      </c>
      <c r="AI365" s="3">
        <v>0</v>
      </c>
      <c r="AJ365" s="3">
        <v>0</v>
      </c>
      <c r="AK365" s="3">
        <v>0</v>
      </c>
      <c r="AL365" s="3">
        <v>43047647.36</v>
      </c>
      <c r="AM365" s="3">
        <v>34083634.75</v>
      </c>
      <c r="AN365" s="3">
        <v>131447161.13</v>
      </c>
      <c r="AO365" s="6">
        <f t="shared" si="75"/>
        <v>5670320168.73</v>
      </c>
      <c r="AP365" s="6">
        <f t="shared" si="76"/>
        <v>749503859.62</v>
      </c>
      <c r="AQ365" s="6">
        <f t="shared" si="77"/>
        <v>2925658330.85</v>
      </c>
      <c r="AR365" s="6">
        <f t="shared" si="78"/>
        <v>-2176154471.23</v>
      </c>
      <c r="AS365" s="6">
        <f t="shared" si="79"/>
        <v>7690297907.55</v>
      </c>
      <c r="AT365" s="10">
        <f t="shared" si="80"/>
        <v>0</v>
      </c>
      <c r="AU365" s="10">
        <f t="shared" si="81"/>
        <v>7690297907.55</v>
      </c>
      <c r="AV365" s="10">
        <f t="shared" si="82"/>
        <v>3494165697.5</v>
      </c>
      <c r="AW365" s="12">
        <f t="shared" si="83"/>
        <v>0.506981860638336</v>
      </c>
      <c r="AX365" s="12">
        <f t="shared" si="84"/>
        <v>0.493018139361664</v>
      </c>
      <c r="AY365" s="12">
        <f t="shared" si="85"/>
        <v>-0.194569408786616</v>
      </c>
      <c r="AZ365" s="12">
        <f t="shared" si="86"/>
        <v>0.68758754814828</v>
      </c>
      <c r="BA365" s="12">
        <f t="shared" si="87"/>
        <v>0</v>
      </c>
      <c r="BB365" s="12">
        <f t="shared" si="88"/>
        <v>0.68758754814828</v>
      </c>
      <c r="BC365" s="12">
        <f t="shared" si="89"/>
        <v>0.31241245185172</v>
      </c>
    </row>
    <row r="366" spans="1:55">
      <c r="A366" s="3" t="s">
        <v>783</v>
      </c>
      <c r="B366" s="3" t="s">
        <v>784</v>
      </c>
      <c r="C366" s="3">
        <v>1077476065.86</v>
      </c>
      <c r="D366" s="3">
        <v>5626824769.43</v>
      </c>
      <c r="E366" s="3">
        <v>2500039924.71</v>
      </c>
      <c r="F366" s="3">
        <v>0</v>
      </c>
      <c r="G366" s="3">
        <v>266785999.99</v>
      </c>
      <c r="H366" s="3">
        <v>0</v>
      </c>
      <c r="I366" s="3">
        <v>0</v>
      </c>
      <c r="J366" s="3">
        <v>16373664661.69</v>
      </c>
      <c r="K366" s="3">
        <v>558274600.53</v>
      </c>
      <c r="L366" s="3">
        <v>0</v>
      </c>
      <c r="M366" s="3">
        <v>502090700.45</v>
      </c>
      <c r="N366" s="3">
        <v>130026522.38</v>
      </c>
      <c r="O366" s="3">
        <v>11119968759.4</v>
      </c>
      <c r="P366" s="3">
        <v>2265353.12</v>
      </c>
      <c r="Q366" s="3">
        <v>0</v>
      </c>
      <c r="R366" s="3">
        <v>1925709004.99</v>
      </c>
      <c r="S366" s="3">
        <v>116333808.21</v>
      </c>
      <c r="T366" s="3">
        <v>0</v>
      </c>
      <c r="U366" s="3">
        <v>167109233.01</v>
      </c>
      <c r="V366" s="3">
        <v>2661518269.58</v>
      </c>
      <c r="W366" s="3">
        <v>0</v>
      </c>
      <c r="X366" s="3">
        <v>0</v>
      </c>
      <c r="Y366" s="3">
        <v>55811199.62</v>
      </c>
      <c r="Z366" s="3">
        <v>161969639.13</v>
      </c>
      <c r="AA366" s="3">
        <v>0</v>
      </c>
      <c r="AB366" s="3">
        <v>1011320555.55</v>
      </c>
      <c r="AC366" s="3">
        <v>756287673.01</v>
      </c>
      <c r="AD366" s="3">
        <v>40613314.22</v>
      </c>
      <c r="AE366" s="3">
        <v>0</v>
      </c>
      <c r="AF366" s="3">
        <v>0</v>
      </c>
      <c r="AG366" s="3">
        <v>0</v>
      </c>
      <c r="AH366" s="3">
        <v>58467067.69</v>
      </c>
      <c r="AI366" s="3">
        <v>0</v>
      </c>
      <c r="AJ366" s="3">
        <v>0</v>
      </c>
      <c r="AK366" s="3">
        <v>66773030.36</v>
      </c>
      <c r="AL366" s="3">
        <v>831462427.16</v>
      </c>
      <c r="AM366" s="3">
        <v>3440337.41</v>
      </c>
      <c r="AN366" s="3">
        <v>0</v>
      </c>
      <c r="AO366" s="6">
        <f t="shared" si="75"/>
        <v>25325589956.35</v>
      </c>
      <c r="AP366" s="6">
        <f t="shared" si="76"/>
        <v>11754351335.35</v>
      </c>
      <c r="AQ366" s="6">
        <f t="shared" si="77"/>
        <v>6099771710.09</v>
      </c>
      <c r="AR366" s="6">
        <f t="shared" si="78"/>
        <v>5654579625.26</v>
      </c>
      <c r="AS366" s="6">
        <f t="shared" si="79"/>
        <v>1757043849.85</v>
      </c>
      <c r="AT366" s="10">
        <f t="shared" si="80"/>
        <v>1077476065.86</v>
      </c>
      <c r="AU366" s="10">
        <f t="shared" si="81"/>
        <v>2834519915.71</v>
      </c>
      <c r="AV366" s="10">
        <f t="shared" si="82"/>
        <v>30980169581.61</v>
      </c>
      <c r="AW366" s="12">
        <f t="shared" si="83"/>
        <v>0.74895231429989</v>
      </c>
      <c r="AX366" s="12">
        <f t="shared" si="84"/>
        <v>0.219183543758325</v>
      </c>
      <c r="AY366" s="12">
        <f t="shared" si="85"/>
        <v>0.167222580166178</v>
      </c>
      <c r="AZ366" s="12">
        <f t="shared" si="86"/>
        <v>0.051960963592147</v>
      </c>
      <c r="BA366" s="12">
        <f t="shared" si="87"/>
        <v>0.0318641419417853</v>
      </c>
      <c r="BB366" s="12">
        <f t="shared" si="88"/>
        <v>0.0838251055339323</v>
      </c>
      <c r="BC366" s="12">
        <f t="shared" si="89"/>
        <v>0.916174894466068</v>
      </c>
    </row>
    <row r="367" spans="1:55">
      <c r="A367" s="3" t="s">
        <v>785</v>
      </c>
      <c r="B367" s="3" t="s">
        <v>786</v>
      </c>
      <c r="C367" s="3">
        <v>53836406.41</v>
      </c>
      <c r="D367" s="3">
        <v>5616304292.6</v>
      </c>
      <c r="E367" s="3">
        <v>395666180.17</v>
      </c>
      <c r="F367" s="3">
        <v>0</v>
      </c>
      <c r="G367" s="3">
        <v>0</v>
      </c>
      <c r="H367" s="3">
        <v>0</v>
      </c>
      <c r="I367" s="3">
        <v>0</v>
      </c>
      <c r="J367" s="3">
        <v>53629308.83</v>
      </c>
      <c r="K367" s="3">
        <v>116036131.33</v>
      </c>
      <c r="L367" s="3">
        <v>0</v>
      </c>
      <c r="M367" s="3">
        <v>2191885736.18</v>
      </c>
      <c r="N367" s="3">
        <v>64863143.78</v>
      </c>
      <c r="O367" s="3">
        <v>1602309728.39</v>
      </c>
      <c r="P367" s="3">
        <v>74584938.18</v>
      </c>
      <c r="Q367" s="3">
        <v>0</v>
      </c>
      <c r="R367" s="3">
        <v>7406499529.01</v>
      </c>
      <c r="S367" s="3">
        <v>0</v>
      </c>
      <c r="T367" s="3">
        <v>0</v>
      </c>
      <c r="U367" s="3">
        <v>173386003.3</v>
      </c>
      <c r="V367" s="3">
        <v>115040809.29</v>
      </c>
      <c r="W367" s="3">
        <v>0</v>
      </c>
      <c r="X367" s="3">
        <v>8596106.9</v>
      </c>
      <c r="Y367" s="3">
        <v>15160400.14</v>
      </c>
      <c r="Z367" s="3">
        <v>166059591.11</v>
      </c>
      <c r="AA367" s="3">
        <v>0</v>
      </c>
      <c r="AB367" s="3">
        <v>25692352.24</v>
      </c>
      <c r="AC367" s="3">
        <v>2319118984.83</v>
      </c>
      <c r="AD367" s="3">
        <v>81634715.75</v>
      </c>
      <c r="AE367" s="3">
        <v>0</v>
      </c>
      <c r="AF367" s="3">
        <v>0</v>
      </c>
      <c r="AG367" s="3">
        <v>0</v>
      </c>
      <c r="AH367" s="3">
        <v>947790673.24</v>
      </c>
      <c r="AI367" s="3">
        <v>81001073.76</v>
      </c>
      <c r="AJ367" s="3">
        <v>0</v>
      </c>
      <c r="AK367" s="3">
        <v>0</v>
      </c>
      <c r="AL367" s="3">
        <v>117082630.7</v>
      </c>
      <c r="AM367" s="3">
        <v>5738912.89</v>
      </c>
      <c r="AN367" s="3">
        <v>0</v>
      </c>
      <c r="AO367" s="6">
        <f t="shared" si="75"/>
        <v>6181635912.93</v>
      </c>
      <c r="AP367" s="6">
        <f t="shared" si="76"/>
        <v>3933643546.53</v>
      </c>
      <c r="AQ367" s="6">
        <f t="shared" si="77"/>
        <v>7910434791.99</v>
      </c>
      <c r="AR367" s="6">
        <f t="shared" si="78"/>
        <v>-3976791245.46</v>
      </c>
      <c r="AS367" s="6">
        <f t="shared" si="79"/>
        <v>3552366991.17</v>
      </c>
      <c r="AT367" s="10">
        <f t="shared" si="80"/>
        <v>53836406.41</v>
      </c>
      <c r="AU367" s="10">
        <f t="shared" si="81"/>
        <v>3606203397.58</v>
      </c>
      <c r="AV367" s="10">
        <f t="shared" si="82"/>
        <v>2204844667.47</v>
      </c>
      <c r="AW367" s="12">
        <f t="shared" si="83"/>
        <v>1.06377297928559</v>
      </c>
      <c r="AX367" s="12">
        <f t="shared" si="84"/>
        <v>-0.0730374709585797</v>
      </c>
      <c r="AY367" s="12">
        <f t="shared" si="85"/>
        <v>-0.684350086411784</v>
      </c>
      <c r="AZ367" s="12">
        <f t="shared" si="86"/>
        <v>0.611312615453205</v>
      </c>
      <c r="BA367" s="12">
        <f t="shared" si="87"/>
        <v>0.00926449167298993</v>
      </c>
      <c r="BB367" s="12">
        <f t="shared" si="88"/>
        <v>0.620577107126195</v>
      </c>
      <c r="BC367" s="12">
        <f t="shared" si="89"/>
        <v>0.379422892873805</v>
      </c>
    </row>
    <row r="368" spans="1:55">
      <c r="A368" s="3" t="s">
        <v>787</v>
      </c>
      <c r="B368" s="3" t="s">
        <v>788</v>
      </c>
      <c r="C368" s="3">
        <v>815237965.08</v>
      </c>
      <c r="D368" s="3">
        <v>5611181982.07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65752790.47</v>
      </c>
      <c r="L368" s="3">
        <v>0</v>
      </c>
      <c r="M368" s="3">
        <v>1809737617.74</v>
      </c>
      <c r="N368" s="3">
        <v>69463703.65</v>
      </c>
      <c r="O368" s="3">
        <v>288468670.79</v>
      </c>
      <c r="P368" s="3">
        <v>8236578.7</v>
      </c>
      <c r="Q368" s="3">
        <v>494245850.02</v>
      </c>
      <c r="R368" s="3">
        <v>832872362.43</v>
      </c>
      <c r="S368" s="3">
        <v>413482.77</v>
      </c>
      <c r="T368" s="3">
        <v>0</v>
      </c>
      <c r="U368" s="3">
        <v>452601274.32</v>
      </c>
      <c r="V368" s="3">
        <v>167044407.95</v>
      </c>
      <c r="W368" s="3">
        <v>0</v>
      </c>
      <c r="X368" s="3">
        <v>0</v>
      </c>
      <c r="Y368" s="3">
        <v>304032898</v>
      </c>
      <c r="Z368" s="3">
        <v>0</v>
      </c>
      <c r="AA368" s="3">
        <v>0</v>
      </c>
      <c r="AB368" s="3">
        <v>258685431.51</v>
      </c>
      <c r="AC368" s="3">
        <v>3220157682.16</v>
      </c>
      <c r="AD368" s="3">
        <v>1268388244.62</v>
      </c>
      <c r="AE368" s="3">
        <v>0</v>
      </c>
      <c r="AF368" s="3">
        <v>0</v>
      </c>
      <c r="AG368" s="3">
        <v>0</v>
      </c>
      <c r="AH368" s="3">
        <v>2389987682.28</v>
      </c>
      <c r="AI368" s="3">
        <v>0</v>
      </c>
      <c r="AJ368" s="3">
        <v>0</v>
      </c>
      <c r="AK368" s="3">
        <v>0</v>
      </c>
      <c r="AL368" s="3">
        <v>104805732.07</v>
      </c>
      <c r="AM368" s="3">
        <v>2344426.13</v>
      </c>
      <c r="AN368" s="3">
        <v>5725766</v>
      </c>
      <c r="AO368" s="6">
        <f t="shared" si="75"/>
        <v>5676934772.54</v>
      </c>
      <c r="AP368" s="6">
        <f t="shared" si="76"/>
        <v>2670152420.9</v>
      </c>
      <c r="AQ368" s="6">
        <f t="shared" si="77"/>
        <v>2015649856.98</v>
      </c>
      <c r="AR368" s="6">
        <f t="shared" si="78"/>
        <v>654502563.92</v>
      </c>
      <c r="AS368" s="6">
        <f t="shared" si="79"/>
        <v>6991409533.26</v>
      </c>
      <c r="AT368" s="10">
        <f t="shared" si="80"/>
        <v>815237965.08</v>
      </c>
      <c r="AU368" s="10">
        <f t="shared" si="81"/>
        <v>7806647498.34</v>
      </c>
      <c r="AV368" s="10">
        <f t="shared" si="82"/>
        <v>6331437336.46</v>
      </c>
      <c r="AW368" s="12">
        <f t="shared" si="83"/>
        <v>0.40153492066808</v>
      </c>
      <c r="AX368" s="12">
        <f t="shared" si="84"/>
        <v>0.540802533477524</v>
      </c>
      <c r="AY368" s="12">
        <f t="shared" si="85"/>
        <v>0.046293580182019</v>
      </c>
      <c r="AZ368" s="12">
        <f t="shared" si="86"/>
        <v>0.494508953295505</v>
      </c>
      <c r="BA368" s="12">
        <f t="shared" si="87"/>
        <v>0.0576625458543963</v>
      </c>
      <c r="BB368" s="12">
        <f t="shared" si="88"/>
        <v>0.552171499149901</v>
      </c>
      <c r="BC368" s="12">
        <f t="shared" si="89"/>
        <v>0.447828500850099</v>
      </c>
    </row>
    <row r="369" spans="1:55">
      <c r="A369" s="3" t="s">
        <v>789</v>
      </c>
      <c r="B369" s="3" t="s">
        <v>790</v>
      </c>
      <c r="C369" s="3">
        <v>47928175.13</v>
      </c>
      <c r="D369" s="3">
        <v>5610734898.79</v>
      </c>
      <c r="E369" s="3">
        <v>252062870.07</v>
      </c>
      <c r="F369" s="3">
        <v>0</v>
      </c>
      <c r="G369" s="3">
        <v>0</v>
      </c>
      <c r="H369" s="3">
        <v>0</v>
      </c>
      <c r="I369" s="3">
        <v>0</v>
      </c>
      <c r="J369" s="3">
        <v>84158378.42</v>
      </c>
      <c r="K369" s="3">
        <v>62344298.65</v>
      </c>
      <c r="L369" s="3">
        <v>0</v>
      </c>
      <c r="M369" s="3">
        <v>528960294.65</v>
      </c>
      <c r="N369" s="3">
        <v>22229630.32</v>
      </c>
      <c r="O369" s="3">
        <v>406098109.5</v>
      </c>
      <c r="P369" s="3">
        <v>56707458.26</v>
      </c>
      <c r="Q369" s="3">
        <v>0</v>
      </c>
      <c r="R369" s="3">
        <v>319113736.76</v>
      </c>
      <c r="S369" s="3">
        <v>0</v>
      </c>
      <c r="T369" s="3">
        <v>0</v>
      </c>
      <c r="U369" s="3">
        <v>4921372.72</v>
      </c>
      <c r="V369" s="3">
        <v>39702265.11</v>
      </c>
      <c r="W369" s="3">
        <v>0</v>
      </c>
      <c r="X369" s="3">
        <v>0</v>
      </c>
      <c r="Y369" s="3">
        <v>60079.1</v>
      </c>
      <c r="Z369" s="3">
        <v>215005433.59</v>
      </c>
      <c r="AA369" s="3">
        <v>0</v>
      </c>
      <c r="AB369" s="3">
        <v>27411529.58</v>
      </c>
      <c r="AC369" s="3">
        <v>595029702.99</v>
      </c>
      <c r="AD369" s="3">
        <v>156145628.54</v>
      </c>
      <c r="AE369" s="3">
        <v>0</v>
      </c>
      <c r="AF369" s="3">
        <v>0</v>
      </c>
      <c r="AG369" s="3">
        <v>0</v>
      </c>
      <c r="AH369" s="3">
        <v>251841514.45</v>
      </c>
      <c r="AI369" s="3">
        <v>21165199.73</v>
      </c>
      <c r="AJ369" s="3">
        <v>321396801.2</v>
      </c>
      <c r="AK369" s="3">
        <v>13020407.58</v>
      </c>
      <c r="AL369" s="3">
        <v>24145872.87</v>
      </c>
      <c r="AM369" s="3">
        <v>393217.52</v>
      </c>
      <c r="AN369" s="3">
        <v>150096332.69</v>
      </c>
      <c r="AO369" s="6">
        <f t="shared" si="75"/>
        <v>6009300445.93</v>
      </c>
      <c r="AP369" s="6">
        <f t="shared" si="76"/>
        <v>1013995492.73</v>
      </c>
      <c r="AQ369" s="6">
        <f t="shared" si="77"/>
        <v>606214416.86</v>
      </c>
      <c r="AR369" s="6">
        <f t="shared" si="78"/>
        <v>407781075.87</v>
      </c>
      <c r="AS369" s="6">
        <f t="shared" si="79"/>
        <v>1533234677.57</v>
      </c>
      <c r="AT369" s="10">
        <f t="shared" si="80"/>
        <v>47928175.13</v>
      </c>
      <c r="AU369" s="10">
        <f t="shared" si="81"/>
        <v>1581162852.7</v>
      </c>
      <c r="AV369" s="10">
        <f t="shared" si="82"/>
        <v>6417081521.8</v>
      </c>
      <c r="AW369" s="12">
        <f t="shared" si="83"/>
        <v>0.751327436942143</v>
      </c>
      <c r="AX369" s="12">
        <f t="shared" si="84"/>
        <v>0.242680226129167</v>
      </c>
      <c r="AY369" s="12">
        <f t="shared" si="85"/>
        <v>0.0509838230462284</v>
      </c>
      <c r="AZ369" s="12">
        <f t="shared" si="86"/>
        <v>0.191696403082939</v>
      </c>
      <c r="BA369" s="12">
        <f t="shared" si="87"/>
        <v>0.00599233692868958</v>
      </c>
      <c r="BB369" s="12">
        <f t="shared" si="88"/>
        <v>0.197688740011628</v>
      </c>
      <c r="BC369" s="12">
        <f t="shared" si="89"/>
        <v>0.802311259988372</v>
      </c>
    </row>
    <row r="370" spans="1:55">
      <c r="A370" s="3" t="s">
        <v>791</v>
      </c>
      <c r="B370" s="3" t="s">
        <v>792</v>
      </c>
      <c r="C370" s="3">
        <v>15223745.47</v>
      </c>
      <c r="D370" s="3">
        <v>5606259392.53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248925283.11</v>
      </c>
      <c r="L370" s="3">
        <v>0</v>
      </c>
      <c r="M370" s="3">
        <v>2394908875.96</v>
      </c>
      <c r="N370" s="3">
        <v>1292284943.31</v>
      </c>
      <c r="O370" s="3">
        <v>1465416343.84</v>
      </c>
      <c r="P370" s="3">
        <v>126097851.48</v>
      </c>
      <c r="Q370" s="3">
        <v>54881161.14</v>
      </c>
      <c r="R370" s="3">
        <v>3175456719.63</v>
      </c>
      <c r="S370" s="3">
        <v>0</v>
      </c>
      <c r="T370" s="3">
        <v>0</v>
      </c>
      <c r="U370" s="3">
        <v>58336878.41</v>
      </c>
      <c r="V370" s="3">
        <v>162146240.06</v>
      </c>
      <c r="W370" s="3">
        <v>0</v>
      </c>
      <c r="X370" s="3">
        <v>0</v>
      </c>
      <c r="Y370" s="3">
        <v>0</v>
      </c>
      <c r="Z370" s="3">
        <v>87201323.15</v>
      </c>
      <c r="AA370" s="3">
        <v>0</v>
      </c>
      <c r="AB370" s="3">
        <v>1431358965.04</v>
      </c>
      <c r="AC370" s="3">
        <v>9918508440.69</v>
      </c>
      <c r="AD370" s="3">
        <v>1404412079.56</v>
      </c>
      <c r="AE370" s="3">
        <v>0</v>
      </c>
      <c r="AF370" s="3">
        <v>0</v>
      </c>
      <c r="AG370" s="3">
        <v>0</v>
      </c>
      <c r="AH370" s="3">
        <v>794073986.74</v>
      </c>
      <c r="AI370" s="3">
        <v>13683103.24</v>
      </c>
      <c r="AJ370" s="3">
        <v>0</v>
      </c>
      <c r="AK370" s="3">
        <v>73312463.5</v>
      </c>
      <c r="AL370" s="3">
        <v>76514276.26</v>
      </c>
      <c r="AM370" s="3">
        <v>73571191.8</v>
      </c>
      <c r="AN370" s="3">
        <v>53614310.55</v>
      </c>
      <c r="AO370" s="6">
        <f t="shared" si="75"/>
        <v>5855184675.64</v>
      </c>
      <c r="AP370" s="6">
        <f t="shared" si="76"/>
        <v>5333589175.73</v>
      </c>
      <c r="AQ370" s="6">
        <f t="shared" si="77"/>
        <v>4914500126.29</v>
      </c>
      <c r="AR370" s="6">
        <f t="shared" si="78"/>
        <v>419089049.44</v>
      </c>
      <c r="AS370" s="6">
        <f t="shared" si="79"/>
        <v>12407689852.34</v>
      </c>
      <c r="AT370" s="10">
        <f t="shared" si="80"/>
        <v>15223745.47</v>
      </c>
      <c r="AU370" s="10">
        <f t="shared" si="81"/>
        <v>12422913597.81</v>
      </c>
      <c r="AV370" s="10">
        <f t="shared" si="82"/>
        <v>6274273725.08</v>
      </c>
      <c r="AW370" s="12">
        <f t="shared" si="83"/>
        <v>0.313158582332424</v>
      </c>
      <c r="AX370" s="12">
        <f t="shared" si="84"/>
        <v>0.686027191163499</v>
      </c>
      <c r="AY370" s="12">
        <f t="shared" si="85"/>
        <v>0.0224145504990973</v>
      </c>
      <c r="AZ370" s="12">
        <f t="shared" si="86"/>
        <v>0.663612640664401</v>
      </c>
      <c r="BA370" s="12">
        <f t="shared" si="87"/>
        <v>0.00081422650407756</v>
      </c>
      <c r="BB370" s="12">
        <f t="shared" si="88"/>
        <v>0.664426867168479</v>
      </c>
      <c r="BC370" s="12">
        <f t="shared" si="89"/>
        <v>0.335573132831521</v>
      </c>
    </row>
    <row r="371" spans="1:55">
      <c r="A371" s="3" t="s">
        <v>793</v>
      </c>
      <c r="B371" s="3" t="s">
        <v>794</v>
      </c>
      <c r="C371" s="3">
        <v>2608547079.55</v>
      </c>
      <c r="D371" s="3">
        <v>5604641778.05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35274269.05</v>
      </c>
      <c r="K371" s="3">
        <v>339777614.9</v>
      </c>
      <c r="L371" s="3">
        <v>0</v>
      </c>
      <c r="M371" s="3">
        <v>4015322764.85</v>
      </c>
      <c r="N371" s="3">
        <v>555376636.45</v>
      </c>
      <c r="O371" s="3">
        <v>754730494.24</v>
      </c>
      <c r="P371" s="3">
        <v>47060551.44</v>
      </c>
      <c r="Q371" s="3">
        <v>0</v>
      </c>
      <c r="R371" s="3">
        <v>8138104515.55</v>
      </c>
      <c r="S371" s="3">
        <v>1745741.72</v>
      </c>
      <c r="T371" s="3">
        <v>0</v>
      </c>
      <c r="U371" s="3">
        <v>497971244.28</v>
      </c>
      <c r="V371" s="3">
        <v>66987723.06</v>
      </c>
      <c r="W371" s="3">
        <v>0</v>
      </c>
      <c r="X371" s="3">
        <v>137285208.93</v>
      </c>
      <c r="Y371" s="3">
        <v>99014596.7</v>
      </c>
      <c r="Z371" s="3">
        <v>56909304.09</v>
      </c>
      <c r="AA371" s="3">
        <v>0</v>
      </c>
      <c r="AB371" s="3">
        <v>15546575.34</v>
      </c>
      <c r="AC371" s="3">
        <v>3271741083.22</v>
      </c>
      <c r="AD371" s="3">
        <v>281653184.17</v>
      </c>
      <c r="AE371" s="3">
        <v>0</v>
      </c>
      <c r="AF371" s="3">
        <v>0</v>
      </c>
      <c r="AG371" s="3">
        <v>0</v>
      </c>
      <c r="AH371" s="3">
        <v>409682478.65</v>
      </c>
      <c r="AI371" s="3">
        <v>0</v>
      </c>
      <c r="AJ371" s="3">
        <v>4095129.77</v>
      </c>
      <c r="AK371" s="3">
        <v>118383951.79</v>
      </c>
      <c r="AL371" s="3">
        <v>361903646.36</v>
      </c>
      <c r="AM371" s="3">
        <v>33984395.55</v>
      </c>
      <c r="AN371" s="3">
        <v>42202.46</v>
      </c>
      <c r="AO371" s="6">
        <f t="shared" si="75"/>
        <v>5979693662</v>
      </c>
      <c r="AP371" s="6">
        <f t="shared" si="76"/>
        <v>5372490446.98</v>
      </c>
      <c r="AQ371" s="6">
        <f t="shared" si="77"/>
        <v>9013564909.67</v>
      </c>
      <c r="AR371" s="6">
        <f t="shared" si="78"/>
        <v>-3641074462.69</v>
      </c>
      <c r="AS371" s="6">
        <f t="shared" si="79"/>
        <v>4481486071.97</v>
      </c>
      <c r="AT371" s="10">
        <f t="shared" si="80"/>
        <v>2608547079.55</v>
      </c>
      <c r="AU371" s="10">
        <f t="shared" si="81"/>
        <v>7090033151.52</v>
      </c>
      <c r="AV371" s="10">
        <f t="shared" si="82"/>
        <v>2338619199.31</v>
      </c>
      <c r="AW371" s="12">
        <f t="shared" si="83"/>
        <v>0.634204490684569</v>
      </c>
      <c r="AX371" s="12">
        <f t="shared" si="84"/>
        <v>0.0891337996151716</v>
      </c>
      <c r="AY371" s="12">
        <f t="shared" si="85"/>
        <v>-0.386171249846695</v>
      </c>
      <c r="AZ371" s="12">
        <f t="shared" si="86"/>
        <v>0.475305049461867</v>
      </c>
      <c r="BA371" s="12">
        <f t="shared" si="87"/>
        <v>0.27666170970026</v>
      </c>
      <c r="BB371" s="12">
        <f t="shared" si="88"/>
        <v>0.751966759162127</v>
      </c>
      <c r="BC371" s="12">
        <f t="shared" si="89"/>
        <v>0.248033240837873</v>
      </c>
    </row>
    <row r="372" spans="1:55">
      <c r="A372" s="3" t="s">
        <v>795</v>
      </c>
      <c r="B372" s="3" t="s">
        <v>796</v>
      </c>
      <c r="C372" s="3">
        <v>1266395188.56</v>
      </c>
      <c r="D372" s="3">
        <v>5604031494.2</v>
      </c>
      <c r="E372" s="3">
        <v>1586246745.08</v>
      </c>
      <c r="F372" s="3">
        <v>0</v>
      </c>
      <c r="G372" s="3">
        <v>323765645.6</v>
      </c>
      <c r="H372" s="3">
        <v>0</v>
      </c>
      <c r="I372" s="3">
        <v>0</v>
      </c>
      <c r="J372" s="3">
        <v>709814048.87</v>
      </c>
      <c r="K372" s="3">
        <v>864295603.06</v>
      </c>
      <c r="L372" s="3">
        <v>0</v>
      </c>
      <c r="M372" s="3">
        <v>2619412172.79</v>
      </c>
      <c r="N372" s="3">
        <v>559857056.16</v>
      </c>
      <c r="O372" s="3">
        <v>10321735933.76</v>
      </c>
      <c r="P372" s="3">
        <v>932514521.52</v>
      </c>
      <c r="Q372" s="3">
        <v>0</v>
      </c>
      <c r="R372" s="3">
        <v>3602333527.08</v>
      </c>
      <c r="S372" s="3">
        <v>1858764.24</v>
      </c>
      <c r="T372" s="3">
        <v>0</v>
      </c>
      <c r="U372" s="3">
        <v>141540389.45</v>
      </c>
      <c r="V372" s="3">
        <v>495982703.42</v>
      </c>
      <c r="W372" s="3">
        <v>0</v>
      </c>
      <c r="X372" s="3">
        <v>2009940.59</v>
      </c>
      <c r="Y372" s="3">
        <v>10389990.79</v>
      </c>
      <c r="Z372" s="3">
        <v>421564889.55</v>
      </c>
      <c r="AA372" s="3">
        <v>0</v>
      </c>
      <c r="AB372" s="3">
        <v>88204552.08</v>
      </c>
      <c r="AC372" s="3">
        <v>4589860544.93</v>
      </c>
      <c r="AD372" s="3">
        <v>1397873978.91</v>
      </c>
      <c r="AE372" s="3">
        <v>0</v>
      </c>
      <c r="AF372" s="3">
        <v>0</v>
      </c>
      <c r="AG372" s="3">
        <v>0</v>
      </c>
      <c r="AH372" s="3">
        <v>1096450958.43</v>
      </c>
      <c r="AI372" s="3">
        <v>31302834.44</v>
      </c>
      <c r="AJ372" s="3">
        <v>468672163.91</v>
      </c>
      <c r="AK372" s="3">
        <v>184507650.24</v>
      </c>
      <c r="AL372" s="3">
        <v>367767019.81</v>
      </c>
      <c r="AM372" s="3">
        <v>124710609.81</v>
      </c>
      <c r="AN372" s="3">
        <v>454655134.83</v>
      </c>
      <c r="AO372" s="6">
        <f t="shared" si="75"/>
        <v>9088153536.81</v>
      </c>
      <c r="AP372" s="6">
        <f t="shared" si="76"/>
        <v>14433519684.23</v>
      </c>
      <c r="AQ372" s="6">
        <f t="shared" si="77"/>
        <v>4763884757.2</v>
      </c>
      <c r="AR372" s="6">
        <f t="shared" si="78"/>
        <v>9669634927.03</v>
      </c>
      <c r="AS372" s="6">
        <f t="shared" si="79"/>
        <v>8715800895.31</v>
      </c>
      <c r="AT372" s="10">
        <f t="shared" si="80"/>
        <v>1266395188.56</v>
      </c>
      <c r="AU372" s="10">
        <f t="shared" si="81"/>
        <v>9982196083.87</v>
      </c>
      <c r="AV372" s="10">
        <f t="shared" si="82"/>
        <v>18757788463.84</v>
      </c>
      <c r="AW372" s="12">
        <f t="shared" si="83"/>
        <v>0.3162198477081</v>
      </c>
      <c r="AX372" s="12">
        <f t="shared" si="84"/>
        <v>0.639716273744655</v>
      </c>
      <c r="AY372" s="12">
        <f t="shared" si="85"/>
        <v>0.336452335629404</v>
      </c>
      <c r="AZ372" s="12">
        <f t="shared" si="86"/>
        <v>0.303263938115251</v>
      </c>
      <c r="BA372" s="12">
        <f t="shared" si="87"/>
        <v>0.0440638785472453</v>
      </c>
      <c r="BB372" s="12">
        <f t="shared" si="88"/>
        <v>0.347327816662497</v>
      </c>
      <c r="BC372" s="12">
        <f t="shared" si="89"/>
        <v>0.652672183337503</v>
      </c>
    </row>
    <row r="373" spans="1:55">
      <c r="A373" s="3" t="s">
        <v>797</v>
      </c>
      <c r="B373" s="3" t="s">
        <v>798</v>
      </c>
      <c r="C373" s="3">
        <v>1746499603.09</v>
      </c>
      <c r="D373" s="3">
        <v>5603157203.53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3624533.29</v>
      </c>
      <c r="K373" s="3">
        <v>617273908.96</v>
      </c>
      <c r="L373" s="3">
        <v>0</v>
      </c>
      <c r="M373" s="3">
        <v>2231374212.54</v>
      </c>
      <c r="N373" s="3">
        <v>6367039674.97</v>
      </c>
      <c r="O373" s="3">
        <v>12861784957.27</v>
      </c>
      <c r="P373" s="3">
        <v>359208734.92</v>
      </c>
      <c r="Q373" s="3">
        <v>0</v>
      </c>
      <c r="R373" s="3">
        <v>9497390171.53</v>
      </c>
      <c r="S373" s="3">
        <v>0</v>
      </c>
      <c r="T373" s="3">
        <v>0</v>
      </c>
      <c r="U373" s="3">
        <v>287006078.47</v>
      </c>
      <c r="V373" s="3">
        <v>712246135.64</v>
      </c>
      <c r="W373" s="3">
        <v>0</v>
      </c>
      <c r="X373" s="3">
        <v>0</v>
      </c>
      <c r="Y373" s="3">
        <v>90568098.64</v>
      </c>
      <c r="Z373" s="3">
        <v>518394789.84</v>
      </c>
      <c r="AA373" s="3">
        <v>0</v>
      </c>
      <c r="AB373" s="3">
        <v>121142406.29</v>
      </c>
      <c r="AC373" s="3">
        <v>15839726513.43</v>
      </c>
      <c r="AD373" s="3">
        <v>1967992576.84</v>
      </c>
      <c r="AE373" s="3">
        <v>0</v>
      </c>
      <c r="AF373" s="3">
        <v>0</v>
      </c>
      <c r="AG373" s="3">
        <v>0</v>
      </c>
      <c r="AH373" s="3">
        <v>2232053259.1</v>
      </c>
      <c r="AI373" s="3">
        <v>0</v>
      </c>
      <c r="AJ373" s="3">
        <v>0</v>
      </c>
      <c r="AK373" s="3">
        <v>0</v>
      </c>
      <c r="AL373" s="3">
        <v>389431614.6</v>
      </c>
      <c r="AM373" s="3">
        <v>59892962.47</v>
      </c>
      <c r="AN373" s="3">
        <v>142166212.41</v>
      </c>
      <c r="AO373" s="6">
        <f t="shared" si="75"/>
        <v>6224055645.78</v>
      </c>
      <c r="AP373" s="6">
        <f t="shared" si="76"/>
        <v>21819407579.7</v>
      </c>
      <c r="AQ373" s="6">
        <f t="shared" si="77"/>
        <v>11226747680.41</v>
      </c>
      <c r="AR373" s="6">
        <f t="shared" si="78"/>
        <v>10592659899.29</v>
      </c>
      <c r="AS373" s="6">
        <f t="shared" si="79"/>
        <v>20631263138.85</v>
      </c>
      <c r="AT373" s="10">
        <f t="shared" si="80"/>
        <v>1746499603.09</v>
      </c>
      <c r="AU373" s="10">
        <f t="shared" si="81"/>
        <v>22377762741.94</v>
      </c>
      <c r="AV373" s="10">
        <f t="shared" si="82"/>
        <v>16816715545.07</v>
      </c>
      <c r="AW373" s="12">
        <f t="shared" si="83"/>
        <v>0.158799298212442</v>
      </c>
      <c r="AX373" s="12">
        <f t="shared" si="84"/>
        <v>0.796640863784335</v>
      </c>
      <c r="AY373" s="12">
        <f t="shared" si="85"/>
        <v>0.270258984485594</v>
      </c>
      <c r="AZ373" s="12">
        <f t="shared" si="86"/>
        <v>0.52638187929874</v>
      </c>
      <c r="BA373" s="12">
        <f t="shared" si="87"/>
        <v>0.0445598380032228</v>
      </c>
      <c r="BB373" s="12">
        <f t="shared" si="88"/>
        <v>0.570941717301963</v>
      </c>
      <c r="BC373" s="12">
        <f t="shared" si="89"/>
        <v>0.429058282698037</v>
      </c>
    </row>
    <row r="374" spans="1:55">
      <c r="A374" s="3" t="s">
        <v>799</v>
      </c>
      <c r="B374" s="3" t="s">
        <v>800</v>
      </c>
      <c r="C374" s="3">
        <v>611441369.11</v>
      </c>
      <c r="D374" s="3">
        <v>5579503092.12</v>
      </c>
      <c r="E374" s="3">
        <v>1306623496.05</v>
      </c>
      <c r="F374" s="3">
        <v>0</v>
      </c>
      <c r="G374" s="3">
        <v>0</v>
      </c>
      <c r="H374" s="3">
        <v>0</v>
      </c>
      <c r="I374" s="3">
        <v>0</v>
      </c>
      <c r="J374" s="3">
        <v>219398004.63</v>
      </c>
      <c r="K374" s="3">
        <v>442150335.49</v>
      </c>
      <c r="L374" s="3">
        <v>0</v>
      </c>
      <c r="M374" s="3">
        <v>3574476553.7</v>
      </c>
      <c r="N374" s="3">
        <v>1675358107.78</v>
      </c>
      <c r="O374" s="3">
        <v>2317060923.88</v>
      </c>
      <c r="P374" s="3">
        <v>147476756.86</v>
      </c>
      <c r="Q374" s="3">
        <v>3262000.55</v>
      </c>
      <c r="R374" s="3">
        <v>2371523612.57</v>
      </c>
      <c r="S374" s="3">
        <v>5284498.41</v>
      </c>
      <c r="T374" s="3">
        <v>0</v>
      </c>
      <c r="U374" s="3">
        <v>146737723.45</v>
      </c>
      <c r="V374" s="3">
        <v>291944477.18</v>
      </c>
      <c r="W374" s="3">
        <v>0</v>
      </c>
      <c r="X374" s="3">
        <v>0</v>
      </c>
      <c r="Y374" s="3">
        <v>10921.54</v>
      </c>
      <c r="Z374" s="3">
        <v>32755535.3</v>
      </c>
      <c r="AA374" s="3">
        <v>0</v>
      </c>
      <c r="AB374" s="3">
        <v>482683.99</v>
      </c>
      <c r="AC374" s="3">
        <v>1336634807.63</v>
      </c>
      <c r="AD374" s="3">
        <v>0</v>
      </c>
      <c r="AE374" s="3">
        <v>0</v>
      </c>
      <c r="AF374" s="3">
        <v>0</v>
      </c>
      <c r="AG374" s="3">
        <v>0</v>
      </c>
      <c r="AH374" s="3">
        <v>1708000108.08</v>
      </c>
      <c r="AI374" s="3">
        <v>500518579.27</v>
      </c>
      <c r="AJ374" s="3">
        <v>927740008.92</v>
      </c>
      <c r="AK374" s="3">
        <v>81123101.03</v>
      </c>
      <c r="AL374" s="3">
        <v>339718841.2</v>
      </c>
      <c r="AM374" s="3">
        <v>26230672.42</v>
      </c>
      <c r="AN374" s="3">
        <v>360000000</v>
      </c>
      <c r="AO374" s="6">
        <f t="shared" si="75"/>
        <v>7547674928.29</v>
      </c>
      <c r="AP374" s="6">
        <f t="shared" si="76"/>
        <v>7717634342.77</v>
      </c>
      <c r="AQ374" s="6">
        <f t="shared" si="77"/>
        <v>2848739452.44</v>
      </c>
      <c r="AR374" s="6">
        <f t="shared" si="78"/>
        <v>4868894890.33</v>
      </c>
      <c r="AS374" s="6">
        <f t="shared" si="79"/>
        <v>5279966118.55</v>
      </c>
      <c r="AT374" s="10">
        <f t="shared" si="80"/>
        <v>611441369.11</v>
      </c>
      <c r="AU374" s="10">
        <f t="shared" si="81"/>
        <v>5891407487.66</v>
      </c>
      <c r="AV374" s="10">
        <f t="shared" si="82"/>
        <v>12416569818.62</v>
      </c>
      <c r="AW374" s="12">
        <f t="shared" si="83"/>
        <v>0.412261540530804</v>
      </c>
      <c r="AX374" s="12">
        <f t="shared" si="84"/>
        <v>0.554340921397075</v>
      </c>
      <c r="AY374" s="12">
        <f t="shared" si="85"/>
        <v>0.26594390023959</v>
      </c>
      <c r="AZ374" s="12">
        <f t="shared" si="86"/>
        <v>0.288397021157486</v>
      </c>
      <c r="BA374" s="12">
        <f t="shared" si="87"/>
        <v>0.0333975380721203</v>
      </c>
      <c r="BB374" s="12">
        <f t="shared" si="88"/>
        <v>0.321794559229606</v>
      </c>
      <c r="BC374" s="12">
        <f t="shared" si="89"/>
        <v>0.678205440770394</v>
      </c>
    </row>
    <row r="375" spans="1:55">
      <c r="A375" s="3" t="s">
        <v>801</v>
      </c>
      <c r="B375" s="3" t="s">
        <v>802</v>
      </c>
      <c r="C375" s="3">
        <v>384154524.41</v>
      </c>
      <c r="D375" s="3">
        <v>5522189442.62</v>
      </c>
      <c r="E375" s="3">
        <v>2600024854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44099895.14</v>
      </c>
      <c r="L375" s="3">
        <v>0</v>
      </c>
      <c r="M375" s="3">
        <v>467048394.38</v>
      </c>
      <c r="N375" s="3">
        <v>139215941.46</v>
      </c>
      <c r="O375" s="3">
        <v>72534252.15</v>
      </c>
      <c r="P375" s="3">
        <v>219025684.89</v>
      </c>
      <c r="Q375" s="3">
        <v>0</v>
      </c>
      <c r="R375" s="3">
        <v>1849629970.05</v>
      </c>
      <c r="S375" s="3">
        <v>2515723.28</v>
      </c>
      <c r="T375" s="3">
        <v>0</v>
      </c>
      <c r="U375" s="3">
        <v>71751105.49</v>
      </c>
      <c r="V375" s="3">
        <v>294741168.49</v>
      </c>
      <c r="W375" s="3">
        <v>0</v>
      </c>
      <c r="X375" s="3">
        <v>0</v>
      </c>
      <c r="Y375" s="3">
        <v>0</v>
      </c>
      <c r="Z375" s="3">
        <v>12898363.65</v>
      </c>
      <c r="AA375" s="3">
        <v>0</v>
      </c>
      <c r="AB375" s="3">
        <v>15279124.92</v>
      </c>
      <c r="AC375" s="3">
        <v>3555275929.53</v>
      </c>
      <c r="AD375" s="3">
        <v>77767852.54</v>
      </c>
      <c r="AE375" s="3">
        <v>0</v>
      </c>
      <c r="AF375" s="3">
        <v>0</v>
      </c>
      <c r="AG375" s="3">
        <v>0</v>
      </c>
      <c r="AH375" s="3">
        <v>214021769.33</v>
      </c>
      <c r="AI375" s="3">
        <v>0</v>
      </c>
      <c r="AJ375" s="3">
        <v>0</v>
      </c>
      <c r="AK375" s="3">
        <v>699629.25</v>
      </c>
      <c r="AL375" s="3">
        <v>16418916.65</v>
      </c>
      <c r="AM375" s="3">
        <v>263914594.49</v>
      </c>
      <c r="AN375" s="3">
        <v>686554421.5</v>
      </c>
      <c r="AO375" s="6">
        <f t="shared" si="75"/>
        <v>8166314191.76</v>
      </c>
      <c r="AP375" s="6">
        <f t="shared" si="76"/>
        <v>897824272.88</v>
      </c>
      <c r="AQ375" s="6">
        <f t="shared" si="77"/>
        <v>2246815455.88</v>
      </c>
      <c r="AR375" s="6">
        <f t="shared" si="78"/>
        <v>-1348991183</v>
      </c>
      <c r="AS375" s="6">
        <f t="shared" si="79"/>
        <v>4814653113.29</v>
      </c>
      <c r="AT375" s="10">
        <f t="shared" si="80"/>
        <v>384154524.41</v>
      </c>
      <c r="AU375" s="10">
        <f t="shared" si="81"/>
        <v>5198807637.7</v>
      </c>
      <c r="AV375" s="10">
        <f t="shared" si="82"/>
        <v>6817323008.76</v>
      </c>
      <c r="AW375" s="12">
        <f t="shared" si="83"/>
        <v>0.679612633386757</v>
      </c>
      <c r="AX375" s="12">
        <f t="shared" si="84"/>
        <v>0.288417464178537</v>
      </c>
      <c r="AY375" s="12">
        <f t="shared" si="85"/>
        <v>-0.112265022967058</v>
      </c>
      <c r="AZ375" s="12">
        <f t="shared" si="86"/>
        <v>0.400682487145595</v>
      </c>
      <c r="BA375" s="12">
        <f t="shared" si="87"/>
        <v>0.0319699024347054</v>
      </c>
      <c r="BB375" s="12">
        <f t="shared" si="88"/>
        <v>0.432652389580301</v>
      </c>
      <c r="BC375" s="12">
        <f t="shared" si="89"/>
        <v>0.5673476104197</v>
      </c>
    </row>
    <row r="376" spans="1:55">
      <c r="A376" s="3" t="s">
        <v>803</v>
      </c>
      <c r="B376" s="3" t="s">
        <v>804</v>
      </c>
      <c r="C376" s="3">
        <v>400419453.53</v>
      </c>
      <c r="D376" s="3">
        <v>5521226842.14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10773214.95</v>
      </c>
      <c r="K376" s="3">
        <v>40807042.44</v>
      </c>
      <c r="L376" s="3">
        <v>0</v>
      </c>
      <c r="M376" s="3">
        <v>5716888201.05</v>
      </c>
      <c r="N376" s="3">
        <v>485316587.33</v>
      </c>
      <c r="O376" s="3">
        <v>3185800857.84</v>
      </c>
      <c r="P376" s="3">
        <v>151976891.59</v>
      </c>
      <c r="Q376" s="3">
        <v>9731243</v>
      </c>
      <c r="R376" s="3">
        <v>5490593546.11</v>
      </c>
      <c r="S376" s="3">
        <v>0</v>
      </c>
      <c r="T376" s="3">
        <v>0</v>
      </c>
      <c r="U376" s="3">
        <v>74233191.06</v>
      </c>
      <c r="V376" s="3">
        <v>124919582.23</v>
      </c>
      <c r="W376" s="3">
        <v>0</v>
      </c>
      <c r="X376" s="3">
        <v>0</v>
      </c>
      <c r="Y376" s="3">
        <v>0</v>
      </c>
      <c r="Z376" s="3">
        <v>27665068.66</v>
      </c>
      <c r="AA376" s="3">
        <v>0</v>
      </c>
      <c r="AB376" s="3">
        <v>4334916.84</v>
      </c>
      <c r="AC376" s="3">
        <v>2533404096.37</v>
      </c>
      <c r="AD376" s="3">
        <v>578210301.24</v>
      </c>
      <c r="AE376" s="3">
        <v>0</v>
      </c>
      <c r="AF376" s="3">
        <v>0</v>
      </c>
      <c r="AG376" s="3">
        <v>0</v>
      </c>
      <c r="AH376" s="3">
        <v>302550923.68</v>
      </c>
      <c r="AI376" s="3">
        <v>0</v>
      </c>
      <c r="AJ376" s="3">
        <v>40946134.9</v>
      </c>
      <c r="AK376" s="3">
        <v>1360541.86</v>
      </c>
      <c r="AL376" s="3">
        <v>165482679.93</v>
      </c>
      <c r="AM376" s="3">
        <v>31348068.92</v>
      </c>
      <c r="AN376" s="3">
        <v>95998273.46</v>
      </c>
      <c r="AO376" s="6">
        <f t="shared" si="75"/>
        <v>5572807099.53</v>
      </c>
      <c r="AP376" s="6">
        <f t="shared" si="76"/>
        <v>9549713780.81</v>
      </c>
      <c r="AQ376" s="6">
        <f t="shared" si="77"/>
        <v>5721746304.9</v>
      </c>
      <c r="AR376" s="6">
        <f t="shared" si="78"/>
        <v>3827967475.91</v>
      </c>
      <c r="AS376" s="6">
        <f t="shared" si="79"/>
        <v>3749301020.36</v>
      </c>
      <c r="AT376" s="10">
        <f t="shared" si="80"/>
        <v>400419453.53</v>
      </c>
      <c r="AU376" s="10">
        <f t="shared" si="81"/>
        <v>4149720473.89</v>
      </c>
      <c r="AV376" s="10">
        <f t="shared" si="82"/>
        <v>9400774575.44</v>
      </c>
      <c r="AW376" s="12">
        <f t="shared" si="83"/>
        <v>0.411262251249304</v>
      </c>
      <c r="AX376" s="12">
        <f t="shared" si="84"/>
        <v>0.559187577183363</v>
      </c>
      <c r="AY376" s="12">
        <f t="shared" si="85"/>
        <v>0.282496503778973</v>
      </c>
      <c r="AZ376" s="12">
        <f t="shared" si="86"/>
        <v>0.276691073404391</v>
      </c>
      <c r="BA376" s="12">
        <f t="shared" si="87"/>
        <v>0.0295501715673331</v>
      </c>
      <c r="BB376" s="12">
        <f t="shared" si="88"/>
        <v>0.306241244971724</v>
      </c>
      <c r="BC376" s="12">
        <f t="shared" si="89"/>
        <v>0.693758755028276</v>
      </c>
    </row>
    <row r="377" spans="1:55">
      <c r="A377" s="3" t="s">
        <v>805</v>
      </c>
      <c r="B377" s="3" t="s">
        <v>806</v>
      </c>
      <c r="C377" s="3">
        <v>4383932742</v>
      </c>
      <c r="D377" s="3">
        <v>5486038237</v>
      </c>
      <c r="E377" s="3">
        <v>4937959213</v>
      </c>
      <c r="F377" s="3">
        <v>0</v>
      </c>
      <c r="G377" s="3">
        <v>0</v>
      </c>
      <c r="H377" s="3">
        <v>0</v>
      </c>
      <c r="I377" s="3">
        <v>0</v>
      </c>
      <c r="J377" s="3">
        <v>61217631</v>
      </c>
      <c r="K377" s="3">
        <v>345666468</v>
      </c>
      <c r="L377" s="3">
        <v>0</v>
      </c>
      <c r="M377" s="3">
        <v>1404046616</v>
      </c>
      <c r="N377" s="3">
        <v>2615801818</v>
      </c>
      <c r="O377" s="3">
        <v>15069803142</v>
      </c>
      <c r="P377" s="3">
        <v>3544265883</v>
      </c>
      <c r="Q377" s="3">
        <v>11000000</v>
      </c>
      <c r="R377" s="3">
        <v>12721187745</v>
      </c>
      <c r="S377" s="3">
        <v>0</v>
      </c>
      <c r="T377" s="3">
        <v>0</v>
      </c>
      <c r="U377" s="3">
        <v>541795389</v>
      </c>
      <c r="V377" s="3">
        <v>764643693</v>
      </c>
      <c r="W377" s="3">
        <v>0</v>
      </c>
      <c r="X377" s="3">
        <v>75508028</v>
      </c>
      <c r="Y377" s="3">
        <v>0</v>
      </c>
      <c r="Z377" s="3">
        <v>1061542308</v>
      </c>
      <c r="AA377" s="3">
        <v>0</v>
      </c>
      <c r="AB377" s="3">
        <v>703211469</v>
      </c>
      <c r="AC377" s="3">
        <v>28114951476</v>
      </c>
      <c r="AD377" s="3">
        <v>11183867637</v>
      </c>
      <c r="AE377" s="3">
        <v>0</v>
      </c>
      <c r="AF377" s="3">
        <v>0</v>
      </c>
      <c r="AG377" s="3">
        <v>0</v>
      </c>
      <c r="AH377" s="3">
        <v>1839784336</v>
      </c>
      <c r="AI377" s="3">
        <v>0</v>
      </c>
      <c r="AJ377" s="3">
        <v>0</v>
      </c>
      <c r="AK377" s="3">
        <v>0</v>
      </c>
      <c r="AL377" s="3">
        <v>235946064</v>
      </c>
      <c r="AM377" s="3">
        <v>18934339</v>
      </c>
      <c r="AN377" s="3">
        <v>3545297</v>
      </c>
      <c r="AO377" s="6">
        <f t="shared" si="75"/>
        <v>10830881549</v>
      </c>
      <c r="AP377" s="6">
        <f t="shared" si="76"/>
        <v>22644917459</v>
      </c>
      <c r="AQ377" s="6">
        <f t="shared" si="77"/>
        <v>15867888632</v>
      </c>
      <c r="AR377" s="6">
        <f t="shared" si="78"/>
        <v>6777028827</v>
      </c>
      <c r="AS377" s="6">
        <f t="shared" si="79"/>
        <v>41397029149</v>
      </c>
      <c r="AT377" s="10">
        <f t="shared" si="80"/>
        <v>4383932742</v>
      </c>
      <c r="AU377" s="10">
        <f t="shared" si="81"/>
        <v>45780961891</v>
      </c>
      <c r="AV377" s="10">
        <f t="shared" si="82"/>
        <v>17607910376</v>
      </c>
      <c r="AW377" s="12">
        <f t="shared" si="83"/>
        <v>0.170864083263373</v>
      </c>
      <c r="AX377" s="12">
        <f t="shared" si="84"/>
        <v>0.759976574012648</v>
      </c>
      <c r="AY377" s="12">
        <f t="shared" si="85"/>
        <v>0.106911963955669</v>
      </c>
      <c r="AZ377" s="12">
        <f t="shared" si="86"/>
        <v>0.653064610056979</v>
      </c>
      <c r="BA377" s="12">
        <f t="shared" si="87"/>
        <v>0.0691593427239793</v>
      </c>
      <c r="BB377" s="12">
        <f t="shared" si="88"/>
        <v>0.722223952780958</v>
      </c>
      <c r="BC377" s="12">
        <f t="shared" si="89"/>
        <v>0.277776047219042</v>
      </c>
    </row>
    <row r="378" spans="1:55">
      <c r="A378" s="3" t="s">
        <v>807</v>
      </c>
      <c r="B378" s="3" t="s">
        <v>808</v>
      </c>
      <c r="C378" s="3">
        <v>98008725.59</v>
      </c>
      <c r="D378" s="3">
        <v>5465566301.6</v>
      </c>
      <c r="E378" s="3">
        <v>332158047.5</v>
      </c>
      <c r="F378" s="3">
        <v>243756212.88</v>
      </c>
      <c r="G378" s="3">
        <v>0</v>
      </c>
      <c r="H378" s="3">
        <v>0</v>
      </c>
      <c r="I378" s="3">
        <v>0</v>
      </c>
      <c r="J378" s="3">
        <v>0</v>
      </c>
      <c r="K378" s="3">
        <v>59754114.07</v>
      </c>
      <c r="L378" s="3">
        <v>0</v>
      </c>
      <c r="M378" s="3">
        <v>726086616.36</v>
      </c>
      <c r="N378" s="3">
        <v>846463787.74</v>
      </c>
      <c r="O378" s="3">
        <v>2602541927.39</v>
      </c>
      <c r="P378" s="3">
        <v>833172719.26</v>
      </c>
      <c r="Q378" s="3">
        <v>435902301.65</v>
      </c>
      <c r="R378" s="3">
        <v>11867322669.15</v>
      </c>
      <c r="S378" s="3">
        <v>120066603</v>
      </c>
      <c r="T378" s="3">
        <v>0</v>
      </c>
      <c r="U378" s="3">
        <v>126142642.84</v>
      </c>
      <c r="V378" s="3">
        <v>113165926.13</v>
      </c>
      <c r="W378" s="3">
        <v>0</v>
      </c>
      <c r="X378" s="3">
        <v>0</v>
      </c>
      <c r="Y378" s="3">
        <v>17685118.16</v>
      </c>
      <c r="Z378" s="3">
        <v>1202322856.21</v>
      </c>
      <c r="AA378" s="3">
        <v>0</v>
      </c>
      <c r="AB378" s="3">
        <v>90121082.66</v>
      </c>
      <c r="AC378" s="3">
        <v>7237989579.49</v>
      </c>
      <c r="AD378" s="3">
        <v>1510726668.77</v>
      </c>
      <c r="AE378" s="3">
        <v>0</v>
      </c>
      <c r="AF378" s="3">
        <v>0</v>
      </c>
      <c r="AG378" s="3">
        <v>0</v>
      </c>
      <c r="AH378" s="3">
        <v>3727116254</v>
      </c>
      <c r="AI378" s="3">
        <v>2521375632</v>
      </c>
      <c r="AJ378" s="3">
        <v>81761574.65</v>
      </c>
      <c r="AK378" s="3">
        <v>75133013.57</v>
      </c>
      <c r="AL378" s="3">
        <v>127703514.43</v>
      </c>
      <c r="AM378" s="3">
        <v>57930925.52</v>
      </c>
      <c r="AN378" s="3">
        <v>222939442.95</v>
      </c>
      <c r="AO378" s="6">
        <f t="shared" si="75"/>
        <v>6101234676.05</v>
      </c>
      <c r="AP378" s="6">
        <f t="shared" si="76"/>
        <v>5444167352.4</v>
      </c>
      <c r="AQ378" s="6">
        <f t="shared" si="77"/>
        <v>13536826898.15</v>
      </c>
      <c r="AR378" s="6">
        <f t="shared" si="78"/>
        <v>-8092659545.75</v>
      </c>
      <c r="AS378" s="6">
        <f t="shared" si="79"/>
        <v>15562676605.38</v>
      </c>
      <c r="AT378" s="10">
        <f t="shared" si="80"/>
        <v>98008725.59</v>
      </c>
      <c r="AU378" s="10">
        <f t="shared" si="81"/>
        <v>15660685330.97</v>
      </c>
      <c r="AV378" s="10">
        <f t="shared" si="82"/>
        <v>-1991424869.7</v>
      </c>
      <c r="AW378" s="12">
        <f t="shared" si="83"/>
        <v>0.446347093417162</v>
      </c>
      <c r="AX378" s="12">
        <f t="shared" si="84"/>
        <v>0.546482897212712</v>
      </c>
      <c r="AY378" s="12">
        <f t="shared" si="85"/>
        <v>-0.592033458480029</v>
      </c>
      <c r="AZ378" s="12">
        <f t="shared" si="86"/>
        <v>1.13851635569274</v>
      </c>
      <c r="BA378" s="12">
        <f t="shared" si="87"/>
        <v>0.00717000937012609</v>
      </c>
      <c r="BB378" s="12">
        <f t="shared" si="88"/>
        <v>1.14568636506287</v>
      </c>
      <c r="BC378" s="12">
        <f t="shared" si="89"/>
        <v>-0.145686365062867</v>
      </c>
    </row>
    <row r="379" spans="1:55">
      <c r="A379" s="3" t="s">
        <v>809</v>
      </c>
      <c r="B379" s="3" t="s">
        <v>810</v>
      </c>
      <c r="C379" s="3">
        <v>0</v>
      </c>
      <c r="D379" s="3">
        <v>5452745705.14</v>
      </c>
      <c r="E379" s="3">
        <v>357986099.21</v>
      </c>
      <c r="F379" s="3">
        <v>0</v>
      </c>
      <c r="G379" s="3">
        <v>0</v>
      </c>
      <c r="H379" s="3">
        <v>0</v>
      </c>
      <c r="I379" s="3">
        <v>0</v>
      </c>
      <c r="J379" s="3">
        <v>202120264.53</v>
      </c>
      <c r="K379" s="3">
        <v>25784856.27</v>
      </c>
      <c r="L379" s="3">
        <v>0</v>
      </c>
      <c r="M379" s="3">
        <v>4782175760.52</v>
      </c>
      <c r="N379" s="3">
        <v>55221493.31</v>
      </c>
      <c r="O379" s="3">
        <v>9526369996</v>
      </c>
      <c r="P379" s="3">
        <v>228857185.7</v>
      </c>
      <c r="Q379" s="3">
        <v>0</v>
      </c>
      <c r="R379" s="3">
        <v>390896162.87</v>
      </c>
      <c r="S379" s="3">
        <v>5846786.37</v>
      </c>
      <c r="T379" s="3">
        <v>0</v>
      </c>
      <c r="U379" s="3">
        <v>26948572.47</v>
      </c>
      <c r="V379" s="3">
        <v>435633923.88</v>
      </c>
      <c r="W379" s="3">
        <v>0</v>
      </c>
      <c r="X379" s="3">
        <v>0</v>
      </c>
      <c r="Y379" s="3">
        <v>0</v>
      </c>
      <c r="Z379" s="3">
        <v>35305783.63</v>
      </c>
      <c r="AA379" s="3">
        <v>0</v>
      </c>
      <c r="AB379" s="3">
        <v>6771176</v>
      </c>
      <c r="AC379" s="3">
        <v>349747037.52</v>
      </c>
      <c r="AD379" s="3">
        <v>28213722.64</v>
      </c>
      <c r="AE379" s="3">
        <v>0</v>
      </c>
      <c r="AF379" s="3">
        <v>0</v>
      </c>
      <c r="AG379" s="3">
        <v>0</v>
      </c>
      <c r="AH379" s="3">
        <v>59337257.04</v>
      </c>
      <c r="AI379" s="3">
        <v>0</v>
      </c>
      <c r="AJ379" s="3">
        <v>0</v>
      </c>
      <c r="AK379" s="3">
        <v>33629743.57</v>
      </c>
      <c r="AL379" s="3">
        <v>63362676.1</v>
      </c>
      <c r="AM379" s="3">
        <v>21427979.09</v>
      </c>
      <c r="AN379" s="3">
        <v>0</v>
      </c>
      <c r="AO379" s="6">
        <f t="shared" si="75"/>
        <v>6038636925.15</v>
      </c>
      <c r="AP379" s="6">
        <f t="shared" si="76"/>
        <v>14592624435.53</v>
      </c>
      <c r="AQ379" s="6">
        <f t="shared" si="77"/>
        <v>901402405.22</v>
      </c>
      <c r="AR379" s="6">
        <f t="shared" si="78"/>
        <v>13691222030.31</v>
      </c>
      <c r="AS379" s="6">
        <f t="shared" si="79"/>
        <v>555718415.96</v>
      </c>
      <c r="AT379" s="10">
        <f t="shared" si="80"/>
        <v>0</v>
      </c>
      <c r="AU379" s="10">
        <f t="shared" si="81"/>
        <v>555718415.96</v>
      </c>
      <c r="AV379" s="10">
        <f t="shared" si="82"/>
        <v>19729858955.46</v>
      </c>
      <c r="AW379" s="12">
        <f t="shared" si="83"/>
        <v>0.297681294181832</v>
      </c>
      <c r="AX379" s="12">
        <f t="shared" si="84"/>
        <v>0.702318705818168</v>
      </c>
      <c r="AY379" s="12">
        <f t="shared" si="85"/>
        <v>0.674923951122009</v>
      </c>
      <c r="AZ379" s="12">
        <f t="shared" si="86"/>
        <v>0.0273947546961588</v>
      </c>
      <c r="BA379" s="12">
        <f t="shared" si="87"/>
        <v>0</v>
      </c>
      <c r="BB379" s="12">
        <f t="shared" si="88"/>
        <v>0.0273947546961588</v>
      </c>
      <c r="BC379" s="12">
        <f t="shared" si="89"/>
        <v>0.972605245303841</v>
      </c>
    </row>
    <row r="380" spans="1:55">
      <c r="A380" s="3" t="s">
        <v>811</v>
      </c>
      <c r="B380" s="3" t="s">
        <v>812</v>
      </c>
      <c r="C380" s="3">
        <v>1989109842.19</v>
      </c>
      <c r="D380" s="3">
        <v>5435401787.49</v>
      </c>
      <c r="E380" s="3">
        <v>1099890524.42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131795678.15</v>
      </c>
      <c r="L380" s="3">
        <v>0</v>
      </c>
      <c r="M380" s="3">
        <v>1560094950.6</v>
      </c>
      <c r="N380" s="3">
        <v>1845518196.74</v>
      </c>
      <c r="O380" s="3">
        <v>8480342867.6</v>
      </c>
      <c r="P380" s="3">
        <v>514777848.38</v>
      </c>
      <c r="Q380" s="3">
        <v>21671213.08</v>
      </c>
      <c r="R380" s="3">
        <v>10856311455.62</v>
      </c>
      <c r="S380" s="3">
        <v>0</v>
      </c>
      <c r="T380" s="3">
        <v>0</v>
      </c>
      <c r="U380" s="3">
        <v>896294689.76</v>
      </c>
      <c r="V380" s="3">
        <v>630516167.06</v>
      </c>
      <c r="W380" s="3">
        <v>0</v>
      </c>
      <c r="X380" s="3">
        <v>0</v>
      </c>
      <c r="Y380" s="3">
        <v>57746843</v>
      </c>
      <c r="Z380" s="3">
        <v>471034674.83</v>
      </c>
      <c r="AA380" s="3">
        <v>0</v>
      </c>
      <c r="AB380" s="3">
        <v>1093836629.06</v>
      </c>
      <c r="AC380" s="3">
        <v>19149945597.27</v>
      </c>
      <c r="AD380" s="3">
        <v>3914496988.89</v>
      </c>
      <c r="AE380" s="3">
        <v>0</v>
      </c>
      <c r="AF380" s="3">
        <v>0</v>
      </c>
      <c r="AG380" s="3">
        <v>0</v>
      </c>
      <c r="AH380" s="3">
        <v>1105577190.27</v>
      </c>
      <c r="AI380" s="3">
        <v>0</v>
      </c>
      <c r="AJ380" s="3">
        <v>206824872.31</v>
      </c>
      <c r="AK380" s="3">
        <v>5732548.3</v>
      </c>
      <c r="AL380" s="3">
        <v>355056235.85</v>
      </c>
      <c r="AM380" s="3">
        <v>90142063.15</v>
      </c>
      <c r="AN380" s="3">
        <v>2601434366.05</v>
      </c>
      <c r="AO380" s="6">
        <f t="shared" si="75"/>
        <v>6667087990.06</v>
      </c>
      <c r="AP380" s="6">
        <f t="shared" si="76"/>
        <v>12422405076.4</v>
      </c>
      <c r="AQ380" s="6">
        <f t="shared" si="77"/>
        <v>14005740459.33</v>
      </c>
      <c r="AR380" s="6">
        <f t="shared" si="78"/>
        <v>-1583335382.93</v>
      </c>
      <c r="AS380" s="6">
        <f t="shared" si="79"/>
        <v>27429209862.09</v>
      </c>
      <c r="AT380" s="10">
        <f t="shared" si="80"/>
        <v>1989109842.19</v>
      </c>
      <c r="AU380" s="10">
        <f t="shared" si="81"/>
        <v>29418319704.28</v>
      </c>
      <c r="AV380" s="10">
        <f t="shared" si="82"/>
        <v>5083752607.13</v>
      </c>
      <c r="AW380" s="12">
        <f t="shared" si="83"/>
        <v>0.193237320062516</v>
      </c>
      <c r="AX380" s="12">
        <f t="shared" si="84"/>
        <v>0.749110785169059</v>
      </c>
      <c r="AY380" s="12">
        <f t="shared" si="85"/>
        <v>-0.0458910226794228</v>
      </c>
      <c r="AZ380" s="12">
        <f t="shared" si="86"/>
        <v>0.795001807848482</v>
      </c>
      <c r="BA380" s="12">
        <f t="shared" si="87"/>
        <v>0.057651894768425</v>
      </c>
      <c r="BB380" s="12">
        <f t="shared" si="88"/>
        <v>0.852653702616907</v>
      </c>
      <c r="BC380" s="12">
        <f t="shared" si="89"/>
        <v>0.147346297383093</v>
      </c>
    </row>
    <row r="381" spans="1:55">
      <c r="A381" s="3" t="s">
        <v>813</v>
      </c>
      <c r="B381" s="3" t="s">
        <v>814</v>
      </c>
      <c r="C381" s="3">
        <v>332190081.84</v>
      </c>
      <c r="D381" s="3">
        <v>5364299080.61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7548823.78</v>
      </c>
      <c r="K381" s="3">
        <v>745482257.58</v>
      </c>
      <c r="L381" s="3">
        <v>0</v>
      </c>
      <c r="M381" s="3">
        <v>34881466.93</v>
      </c>
      <c r="N381" s="3">
        <v>608418585.41</v>
      </c>
      <c r="O381" s="3">
        <v>8370110176.57</v>
      </c>
      <c r="P381" s="3">
        <v>26912303.65</v>
      </c>
      <c r="Q381" s="3">
        <v>30000000</v>
      </c>
      <c r="R381" s="3">
        <v>1820184342.41</v>
      </c>
      <c r="S381" s="3">
        <v>0</v>
      </c>
      <c r="T381" s="3">
        <v>0</v>
      </c>
      <c r="U381" s="3">
        <v>76582302.2</v>
      </c>
      <c r="V381" s="3">
        <v>86004757.43</v>
      </c>
      <c r="W381" s="3">
        <v>0</v>
      </c>
      <c r="X381" s="3">
        <v>0</v>
      </c>
      <c r="Y381" s="3">
        <v>49616644.17</v>
      </c>
      <c r="Z381" s="3">
        <v>83322341.5</v>
      </c>
      <c r="AA381" s="3">
        <v>0</v>
      </c>
      <c r="AB381" s="3">
        <v>349655510.27</v>
      </c>
      <c r="AC381" s="3">
        <v>3927224363.88</v>
      </c>
      <c r="AD381" s="3">
        <v>449669667.64</v>
      </c>
      <c r="AE381" s="3">
        <v>0</v>
      </c>
      <c r="AF381" s="3">
        <v>0</v>
      </c>
      <c r="AG381" s="3">
        <v>0</v>
      </c>
      <c r="AH381" s="3">
        <v>677297704.47</v>
      </c>
      <c r="AI381" s="3">
        <v>0</v>
      </c>
      <c r="AJ381" s="3">
        <v>0</v>
      </c>
      <c r="AK381" s="3">
        <v>20502613.56</v>
      </c>
      <c r="AL381" s="3">
        <v>79472098.65</v>
      </c>
      <c r="AM381" s="3">
        <v>45589719.95</v>
      </c>
      <c r="AN381" s="3">
        <v>25188325.11</v>
      </c>
      <c r="AO381" s="6">
        <f t="shared" si="75"/>
        <v>6117330161.97</v>
      </c>
      <c r="AP381" s="6">
        <f t="shared" si="76"/>
        <v>9070322532.56</v>
      </c>
      <c r="AQ381" s="6">
        <f t="shared" si="77"/>
        <v>2465365897.98</v>
      </c>
      <c r="AR381" s="6">
        <f t="shared" si="78"/>
        <v>6604956634.58</v>
      </c>
      <c r="AS381" s="6">
        <f t="shared" si="79"/>
        <v>5224944493.26</v>
      </c>
      <c r="AT381" s="10">
        <f t="shared" si="80"/>
        <v>332190081.84</v>
      </c>
      <c r="AU381" s="10">
        <f t="shared" si="81"/>
        <v>5557134575.1</v>
      </c>
      <c r="AV381" s="10">
        <f t="shared" si="82"/>
        <v>12722286796.55</v>
      </c>
      <c r="AW381" s="12">
        <f t="shared" si="83"/>
        <v>0.334656663227728</v>
      </c>
      <c r="AX381" s="12">
        <f t="shared" si="84"/>
        <v>0.647170437582192</v>
      </c>
      <c r="AY381" s="12">
        <f t="shared" si="85"/>
        <v>0.361332916414071</v>
      </c>
      <c r="AZ381" s="12">
        <f t="shared" si="86"/>
        <v>0.285837521168121</v>
      </c>
      <c r="BA381" s="12">
        <f t="shared" si="87"/>
        <v>0.0181728991900806</v>
      </c>
      <c r="BB381" s="12">
        <f t="shared" si="88"/>
        <v>0.304010420358201</v>
      </c>
      <c r="BC381" s="12">
        <f t="shared" si="89"/>
        <v>0.695989579641799</v>
      </c>
    </row>
    <row r="382" spans="1:55">
      <c r="A382" s="3" t="s">
        <v>815</v>
      </c>
      <c r="B382" s="3" t="s">
        <v>816</v>
      </c>
      <c r="C382" s="3">
        <v>51170768.76</v>
      </c>
      <c r="D382" s="3">
        <v>5355179579.29</v>
      </c>
      <c r="E382" s="3">
        <v>124112020.68</v>
      </c>
      <c r="F382" s="3">
        <v>123387932.43</v>
      </c>
      <c r="G382" s="3">
        <v>0</v>
      </c>
      <c r="H382" s="3">
        <v>0</v>
      </c>
      <c r="I382" s="3">
        <v>0</v>
      </c>
      <c r="J382" s="3">
        <v>0</v>
      </c>
      <c r="K382" s="3">
        <v>146205164.25</v>
      </c>
      <c r="L382" s="3">
        <v>0</v>
      </c>
      <c r="M382" s="3">
        <v>2996402729.13</v>
      </c>
      <c r="N382" s="3">
        <v>382905404.71</v>
      </c>
      <c r="O382" s="3">
        <v>3039460817.25</v>
      </c>
      <c r="P382" s="3">
        <v>1535184985.42</v>
      </c>
      <c r="Q382" s="3">
        <v>1078838290.76</v>
      </c>
      <c r="R382" s="3">
        <v>3209476825.26</v>
      </c>
      <c r="S382" s="3">
        <v>0</v>
      </c>
      <c r="T382" s="3">
        <v>0</v>
      </c>
      <c r="U382" s="3">
        <v>604373109.02</v>
      </c>
      <c r="V382" s="3">
        <v>576546704.67</v>
      </c>
      <c r="W382" s="3">
        <v>0</v>
      </c>
      <c r="X382" s="3">
        <v>1039436731.9</v>
      </c>
      <c r="Y382" s="3">
        <v>619611842.82</v>
      </c>
      <c r="Z382" s="3">
        <v>161929776.09</v>
      </c>
      <c r="AA382" s="3">
        <v>0</v>
      </c>
      <c r="AB382" s="3">
        <v>787991054.25</v>
      </c>
      <c r="AC382" s="3">
        <v>2344122122.65</v>
      </c>
      <c r="AD382" s="3">
        <v>786501661.15</v>
      </c>
      <c r="AE382" s="3">
        <v>0</v>
      </c>
      <c r="AF382" s="3">
        <v>0</v>
      </c>
      <c r="AG382" s="3">
        <v>0</v>
      </c>
      <c r="AH382" s="3">
        <v>5851769600.4</v>
      </c>
      <c r="AI382" s="3">
        <v>2621063.87</v>
      </c>
      <c r="AJ382" s="3">
        <v>12244314102.42</v>
      </c>
      <c r="AK382" s="3">
        <v>287739314.59</v>
      </c>
      <c r="AL382" s="3">
        <v>971459916.41</v>
      </c>
      <c r="AM382" s="3">
        <v>1406342979.12</v>
      </c>
      <c r="AN382" s="3">
        <v>142190720.81</v>
      </c>
      <c r="AO382" s="6">
        <f t="shared" si="75"/>
        <v>5748884696.65</v>
      </c>
      <c r="AP382" s="6">
        <f t="shared" si="76"/>
        <v>9032792227.27</v>
      </c>
      <c r="AQ382" s="6">
        <f t="shared" si="77"/>
        <v>6999366044.01</v>
      </c>
      <c r="AR382" s="6">
        <f t="shared" si="78"/>
        <v>2033426183.26</v>
      </c>
      <c r="AS382" s="6">
        <f t="shared" si="79"/>
        <v>24037061481.42</v>
      </c>
      <c r="AT382" s="10">
        <f t="shared" si="80"/>
        <v>51170768.76</v>
      </c>
      <c r="AU382" s="10">
        <f t="shared" si="81"/>
        <v>24088232250.18</v>
      </c>
      <c r="AV382" s="10">
        <f t="shared" si="82"/>
        <v>7782310879.91</v>
      </c>
      <c r="AW382" s="12">
        <f t="shared" si="83"/>
        <v>0.180382388627142</v>
      </c>
      <c r="AX382" s="12">
        <f t="shared" si="84"/>
        <v>0.818012029423685</v>
      </c>
      <c r="AY382" s="12">
        <f t="shared" si="85"/>
        <v>0.0638026837183135</v>
      </c>
      <c r="AZ382" s="12">
        <f t="shared" si="86"/>
        <v>0.754209345705371</v>
      </c>
      <c r="BA382" s="12">
        <f t="shared" si="87"/>
        <v>0.00160558194917262</v>
      </c>
      <c r="BB382" s="12">
        <f t="shared" si="88"/>
        <v>0.755814927654544</v>
      </c>
      <c r="BC382" s="12">
        <f t="shared" si="89"/>
        <v>0.244185072345456</v>
      </c>
    </row>
    <row r="383" spans="1:55">
      <c r="A383" s="3" t="s">
        <v>817</v>
      </c>
      <c r="B383" s="3" t="s">
        <v>818</v>
      </c>
      <c r="C383" s="3">
        <v>7224121842.9</v>
      </c>
      <c r="D383" s="3">
        <v>5351545624.76</v>
      </c>
      <c r="E383" s="3">
        <v>253325173.39</v>
      </c>
      <c r="F383" s="3">
        <v>323255052.12</v>
      </c>
      <c r="G383" s="3">
        <v>0</v>
      </c>
      <c r="H383" s="3">
        <v>0</v>
      </c>
      <c r="I383" s="3">
        <v>0</v>
      </c>
      <c r="J383" s="3">
        <v>0</v>
      </c>
      <c r="K383" s="3">
        <v>2245270966.84</v>
      </c>
      <c r="L383" s="3">
        <v>0</v>
      </c>
      <c r="M383" s="3">
        <v>5896927055.86</v>
      </c>
      <c r="N383" s="3">
        <v>450840754.72</v>
      </c>
      <c r="O383" s="3">
        <v>5975153751.21</v>
      </c>
      <c r="P383" s="3">
        <v>1314140863.56</v>
      </c>
      <c r="Q383" s="3">
        <v>2813183363</v>
      </c>
      <c r="R383" s="3">
        <v>22740080105.35</v>
      </c>
      <c r="S383" s="3">
        <v>0</v>
      </c>
      <c r="T383" s="3">
        <v>0</v>
      </c>
      <c r="U383" s="3">
        <v>374677505.45</v>
      </c>
      <c r="V383" s="3">
        <v>193308732.54</v>
      </c>
      <c r="W383" s="3">
        <v>0</v>
      </c>
      <c r="X383" s="3">
        <v>0</v>
      </c>
      <c r="Y383" s="3">
        <v>0</v>
      </c>
      <c r="Z383" s="3">
        <v>928460383.32</v>
      </c>
      <c r="AA383" s="3">
        <v>0</v>
      </c>
      <c r="AB383" s="3">
        <v>515871696.47</v>
      </c>
      <c r="AC383" s="3">
        <v>10755187652.43</v>
      </c>
      <c r="AD383" s="3">
        <v>1294544875.1</v>
      </c>
      <c r="AE383" s="3">
        <v>0</v>
      </c>
      <c r="AF383" s="3">
        <v>0</v>
      </c>
      <c r="AG383" s="3">
        <v>0</v>
      </c>
      <c r="AH383" s="3">
        <v>4376503875.92</v>
      </c>
      <c r="AI383" s="3">
        <v>1024364401.41</v>
      </c>
      <c r="AJ383" s="3">
        <v>14653707</v>
      </c>
      <c r="AK383" s="3">
        <v>10007328.26</v>
      </c>
      <c r="AL383" s="3">
        <v>1523488461.45</v>
      </c>
      <c r="AM383" s="3">
        <v>44723202.79</v>
      </c>
      <c r="AN383" s="3">
        <v>264014882.18</v>
      </c>
      <c r="AO383" s="6">
        <f t="shared" si="75"/>
        <v>8173396817.11</v>
      </c>
      <c r="AP383" s="6">
        <f t="shared" si="76"/>
        <v>16450245788.35</v>
      </c>
      <c r="AQ383" s="6">
        <f t="shared" si="77"/>
        <v>24752398423.13</v>
      </c>
      <c r="AR383" s="6">
        <f t="shared" si="78"/>
        <v>-8302152634.78</v>
      </c>
      <c r="AS383" s="6">
        <f t="shared" si="79"/>
        <v>19307488386.54</v>
      </c>
      <c r="AT383" s="10">
        <f t="shared" si="80"/>
        <v>7224121842.9</v>
      </c>
      <c r="AU383" s="10">
        <f t="shared" si="81"/>
        <v>26531610229.44</v>
      </c>
      <c r="AV383" s="10">
        <f t="shared" si="82"/>
        <v>-128755817.67</v>
      </c>
      <c r="AW383" s="12">
        <f t="shared" si="83"/>
        <v>0.309564893614928</v>
      </c>
      <c r="AX383" s="12">
        <f t="shared" si="84"/>
        <v>0.416823710805071</v>
      </c>
      <c r="AY383" s="12">
        <f t="shared" si="85"/>
        <v>-0.314441480655933</v>
      </c>
      <c r="AZ383" s="12">
        <f t="shared" si="86"/>
        <v>0.731265191461004</v>
      </c>
      <c r="BA383" s="12">
        <f t="shared" si="87"/>
        <v>0.273611395580002</v>
      </c>
      <c r="BB383" s="12">
        <f t="shared" si="88"/>
        <v>1.00487658704101</v>
      </c>
      <c r="BC383" s="12">
        <f t="shared" si="89"/>
        <v>-0.00487658704100579</v>
      </c>
    </row>
    <row r="384" spans="1:55">
      <c r="A384" s="3" t="s">
        <v>819</v>
      </c>
      <c r="B384" s="3" t="s">
        <v>820</v>
      </c>
      <c r="C384" s="3">
        <v>108042525.43</v>
      </c>
      <c r="D384" s="3">
        <v>5337813128.93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466509914.59</v>
      </c>
      <c r="K384" s="3">
        <v>5350089.04</v>
      </c>
      <c r="L384" s="3">
        <v>0</v>
      </c>
      <c r="M384" s="3">
        <v>67395326.94</v>
      </c>
      <c r="N384" s="3">
        <v>3037.91</v>
      </c>
      <c r="O384" s="3">
        <v>2410563267.62</v>
      </c>
      <c r="P384" s="3">
        <v>55524509.63</v>
      </c>
      <c r="Q384" s="3">
        <v>0</v>
      </c>
      <c r="R384" s="3">
        <v>101612631.03</v>
      </c>
      <c r="S384" s="3">
        <v>16588326.39</v>
      </c>
      <c r="T384" s="3">
        <v>0</v>
      </c>
      <c r="U384" s="3">
        <v>31278761.76</v>
      </c>
      <c r="V384" s="3">
        <v>27747356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115255386.53</v>
      </c>
      <c r="AC384" s="3">
        <v>309139899.97</v>
      </c>
      <c r="AD384" s="3">
        <v>0</v>
      </c>
      <c r="AE384" s="3">
        <v>0</v>
      </c>
      <c r="AF384" s="3">
        <v>0</v>
      </c>
      <c r="AG384" s="3">
        <v>0</v>
      </c>
      <c r="AH384" s="3">
        <v>14727794.23</v>
      </c>
      <c r="AI384" s="3">
        <v>0</v>
      </c>
      <c r="AJ384" s="3">
        <v>0</v>
      </c>
      <c r="AK384" s="3">
        <v>492075.18</v>
      </c>
      <c r="AL384" s="3">
        <v>133996677.25</v>
      </c>
      <c r="AM384" s="3">
        <v>121249.93</v>
      </c>
      <c r="AN384" s="3">
        <v>0</v>
      </c>
      <c r="AO384" s="6">
        <f t="shared" si="75"/>
        <v>5809673132.56</v>
      </c>
      <c r="AP384" s="6">
        <f t="shared" si="76"/>
        <v>2533486142.1</v>
      </c>
      <c r="AQ384" s="6">
        <f t="shared" si="77"/>
        <v>292482461.71</v>
      </c>
      <c r="AR384" s="6">
        <f t="shared" si="78"/>
        <v>2241003680.39</v>
      </c>
      <c r="AS384" s="6">
        <f t="shared" si="79"/>
        <v>458477696.56</v>
      </c>
      <c r="AT384" s="10">
        <f t="shared" si="80"/>
        <v>108042525.43</v>
      </c>
      <c r="AU384" s="10">
        <f t="shared" si="81"/>
        <v>566520221.99</v>
      </c>
      <c r="AV384" s="10">
        <f t="shared" si="82"/>
        <v>8050676812.95</v>
      </c>
      <c r="AW384" s="12">
        <f t="shared" si="83"/>
        <v>0.674195229493258</v>
      </c>
      <c r="AX384" s="12">
        <f t="shared" si="84"/>
        <v>0.313266757856929</v>
      </c>
      <c r="AY384" s="12">
        <f t="shared" si="85"/>
        <v>0.260061789385045</v>
      </c>
      <c r="AZ384" s="12">
        <f t="shared" si="86"/>
        <v>0.0532049684718846</v>
      </c>
      <c r="BA384" s="12">
        <f t="shared" si="87"/>
        <v>0.012538012649812</v>
      </c>
      <c r="BB384" s="12">
        <f t="shared" si="88"/>
        <v>0.0657429811216966</v>
      </c>
      <c r="BC384" s="12">
        <f t="shared" si="89"/>
        <v>0.934257018878303</v>
      </c>
    </row>
    <row r="385" spans="1:55">
      <c r="A385" s="3" t="s">
        <v>821</v>
      </c>
      <c r="B385" s="3" t="s">
        <v>822</v>
      </c>
      <c r="C385" s="3">
        <v>3087000000</v>
      </c>
      <c r="D385" s="3">
        <v>5326000000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117000000</v>
      </c>
      <c r="L385" s="3">
        <v>0</v>
      </c>
      <c r="M385" s="3">
        <v>2843000000</v>
      </c>
      <c r="N385" s="3">
        <v>3437000000</v>
      </c>
      <c r="O385" s="3">
        <v>12776000000</v>
      </c>
      <c r="P385" s="3">
        <v>358000000</v>
      </c>
      <c r="Q385" s="3">
        <v>0</v>
      </c>
      <c r="R385" s="3">
        <v>13739000000</v>
      </c>
      <c r="S385" s="3">
        <v>0</v>
      </c>
      <c r="T385" s="3">
        <v>0</v>
      </c>
      <c r="U385" s="3">
        <v>393000000</v>
      </c>
      <c r="V385" s="3">
        <v>619000000</v>
      </c>
      <c r="W385" s="3">
        <v>0</v>
      </c>
      <c r="X385" s="3">
        <v>125000000</v>
      </c>
      <c r="Y385" s="3">
        <v>0</v>
      </c>
      <c r="Z385" s="3">
        <v>542000000</v>
      </c>
      <c r="AA385" s="3">
        <v>0</v>
      </c>
      <c r="AB385" s="3">
        <v>0</v>
      </c>
      <c r="AC385" s="3">
        <v>48596000000</v>
      </c>
      <c r="AD385" s="3">
        <v>3021000000</v>
      </c>
      <c r="AE385" s="3">
        <v>0</v>
      </c>
      <c r="AF385" s="3">
        <v>0</v>
      </c>
      <c r="AG385" s="3">
        <v>0</v>
      </c>
      <c r="AH385" s="3">
        <v>6126000000</v>
      </c>
      <c r="AI385" s="3">
        <v>0</v>
      </c>
      <c r="AJ385" s="3">
        <v>0</v>
      </c>
      <c r="AK385" s="3">
        <v>0</v>
      </c>
      <c r="AL385" s="3">
        <v>862000000</v>
      </c>
      <c r="AM385" s="3">
        <v>119000000</v>
      </c>
      <c r="AN385" s="3">
        <v>1538000000</v>
      </c>
      <c r="AO385" s="6">
        <f t="shared" si="75"/>
        <v>5443000000</v>
      </c>
      <c r="AP385" s="6">
        <f t="shared" si="76"/>
        <v>19414000000</v>
      </c>
      <c r="AQ385" s="6">
        <f t="shared" si="77"/>
        <v>15418000000</v>
      </c>
      <c r="AR385" s="6">
        <f t="shared" si="78"/>
        <v>3996000000</v>
      </c>
      <c r="AS385" s="6">
        <f t="shared" si="79"/>
        <v>60262000000</v>
      </c>
      <c r="AT385" s="10">
        <f t="shared" si="80"/>
        <v>3087000000</v>
      </c>
      <c r="AU385" s="10">
        <f t="shared" si="81"/>
        <v>63349000000</v>
      </c>
      <c r="AV385" s="10">
        <f t="shared" si="82"/>
        <v>9439000000</v>
      </c>
      <c r="AW385" s="12">
        <f t="shared" si="83"/>
        <v>0.0747788096939056</v>
      </c>
      <c r="AX385" s="12">
        <f t="shared" si="84"/>
        <v>0.882810353354949</v>
      </c>
      <c r="AY385" s="12">
        <f t="shared" si="85"/>
        <v>0.0548991592020663</v>
      </c>
      <c r="AZ385" s="12">
        <f t="shared" si="86"/>
        <v>0.827911194152882</v>
      </c>
      <c r="BA385" s="12">
        <f t="shared" si="87"/>
        <v>0.0424108369511458</v>
      </c>
      <c r="BB385" s="12">
        <f t="shared" si="88"/>
        <v>0.870322031104028</v>
      </c>
      <c r="BC385" s="12">
        <f t="shared" si="89"/>
        <v>0.129677968895972</v>
      </c>
    </row>
    <row r="386" spans="1:55">
      <c r="A386" s="3" t="s">
        <v>823</v>
      </c>
      <c r="B386" s="3" t="s">
        <v>824</v>
      </c>
      <c r="C386" s="3">
        <v>976516094.71</v>
      </c>
      <c r="D386" s="3">
        <v>5313720230.44</v>
      </c>
      <c r="E386" s="3">
        <v>9100000</v>
      </c>
      <c r="F386" s="3">
        <v>332900</v>
      </c>
      <c r="G386" s="3">
        <v>0</v>
      </c>
      <c r="H386" s="3">
        <v>0</v>
      </c>
      <c r="I386" s="3">
        <v>0</v>
      </c>
      <c r="J386" s="3">
        <v>482560649.51</v>
      </c>
      <c r="K386" s="3">
        <v>1934638238.69</v>
      </c>
      <c r="L386" s="3">
        <v>0</v>
      </c>
      <c r="M386" s="3">
        <v>12505181961.35</v>
      </c>
      <c r="N386" s="3">
        <v>667999393.75</v>
      </c>
      <c r="O386" s="3">
        <v>2175359924.32</v>
      </c>
      <c r="P386" s="3">
        <v>135332608.38</v>
      </c>
      <c r="Q386" s="3">
        <v>0</v>
      </c>
      <c r="R386" s="3">
        <v>7631452133.11</v>
      </c>
      <c r="S386" s="3">
        <v>0</v>
      </c>
      <c r="T386" s="3">
        <v>0</v>
      </c>
      <c r="U386" s="3">
        <v>40685544.68</v>
      </c>
      <c r="V386" s="3">
        <v>191261996.78</v>
      </c>
      <c r="W386" s="3">
        <v>0</v>
      </c>
      <c r="X386" s="3">
        <v>0</v>
      </c>
      <c r="Y386" s="3">
        <v>0</v>
      </c>
      <c r="Z386" s="3">
        <v>19974136.06</v>
      </c>
      <c r="AA386" s="3">
        <v>0</v>
      </c>
      <c r="AB386" s="3">
        <v>1290337991.26</v>
      </c>
      <c r="AC386" s="3">
        <v>2093097271.26</v>
      </c>
      <c r="AD386" s="3">
        <v>587704483.17</v>
      </c>
      <c r="AE386" s="3">
        <v>0</v>
      </c>
      <c r="AF386" s="3">
        <v>713386.37</v>
      </c>
      <c r="AG386" s="3">
        <v>0</v>
      </c>
      <c r="AH386" s="3">
        <v>339566223.22</v>
      </c>
      <c r="AI386" s="3">
        <v>9580000</v>
      </c>
      <c r="AJ386" s="3">
        <v>703607962.51</v>
      </c>
      <c r="AK386" s="3">
        <v>133700308.34</v>
      </c>
      <c r="AL386" s="3">
        <v>119119410.36</v>
      </c>
      <c r="AM386" s="3">
        <v>148984989.31</v>
      </c>
      <c r="AN386" s="3">
        <v>95429089.14</v>
      </c>
      <c r="AO386" s="6">
        <f t="shared" si="75"/>
        <v>7740352018.64</v>
      </c>
      <c r="AP386" s="6">
        <f t="shared" si="76"/>
        <v>15483873887.8</v>
      </c>
      <c r="AQ386" s="6">
        <f t="shared" si="77"/>
        <v>9173711801.89</v>
      </c>
      <c r="AR386" s="6">
        <f t="shared" si="78"/>
        <v>6310162085.91</v>
      </c>
      <c r="AS386" s="6">
        <f t="shared" si="79"/>
        <v>4231503123.68</v>
      </c>
      <c r="AT386" s="10">
        <f t="shared" si="80"/>
        <v>976516094.71</v>
      </c>
      <c r="AU386" s="10">
        <f t="shared" si="81"/>
        <v>5208019218.39</v>
      </c>
      <c r="AV386" s="10">
        <f t="shared" si="82"/>
        <v>14050514104.55</v>
      </c>
      <c r="AW386" s="12">
        <f t="shared" si="83"/>
        <v>0.401918042710968</v>
      </c>
      <c r="AX386" s="12">
        <f t="shared" si="84"/>
        <v>0.547376325747153</v>
      </c>
      <c r="AY386" s="12">
        <f t="shared" si="85"/>
        <v>0.327655381648071</v>
      </c>
      <c r="AZ386" s="12">
        <f t="shared" si="86"/>
        <v>0.219720944099082</v>
      </c>
      <c r="BA386" s="12">
        <f t="shared" si="87"/>
        <v>0.0507056315418793</v>
      </c>
      <c r="BB386" s="12">
        <f t="shared" si="88"/>
        <v>0.270426575640961</v>
      </c>
      <c r="BC386" s="12">
        <f t="shared" si="89"/>
        <v>0.729573424359039</v>
      </c>
    </row>
    <row r="387" spans="1:55">
      <c r="A387" s="3" t="s">
        <v>825</v>
      </c>
      <c r="B387" s="3" t="s">
        <v>826</v>
      </c>
      <c r="C387" s="3">
        <v>699522948.31</v>
      </c>
      <c r="D387" s="3">
        <v>5297845675.77</v>
      </c>
      <c r="E387" s="3">
        <v>291541630.35</v>
      </c>
      <c r="F387" s="3">
        <v>0</v>
      </c>
      <c r="G387" s="3">
        <v>0</v>
      </c>
      <c r="H387" s="3">
        <v>0</v>
      </c>
      <c r="I387" s="3">
        <v>0</v>
      </c>
      <c r="J387" s="3">
        <v>44012342.24</v>
      </c>
      <c r="K387" s="3">
        <v>359899720.38</v>
      </c>
      <c r="L387" s="3">
        <v>0</v>
      </c>
      <c r="M387" s="3">
        <v>7533083583.95</v>
      </c>
      <c r="N387" s="3">
        <v>8646586652.88</v>
      </c>
      <c r="O387" s="3">
        <v>10936745436.32</v>
      </c>
      <c r="P387" s="3">
        <v>156492041.56</v>
      </c>
      <c r="Q387" s="3">
        <v>0</v>
      </c>
      <c r="R387" s="3">
        <v>11713483796.58</v>
      </c>
      <c r="S387" s="3">
        <v>0</v>
      </c>
      <c r="T387" s="3">
        <v>0</v>
      </c>
      <c r="U387" s="3">
        <v>287302003.76</v>
      </c>
      <c r="V387" s="3">
        <v>279100587.82</v>
      </c>
      <c r="W387" s="3">
        <v>0</v>
      </c>
      <c r="X387" s="3">
        <v>0</v>
      </c>
      <c r="Y387" s="3">
        <v>851352.01</v>
      </c>
      <c r="Z387" s="3">
        <v>9551405.8</v>
      </c>
      <c r="AA387" s="3">
        <v>0</v>
      </c>
      <c r="AB387" s="3">
        <v>1541147193.51</v>
      </c>
      <c r="AC387" s="3">
        <v>421326764.19</v>
      </c>
      <c r="AD387" s="3">
        <v>98189680.59</v>
      </c>
      <c r="AE387" s="3">
        <v>0</v>
      </c>
      <c r="AF387" s="3">
        <v>0</v>
      </c>
      <c r="AG387" s="3">
        <v>0</v>
      </c>
      <c r="AH387" s="3">
        <v>362471681.07</v>
      </c>
      <c r="AI387" s="3">
        <v>6236672.83</v>
      </c>
      <c r="AJ387" s="3">
        <v>7532791.15</v>
      </c>
      <c r="AK387" s="3">
        <v>8862712.84</v>
      </c>
      <c r="AL387" s="3">
        <v>217258474.43</v>
      </c>
      <c r="AM387" s="3">
        <v>42508082.66</v>
      </c>
      <c r="AN387" s="3">
        <v>11413850.6</v>
      </c>
      <c r="AO387" s="6">
        <f t="shared" ref="AO387:AO450" si="90">(D387+E387+F387+G387+H387+I387+J387+K387+L387)</f>
        <v>5993299368.74</v>
      </c>
      <c r="AP387" s="6">
        <f t="shared" ref="AP387:AP450" si="91">(M387+N387+O387+P387+Q387)</f>
        <v>27272907714.71</v>
      </c>
      <c r="AQ387" s="6">
        <f t="shared" ref="AQ387:AQ450" si="92">(R387+S387+T387+U387+V387+W387+X387+Y387+Z387+AA387+AB387)</f>
        <v>13831436339.48</v>
      </c>
      <c r="AR387" s="6">
        <f t="shared" ref="AR387:AR450" si="93">(AP387-AQ387)</f>
        <v>13441471375.23</v>
      </c>
      <c r="AS387" s="6">
        <f t="shared" ref="AS387:AS450" si="94">(AC387+AD387+AE387+AF387+AG387+AH387+AI387+AJ387+AK387+AL387+AM387+AN387)</f>
        <v>1175800710.36</v>
      </c>
      <c r="AT387" s="10">
        <f t="shared" ref="AT387:AT450" si="95">C387</f>
        <v>699522948.31</v>
      </c>
      <c r="AU387" s="10">
        <f t="shared" ref="AU387:AU450" si="96">AS387+AT387</f>
        <v>1875323658.67</v>
      </c>
      <c r="AV387" s="10">
        <f t="shared" ref="AV387:AV450" si="97">AO387+AR387</f>
        <v>19434770743.97</v>
      </c>
      <c r="AW387" s="12">
        <f t="shared" ref="AW387:AW450" si="98">AO387/(AO387+AR387+AS387+AT387)</f>
        <v>0.281242272112953</v>
      </c>
      <c r="AX387" s="12">
        <f t="shared" ref="AX387:AX450" si="99">(AR387+AS387)/(AO387+AR387+AS387+AT387)</f>
        <v>0.685931831619626</v>
      </c>
      <c r="AY387" s="12">
        <f t="shared" ref="AY387:AY450" si="100">(AR387)/(AO387+AR387+AS387+AT387)</f>
        <v>0.630756068990703</v>
      </c>
      <c r="AZ387" s="12">
        <f t="shared" ref="AZ387:AZ450" si="101">AS387/(AO387+AR387+AS387+AT387)</f>
        <v>0.0551757626289227</v>
      </c>
      <c r="BA387" s="12">
        <f t="shared" ref="BA387:BA450" si="102">AT387/(AO387+AR387+AS387+AT387)</f>
        <v>0.0328258962674205</v>
      </c>
      <c r="BB387" s="12">
        <f t="shared" ref="BB387:BB450" si="103">(AU387)/(AU387+AV387)</f>
        <v>0.0880016588963433</v>
      </c>
      <c r="BC387" s="12">
        <f t="shared" ref="BC387:BC450" si="104">(AV387)/(AU387+AV387)</f>
        <v>0.911998341103657</v>
      </c>
    </row>
    <row r="388" spans="1:55">
      <c r="A388" s="3" t="s">
        <v>827</v>
      </c>
      <c r="B388" s="3" t="s">
        <v>828</v>
      </c>
      <c r="C388" s="3">
        <v>213364091.14</v>
      </c>
      <c r="D388" s="3">
        <v>5296231165.34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155495736.35</v>
      </c>
      <c r="K388" s="3">
        <v>373546054.99</v>
      </c>
      <c r="L388" s="3">
        <v>0</v>
      </c>
      <c r="M388" s="3">
        <v>1072956276.26</v>
      </c>
      <c r="N388" s="3">
        <v>2749667583.52</v>
      </c>
      <c r="O388" s="3">
        <v>3017421711.1</v>
      </c>
      <c r="P388" s="3">
        <v>206338634.38</v>
      </c>
      <c r="Q388" s="3">
        <v>0</v>
      </c>
      <c r="R388" s="3">
        <v>4894286644.12</v>
      </c>
      <c r="S388" s="3">
        <v>0</v>
      </c>
      <c r="T388" s="3">
        <v>0</v>
      </c>
      <c r="U388" s="3">
        <v>17747599.1</v>
      </c>
      <c r="V388" s="3">
        <v>42891699.14</v>
      </c>
      <c r="W388" s="3">
        <v>0</v>
      </c>
      <c r="X388" s="3">
        <v>0</v>
      </c>
      <c r="Y388" s="3">
        <v>0</v>
      </c>
      <c r="Z388" s="3">
        <v>575277.59</v>
      </c>
      <c r="AA388" s="3">
        <v>0</v>
      </c>
      <c r="AB388" s="3">
        <v>230834252.92</v>
      </c>
      <c r="AC388" s="3">
        <v>93049005.44</v>
      </c>
      <c r="AD388" s="3">
        <v>686569964.29</v>
      </c>
      <c r="AE388" s="3">
        <v>0</v>
      </c>
      <c r="AF388" s="3">
        <v>0</v>
      </c>
      <c r="AG388" s="3">
        <v>0</v>
      </c>
      <c r="AH388" s="3">
        <v>1264976272.55</v>
      </c>
      <c r="AI388" s="3">
        <v>0</v>
      </c>
      <c r="AJ388" s="3">
        <v>953861255.81</v>
      </c>
      <c r="AK388" s="3">
        <v>12788884.74</v>
      </c>
      <c r="AL388" s="3">
        <v>98093665.16</v>
      </c>
      <c r="AM388" s="3">
        <v>0</v>
      </c>
      <c r="AN388" s="3">
        <v>22713294.39</v>
      </c>
      <c r="AO388" s="6">
        <f t="shared" si="90"/>
        <v>5825272956.68</v>
      </c>
      <c r="AP388" s="6">
        <f t="shared" si="91"/>
        <v>7046384205.26</v>
      </c>
      <c r="AQ388" s="6">
        <f t="shared" si="92"/>
        <v>5186335472.87</v>
      </c>
      <c r="AR388" s="6">
        <f t="shared" si="93"/>
        <v>1860048732.39</v>
      </c>
      <c r="AS388" s="6">
        <f t="shared" si="94"/>
        <v>3132052342.38</v>
      </c>
      <c r="AT388" s="10">
        <f t="shared" si="95"/>
        <v>213364091.14</v>
      </c>
      <c r="AU388" s="10">
        <f t="shared" si="96"/>
        <v>3345416433.52</v>
      </c>
      <c r="AV388" s="10">
        <f t="shared" si="97"/>
        <v>7685321689.07</v>
      </c>
      <c r="AW388" s="12">
        <f t="shared" si="98"/>
        <v>0.528094574627816</v>
      </c>
      <c r="AX388" s="12">
        <f t="shared" si="99"/>
        <v>0.452562740524735</v>
      </c>
      <c r="AY388" s="12">
        <f t="shared" si="100"/>
        <v>0.168624140263178</v>
      </c>
      <c r="AZ388" s="12">
        <f t="shared" si="101"/>
        <v>0.283938600261557</v>
      </c>
      <c r="BA388" s="12">
        <f t="shared" si="102"/>
        <v>0.019342684847449</v>
      </c>
      <c r="BB388" s="12">
        <f t="shared" si="103"/>
        <v>0.303281285109006</v>
      </c>
      <c r="BC388" s="12">
        <f t="shared" si="104"/>
        <v>0.696718714890994</v>
      </c>
    </row>
    <row r="389" spans="1:55">
      <c r="A389" s="3" t="s">
        <v>829</v>
      </c>
      <c r="B389" s="3" t="s">
        <v>830</v>
      </c>
      <c r="C389" s="3">
        <v>742124067.46</v>
      </c>
      <c r="D389" s="3">
        <v>5253942891.41</v>
      </c>
      <c r="E389" s="3">
        <v>0</v>
      </c>
      <c r="F389" s="3">
        <v>4563967132.26</v>
      </c>
      <c r="G389" s="3">
        <v>0</v>
      </c>
      <c r="H389" s="3">
        <v>0</v>
      </c>
      <c r="I389" s="3">
        <v>0</v>
      </c>
      <c r="J389" s="3">
        <v>100524549.84</v>
      </c>
      <c r="K389" s="3">
        <v>522814826.62</v>
      </c>
      <c r="L389" s="3">
        <v>0</v>
      </c>
      <c r="M389" s="3">
        <v>6273090847.63</v>
      </c>
      <c r="N389" s="3">
        <v>288349429.4</v>
      </c>
      <c r="O389" s="3">
        <v>6460432106.08</v>
      </c>
      <c r="P389" s="3">
        <v>709283131.85</v>
      </c>
      <c r="Q389" s="3">
        <v>3640515676.65</v>
      </c>
      <c r="R389" s="3">
        <v>8143042820.49</v>
      </c>
      <c r="S389" s="3">
        <v>76785292.33</v>
      </c>
      <c r="T389" s="3">
        <v>0</v>
      </c>
      <c r="U389" s="3">
        <v>247078997.82</v>
      </c>
      <c r="V389" s="3">
        <v>150690323.86</v>
      </c>
      <c r="W389" s="3">
        <v>0</v>
      </c>
      <c r="X389" s="3">
        <v>79041573.27</v>
      </c>
      <c r="Y389" s="3">
        <v>968447555.39</v>
      </c>
      <c r="Z389" s="3">
        <v>418262975.01</v>
      </c>
      <c r="AA389" s="3">
        <v>0</v>
      </c>
      <c r="AB389" s="3">
        <v>119279012.72</v>
      </c>
      <c r="AC389" s="3">
        <v>3109160477.17</v>
      </c>
      <c r="AD389" s="3">
        <v>647381383.89</v>
      </c>
      <c r="AE389" s="3">
        <v>0</v>
      </c>
      <c r="AF389" s="3">
        <v>0</v>
      </c>
      <c r="AG389" s="3">
        <v>0</v>
      </c>
      <c r="AH389" s="3">
        <v>947559317.7</v>
      </c>
      <c r="AI389" s="3">
        <v>36630811.35</v>
      </c>
      <c r="AJ389" s="3">
        <v>49984460.25</v>
      </c>
      <c r="AK389" s="3">
        <v>25837895.03</v>
      </c>
      <c r="AL389" s="3">
        <v>645126768.38</v>
      </c>
      <c r="AM389" s="3">
        <v>3424902.88</v>
      </c>
      <c r="AN389" s="3">
        <v>35000000</v>
      </c>
      <c r="AO389" s="6">
        <f t="shared" si="90"/>
        <v>10441249400.13</v>
      </c>
      <c r="AP389" s="6">
        <f t="shared" si="91"/>
        <v>17371671191.61</v>
      </c>
      <c r="AQ389" s="6">
        <f t="shared" si="92"/>
        <v>10202628550.89</v>
      </c>
      <c r="AR389" s="6">
        <f t="shared" si="93"/>
        <v>7169042640.72</v>
      </c>
      <c r="AS389" s="6">
        <f t="shared" si="94"/>
        <v>5500106016.65</v>
      </c>
      <c r="AT389" s="10">
        <f t="shared" si="95"/>
        <v>742124067.46</v>
      </c>
      <c r="AU389" s="10">
        <f t="shared" si="96"/>
        <v>6242230084.11</v>
      </c>
      <c r="AV389" s="10">
        <f t="shared" si="97"/>
        <v>17610292040.85</v>
      </c>
      <c r="AW389" s="12">
        <f t="shared" si="98"/>
        <v>0.437741943825888</v>
      </c>
      <c r="AX389" s="12">
        <f t="shared" si="99"/>
        <v>0.531145033258878</v>
      </c>
      <c r="AY389" s="12">
        <f t="shared" si="100"/>
        <v>0.300557006221916</v>
      </c>
      <c r="AZ389" s="12">
        <f t="shared" si="101"/>
        <v>0.230588027036962</v>
      </c>
      <c r="BA389" s="12">
        <f t="shared" si="102"/>
        <v>0.0311130229152337</v>
      </c>
      <c r="BB389" s="12">
        <f t="shared" si="103"/>
        <v>0.261701049952195</v>
      </c>
      <c r="BC389" s="12">
        <f t="shared" si="104"/>
        <v>0.738298950047805</v>
      </c>
    </row>
    <row r="390" spans="1:55">
      <c r="A390" s="3" t="s">
        <v>831</v>
      </c>
      <c r="B390" s="3" t="s">
        <v>832</v>
      </c>
      <c r="C390" s="3">
        <v>0</v>
      </c>
      <c r="D390" s="3">
        <v>5242335511.24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364241455.04</v>
      </c>
      <c r="K390" s="3">
        <v>20609738.19</v>
      </c>
      <c r="L390" s="3">
        <v>0</v>
      </c>
      <c r="M390" s="3">
        <v>971881688.78</v>
      </c>
      <c r="N390" s="3">
        <v>7118774.9</v>
      </c>
      <c r="O390" s="3">
        <v>574846843.14</v>
      </c>
      <c r="P390" s="3">
        <v>42860063.33</v>
      </c>
      <c r="Q390" s="3">
        <v>0</v>
      </c>
      <c r="R390" s="3">
        <v>786487653.15</v>
      </c>
      <c r="S390" s="3">
        <v>8702944.82</v>
      </c>
      <c r="T390" s="3">
        <v>0</v>
      </c>
      <c r="U390" s="3">
        <v>106057806.7</v>
      </c>
      <c r="V390" s="3">
        <v>171270546.35</v>
      </c>
      <c r="W390" s="3">
        <v>0</v>
      </c>
      <c r="X390" s="3">
        <v>81646214.31</v>
      </c>
      <c r="Y390" s="3">
        <v>357275510.84</v>
      </c>
      <c r="Z390" s="3">
        <v>0</v>
      </c>
      <c r="AA390" s="3">
        <v>0</v>
      </c>
      <c r="AB390" s="3">
        <v>0</v>
      </c>
      <c r="AC390" s="3">
        <v>544926011.94</v>
      </c>
      <c r="AD390" s="3">
        <v>4924810315.58</v>
      </c>
      <c r="AE390" s="3">
        <v>0</v>
      </c>
      <c r="AF390" s="3">
        <v>0</v>
      </c>
      <c r="AG390" s="3">
        <v>0</v>
      </c>
      <c r="AH390" s="3">
        <v>656500405.32</v>
      </c>
      <c r="AI390" s="3">
        <v>0</v>
      </c>
      <c r="AJ390" s="3">
        <v>0</v>
      </c>
      <c r="AK390" s="3">
        <v>0</v>
      </c>
      <c r="AL390" s="3">
        <v>10413076.55</v>
      </c>
      <c r="AM390" s="3">
        <v>2044544815.18</v>
      </c>
      <c r="AN390" s="3">
        <v>1070033848.6</v>
      </c>
      <c r="AO390" s="6">
        <f t="shared" si="90"/>
        <v>5627186704.47</v>
      </c>
      <c r="AP390" s="6">
        <f t="shared" si="91"/>
        <v>1596707370.15</v>
      </c>
      <c r="AQ390" s="6">
        <f t="shared" si="92"/>
        <v>1511440676.17</v>
      </c>
      <c r="AR390" s="6">
        <f t="shared" si="93"/>
        <v>85266693.9799998</v>
      </c>
      <c r="AS390" s="6">
        <f t="shared" si="94"/>
        <v>9251228473.17</v>
      </c>
      <c r="AT390" s="10">
        <f t="shared" si="95"/>
        <v>0</v>
      </c>
      <c r="AU390" s="10">
        <f t="shared" si="96"/>
        <v>9251228473.17</v>
      </c>
      <c r="AV390" s="10">
        <f t="shared" si="97"/>
        <v>5712453398.45</v>
      </c>
      <c r="AW390" s="12">
        <f t="shared" si="98"/>
        <v>0.37605629100833</v>
      </c>
      <c r="AX390" s="12">
        <f t="shared" si="99"/>
        <v>0.62394370899167</v>
      </c>
      <c r="AY390" s="12">
        <f t="shared" si="100"/>
        <v>0.0056982428998117</v>
      </c>
      <c r="AZ390" s="12">
        <f t="shared" si="101"/>
        <v>0.618245466091858</v>
      </c>
      <c r="BA390" s="12">
        <f t="shared" si="102"/>
        <v>0</v>
      </c>
      <c r="BB390" s="12">
        <f t="shared" si="103"/>
        <v>0.618245466091858</v>
      </c>
      <c r="BC390" s="12">
        <f t="shared" si="104"/>
        <v>0.381754533908141</v>
      </c>
    </row>
    <row r="391" spans="1:55">
      <c r="A391" s="3" t="s">
        <v>833</v>
      </c>
      <c r="B391" s="3" t="s">
        <v>834</v>
      </c>
      <c r="C391" s="3">
        <v>1646029251.73</v>
      </c>
      <c r="D391" s="3">
        <v>5241955866.84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72006251.6</v>
      </c>
      <c r="L391" s="3">
        <v>0</v>
      </c>
      <c r="M391" s="3">
        <v>795677600.85</v>
      </c>
      <c r="N391" s="3">
        <v>125774107.52</v>
      </c>
      <c r="O391" s="3">
        <v>305165645.49</v>
      </c>
      <c r="P391" s="3">
        <v>86267236.91</v>
      </c>
      <c r="Q391" s="3">
        <v>0</v>
      </c>
      <c r="R391" s="3">
        <v>300176588.99</v>
      </c>
      <c r="S391" s="3">
        <v>0</v>
      </c>
      <c r="T391" s="3">
        <v>0</v>
      </c>
      <c r="U391" s="3">
        <v>178407019.83</v>
      </c>
      <c r="V391" s="3">
        <v>25946186.49</v>
      </c>
      <c r="W391" s="3">
        <v>0</v>
      </c>
      <c r="X391" s="3">
        <v>0</v>
      </c>
      <c r="Y391" s="3">
        <v>0</v>
      </c>
      <c r="Z391" s="3">
        <v>23874262.61</v>
      </c>
      <c r="AA391" s="3">
        <v>0</v>
      </c>
      <c r="AB391" s="3">
        <v>109893061.75</v>
      </c>
      <c r="AC391" s="3">
        <v>614483168.32</v>
      </c>
      <c r="AD391" s="3">
        <v>30385699.05</v>
      </c>
      <c r="AE391" s="3">
        <v>0</v>
      </c>
      <c r="AF391" s="3">
        <v>0</v>
      </c>
      <c r="AG391" s="3">
        <v>0</v>
      </c>
      <c r="AH391" s="3">
        <v>1250614504.72</v>
      </c>
      <c r="AI391" s="3">
        <v>199390804.76</v>
      </c>
      <c r="AJ391" s="3">
        <v>2190649988.52</v>
      </c>
      <c r="AK391" s="3">
        <v>20277898.08</v>
      </c>
      <c r="AL391" s="3">
        <v>22537901.06</v>
      </c>
      <c r="AM391" s="3">
        <v>0</v>
      </c>
      <c r="AN391" s="3">
        <v>567142263.27</v>
      </c>
      <c r="AO391" s="6">
        <f t="shared" si="90"/>
        <v>5313962118.44</v>
      </c>
      <c r="AP391" s="6">
        <f t="shared" si="91"/>
        <v>1312884590.77</v>
      </c>
      <c r="AQ391" s="6">
        <f t="shared" si="92"/>
        <v>638297119.67</v>
      </c>
      <c r="AR391" s="6">
        <f t="shared" si="93"/>
        <v>674587471.1</v>
      </c>
      <c r="AS391" s="6">
        <f t="shared" si="94"/>
        <v>4895482227.78</v>
      </c>
      <c r="AT391" s="10">
        <f t="shared" si="95"/>
        <v>1646029251.73</v>
      </c>
      <c r="AU391" s="10">
        <f t="shared" si="96"/>
        <v>6541511479.51</v>
      </c>
      <c r="AV391" s="10">
        <f t="shared" si="97"/>
        <v>5988549589.54</v>
      </c>
      <c r="AW391" s="12">
        <f t="shared" si="98"/>
        <v>0.424097064583812</v>
      </c>
      <c r="AX391" s="12">
        <f t="shared" si="99"/>
        <v>0.444536516477035</v>
      </c>
      <c r="AY391" s="12">
        <f t="shared" si="100"/>
        <v>0.0538375246044308</v>
      </c>
      <c r="AZ391" s="12">
        <f t="shared" si="101"/>
        <v>0.390698991872604</v>
      </c>
      <c r="BA391" s="12">
        <f t="shared" si="102"/>
        <v>0.131366418939153</v>
      </c>
      <c r="BB391" s="12">
        <f t="shared" si="103"/>
        <v>0.522065410811758</v>
      </c>
      <c r="BC391" s="12">
        <f t="shared" si="104"/>
        <v>0.477934589188242</v>
      </c>
    </row>
    <row r="392" spans="1:55">
      <c r="A392" s="3" t="s">
        <v>835</v>
      </c>
      <c r="B392" s="3" t="s">
        <v>836</v>
      </c>
      <c r="C392" s="3">
        <v>16883335734.33</v>
      </c>
      <c r="D392" s="3">
        <v>5240131877.6</v>
      </c>
      <c r="E392" s="3">
        <v>536228559.83</v>
      </c>
      <c r="F392" s="3">
        <v>791548649.35</v>
      </c>
      <c r="G392" s="3">
        <v>0</v>
      </c>
      <c r="H392" s="3">
        <v>0</v>
      </c>
      <c r="I392" s="3">
        <v>0</v>
      </c>
      <c r="J392" s="3">
        <v>5664739125.72</v>
      </c>
      <c r="K392" s="3">
        <v>6360467954.34</v>
      </c>
      <c r="L392" s="3">
        <v>0</v>
      </c>
      <c r="M392" s="3">
        <v>222102864.05</v>
      </c>
      <c r="N392" s="3">
        <v>687945215.31</v>
      </c>
      <c r="O392" s="3">
        <v>8482086544</v>
      </c>
      <c r="P392" s="3">
        <v>184773719.69</v>
      </c>
      <c r="Q392" s="3">
        <v>0</v>
      </c>
      <c r="R392" s="3">
        <v>679219152.43</v>
      </c>
      <c r="S392" s="3">
        <v>15363940.27</v>
      </c>
      <c r="T392" s="3">
        <v>0</v>
      </c>
      <c r="U392" s="3">
        <v>10138149.27</v>
      </c>
      <c r="V392" s="3">
        <v>47234549.28</v>
      </c>
      <c r="W392" s="3">
        <v>0</v>
      </c>
      <c r="X392" s="3">
        <v>0</v>
      </c>
      <c r="Y392" s="3">
        <v>0</v>
      </c>
      <c r="Z392" s="3">
        <v>10969162.68</v>
      </c>
      <c r="AA392" s="3">
        <v>0</v>
      </c>
      <c r="AB392" s="3">
        <v>141655009.44</v>
      </c>
      <c r="AC392" s="3">
        <v>986635656.74</v>
      </c>
      <c r="AD392" s="3">
        <v>21559041.77</v>
      </c>
      <c r="AE392" s="3">
        <v>0</v>
      </c>
      <c r="AF392" s="3">
        <v>0</v>
      </c>
      <c r="AG392" s="3">
        <v>0</v>
      </c>
      <c r="AH392" s="3">
        <v>265064448.98</v>
      </c>
      <c r="AI392" s="3">
        <v>0</v>
      </c>
      <c r="AJ392" s="3">
        <v>484004333.92</v>
      </c>
      <c r="AK392" s="3">
        <v>24426332.25</v>
      </c>
      <c r="AL392" s="3">
        <v>50509302.89</v>
      </c>
      <c r="AM392" s="3">
        <v>456429456.66</v>
      </c>
      <c r="AN392" s="3">
        <v>72577377.59</v>
      </c>
      <c r="AO392" s="6">
        <f t="shared" si="90"/>
        <v>18593116166.84</v>
      </c>
      <c r="AP392" s="6">
        <f t="shared" si="91"/>
        <v>9576908343.05</v>
      </c>
      <c r="AQ392" s="6">
        <f t="shared" si="92"/>
        <v>904579963.37</v>
      </c>
      <c r="AR392" s="6">
        <f t="shared" si="93"/>
        <v>8672328379.68</v>
      </c>
      <c r="AS392" s="6">
        <f t="shared" si="94"/>
        <v>2361205950.8</v>
      </c>
      <c r="AT392" s="10">
        <f t="shared" si="95"/>
        <v>16883335734.33</v>
      </c>
      <c r="AU392" s="10">
        <f t="shared" si="96"/>
        <v>19244541685.13</v>
      </c>
      <c r="AV392" s="10">
        <f t="shared" si="97"/>
        <v>27265444546.52</v>
      </c>
      <c r="AW392" s="12">
        <f t="shared" si="98"/>
        <v>0.399766107739404</v>
      </c>
      <c r="AX392" s="12">
        <f t="shared" si="99"/>
        <v>0.23722936135749</v>
      </c>
      <c r="AY392" s="12">
        <f t="shared" si="100"/>
        <v>0.18646164151686</v>
      </c>
      <c r="AZ392" s="12">
        <f t="shared" si="101"/>
        <v>0.0507677198406307</v>
      </c>
      <c r="BA392" s="12">
        <f t="shared" si="102"/>
        <v>0.363004530903105</v>
      </c>
      <c r="BB392" s="12">
        <f t="shared" si="103"/>
        <v>0.413772250743736</v>
      </c>
      <c r="BC392" s="12">
        <f t="shared" si="104"/>
        <v>0.586227749256264</v>
      </c>
    </row>
    <row r="393" spans="1:55">
      <c r="A393" s="3" t="s">
        <v>837</v>
      </c>
      <c r="B393" s="3" t="s">
        <v>838</v>
      </c>
      <c r="C393" s="3">
        <v>130103515.03</v>
      </c>
      <c r="D393" s="3">
        <v>5229153291.8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380712923.95</v>
      </c>
      <c r="K393" s="3">
        <v>199677730.72</v>
      </c>
      <c r="L393" s="3">
        <v>0</v>
      </c>
      <c r="M393" s="3">
        <v>0</v>
      </c>
      <c r="N393" s="3">
        <v>806881.95</v>
      </c>
      <c r="O393" s="3">
        <v>5827043.83</v>
      </c>
      <c r="P393" s="3">
        <v>4445115.44</v>
      </c>
      <c r="Q393" s="3">
        <v>0</v>
      </c>
      <c r="R393" s="3">
        <v>746415212.15</v>
      </c>
      <c r="S393" s="3">
        <v>19375072.87</v>
      </c>
      <c r="T393" s="3">
        <v>0</v>
      </c>
      <c r="U393" s="3">
        <v>99550414.69</v>
      </c>
      <c r="V393" s="3">
        <v>206724360.59</v>
      </c>
      <c r="W393" s="3">
        <v>0</v>
      </c>
      <c r="X393" s="3">
        <v>0</v>
      </c>
      <c r="Y393" s="3">
        <v>0</v>
      </c>
      <c r="Z393" s="3">
        <v>74627900.39</v>
      </c>
      <c r="AA393" s="3">
        <v>0</v>
      </c>
      <c r="AB393" s="3">
        <v>23483861.28</v>
      </c>
      <c r="AC393" s="3">
        <v>827859316.35</v>
      </c>
      <c r="AD393" s="3">
        <v>238037056.31</v>
      </c>
      <c r="AE393" s="3">
        <v>0</v>
      </c>
      <c r="AF393" s="3">
        <v>0</v>
      </c>
      <c r="AG393" s="3">
        <v>0</v>
      </c>
      <c r="AH393" s="3">
        <v>10160109719.93</v>
      </c>
      <c r="AI393" s="3">
        <v>0</v>
      </c>
      <c r="AJ393" s="3">
        <v>0</v>
      </c>
      <c r="AK393" s="3">
        <v>0</v>
      </c>
      <c r="AL393" s="3">
        <v>51228666.56</v>
      </c>
      <c r="AM393" s="3">
        <v>8847831.96</v>
      </c>
      <c r="AN393" s="3">
        <v>0</v>
      </c>
      <c r="AO393" s="6">
        <f t="shared" si="90"/>
        <v>5809543946.47</v>
      </c>
      <c r="AP393" s="6">
        <f t="shared" si="91"/>
        <v>11079041.22</v>
      </c>
      <c r="AQ393" s="6">
        <f t="shared" si="92"/>
        <v>1170176821.97</v>
      </c>
      <c r="AR393" s="6">
        <f t="shared" si="93"/>
        <v>-1159097780.75</v>
      </c>
      <c r="AS393" s="6">
        <f t="shared" si="94"/>
        <v>11286082591.11</v>
      </c>
      <c r="AT393" s="10">
        <f t="shared" si="95"/>
        <v>130103515.03</v>
      </c>
      <c r="AU393" s="10">
        <f t="shared" si="96"/>
        <v>11416186106.14</v>
      </c>
      <c r="AV393" s="10">
        <f t="shared" si="97"/>
        <v>4650446165.72</v>
      </c>
      <c r="AW393" s="12">
        <f t="shared" si="98"/>
        <v>0.361590646264131</v>
      </c>
      <c r="AX393" s="12">
        <f t="shared" si="99"/>
        <v>0.630311607249328</v>
      </c>
      <c r="AY393" s="12">
        <f t="shared" si="100"/>
        <v>-0.0721431698402726</v>
      </c>
      <c r="AZ393" s="12">
        <f t="shared" si="101"/>
        <v>0.702454777089601</v>
      </c>
      <c r="BA393" s="12">
        <f t="shared" si="102"/>
        <v>0.00809774648654097</v>
      </c>
      <c r="BB393" s="12">
        <f t="shared" si="103"/>
        <v>0.710552523576142</v>
      </c>
      <c r="BC393" s="12">
        <f t="shared" si="104"/>
        <v>0.289447476423858</v>
      </c>
    </row>
    <row r="394" spans="1:55">
      <c r="A394" s="3" t="s">
        <v>839</v>
      </c>
      <c r="B394" s="3" t="s">
        <v>840</v>
      </c>
      <c r="C394" s="3">
        <v>3886966903.04</v>
      </c>
      <c r="D394" s="3">
        <v>5225176549.66</v>
      </c>
      <c r="E394" s="3">
        <v>442673703.9</v>
      </c>
      <c r="F394" s="3">
        <v>0</v>
      </c>
      <c r="G394" s="3">
        <v>0</v>
      </c>
      <c r="H394" s="3">
        <v>0</v>
      </c>
      <c r="I394" s="3">
        <v>0</v>
      </c>
      <c r="J394" s="3">
        <v>19930529.32</v>
      </c>
      <c r="K394" s="3">
        <v>629175273.45</v>
      </c>
      <c r="L394" s="3">
        <v>0</v>
      </c>
      <c r="M394" s="3">
        <v>184475030.67</v>
      </c>
      <c r="N394" s="3">
        <v>1858808639.8</v>
      </c>
      <c r="O394" s="3">
        <v>878908291.42</v>
      </c>
      <c r="P394" s="3">
        <v>1434634160.54</v>
      </c>
      <c r="Q394" s="3">
        <v>0</v>
      </c>
      <c r="R394" s="3">
        <v>11563522235.46</v>
      </c>
      <c r="S394" s="3">
        <v>0</v>
      </c>
      <c r="T394" s="3">
        <v>0</v>
      </c>
      <c r="U394" s="3">
        <v>623832291.98</v>
      </c>
      <c r="V394" s="3">
        <v>591740975.27</v>
      </c>
      <c r="W394" s="3">
        <v>3246103447.63</v>
      </c>
      <c r="X394" s="3">
        <v>153850000</v>
      </c>
      <c r="Y394" s="3">
        <v>87555879.73</v>
      </c>
      <c r="Z394" s="3">
        <v>234852908.31</v>
      </c>
      <c r="AA394" s="3">
        <v>399212926.92</v>
      </c>
      <c r="AB394" s="3">
        <v>6137324722.94</v>
      </c>
      <c r="AC394" s="3">
        <v>110352644908.58</v>
      </c>
      <c r="AD394" s="3">
        <v>18040010817.18</v>
      </c>
      <c r="AE394" s="3">
        <v>5798018.39</v>
      </c>
      <c r="AF394" s="3">
        <v>0</v>
      </c>
      <c r="AG394" s="3">
        <v>0</v>
      </c>
      <c r="AH394" s="3">
        <v>8294318961.51</v>
      </c>
      <c r="AI394" s="3">
        <v>36691570.91</v>
      </c>
      <c r="AJ394" s="3">
        <v>61490250.24</v>
      </c>
      <c r="AK394" s="3">
        <v>21006844.22</v>
      </c>
      <c r="AL394" s="3">
        <v>196742479.86</v>
      </c>
      <c r="AM394" s="3">
        <v>63010803.05</v>
      </c>
      <c r="AN394" s="3">
        <v>4478845308.2</v>
      </c>
      <c r="AO394" s="6">
        <f t="shared" si="90"/>
        <v>6316956056.33</v>
      </c>
      <c r="AP394" s="6">
        <f t="shared" si="91"/>
        <v>4356826122.43</v>
      </c>
      <c r="AQ394" s="6">
        <f t="shared" si="92"/>
        <v>23037995388.24</v>
      </c>
      <c r="AR394" s="6">
        <f t="shared" si="93"/>
        <v>-18681169265.81</v>
      </c>
      <c r="AS394" s="6">
        <f t="shared" si="94"/>
        <v>141550559962.14</v>
      </c>
      <c r="AT394" s="10">
        <f t="shared" si="95"/>
        <v>3886966903.04</v>
      </c>
      <c r="AU394" s="10">
        <f t="shared" si="96"/>
        <v>145437526865.18</v>
      </c>
      <c r="AV394" s="10">
        <f t="shared" si="97"/>
        <v>-12364213209.48</v>
      </c>
      <c r="AW394" s="12">
        <f t="shared" si="98"/>
        <v>0.0474697434278508</v>
      </c>
      <c r="AX394" s="12">
        <f t="shared" si="99"/>
        <v>0.923321042521188</v>
      </c>
      <c r="AY394" s="12">
        <f t="shared" si="100"/>
        <v>-0.140382536157052</v>
      </c>
      <c r="AZ394" s="12">
        <f t="shared" si="101"/>
        <v>1.06370357867824</v>
      </c>
      <c r="BA394" s="12">
        <f t="shared" si="102"/>
        <v>0.0292092140509609</v>
      </c>
      <c r="BB394" s="12">
        <f t="shared" si="103"/>
        <v>1.0929127927292</v>
      </c>
      <c r="BC394" s="12">
        <f t="shared" si="104"/>
        <v>-0.0929127927292009</v>
      </c>
    </row>
    <row r="395" spans="1:55">
      <c r="A395" s="3" t="s">
        <v>841</v>
      </c>
      <c r="B395" s="3" t="s">
        <v>842</v>
      </c>
      <c r="C395" s="3">
        <v>560473943.78</v>
      </c>
      <c r="D395" s="3">
        <v>5216424899.49</v>
      </c>
      <c r="E395" s="3">
        <v>73904012</v>
      </c>
      <c r="F395" s="3">
        <v>0</v>
      </c>
      <c r="G395" s="3">
        <v>0</v>
      </c>
      <c r="H395" s="3">
        <v>0</v>
      </c>
      <c r="I395" s="3">
        <v>0</v>
      </c>
      <c r="J395" s="3">
        <v>23275921.39</v>
      </c>
      <c r="K395" s="3">
        <v>20782651.93</v>
      </c>
      <c r="L395" s="3">
        <v>0</v>
      </c>
      <c r="M395" s="3">
        <v>2454288755.89</v>
      </c>
      <c r="N395" s="3">
        <v>778241079.07</v>
      </c>
      <c r="O395" s="3">
        <v>3099100648.68</v>
      </c>
      <c r="P395" s="3">
        <v>58586164.25</v>
      </c>
      <c r="Q395" s="3">
        <v>0</v>
      </c>
      <c r="R395" s="3">
        <v>4283869727.03</v>
      </c>
      <c r="S395" s="3">
        <v>0</v>
      </c>
      <c r="T395" s="3">
        <v>0</v>
      </c>
      <c r="U395" s="3">
        <v>240383648.28</v>
      </c>
      <c r="V395" s="3">
        <v>507274736.6</v>
      </c>
      <c r="W395" s="3">
        <v>0</v>
      </c>
      <c r="X395" s="3">
        <v>0</v>
      </c>
      <c r="Y395" s="3">
        <v>0</v>
      </c>
      <c r="Z395" s="3">
        <v>449386556.7</v>
      </c>
      <c r="AA395" s="3">
        <v>0</v>
      </c>
      <c r="AB395" s="3">
        <v>19601956.65</v>
      </c>
      <c r="AC395" s="3">
        <v>6844347538.48</v>
      </c>
      <c r="AD395" s="3">
        <v>1227249669.36</v>
      </c>
      <c r="AE395" s="3">
        <v>0</v>
      </c>
      <c r="AF395" s="3">
        <v>0</v>
      </c>
      <c r="AG395" s="3">
        <v>0</v>
      </c>
      <c r="AH395" s="3">
        <v>932924786.35</v>
      </c>
      <c r="AI395" s="3">
        <v>0</v>
      </c>
      <c r="AJ395" s="3">
        <v>49231045.05</v>
      </c>
      <c r="AK395" s="3">
        <v>52370998.28</v>
      </c>
      <c r="AL395" s="3">
        <v>126513378.61</v>
      </c>
      <c r="AM395" s="3">
        <v>152462445.39</v>
      </c>
      <c r="AN395" s="3">
        <v>586122698.73</v>
      </c>
      <c r="AO395" s="6">
        <f t="shared" si="90"/>
        <v>5334387484.81</v>
      </c>
      <c r="AP395" s="6">
        <f t="shared" si="91"/>
        <v>6390216647.89</v>
      </c>
      <c r="AQ395" s="6">
        <f t="shared" si="92"/>
        <v>5500516625.26</v>
      </c>
      <c r="AR395" s="6">
        <f t="shared" si="93"/>
        <v>889700022.629999</v>
      </c>
      <c r="AS395" s="6">
        <f t="shared" si="94"/>
        <v>9971222560.25</v>
      </c>
      <c r="AT395" s="10">
        <f t="shared" si="95"/>
        <v>560473943.78</v>
      </c>
      <c r="AU395" s="10">
        <f t="shared" si="96"/>
        <v>10531696504.03</v>
      </c>
      <c r="AV395" s="10">
        <f t="shared" si="97"/>
        <v>6224087507.44</v>
      </c>
      <c r="AW395" s="12">
        <f t="shared" si="98"/>
        <v>0.31836096008151</v>
      </c>
      <c r="AX395" s="12">
        <f t="shared" si="99"/>
        <v>0.648189459558876</v>
      </c>
      <c r="AY395" s="12">
        <f t="shared" si="100"/>
        <v>0.0530980837435577</v>
      </c>
      <c r="AZ395" s="12">
        <f t="shared" si="101"/>
        <v>0.595091375815318</v>
      </c>
      <c r="BA395" s="12">
        <f t="shared" si="102"/>
        <v>0.0334495803596139</v>
      </c>
      <c r="BB395" s="12">
        <f t="shared" si="103"/>
        <v>0.628540956174933</v>
      </c>
      <c r="BC395" s="12">
        <f t="shared" si="104"/>
        <v>0.371459043825068</v>
      </c>
    </row>
    <row r="396" spans="1:55">
      <c r="A396" s="3" t="s">
        <v>843</v>
      </c>
      <c r="B396" s="3" t="s">
        <v>844</v>
      </c>
      <c r="C396" s="3">
        <v>0</v>
      </c>
      <c r="D396" s="3">
        <v>5200015725.69</v>
      </c>
      <c r="E396" s="3">
        <v>340000000</v>
      </c>
      <c r="F396" s="3">
        <v>0</v>
      </c>
      <c r="G396" s="3">
        <v>0</v>
      </c>
      <c r="H396" s="3">
        <v>0</v>
      </c>
      <c r="I396" s="3">
        <v>0</v>
      </c>
      <c r="J396" s="3">
        <v>43150189.44</v>
      </c>
      <c r="K396" s="3">
        <v>39087872.49</v>
      </c>
      <c r="L396" s="3">
        <v>0</v>
      </c>
      <c r="M396" s="3">
        <v>1237726124.28</v>
      </c>
      <c r="N396" s="3">
        <v>138636055.59</v>
      </c>
      <c r="O396" s="3">
        <v>1449897124.19</v>
      </c>
      <c r="P396" s="3">
        <v>2995486.63</v>
      </c>
      <c r="Q396" s="3">
        <v>0</v>
      </c>
      <c r="R396" s="3">
        <v>2469000572.1</v>
      </c>
      <c r="S396" s="3">
        <v>0</v>
      </c>
      <c r="T396" s="3">
        <v>0</v>
      </c>
      <c r="U396" s="3">
        <v>133203860.27</v>
      </c>
      <c r="V396" s="3">
        <v>97583061.03</v>
      </c>
      <c r="W396" s="3">
        <v>0</v>
      </c>
      <c r="X396" s="3">
        <v>0</v>
      </c>
      <c r="Y396" s="3">
        <v>34387400</v>
      </c>
      <c r="Z396" s="3">
        <v>32382194.97</v>
      </c>
      <c r="AA396" s="3">
        <v>0</v>
      </c>
      <c r="AB396" s="3">
        <v>10564012.04</v>
      </c>
      <c r="AC396" s="3">
        <v>2613613209.23</v>
      </c>
      <c r="AD396" s="3">
        <v>717348230.38</v>
      </c>
      <c r="AE396" s="3">
        <v>0</v>
      </c>
      <c r="AF396" s="3">
        <v>0</v>
      </c>
      <c r="AG396" s="3">
        <v>0</v>
      </c>
      <c r="AH396" s="3">
        <v>502556780.38</v>
      </c>
      <c r="AI396" s="3">
        <v>0</v>
      </c>
      <c r="AJ396" s="3">
        <v>0</v>
      </c>
      <c r="AK396" s="3">
        <v>4609700.89</v>
      </c>
      <c r="AL396" s="3">
        <v>29146344.62</v>
      </c>
      <c r="AM396" s="3">
        <v>42595695.49</v>
      </c>
      <c r="AN396" s="3">
        <v>246853505.36</v>
      </c>
      <c r="AO396" s="6">
        <f t="shared" si="90"/>
        <v>5622253787.62</v>
      </c>
      <c r="AP396" s="6">
        <f t="shared" si="91"/>
        <v>2829254790.69</v>
      </c>
      <c r="AQ396" s="6">
        <f t="shared" si="92"/>
        <v>2777121100.41</v>
      </c>
      <c r="AR396" s="6">
        <f t="shared" si="93"/>
        <v>52133690.2800002</v>
      </c>
      <c r="AS396" s="6">
        <f t="shared" si="94"/>
        <v>4156723466.35</v>
      </c>
      <c r="AT396" s="10">
        <f t="shared" si="95"/>
        <v>0</v>
      </c>
      <c r="AU396" s="10">
        <f t="shared" si="96"/>
        <v>4156723466.35</v>
      </c>
      <c r="AV396" s="10">
        <f t="shared" si="97"/>
        <v>5674387477.9</v>
      </c>
      <c r="AW396" s="12">
        <f t="shared" si="98"/>
        <v>0.571883871467073</v>
      </c>
      <c r="AX396" s="12">
        <f t="shared" si="99"/>
        <v>0.428116128532927</v>
      </c>
      <c r="AY396" s="12">
        <f t="shared" si="100"/>
        <v>0.00530292970709399</v>
      </c>
      <c r="AZ396" s="12">
        <f t="shared" si="101"/>
        <v>0.422813198825833</v>
      </c>
      <c r="BA396" s="12">
        <f t="shared" si="102"/>
        <v>0</v>
      </c>
      <c r="BB396" s="12">
        <f t="shared" si="103"/>
        <v>0.422813198825833</v>
      </c>
      <c r="BC396" s="12">
        <f t="shared" si="104"/>
        <v>0.577186801174167</v>
      </c>
    </row>
    <row r="397" spans="1:55">
      <c r="A397" s="3" t="s">
        <v>845</v>
      </c>
      <c r="B397" s="3" t="s">
        <v>846</v>
      </c>
      <c r="C397" s="3">
        <v>1552768044.42</v>
      </c>
      <c r="D397" s="3">
        <v>5170098425.17</v>
      </c>
      <c r="E397" s="3">
        <v>3551898660.81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62541505.6</v>
      </c>
      <c r="L397" s="3">
        <v>0</v>
      </c>
      <c r="M397" s="3">
        <v>3219181141.1</v>
      </c>
      <c r="N397" s="3">
        <v>132039582.17</v>
      </c>
      <c r="O397" s="3">
        <v>10835085.77</v>
      </c>
      <c r="P397" s="3">
        <v>49760962.09</v>
      </c>
      <c r="Q397" s="3">
        <v>0</v>
      </c>
      <c r="R397" s="3">
        <v>234902095.48</v>
      </c>
      <c r="S397" s="3">
        <v>0</v>
      </c>
      <c r="T397" s="3">
        <v>0</v>
      </c>
      <c r="U397" s="3">
        <v>244804588.58</v>
      </c>
      <c r="V397" s="3">
        <v>862250099.37</v>
      </c>
      <c r="W397" s="3">
        <v>0</v>
      </c>
      <c r="X397" s="3">
        <v>6758143.16</v>
      </c>
      <c r="Y397" s="3">
        <v>0</v>
      </c>
      <c r="Z397" s="3">
        <v>0</v>
      </c>
      <c r="AA397" s="3">
        <v>0</v>
      </c>
      <c r="AB397" s="3">
        <v>43012777.37</v>
      </c>
      <c r="AC397" s="3">
        <v>921314149.8</v>
      </c>
      <c r="AD397" s="3">
        <v>5399971.45</v>
      </c>
      <c r="AE397" s="3">
        <v>0</v>
      </c>
      <c r="AF397" s="3">
        <v>0</v>
      </c>
      <c r="AG397" s="3">
        <v>0</v>
      </c>
      <c r="AH397" s="3">
        <v>15964484.82</v>
      </c>
      <c r="AI397" s="3">
        <v>0</v>
      </c>
      <c r="AJ397" s="3">
        <v>167960063.83</v>
      </c>
      <c r="AK397" s="3">
        <v>14967870.07</v>
      </c>
      <c r="AL397" s="3">
        <v>870947691.25</v>
      </c>
      <c r="AM397" s="3">
        <v>257916204.57</v>
      </c>
      <c r="AN397" s="3">
        <v>3275408549.19</v>
      </c>
      <c r="AO397" s="6">
        <f t="shared" si="90"/>
        <v>8784538591.58</v>
      </c>
      <c r="AP397" s="6">
        <f t="shared" si="91"/>
        <v>3411816771.13</v>
      </c>
      <c r="AQ397" s="6">
        <f t="shared" si="92"/>
        <v>1391727703.96</v>
      </c>
      <c r="AR397" s="6">
        <f t="shared" si="93"/>
        <v>2020089067.17</v>
      </c>
      <c r="AS397" s="6">
        <f t="shared" si="94"/>
        <v>5529878984.98</v>
      </c>
      <c r="AT397" s="10">
        <f t="shared" si="95"/>
        <v>1552768044.42</v>
      </c>
      <c r="AU397" s="10">
        <f t="shared" si="96"/>
        <v>7082647029.4</v>
      </c>
      <c r="AV397" s="10">
        <f t="shared" si="97"/>
        <v>10804627658.75</v>
      </c>
      <c r="AW397" s="12">
        <f t="shared" si="98"/>
        <v>0.491105478320831</v>
      </c>
      <c r="AX397" s="12">
        <f t="shared" si="99"/>
        <v>0.422085990391354</v>
      </c>
      <c r="AY397" s="12">
        <f t="shared" si="100"/>
        <v>0.112934424186389</v>
      </c>
      <c r="AZ397" s="12">
        <f t="shared" si="101"/>
        <v>0.309151566204965</v>
      </c>
      <c r="BA397" s="12">
        <f t="shared" si="102"/>
        <v>0.0868085312878144</v>
      </c>
      <c r="BB397" s="12">
        <f t="shared" si="103"/>
        <v>0.395960097492779</v>
      </c>
      <c r="BC397" s="12">
        <f t="shared" si="104"/>
        <v>0.604039902507221</v>
      </c>
    </row>
    <row r="398" spans="1:55">
      <c r="A398" s="3" t="s">
        <v>847</v>
      </c>
      <c r="B398" s="3" t="s">
        <v>848</v>
      </c>
      <c r="C398" s="3">
        <v>3103056070.14</v>
      </c>
      <c r="D398" s="3">
        <v>5167796596.76</v>
      </c>
      <c r="E398" s="3">
        <v>4269891840.98</v>
      </c>
      <c r="F398" s="3">
        <v>0</v>
      </c>
      <c r="G398" s="3">
        <v>0</v>
      </c>
      <c r="H398" s="3">
        <v>0</v>
      </c>
      <c r="I398" s="3">
        <v>0</v>
      </c>
      <c r="J398" s="3">
        <v>1052655500</v>
      </c>
      <c r="K398" s="3">
        <v>0</v>
      </c>
      <c r="L398" s="3">
        <v>292428446.52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261192736.22</v>
      </c>
      <c r="V398" s="3">
        <v>47332391.69</v>
      </c>
      <c r="W398" s="3">
        <v>0</v>
      </c>
      <c r="X398" s="3">
        <v>0</v>
      </c>
      <c r="Y398" s="3">
        <v>113076874.45</v>
      </c>
      <c r="Z398" s="3">
        <v>0</v>
      </c>
      <c r="AA398" s="3">
        <v>0</v>
      </c>
      <c r="AB398" s="3">
        <v>0</v>
      </c>
      <c r="AC398" s="3">
        <v>0</v>
      </c>
      <c r="AD398" s="3">
        <v>345194127.05</v>
      </c>
      <c r="AE398" s="3">
        <v>0</v>
      </c>
      <c r="AF398" s="3">
        <v>0</v>
      </c>
      <c r="AG398" s="3">
        <v>0</v>
      </c>
      <c r="AH398" s="3">
        <v>407516841.52</v>
      </c>
      <c r="AI398" s="3">
        <v>0</v>
      </c>
      <c r="AJ398" s="3">
        <v>402276866.77</v>
      </c>
      <c r="AK398" s="3">
        <v>0</v>
      </c>
      <c r="AL398" s="3">
        <v>262828665.08</v>
      </c>
      <c r="AM398" s="3">
        <v>20678559.28</v>
      </c>
      <c r="AN398" s="3">
        <v>0</v>
      </c>
      <c r="AO398" s="6">
        <f t="shared" si="90"/>
        <v>10782772384.26</v>
      </c>
      <c r="AP398" s="6">
        <f t="shared" si="91"/>
        <v>0</v>
      </c>
      <c r="AQ398" s="6">
        <f t="shared" si="92"/>
        <v>421602002.36</v>
      </c>
      <c r="AR398" s="6">
        <f t="shared" si="93"/>
        <v>-421602002.36</v>
      </c>
      <c r="AS398" s="6">
        <f t="shared" si="94"/>
        <v>1438495059.7</v>
      </c>
      <c r="AT398" s="10">
        <f t="shared" si="95"/>
        <v>3103056070.14</v>
      </c>
      <c r="AU398" s="10">
        <f t="shared" si="96"/>
        <v>4541551129.84</v>
      </c>
      <c r="AV398" s="10">
        <f t="shared" si="97"/>
        <v>10361170381.9</v>
      </c>
      <c r="AW398" s="12">
        <f t="shared" si="98"/>
        <v>0.723543842362323</v>
      </c>
      <c r="AX398" s="12">
        <f t="shared" si="99"/>
        <v>0.0682353928803485</v>
      </c>
      <c r="AY398" s="12">
        <f t="shared" si="100"/>
        <v>-0.0282902691315725</v>
      </c>
      <c r="AZ398" s="12">
        <f t="shared" si="101"/>
        <v>0.096525662011921</v>
      </c>
      <c r="BA398" s="12">
        <f t="shared" si="102"/>
        <v>0.208220764757329</v>
      </c>
      <c r="BB398" s="12">
        <f t="shared" si="103"/>
        <v>0.30474642676925</v>
      </c>
      <c r="BC398" s="12">
        <f t="shared" si="104"/>
        <v>0.69525357323075</v>
      </c>
    </row>
    <row r="399" spans="1:55">
      <c r="A399" s="3" t="s">
        <v>849</v>
      </c>
      <c r="B399" s="3" t="s">
        <v>850</v>
      </c>
      <c r="C399" s="3">
        <v>1821708606.17</v>
      </c>
      <c r="D399" s="3">
        <v>5166208433.53</v>
      </c>
      <c r="E399" s="3">
        <v>9800000000</v>
      </c>
      <c r="F399" s="3">
        <v>0</v>
      </c>
      <c r="G399" s="3">
        <v>0</v>
      </c>
      <c r="H399" s="3">
        <v>0</v>
      </c>
      <c r="I399" s="3">
        <v>0</v>
      </c>
      <c r="J399" s="3">
        <v>46778943.72</v>
      </c>
      <c r="K399" s="3">
        <v>99731914.92</v>
      </c>
      <c r="L399" s="3">
        <v>0</v>
      </c>
      <c r="M399" s="3">
        <v>18892639689.39</v>
      </c>
      <c r="N399" s="3">
        <v>2987577564.57</v>
      </c>
      <c r="O399" s="3">
        <v>26475398880.48</v>
      </c>
      <c r="P399" s="3">
        <v>67650904.98</v>
      </c>
      <c r="Q399" s="3">
        <v>0</v>
      </c>
      <c r="R399" s="3">
        <v>23114814423.47</v>
      </c>
      <c r="S399" s="3">
        <v>0</v>
      </c>
      <c r="T399" s="3">
        <v>0</v>
      </c>
      <c r="U399" s="3">
        <v>304277745.64</v>
      </c>
      <c r="V399" s="3">
        <v>100676338.43</v>
      </c>
      <c r="W399" s="3">
        <v>0</v>
      </c>
      <c r="X399" s="3">
        <v>967321401.95</v>
      </c>
      <c r="Y399" s="3">
        <v>17200000</v>
      </c>
      <c r="Z399" s="3">
        <v>280004428.63</v>
      </c>
      <c r="AA399" s="3">
        <v>0</v>
      </c>
      <c r="AB399" s="3">
        <v>42406915.92</v>
      </c>
      <c r="AC399" s="3">
        <v>17812619318.55</v>
      </c>
      <c r="AD399" s="3">
        <v>2738530993.96</v>
      </c>
      <c r="AE399" s="3">
        <v>0</v>
      </c>
      <c r="AF399" s="3">
        <v>0</v>
      </c>
      <c r="AG399" s="3">
        <v>0</v>
      </c>
      <c r="AH399" s="3">
        <v>2427848317.76</v>
      </c>
      <c r="AI399" s="3">
        <v>213838433.74</v>
      </c>
      <c r="AJ399" s="3">
        <v>0</v>
      </c>
      <c r="AK399" s="3">
        <v>6489385.96</v>
      </c>
      <c r="AL399" s="3">
        <v>243630370.96</v>
      </c>
      <c r="AM399" s="3">
        <v>57081743.44</v>
      </c>
      <c r="AN399" s="3">
        <v>1351921044.07</v>
      </c>
      <c r="AO399" s="6">
        <f t="shared" si="90"/>
        <v>15112719292.17</v>
      </c>
      <c r="AP399" s="6">
        <f t="shared" si="91"/>
        <v>48423267039.42</v>
      </c>
      <c r="AQ399" s="6">
        <f t="shared" si="92"/>
        <v>24826701254.04</v>
      </c>
      <c r="AR399" s="6">
        <f t="shared" si="93"/>
        <v>23596565785.38</v>
      </c>
      <c r="AS399" s="6">
        <f t="shared" si="94"/>
        <v>24851959608.44</v>
      </c>
      <c r="AT399" s="10">
        <f t="shared" si="95"/>
        <v>1821708606.17</v>
      </c>
      <c r="AU399" s="10">
        <f t="shared" si="96"/>
        <v>26673668214.61</v>
      </c>
      <c r="AV399" s="10">
        <f t="shared" si="97"/>
        <v>38709285077.55</v>
      </c>
      <c r="AW399" s="12">
        <f t="shared" si="98"/>
        <v>0.231141582495359</v>
      </c>
      <c r="AX399" s="12">
        <f t="shared" si="99"/>
        <v>0.740996283501152</v>
      </c>
      <c r="AY399" s="12">
        <f t="shared" si="100"/>
        <v>0.360897827296667</v>
      </c>
      <c r="AZ399" s="12">
        <f t="shared" si="101"/>
        <v>0.380098456204485</v>
      </c>
      <c r="BA399" s="12">
        <f t="shared" si="102"/>
        <v>0.0278621340034886</v>
      </c>
      <c r="BB399" s="12">
        <f t="shared" si="103"/>
        <v>0.407960590207974</v>
      </c>
      <c r="BC399" s="12">
        <f t="shared" si="104"/>
        <v>0.592039409792026</v>
      </c>
    </row>
    <row r="400" spans="1:55">
      <c r="A400" s="3" t="s">
        <v>851</v>
      </c>
      <c r="B400" s="3" t="s">
        <v>852</v>
      </c>
      <c r="C400" s="3">
        <v>8022578.66</v>
      </c>
      <c r="D400" s="3">
        <v>5144913402.15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51653501.91</v>
      </c>
      <c r="L400" s="3">
        <v>0</v>
      </c>
      <c r="M400" s="3">
        <v>120837410.03</v>
      </c>
      <c r="N400" s="3">
        <v>393509622.84</v>
      </c>
      <c r="O400" s="3">
        <v>2253600596.13</v>
      </c>
      <c r="P400" s="3">
        <v>28418582.8</v>
      </c>
      <c r="Q400" s="3">
        <v>0</v>
      </c>
      <c r="R400" s="3">
        <v>6132926928.98</v>
      </c>
      <c r="S400" s="3">
        <v>0</v>
      </c>
      <c r="T400" s="3">
        <v>0</v>
      </c>
      <c r="U400" s="3">
        <v>18318093.03</v>
      </c>
      <c r="V400" s="3">
        <v>73492817.91</v>
      </c>
      <c r="W400" s="3">
        <v>0</v>
      </c>
      <c r="X400" s="3">
        <v>9937080.91</v>
      </c>
      <c r="Y400" s="3">
        <v>7091415.39</v>
      </c>
      <c r="Z400" s="3">
        <v>20074605.87</v>
      </c>
      <c r="AA400" s="3">
        <v>0</v>
      </c>
      <c r="AB400" s="3">
        <v>138432979.08</v>
      </c>
      <c r="AC400" s="3">
        <v>7174327411.29</v>
      </c>
      <c r="AD400" s="3">
        <v>604477850.13</v>
      </c>
      <c r="AE400" s="3">
        <v>0</v>
      </c>
      <c r="AF400" s="3">
        <v>0</v>
      </c>
      <c r="AG400" s="3">
        <v>0</v>
      </c>
      <c r="AH400" s="3">
        <v>521001935.13</v>
      </c>
      <c r="AI400" s="3">
        <v>0</v>
      </c>
      <c r="AJ400" s="3">
        <v>0</v>
      </c>
      <c r="AK400" s="3">
        <v>0</v>
      </c>
      <c r="AL400" s="3">
        <v>52156735.51</v>
      </c>
      <c r="AM400" s="3">
        <v>52684090.13</v>
      </c>
      <c r="AN400" s="3">
        <v>255255268</v>
      </c>
      <c r="AO400" s="6">
        <f t="shared" si="90"/>
        <v>5196566904.06</v>
      </c>
      <c r="AP400" s="6">
        <f t="shared" si="91"/>
        <v>2796366211.8</v>
      </c>
      <c r="AQ400" s="6">
        <f t="shared" si="92"/>
        <v>6400273921.17</v>
      </c>
      <c r="AR400" s="6">
        <f t="shared" si="93"/>
        <v>-3603907709.37</v>
      </c>
      <c r="AS400" s="6">
        <f t="shared" si="94"/>
        <v>8659903290.19</v>
      </c>
      <c r="AT400" s="10">
        <f t="shared" si="95"/>
        <v>8022578.66</v>
      </c>
      <c r="AU400" s="10">
        <f t="shared" si="96"/>
        <v>8667925868.85</v>
      </c>
      <c r="AV400" s="10">
        <f t="shared" si="97"/>
        <v>1592659194.69</v>
      </c>
      <c r="AW400" s="12">
        <f t="shared" si="98"/>
        <v>0.506459122153326</v>
      </c>
      <c r="AX400" s="12">
        <f t="shared" si="99"/>
        <v>0.492758994687934</v>
      </c>
      <c r="AY400" s="12">
        <f t="shared" si="100"/>
        <v>-0.351238032436974</v>
      </c>
      <c r="AZ400" s="12">
        <f t="shared" si="101"/>
        <v>0.843997027124908</v>
      </c>
      <c r="BA400" s="12">
        <f t="shared" si="102"/>
        <v>0.000781883158739891</v>
      </c>
      <c r="BB400" s="12">
        <f t="shared" si="103"/>
        <v>0.844778910283648</v>
      </c>
      <c r="BC400" s="12">
        <f t="shared" si="104"/>
        <v>0.155221089716352</v>
      </c>
    </row>
    <row r="401" spans="1:55">
      <c r="A401" s="3" t="s">
        <v>853</v>
      </c>
      <c r="B401" s="3" t="s">
        <v>854</v>
      </c>
      <c r="C401" s="3">
        <v>6745377315.11</v>
      </c>
      <c r="D401" s="3">
        <v>5120361022.68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3957197886.59</v>
      </c>
      <c r="K401" s="3">
        <v>11000007209.16</v>
      </c>
      <c r="L401" s="3">
        <v>0</v>
      </c>
      <c r="M401" s="3">
        <v>778709762.24</v>
      </c>
      <c r="N401" s="3">
        <v>1397541581.46</v>
      </c>
      <c r="O401" s="3">
        <v>57095123141.39</v>
      </c>
      <c r="P401" s="3">
        <v>2877923551.13</v>
      </c>
      <c r="Q401" s="3">
        <v>0</v>
      </c>
      <c r="R401" s="3">
        <v>10515545022.31</v>
      </c>
      <c r="S401" s="3">
        <v>13869392.24</v>
      </c>
      <c r="T401" s="3">
        <v>0</v>
      </c>
      <c r="U401" s="3">
        <v>138445791.96</v>
      </c>
      <c r="V401" s="3">
        <v>495077942.58</v>
      </c>
      <c r="W401" s="3">
        <v>0</v>
      </c>
      <c r="X401" s="3">
        <v>0</v>
      </c>
      <c r="Y401" s="3">
        <v>0</v>
      </c>
      <c r="Z401" s="3">
        <v>153142363.87</v>
      </c>
      <c r="AA401" s="3">
        <v>0</v>
      </c>
      <c r="AB401" s="3">
        <v>4295349308.76</v>
      </c>
      <c r="AC401" s="3">
        <v>496708809.06</v>
      </c>
      <c r="AD401" s="3">
        <v>386012366.02</v>
      </c>
      <c r="AE401" s="3">
        <v>0</v>
      </c>
      <c r="AF401" s="3">
        <v>0</v>
      </c>
      <c r="AG401" s="3">
        <v>0</v>
      </c>
      <c r="AH401" s="3">
        <v>98254158.64</v>
      </c>
      <c r="AI401" s="3">
        <v>15113990.85</v>
      </c>
      <c r="AJ401" s="3">
        <v>104415249.37</v>
      </c>
      <c r="AK401" s="3">
        <v>102396847.14</v>
      </c>
      <c r="AL401" s="3">
        <v>1653495247.74</v>
      </c>
      <c r="AM401" s="3">
        <v>387149298.41</v>
      </c>
      <c r="AN401" s="3">
        <v>107431325.47</v>
      </c>
      <c r="AO401" s="6">
        <f t="shared" si="90"/>
        <v>20077566118.43</v>
      </c>
      <c r="AP401" s="6">
        <f t="shared" si="91"/>
        <v>62149298036.22</v>
      </c>
      <c r="AQ401" s="6">
        <f t="shared" si="92"/>
        <v>15611429821.72</v>
      </c>
      <c r="AR401" s="6">
        <f t="shared" si="93"/>
        <v>46537868214.5</v>
      </c>
      <c r="AS401" s="6">
        <f t="shared" si="94"/>
        <v>3350977292.7</v>
      </c>
      <c r="AT401" s="10">
        <f t="shared" si="95"/>
        <v>6745377315.11</v>
      </c>
      <c r="AU401" s="10">
        <f t="shared" si="96"/>
        <v>10096354607.81</v>
      </c>
      <c r="AV401" s="10">
        <f t="shared" si="97"/>
        <v>66615434332.93</v>
      </c>
      <c r="AW401" s="12">
        <f t="shared" si="98"/>
        <v>0.261727257252988</v>
      </c>
      <c r="AX401" s="12">
        <f t="shared" si="99"/>
        <v>0.650341312542447</v>
      </c>
      <c r="AY401" s="12">
        <f t="shared" si="100"/>
        <v>0.606658622580821</v>
      </c>
      <c r="AZ401" s="12">
        <f t="shared" si="101"/>
        <v>0.0436826899616255</v>
      </c>
      <c r="BA401" s="12">
        <f t="shared" si="102"/>
        <v>0.087931430204565</v>
      </c>
      <c r="BB401" s="12">
        <f t="shared" si="103"/>
        <v>0.131614120166191</v>
      </c>
      <c r="BC401" s="12">
        <f t="shared" si="104"/>
        <v>0.868385879833809</v>
      </c>
    </row>
    <row r="402" spans="1:55">
      <c r="A402" s="3" t="s">
        <v>855</v>
      </c>
      <c r="B402" s="3" t="s">
        <v>856</v>
      </c>
      <c r="C402" s="3">
        <v>296927245.53</v>
      </c>
      <c r="D402" s="3">
        <v>5099385348.26</v>
      </c>
      <c r="E402" s="3">
        <v>0</v>
      </c>
      <c r="F402" s="3">
        <v>1294073384.97</v>
      </c>
      <c r="G402" s="3">
        <v>0</v>
      </c>
      <c r="H402" s="3">
        <v>0</v>
      </c>
      <c r="I402" s="3">
        <v>0</v>
      </c>
      <c r="J402" s="3">
        <v>308673511.23</v>
      </c>
      <c r="K402" s="3">
        <v>2293768155.82</v>
      </c>
      <c r="L402" s="3">
        <v>0</v>
      </c>
      <c r="M402" s="3">
        <v>34637306600.77</v>
      </c>
      <c r="N402" s="3">
        <v>1655767019.69</v>
      </c>
      <c r="O402" s="3">
        <v>1220360587.3</v>
      </c>
      <c r="P402" s="3">
        <v>1411441454.76</v>
      </c>
      <c r="Q402" s="3">
        <v>11644005077.16</v>
      </c>
      <c r="R402" s="3">
        <v>42096582403.62</v>
      </c>
      <c r="S402" s="3">
        <v>29443342.49</v>
      </c>
      <c r="T402" s="3">
        <v>0</v>
      </c>
      <c r="U402" s="3">
        <v>7324767398.33</v>
      </c>
      <c r="V402" s="3">
        <v>501320924.2</v>
      </c>
      <c r="W402" s="3">
        <v>0</v>
      </c>
      <c r="X402" s="3">
        <v>0</v>
      </c>
      <c r="Y402" s="3">
        <v>15088812.96</v>
      </c>
      <c r="Z402" s="3">
        <v>115261005.02</v>
      </c>
      <c r="AA402" s="3">
        <v>0</v>
      </c>
      <c r="AB402" s="3">
        <v>3702195469.95</v>
      </c>
      <c r="AC402" s="3">
        <v>2602107640.13</v>
      </c>
      <c r="AD402" s="3">
        <v>292440040.8</v>
      </c>
      <c r="AE402" s="3">
        <v>0</v>
      </c>
      <c r="AF402" s="3">
        <v>0</v>
      </c>
      <c r="AG402" s="3">
        <v>0</v>
      </c>
      <c r="AH402" s="3">
        <v>684244415.11</v>
      </c>
      <c r="AI402" s="3">
        <v>0</v>
      </c>
      <c r="AJ402" s="3">
        <v>213562636.77</v>
      </c>
      <c r="AK402" s="3">
        <v>64027079.28</v>
      </c>
      <c r="AL402" s="3">
        <v>548744898.22</v>
      </c>
      <c r="AM402" s="3">
        <v>44227041.89</v>
      </c>
      <c r="AN402" s="3">
        <v>9381724196.11</v>
      </c>
      <c r="AO402" s="6">
        <f t="shared" si="90"/>
        <v>8995900400.28</v>
      </c>
      <c r="AP402" s="6">
        <f t="shared" si="91"/>
        <v>50568880739.68</v>
      </c>
      <c r="AQ402" s="6">
        <f t="shared" si="92"/>
        <v>53784659356.57</v>
      </c>
      <c r="AR402" s="6">
        <f t="shared" si="93"/>
        <v>-3215778616.88998</v>
      </c>
      <c r="AS402" s="6">
        <f t="shared" si="94"/>
        <v>13831077948.31</v>
      </c>
      <c r="AT402" s="10">
        <f t="shared" si="95"/>
        <v>296927245.53</v>
      </c>
      <c r="AU402" s="10">
        <f t="shared" si="96"/>
        <v>14128005193.84</v>
      </c>
      <c r="AV402" s="10">
        <f t="shared" si="97"/>
        <v>5780121783.39002</v>
      </c>
      <c r="AW402" s="12">
        <f t="shared" si="98"/>
        <v>0.451870756629646</v>
      </c>
      <c r="AX402" s="12">
        <f t="shared" si="99"/>
        <v>0.533214367356673</v>
      </c>
      <c r="AY402" s="12">
        <f t="shared" si="100"/>
        <v>-0.161530947666149</v>
      </c>
      <c r="AZ402" s="12">
        <f t="shared" si="101"/>
        <v>0.694745315022822</v>
      </c>
      <c r="BA402" s="12">
        <f t="shared" si="102"/>
        <v>0.0149148760136808</v>
      </c>
      <c r="BB402" s="12">
        <f t="shared" si="103"/>
        <v>0.709660191036502</v>
      </c>
      <c r="BC402" s="12">
        <f t="shared" si="104"/>
        <v>0.290339808963498</v>
      </c>
    </row>
    <row r="403" spans="1:55">
      <c r="A403" s="3" t="s">
        <v>857</v>
      </c>
      <c r="B403" s="3" t="s">
        <v>858</v>
      </c>
      <c r="C403" s="3">
        <v>531766752.84</v>
      </c>
      <c r="D403" s="3">
        <v>5083024292.97</v>
      </c>
      <c r="E403" s="3">
        <v>491241441.91</v>
      </c>
      <c r="F403" s="3">
        <v>1064987.12</v>
      </c>
      <c r="G403" s="3">
        <v>0</v>
      </c>
      <c r="H403" s="3">
        <v>0</v>
      </c>
      <c r="I403" s="3">
        <v>0</v>
      </c>
      <c r="J403" s="3">
        <v>0</v>
      </c>
      <c r="K403" s="3">
        <v>157243168.01</v>
      </c>
      <c r="L403" s="3">
        <v>0</v>
      </c>
      <c r="M403" s="3">
        <v>10065378081.66</v>
      </c>
      <c r="N403" s="3">
        <v>52060538.07</v>
      </c>
      <c r="O403" s="3">
        <v>10526028417.22</v>
      </c>
      <c r="P403" s="3">
        <v>693160152.58</v>
      </c>
      <c r="Q403" s="3">
        <v>10251842.16</v>
      </c>
      <c r="R403" s="3">
        <v>12091135936.85</v>
      </c>
      <c r="S403" s="3">
        <v>0</v>
      </c>
      <c r="T403" s="3">
        <v>0</v>
      </c>
      <c r="U403" s="3">
        <v>657066710.95</v>
      </c>
      <c r="V403" s="3">
        <v>117710643.58</v>
      </c>
      <c r="W403" s="3">
        <v>0</v>
      </c>
      <c r="X403" s="3">
        <v>317504013.25</v>
      </c>
      <c r="Y403" s="3">
        <v>9622370.4</v>
      </c>
      <c r="Z403" s="3">
        <v>41521137.13</v>
      </c>
      <c r="AA403" s="3">
        <v>0</v>
      </c>
      <c r="AB403" s="3">
        <v>0</v>
      </c>
      <c r="AC403" s="3">
        <v>3131991759.02</v>
      </c>
      <c r="AD403" s="3">
        <v>730476946</v>
      </c>
      <c r="AE403" s="3">
        <v>0</v>
      </c>
      <c r="AF403" s="3">
        <v>0</v>
      </c>
      <c r="AG403" s="3">
        <v>0</v>
      </c>
      <c r="AH403" s="3">
        <v>457872681.63</v>
      </c>
      <c r="AI403" s="3">
        <v>0</v>
      </c>
      <c r="AJ403" s="3">
        <v>580750061.1</v>
      </c>
      <c r="AK403" s="3">
        <v>225174516.11</v>
      </c>
      <c r="AL403" s="3">
        <v>286137491.39</v>
      </c>
      <c r="AM403" s="3">
        <v>107179632.69</v>
      </c>
      <c r="AN403" s="3">
        <v>383825532.7</v>
      </c>
      <c r="AO403" s="6">
        <f t="shared" si="90"/>
        <v>5732573890.01</v>
      </c>
      <c r="AP403" s="6">
        <f t="shared" si="91"/>
        <v>21346879031.69</v>
      </c>
      <c r="AQ403" s="6">
        <f t="shared" si="92"/>
        <v>13234560812.16</v>
      </c>
      <c r="AR403" s="6">
        <f t="shared" si="93"/>
        <v>8112318219.53</v>
      </c>
      <c r="AS403" s="6">
        <f t="shared" si="94"/>
        <v>5903408620.64</v>
      </c>
      <c r="AT403" s="10">
        <f t="shared" si="95"/>
        <v>531766752.84</v>
      </c>
      <c r="AU403" s="10">
        <f t="shared" si="96"/>
        <v>6435175373.48</v>
      </c>
      <c r="AV403" s="10">
        <f t="shared" si="97"/>
        <v>13844892109.54</v>
      </c>
      <c r="AW403" s="12">
        <f t="shared" si="98"/>
        <v>0.28267035574757</v>
      </c>
      <c r="AX403" s="12">
        <f t="shared" si="99"/>
        <v>0.691108491226916</v>
      </c>
      <c r="AY403" s="12">
        <f t="shared" si="100"/>
        <v>0.400014360224503</v>
      </c>
      <c r="AZ403" s="12">
        <f t="shared" si="101"/>
        <v>0.291094131002413</v>
      </c>
      <c r="BA403" s="12">
        <f t="shared" si="102"/>
        <v>0.0262211530255131</v>
      </c>
      <c r="BB403" s="12">
        <f t="shared" si="103"/>
        <v>0.317315284027926</v>
      </c>
      <c r="BC403" s="12">
        <f t="shared" si="104"/>
        <v>0.682684715972074</v>
      </c>
    </row>
    <row r="404" spans="1:55">
      <c r="A404" s="3" t="s">
        <v>859</v>
      </c>
      <c r="B404" s="3" t="s">
        <v>860</v>
      </c>
      <c r="C404" s="3">
        <v>985318691.9</v>
      </c>
      <c r="D404" s="3">
        <v>5076305735.53</v>
      </c>
      <c r="E404" s="3">
        <v>5113260.27</v>
      </c>
      <c r="F404" s="3">
        <v>0</v>
      </c>
      <c r="G404" s="3">
        <v>0</v>
      </c>
      <c r="H404" s="3">
        <v>0</v>
      </c>
      <c r="I404" s="3">
        <v>0</v>
      </c>
      <c r="J404" s="3">
        <v>93861536.93</v>
      </c>
      <c r="K404" s="3">
        <v>1795497265.25</v>
      </c>
      <c r="L404" s="3">
        <v>0</v>
      </c>
      <c r="M404" s="3">
        <v>1852798591.31</v>
      </c>
      <c r="N404" s="3">
        <v>812224329.32</v>
      </c>
      <c r="O404" s="3">
        <v>4260885420.48</v>
      </c>
      <c r="P404" s="3">
        <v>195486186.94</v>
      </c>
      <c r="Q404" s="3">
        <v>0</v>
      </c>
      <c r="R404" s="3">
        <v>749575987.23</v>
      </c>
      <c r="S404" s="3">
        <v>2049585.96</v>
      </c>
      <c r="T404" s="3">
        <v>0</v>
      </c>
      <c r="U404" s="3">
        <v>312603074.89</v>
      </c>
      <c r="V404" s="3">
        <v>286432340.77</v>
      </c>
      <c r="W404" s="3">
        <v>0</v>
      </c>
      <c r="X404" s="3">
        <v>0</v>
      </c>
      <c r="Y404" s="3">
        <v>0</v>
      </c>
      <c r="Z404" s="3">
        <v>156258873.74</v>
      </c>
      <c r="AA404" s="3">
        <v>0</v>
      </c>
      <c r="AB404" s="3">
        <v>259685755.03</v>
      </c>
      <c r="AC404" s="3">
        <v>2193079031.6</v>
      </c>
      <c r="AD404" s="3">
        <v>1671190607.67</v>
      </c>
      <c r="AE404" s="3">
        <v>0</v>
      </c>
      <c r="AF404" s="3">
        <v>0</v>
      </c>
      <c r="AG404" s="3">
        <v>0</v>
      </c>
      <c r="AH404" s="3">
        <v>1358616729.89</v>
      </c>
      <c r="AI404" s="3">
        <v>364938243.88</v>
      </c>
      <c r="AJ404" s="3">
        <v>66775354.75</v>
      </c>
      <c r="AK404" s="3">
        <v>34043858.73</v>
      </c>
      <c r="AL404" s="3">
        <v>118158230.41</v>
      </c>
      <c r="AM404" s="3">
        <v>146529359.44</v>
      </c>
      <c r="AN404" s="3">
        <v>834804588.46</v>
      </c>
      <c r="AO404" s="6">
        <f t="shared" si="90"/>
        <v>6970777797.98</v>
      </c>
      <c r="AP404" s="6">
        <f t="shared" si="91"/>
        <v>7121394528.05</v>
      </c>
      <c r="AQ404" s="6">
        <f t="shared" si="92"/>
        <v>1766605617.62</v>
      </c>
      <c r="AR404" s="6">
        <f t="shared" si="93"/>
        <v>5354788910.43</v>
      </c>
      <c r="AS404" s="6">
        <f t="shared" si="94"/>
        <v>6788136004.83</v>
      </c>
      <c r="AT404" s="10">
        <f t="shared" si="95"/>
        <v>985318691.9</v>
      </c>
      <c r="AU404" s="10">
        <f t="shared" si="96"/>
        <v>7773454696.73</v>
      </c>
      <c r="AV404" s="10">
        <f t="shared" si="97"/>
        <v>12325566708.41</v>
      </c>
      <c r="AW404" s="12">
        <f t="shared" si="98"/>
        <v>0.346821751042931</v>
      </c>
      <c r="AX404" s="12">
        <f t="shared" si="99"/>
        <v>0.604155031754663</v>
      </c>
      <c r="AY404" s="12">
        <f t="shared" si="100"/>
        <v>0.266420379504676</v>
      </c>
      <c r="AZ404" s="12">
        <f t="shared" si="101"/>
        <v>0.337734652249987</v>
      </c>
      <c r="BA404" s="12">
        <f t="shared" si="102"/>
        <v>0.0490232172024067</v>
      </c>
      <c r="BB404" s="12">
        <f t="shared" si="103"/>
        <v>0.386757869452393</v>
      </c>
      <c r="BC404" s="12">
        <f t="shared" si="104"/>
        <v>0.613242130547606</v>
      </c>
    </row>
    <row r="405" spans="1:55">
      <c r="A405" s="3" t="s">
        <v>861</v>
      </c>
      <c r="B405" s="3" t="s">
        <v>862</v>
      </c>
      <c r="C405" s="3">
        <v>677459931.73</v>
      </c>
      <c r="D405" s="3">
        <v>5055748236.05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557202873.4</v>
      </c>
      <c r="K405" s="3">
        <v>132436312.31</v>
      </c>
      <c r="L405" s="3">
        <v>0</v>
      </c>
      <c r="M405" s="3">
        <v>6677225570.41</v>
      </c>
      <c r="N405" s="3">
        <v>146761126.95</v>
      </c>
      <c r="O405" s="3">
        <v>5595770837.48</v>
      </c>
      <c r="P405" s="3">
        <v>128814168.42</v>
      </c>
      <c r="Q405" s="3">
        <v>0</v>
      </c>
      <c r="R405" s="3">
        <v>6752567927.22</v>
      </c>
      <c r="S405" s="3">
        <v>2519952.23</v>
      </c>
      <c r="T405" s="3">
        <v>0</v>
      </c>
      <c r="U405" s="3">
        <v>1353601270.48</v>
      </c>
      <c r="V405" s="3">
        <v>234566745.81</v>
      </c>
      <c r="W405" s="3">
        <v>0</v>
      </c>
      <c r="X405" s="3">
        <v>0</v>
      </c>
      <c r="Y405" s="3">
        <v>121589097.14</v>
      </c>
      <c r="Z405" s="3">
        <v>142739833.9</v>
      </c>
      <c r="AA405" s="3">
        <v>0</v>
      </c>
      <c r="AB405" s="3">
        <v>494865357.38</v>
      </c>
      <c r="AC405" s="3">
        <v>3513478866.13</v>
      </c>
      <c r="AD405" s="3">
        <v>1540765.5</v>
      </c>
      <c r="AE405" s="3">
        <v>0</v>
      </c>
      <c r="AF405" s="3">
        <v>0</v>
      </c>
      <c r="AG405" s="3">
        <v>0</v>
      </c>
      <c r="AH405" s="3">
        <v>1083983567.6</v>
      </c>
      <c r="AI405" s="3">
        <v>128062769.78</v>
      </c>
      <c r="AJ405" s="3">
        <v>240404136.23</v>
      </c>
      <c r="AK405" s="3">
        <v>254179190.23</v>
      </c>
      <c r="AL405" s="3">
        <v>445902772.57</v>
      </c>
      <c r="AM405" s="3">
        <v>43885749.25</v>
      </c>
      <c r="AN405" s="3">
        <v>132506871.77</v>
      </c>
      <c r="AO405" s="6">
        <f t="shared" si="90"/>
        <v>5745387421.76</v>
      </c>
      <c r="AP405" s="6">
        <f t="shared" si="91"/>
        <v>12548571703.26</v>
      </c>
      <c r="AQ405" s="6">
        <f t="shared" si="92"/>
        <v>9102450184.16</v>
      </c>
      <c r="AR405" s="6">
        <f t="shared" si="93"/>
        <v>3446121519.1</v>
      </c>
      <c r="AS405" s="6">
        <f t="shared" si="94"/>
        <v>5843944689.06</v>
      </c>
      <c r="AT405" s="10">
        <f t="shared" si="95"/>
        <v>677459931.73</v>
      </c>
      <c r="AU405" s="10">
        <f t="shared" si="96"/>
        <v>6521404620.79</v>
      </c>
      <c r="AV405" s="10">
        <f t="shared" si="97"/>
        <v>9191508940.86</v>
      </c>
      <c r="AW405" s="12">
        <f t="shared" si="98"/>
        <v>0.365647491104551</v>
      </c>
      <c r="AX405" s="12">
        <f t="shared" si="99"/>
        <v>0.591237657593558</v>
      </c>
      <c r="AY405" s="12">
        <f t="shared" si="100"/>
        <v>0.219317792691919</v>
      </c>
      <c r="AZ405" s="12">
        <f t="shared" si="101"/>
        <v>0.371919864901639</v>
      </c>
      <c r="BA405" s="12">
        <f t="shared" si="102"/>
        <v>0.0431148513018906</v>
      </c>
      <c r="BB405" s="12">
        <f t="shared" si="103"/>
        <v>0.41503471620353</v>
      </c>
      <c r="BC405" s="12">
        <f t="shared" si="104"/>
        <v>0.58496528379647</v>
      </c>
    </row>
    <row r="406" spans="1:55">
      <c r="A406" s="3" t="s">
        <v>863</v>
      </c>
      <c r="B406" s="3" t="s">
        <v>864</v>
      </c>
      <c r="C406" s="3">
        <v>2506592540.54</v>
      </c>
      <c r="D406" s="3">
        <v>5030550238.21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115666257.13</v>
      </c>
      <c r="K406" s="3">
        <v>588663715.06</v>
      </c>
      <c r="L406" s="3">
        <v>0</v>
      </c>
      <c r="M406" s="3">
        <v>18858860190.84</v>
      </c>
      <c r="N406" s="3">
        <v>577047357.55</v>
      </c>
      <c r="O406" s="3">
        <v>7731292407.49</v>
      </c>
      <c r="P406" s="3">
        <v>117800222.89</v>
      </c>
      <c r="Q406" s="3">
        <v>0</v>
      </c>
      <c r="R406" s="3">
        <v>18096030710.96</v>
      </c>
      <c r="S406" s="3">
        <v>17247134.79</v>
      </c>
      <c r="T406" s="3">
        <v>0</v>
      </c>
      <c r="U406" s="3">
        <v>277589432.45</v>
      </c>
      <c r="V406" s="3">
        <v>278421837.51</v>
      </c>
      <c r="W406" s="3">
        <v>0</v>
      </c>
      <c r="X406" s="3">
        <v>1262000</v>
      </c>
      <c r="Y406" s="3">
        <v>68663166.79</v>
      </c>
      <c r="Z406" s="3">
        <v>88319436.13</v>
      </c>
      <c r="AA406" s="3">
        <v>0</v>
      </c>
      <c r="AB406" s="3">
        <v>20574820.83</v>
      </c>
      <c r="AC406" s="3">
        <v>846208850.06</v>
      </c>
      <c r="AD406" s="3">
        <v>77483997.8</v>
      </c>
      <c r="AE406" s="3">
        <v>0</v>
      </c>
      <c r="AF406" s="3">
        <v>0</v>
      </c>
      <c r="AG406" s="3">
        <v>0</v>
      </c>
      <c r="AH406" s="3">
        <v>738312505.33</v>
      </c>
      <c r="AI406" s="3">
        <v>0</v>
      </c>
      <c r="AJ406" s="3">
        <v>2932001316.63</v>
      </c>
      <c r="AK406" s="3">
        <v>547554650.71</v>
      </c>
      <c r="AL406" s="3">
        <v>109492207.51</v>
      </c>
      <c r="AM406" s="3">
        <v>192406210.58</v>
      </c>
      <c r="AN406" s="3">
        <v>471819049.11</v>
      </c>
      <c r="AO406" s="6">
        <f t="shared" si="90"/>
        <v>5734880210.4</v>
      </c>
      <c r="AP406" s="6">
        <f t="shared" si="91"/>
        <v>27285000178.77</v>
      </c>
      <c r="AQ406" s="6">
        <f t="shared" si="92"/>
        <v>18848108539.46</v>
      </c>
      <c r="AR406" s="6">
        <f t="shared" si="93"/>
        <v>8436891639.30999</v>
      </c>
      <c r="AS406" s="6">
        <f t="shared" si="94"/>
        <v>5915278787.73</v>
      </c>
      <c r="AT406" s="10">
        <f t="shared" si="95"/>
        <v>2506592540.54</v>
      </c>
      <c r="AU406" s="10">
        <f t="shared" si="96"/>
        <v>8421871328.27</v>
      </c>
      <c r="AV406" s="10">
        <f t="shared" si="97"/>
        <v>14171771849.71</v>
      </c>
      <c r="AW406" s="12">
        <f t="shared" si="98"/>
        <v>0.253827156834506</v>
      </c>
      <c r="AX406" s="12">
        <f t="shared" si="99"/>
        <v>0.635230463453002</v>
      </c>
      <c r="AY406" s="12">
        <f t="shared" si="100"/>
        <v>0.373418822845387</v>
      </c>
      <c r="AZ406" s="12">
        <f t="shared" si="101"/>
        <v>0.261811640607615</v>
      </c>
      <c r="BA406" s="12">
        <f t="shared" si="102"/>
        <v>0.110942379712492</v>
      </c>
      <c r="BB406" s="12">
        <f t="shared" si="103"/>
        <v>0.372754020320107</v>
      </c>
      <c r="BC406" s="12">
        <f t="shared" si="104"/>
        <v>0.627245979679893</v>
      </c>
    </row>
    <row r="407" spans="1:55">
      <c r="A407" s="3" t="s">
        <v>865</v>
      </c>
      <c r="B407" s="3" t="s">
        <v>866</v>
      </c>
      <c r="C407" s="3">
        <v>16221222.67</v>
      </c>
      <c r="D407" s="3">
        <v>5002223563.57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4920961.58</v>
      </c>
      <c r="K407" s="3">
        <v>16211755.52</v>
      </c>
      <c r="L407" s="3">
        <v>0</v>
      </c>
      <c r="M407" s="3">
        <v>645096255.75</v>
      </c>
      <c r="N407" s="3">
        <v>214664603.44</v>
      </c>
      <c r="O407" s="3">
        <v>5179568527.65</v>
      </c>
      <c r="P407" s="3">
        <v>593567467.25</v>
      </c>
      <c r="Q407" s="3">
        <v>0</v>
      </c>
      <c r="R407" s="3">
        <v>92867839.71</v>
      </c>
      <c r="S407" s="3">
        <v>0</v>
      </c>
      <c r="T407" s="3">
        <v>0</v>
      </c>
      <c r="U407" s="3">
        <v>25987123.42</v>
      </c>
      <c r="V407" s="3">
        <v>47049048.24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28398882.83</v>
      </c>
      <c r="AC407" s="3">
        <v>93644266.91</v>
      </c>
      <c r="AD407" s="3">
        <v>1614000</v>
      </c>
      <c r="AE407" s="3">
        <v>0</v>
      </c>
      <c r="AF407" s="3">
        <v>0</v>
      </c>
      <c r="AG407" s="3">
        <v>0</v>
      </c>
      <c r="AH407" s="3">
        <v>15039384.12</v>
      </c>
      <c r="AI407" s="3">
        <v>0</v>
      </c>
      <c r="AJ407" s="3">
        <v>4819658.89</v>
      </c>
      <c r="AK407" s="3">
        <v>53601526.71</v>
      </c>
      <c r="AL407" s="3">
        <v>80290567.43</v>
      </c>
      <c r="AM407" s="3">
        <v>14934955.75</v>
      </c>
      <c r="AN407" s="3">
        <v>0</v>
      </c>
      <c r="AO407" s="6">
        <f t="shared" si="90"/>
        <v>5023356280.67</v>
      </c>
      <c r="AP407" s="6">
        <f t="shared" si="91"/>
        <v>6632896854.09</v>
      </c>
      <c r="AQ407" s="6">
        <f t="shared" si="92"/>
        <v>194302894.2</v>
      </c>
      <c r="AR407" s="6">
        <f t="shared" si="93"/>
        <v>6438593959.89</v>
      </c>
      <c r="AS407" s="6">
        <f t="shared" si="94"/>
        <v>263944359.81</v>
      </c>
      <c r="AT407" s="10">
        <f t="shared" si="95"/>
        <v>16221222.67</v>
      </c>
      <c r="AU407" s="10">
        <f t="shared" si="96"/>
        <v>280165582.48</v>
      </c>
      <c r="AV407" s="10">
        <f t="shared" si="97"/>
        <v>11461950240.56</v>
      </c>
      <c r="AW407" s="12">
        <f t="shared" si="98"/>
        <v>0.427806739123909</v>
      </c>
      <c r="AX407" s="12">
        <f t="shared" si="99"/>
        <v>0.570811804338405</v>
      </c>
      <c r="AY407" s="12">
        <f t="shared" si="100"/>
        <v>0.548333371678757</v>
      </c>
      <c r="AZ407" s="12">
        <f t="shared" si="101"/>
        <v>0.0224784326596487</v>
      </c>
      <c r="BA407" s="12">
        <f t="shared" si="102"/>
        <v>0.00138145653768559</v>
      </c>
      <c r="BB407" s="12">
        <f t="shared" si="103"/>
        <v>0.0238598891973343</v>
      </c>
      <c r="BC407" s="12">
        <f t="shared" si="104"/>
        <v>0.976140110802666</v>
      </c>
    </row>
    <row r="408" spans="1:55">
      <c r="A408" s="3" t="s">
        <v>867</v>
      </c>
      <c r="B408" s="3" t="s">
        <v>868</v>
      </c>
      <c r="C408" s="3">
        <v>616730041.07</v>
      </c>
      <c r="D408" s="3">
        <v>4994834833.55</v>
      </c>
      <c r="E408" s="3">
        <v>286633002.4</v>
      </c>
      <c r="F408" s="3">
        <v>0</v>
      </c>
      <c r="G408" s="3">
        <v>0</v>
      </c>
      <c r="H408" s="3">
        <v>0</v>
      </c>
      <c r="I408" s="3">
        <v>0</v>
      </c>
      <c r="J408" s="3">
        <v>245747226.4</v>
      </c>
      <c r="K408" s="3">
        <v>16233792.78</v>
      </c>
      <c r="L408" s="3">
        <v>0</v>
      </c>
      <c r="M408" s="3">
        <v>2405547628.15</v>
      </c>
      <c r="N408" s="3">
        <v>290693974.93</v>
      </c>
      <c r="O408" s="3">
        <v>3532239846.31</v>
      </c>
      <c r="P408" s="3">
        <v>223174864.26</v>
      </c>
      <c r="Q408" s="3">
        <v>0</v>
      </c>
      <c r="R408" s="3">
        <v>5156472334.88</v>
      </c>
      <c r="S408" s="3">
        <v>0</v>
      </c>
      <c r="T408" s="3">
        <v>0</v>
      </c>
      <c r="U408" s="3">
        <v>169690563.67</v>
      </c>
      <c r="V408" s="3">
        <v>59668648.09</v>
      </c>
      <c r="W408" s="3">
        <v>0</v>
      </c>
      <c r="X408" s="3">
        <v>0</v>
      </c>
      <c r="Y408" s="3">
        <v>0</v>
      </c>
      <c r="Z408" s="3">
        <v>60681401.72</v>
      </c>
      <c r="AA408" s="3">
        <v>0</v>
      </c>
      <c r="AB408" s="3">
        <v>5984539.75</v>
      </c>
      <c r="AC408" s="3">
        <v>7573190911.19</v>
      </c>
      <c r="AD408" s="3">
        <v>1963441354.7</v>
      </c>
      <c r="AE408" s="3">
        <v>0</v>
      </c>
      <c r="AF408" s="3">
        <v>0</v>
      </c>
      <c r="AG408" s="3">
        <v>0</v>
      </c>
      <c r="AH408" s="3">
        <v>562485171.82</v>
      </c>
      <c r="AI408" s="3">
        <v>0</v>
      </c>
      <c r="AJ408" s="3">
        <v>238698629.2</v>
      </c>
      <c r="AK408" s="3">
        <v>171049730.46</v>
      </c>
      <c r="AL408" s="3">
        <v>209222609.06</v>
      </c>
      <c r="AM408" s="3">
        <v>97938146.75</v>
      </c>
      <c r="AN408" s="3">
        <v>937919760.9</v>
      </c>
      <c r="AO408" s="6">
        <f t="shared" si="90"/>
        <v>5543448855.13</v>
      </c>
      <c r="AP408" s="6">
        <f t="shared" si="91"/>
        <v>6451656313.65</v>
      </c>
      <c r="AQ408" s="6">
        <f t="shared" si="92"/>
        <v>5452497488.11</v>
      </c>
      <c r="AR408" s="6">
        <f t="shared" si="93"/>
        <v>999158825.539999</v>
      </c>
      <c r="AS408" s="6">
        <f t="shared" si="94"/>
        <v>11753946314.08</v>
      </c>
      <c r="AT408" s="10">
        <f t="shared" si="95"/>
        <v>616730041.07</v>
      </c>
      <c r="AU408" s="10">
        <f t="shared" si="96"/>
        <v>12370676355.15</v>
      </c>
      <c r="AV408" s="10">
        <f t="shared" si="97"/>
        <v>6542607680.67</v>
      </c>
      <c r="AW408" s="12">
        <f t="shared" si="98"/>
        <v>0.293098165534406</v>
      </c>
      <c r="AX408" s="12">
        <f t="shared" si="99"/>
        <v>0.67429353439978</v>
      </c>
      <c r="AY408" s="12">
        <f t="shared" si="100"/>
        <v>0.0528284153956386</v>
      </c>
      <c r="AZ408" s="12">
        <f t="shared" si="101"/>
        <v>0.621465119004141</v>
      </c>
      <c r="BA408" s="12">
        <f t="shared" si="102"/>
        <v>0.0326083000658146</v>
      </c>
      <c r="BB408" s="12">
        <f t="shared" si="103"/>
        <v>0.654073419069956</v>
      </c>
      <c r="BC408" s="12">
        <f t="shared" si="104"/>
        <v>0.345926580930044</v>
      </c>
    </row>
    <row r="409" spans="1:55">
      <c r="A409" s="3" t="s">
        <v>869</v>
      </c>
      <c r="B409" s="3" t="s">
        <v>870</v>
      </c>
      <c r="C409" s="3">
        <v>283402156.69</v>
      </c>
      <c r="D409" s="3">
        <v>4993940755.62</v>
      </c>
      <c r="E409" s="3">
        <v>914842437.04</v>
      </c>
      <c r="F409" s="3">
        <v>0</v>
      </c>
      <c r="G409" s="3">
        <v>0</v>
      </c>
      <c r="H409" s="3">
        <v>0</v>
      </c>
      <c r="I409" s="3">
        <v>0</v>
      </c>
      <c r="J409" s="3">
        <v>61496616.6</v>
      </c>
      <c r="K409" s="3">
        <v>57456140.65</v>
      </c>
      <c r="L409" s="3">
        <v>0</v>
      </c>
      <c r="M409" s="3">
        <v>2370179486.22</v>
      </c>
      <c r="N409" s="3">
        <v>376352911.62</v>
      </c>
      <c r="O409" s="3">
        <v>1609164203.98</v>
      </c>
      <c r="P409" s="3">
        <v>143914467.49</v>
      </c>
      <c r="Q409" s="3">
        <v>0</v>
      </c>
      <c r="R409" s="3">
        <v>3152828459.9</v>
      </c>
      <c r="S409" s="3">
        <v>0</v>
      </c>
      <c r="T409" s="3">
        <v>0</v>
      </c>
      <c r="U409" s="3">
        <v>133557296.33</v>
      </c>
      <c r="V409" s="3">
        <v>309095721.4</v>
      </c>
      <c r="W409" s="3">
        <v>0</v>
      </c>
      <c r="X409" s="3">
        <v>0</v>
      </c>
      <c r="Y409" s="3">
        <v>106283960.48</v>
      </c>
      <c r="Z409" s="3">
        <v>339903724.12</v>
      </c>
      <c r="AA409" s="3">
        <v>0</v>
      </c>
      <c r="AB409" s="3">
        <v>11024000.47</v>
      </c>
      <c r="AC409" s="3">
        <v>6938931319.28</v>
      </c>
      <c r="AD409" s="3">
        <v>1997776156.5</v>
      </c>
      <c r="AE409" s="3">
        <v>0</v>
      </c>
      <c r="AF409" s="3">
        <v>0</v>
      </c>
      <c r="AG409" s="3">
        <v>0</v>
      </c>
      <c r="AH409" s="3">
        <v>3895082029.83</v>
      </c>
      <c r="AI409" s="3">
        <v>1150407295.36</v>
      </c>
      <c r="AJ409" s="3">
        <v>77491616.68</v>
      </c>
      <c r="AK409" s="3">
        <v>19959407.28</v>
      </c>
      <c r="AL409" s="3">
        <v>158604317.08</v>
      </c>
      <c r="AM409" s="3">
        <v>27034288.79</v>
      </c>
      <c r="AN409" s="3">
        <v>615365073.63</v>
      </c>
      <c r="AO409" s="6">
        <f t="shared" si="90"/>
        <v>6027735949.91</v>
      </c>
      <c r="AP409" s="6">
        <f t="shared" si="91"/>
        <v>4499611069.31</v>
      </c>
      <c r="AQ409" s="6">
        <f t="shared" si="92"/>
        <v>4052693162.7</v>
      </c>
      <c r="AR409" s="6">
        <f t="shared" si="93"/>
        <v>446917906.61</v>
      </c>
      <c r="AS409" s="6">
        <f t="shared" si="94"/>
        <v>14880651504.43</v>
      </c>
      <c r="AT409" s="10">
        <f t="shared" si="95"/>
        <v>283402156.69</v>
      </c>
      <c r="AU409" s="10">
        <f t="shared" si="96"/>
        <v>15164053661.12</v>
      </c>
      <c r="AV409" s="10">
        <f t="shared" si="97"/>
        <v>6474653856.52</v>
      </c>
      <c r="AW409" s="12">
        <f t="shared" si="98"/>
        <v>0.278562661147675</v>
      </c>
      <c r="AX409" s="12">
        <f t="shared" si="99"/>
        <v>0.708340338652153</v>
      </c>
      <c r="AY409" s="12">
        <f t="shared" si="100"/>
        <v>0.0206536322118902</v>
      </c>
      <c r="AZ409" s="12">
        <f t="shared" si="101"/>
        <v>0.687686706440263</v>
      </c>
      <c r="BA409" s="12">
        <f t="shared" si="102"/>
        <v>0.0130970002001723</v>
      </c>
      <c r="BB409" s="12">
        <f t="shared" si="103"/>
        <v>0.700783706640435</v>
      </c>
      <c r="BC409" s="12">
        <f t="shared" si="104"/>
        <v>0.299216293359565</v>
      </c>
    </row>
    <row r="410" spans="1:55">
      <c r="A410" s="3" t="s">
        <v>871</v>
      </c>
      <c r="B410" s="3" t="s">
        <v>872</v>
      </c>
      <c r="C410" s="3">
        <v>2310605687.73</v>
      </c>
      <c r="D410" s="3">
        <v>4979756602.41</v>
      </c>
      <c r="E410" s="3">
        <v>694088247.38</v>
      </c>
      <c r="F410" s="3">
        <v>0</v>
      </c>
      <c r="G410" s="3">
        <v>0</v>
      </c>
      <c r="H410" s="3">
        <v>0</v>
      </c>
      <c r="I410" s="3">
        <v>0</v>
      </c>
      <c r="J410" s="3">
        <v>749794273.09</v>
      </c>
      <c r="K410" s="3">
        <v>651130668.68</v>
      </c>
      <c r="L410" s="3">
        <v>0</v>
      </c>
      <c r="M410" s="3">
        <v>2153906039.56</v>
      </c>
      <c r="N410" s="3">
        <v>274075525.61</v>
      </c>
      <c r="O410" s="3">
        <v>2412366172.23</v>
      </c>
      <c r="P410" s="3">
        <v>769740179.17</v>
      </c>
      <c r="Q410" s="3">
        <v>0</v>
      </c>
      <c r="R410" s="3">
        <v>2116583002.91</v>
      </c>
      <c r="S410" s="3">
        <v>539203437.22</v>
      </c>
      <c r="T410" s="3">
        <v>0</v>
      </c>
      <c r="U410" s="3">
        <v>188539378.67</v>
      </c>
      <c r="V410" s="3">
        <v>214081790.99</v>
      </c>
      <c r="W410" s="3">
        <v>0</v>
      </c>
      <c r="X410" s="3">
        <v>0</v>
      </c>
      <c r="Y410" s="3">
        <v>0</v>
      </c>
      <c r="Z410" s="3">
        <v>242488330.54</v>
      </c>
      <c r="AA410" s="3">
        <v>0</v>
      </c>
      <c r="AB410" s="3">
        <v>443909034.24</v>
      </c>
      <c r="AC410" s="3">
        <v>6386672636.48</v>
      </c>
      <c r="AD410" s="3">
        <v>1225158917.4</v>
      </c>
      <c r="AE410" s="3">
        <v>0</v>
      </c>
      <c r="AF410" s="3">
        <v>28682540.52</v>
      </c>
      <c r="AG410" s="3">
        <v>0</v>
      </c>
      <c r="AH410" s="3">
        <v>1677704573.6</v>
      </c>
      <c r="AI410" s="3">
        <v>2870725.43</v>
      </c>
      <c r="AJ410" s="3">
        <v>3469306214.78</v>
      </c>
      <c r="AK410" s="3">
        <v>535000193.35</v>
      </c>
      <c r="AL410" s="3">
        <v>405247295.06</v>
      </c>
      <c r="AM410" s="3">
        <v>104564913.31</v>
      </c>
      <c r="AN410" s="3">
        <v>387413208.78</v>
      </c>
      <c r="AO410" s="6">
        <f t="shared" si="90"/>
        <v>7074769791.56</v>
      </c>
      <c r="AP410" s="6">
        <f t="shared" si="91"/>
        <v>5610087916.57</v>
      </c>
      <c r="AQ410" s="6">
        <f t="shared" si="92"/>
        <v>3744804974.57</v>
      </c>
      <c r="AR410" s="6">
        <f t="shared" si="93"/>
        <v>1865282942</v>
      </c>
      <c r="AS410" s="6">
        <f t="shared" si="94"/>
        <v>14222621218.71</v>
      </c>
      <c r="AT410" s="10">
        <f t="shared" si="95"/>
        <v>2310605687.73</v>
      </c>
      <c r="AU410" s="10">
        <f t="shared" si="96"/>
        <v>16533226906.44</v>
      </c>
      <c r="AV410" s="10">
        <f t="shared" si="97"/>
        <v>8940052733.56</v>
      </c>
      <c r="AW410" s="12">
        <f t="shared" si="98"/>
        <v>0.277732977125202</v>
      </c>
      <c r="AX410" s="12">
        <f t="shared" si="99"/>
        <v>0.631559987095168</v>
      </c>
      <c r="AY410" s="12">
        <f t="shared" si="100"/>
        <v>0.0732250800980882</v>
      </c>
      <c r="AZ410" s="12">
        <f t="shared" si="101"/>
        <v>0.55833490699708</v>
      </c>
      <c r="BA410" s="12">
        <f t="shared" si="102"/>
        <v>0.09070703577963</v>
      </c>
      <c r="BB410" s="12">
        <f t="shared" si="103"/>
        <v>0.64904194277671</v>
      </c>
      <c r="BC410" s="12">
        <f t="shared" si="104"/>
        <v>0.350958057223291</v>
      </c>
    </row>
    <row r="411" spans="1:55">
      <c r="A411" s="3" t="s">
        <v>873</v>
      </c>
      <c r="B411" s="3" t="s">
        <v>874</v>
      </c>
      <c r="C411" s="3">
        <v>392952430.38</v>
      </c>
      <c r="D411" s="3">
        <v>4962617792.61</v>
      </c>
      <c r="E411" s="3">
        <v>131451544.94</v>
      </c>
      <c r="F411" s="3">
        <v>0</v>
      </c>
      <c r="G411" s="3">
        <v>0</v>
      </c>
      <c r="H411" s="3">
        <v>0</v>
      </c>
      <c r="I411" s="3">
        <v>0</v>
      </c>
      <c r="J411" s="3">
        <v>44643721.13</v>
      </c>
      <c r="K411" s="3">
        <v>109802751.85</v>
      </c>
      <c r="L411" s="3">
        <v>0</v>
      </c>
      <c r="M411" s="3">
        <v>628417624.25</v>
      </c>
      <c r="N411" s="3">
        <v>52214444.29</v>
      </c>
      <c r="O411" s="3">
        <v>385555738.34</v>
      </c>
      <c r="P411" s="3">
        <v>43450388.29</v>
      </c>
      <c r="Q411" s="3">
        <v>29626394.65</v>
      </c>
      <c r="R411" s="3">
        <v>263861240.03</v>
      </c>
      <c r="S411" s="3">
        <v>0</v>
      </c>
      <c r="T411" s="3">
        <v>0</v>
      </c>
      <c r="U411" s="3">
        <v>98561138.68</v>
      </c>
      <c r="V411" s="3">
        <v>219060567.36</v>
      </c>
      <c r="W411" s="3">
        <v>0</v>
      </c>
      <c r="X411" s="3">
        <v>0</v>
      </c>
      <c r="Y411" s="3">
        <v>0</v>
      </c>
      <c r="Z411" s="3">
        <v>5086666.2</v>
      </c>
      <c r="AA411" s="3">
        <v>0</v>
      </c>
      <c r="AB411" s="3">
        <v>35576700.13</v>
      </c>
      <c r="AC411" s="3">
        <v>284925124.58</v>
      </c>
      <c r="AD411" s="3">
        <v>184858070.09</v>
      </c>
      <c r="AE411" s="3">
        <v>0</v>
      </c>
      <c r="AF411" s="3">
        <v>0</v>
      </c>
      <c r="AG411" s="3">
        <v>0</v>
      </c>
      <c r="AH411" s="3">
        <v>894667206.39</v>
      </c>
      <c r="AI411" s="3">
        <v>441498222.32</v>
      </c>
      <c r="AJ411" s="3">
        <v>1917124177.14</v>
      </c>
      <c r="AK411" s="3">
        <v>1174644.55</v>
      </c>
      <c r="AL411" s="3">
        <v>96255105.57</v>
      </c>
      <c r="AM411" s="3">
        <v>30355883.44</v>
      </c>
      <c r="AN411" s="3">
        <v>75701886.84</v>
      </c>
      <c r="AO411" s="6">
        <f t="shared" si="90"/>
        <v>5248515810.53</v>
      </c>
      <c r="AP411" s="6">
        <f t="shared" si="91"/>
        <v>1139264589.82</v>
      </c>
      <c r="AQ411" s="6">
        <f t="shared" si="92"/>
        <v>622146312.4</v>
      </c>
      <c r="AR411" s="6">
        <f t="shared" si="93"/>
        <v>517118277.42</v>
      </c>
      <c r="AS411" s="6">
        <f t="shared" si="94"/>
        <v>3926560320.92</v>
      </c>
      <c r="AT411" s="10">
        <f t="shared" si="95"/>
        <v>392952430.38</v>
      </c>
      <c r="AU411" s="10">
        <f t="shared" si="96"/>
        <v>4319512751.3</v>
      </c>
      <c r="AV411" s="10">
        <f t="shared" si="97"/>
        <v>5765634087.95</v>
      </c>
      <c r="AW411" s="12">
        <f t="shared" si="98"/>
        <v>0.520420366127293</v>
      </c>
      <c r="AX411" s="12">
        <f t="shared" si="99"/>
        <v>0.440616152562679</v>
      </c>
      <c r="AY411" s="12">
        <f t="shared" si="100"/>
        <v>0.0512752353200696</v>
      </c>
      <c r="AZ411" s="12">
        <f t="shared" si="101"/>
        <v>0.38934091724261</v>
      </c>
      <c r="BA411" s="12">
        <f t="shared" si="102"/>
        <v>0.0389634813100275</v>
      </c>
      <c r="BB411" s="12">
        <f t="shared" si="103"/>
        <v>0.428304398552637</v>
      </c>
      <c r="BC411" s="12">
        <f t="shared" si="104"/>
        <v>0.571695601447363</v>
      </c>
    </row>
    <row r="412" spans="1:55">
      <c r="A412" s="3" t="s">
        <v>875</v>
      </c>
      <c r="B412" s="3" t="s">
        <v>876</v>
      </c>
      <c r="C412" s="3">
        <v>133011.01</v>
      </c>
      <c r="D412" s="3">
        <v>4962342539.02</v>
      </c>
      <c r="E412" s="3">
        <v>2567349589.51</v>
      </c>
      <c r="F412" s="3">
        <v>0</v>
      </c>
      <c r="G412" s="3">
        <v>0</v>
      </c>
      <c r="H412" s="3">
        <v>0</v>
      </c>
      <c r="I412" s="3">
        <v>0</v>
      </c>
      <c r="J412" s="3">
        <v>865924802.82</v>
      </c>
      <c r="K412" s="3">
        <v>119535132.21</v>
      </c>
      <c r="L412" s="3">
        <v>0</v>
      </c>
      <c r="M412" s="3">
        <v>1295514106.37</v>
      </c>
      <c r="N412" s="3">
        <v>267235798.28</v>
      </c>
      <c r="O412" s="3">
        <v>4022608054.47</v>
      </c>
      <c r="P412" s="3">
        <v>794761739.86</v>
      </c>
      <c r="Q412" s="3">
        <v>0</v>
      </c>
      <c r="R412" s="3">
        <v>5681747139.79</v>
      </c>
      <c r="S412" s="3">
        <v>0</v>
      </c>
      <c r="T412" s="3">
        <v>0</v>
      </c>
      <c r="U412" s="3">
        <v>116734814.34</v>
      </c>
      <c r="V412" s="3">
        <v>226539249.91</v>
      </c>
      <c r="W412" s="3">
        <v>0</v>
      </c>
      <c r="X412" s="3">
        <v>0</v>
      </c>
      <c r="Y412" s="3">
        <v>449883372.34</v>
      </c>
      <c r="Z412" s="3">
        <v>25347848.66</v>
      </c>
      <c r="AA412" s="3">
        <v>0</v>
      </c>
      <c r="AB412" s="3">
        <v>27399216.3</v>
      </c>
      <c r="AC412" s="3">
        <v>2002071246.98</v>
      </c>
      <c r="AD412" s="3">
        <v>21493531.59</v>
      </c>
      <c r="AE412" s="3">
        <v>0</v>
      </c>
      <c r="AF412" s="3">
        <v>0</v>
      </c>
      <c r="AG412" s="3">
        <v>0</v>
      </c>
      <c r="AH412" s="3">
        <v>437738290.23</v>
      </c>
      <c r="AI412" s="3">
        <v>0</v>
      </c>
      <c r="AJ412" s="3">
        <v>0</v>
      </c>
      <c r="AK412" s="3">
        <v>59567337.41</v>
      </c>
      <c r="AL412" s="3">
        <v>321629623.74</v>
      </c>
      <c r="AM412" s="3">
        <v>14661329.45</v>
      </c>
      <c r="AN412" s="3">
        <v>103910833.33</v>
      </c>
      <c r="AO412" s="6">
        <f t="shared" si="90"/>
        <v>8515152063.56</v>
      </c>
      <c r="AP412" s="6">
        <f t="shared" si="91"/>
        <v>6380119698.98</v>
      </c>
      <c r="AQ412" s="6">
        <f t="shared" si="92"/>
        <v>6527651641.34</v>
      </c>
      <c r="AR412" s="6">
        <f t="shared" si="93"/>
        <v>-147531942.360001</v>
      </c>
      <c r="AS412" s="6">
        <f t="shared" si="94"/>
        <v>2961072192.73</v>
      </c>
      <c r="AT412" s="10">
        <f t="shared" si="95"/>
        <v>133011.01</v>
      </c>
      <c r="AU412" s="10">
        <f t="shared" si="96"/>
        <v>2961205203.74</v>
      </c>
      <c r="AV412" s="10">
        <f t="shared" si="97"/>
        <v>8367620121.2</v>
      </c>
      <c r="AW412" s="12">
        <f t="shared" si="98"/>
        <v>0.751635921582637</v>
      </c>
      <c r="AX412" s="12">
        <f t="shared" si="99"/>
        <v>0.248352337481636</v>
      </c>
      <c r="AY412" s="12">
        <f t="shared" si="100"/>
        <v>-0.0130227043076756</v>
      </c>
      <c r="AZ412" s="12">
        <f t="shared" si="101"/>
        <v>0.261375041789311</v>
      </c>
      <c r="BA412" s="12">
        <f t="shared" si="102"/>
        <v>1.17409357267766e-5</v>
      </c>
      <c r="BB412" s="12">
        <f t="shared" si="103"/>
        <v>0.261386782725038</v>
      </c>
      <c r="BC412" s="12">
        <f t="shared" si="104"/>
        <v>0.738613217274962</v>
      </c>
    </row>
    <row r="413" spans="1:55">
      <c r="A413" s="3" t="s">
        <v>877</v>
      </c>
      <c r="B413" s="3" t="s">
        <v>878</v>
      </c>
      <c r="C413" s="3">
        <v>0</v>
      </c>
      <c r="D413" s="3">
        <v>4959637668.64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865176.33</v>
      </c>
      <c r="L413" s="3">
        <v>0</v>
      </c>
      <c r="M413" s="3">
        <v>8000000</v>
      </c>
      <c r="N413" s="3">
        <v>77632941.49</v>
      </c>
      <c r="O413" s="3">
        <v>349990733.21</v>
      </c>
      <c r="P413" s="3">
        <v>9655806.95</v>
      </c>
      <c r="Q413" s="3">
        <v>0</v>
      </c>
      <c r="R413" s="3">
        <v>350627928.65</v>
      </c>
      <c r="S413" s="3">
        <v>0</v>
      </c>
      <c r="T413" s="3">
        <v>0</v>
      </c>
      <c r="U413" s="3">
        <v>54846772.12</v>
      </c>
      <c r="V413" s="3">
        <v>237812967.8</v>
      </c>
      <c r="W413" s="3">
        <v>0</v>
      </c>
      <c r="X413" s="3">
        <v>0</v>
      </c>
      <c r="Y413" s="3">
        <v>0</v>
      </c>
      <c r="Z413" s="3">
        <v>84990748.46</v>
      </c>
      <c r="AA413" s="3">
        <v>0</v>
      </c>
      <c r="AB413" s="3">
        <v>0</v>
      </c>
      <c r="AC413" s="3">
        <v>3195216440.6</v>
      </c>
      <c r="AD413" s="3">
        <v>158964449.56</v>
      </c>
      <c r="AE413" s="3">
        <v>0</v>
      </c>
      <c r="AF413" s="3">
        <v>0</v>
      </c>
      <c r="AG413" s="3">
        <v>0</v>
      </c>
      <c r="AH413" s="3">
        <v>135449986.87</v>
      </c>
      <c r="AI413" s="3">
        <v>0</v>
      </c>
      <c r="AJ413" s="3">
        <v>0</v>
      </c>
      <c r="AK413" s="3">
        <v>0</v>
      </c>
      <c r="AL413" s="3">
        <v>1524692.76</v>
      </c>
      <c r="AM413" s="3">
        <v>0</v>
      </c>
      <c r="AN413" s="3">
        <v>355832872.9</v>
      </c>
      <c r="AO413" s="6">
        <f t="shared" si="90"/>
        <v>4960502844.97</v>
      </c>
      <c r="AP413" s="6">
        <f t="shared" si="91"/>
        <v>445279481.65</v>
      </c>
      <c r="AQ413" s="6">
        <f t="shared" si="92"/>
        <v>728278417.03</v>
      </c>
      <c r="AR413" s="6">
        <f t="shared" si="93"/>
        <v>-282998935.38</v>
      </c>
      <c r="AS413" s="6">
        <f t="shared" si="94"/>
        <v>3846988442.69</v>
      </c>
      <c r="AT413" s="10">
        <f t="shared" si="95"/>
        <v>0</v>
      </c>
      <c r="AU413" s="10">
        <f t="shared" si="96"/>
        <v>3846988442.69</v>
      </c>
      <c r="AV413" s="10">
        <f t="shared" si="97"/>
        <v>4677503909.59</v>
      </c>
      <c r="AW413" s="12">
        <f t="shared" si="98"/>
        <v>0.581911818319978</v>
      </c>
      <c r="AX413" s="12">
        <f t="shared" si="99"/>
        <v>0.418088181680022</v>
      </c>
      <c r="AY413" s="12">
        <f t="shared" si="100"/>
        <v>-0.0331983329546079</v>
      </c>
      <c r="AZ413" s="12">
        <f t="shared" si="101"/>
        <v>0.45128651463463</v>
      </c>
      <c r="BA413" s="12">
        <f t="shared" si="102"/>
        <v>0</v>
      </c>
      <c r="BB413" s="12">
        <f t="shared" si="103"/>
        <v>0.45128651463463</v>
      </c>
      <c r="BC413" s="12">
        <f t="shared" si="104"/>
        <v>0.54871348536537</v>
      </c>
    </row>
    <row r="414" spans="1:55">
      <c r="A414" s="3" t="s">
        <v>879</v>
      </c>
      <c r="B414" s="3" t="s">
        <v>880</v>
      </c>
      <c r="C414" s="3">
        <v>1617874628.38</v>
      </c>
      <c r="D414" s="3">
        <v>4956949143.9</v>
      </c>
      <c r="E414" s="3">
        <v>118011069.67</v>
      </c>
      <c r="F414" s="3">
        <v>0</v>
      </c>
      <c r="G414" s="3">
        <v>0</v>
      </c>
      <c r="H414" s="3">
        <v>0</v>
      </c>
      <c r="I414" s="3">
        <v>0</v>
      </c>
      <c r="J414" s="3">
        <v>779827986.93</v>
      </c>
      <c r="K414" s="3">
        <v>390989214.94</v>
      </c>
      <c r="L414" s="3">
        <v>9245895.87</v>
      </c>
      <c r="M414" s="3">
        <v>58328111.21</v>
      </c>
      <c r="N414" s="3">
        <v>48419490.65</v>
      </c>
      <c r="O414" s="3">
        <v>9021807686.63</v>
      </c>
      <c r="P414" s="3">
        <v>4197780174.8</v>
      </c>
      <c r="Q414" s="3">
        <v>0</v>
      </c>
      <c r="R414" s="3">
        <v>378745508.37</v>
      </c>
      <c r="S414" s="3">
        <v>2581531.55</v>
      </c>
      <c r="T414" s="3">
        <v>0</v>
      </c>
      <c r="U414" s="3">
        <v>13567143.87</v>
      </c>
      <c r="V414" s="3">
        <v>115519203.5</v>
      </c>
      <c r="W414" s="3">
        <v>0</v>
      </c>
      <c r="X414" s="3">
        <v>0</v>
      </c>
      <c r="Y414" s="3">
        <v>49321245.51</v>
      </c>
      <c r="Z414" s="3">
        <v>0</v>
      </c>
      <c r="AA414" s="3">
        <v>0</v>
      </c>
      <c r="AB414" s="3">
        <v>5872944617.61</v>
      </c>
      <c r="AC414" s="3">
        <v>484861901.59</v>
      </c>
      <c r="AD414" s="3">
        <v>0</v>
      </c>
      <c r="AE414" s="3">
        <v>0</v>
      </c>
      <c r="AF414" s="3">
        <v>0</v>
      </c>
      <c r="AG414" s="3">
        <v>0</v>
      </c>
      <c r="AH414" s="3">
        <v>4082933.14</v>
      </c>
      <c r="AI414" s="3">
        <v>0</v>
      </c>
      <c r="AJ414" s="3">
        <v>0</v>
      </c>
      <c r="AK414" s="3">
        <v>11333572.94</v>
      </c>
      <c r="AL414" s="3">
        <v>23343096.59</v>
      </c>
      <c r="AM414" s="3">
        <v>127135166.16</v>
      </c>
      <c r="AN414" s="3">
        <v>36821573.56</v>
      </c>
      <c r="AO414" s="6">
        <f t="shared" si="90"/>
        <v>6255023311.31</v>
      </c>
      <c r="AP414" s="6">
        <f t="shared" si="91"/>
        <v>13326335463.29</v>
      </c>
      <c r="AQ414" s="6">
        <f t="shared" si="92"/>
        <v>6432679250.41</v>
      </c>
      <c r="AR414" s="6">
        <f t="shared" si="93"/>
        <v>6893656212.88</v>
      </c>
      <c r="AS414" s="6">
        <f t="shared" si="94"/>
        <v>687578243.98</v>
      </c>
      <c r="AT414" s="10">
        <f t="shared" si="95"/>
        <v>1617874628.38</v>
      </c>
      <c r="AU414" s="10">
        <f t="shared" si="96"/>
        <v>2305452872.36</v>
      </c>
      <c r="AV414" s="10">
        <f t="shared" si="97"/>
        <v>13148679524.19</v>
      </c>
      <c r="AW414" s="12">
        <f t="shared" si="98"/>
        <v>0.40474762030034</v>
      </c>
      <c r="AX414" s="12">
        <f t="shared" si="99"/>
        <v>0.490563576286718</v>
      </c>
      <c r="AY414" s="12">
        <f t="shared" si="100"/>
        <v>0.446072030185205</v>
      </c>
      <c r="AZ414" s="12">
        <f t="shared" si="101"/>
        <v>0.0444915461015137</v>
      </c>
      <c r="BA414" s="12">
        <f t="shared" si="102"/>
        <v>0.104688803412942</v>
      </c>
      <c r="BB414" s="12">
        <f t="shared" si="103"/>
        <v>0.149180349514456</v>
      </c>
      <c r="BC414" s="12">
        <f t="shared" si="104"/>
        <v>0.850819650485544</v>
      </c>
    </row>
    <row r="415" spans="1:55">
      <c r="A415" s="3" t="s">
        <v>881</v>
      </c>
      <c r="B415" s="3" t="s">
        <v>882</v>
      </c>
      <c r="C415" s="3">
        <v>16019000</v>
      </c>
      <c r="D415" s="3">
        <v>4956080000</v>
      </c>
      <c r="E415" s="3">
        <v>1446000</v>
      </c>
      <c r="F415" s="3">
        <v>0</v>
      </c>
      <c r="G415" s="3">
        <v>0</v>
      </c>
      <c r="H415" s="3">
        <v>0</v>
      </c>
      <c r="I415" s="3">
        <v>0</v>
      </c>
      <c r="J415" s="3">
        <v>3088000</v>
      </c>
      <c r="K415" s="3">
        <v>1060436000</v>
      </c>
      <c r="L415" s="3">
        <v>0</v>
      </c>
      <c r="M415" s="3">
        <v>9117550000</v>
      </c>
      <c r="N415" s="3">
        <v>407672000</v>
      </c>
      <c r="O415" s="3">
        <v>11345025000</v>
      </c>
      <c r="P415" s="3">
        <v>857157000</v>
      </c>
      <c r="Q415" s="3">
        <v>58745000</v>
      </c>
      <c r="R415" s="3">
        <v>5331202000</v>
      </c>
      <c r="S415" s="3">
        <v>0</v>
      </c>
      <c r="T415" s="3">
        <v>0</v>
      </c>
      <c r="U415" s="3">
        <v>1143946000</v>
      </c>
      <c r="V415" s="3">
        <v>450303000</v>
      </c>
      <c r="W415" s="3">
        <v>0</v>
      </c>
      <c r="X415" s="3">
        <v>751494000</v>
      </c>
      <c r="Y415" s="3">
        <v>192076000</v>
      </c>
      <c r="Z415" s="3">
        <v>0</v>
      </c>
      <c r="AA415" s="3">
        <v>0</v>
      </c>
      <c r="AB415" s="3">
        <v>390713000</v>
      </c>
      <c r="AC415" s="3">
        <v>8084760000</v>
      </c>
      <c r="AD415" s="3">
        <v>1670689000</v>
      </c>
      <c r="AE415" s="3">
        <v>0</v>
      </c>
      <c r="AF415" s="3">
        <v>0</v>
      </c>
      <c r="AG415" s="3">
        <v>0</v>
      </c>
      <c r="AH415" s="3">
        <v>5102403000</v>
      </c>
      <c r="AI415" s="3">
        <v>0</v>
      </c>
      <c r="AJ415" s="3">
        <v>4610484000</v>
      </c>
      <c r="AK415" s="3">
        <v>0</v>
      </c>
      <c r="AL415" s="3">
        <v>838513000</v>
      </c>
      <c r="AM415" s="3">
        <v>334918000</v>
      </c>
      <c r="AN415" s="3">
        <v>410154000</v>
      </c>
      <c r="AO415" s="6">
        <f t="shared" si="90"/>
        <v>6021050000</v>
      </c>
      <c r="AP415" s="6">
        <f t="shared" si="91"/>
        <v>21786149000</v>
      </c>
      <c r="AQ415" s="6">
        <f t="shared" si="92"/>
        <v>8259734000</v>
      </c>
      <c r="AR415" s="6">
        <f t="shared" si="93"/>
        <v>13526415000</v>
      </c>
      <c r="AS415" s="6">
        <f t="shared" si="94"/>
        <v>21051921000</v>
      </c>
      <c r="AT415" s="10">
        <f t="shared" si="95"/>
        <v>16019000</v>
      </c>
      <c r="AU415" s="10">
        <f t="shared" si="96"/>
        <v>21067940000</v>
      </c>
      <c r="AV415" s="10">
        <f t="shared" si="97"/>
        <v>19547465000</v>
      </c>
      <c r="AW415" s="12">
        <f t="shared" si="98"/>
        <v>0.148245474838919</v>
      </c>
      <c r="AX415" s="12">
        <f t="shared" si="99"/>
        <v>0.851360118162062</v>
      </c>
      <c r="AY415" s="12">
        <f t="shared" si="100"/>
        <v>0.333036565805511</v>
      </c>
      <c r="AZ415" s="12">
        <f t="shared" si="101"/>
        <v>0.51832355235655</v>
      </c>
      <c r="BA415" s="12">
        <f t="shared" si="102"/>
        <v>0.000394406999019214</v>
      </c>
      <c r="BB415" s="12">
        <f t="shared" si="103"/>
        <v>0.51871795935557</v>
      </c>
      <c r="BC415" s="12">
        <f t="shared" si="104"/>
        <v>0.48128204064443</v>
      </c>
    </row>
    <row r="416" spans="1:55">
      <c r="A416" s="3" t="s">
        <v>883</v>
      </c>
      <c r="B416" s="3" t="s">
        <v>884</v>
      </c>
      <c r="C416" s="3">
        <v>1541030587.41</v>
      </c>
      <c r="D416" s="3">
        <v>4948727501.79</v>
      </c>
      <c r="E416" s="3">
        <v>0</v>
      </c>
      <c r="F416" s="3">
        <v>0</v>
      </c>
      <c r="G416" s="3">
        <v>62063260.7</v>
      </c>
      <c r="H416" s="3">
        <v>0</v>
      </c>
      <c r="I416" s="3">
        <v>0</v>
      </c>
      <c r="J416" s="3">
        <v>58052580.06</v>
      </c>
      <c r="K416" s="3">
        <v>125856895.42</v>
      </c>
      <c r="L416" s="3">
        <v>0</v>
      </c>
      <c r="M416" s="3">
        <v>4990484157.42</v>
      </c>
      <c r="N416" s="3">
        <v>411279015.39</v>
      </c>
      <c r="O416" s="3">
        <v>4635592490.61</v>
      </c>
      <c r="P416" s="3">
        <v>1107928294.08</v>
      </c>
      <c r="Q416" s="3">
        <v>0</v>
      </c>
      <c r="R416" s="3">
        <v>5192219102.62</v>
      </c>
      <c r="S416" s="3">
        <v>0</v>
      </c>
      <c r="T416" s="3">
        <v>0</v>
      </c>
      <c r="U416" s="3">
        <v>138506432.03</v>
      </c>
      <c r="V416" s="3">
        <v>185535285.64</v>
      </c>
      <c r="W416" s="3">
        <v>0</v>
      </c>
      <c r="X416" s="3">
        <v>0</v>
      </c>
      <c r="Y416" s="3">
        <v>0</v>
      </c>
      <c r="Z416" s="3">
        <v>826800442.03</v>
      </c>
      <c r="AA416" s="3">
        <v>0</v>
      </c>
      <c r="AB416" s="3">
        <v>43438774.99</v>
      </c>
      <c r="AC416" s="3">
        <v>11600085761.99</v>
      </c>
      <c r="AD416" s="3">
        <v>6451444165.77</v>
      </c>
      <c r="AE416" s="3">
        <v>0</v>
      </c>
      <c r="AF416" s="3">
        <v>0</v>
      </c>
      <c r="AG416" s="3">
        <v>0</v>
      </c>
      <c r="AH416" s="3">
        <v>2981573079.89</v>
      </c>
      <c r="AI416" s="3">
        <v>0</v>
      </c>
      <c r="AJ416" s="3">
        <v>325623902.95</v>
      </c>
      <c r="AK416" s="3">
        <v>157282982.65</v>
      </c>
      <c r="AL416" s="3">
        <v>187617405.37</v>
      </c>
      <c r="AM416" s="3">
        <v>226311594.5</v>
      </c>
      <c r="AN416" s="3">
        <v>2445427466.76</v>
      </c>
      <c r="AO416" s="6">
        <f t="shared" si="90"/>
        <v>5194700237.97</v>
      </c>
      <c r="AP416" s="6">
        <f t="shared" si="91"/>
        <v>11145283957.5</v>
      </c>
      <c r="AQ416" s="6">
        <f t="shared" si="92"/>
        <v>6386500037.31</v>
      </c>
      <c r="AR416" s="6">
        <f t="shared" si="93"/>
        <v>4758783920.19</v>
      </c>
      <c r="AS416" s="6">
        <f t="shared" si="94"/>
        <v>24375366359.88</v>
      </c>
      <c r="AT416" s="10">
        <f t="shared" si="95"/>
        <v>1541030587.41</v>
      </c>
      <c r="AU416" s="10">
        <f t="shared" si="96"/>
        <v>25916396947.29</v>
      </c>
      <c r="AV416" s="10">
        <f t="shared" si="97"/>
        <v>9953484158.16</v>
      </c>
      <c r="AW416" s="12">
        <f t="shared" si="98"/>
        <v>0.144820670653986</v>
      </c>
      <c r="AX416" s="12">
        <f t="shared" si="99"/>
        <v>0.812217642830252</v>
      </c>
      <c r="AY416" s="12">
        <f t="shared" si="100"/>
        <v>0.132667959121475</v>
      </c>
      <c r="AZ416" s="12">
        <f t="shared" si="101"/>
        <v>0.679549683708778</v>
      </c>
      <c r="BA416" s="12">
        <f t="shared" si="102"/>
        <v>0.0429616865157621</v>
      </c>
      <c r="BB416" s="12">
        <f t="shared" si="103"/>
        <v>0.72251137022454</v>
      </c>
      <c r="BC416" s="12">
        <f t="shared" si="104"/>
        <v>0.27748862977546</v>
      </c>
    </row>
    <row r="417" spans="1:55">
      <c r="A417" s="3" t="s">
        <v>885</v>
      </c>
      <c r="B417" s="3" t="s">
        <v>886</v>
      </c>
      <c r="C417" s="3">
        <v>1058722781.93</v>
      </c>
      <c r="D417" s="3">
        <v>4919605621.11</v>
      </c>
      <c r="E417" s="3">
        <v>208659754</v>
      </c>
      <c r="F417" s="3">
        <v>0</v>
      </c>
      <c r="G417" s="3">
        <v>0</v>
      </c>
      <c r="H417" s="3">
        <v>0</v>
      </c>
      <c r="I417" s="3">
        <v>0</v>
      </c>
      <c r="J417" s="3">
        <v>136652189.75</v>
      </c>
      <c r="K417" s="3">
        <v>684275197.79</v>
      </c>
      <c r="L417" s="3">
        <v>0</v>
      </c>
      <c r="M417" s="3">
        <v>10455123533.35</v>
      </c>
      <c r="N417" s="3">
        <v>2201489315.77</v>
      </c>
      <c r="O417" s="3">
        <v>769467896.47</v>
      </c>
      <c r="P417" s="3">
        <v>432085834.19</v>
      </c>
      <c r="Q417" s="3">
        <v>454510670.66</v>
      </c>
      <c r="R417" s="3">
        <v>15548424030</v>
      </c>
      <c r="S417" s="3">
        <v>237237.3</v>
      </c>
      <c r="T417" s="3">
        <v>0</v>
      </c>
      <c r="U417" s="3">
        <v>141082293.66</v>
      </c>
      <c r="V417" s="3">
        <v>388566338.87</v>
      </c>
      <c r="W417" s="3">
        <v>0</v>
      </c>
      <c r="X417" s="3">
        <v>90723626.12</v>
      </c>
      <c r="Y417" s="3">
        <v>99490678.39</v>
      </c>
      <c r="Z417" s="3">
        <v>165671199.58</v>
      </c>
      <c r="AA417" s="3">
        <v>0</v>
      </c>
      <c r="AB417" s="3">
        <v>448709604.43</v>
      </c>
      <c r="AC417" s="3">
        <v>4097760643.16</v>
      </c>
      <c r="AD417" s="3">
        <v>762748609.86</v>
      </c>
      <c r="AE417" s="3">
        <v>0</v>
      </c>
      <c r="AF417" s="3">
        <v>0</v>
      </c>
      <c r="AG417" s="3">
        <v>0</v>
      </c>
      <c r="AH417" s="3">
        <v>1071330492.2</v>
      </c>
      <c r="AI417" s="3">
        <v>0</v>
      </c>
      <c r="AJ417" s="3">
        <v>91231137.53</v>
      </c>
      <c r="AK417" s="3">
        <v>114056942.05</v>
      </c>
      <c r="AL417" s="3">
        <v>207610777.74</v>
      </c>
      <c r="AM417" s="3">
        <v>97592596.65</v>
      </c>
      <c r="AN417" s="3">
        <v>737124285.31</v>
      </c>
      <c r="AO417" s="6">
        <f t="shared" si="90"/>
        <v>5949192762.65</v>
      </c>
      <c r="AP417" s="6">
        <f t="shared" si="91"/>
        <v>14312677250.44</v>
      </c>
      <c r="AQ417" s="6">
        <f t="shared" si="92"/>
        <v>16882905008.35</v>
      </c>
      <c r="AR417" s="6">
        <f t="shared" si="93"/>
        <v>-2570227757.91</v>
      </c>
      <c r="AS417" s="6">
        <f t="shared" si="94"/>
        <v>7179455484.5</v>
      </c>
      <c r="AT417" s="10">
        <f t="shared" si="95"/>
        <v>1058722781.93</v>
      </c>
      <c r="AU417" s="10">
        <f t="shared" si="96"/>
        <v>8238178266.43</v>
      </c>
      <c r="AV417" s="10">
        <f t="shared" si="97"/>
        <v>3378965004.74</v>
      </c>
      <c r="AW417" s="12">
        <f t="shared" si="98"/>
        <v>0.512104621918022</v>
      </c>
      <c r="AX417" s="12">
        <f t="shared" si="99"/>
        <v>0.39676085755339</v>
      </c>
      <c r="AY417" s="12">
        <f t="shared" si="100"/>
        <v>-0.221244388393528</v>
      </c>
      <c r="AZ417" s="12">
        <f t="shared" si="101"/>
        <v>0.618005245946918</v>
      </c>
      <c r="BA417" s="12">
        <f t="shared" si="102"/>
        <v>0.0911345205285888</v>
      </c>
      <c r="BB417" s="12">
        <f t="shared" si="103"/>
        <v>0.709139766475507</v>
      </c>
      <c r="BC417" s="12">
        <f t="shared" si="104"/>
        <v>0.290860233524493</v>
      </c>
    </row>
    <row r="418" spans="1:55">
      <c r="A418" s="3" t="s">
        <v>887</v>
      </c>
      <c r="B418" s="3" t="s">
        <v>888</v>
      </c>
      <c r="C418" s="3">
        <v>306090725.17</v>
      </c>
      <c r="D418" s="3">
        <v>4904940704.37</v>
      </c>
      <c r="E418" s="3">
        <v>19691800</v>
      </c>
      <c r="F418" s="3">
        <v>0</v>
      </c>
      <c r="G418" s="3">
        <v>0</v>
      </c>
      <c r="H418" s="3">
        <v>0</v>
      </c>
      <c r="I418" s="3">
        <v>0</v>
      </c>
      <c r="J418" s="3">
        <v>27842982.4</v>
      </c>
      <c r="K418" s="3">
        <v>187777584.83</v>
      </c>
      <c r="L418" s="3">
        <v>0</v>
      </c>
      <c r="M418" s="3">
        <v>1692139354.49</v>
      </c>
      <c r="N418" s="3">
        <v>149904996.48</v>
      </c>
      <c r="O418" s="3">
        <v>1147459378.78</v>
      </c>
      <c r="P418" s="3">
        <v>1734764673.21</v>
      </c>
      <c r="Q418" s="3">
        <v>27004042.43</v>
      </c>
      <c r="R418" s="3">
        <v>2798316449.15</v>
      </c>
      <c r="S418" s="3">
        <v>0</v>
      </c>
      <c r="T418" s="3">
        <v>0</v>
      </c>
      <c r="U418" s="3">
        <v>441420464.62</v>
      </c>
      <c r="V418" s="3">
        <v>39489330.8</v>
      </c>
      <c r="W418" s="3">
        <v>0</v>
      </c>
      <c r="X418" s="3">
        <v>4199907</v>
      </c>
      <c r="Y418" s="3">
        <v>0</v>
      </c>
      <c r="Z418" s="3">
        <v>106795872.4</v>
      </c>
      <c r="AA418" s="3">
        <v>0</v>
      </c>
      <c r="AB418" s="3">
        <v>262064179.46</v>
      </c>
      <c r="AC418" s="3">
        <v>8249917054.1</v>
      </c>
      <c r="AD418" s="3">
        <v>1401507655.72</v>
      </c>
      <c r="AE418" s="3">
        <v>0</v>
      </c>
      <c r="AF418" s="3">
        <v>0</v>
      </c>
      <c r="AG418" s="3">
        <v>0</v>
      </c>
      <c r="AH418" s="3">
        <v>533355804.23</v>
      </c>
      <c r="AI418" s="3">
        <v>0</v>
      </c>
      <c r="AJ418" s="3">
        <v>533506831</v>
      </c>
      <c r="AK418" s="3">
        <v>1736861431.14</v>
      </c>
      <c r="AL418" s="3">
        <v>15132839.88</v>
      </c>
      <c r="AM418" s="3">
        <v>0</v>
      </c>
      <c r="AN418" s="3">
        <v>60910787.86</v>
      </c>
      <c r="AO418" s="6">
        <f t="shared" si="90"/>
        <v>5140253071.6</v>
      </c>
      <c r="AP418" s="6">
        <f t="shared" si="91"/>
        <v>4751272445.39</v>
      </c>
      <c r="AQ418" s="6">
        <f t="shared" si="92"/>
        <v>3652286203.43</v>
      </c>
      <c r="AR418" s="6">
        <f t="shared" si="93"/>
        <v>1098986241.96</v>
      </c>
      <c r="AS418" s="6">
        <f t="shared" si="94"/>
        <v>12531192403.93</v>
      </c>
      <c r="AT418" s="10">
        <f t="shared" si="95"/>
        <v>306090725.17</v>
      </c>
      <c r="AU418" s="10">
        <f t="shared" si="96"/>
        <v>12837283129.1</v>
      </c>
      <c r="AV418" s="10">
        <f t="shared" si="97"/>
        <v>6239239313.56</v>
      </c>
      <c r="AW418" s="12">
        <f t="shared" si="98"/>
        <v>0.269454408530198</v>
      </c>
      <c r="AX418" s="12">
        <f t="shared" si="99"/>
        <v>0.714500176164678</v>
      </c>
      <c r="AY418" s="12">
        <f t="shared" si="100"/>
        <v>0.0576093596337236</v>
      </c>
      <c r="AZ418" s="12">
        <f t="shared" si="101"/>
        <v>0.656890816530954</v>
      </c>
      <c r="BA418" s="12">
        <f t="shared" si="102"/>
        <v>0.0160454153051241</v>
      </c>
      <c r="BB418" s="12">
        <f t="shared" si="103"/>
        <v>0.672936231836078</v>
      </c>
      <c r="BC418" s="12">
        <f t="shared" si="104"/>
        <v>0.327063768163922</v>
      </c>
    </row>
    <row r="419" spans="1:55">
      <c r="A419" s="3" t="s">
        <v>889</v>
      </c>
      <c r="B419" s="3" t="s">
        <v>890</v>
      </c>
      <c r="C419" s="3">
        <v>1304458876.85</v>
      </c>
      <c r="D419" s="3">
        <v>4884570839.29</v>
      </c>
      <c r="E419" s="3">
        <v>0</v>
      </c>
      <c r="F419" s="3">
        <v>165861557.32</v>
      </c>
      <c r="G419" s="3">
        <v>0</v>
      </c>
      <c r="H419" s="3">
        <v>0</v>
      </c>
      <c r="I419" s="3">
        <v>0</v>
      </c>
      <c r="J419" s="3">
        <v>88178775.75</v>
      </c>
      <c r="K419" s="3">
        <v>932685465.07</v>
      </c>
      <c r="L419" s="3">
        <v>0</v>
      </c>
      <c r="M419" s="3">
        <v>9744995426.78</v>
      </c>
      <c r="N419" s="3">
        <v>2557679880.22</v>
      </c>
      <c r="O419" s="3">
        <v>15577231901.93</v>
      </c>
      <c r="P419" s="3">
        <v>546707119.84</v>
      </c>
      <c r="Q419" s="3">
        <v>0</v>
      </c>
      <c r="R419" s="3">
        <v>14880408082.46</v>
      </c>
      <c r="S419" s="3">
        <v>93587024.29</v>
      </c>
      <c r="T419" s="3">
        <v>0</v>
      </c>
      <c r="U419" s="3">
        <v>24485183.59</v>
      </c>
      <c r="V419" s="3">
        <v>286081352.76</v>
      </c>
      <c r="W419" s="3">
        <v>0</v>
      </c>
      <c r="X419" s="3">
        <v>38726903.35</v>
      </c>
      <c r="Y419" s="3">
        <v>0</v>
      </c>
      <c r="Z419" s="3">
        <v>216575053.51</v>
      </c>
      <c r="AA419" s="3">
        <v>0</v>
      </c>
      <c r="AB419" s="3">
        <v>536069198.98</v>
      </c>
      <c r="AC419" s="3">
        <v>5057685086.33</v>
      </c>
      <c r="AD419" s="3">
        <v>929530953.24</v>
      </c>
      <c r="AE419" s="3">
        <v>0</v>
      </c>
      <c r="AF419" s="3">
        <v>0</v>
      </c>
      <c r="AG419" s="3">
        <v>0</v>
      </c>
      <c r="AH419" s="3">
        <v>1405362485.57</v>
      </c>
      <c r="AI419" s="3">
        <v>69755667.51</v>
      </c>
      <c r="AJ419" s="3">
        <v>0</v>
      </c>
      <c r="AK419" s="3">
        <v>500043342.52</v>
      </c>
      <c r="AL419" s="3">
        <v>253842038.88</v>
      </c>
      <c r="AM419" s="3">
        <v>58658587.88</v>
      </c>
      <c r="AN419" s="3">
        <v>2146402104.02</v>
      </c>
      <c r="AO419" s="6">
        <f t="shared" si="90"/>
        <v>6071296637.43</v>
      </c>
      <c r="AP419" s="6">
        <f t="shared" si="91"/>
        <v>28426614328.77</v>
      </c>
      <c r="AQ419" s="6">
        <f t="shared" si="92"/>
        <v>16075932798.94</v>
      </c>
      <c r="AR419" s="6">
        <f t="shared" si="93"/>
        <v>12350681529.83</v>
      </c>
      <c r="AS419" s="6">
        <f t="shared" si="94"/>
        <v>10421280265.95</v>
      </c>
      <c r="AT419" s="10">
        <f t="shared" si="95"/>
        <v>1304458876.85</v>
      </c>
      <c r="AU419" s="10">
        <f t="shared" si="96"/>
        <v>11725739142.8</v>
      </c>
      <c r="AV419" s="10">
        <f t="shared" si="97"/>
        <v>18421978167.26</v>
      </c>
      <c r="AW419" s="12">
        <f t="shared" si="98"/>
        <v>0.201384953128908</v>
      </c>
      <c r="AX419" s="12">
        <f t="shared" si="99"/>
        <v>0.755346136544183</v>
      </c>
      <c r="AY419" s="12">
        <f t="shared" si="100"/>
        <v>0.409672195171762</v>
      </c>
      <c r="AZ419" s="12">
        <f t="shared" si="101"/>
        <v>0.345673941372421</v>
      </c>
      <c r="BA419" s="12">
        <f t="shared" si="102"/>
        <v>0.0432689103269094</v>
      </c>
      <c r="BB419" s="12">
        <f t="shared" si="103"/>
        <v>0.38894285169933</v>
      </c>
      <c r="BC419" s="12">
        <f t="shared" si="104"/>
        <v>0.61105714830067</v>
      </c>
    </row>
    <row r="420" spans="1:55">
      <c r="A420" s="3" t="s">
        <v>891</v>
      </c>
      <c r="B420" s="3" t="s">
        <v>892</v>
      </c>
      <c r="C420" s="3">
        <v>196696384.67</v>
      </c>
      <c r="D420" s="3">
        <v>4872472087.01</v>
      </c>
      <c r="E420" s="3">
        <v>3575880.54</v>
      </c>
      <c r="F420" s="3">
        <v>32911.38</v>
      </c>
      <c r="G420" s="3">
        <v>0</v>
      </c>
      <c r="H420" s="3">
        <v>0</v>
      </c>
      <c r="I420" s="3">
        <v>0</v>
      </c>
      <c r="J420" s="3">
        <v>161845334.89</v>
      </c>
      <c r="K420" s="3">
        <v>332256109.87</v>
      </c>
      <c r="L420" s="3">
        <v>0</v>
      </c>
      <c r="M420" s="3">
        <v>9355966878.01</v>
      </c>
      <c r="N420" s="3">
        <v>3162025031.57</v>
      </c>
      <c r="O420" s="3">
        <v>9247076359.94</v>
      </c>
      <c r="P420" s="3">
        <v>253583873.08</v>
      </c>
      <c r="Q420" s="3">
        <v>3738286.06</v>
      </c>
      <c r="R420" s="3">
        <v>10998395545.75</v>
      </c>
      <c r="S420" s="3">
        <v>0</v>
      </c>
      <c r="T420" s="3">
        <v>0</v>
      </c>
      <c r="U420" s="3">
        <v>378583943.42</v>
      </c>
      <c r="V420" s="3">
        <v>732100048.86</v>
      </c>
      <c r="W420" s="3">
        <v>0</v>
      </c>
      <c r="X420" s="3">
        <v>0</v>
      </c>
      <c r="Y420" s="3">
        <v>68052787.42</v>
      </c>
      <c r="Z420" s="3">
        <v>8028524.22</v>
      </c>
      <c r="AA420" s="3">
        <v>0</v>
      </c>
      <c r="AB420" s="3">
        <v>1204750</v>
      </c>
      <c r="AC420" s="3">
        <v>203203593.48</v>
      </c>
      <c r="AD420" s="3">
        <v>1678536643.36</v>
      </c>
      <c r="AE420" s="3">
        <v>0</v>
      </c>
      <c r="AF420" s="3">
        <v>0</v>
      </c>
      <c r="AG420" s="3">
        <v>0</v>
      </c>
      <c r="AH420" s="3">
        <v>2310533921.11</v>
      </c>
      <c r="AI420" s="3">
        <v>0</v>
      </c>
      <c r="AJ420" s="3">
        <v>989082640.28</v>
      </c>
      <c r="AK420" s="3">
        <v>27692456.34</v>
      </c>
      <c r="AL420" s="3">
        <v>646034703.44</v>
      </c>
      <c r="AM420" s="3">
        <v>100515795.19</v>
      </c>
      <c r="AN420" s="3">
        <v>89976173.14</v>
      </c>
      <c r="AO420" s="6">
        <f t="shared" si="90"/>
        <v>5370182323.69</v>
      </c>
      <c r="AP420" s="6">
        <f t="shared" si="91"/>
        <v>22022390428.66</v>
      </c>
      <c r="AQ420" s="6">
        <f t="shared" si="92"/>
        <v>12186365599.67</v>
      </c>
      <c r="AR420" s="6">
        <f t="shared" si="93"/>
        <v>9836024828.99</v>
      </c>
      <c r="AS420" s="6">
        <f t="shared" si="94"/>
        <v>6045575926.34</v>
      </c>
      <c r="AT420" s="10">
        <f t="shared" si="95"/>
        <v>196696384.67</v>
      </c>
      <c r="AU420" s="10">
        <f t="shared" si="96"/>
        <v>6242272311.01</v>
      </c>
      <c r="AV420" s="10">
        <f t="shared" si="97"/>
        <v>15206207152.68</v>
      </c>
      <c r="AW420" s="12">
        <f t="shared" si="98"/>
        <v>0.25037589880351</v>
      </c>
      <c r="AX420" s="12">
        <f t="shared" si="99"/>
        <v>0.740453456489345</v>
      </c>
      <c r="AY420" s="12">
        <f t="shared" si="100"/>
        <v>0.458588444259713</v>
      </c>
      <c r="AZ420" s="12">
        <f t="shared" si="101"/>
        <v>0.281865012229632</v>
      </c>
      <c r="BA420" s="12">
        <f t="shared" si="102"/>
        <v>0.00917064470714514</v>
      </c>
      <c r="BB420" s="12">
        <f t="shared" si="103"/>
        <v>0.291035656936777</v>
      </c>
      <c r="BC420" s="12">
        <f t="shared" si="104"/>
        <v>0.708964343063223</v>
      </c>
    </row>
    <row r="421" spans="1:55">
      <c r="A421" s="3" t="s">
        <v>893</v>
      </c>
      <c r="B421" s="3" t="s">
        <v>894</v>
      </c>
      <c r="C421" s="3">
        <v>1802208078.75</v>
      </c>
      <c r="D421" s="3">
        <v>4856938376.3</v>
      </c>
      <c r="E421" s="3">
        <v>34621299.37</v>
      </c>
      <c r="F421" s="3">
        <v>0</v>
      </c>
      <c r="G421" s="3">
        <v>733969370.6</v>
      </c>
      <c r="H421" s="3">
        <v>0</v>
      </c>
      <c r="I421" s="3">
        <v>0</v>
      </c>
      <c r="J421" s="3">
        <v>256636694.42</v>
      </c>
      <c r="K421" s="3">
        <v>392962462.19</v>
      </c>
      <c r="L421" s="3">
        <v>0</v>
      </c>
      <c r="M421" s="3">
        <v>4879659801.36</v>
      </c>
      <c r="N421" s="3">
        <v>1908920550</v>
      </c>
      <c r="O421" s="3">
        <v>6420863850.21</v>
      </c>
      <c r="P421" s="3">
        <v>337130478.52</v>
      </c>
      <c r="Q421" s="3">
        <v>0</v>
      </c>
      <c r="R421" s="3">
        <v>6458987799.63</v>
      </c>
      <c r="S421" s="3">
        <v>0</v>
      </c>
      <c r="T421" s="3">
        <v>0</v>
      </c>
      <c r="U421" s="3">
        <v>270449739.04</v>
      </c>
      <c r="V421" s="3">
        <v>305488473.19</v>
      </c>
      <c r="W421" s="3">
        <v>0</v>
      </c>
      <c r="X421" s="3">
        <v>146614961.57</v>
      </c>
      <c r="Y421" s="3">
        <v>0</v>
      </c>
      <c r="Z421" s="3">
        <v>59568520.92</v>
      </c>
      <c r="AA421" s="3">
        <v>0</v>
      </c>
      <c r="AB421" s="3">
        <v>72110963.04</v>
      </c>
      <c r="AC421" s="3">
        <v>2809057285.39</v>
      </c>
      <c r="AD421" s="3">
        <v>1804381205.93</v>
      </c>
      <c r="AE421" s="3">
        <v>0</v>
      </c>
      <c r="AF421" s="3">
        <v>0</v>
      </c>
      <c r="AG421" s="3">
        <v>0</v>
      </c>
      <c r="AH421" s="3">
        <v>729873326.86</v>
      </c>
      <c r="AI421" s="3">
        <v>8788135.84</v>
      </c>
      <c r="AJ421" s="3">
        <v>345157150.22</v>
      </c>
      <c r="AK421" s="3">
        <v>0</v>
      </c>
      <c r="AL421" s="3">
        <v>359042390.61</v>
      </c>
      <c r="AM421" s="3">
        <v>145509298.98</v>
      </c>
      <c r="AN421" s="3">
        <v>263901542.73</v>
      </c>
      <c r="AO421" s="6">
        <f t="shared" si="90"/>
        <v>6275128202.88</v>
      </c>
      <c r="AP421" s="6">
        <f t="shared" si="91"/>
        <v>13546574680.09</v>
      </c>
      <c r="AQ421" s="6">
        <f t="shared" si="92"/>
        <v>7313220457.39</v>
      </c>
      <c r="AR421" s="6">
        <f t="shared" si="93"/>
        <v>6233354222.7</v>
      </c>
      <c r="AS421" s="6">
        <f t="shared" si="94"/>
        <v>6465710336.56</v>
      </c>
      <c r="AT421" s="10">
        <f t="shared" si="95"/>
        <v>1802208078.75</v>
      </c>
      <c r="AU421" s="10">
        <f t="shared" si="96"/>
        <v>8267918415.31</v>
      </c>
      <c r="AV421" s="10">
        <f t="shared" si="97"/>
        <v>12508482425.58</v>
      </c>
      <c r="AW421" s="12">
        <f t="shared" si="98"/>
        <v>0.302031533321687</v>
      </c>
      <c r="AX421" s="12">
        <f t="shared" si="99"/>
        <v>0.611225431031682</v>
      </c>
      <c r="AY421" s="12">
        <f t="shared" si="100"/>
        <v>0.300020887661743</v>
      </c>
      <c r="AZ421" s="12">
        <f t="shared" si="101"/>
        <v>0.311204543369939</v>
      </c>
      <c r="BA421" s="12">
        <f t="shared" si="102"/>
        <v>0.0867430356466303</v>
      </c>
      <c r="BB421" s="12">
        <f t="shared" si="103"/>
        <v>0.39794757901657</v>
      </c>
      <c r="BC421" s="12">
        <f t="shared" si="104"/>
        <v>0.60205242098343</v>
      </c>
    </row>
    <row r="422" spans="1:55">
      <c r="A422" s="3" t="s">
        <v>895</v>
      </c>
      <c r="B422" s="3" t="s">
        <v>896</v>
      </c>
      <c r="C422" s="3">
        <v>130170422.46</v>
      </c>
      <c r="D422" s="3">
        <v>4842743756.3</v>
      </c>
      <c r="E422" s="3">
        <v>2434134707.73</v>
      </c>
      <c r="F422" s="3">
        <v>108981274.03</v>
      </c>
      <c r="G422" s="3">
        <v>0</v>
      </c>
      <c r="H422" s="3">
        <v>0</v>
      </c>
      <c r="I422" s="3">
        <v>0</v>
      </c>
      <c r="J422" s="3">
        <v>77447246.9</v>
      </c>
      <c r="K422" s="3">
        <v>263894715.69</v>
      </c>
      <c r="L422" s="3">
        <v>0</v>
      </c>
      <c r="M422" s="3">
        <v>5222701412.84</v>
      </c>
      <c r="N422" s="3">
        <v>193619812.56</v>
      </c>
      <c r="O422" s="3">
        <v>2752111554.53</v>
      </c>
      <c r="P422" s="3">
        <v>177888920.31</v>
      </c>
      <c r="Q422" s="3">
        <v>22673230.11</v>
      </c>
      <c r="R422" s="3">
        <v>10244146903.02</v>
      </c>
      <c r="S422" s="3">
        <v>168444954.16</v>
      </c>
      <c r="T422" s="3">
        <v>0</v>
      </c>
      <c r="U422" s="3">
        <v>302249990.64</v>
      </c>
      <c r="V422" s="3">
        <v>17440268.89</v>
      </c>
      <c r="W422" s="3">
        <v>0</v>
      </c>
      <c r="X422" s="3">
        <v>0</v>
      </c>
      <c r="Y422" s="3">
        <v>1080396733.31</v>
      </c>
      <c r="Z422" s="3">
        <v>259562606.35</v>
      </c>
      <c r="AA422" s="3">
        <v>0</v>
      </c>
      <c r="AB422" s="3">
        <v>17072768.66</v>
      </c>
      <c r="AC422" s="3">
        <v>1703255769.11</v>
      </c>
      <c r="AD422" s="3">
        <v>1943420080.84</v>
      </c>
      <c r="AE422" s="3">
        <v>0</v>
      </c>
      <c r="AF422" s="3">
        <v>0</v>
      </c>
      <c r="AG422" s="3">
        <v>0</v>
      </c>
      <c r="AH422" s="3">
        <v>641380252.49</v>
      </c>
      <c r="AI422" s="3">
        <v>0</v>
      </c>
      <c r="AJ422" s="3">
        <v>89647978.61</v>
      </c>
      <c r="AK422" s="3">
        <v>32910653.01</v>
      </c>
      <c r="AL422" s="3">
        <v>375824611.93</v>
      </c>
      <c r="AM422" s="3">
        <v>24426375.75</v>
      </c>
      <c r="AN422" s="3">
        <v>712229212.5</v>
      </c>
      <c r="AO422" s="6">
        <f t="shared" si="90"/>
        <v>7727201700.65</v>
      </c>
      <c r="AP422" s="6">
        <f t="shared" si="91"/>
        <v>8368994930.35</v>
      </c>
      <c r="AQ422" s="6">
        <f t="shared" si="92"/>
        <v>12089314225.03</v>
      </c>
      <c r="AR422" s="6">
        <f t="shared" si="93"/>
        <v>-3720319294.68</v>
      </c>
      <c r="AS422" s="6">
        <f t="shared" si="94"/>
        <v>5523094934.24</v>
      </c>
      <c r="AT422" s="10">
        <f t="shared" si="95"/>
        <v>130170422.46</v>
      </c>
      <c r="AU422" s="10">
        <f t="shared" si="96"/>
        <v>5653265356.7</v>
      </c>
      <c r="AV422" s="10">
        <f t="shared" si="97"/>
        <v>4006882405.97</v>
      </c>
      <c r="AW422" s="12">
        <f t="shared" si="98"/>
        <v>0.79990512469286</v>
      </c>
      <c r="AX422" s="12">
        <f t="shared" si="99"/>
        <v>0.186619882412826</v>
      </c>
      <c r="AY422" s="12">
        <f t="shared" si="100"/>
        <v>-0.385120330048836</v>
      </c>
      <c r="AZ422" s="12">
        <f t="shared" si="101"/>
        <v>0.571740212461663</v>
      </c>
      <c r="BA422" s="12">
        <f t="shared" si="102"/>
        <v>0.0134749928943138</v>
      </c>
      <c r="BB422" s="12">
        <f t="shared" si="103"/>
        <v>0.585215205355976</v>
      </c>
      <c r="BC422" s="12">
        <f t="shared" si="104"/>
        <v>0.414784794644024</v>
      </c>
    </row>
    <row r="423" spans="1:55">
      <c r="A423" s="3" t="s">
        <v>897</v>
      </c>
      <c r="B423" s="3" t="s">
        <v>898</v>
      </c>
      <c r="C423" s="3">
        <v>238789761.26</v>
      </c>
      <c r="D423" s="3">
        <v>4833161664.32</v>
      </c>
      <c r="E423" s="3">
        <v>14879850.06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111651508.85</v>
      </c>
      <c r="L423" s="3">
        <v>0</v>
      </c>
      <c r="M423" s="3">
        <v>4590278774.23</v>
      </c>
      <c r="N423" s="3">
        <v>522439264.96</v>
      </c>
      <c r="O423" s="3">
        <v>4199881915.89</v>
      </c>
      <c r="P423" s="3">
        <v>791293046.71</v>
      </c>
      <c r="Q423" s="3">
        <v>0</v>
      </c>
      <c r="R423" s="3">
        <v>2867498348.93</v>
      </c>
      <c r="S423" s="3">
        <v>0</v>
      </c>
      <c r="T423" s="3">
        <v>0</v>
      </c>
      <c r="U423" s="3">
        <v>116812091.19</v>
      </c>
      <c r="V423" s="3">
        <v>236024861.03</v>
      </c>
      <c r="W423" s="3">
        <v>0</v>
      </c>
      <c r="X423" s="3">
        <v>0</v>
      </c>
      <c r="Y423" s="3">
        <v>12070877.6</v>
      </c>
      <c r="Z423" s="3">
        <v>3330292150.32</v>
      </c>
      <c r="AA423" s="3">
        <v>0</v>
      </c>
      <c r="AB423" s="3">
        <v>886991506.29</v>
      </c>
      <c r="AC423" s="3">
        <v>14402867943.2</v>
      </c>
      <c r="AD423" s="3">
        <v>5732115789.97</v>
      </c>
      <c r="AE423" s="3">
        <v>0</v>
      </c>
      <c r="AF423" s="3">
        <v>0</v>
      </c>
      <c r="AG423" s="3">
        <v>0</v>
      </c>
      <c r="AH423" s="3">
        <v>4083525791.43</v>
      </c>
      <c r="AI423" s="3">
        <v>956048511.41</v>
      </c>
      <c r="AJ423" s="3">
        <v>94306247.34</v>
      </c>
      <c r="AK423" s="3">
        <v>213106682.56</v>
      </c>
      <c r="AL423" s="3">
        <v>253232154.79</v>
      </c>
      <c r="AM423" s="3">
        <v>17839095.07</v>
      </c>
      <c r="AN423" s="3">
        <v>3810261829.2</v>
      </c>
      <c r="AO423" s="6">
        <f t="shared" si="90"/>
        <v>4959693023.23</v>
      </c>
      <c r="AP423" s="6">
        <f t="shared" si="91"/>
        <v>10103893001.79</v>
      </c>
      <c r="AQ423" s="6">
        <f t="shared" si="92"/>
        <v>7449689835.36</v>
      </c>
      <c r="AR423" s="6">
        <f t="shared" si="93"/>
        <v>2654203166.43</v>
      </c>
      <c r="AS423" s="6">
        <f t="shared" si="94"/>
        <v>29563304044.97</v>
      </c>
      <c r="AT423" s="10">
        <f t="shared" si="95"/>
        <v>238789761.26</v>
      </c>
      <c r="AU423" s="10">
        <f t="shared" si="96"/>
        <v>29802093806.23</v>
      </c>
      <c r="AV423" s="10">
        <f t="shared" si="97"/>
        <v>7613896189.66</v>
      </c>
      <c r="AW423" s="12">
        <f t="shared" si="98"/>
        <v>0.132555440168089</v>
      </c>
      <c r="AX423" s="12">
        <f t="shared" si="99"/>
        <v>0.86106253542774</v>
      </c>
      <c r="AY423" s="12">
        <f t="shared" si="100"/>
        <v>0.0709376704110076</v>
      </c>
      <c r="AZ423" s="12">
        <f t="shared" si="101"/>
        <v>0.790124865016733</v>
      </c>
      <c r="BA423" s="12">
        <f t="shared" si="102"/>
        <v>0.00638202440417132</v>
      </c>
      <c r="BB423" s="12">
        <f t="shared" si="103"/>
        <v>0.796506889420904</v>
      </c>
      <c r="BC423" s="12">
        <f t="shared" si="104"/>
        <v>0.203493110579096</v>
      </c>
    </row>
    <row r="424" spans="1:55">
      <c r="A424" s="3" t="s">
        <v>899</v>
      </c>
      <c r="B424" s="3" t="s">
        <v>900</v>
      </c>
      <c r="C424" s="3">
        <v>277096693.41</v>
      </c>
      <c r="D424" s="3">
        <v>4826379703.4</v>
      </c>
      <c r="E424" s="3">
        <v>173629216</v>
      </c>
      <c r="F424" s="3">
        <v>9557260.81</v>
      </c>
      <c r="G424" s="3">
        <v>0</v>
      </c>
      <c r="H424" s="3">
        <v>0</v>
      </c>
      <c r="I424" s="3">
        <v>0</v>
      </c>
      <c r="J424" s="3">
        <v>4577425.43</v>
      </c>
      <c r="K424" s="3">
        <v>696962566.27</v>
      </c>
      <c r="L424" s="3">
        <v>0</v>
      </c>
      <c r="M424" s="3">
        <v>1335407108.4</v>
      </c>
      <c r="N424" s="3">
        <v>2383790964.3</v>
      </c>
      <c r="O424" s="3">
        <v>12093810993.16</v>
      </c>
      <c r="P424" s="3">
        <v>3874002836.2</v>
      </c>
      <c r="Q424" s="3">
        <v>0</v>
      </c>
      <c r="R424" s="3">
        <v>2717885882.11</v>
      </c>
      <c r="S424" s="3">
        <v>0</v>
      </c>
      <c r="T424" s="3">
        <v>0</v>
      </c>
      <c r="U424" s="3">
        <v>287854427</v>
      </c>
      <c r="V424" s="3">
        <v>439251471.24</v>
      </c>
      <c r="W424" s="3">
        <v>0</v>
      </c>
      <c r="X424" s="3">
        <v>0</v>
      </c>
      <c r="Y424" s="3">
        <v>173385295.43</v>
      </c>
      <c r="Z424" s="3">
        <v>517227091.77</v>
      </c>
      <c r="AA424" s="3">
        <v>0</v>
      </c>
      <c r="AB424" s="3">
        <v>430916800.26</v>
      </c>
      <c r="AC424" s="3">
        <v>9109936659.56</v>
      </c>
      <c r="AD424" s="3">
        <v>1530865720.61</v>
      </c>
      <c r="AE424" s="3">
        <v>0</v>
      </c>
      <c r="AF424" s="3">
        <v>0</v>
      </c>
      <c r="AG424" s="3">
        <v>0</v>
      </c>
      <c r="AH424" s="3">
        <v>6231097077.53</v>
      </c>
      <c r="AI424" s="3">
        <v>13736235.86</v>
      </c>
      <c r="AJ424" s="3">
        <v>551054646.9</v>
      </c>
      <c r="AK424" s="3">
        <v>7471974.62</v>
      </c>
      <c r="AL424" s="3">
        <v>452711299.91</v>
      </c>
      <c r="AM424" s="3">
        <v>843872982.72</v>
      </c>
      <c r="AN424" s="3">
        <v>146705954.64</v>
      </c>
      <c r="AO424" s="6">
        <f t="shared" si="90"/>
        <v>5711106171.91</v>
      </c>
      <c r="AP424" s="6">
        <f t="shared" si="91"/>
        <v>19687011902.06</v>
      </c>
      <c r="AQ424" s="6">
        <f t="shared" si="92"/>
        <v>4566520967.81</v>
      </c>
      <c r="AR424" s="6">
        <f t="shared" si="93"/>
        <v>15120490934.25</v>
      </c>
      <c r="AS424" s="6">
        <f t="shared" si="94"/>
        <v>18887452552.35</v>
      </c>
      <c r="AT424" s="10">
        <f t="shared" si="95"/>
        <v>277096693.41</v>
      </c>
      <c r="AU424" s="10">
        <f t="shared" si="96"/>
        <v>19164549245.76</v>
      </c>
      <c r="AV424" s="10">
        <f t="shared" si="97"/>
        <v>20831597106.16</v>
      </c>
      <c r="AW424" s="12">
        <f t="shared" si="98"/>
        <v>0.14279141099392</v>
      </c>
      <c r="AX424" s="12">
        <f t="shared" si="99"/>
        <v>0.850280504210813</v>
      </c>
      <c r="AY424" s="12">
        <f t="shared" si="100"/>
        <v>0.378048695021943</v>
      </c>
      <c r="AZ424" s="12">
        <f t="shared" si="101"/>
        <v>0.47223180918887</v>
      </c>
      <c r="BA424" s="12">
        <f t="shared" si="102"/>
        <v>0.00692808479526673</v>
      </c>
      <c r="BB424" s="12">
        <f t="shared" si="103"/>
        <v>0.479159893984137</v>
      </c>
      <c r="BC424" s="12">
        <f t="shared" si="104"/>
        <v>0.520840106015863</v>
      </c>
    </row>
    <row r="425" spans="1:55">
      <c r="A425" s="3" t="s">
        <v>901</v>
      </c>
      <c r="B425" s="3" t="s">
        <v>902</v>
      </c>
      <c r="C425" s="3">
        <v>0</v>
      </c>
      <c r="D425" s="3">
        <v>4745604112.78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77108403.21</v>
      </c>
      <c r="K425" s="3">
        <v>16995493.95</v>
      </c>
      <c r="L425" s="3">
        <v>0</v>
      </c>
      <c r="M425" s="3">
        <v>873267041.13</v>
      </c>
      <c r="N425" s="3">
        <v>48522530.79</v>
      </c>
      <c r="O425" s="3">
        <v>2269092912.47</v>
      </c>
      <c r="P425" s="3">
        <v>1187896.28</v>
      </c>
      <c r="Q425" s="3">
        <v>0</v>
      </c>
      <c r="R425" s="3">
        <v>69351973.81</v>
      </c>
      <c r="S425" s="3">
        <v>0</v>
      </c>
      <c r="T425" s="3">
        <v>0</v>
      </c>
      <c r="U425" s="3">
        <v>204801510.76</v>
      </c>
      <c r="V425" s="3">
        <v>71982538</v>
      </c>
      <c r="W425" s="3">
        <v>0</v>
      </c>
      <c r="X425" s="3">
        <v>60565.68</v>
      </c>
      <c r="Y425" s="3">
        <v>0</v>
      </c>
      <c r="Z425" s="3">
        <v>84233147.47</v>
      </c>
      <c r="AA425" s="3">
        <v>0</v>
      </c>
      <c r="AB425" s="3">
        <v>9662744.43</v>
      </c>
      <c r="AC425" s="3">
        <v>953987644.12</v>
      </c>
      <c r="AD425" s="3">
        <v>1428803664.51</v>
      </c>
      <c r="AE425" s="3">
        <v>0</v>
      </c>
      <c r="AF425" s="3">
        <v>0</v>
      </c>
      <c r="AG425" s="3">
        <v>0</v>
      </c>
      <c r="AH425" s="3">
        <v>301236092.76</v>
      </c>
      <c r="AI425" s="3">
        <v>246581291.19</v>
      </c>
      <c r="AJ425" s="3">
        <v>127934229.03</v>
      </c>
      <c r="AK425" s="3">
        <v>26699273.61</v>
      </c>
      <c r="AL425" s="3">
        <v>70674990.47</v>
      </c>
      <c r="AM425" s="3">
        <v>22164532.74</v>
      </c>
      <c r="AN425" s="3">
        <v>251193881.09</v>
      </c>
      <c r="AO425" s="6">
        <f t="shared" si="90"/>
        <v>4839708009.94</v>
      </c>
      <c r="AP425" s="6">
        <f t="shared" si="91"/>
        <v>3192070380.67</v>
      </c>
      <c r="AQ425" s="6">
        <f t="shared" si="92"/>
        <v>440092480.15</v>
      </c>
      <c r="AR425" s="6">
        <f t="shared" si="93"/>
        <v>2751977900.52</v>
      </c>
      <c r="AS425" s="6">
        <f t="shared" si="94"/>
        <v>3429275599.52</v>
      </c>
      <c r="AT425" s="10">
        <f t="shared" si="95"/>
        <v>0</v>
      </c>
      <c r="AU425" s="10">
        <f t="shared" si="96"/>
        <v>3429275599.52</v>
      </c>
      <c r="AV425" s="10">
        <f t="shared" si="97"/>
        <v>7591685910.46</v>
      </c>
      <c r="AW425" s="12">
        <f t="shared" si="98"/>
        <v>0.439136640261144</v>
      </c>
      <c r="AX425" s="12">
        <f t="shared" si="99"/>
        <v>0.560863359738856</v>
      </c>
      <c r="AY425" s="12">
        <f t="shared" si="100"/>
        <v>0.249703975286363</v>
      </c>
      <c r="AZ425" s="12">
        <f t="shared" si="101"/>
        <v>0.311159384452494</v>
      </c>
      <c r="BA425" s="12">
        <f t="shared" si="102"/>
        <v>0</v>
      </c>
      <c r="BB425" s="12">
        <f t="shared" si="103"/>
        <v>0.311159384452494</v>
      </c>
      <c r="BC425" s="12">
        <f t="shared" si="104"/>
        <v>0.688840615547506</v>
      </c>
    </row>
    <row r="426" spans="1:55">
      <c r="A426" s="3" t="s">
        <v>903</v>
      </c>
      <c r="B426" s="3" t="s">
        <v>904</v>
      </c>
      <c r="C426" s="3">
        <v>1899330621.82</v>
      </c>
      <c r="D426" s="3">
        <v>4740676109.9</v>
      </c>
      <c r="E426" s="3">
        <v>1098884502.04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1007973733.17</v>
      </c>
      <c r="L426" s="3">
        <v>0</v>
      </c>
      <c r="M426" s="3">
        <v>6862170532.19</v>
      </c>
      <c r="N426" s="3">
        <v>275482423.75</v>
      </c>
      <c r="O426" s="3">
        <v>7367366914.28</v>
      </c>
      <c r="P426" s="3">
        <v>1240730731.92</v>
      </c>
      <c r="Q426" s="3">
        <v>13547779.19</v>
      </c>
      <c r="R426" s="3">
        <v>6877226284.53</v>
      </c>
      <c r="S426" s="3">
        <v>0</v>
      </c>
      <c r="T426" s="3">
        <v>0</v>
      </c>
      <c r="U426" s="3">
        <v>1167587888.02</v>
      </c>
      <c r="V426" s="3">
        <v>563257549.1</v>
      </c>
      <c r="W426" s="3">
        <v>0</v>
      </c>
      <c r="X426" s="3">
        <v>1762686398.87</v>
      </c>
      <c r="Y426" s="3">
        <v>497237446.7</v>
      </c>
      <c r="Z426" s="3">
        <v>82041105.75</v>
      </c>
      <c r="AA426" s="3">
        <v>0</v>
      </c>
      <c r="AB426" s="3">
        <v>1086973685.16</v>
      </c>
      <c r="AC426" s="3">
        <v>10725078638.2</v>
      </c>
      <c r="AD426" s="3">
        <v>1955013168.71</v>
      </c>
      <c r="AE426" s="3">
        <v>0</v>
      </c>
      <c r="AF426" s="3">
        <v>0</v>
      </c>
      <c r="AG426" s="3">
        <v>0</v>
      </c>
      <c r="AH426" s="3">
        <v>3650446078.41</v>
      </c>
      <c r="AI426" s="3">
        <v>681235154.08</v>
      </c>
      <c r="AJ426" s="3">
        <v>7169143964.38</v>
      </c>
      <c r="AK426" s="3">
        <v>71173116.03</v>
      </c>
      <c r="AL426" s="3">
        <v>1734509321.47</v>
      </c>
      <c r="AM426" s="3">
        <v>834645599.3</v>
      </c>
      <c r="AN426" s="3">
        <v>725410659.03</v>
      </c>
      <c r="AO426" s="6">
        <f t="shared" si="90"/>
        <v>6847534345.11</v>
      </c>
      <c r="AP426" s="6">
        <f t="shared" si="91"/>
        <v>15759298381.33</v>
      </c>
      <c r="AQ426" s="6">
        <f t="shared" si="92"/>
        <v>12037010358.13</v>
      </c>
      <c r="AR426" s="6">
        <f t="shared" si="93"/>
        <v>3722288023.2</v>
      </c>
      <c r="AS426" s="6">
        <f t="shared" si="94"/>
        <v>27546655699.61</v>
      </c>
      <c r="AT426" s="10">
        <f t="shared" si="95"/>
        <v>1899330621.82</v>
      </c>
      <c r="AU426" s="10">
        <f t="shared" si="96"/>
        <v>29445986321.43</v>
      </c>
      <c r="AV426" s="10">
        <f t="shared" si="97"/>
        <v>10569822368.31</v>
      </c>
      <c r="AW426" s="12">
        <f t="shared" si="98"/>
        <v>0.171120728765022</v>
      </c>
      <c r="AX426" s="12">
        <f t="shared" si="99"/>
        <v>0.781414764481002</v>
      </c>
      <c r="AY426" s="12">
        <f t="shared" si="100"/>
        <v>0.0930204372991814</v>
      </c>
      <c r="AZ426" s="12">
        <f t="shared" si="101"/>
        <v>0.68839432718182</v>
      </c>
      <c r="BA426" s="12">
        <f t="shared" si="102"/>
        <v>0.0474645067539766</v>
      </c>
      <c r="BB426" s="12">
        <f t="shared" si="103"/>
        <v>0.735858833935797</v>
      </c>
      <c r="BC426" s="12">
        <f t="shared" si="104"/>
        <v>0.264141166064203</v>
      </c>
    </row>
    <row r="427" spans="1:55">
      <c r="A427" s="3" t="s">
        <v>905</v>
      </c>
      <c r="B427" s="3" t="s">
        <v>906</v>
      </c>
      <c r="C427" s="3">
        <v>1216192851.35</v>
      </c>
      <c r="D427" s="3">
        <v>4739221871.06</v>
      </c>
      <c r="E427" s="3">
        <v>6368500</v>
      </c>
      <c r="F427" s="3">
        <v>0</v>
      </c>
      <c r="G427" s="3">
        <v>0</v>
      </c>
      <c r="H427" s="3">
        <v>0</v>
      </c>
      <c r="I427" s="3">
        <v>0</v>
      </c>
      <c r="J427" s="3">
        <v>2881098563.85</v>
      </c>
      <c r="K427" s="3">
        <v>520732505.81</v>
      </c>
      <c r="L427" s="3">
        <v>0</v>
      </c>
      <c r="M427" s="3">
        <v>248675695.89</v>
      </c>
      <c r="N427" s="3">
        <v>38092510.56</v>
      </c>
      <c r="O427" s="3">
        <v>27164468239.15</v>
      </c>
      <c r="P427" s="3">
        <v>290472618.11</v>
      </c>
      <c r="Q427" s="3">
        <v>0</v>
      </c>
      <c r="R427" s="3">
        <v>3405289840.95</v>
      </c>
      <c r="S427" s="3">
        <v>20058259.47</v>
      </c>
      <c r="T427" s="3">
        <v>0</v>
      </c>
      <c r="U427" s="3">
        <v>7491979.26</v>
      </c>
      <c r="V427" s="3">
        <v>1418672037.28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499376501.05</v>
      </c>
      <c r="AC427" s="3">
        <v>675144868.88</v>
      </c>
      <c r="AD427" s="3">
        <v>0</v>
      </c>
      <c r="AE427" s="3">
        <v>0</v>
      </c>
      <c r="AF427" s="3">
        <v>0</v>
      </c>
      <c r="AG427" s="3">
        <v>0</v>
      </c>
      <c r="AH427" s="3">
        <v>2333638.81</v>
      </c>
      <c r="AI427" s="3">
        <v>0</v>
      </c>
      <c r="AJ427" s="3">
        <v>0</v>
      </c>
      <c r="AK427" s="3">
        <v>39925885.03</v>
      </c>
      <c r="AL427" s="3">
        <v>972864638.19</v>
      </c>
      <c r="AM427" s="3">
        <v>12010484.2</v>
      </c>
      <c r="AN427" s="3">
        <v>1036255</v>
      </c>
      <c r="AO427" s="6">
        <f t="shared" si="90"/>
        <v>8147421440.72</v>
      </c>
      <c r="AP427" s="6">
        <f t="shared" si="91"/>
        <v>27741709063.71</v>
      </c>
      <c r="AQ427" s="6">
        <f t="shared" si="92"/>
        <v>5350888618.01</v>
      </c>
      <c r="AR427" s="6">
        <f t="shared" si="93"/>
        <v>22390820445.7</v>
      </c>
      <c r="AS427" s="6">
        <f t="shared" si="94"/>
        <v>1703315770.11</v>
      </c>
      <c r="AT427" s="10">
        <f t="shared" si="95"/>
        <v>1216192851.35</v>
      </c>
      <c r="AU427" s="10">
        <f t="shared" si="96"/>
        <v>2919508621.46</v>
      </c>
      <c r="AV427" s="10">
        <f t="shared" si="97"/>
        <v>30538241886.42</v>
      </c>
      <c r="AW427" s="12">
        <f t="shared" si="98"/>
        <v>0.243513724534502</v>
      </c>
      <c r="AX427" s="12">
        <f t="shared" si="99"/>
        <v>0.720136167257728</v>
      </c>
      <c r="AY427" s="12">
        <f t="shared" si="100"/>
        <v>0.669226714462662</v>
      </c>
      <c r="AZ427" s="12">
        <f t="shared" si="101"/>
        <v>0.0509094527950656</v>
      </c>
      <c r="BA427" s="12">
        <f t="shared" si="102"/>
        <v>0.0363501082077697</v>
      </c>
      <c r="BB427" s="12">
        <f t="shared" si="103"/>
        <v>0.0872595610028353</v>
      </c>
      <c r="BC427" s="12">
        <f t="shared" si="104"/>
        <v>0.912740438997165</v>
      </c>
    </row>
    <row r="428" spans="1:55">
      <c r="A428" s="3" t="s">
        <v>907</v>
      </c>
      <c r="B428" s="3" t="s">
        <v>908</v>
      </c>
      <c r="C428" s="3">
        <v>381861586.42</v>
      </c>
      <c r="D428" s="3">
        <v>4730260806.61</v>
      </c>
      <c r="E428" s="3">
        <v>100000000</v>
      </c>
      <c r="F428" s="3">
        <v>150438976.73</v>
      </c>
      <c r="G428" s="3">
        <v>0</v>
      </c>
      <c r="H428" s="3">
        <v>0</v>
      </c>
      <c r="I428" s="3">
        <v>0</v>
      </c>
      <c r="J428" s="3">
        <v>43091822.98</v>
      </c>
      <c r="K428" s="3">
        <v>509946488.36</v>
      </c>
      <c r="L428" s="3">
        <v>0</v>
      </c>
      <c r="M428" s="3">
        <v>1566703197.41</v>
      </c>
      <c r="N428" s="3">
        <v>745000179.81</v>
      </c>
      <c r="O428" s="3">
        <v>6921582959.4</v>
      </c>
      <c r="P428" s="3">
        <v>445187223.88</v>
      </c>
      <c r="Q428" s="3">
        <v>1082350244.44</v>
      </c>
      <c r="R428" s="3">
        <v>1539053232.97</v>
      </c>
      <c r="S428" s="3">
        <v>0</v>
      </c>
      <c r="T428" s="3">
        <v>0</v>
      </c>
      <c r="U428" s="3">
        <v>203021258.25</v>
      </c>
      <c r="V428" s="3">
        <v>173134749.63</v>
      </c>
      <c r="W428" s="3">
        <v>0</v>
      </c>
      <c r="X428" s="3">
        <v>127975445.91</v>
      </c>
      <c r="Y428" s="3">
        <v>78131871.7</v>
      </c>
      <c r="Z428" s="3">
        <v>686527255.13</v>
      </c>
      <c r="AA428" s="3">
        <v>0</v>
      </c>
      <c r="AB428" s="3">
        <v>107847770.48</v>
      </c>
      <c r="AC428" s="3">
        <v>16051208069.26</v>
      </c>
      <c r="AD428" s="3">
        <v>2981373866.5</v>
      </c>
      <c r="AE428" s="3">
        <v>0</v>
      </c>
      <c r="AF428" s="3">
        <v>0</v>
      </c>
      <c r="AG428" s="3">
        <v>0</v>
      </c>
      <c r="AH428" s="3">
        <v>3934034388.91</v>
      </c>
      <c r="AI428" s="3">
        <v>0</v>
      </c>
      <c r="AJ428" s="3">
        <v>0</v>
      </c>
      <c r="AK428" s="3">
        <v>991502965.76</v>
      </c>
      <c r="AL428" s="3">
        <v>213160319.98</v>
      </c>
      <c r="AM428" s="3">
        <v>277441004.27</v>
      </c>
      <c r="AN428" s="3">
        <v>114563764.27</v>
      </c>
      <c r="AO428" s="6">
        <f t="shared" si="90"/>
        <v>5533738094.68</v>
      </c>
      <c r="AP428" s="6">
        <f t="shared" si="91"/>
        <v>10760823804.94</v>
      </c>
      <c r="AQ428" s="6">
        <f t="shared" si="92"/>
        <v>2915691584.07</v>
      </c>
      <c r="AR428" s="6">
        <f t="shared" si="93"/>
        <v>7845132220.87</v>
      </c>
      <c r="AS428" s="6">
        <f t="shared" si="94"/>
        <v>24563284378.95</v>
      </c>
      <c r="AT428" s="10">
        <f t="shared" si="95"/>
        <v>381861586.42</v>
      </c>
      <c r="AU428" s="10">
        <f t="shared" si="96"/>
        <v>24945145965.37</v>
      </c>
      <c r="AV428" s="10">
        <f t="shared" si="97"/>
        <v>13378870315.55</v>
      </c>
      <c r="AW428" s="12">
        <f t="shared" si="98"/>
        <v>0.144393480425355</v>
      </c>
      <c r="AX428" s="12">
        <f t="shared" si="99"/>
        <v>0.845642491179998</v>
      </c>
      <c r="AY428" s="12">
        <f t="shared" si="100"/>
        <v>0.204705377520043</v>
      </c>
      <c r="AZ428" s="12">
        <f t="shared" si="101"/>
        <v>0.640937113659955</v>
      </c>
      <c r="BA428" s="12">
        <f t="shared" si="102"/>
        <v>0.00996402839464698</v>
      </c>
      <c r="BB428" s="12">
        <f t="shared" si="103"/>
        <v>0.650901142054602</v>
      </c>
      <c r="BC428" s="12">
        <f t="shared" si="104"/>
        <v>0.349098857945398</v>
      </c>
    </row>
    <row r="429" spans="1:55">
      <c r="A429" s="3" t="s">
        <v>909</v>
      </c>
      <c r="B429" s="3" t="s">
        <v>910</v>
      </c>
      <c r="C429" s="3">
        <v>4067881069.13</v>
      </c>
      <c r="D429" s="3">
        <v>4695240639.1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677616145.93</v>
      </c>
      <c r="K429" s="3">
        <v>101965739.43</v>
      </c>
      <c r="L429" s="3">
        <v>0</v>
      </c>
      <c r="M429" s="3">
        <v>1721204363.57</v>
      </c>
      <c r="N429" s="3">
        <v>459371637.8</v>
      </c>
      <c r="O429" s="3">
        <v>75417500.51</v>
      </c>
      <c r="P429" s="3">
        <v>84534188.31</v>
      </c>
      <c r="Q429" s="3">
        <v>0</v>
      </c>
      <c r="R429" s="3">
        <v>2207938530.93</v>
      </c>
      <c r="S429" s="3">
        <v>533501821.38</v>
      </c>
      <c r="T429" s="3">
        <v>0</v>
      </c>
      <c r="U429" s="3">
        <v>147029463.96</v>
      </c>
      <c r="V429" s="3">
        <v>89752725.85</v>
      </c>
      <c r="W429" s="3">
        <v>0</v>
      </c>
      <c r="X429" s="3">
        <v>8073983</v>
      </c>
      <c r="Y429" s="3">
        <v>0</v>
      </c>
      <c r="Z429" s="3">
        <v>21723964.37</v>
      </c>
      <c r="AA429" s="3">
        <v>0</v>
      </c>
      <c r="AB429" s="3">
        <v>42035381.57</v>
      </c>
      <c r="AC429" s="3">
        <v>15642208671.19</v>
      </c>
      <c r="AD429" s="3">
        <v>977742655.46</v>
      </c>
      <c r="AE429" s="3">
        <v>0</v>
      </c>
      <c r="AF429" s="3">
        <v>0</v>
      </c>
      <c r="AG429" s="3">
        <v>0</v>
      </c>
      <c r="AH429" s="3">
        <v>5164145338.73</v>
      </c>
      <c r="AI429" s="3">
        <v>0</v>
      </c>
      <c r="AJ429" s="3">
        <v>0</v>
      </c>
      <c r="AK429" s="3">
        <v>1717451.88</v>
      </c>
      <c r="AL429" s="3">
        <v>94606331.37</v>
      </c>
      <c r="AM429" s="3">
        <v>87798824.22</v>
      </c>
      <c r="AN429" s="3">
        <v>34351021.51</v>
      </c>
      <c r="AO429" s="6">
        <f t="shared" si="90"/>
        <v>5474822524.46</v>
      </c>
      <c r="AP429" s="6">
        <f t="shared" si="91"/>
        <v>2340527690.19</v>
      </c>
      <c r="AQ429" s="6">
        <f t="shared" si="92"/>
        <v>3050055871.06</v>
      </c>
      <c r="AR429" s="6">
        <f t="shared" si="93"/>
        <v>-709528180.87</v>
      </c>
      <c r="AS429" s="6">
        <f t="shared" si="94"/>
        <v>22002570294.36</v>
      </c>
      <c r="AT429" s="10">
        <f t="shared" si="95"/>
        <v>4067881069.13</v>
      </c>
      <c r="AU429" s="10">
        <f t="shared" si="96"/>
        <v>26070451363.49</v>
      </c>
      <c r="AV429" s="10">
        <f t="shared" si="97"/>
        <v>4765294343.59</v>
      </c>
      <c r="AW429" s="12">
        <f t="shared" si="98"/>
        <v>0.17754792040599</v>
      </c>
      <c r="AX429" s="12">
        <f t="shared" si="99"/>
        <v>0.690531123059594</v>
      </c>
      <c r="AY429" s="12">
        <f t="shared" si="100"/>
        <v>-0.0230099245080715</v>
      </c>
      <c r="AZ429" s="12">
        <f t="shared" si="101"/>
        <v>0.713541047567665</v>
      </c>
      <c r="BA429" s="12">
        <f t="shared" si="102"/>
        <v>0.131920956534416</v>
      </c>
      <c r="BB429" s="12">
        <f t="shared" si="103"/>
        <v>0.845462004102081</v>
      </c>
      <c r="BC429" s="12">
        <f t="shared" si="104"/>
        <v>0.154537995897919</v>
      </c>
    </row>
    <row r="430" spans="1:55">
      <c r="A430" s="3" t="s">
        <v>911</v>
      </c>
      <c r="B430" s="3" t="s">
        <v>912</v>
      </c>
      <c r="C430" s="3">
        <v>87621594.05</v>
      </c>
      <c r="D430" s="3">
        <v>4678150021.67</v>
      </c>
      <c r="E430" s="3">
        <v>376592.52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229195379.72</v>
      </c>
      <c r="L430" s="3">
        <v>0</v>
      </c>
      <c r="M430" s="3">
        <v>574716800.44</v>
      </c>
      <c r="N430" s="3">
        <v>12002527.57</v>
      </c>
      <c r="O430" s="3">
        <v>38497422.72</v>
      </c>
      <c r="P430" s="3">
        <v>275629634.35</v>
      </c>
      <c r="Q430" s="3">
        <v>0</v>
      </c>
      <c r="R430" s="3">
        <v>898579842.97</v>
      </c>
      <c r="S430" s="3">
        <v>0</v>
      </c>
      <c r="T430" s="3">
        <v>0</v>
      </c>
      <c r="U430" s="3">
        <v>168582966.36</v>
      </c>
      <c r="V430" s="3">
        <v>80241543.66</v>
      </c>
      <c r="W430" s="3">
        <v>0</v>
      </c>
      <c r="X430" s="3">
        <v>0</v>
      </c>
      <c r="Y430" s="3">
        <v>50141.88</v>
      </c>
      <c r="Z430" s="3">
        <v>144016309.16</v>
      </c>
      <c r="AA430" s="3">
        <v>0</v>
      </c>
      <c r="AB430" s="3">
        <v>26541214.73</v>
      </c>
      <c r="AC430" s="3">
        <v>11628355602.86</v>
      </c>
      <c r="AD430" s="3">
        <v>4631273794.31</v>
      </c>
      <c r="AE430" s="3">
        <v>0</v>
      </c>
      <c r="AF430" s="3">
        <v>0</v>
      </c>
      <c r="AG430" s="3">
        <v>0</v>
      </c>
      <c r="AH430" s="3">
        <v>2408554010.5</v>
      </c>
      <c r="AI430" s="3">
        <v>25047438.71</v>
      </c>
      <c r="AJ430" s="3">
        <v>0</v>
      </c>
      <c r="AK430" s="3">
        <v>88237106.23</v>
      </c>
      <c r="AL430" s="3">
        <v>51309083.32</v>
      </c>
      <c r="AM430" s="3">
        <v>0</v>
      </c>
      <c r="AN430" s="3">
        <v>253827363.02</v>
      </c>
      <c r="AO430" s="6">
        <f t="shared" si="90"/>
        <v>4907721993.91</v>
      </c>
      <c r="AP430" s="6">
        <f t="shared" si="91"/>
        <v>900846385.08</v>
      </c>
      <c r="AQ430" s="6">
        <f t="shared" si="92"/>
        <v>1318012018.76</v>
      </c>
      <c r="AR430" s="6">
        <f t="shared" si="93"/>
        <v>-417165633.68</v>
      </c>
      <c r="AS430" s="6">
        <f t="shared" si="94"/>
        <v>19086604398.95</v>
      </c>
      <c r="AT430" s="10">
        <f t="shared" si="95"/>
        <v>87621594.05</v>
      </c>
      <c r="AU430" s="10">
        <f t="shared" si="96"/>
        <v>19174225993</v>
      </c>
      <c r="AV430" s="10">
        <f t="shared" si="97"/>
        <v>4490556360.23</v>
      </c>
      <c r="AW430" s="12">
        <f t="shared" si="98"/>
        <v>0.207385046718596</v>
      </c>
      <c r="AX430" s="12">
        <f t="shared" si="99"/>
        <v>0.788912337607948</v>
      </c>
      <c r="AY430" s="12">
        <f t="shared" si="100"/>
        <v>-0.0176281204472206</v>
      </c>
      <c r="AZ430" s="12">
        <f t="shared" si="101"/>
        <v>0.806540458055169</v>
      </c>
      <c r="BA430" s="12">
        <f t="shared" si="102"/>
        <v>0.00370261567345624</v>
      </c>
      <c r="BB430" s="12">
        <f t="shared" si="103"/>
        <v>0.810243073728625</v>
      </c>
      <c r="BC430" s="12">
        <f t="shared" si="104"/>
        <v>0.189756926271375</v>
      </c>
    </row>
    <row r="431" spans="1:55">
      <c r="A431" s="3" t="s">
        <v>913</v>
      </c>
      <c r="B431" s="3" t="s">
        <v>914</v>
      </c>
      <c r="C431" s="3">
        <v>3011248055.02</v>
      </c>
      <c r="D431" s="3">
        <v>4670984491.53</v>
      </c>
      <c r="E431" s="3">
        <v>0</v>
      </c>
      <c r="F431" s="3">
        <v>19915107.2</v>
      </c>
      <c r="G431" s="3">
        <v>0</v>
      </c>
      <c r="H431" s="3">
        <v>0</v>
      </c>
      <c r="I431" s="3">
        <v>0</v>
      </c>
      <c r="J431" s="3">
        <v>129178740.99</v>
      </c>
      <c r="K431" s="3">
        <v>868202319.68</v>
      </c>
      <c r="L431" s="3">
        <v>0</v>
      </c>
      <c r="M431" s="3">
        <v>9670274611.14</v>
      </c>
      <c r="N431" s="3">
        <v>4885823799.88</v>
      </c>
      <c r="O431" s="3">
        <v>2879181272.72</v>
      </c>
      <c r="P431" s="3">
        <v>1037687924.74</v>
      </c>
      <c r="Q431" s="3">
        <v>303108876.24</v>
      </c>
      <c r="R431" s="3">
        <v>8374803117.21</v>
      </c>
      <c r="S431" s="3">
        <v>1272062.96</v>
      </c>
      <c r="T431" s="3">
        <v>0</v>
      </c>
      <c r="U431" s="3">
        <v>203401678.87</v>
      </c>
      <c r="V431" s="3">
        <v>310947490.22</v>
      </c>
      <c r="W431" s="3">
        <v>0</v>
      </c>
      <c r="X431" s="3">
        <v>0</v>
      </c>
      <c r="Y431" s="3">
        <v>0</v>
      </c>
      <c r="Z431" s="3">
        <v>305949385.07</v>
      </c>
      <c r="AA431" s="3">
        <v>0</v>
      </c>
      <c r="AB431" s="3">
        <v>8257854043.86</v>
      </c>
      <c r="AC431" s="3">
        <v>31784190954.35</v>
      </c>
      <c r="AD431" s="3">
        <v>6667975316.88</v>
      </c>
      <c r="AE431" s="3">
        <v>0</v>
      </c>
      <c r="AF431" s="3">
        <v>0</v>
      </c>
      <c r="AG431" s="3">
        <v>0</v>
      </c>
      <c r="AH431" s="3">
        <v>1393458088.89</v>
      </c>
      <c r="AI431" s="3">
        <v>5520000</v>
      </c>
      <c r="AJ431" s="3">
        <v>25912826.44</v>
      </c>
      <c r="AK431" s="3">
        <v>525920266.39</v>
      </c>
      <c r="AL431" s="3">
        <v>211728556.17</v>
      </c>
      <c r="AM431" s="3">
        <v>28109431.79</v>
      </c>
      <c r="AN431" s="3">
        <v>130987331.44</v>
      </c>
      <c r="AO431" s="6">
        <f t="shared" si="90"/>
        <v>5688280659.4</v>
      </c>
      <c r="AP431" s="6">
        <f t="shared" si="91"/>
        <v>18776076484.72</v>
      </c>
      <c r="AQ431" s="6">
        <f t="shared" si="92"/>
        <v>17454227778.19</v>
      </c>
      <c r="AR431" s="6">
        <f t="shared" si="93"/>
        <v>1321848706.53001</v>
      </c>
      <c r="AS431" s="6">
        <f t="shared" si="94"/>
        <v>40773802772.35</v>
      </c>
      <c r="AT431" s="10">
        <f t="shared" si="95"/>
        <v>3011248055.02</v>
      </c>
      <c r="AU431" s="10">
        <f t="shared" si="96"/>
        <v>43785050827.37</v>
      </c>
      <c r="AV431" s="10">
        <f t="shared" si="97"/>
        <v>7010129365.93001</v>
      </c>
      <c r="AW431" s="12">
        <f t="shared" si="98"/>
        <v>0.111984653617791</v>
      </c>
      <c r="AX431" s="12">
        <f t="shared" si="99"/>
        <v>0.828733185288169</v>
      </c>
      <c r="AY431" s="12">
        <f t="shared" si="100"/>
        <v>0.0260231128524348</v>
      </c>
      <c r="AZ431" s="12">
        <f t="shared" si="101"/>
        <v>0.802710072435734</v>
      </c>
      <c r="BA431" s="12">
        <f t="shared" si="102"/>
        <v>0.05928216109404</v>
      </c>
      <c r="BB431" s="12">
        <f t="shared" si="103"/>
        <v>0.861992233529774</v>
      </c>
      <c r="BC431" s="12">
        <f t="shared" si="104"/>
        <v>0.138007766470226</v>
      </c>
    </row>
    <row r="432" spans="1:55">
      <c r="A432" s="3" t="s">
        <v>915</v>
      </c>
      <c r="B432" s="3" t="s">
        <v>916</v>
      </c>
      <c r="C432" s="3">
        <v>884814649.33</v>
      </c>
      <c r="D432" s="3">
        <v>4667688069.36</v>
      </c>
      <c r="E432" s="3">
        <v>0</v>
      </c>
      <c r="F432" s="3">
        <v>473761142.36</v>
      </c>
      <c r="G432" s="3">
        <v>0</v>
      </c>
      <c r="H432" s="3">
        <v>0</v>
      </c>
      <c r="I432" s="3">
        <v>0</v>
      </c>
      <c r="J432" s="3">
        <v>14317122369.87</v>
      </c>
      <c r="K432" s="3">
        <v>2503413589.52</v>
      </c>
      <c r="L432" s="3">
        <v>0</v>
      </c>
      <c r="M432" s="3">
        <v>2341621814.3</v>
      </c>
      <c r="N432" s="3">
        <v>1263902901.33</v>
      </c>
      <c r="O432" s="3">
        <v>1586827933.19</v>
      </c>
      <c r="P432" s="3">
        <v>495828184.21</v>
      </c>
      <c r="Q432" s="3">
        <v>273476597.19</v>
      </c>
      <c r="R432" s="3">
        <v>2245202436.84</v>
      </c>
      <c r="S432" s="3">
        <v>262492344.22</v>
      </c>
      <c r="T432" s="3">
        <v>0</v>
      </c>
      <c r="U432" s="3">
        <v>338858288.81</v>
      </c>
      <c r="V432" s="3">
        <v>446113235.39</v>
      </c>
      <c r="W432" s="3">
        <v>0</v>
      </c>
      <c r="X432" s="3">
        <v>0</v>
      </c>
      <c r="Y432" s="3">
        <v>152225.66</v>
      </c>
      <c r="Z432" s="3">
        <v>861865144.5</v>
      </c>
      <c r="AA432" s="3">
        <v>0</v>
      </c>
      <c r="AB432" s="3">
        <v>108641281.57</v>
      </c>
      <c r="AC432" s="3">
        <v>1490213142.36</v>
      </c>
      <c r="AD432" s="3">
        <v>1567029780.02</v>
      </c>
      <c r="AE432" s="3">
        <v>0</v>
      </c>
      <c r="AF432" s="3">
        <v>0</v>
      </c>
      <c r="AG432" s="3">
        <v>0</v>
      </c>
      <c r="AH432" s="3">
        <v>1081812958.99</v>
      </c>
      <c r="AI432" s="3">
        <v>0</v>
      </c>
      <c r="AJ432" s="3">
        <v>352541180.18</v>
      </c>
      <c r="AK432" s="3">
        <v>178250403.6</v>
      </c>
      <c r="AL432" s="3">
        <v>418668270.07</v>
      </c>
      <c r="AM432" s="3">
        <v>427010048.92</v>
      </c>
      <c r="AN432" s="3">
        <v>1071607122</v>
      </c>
      <c r="AO432" s="6">
        <f t="shared" si="90"/>
        <v>21961985171.11</v>
      </c>
      <c r="AP432" s="6">
        <f t="shared" si="91"/>
        <v>5961657430.22</v>
      </c>
      <c r="AQ432" s="6">
        <f t="shared" si="92"/>
        <v>4263324956.99</v>
      </c>
      <c r="AR432" s="6">
        <f t="shared" si="93"/>
        <v>1698332473.23</v>
      </c>
      <c r="AS432" s="6">
        <f t="shared" si="94"/>
        <v>6587132906.14</v>
      </c>
      <c r="AT432" s="10">
        <f t="shared" si="95"/>
        <v>884814649.33</v>
      </c>
      <c r="AU432" s="10">
        <f t="shared" si="96"/>
        <v>7471947555.47</v>
      </c>
      <c r="AV432" s="10">
        <f t="shared" si="97"/>
        <v>23660317644.34</v>
      </c>
      <c r="AW432" s="12">
        <f t="shared" si="98"/>
        <v>0.705441285115483</v>
      </c>
      <c r="AX432" s="12">
        <f t="shared" si="99"/>
        <v>0.266137569052334</v>
      </c>
      <c r="AY432" s="12">
        <f t="shared" si="100"/>
        <v>0.0545521651678711</v>
      </c>
      <c r="AZ432" s="12">
        <f t="shared" si="101"/>
        <v>0.211585403884463</v>
      </c>
      <c r="BA432" s="12">
        <f t="shared" si="102"/>
        <v>0.0284211458321831</v>
      </c>
      <c r="BB432" s="12">
        <f t="shared" si="103"/>
        <v>0.240006549716646</v>
      </c>
      <c r="BC432" s="12">
        <f t="shared" si="104"/>
        <v>0.759993450283354</v>
      </c>
    </row>
    <row r="433" spans="1:55">
      <c r="A433" s="3" t="s">
        <v>917</v>
      </c>
      <c r="B433" s="3" t="s">
        <v>918</v>
      </c>
      <c r="C433" s="3">
        <v>873222886.03</v>
      </c>
      <c r="D433" s="3">
        <v>4646286396.36</v>
      </c>
      <c r="E433" s="3">
        <v>1755428981.86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1035107692.08</v>
      </c>
      <c r="L433" s="3">
        <v>0</v>
      </c>
      <c r="M433" s="3">
        <v>6989863979.79</v>
      </c>
      <c r="N433" s="3">
        <v>665801232.22</v>
      </c>
      <c r="O433" s="3">
        <v>6355726934.58</v>
      </c>
      <c r="P433" s="3">
        <v>330105916.49</v>
      </c>
      <c r="Q433" s="3">
        <v>0</v>
      </c>
      <c r="R433" s="3">
        <v>10664456199.8</v>
      </c>
      <c r="S433" s="3">
        <v>3313928.84</v>
      </c>
      <c r="T433" s="3">
        <v>0</v>
      </c>
      <c r="U433" s="3">
        <v>586738293.41</v>
      </c>
      <c r="V433" s="3">
        <v>42812478.68</v>
      </c>
      <c r="W433" s="3">
        <v>0</v>
      </c>
      <c r="X433" s="3">
        <v>0</v>
      </c>
      <c r="Y433" s="3">
        <v>1721841696.76</v>
      </c>
      <c r="Z433" s="3">
        <v>846579336.19</v>
      </c>
      <c r="AA433" s="3">
        <v>0</v>
      </c>
      <c r="AB433" s="3">
        <v>215213439.42</v>
      </c>
      <c r="AC433" s="3">
        <v>4168969339.57</v>
      </c>
      <c r="AD433" s="3">
        <v>730148864.2</v>
      </c>
      <c r="AE433" s="3">
        <v>0</v>
      </c>
      <c r="AF433" s="3">
        <v>0</v>
      </c>
      <c r="AG433" s="3">
        <v>0</v>
      </c>
      <c r="AH433" s="3">
        <v>1218003755.08</v>
      </c>
      <c r="AI433" s="3">
        <v>0</v>
      </c>
      <c r="AJ433" s="3">
        <v>103203.85</v>
      </c>
      <c r="AK433" s="3">
        <v>11245648.31</v>
      </c>
      <c r="AL433" s="3">
        <v>1322354309.25</v>
      </c>
      <c r="AM433" s="3">
        <v>123962606.59</v>
      </c>
      <c r="AN433" s="3">
        <v>34514581.3</v>
      </c>
      <c r="AO433" s="6">
        <f t="shared" si="90"/>
        <v>7436823070.3</v>
      </c>
      <c r="AP433" s="6">
        <f t="shared" si="91"/>
        <v>14341498063.08</v>
      </c>
      <c r="AQ433" s="6">
        <f t="shared" si="92"/>
        <v>14080955373.1</v>
      </c>
      <c r="AR433" s="6">
        <f t="shared" si="93"/>
        <v>260542689.98</v>
      </c>
      <c r="AS433" s="6">
        <f t="shared" si="94"/>
        <v>7609302308.15</v>
      </c>
      <c r="AT433" s="10">
        <f t="shared" si="95"/>
        <v>873222886.03</v>
      </c>
      <c r="AU433" s="10">
        <f t="shared" si="96"/>
        <v>8482525194.18</v>
      </c>
      <c r="AV433" s="10">
        <f t="shared" si="97"/>
        <v>7697365760.28</v>
      </c>
      <c r="AW433" s="12">
        <f t="shared" si="98"/>
        <v>0.459633695383468</v>
      </c>
      <c r="AX433" s="12">
        <f t="shared" si="99"/>
        <v>0.486396664865079</v>
      </c>
      <c r="AY433" s="12">
        <f t="shared" si="100"/>
        <v>0.016102870576404</v>
      </c>
      <c r="AZ433" s="12">
        <f t="shared" si="101"/>
        <v>0.470293794288675</v>
      </c>
      <c r="BA433" s="12">
        <f t="shared" si="102"/>
        <v>0.053969639751453</v>
      </c>
      <c r="BB433" s="12">
        <f t="shared" si="103"/>
        <v>0.524263434040128</v>
      </c>
      <c r="BC433" s="12">
        <f t="shared" si="104"/>
        <v>0.475736565959872</v>
      </c>
    </row>
    <row r="434" spans="1:55">
      <c r="A434" s="3" t="s">
        <v>919</v>
      </c>
      <c r="B434" s="3" t="s">
        <v>920</v>
      </c>
      <c r="C434" s="3">
        <v>1043980148.64</v>
      </c>
      <c r="D434" s="3">
        <v>4643236686.14</v>
      </c>
      <c r="E434" s="3">
        <v>1217411529.86</v>
      </c>
      <c r="F434" s="3">
        <v>2324135.8</v>
      </c>
      <c r="G434" s="3">
        <v>0</v>
      </c>
      <c r="H434" s="3">
        <v>0</v>
      </c>
      <c r="I434" s="3">
        <v>0</v>
      </c>
      <c r="J434" s="3">
        <v>211866736.12</v>
      </c>
      <c r="K434" s="3">
        <v>2499018497.7</v>
      </c>
      <c r="L434" s="3">
        <v>0</v>
      </c>
      <c r="M434" s="3">
        <v>258680851.6</v>
      </c>
      <c r="N434" s="3">
        <v>388732091.14</v>
      </c>
      <c r="O434" s="3">
        <v>4627537092.94</v>
      </c>
      <c r="P434" s="3">
        <v>494696889.58</v>
      </c>
      <c r="Q434" s="3">
        <v>9458715.23</v>
      </c>
      <c r="R434" s="3">
        <v>3884757159.63</v>
      </c>
      <c r="S434" s="3">
        <v>0</v>
      </c>
      <c r="T434" s="3">
        <v>0</v>
      </c>
      <c r="U434" s="3">
        <v>809803838.72</v>
      </c>
      <c r="V434" s="3">
        <v>121736068.91</v>
      </c>
      <c r="W434" s="3">
        <v>0</v>
      </c>
      <c r="X434" s="3">
        <v>3053895.41</v>
      </c>
      <c r="Y434" s="3">
        <v>872341493.39</v>
      </c>
      <c r="Z434" s="3">
        <v>18489482.38</v>
      </c>
      <c r="AA434" s="3">
        <v>0</v>
      </c>
      <c r="AB434" s="3">
        <v>1515050024.07</v>
      </c>
      <c r="AC434" s="3">
        <v>24712192009.88</v>
      </c>
      <c r="AD434" s="3">
        <v>5699404629.12</v>
      </c>
      <c r="AE434" s="3">
        <v>0</v>
      </c>
      <c r="AF434" s="3">
        <v>0</v>
      </c>
      <c r="AG434" s="3">
        <v>0</v>
      </c>
      <c r="AH434" s="3">
        <v>15372682859.49</v>
      </c>
      <c r="AI434" s="3">
        <v>26449750.57</v>
      </c>
      <c r="AJ434" s="3">
        <v>2819527991.66</v>
      </c>
      <c r="AK434" s="3">
        <v>29104617.81</v>
      </c>
      <c r="AL434" s="3">
        <v>174121030.68</v>
      </c>
      <c r="AM434" s="3">
        <v>3850983675.25</v>
      </c>
      <c r="AN434" s="3">
        <v>1933872582.7</v>
      </c>
      <c r="AO434" s="6">
        <f t="shared" si="90"/>
        <v>8573857585.62</v>
      </c>
      <c r="AP434" s="6">
        <f t="shared" si="91"/>
        <v>5779105640.49</v>
      </c>
      <c r="AQ434" s="6">
        <f t="shared" si="92"/>
        <v>7225231962.51</v>
      </c>
      <c r="AR434" s="6">
        <f t="shared" si="93"/>
        <v>-1446126322.02</v>
      </c>
      <c r="AS434" s="6">
        <f t="shared" si="94"/>
        <v>54618339147.16</v>
      </c>
      <c r="AT434" s="10">
        <f t="shared" si="95"/>
        <v>1043980148.64</v>
      </c>
      <c r="AU434" s="10">
        <f t="shared" si="96"/>
        <v>55662319295.8</v>
      </c>
      <c r="AV434" s="10">
        <f t="shared" si="97"/>
        <v>7127731263.6</v>
      </c>
      <c r="AW434" s="12">
        <f t="shared" si="98"/>
        <v>0.136548028059144</v>
      </c>
      <c r="AX434" s="12">
        <f t="shared" si="99"/>
        <v>0.846825450074109</v>
      </c>
      <c r="AY434" s="12">
        <f t="shared" si="100"/>
        <v>-0.0230311380407626</v>
      </c>
      <c r="AZ434" s="12">
        <f t="shared" si="101"/>
        <v>0.869856588114872</v>
      </c>
      <c r="BA434" s="12">
        <f t="shared" si="102"/>
        <v>0.0166265218667468</v>
      </c>
      <c r="BB434" s="12">
        <f t="shared" si="103"/>
        <v>0.886483109981619</v>
      </c>
      <c r="BC434" s="12">
        <f t="shared" si="104"/>
        <v>0.113516890018381</v>
      </c>
    </row>
    <row r="435" spans="1:55">
      <c r="A435" s="3" t="s">
        <v>921</v>
      </c>
      <c r="B435" s="3" t="s">
        <v>922</v>
      </c>
      <c r="C435" s="3">
        <v>3741999266.14</v>
      </c>
      <c r="D435" s="3">
        <v>4589065330.92</v>
      </c>
      <c r="E435" s="3">
        <v>7247322830.7</v>
      </c>
      <c r="F435" s="3">
        <v>313401210.4</v>
      </c>
      <c r="G435" s="3">
        <v>1195979615.88</v>
      </c>
      <c r="H435" s="3">
        <v>0</v>
      </c>
      <c r="I435" s="3">
        <v>0</v>
      </c>
      <c r="J435" s="3">
        <v>0</v>
      </c>
      <c r="K435" s="3">
        <v>353560428.67</v>
      </c>
      <c r="L435" s="3">
        <v>0</v>
      </c>
      <c r="M435" s="3">
        <v>1345177518.3</v>
      </c>
      <c r="N435" s="3">
        <v>1134755303.33</v>
      </c>
      <c r="O435" s="3">
        <v>1389745939.24</v>
      </c>
      <c r="P435" s="3">
        <v>10922905653.51</v>
      </c>
      <c r="Q435" s="3">
        <v>164245517.26</v>
      </c>
      <c r="R435" s="3">
        <v>2287955558.4</v>
      </c>
      <c r="S435" s="3">
        <v>0</v>
      </c>
      <c r="T435" s="3">
        <v>0</v>
      </c>
      <c r="U435" s="3">
        <v>2778382758.28</v>
      </c>
      <c r="V435" s="3">
        <v>417962987.02</v>
      </c>
      <c r="W435" s="3">
        <v>0</v>
      </c>
      <c r="X435" s="3">
        <v>3271796.28</v>
      </c>
      <c r="Y435" s="3">
        <v>38632082.95</v>
      </c>
      <c r="Z435" s="3">
        <v>154631638.58</v>
      </c>
      <c r="AA435" s="3">
        <v>0</v>
      </c>
      <c r="AB435" s="3">
        <v>132005010.7</v>
      </c>
      <c r="AC435" s="3">
        <v>1217722193.67</v>
      </c>
      <c r="AD435" s="3">
        <v>242002906.9</v>
      </c>
      <c r="AE435" s="3">
        <v>0</v>
      </c>
      <c r="AF435" s="3">
        <v>0</v>
      </c>
      <c r="AG435" s="3">
        <v>0</v>
      </c>
      <c r="AH435" s="3">
        <v>342296390.41</v>
      </c>
      <c r="AI435" s="3">
        <v>0</v>
      </c>
      <c r="AJ435" s="3">
        <v>868355316.83</v>
      </c>
      <c r="AK435" s="3">
        <v>38281734.48</v>
      </c>
      <c r="AL435" s="3">
        <v>624619561.47</v>
      </c>
      <c r="AM435" s="3">
        <v>8359759.75</v>
      </c>
      <c r="AN435" s="3">
        <v>200035144.53</v>
      </c>
      <c r="AO435" s="6">
        <f t="shared" si="90"/>
        <v>13699329416.57</v>
      </c>
      <c r="AP435" s="6">
        <f t="shared" si="91"/>
        <v>14956829931.64</v>
      </c>
      <c r="AQ435" s="6">
        <f t="shared" si="92"/>
        <v>5812841832.21</v>
      </c>
      <c r="AR435" s="6">
        <f t="shared" si="93"/>
        <v>9143988099.43</v>
      </c>
      <c r="AS435" s="6">
        <f t="shared" si="94"/>
        <v>3541673008.04</v>
      </c>
      <c r="AT435" s="10">
        <f t="shared" si="95"/>
        <v>3741999266.14</v>
      </c>
      <c r="AU435" s="10">
        <f t="shared" si="96"/>
        <v>7283672274.18</v>
      </c>
      <c r="AV435" s="10">
        <f t="shared" si="97"/>
        <v>22843317516</v>
      </c>
      <c r="AW435" s="12">
        <f t="shared" si="98"/>
        <v>0.454719489467061</v>
      </c>
      <c r="AX435" s="12">
        <f t="shared" si="99"/>
        <v>0.421072971306444</v>
      </c>
      <c r="AY435" s="12">
        <f t="shared" si="100"/>
        <v>0.30351482717369</v>
      </c>
      <c r="AZ435" s="12">
        <f t="shared" si="101"/>
        <v>0.117558144132754</v>
      </c>
      <c r="BA435" s="12">
        <f t="shared" si="102"/>
        <v>0.124207539226495</v>
      </c>
      <c r="BB435" s="12">
        <f t="shared" si="103"/>
        <v>0.24176568335925</v>
      </c>
      <c r="BC435" s="12">
        <f t="shared" si="104"/>
        <v>0.75823431664075</v>
      </c>
    </row>
    <row r="436" spans="1:55">
      <c r="A436" s="3" t="s">
        <v>923</v>
      </c>
      <c r="B436" s="3" t="s">
        <v>924</v>
      </c>
      <c r="C436" s="3">
        <v>1107355800.2</v>
      </c>
      <c r="D436" s="3">
        <v>4582431407.06</v>
      </c>
      <c r="E436" s="3">
        <v>3680835605.69</v>
      </c>
      <c r="F436" s="3">
        <v>1892761.29</v>
      </c>
      <c r="G436" s="3">
        <v>0</v>
      </c>
      <c r="H436" s="3">
        <v>0</v>
      </c>
      <c r="I436" s="3">
        <v>0</v>
      </c>
      <c r="J436" s="3">
        <v>636948556</v>
      </c>
      <c r="K436" s="3">
        <v>124155111.95</v>
      </c>
      <c r="L436" s="3">
        <v>0</v>
      </c>
      <c r="M436" s="3">
        <v>914235260.34</v>
      </c>
      <c r="N436" s="3">
        <v>454135362.6</v>
      </c>
      <c r="O436" s="3">
        <v>3059077740.94</v>
      </c>
      <c r="P436" s="3">
        <v>196670910.67</v>
      </c>
      <c r="Q436" s="3">
        <v>1170245.89</v>
      </c>
      <c r="R436" s="3">
        <v>5874473184.24</v>
      </c>
      <c r="S436" s="3">
        <v>101455832.95</v>
      </c>
      <c r="T436" s="3">
        <v>0</v>
      </c>
      <c r="U436" s="3">
        <v>336582415.98</v>
      </c>
      <c r="V436" s="3">
        <v>23477945.98</v>
      </c>
      <c r="W436" s="3">
        <v>0</v>
      </c>
      <c r="X436" s="3">
        <v>0</v>
      </c>
      <c r="Y436" s="3">
        <v>0</v>
      </c>
      <c r="Z436" s="3">
        <v>448956529.8</v>
      </c>
      <c r="AA436" s="3">
        <v>0</v>
      </c>
      <c r="AB436" s="3">
        <v>49129346.21</v>
      </c>
      <c r="AC436" s="3">
        <v>4195971677.25</v>
      </c>
      <c r="AD436" s="3">
        <v>1633541589.33</v>
      </c>
      <c r="AE436" s="3">
        <v>0</v>
      </c>
      <c r="AF436" s="3">
        <v>0</v>
      </c>
      <c r="AG436" s="3">
        <v>0</v>
      </c>
      <c r="AH436" s="3">
        <v>798227891.11</v>
      </c>
      <c r="AI436" s="3">
        <v>0</v>
      </c>
      <c r="AJ436" s="3">
        <v>99053514.88</v>
      </c>
      <c r="AK436" s="3">
        <v>196296054.75</v>
      </c>
      <c r="AL436" s="3">
        <v>27551523.84</v>
      </c>
      <c r="AM436" s="3">
        <v>91736.25</v>
      </c>
      <c r="AN436" s="3">
        <v>5982505515.16</v>
      </c>
      <c r="AO436" s="6">
        <f t="shared" si="90"/>
        <v>9026263441.99</v>
      </c>
      <c r="AP436" s="6">
        <f t="shared" si="91"/>
        <v>4625289520.44</v>
      </c>
      <c r="AQ436" s="6">
        <f t="shared" si="92"/>
        <v>6834075255.16</v>
      </c>
      <c r="AR436" s="6">
        <f t="shared" si="93"/>
        <v>-2208785734.72</v>
      </c>
      <c r="AS436" s="6">
        <f t="shared" si="94"/>
        <v>12933239502.57</v>
      </c>
      <c r="AT436" s="10">
        <f t="shared" si="95"/>
        <v>1107355800.2</v>
      </c>
      <c r="AU436" s="10">
        <f t="shared" si="96"/>
        <v>14040595302.77</v>
      </c>
      <c r="AV436" s="10">
        <f t="shared" si="97"/>
        <v>6817477707.27</v>
      </c>
      <c r="AW436" s="12">
        <f t="shared" si="98"/>
        <v>0.432746756502637</v>
      </c>
      <c r="AX436" s="12">
        <f t="shared" si="99"/>
        <v>0.514163209740794</v>
      </c>
      <c r="AY436" s="12">
        <f t="shared" si="100"/>
        <v>-0.105895963335482</v>
      </c>
      <c r="AZ436" s="12">
        <f t="shared" si="101"/>
        <v>0.620059173076276</v>
      </c>
      <c r="BA436" s="12">
        <f t="shared" si="102"/>
        <v>0.0530900337565688</v>
      </c>
      <c r="BB436" s="12">
        <f t="shared" si="103"/>
        <v>0.673149206832845</v>
      </c>
      <c r="BC436" s="12">
        <f t="shared" si="104"/>
        <v>0.326850793167155</v>
      </c>
    </row>
    <row r="437" spans="1:55">
      <c r="A437" s="3" t="s">
        <v>925</v>
      </c>
      <c r="B437" s="3" t="s">
        <v>926</v>
      </c>
      <c r="C437" s="3">
        <v>146149726</v>
      </c>
      <c r="D437" s="3">
        <v>4561518515.79</v>
      </c>
      <c r="E437" s="3">
        <v>73621728.69</v>
      </c>
      <c r="F437" s="3">
        <v>1113260000</v>
      </c>
      <c r="G437" s="3">
        <v>0</v>
      </c>
      <c r="H437" s="3">
        <v>0</v>
      </c>
      <c r="I437" s="3">
        <v>0</v>
      </c>
      <c r="J437" s="3">
        <v>834380829.19</v>
      </c>
      <c r="K437" s="3">
        <v>2256751192.25</v>
      </c>
      <c r="L437" s="3">
        <v>0</v>
      </c>
      <c r="M437" s="3">
        <v>36138189.01</v>
      </c>
      <c r="N437" s="3">
        <v>77612155.25</v>
      </c>
      <c r="O437" s="3">
        <v>22370645793.13</v>
      </c>
      <c r="P437" s="3">
        <v>755589764.1</v>
      </c>
      <c r="Q437" s="3">
        <v>0</v>
      </c>
      <c r="R437" s="3">
        <v>741404370.28</v>
      </c>
      <c r="S437" s="3">
        <v>0</v>
      </c>
      <c r="T437" s="3">
        <v>0</v>
      </c>
      <c r="U437" s="3">
        <v>3743681.52</v>
      </c>
      <c r="V437" s="3">
        <v>1039741448.08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284821361.09</v>
      </c>
      <c r="AC437" s="3">
        <v>255763683.64</v>
      </c>
      <c r="AD437" s="3">
        <v>404696389.78</v>
      </c>
      <c r="AE437" s="3">
        <v>0</v>
      </c>
      <c r="AF437" s="3">
        <v>0</v>
      </c>
      <c r="AG437" s="3">
        <v>0</v>
      </c>
      <c r="AH437" s="3">
        <v>2350813.62</v>
      </c>
      <c r="AI437" s="3">
        <v>0</v>
      </c>
      <c r="AJ437" s="3">
        <v>328791.01</v>
      </c>
      <c r="AK437" s="3">
        <v>24182901.61</v>
      </c>
      <c r="AL437" s="3">
        <v>314957146.19</v>
      </c>
      <c r="AM437" s="3">
        <v>371338115.74</v>
      </c>
      <c r="AN437" s="3">
        <v>18992961.76</v>
      </c>
      <c r="AO437" s="6">
        <f t="shared" si="90"/>
        <v>8839532265.92</v>
      </c>
      <c r="AP437" s="6">
        <f t="shared" si="91"/>
        <v>23239985901.49</v>
      </c>
      <c r="AQ437" s="6">
        <f t="shared" si="92"/>
        <v>2069710860.97</v>
      </c>
      <c r="AR437" s="6">
        <f t="shared" si="93"/>
        <v>21170275040.52</v>
      </c>
      <c r="AS437" s="6">
        <f t="shared" si="94"/>
        <v>1392610803.35</v>
      </c>
      <c r="AT437" s="10">
        <f t="shared" si="95"/>
        <v>146149726</v>
      </c>
      <c r="AU437" s="10">
        <f t="shared" si="96"/>
        <v>1538760529.35</v>
      </c>
      <c r="AV437" s="10">
        <f t="shared" si="97"/>
        <v>30009807306.44</v>
      </c>
      <c r="AW437" s="12">
        <f t="shared" si="98"/>
        <v>0.280188067868237</v>
      </c>
      <c r="AX437" s="12">
        <f t="shared" si="99"/>
        <v>0.71517940089419</v>
      </c>
      <c r="AY437" s="12">
        <f t="shared" si="100"/>
        <v>0.671037593551349</v>
      </c>
      <c r="AZ437" s="12">
        <f t="shared" si="101"/>
        <v>0.0441418073428412</v>
      </c>
      <c r="BA437" s="12">
        <f t="shared" si="102"/>
        <v>0.00463253123757338</v>
      </c>
      <c r="BB437" s="12">
        <f t="shared" si="103"/>
        <v>0.0487743385804146</v>
      </c>
      <c r="BC437" s="12">
        <f t="shared" si="104"/>
        <v>0.951225661419585</v>
      </c>
    </row>
    <row r="438" spans="1:55">
      <c r="A438" s="3" t="s">
        <v>927</v>
      </c>
      <c r="B438" s="3" t="s">
        <v>928</v>
      </c>
      <c r="C438" s="3">
        <v>2516997400.93</v>
      </c>
      <c r="D438" s="3">
        <v>4540783143.42</v>
      </c>
      <c r="E438" s="3">
        <v>1114403586.42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1850118205.51</v>
      </c>
      <c r="L438" s="3">
        <v>0</v>
      </c>
      <c r="M438" s="3">
        <v>844921377.24</v>
      </c>
      <c r="N438" s="3">
        <v>94011463.31</v>
      </c>
      <c r="O438" s="3">
        <v>102095243.44</v>
      </c>
      <c r="P438" s="3">
        <v>42676552.87</v>
      </c>
      <c r="Q438" s="3">
        <v>0</v>
      </c>
      <c r="R438" s="3">
        <v>1268583549.81</v>
      </c>
      <c r="S438" s="3">
        <v>2564608.38</v>
      </c>
      <c r="T438" s="3">
        <v>0</v>
      </c>
      <c r="U438" s="3">
        <v>192552947.51</v>
      </c>
      <c r="V438" s="3">
        <v>213597198.41</v>
      </c>
      <c r="W438" s="3">
        <v>0</v>
      </c>
      <c r="X438" s="3">
        <v>0</v>
      </c>
      <c r="Y438" s="3">
        <v>40998270.35</v>
      </c>
      <c r="Z438" s="3">
        <v>404445107.93</v>
      </c>
      <c r="AA438" s="3">
        <v>0</v>
      </c>
      <c r="AB438" s="3">
        <v>1029034490.65</v>
      </c>
      <c r="AC438" s="3">
        <v>9338297535.33</v>
      </c>
      <c r="AD438" s="3">
        <v>654559098.28</v>
      </c>
      <c r="AE438" s="3">
        <v>0</v>
      </c>
      <c r="AF438" s="3">
        <v>0</v>
      </c>
      <c r="AG438" s="3">
        <v>0</v>
      </c>
      <c r="AH438" s="3">
        <v>1569849231.51</v>
      </c>
      <c r="AI438" s="3">
        <v>114360.83</v>
      </c>
      <c r="AJ438" s="3">
        <v>0</v>
      </c>
      <c r="AK438" s="3">
        <v>13638621.2</v>
      </c>
      <c r="AL438" s="3">
        <v>185670560.24</v>
      </c>
      <c r="AM438" s="3">
        <v>3396862.39</v>
      </c>
      <c r="AN438" s="3">
        <v>354074892.94</v>
      </c>
      <c r="AO438" s="6">
        <f t="shared" si="90"/>
        <v>7505304935.35</v>
      </c>
      <c r="AP438" s="6">
        <f t="shared" si="91"/>
        <v>1083704636.86</v>
      </c>
      <c r="AQ438" s="6">
        <f t="shared" si="92"/>
        <v>3151776173.04</v>
      </c>
      <c r="AR438" s="6">
        <f t="shared" si="93"/>
        <v>-2068071536.18</v>
      </c>
      <c r="AS438" s="6">
        <f t="shared" si="94"/>
        <v>12119601162.72</v>
      </c>
      <c r="AT438" s="10">
        <f t="shared" si="95"/>
        <v>2516997400.93</v>
      </c>
      <c r="AU438" s="10">
        <f t="shared" si="96"/>
        <v>14636598563.65</v>
      </c>
      <c r="AV438" s="10">
        <f t="shared" si="97"/>
        <v>5437233399.17</v>
      </c>
      <c r="AW438" s="12">
        <f t="shared" si="98"/>
        <v>0.373885013546544</v>
      </c>
      <c r="AX438" s="12">
        <f t="shared" si="99"/>
        <v>0.500727994792278</v>
      </c>
      <c r="AY438" s="12">
        <f t="shared" si="100"/>
        <v>-0.103023256347388</v>
      </c>
      <c r="AZ438" s="12">
        <f t="shared" si="101"/>
        <v>0.603751251139666</v>
      </c>
      <c r="BA438" s="12">
        <f t="shared" si="102"/>
        <v>0.125386991661178</v>
      </c>
      <c r="BB438" s="12">
        <f t="shared" si="103"/>
        <v>0.729138242800844</v>
      </c>
      <c r="BC438" s="12">
        <f t="shared" si="104"/>
        <v>0.270861757199156</v>
      </c>
    </row>
    <row r="439" spans="1:55">
      <c r="A439" s="3" t="s">
        <v>929</v>
      </c>
      <c r="B439" s="3" t="s">
        <v>930</v>
      </c>
      <c r="C439" s="3">
        <v>5616520741.7</v>
      </c>
      <c r="D439" s="3">
        <v>4531393642.33</v>
      </c>
      <c r="E439" s="3">
        <v>140583894.62</v>
      </c>
      <c r="F439" s="3">
        <v>0</v>
      </c>
      <c r="G439" s="3">
        <v>0</v>
      </c>
      <c r="H439" s="3">
        <v>0</v>
      </c>
      <c r="I439" s="3">
        <v>0</v>
      </c>
      <c r="J439" s="3">
        <v>8868891316.51</v>
      </c>
      <c r="K439" s="3">
        <v>1376749218.76</v>
      </c>
      <c r="L439" s="3">
        <v>0</v>
      </c>
      <c r="M439" s="3">
        <v>403479839.96</v>
      </c>
      <c r="N439" s="3">
        <v>13624436.56</v>
      </c>
      <c r="O439" s="3">
        <v>7273342018.81</v>
      </c>
      <c r="P439" s="3">
        <v>584607920.82</v>
      </c>
      <c r="Q439" s="3">
        <v>0</v>
      </c>
      <c r="R439" s="3">
        <v>995168688.1</v>
      </c>
      <c r="S439" s="3">
        <v>95576872.26</v>
      </c>
      <c r="T439" s="3">
        <v>0</v>
      </c>
      <c r="U439" s="3">
        <v>176499762.37</v>
      </c>
      <c r="V439" s="3">
        <v>287946228.79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527037203.2</v>
      </c>
      <c r="AC439" s="3">
        <v>114163648.71</v>
      </c>
      <c r="AD439" s="3">
        <v>4837031972.88</v>
      </c>
      <c r="AE439" s="3">
        <v>0</v>
      </c>
      <c r="AF439" s="3">
        <v>0</v>
      </c>
      <c r="AG439" s="3">
        <v>0</v>
      </c>
      <c r="AH439" s="3">
        <v>6366207.41</v>
      </c>
      <c r="AI439" s="3">
        <v>0</v>
      </c>
      <c r="AJ439" s="3">
        <v>1263692231.81</v>
      </c>
      <c r="AK439" s="3">
        <v>52789697.89</v>
      </c>
      <c r="AL439" s="3">
        <v>286631702.58</v>
      </c>
      <c r="AM439" s="3">
        <v>1307421954.02</v>
      </c>
      <c r="AN439" s="3">
        <v>0</v>
      </c>
      <c r="AO439" s="6">
        <f t="shared" si="90"/>
        <v>14917618072.22</v>
      </c>
      <c r="AP439" s="6">
        <f t="shared" si="91"/>
        <v>8275054216.15</v>
      </c>
      <c r="AQ439" s="6">
        <f t="shared" si="92"/>
        <v>2082228754.72</v>
      </c>
      <c r="AR439" s="6">
        <f t="shared" si="93"/>
        <v>6192825461.43</v>
      </c>
      <c r="AS439" s="6">
        <f t="shared" si="94"/>
        <v>7868097415.3</v>
      </c>
      <c r="AT439" s="10">
        <f t="shared" si="95"/>
        <v>5616520741.7</v>
      </c>
      <c r="AU439" s="10">
        <f t="shared" si="96"/>
        <v>13484618157</v>
      </c>
      <c r="AV439" s="10">
        <f t="shared" si="97"/>
        <v>21110443533.65</v>
      </c>
      <c r="AW439" s="12">
        <f t="shared" si="98"/>
        <v>0.431206575250935</v>
      </c>
      <c r="AX439" s="12">
        <f t="shared" si="99"/>
        <v>0.406443064113114</v>
      </c>
      <c r="AY439" s="12">
        <f t="shared" si="100"/>
        <v>0.179008944016531</v>
      </c>
      <c r="AZ439" s="12">
        <f t="shared" si="101"/>
        <v>0.227434120096583</v>
      </c>
      <c r="BA439" s="12">
        <f t="shared" si="102"/>
        <v>0.162350360635951</v>
      </c>
      <c r="BB439" s="12">
        <f t="shared" si="103"/>
        <v>0.389784480732534</v>
      </c>
      <c r="BC439" s="12">
        <f t="shared" si="104"/>
        <v>0.610215519267466</v>
      </c>
    </row>
    <row r="440" spans="1:55">
      <c r="A440" s="3" t="s">
        <v>931</v>
      </c>
      <c r="B440" s="3" t="s">
        <v>932</v>
      </c>
      <c r="C440" s="3">
        <v>620897756.63</v>
      </c>
      <c r="D440" s="3">
        <v>4527659519.91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10009309.47</v>
      </c>
      <c r="K440" s="3">
        <v>571554401.3</v>
      </c>
      <c r="L440" s="3">
        <v>0</v>
      </c>
      <c r="M440" s="3">
        <v>268155897.64</v>
      </c>
      <c r="N440" s="3">
        <v>3861725510.76</v>
      </c>
      <c r="O440" s="3">
        <v>49569958015.35</v>
      </c>
      <c r="P440" s="3">
        <v>2083620721.76</v>
      </c>
      <c r="Q440" s="3">
        <v>0</v>
      </c>
      <c r="R440" s="3">
        <v>7909634807</v>
      </c>
      <c r="S440" s="3">
        <v>0</v>
      </c>
      <c r="T440" s="3">
        <v>0</v>
      </c>
      <c r="U440" s="3">
        <v>76157214.51</v>
      </c>
      <c r="V440" s="3">
        <v>643137477.02</v>
      </c>
      <c r="W440" s="3">
        <v>0</v>
      </c>
      <c r="X440" s="3">
        <v>0</v>
      </c>
      <c r="Y440" s="3">
        <v>0</v>
      </c>
      <c r="Z440" s="3">
        <v>63525750.39</v>
      </c>
      <c r="AA440" s="3">
        <v>0</v>
      </c>
      <c r="AB440" s="3">
        <v>928683955.02</v>
      </c>
      <c r="AC440" s="3">
        <v>947455320.55</v>
      </c>
      <c r="AD440" s="3">
        <v>379617304.85</v>
      </c>
      <c r="AE440" s="3">
        <v>0</v>
      </c>
      <c r="AF440" s="3">
        <v>0</v>
      </c>
      <c r="AG440" s="3">
        <v>0</v>
      </c>
      <c r="AH440" s="3">
        <v>209197279.81</v>
      </c>
      <c r="AI440" s="3">
        <v>1951726.64</v>
      </c>
      <c r="AJ440" s="3">
        <v>164311642.9</v>
      </c>
      <c r="AK440" s="3">
        <v>28568486.59</v>
      </c>
      <c r="AL440" s="3">
        <v>144472842.58</v>
      </c>
      <c r="AM440" s="3">
        <v>5568899.21</v>
      </c>
      <c r="AN440" s="3">
        <v>18902829.34</v>
      </c>
      <c r="AO440" s="6">
        <f t="shared" si="90"/>
        <v>5109223230.68</v>
      </c>
      <c r="AP440" s="6">
        <f t="shared" si="91"/>
        <v>55783460145.51</v>
      </c>
      <c r="AQ440" s="6">
        <f t="shared" si="92"/>
        <v>9621139203.94</v>
      </c>
      <c r="AR440" s="6">
        <f t="shared" si="93"/>
        <v>46162320941.57</v>
      </c>
      <c r="AS440" s="6">
        <f t="shared" si="94"/>
        <v>1900046332.47</v>
      </c>
      <c r="AT440" s="10">
        <f t="shared" si="95"/>
        <v>620897756.63</v>
      </c>
      <c r="AU440" s="10">
        <f t="shared" si="96"/>
        <v>2520944089.1</v>
      </c>
      <c r="AV440" s="10">
        <f t="shared" si="97"/>
        <v>51271544172.25</v>
      </c>
      <c r="AW440" s="12">
        <f t="shared" si="98"/>
        <v>0.0949802360109634</v>
      </c>
      <c r="AX440" s="12">
        <f t="shared" si="99"/>
        <v>0.893477301896311</v>
      </c>
      <c r="AY440" s="12">
        <f t="shared" si="100"/>
        <v>0.858155523821301</v>
      </c>
      <c r="AZ440" s="12">
        <f t="shared" si="101"/>
        <v>0.0353217780750103</v>
      </c>
      <c r="BA440" s="12">
        <f t="shared" si="102"/>
        <v>0.0115424620927252</v>
      </c>
      <c r="BB440" s="12">
        <f t="shared" si="103"/>
        <v>0.0468642401677355</v>
      </c>
      <c r="BC440" s="12">
        <f t="shared" si="104"/>
        <v>0.953135759832265</v>
      </c>
    </row>
    <row r="441" spans="1:55">
      <c r="A441" s="3" t="s">
        <v>933</v>
      </c>
      <c r="B441" s="3" t="s">
        <v>934</v>
      </c>
      <c r="C441" s="3">
        <v>320278805.06</v>
      </c>
      <c r="D441" s="3">
        <v>4524199577.25</v>
      </c>
      <c r="E441" s="3">
        <v>160000000</v>
      </c>
      <c r="F441" s="3">
        <v>0</v>
      </c>
      <c r="G441" s="3">
        <v>1288021275.16</v>
      </c>
      <c r="H441" s="3">
        <v>0</v>
      </c>
      <c r="I441" s="3">
        <v>0</v>
      </c>
      <c r="J441" s="3">
        <v>0</v>
      </c>
      <c r="K441" s="3">
        <v>354126342.73</v>
      </c>
      <c r="L441" s="3">
        <v>0</v>
      </c>
      <c r="M441" s="3">
        <v>1950461417.8</v>
      </c>
      <c r="N441" s="3">
        <v>4818504070.2</v>
      </c>
      <c r="O441" s="3">
        <v>2919653672.47</v>
      </c>
      <c r="P441" s="3">
        <v>145223676.07</v>
      </c>
      <c r="Q441" s="3">
        <v>0</v>
      </c>
      <c r="R441" s="3">
        <v>668114337.45</v>
      </c>
      <c r="S441" s="3">
        <v>0</v>
      </c>
      <c r="T441" s="3">
        <v>0</v>
      </c>
      <c r="U441" s="3">
        <v>91501238.81</v>
      </c>
      <c r="V441" s="3">
        <v>235201928.98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203392313.15</v>
      </c>
      <c r="AC441" s="3">
        <v>14109260.78</v>
      </c>
      <c r="AD441" s="3">
        <v>1503584.68</v>
      </c>
      <c r="AE441" s="3">
        <v>0</v>
      </c>
      <c r="AF441" s="3">
        <v>0</v>
      </c>
      <c r="AG441" s="3">
        <v>0</v>
      </c>
      <c r="AH441" s="3">
        <v>11181895.12</v>
      </c>
      <c r="AI441" s="3">
        <v>0</v>
      </c>
      <c r="AJ441" s="3">
        <v>1553286.39</v>
      </c>
      <c r="AK441" s="3">
        <v>21566890.66</v>
      </c>
      <c r="AL441" s="3">
        <v>128878561.85</v>
      </c>
      <c r="AM441" s="3">
        <v>60510391.01</v>
      </c>
      <c r="AN441" s="3">
        <v>0</v>
      </c>
      <c r="AO441" s="6">
        <f t="shared" si="90"/>
        <v>6326347195.14</v>
      </c>
      <c r="AP441" s="6">
        <f t="shared" si="91"/>
        <v>9833842836.54</v>
      </c>
      <c r="AQ441" s="6">
        <f t="shared" si="92"/>
        <v>1198209818.39</v>
      </c>
      <c r="AR441" s="6">
        <f t="shared" si="93"/>
        <v>8635633018.15</v>
      </c>
      <c r="AS441" s="6">
        <f t="shared" si="94"/>
        <v>239303870.49</v>
      </c>
      <c r="AT441" s="10">
        <f t="shared" si="95"/>
        <v>320278805.06</v>
      </c>
      <c r="AU441" s="10">
        <f t="shared" si="96"/>
        <v>559582675.55</v>
      </c>
      <c r="AV441" s="10">
        <f t="shared" si="97"/>
        <v>14961980213.29</v>
      </c>
      <c r="AW441" s="12">
        <f t="shared" si="98"/>
        <v>0.407584419201023</v>
      </c>
      <c r="AX441" s="12">
        <f t="shared" si="99"/>
        <v>0.571781137775828</v>
      </c>
      <c r="AY441" s="12">
        <f t="shared" si="100"/>
        <v>0.556363626523655</v>
      </c>
      <c r="AZ441" s="12">
        <f t="shared" si="101"/>
        <v>0.0154175112521729</v>
      </c>
      <c r="BA441" s="12">
        <f t="shared" si="102"/>
        <v>0.0206344430231495</v>
      </c>
      <c r="BB441" s="12">
        <f t="shared" si="103"/>
        <v>0.0360519542753224</v>
      </c>
      <c r="BC441" s="12">
        <f t="shared" si="104"/>
        <v>0.963948045724678</v>
      </c>
    </row>
    <row r="442" spans="1:55">
      <c r="A442" s="3" t="s">
        <v>935</v>
      </c>
      <c r="B442" s="3" t="s">
        <v>936</v>
      </c>
      <c r="C442" s="3">
        <v>2514053277.38</v>
      </c>
      <c r="D442" s="3">
        <v>4490182070.05</v>
      </c>
      <c r="E442" s="3">
        <v>563000000</v>
      </c>
      <c r="F442" s="3">
        <v>4151038.81</v>
      </c>
      <c r="G442" s="3">
        <v>0</v>
      </c>
      <c r="H442" s="3">
        <v>0</v>
      </c>
      <c r="I442" s="3">
        <v>0</v>
      </c>
      <c r="J442" s="3">
        <v>17173991675.21</v>
      </c>
      <c r="K442" s="3">
        <v>126845611.66</v>
      </c>
      <c r="L442" s="3">
        <v>0</v>
      </c>
      <c r="M442" s="3">
        <v>312743290.09</v>
      </c>
      <c r="N442" s="3">
        <v>41197873.73</v>
      </c>
      <c r="O442" s="3">
        <v>17639919487</v>
      </c>
      <c r="P442" s="3">
        <v>699049575.98</v>
      </c>
      <c r="Q442" s="3">
        <v>5018352.58</v>
      </c>
      <c r="R442" s="3">
        <v>4295841418.01</v>
      </c>
      <c r="S442" s="3">
        <v>411907129.12</v>
      </c>
      <c r="T442" s="3">
        <v>0</v>
      </c>
      <c r="U442" s="3">
        <v>159370107.57</v>
      </c>
      <c r="V442" s="3">
        <v>261574809.1</v>
      </c>
      <c r="W442" s="3">
        <v>0</v>
      </c>
      <c r="X442" s="3">
        <v>0</v>
      </c>
      <c r="Y442" s="3">
        <v>0</v>
      </c>
      <c r="Z442" s="3">
        <v>75503062.04</v>
      </c>
      <c r="AA442" s="3">
        <v>0</v>
      </c>
      <c r="AB442" s="3">
        <v>3136679573.15</v>
      </c>
      <c r="AC442" s="3">
        <v>349700195.44</v>
      </c>
      <c r="AD442" s="3">
        <v>32008313.38</v>
      </c>
      <c r="AE442" s="3">
        <v>0</v>
      </c>
      <c r="AF442" s="3">
        <v>0</v>
      </c>
      <c r="AG442" s="3">
        <v>0</v>
      </c>
      <c r="AH442" s="3">
        <v>6088214.87</v>
      </c>
      <c r="AI442" s="3">
        <v>0</v>
      </c>
      <c r="AJ442" s="3">
        <v>12176167.07</v>
      </c>
      <c r="AK442" s="3">
        <v>122301477.64</v>
      </c>
      <c r="AL442" s="3">
        <v>301822183.97</v>
      </c>
      <c r="AM442" s="3">
        <v>146631015.21</v>
      </c>
      <c r="AN442" s="3">
        <v>1900834.51</v>
      </c>
      <c r="AO442" s="6">
        <f t="shared" si="90"/>
        <v>22358170395.73</v>
      </c>
      <c r="AP442" s="6">
        <f t="shared" si="91"/>
        <v>18697928579.38</v>
      </c>
      <c r="AQ442" s="6">
        <f t="shared" si="92"/>
        <v>8340876098.99</v>
      </c>
      <c r="AR442" s="6">
        <f t="shared" si="93"/>
        <v>10357052480.39</v>
      </c>
      <c r="AS442" s="6">
        <f t="shared" si="94"/>
        <v>972628402.09</v>
      </c>
      <c r="AT442" s="10">
        <f t="shared" si="95"/>
        <v>2514053277.38</v>
      </c>
      <c r="AU442" s="10">
        <f t="shared" si="96"/>
        <v>3486681679.47</v>
      </c>
      <c r="AV442" s="10">
        <f t="shared" si="97"/>
        <v>32715222876.12</v>
      </c>
      <c r="AW442" s="12">
        <f t="shared" si="98"/>
        <v>0.617596523448036</v>
      </c>
      <c r="AX442" s="12">
        <f t="shared" si="99"/>
        <v>0.312958144649066</v>
      </c>
      <c r="AY442" s="12">
        <f t="shared" si="100"/>
        <v>0.286091370261644</v>
      </c>
      <c r="AZ442" s="12">
        <f t="shared" si="101"/>
        <v>0.0268667743874214</v>
      </c>
      <c r="BA442" s="12">
        <f t="shared" si="102"/>
        <v>0.0694453319028985</v>
      </c>
      <c r="BB442" s="12">
        <f t="shared" si="103"/>
        <v>0.0963121062903199</v>
      </c>
      <c r="BC442" s="12">
        <f t="shared" si="104"/>
        <v>0.90368789370968</v>
      </c>
    </row>
    <row r="443" spans="1:55">
      <c r="A443" s="3" t="s">
        <v>937</v>
      </c>
      <c r="B443" s="3" t="s">
        <v>938</v>
      </c>
      <c r="C443" s="3">
        <v>2026479515.34</v>
      </c>
      <c r="D443" s="3">
        <v>4478813542.92</v>
      </c>
      <c r="E443" s="3">
        <v>62362230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151530546.19</v>
      </c>
      <c r="L443" s="3">
        <v>0</v>
      </c>
      <c r="M443" s="3">
        <v>1389586417.62</v>
      </c>
      <c r="N443" s="3">
        <v>486419878.66</v>
      </c>
      <c r="O443" s="3">
        <v>3530125795.42</v>
      </c>
      <c r="P443" s="3">
        <v>82767427.8</v>
      </c>
      <c r="Q443" s="3">
        <v>50573025.9</v>
      </c>
      <c r="R443" s="3">
        <v>2250036147.5</v>
      </c>
      <c r="S443" s="3">
        <v>0</v>
      </c>
      <c r="T443" s="3">
        <v>0</v>
      </c>
      <c r="U443" s="3">
        <v>363921890.08</v>
      </c>
      <c r="V443" s="3">
        <v>69289442.9</v>
      </c>
      <c r="W443" s="3">
        <v>0</v>
      </c>
      <c r="X443" s="3">
        <v>0</v>
      </c>
      <c r="Y443" s="3">
        <v>20259102.79</v>
      </c>
      <c r="Z443" s="3">
        <v>127416049.32</v>
      </c>
      <c r="AA443" s="3">
        <v>0</v>
      </c>
      <c r="AB443" s="3">
        <v>4660072.26</v>
      </c>
      <c r="AC443" s="3">
        <v>8569290771.99</v>
      </c>
      <c r="AD443" s="3">
        <v>1559261615.23</v>
      </c>
      <c r="AE443" s="3">
        <v>0</v>
      </c>
      <c r="AF443" s="3">
        <v>617289872.43</v>
      </c>
      <c r="AG443" s="3">
        <v>0</v>
      </c>
      <c r="AH443" s="3">
        <v>1478866792.55</v>
      </c>
      <c r="AI443" s="3">
        <v>405521993.12</v>
      </c>
      <c r="AJ443" s="3">
        <v>212306024.62</v>
      </c>
      <c r="AK443" s="3">
        <v>73356433.19</v>
      </c>
      <c r="AL443" s="3">
        <v>126152624.99</v>
      </c>
      <c r="AM443" s="3">
        <v>31286859.11</v>
      </c>
      <c r="AN443" s="3">
        <v>242181334.95</v>
      </c>
      <c r="AO443" s="6">
        <f t="shared" si="90"/>
        <v>4692706319.11</v>
      </c>
      <c r="AP443" s="6">
        <f t="shared" si="91"/>
        <v>5539472545.4</v>
      </c>
      <c r="AQ443" s="6">
        <f t="shared" si="92"/>
        <v>2835582704.85</v>
      </c>
      <c r="AR443" s="6">
        <f t="shared" si="93"/>
        <v>2703889840.55</v>
      </c>
      <c r="AS443" s="6">
        <f t="shared" si="94"/>
        <v>13315514322.18</v>
      </c>
      <c r="AT443" s="10">
        <f t="shared" si="95"/>
        <v>2026479515.34</v>
      </c>
      <c r="AU443" s="10">
        <f t="shared" si="96"/>
        <v>15341993837.52</v>
      </c>
      <c r="AV443" s="10">
        <f t="shared" si="97"/>
        <v>7396596159.66</v>
      </c>
      <c r="AW443" s="12">
        <f t="shared" si="98"/>
        <v>0.206376310918662</v>
      </c>
      <c r="AX443" s="12">
        <f t="shared" si="99"/>
        <v>0.704502968949117</v>
      </c>
      <c r="AY443" s="12">
        <f t="shared" si="100"/>
        <v>0.118911939609507</v>
      </c>
      <c r="AZ443" s="12">
        <f t="shared" si="101"/>
        <v>0.58559102933961</v>
      </c>
      <c r="BA443" s="12">
        <f t="shared" si="102"/>
        <v>0.0891207201322211</v>
      </c>
      <c r="BB443" s="12">
        <f t="shared" si="103"/>
        <v>0.674711749471831</v>
      </c>
      <c r="BC443" s="12">
        <f t="shared" si="104"/>
        <v>0.325288250528169</v>
      </c>
    </row>
    <row r="444" spans="1:55">
      <c r="A444" s="3" t="s">
        <v>939</v>
      </c>
      <c r="B444" s="3" t="s">
        <v>940</v>
      </c>
      <c r="C444" s="3">
        <v>642442908.06</v>
      </c>
      <c r="D444" s="3">
        <v>4478761074.95</v>
      </c>
      <c r="E444" s="3">
        <v>0</v>
      </c>
      <c r="F444" s="3">
        <v>282039482.23</v>
      </c>
      <c r="G444" s="3">
        <v>0</v>
      </c>
      <c r="H444" s="3">
        <v>0</v>
      </c>
      <c r="I444" s="3">
        <v>0</v>
      </c>
      <c r="J444" s="3">
        <v>197073987.27</v>
      </c>
      <c r="K444" s="3">
        <v>478885922.87</v>
      </c>
      <c r="L444" s="3">
        <v>0</v>
      </c>
      <c r="M444" s="3">
        <v>7968326205.04</v>
      </c>
      <c r="N444" s="3">
        <v>266222319.55</v>
      </c>
      <c r="O444" s="3">
        <v>2923755064.78</v>
      </c>
      <c r="P444" s="3">
        <v>248205601.8</v>
      </c>
      <c r="Q444" s="3">
        <v>858606745.15</v>
      </c>
      <c r="R444" s="3">
        <v>5256518783.74</v>
      </c>
      <c r="S444" s="3">
        <v>0</v>
      </c>
      <c r="T444" s="3">
        <v>0</v>
      </c>
      <c r="U444" s="3">
        <v>304692758.99</v>
      </c>
      <c r="V444" s="3">
        <v>208849864.27</v>
      </c>
      <c r="W444" s="3">
        <v>0</v>
      </c>
      <c r="X444" s="3">
        <v>0</v>
      </c>
      <c r="Y444" s="3">
        <v>784063392.86</v>
      </c>
      <c r="Z444" s="3">
        <v>564768111.31</v>
      </c>
      <c r="AA444" s="3">
        <v>0</v>
      </c>
      <c r="AB444" s="3">
        <v>348354478.41</v>
      </c>
      <c r="AC444" s="3">
        <v>2210149518.7</v>
      </c>
      <c r="AD444" s="3">
        <v>498554667.76</v>
      </c>
      <c r="AE444" s="3">
        <v>0</v>
      </c>
      <c r="AF444" s="3">
        <v>0</v>
      </c>
      <c r="AG444" s="3">
        <v>0</v>
      </c>
      <c r="AH444" s="3">
        <v>2292328033.6</v>
      </c>
      <c r="AI444" s="3">
        <v>748867163.35</v>
      </c>
      <c r="AJ444" s="3">
        <v>1206998938.42</v>
      </c>
      <c r="AK444" s="3">
        <v>153735361.61</v>
      </c>
      <c r="AL444" s="3">
        <v>903269561.43</v>
      </c>
      <c r="AM444" s="3">
        <v>172416865.42</v>
      </c>
      <c r="AN444" s="3">
        <v>5346044.61</v>
      </c>
      <c r="AO444" s="6">
        <f t="shared" si="90"/>
        <v>5436760467.32</v>
      </c>
      <c r="AP444" s="6">
        <f t="shared" si="91"/>
        <v>12265115936.32</v>
      </c>
      <c r="AQ444" s="6">
        <f t="shared" si="92"/>
        <v>7467247389.58</v>
      </c>
      <c r="AR444" s="6">
        <f t="shared" si="93"/>
        <v>4797868546.74</v>
      </c>
      <c r="AS444" s="6">
        <f t="shared" si="94"/>
        <v>8191666154.9</v>
      </c>
      <c r="AT444" s="10">
        <f t="shared" si="95"/>
        <v>642442908.06</v>
      </c>
      <c r="AU444" s="10">
        <f t="shared" si="96"/>
        <v>8834109062.96</v>
      </c>
      <c r="AV444" s="10">
        <f t="shared" si="97"/>
        <v>10234629014.06</v>
      </c>
      <c r="AW444" s="12">
        <f t="shared" si="98"/>
        <v>0.285113804875841</v>
      </c>
      <c r="AX444" s="12">
        <f t="shared" si="99"/>
        <v>0.681195297201857</v>
      </c>
      <c r="AY444" s="12">
        <f t="shared" si="100"/>
        <v>0.25160912732458</v>
      </c>
      <c r="AZ444" s="12">
        <f t="shared" si="101"/>
        <v>0.429586169877276</v>
      </c>
      <c r="BA444" s="12">
        <f t="shared" si="102"/>
        <v>0.0336908979223023</v>
      </c>
      <c r="BB444" s="12">
        <f t="shared" si="103"/>
        <v>0.463277067799579</v>
      </c>
      <c r="BC444" s="12">
        <f t="shared" si="104"/>
        <v>0.536722932200421</v>
      </c>
    </row>
    <row r="445" spans="1:55">
      <c r="A445" s="3" t="s">
        <v>941</v>
      </c>
      <c r="B445" s="3" t="s">
        <v>942</v>
      </c>
      <c r="C445" s="3">
        <v>3201685279.48</v>
      </c>
      <c r="D445" s="3">
        <v>4472150055.16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54904760.98</v>
      </c>
      <c r="L445" s="3">
        <v>0</v>
      </c>
      <c r="M445" s="3">
        <v>260174361.91</v>
      </c>
      <c r="N445" s="3">
        <v>10603720.67</v>
      </c>
      <c r="O445" s="3">
        <v>191201718.51</v>
      </c>
      <c r="P445" s="3">
        <v>121320619.14</v>
      </c>
      <c r="Q445" s="3">
        <v>0</v>
      </c>
      <c r="R445" s="3">
        <v>349119665.2</v>
      </c>
      <c r="S445" s="3">
        <v>0</v>
      </c>
      <c r="T445" s="3">
        <v>0</v>
      </c>
      <c r="U445" s="3">
        <v>738773711.29</v>
      </c>
      <c r="V445" s="3">
        <v>83147859.26</v>
      </c>
      <c r="W445" s="3">
        <v>0</v>
      </c>
      <c r="X445" s="3">
        <v>386319022.88</v>
      </c>
      <c r="Y445" s="3">
        <v>0</v>
      </c>
      <c r="Z445" s="3">
        <v>181884212.06</v>
      </c>
      <c r="AA445" s="3">
        <v>0</v>
      </c>
      <c r="AB445" s="3">
        <v>0</v>
      </c>
      <c r="AC445" s="3">
        <v>12665100150.67</v>
      </c>
      <c r="AD445" s="3">
        <v>2034238864.79</v>
      </c>
      <c r="AE445" s="3">
        <v>0</v>
      </c>
      <c r="AF445" s="3">
        <v>0</v>
      </c>
      <c r="AG445" s="3">
        <v>0</v>
      </c>
      <c r="AH445" s="3">
        <v>2995285996.38</v>
      </c>
      <c r="AI445" s="3">
        <v>0</v>
      </c>
      <c r="AJ445" s="3">
        <v>0</v>
      </c>
      <c r="AK445" s="3">
        <v>43183302.21</v>
      </c>
      <c r="AL445" s="3">
        <v>360857603.35</v>
      </c>
      <c r="AM445" s="3">
        <v>28728855.78</v>
      </c>
      <c r="AN445" s="3">
        <v>118117825.1</v>
      </c>
      <c r="AO445" s="6">
        <f t="shared" si="90"/>
        <v>4527054816.14</v>
      </c>
      <c r="AP445" s="6">
        <f t="shared" si="91"/>
        <v>583300420.23</v>
      </c>
      <c r="AQ445" s="6">
        <f t="shared" si="92"/>
        <v>1739244470.69</v>
      </c>
      <c r="AR445" s="6">
        <f t="shared" si="93"/>
        <v>-1155944050.46</v>
      </c>
      <c r="AS445" s="6">
        <f t="shared" si="94"/>
        <v>18245512598.28</v>
      </c>
      <c r="AT445" s="10">
        <f t="shared" si="95"/>
        <v>3201685279.48</v>
      </c>
      <c r="AU445" s="10">
        <f t="shared" si="96"/>
        <v>21447197877.76</v>
      </c>
      <c r="AV445" s="10">
        <f t="shared" si="97"/>
        <v>3371110765.68</v>
      </c>
      <c r="AW445" s="12">
        <f t="shared" si="98"/>
        <v>0.182407869979351</v>
      </c>
      <c r="AX445" s="12">
        <f t="shared" si="99"/>
        <v>0.688587155286955</v>
      </c>
      <c r="AY445" s="12">
        <f t="shared" si="100"/>
        <v>-0.0465762621888233</v>
      </c>
      <c r="AZ445" s="12">
        <f t="shared" si="101"/>
        <v>0.735163417475778</v>
      </c>
      <c r="BA445" s="12">
        <f t="shared" si="102"/>
        <v>0.129004974733694</v>
      </c>
      <c r="BB445" s="12">
        <f t="shared" si="103"/>
        <v>0.864168392209473</v>
      </c>
      <c r="BC445" s="12">
        <f t="shared" si="104"/>
        <v>0.135831607790527</v>
      </c>
    </row>
    <row r="446" spans="1:55">
      <c r="A446" s="3" t="s">
        <v>943</v>
      </c>
      <c r="B446" s="3" t="s">
        <v>944</v>
      </c>
      <c r="C446" s="3">
        <v>820875492.89</v>
      </c>
      <c r="D446" s="3">
        <v>4470007605.69</v>
      </c>
      <c r="E446" s="3">
        <v>0</v>
      </c>
      <c r="F446" s="3">
        <v>7378075.9</v>
      </c>
      <c r="G446" s="3">
        <v>0</v>
      </c>
      <c r="H446" s="3">
        <v>0</v>
      </c>
      <c r="I446" s="3">
        <v>0</v>
      </c>
      <c r="J446" s="3">
        <v>0</v>
      </c>
      <c r="K446" s="3">
        <v>902118694.03</v>
      </c>
      <c r="L446" s="3">
        <v>0</v>
      </c>
      <c r="M446" s="3">
        <v>4562404093.15</v>
      </c>
      <c r="N446" s="3">
        <v>304123617.64</v>
      </c>
      <c r="O446" s="3">
        <v>152618468.18</v>
      </c>
      <c r="P446" s="3">
        <v>596823002.64</v>
      </c>
      <c r="Q446" s="3">
        <v>620949953.82</v>
      </c>
      <c r="R446" s="3">
        <v>2757768079.8</v>
      </c>
      <c r="S446" s="3">
        <v>2371136.28</v>
      </c>
      <c r="T446" s="3">
        <v>0</v>
      </c>
      <c r="U446" s="3">
        <v>66288655.91</v>
      </c>
      <c r="V446" s="3">
        <v>66298675.97</v>
      </c>
      <c r="W446" s="3">
        <v>0</v>
      </c>
      <c r="X446" s="3">
        <v>0</v>
      </c>
      <c r="Y446" s="3">
        <v>0</v>
      </c>
      <c r="Z446" s="3">
        <v>82388686.42</v>
      </c>
      <c r="AA446" s="3">
        <v>0</v>
      </c>
      <c r="AB446" s="3">
        <v>10182.78</v>
      </c>
      <c r="AC446" s="3">
        <v>14107783982.69</v>
      </c>
      <c r="AD446" s="3">
        <v>722816666.34</v>
      </c>
      <c r="AE446" s="3">
        <v>0</v>
      </c>
      <c r="AF446" s="3">
        <v>0</v>
      </c>
      <c r="AG446" s="3">
        <v>0</v>
      </c>
      <c r="AH446" s="3">
        <v>160687980.72</v>
      </c>
      <c r="AI446" s="3">
        <v>0</v>
      </c>
      <c r="AJ446" s="3">
        <v>0</v>
      </c>
      <c r="AK446" s="3">
        <v>47406389.77</v>
      </c>
      <c r="AL446" s="3">
        <v>78703019.63</v>
      </c>
      <c r="AM446" s="3">
        <v>0</v>
      </c>
      <c r="AN446" s="3">
        <v>97300734.35</v>
      </c>
      <c r="AO446" s="6">
        <f t="shared" si="90"/>
        <v>5379504375.62</v>
      </c>
      <c r="AP446" s="6">
        <f t="shared" si="91"/>
        <v>6236919135.43</v>
      </c>
      <c r="AQ446" s="6">
        <f t="shared" si="92"/>
        <v>2975125417.16</v>
      </c>
      <c r="AR446" s="6">
        <f t="shared" si="93"/>
        <v>3261793718.27</v>
      </c>
      <c r="AS446" s="6">
        <f t="shared" si="94"/>
        <v>15214698773.5</v>
      </c>
      <c r="AT446" s="10">
        <f t="shared" si="95"/>
        <v>820875492.89</v>
      </c>
      <c r="AU446" s="10">
        <f t="shared" si="96"/>
        <v>16035574266.39</v>
      </c>
      <c r="AV446" s="10">
        <f t="shared" si="97"/>
        <v>8641298093.89</v>
      </c>
      <c r="AW446" s="12">
        <f t="shared" si="98"/>
        <v>0.217997819864679</v>
      </c>
      <c r="AX446" s="12">
        <f t="shared" si="99"/>
        <v>0.748737207131234</v>
      </c>
      <c r="AY446" s="12">
        <f t="shared" si="100"/>
        <v>0.132180191664816</v>
      </c>
      <c r="AZ446" s="12">
        <f t="shared" si="101"/>
        <v>0.616557015466419</v>
      </c>
      <c r="BA446" s="12">
        <f t="shared" si="102"/>
        <v>0.0332649730040864</v>
      </c>
      <c r="BB446" s="12">
        <f t="shared" si="103"/>
        <v>0.649821988470505</v>
      </c>
      <c r="BC446" s="12">
        <f t="shared" si="104"/>
        <v>0.350178011529495</v>
      </c>
    </row>
    <row r="447" spans="1:55">
      <c r="A447" s="3" t="s">
        <v>945</v>
      </c>
      <c r="B447" s="3" t="s">
        <v>946</v>
      </c>
      <c r="C447" s="3">
        <v>4461897473.98</v>
      </c>
      <c r="D447" s="3">
        <v>4443643968.9</v>
      </c>
      <c r="E447" s="3">
        <v>548393951.48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1056906332.63</v>
      </c>
      <c r="L447" s="3">
        <v>0</v>
      </c>
      <c r="M447" s="3">
        <v>7376136401.13</v>
      </c>
      <c r="N447" s="3">
        <v>644894471.49</v>
      </c>
      <c r="O447" s="3">
        <v>2802023306.64</v>
      </c>
      <c r="P447" s="3">
        <v>110639864.19</v>
      </c>
      <c r="Q447" s="3">
        <v>749974910.79</v>
      </c>
      <c r="R447" s="3">
        <v>2697490812</v>
      </c>
      <c r="S447" s="3">
        <v>118402584.37</v>
      </c>
      <c r="T447" s="3">
        <v>0</v>
      </c>
      <c r="U447" s="3">
        <v>44975492.51</v>
      </c>
      <c r="V447" s="3">
        <v>366934926.95</v>
      </c>
      <c r="W447" s="3">
        <v>0</v>
      </c>
      <c r="X447" s="3">
        <v>0</v>
      </c>
      <c r="Y447" s="3">
        <v>0</v>
      </c>
      <c r="Z447" s="3">
        <v>575436787.44</v>
      </c>
      <c r="AA447" s="3">
        <v>0</v>
      </c>
      <c r="AB447" s="3">
        <v>32696070.87</v>
      </c>
      <c r="AC447" s="3">
        <v>5225834082.16</v>
      </c>
      <c r="AD447" s="3">
        <v>915035323.56</v>
      </c>
      <c r="AE447" s="3">
        <v>0</v>
      </c>
      <c r="AF447" s="3">
        <v>0</v>
      </c>
      <c r="AG447" s="3">
        <v>0</v>
      </c>
      <c r="AH447" s="3">
        <v>1538454788.48</v>
      </c>
      <c r="AI447" s="3">
        <v>843810606.9</v>
      </c>
      <c r="AJ447" s="3">
        <v>972231739.6</v>
      </c>
      <c r="AK447" s="3">
        <v>41352730.66</v>
      </c>
      <c r="AL447" s="3">
        <v>58731792.03</v>
      </c>
      <c r="AM447" s="3">
        <v>222776388</v>
      </c>
      <c r="AN447" s="3">
        <v>330800081.34</v>
      </c>
      <c r="AO447" s="6">
        <f t="shared" si="90"/>
        <v>6048944253.01</v>
      </c>
      <c r="AP447" s="6">
        <f t="shared" si="91"/>
        <v>11683668954.24</v>
      </c>
      <c r="AQ447" s="6">
        <f t="shared" si="92"/>
        <v>3835936674.14</v>
      </c>
      <c r="AR447" s="6">
        <f t="shared" si="93"/>
        <v>7847732280.1</v>
      </c>
      <c r="AS447" s="6">
        <f t="shared" si="94"/>
        <v>10149027532.73</v>
      </c>
      <c r="AT447" s="10">
        <f t="shared" si="95"/>
        <v>4461897473.98</v>
      </c>
      <c r="AU447" s="10">
        <f t="shared" si="96"/>
        <v>14610925006.71</v>
      </c>
      <c r="AV447" s="10">
        <f t="shared" si="97"/>
        <v>13896676533.11</v>
      </c>
      <c r="AW447" s="12">
        <f t="shared" si="98"/>
        <v>0.212187063319259</v>
      </c>
      <c r="AX447" s="12">
        <f t="shared" si="99"/>
        <v>0.631296876648558</v>
      </c>
      <c r="AY447" s="12">
        <f t="shared" si="100"/>
        <v>0.275285603004452</v>
      </c>
      <c r="AZ447" s="12">
        <f t="shared" si="101"/>
        <v>0.356011273644106</v>
      </c>
      <c r="BA447" s="12">
        <f t="shared" si="102"/>
        <v>0.156516060032182</v>
      </c>
      <c r="BB447" s="12">
        <f t="shared" si="103"/>
        <v>0.512527333676288</v>
      </c>
      <c r="BC447" s="12">
        <f t="shared" si="104"/>
        <v>0.487472666323712</v>
      </c>
    </row>
    <row r="448" spans="1:55">
      <c r="A448" s="3" t="s">
        <v>947</v>
      </c>
      <c r="B448" s="3" t="s">
        <v>948</v>
      </c>
      <c r="C448" s="3">
        <v>9313429514.9</v>
      </c>
      <c r="D448" s="3">
        <v>4429853098.51</v>
      </c>
      <c r="E448" s="3">
        <v>108913907.5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395031800.29</v>
      </c>
      <c r="L448" s="3">
        <v>0</v>
      </c>
      <c r="M448" s="3">
        <v>11347137836.1</v>
      </c>
      <c r="N448" s="3">
        <v>671489966.27</v>
      </c>
      <c r="O448" s="3">
        <v>1578656669.98</v>
      </c>
      <c r="P448" s="3">
        <v>415497023.68</v>
      </c>
      <c r="Q448" s="3">
        <v>0</v>
      </c>
      <c r="R448" s="3">
        <v>15888501242.52</v>
      </c>
      <c r="S448" s="3">
        <v>0</v>
      </c>
      <c r="T448" s="3">
        <v>0</v>
      </c>
      <c r="U448" s="3">
        <v>61320.42</v>
      </c>
      <c r="V448" s="3">
        <v>117658473.49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1534263679.63</v>
      </c>
      <c r="AC448" s="3">
        <v>21200875.5</v>
      </c>
      <c r="AD448" s="3">
        <v>0</v>
      </c>
      <c r="AE448" s="3">
        <v>0</v>
      </c>
      <c r="AF448" s="3">
        <v>0</v>
      </c>
      <c r="AG448" s="3">
        <v>0</v>
      </c>
      <c r="AH448" s="3">
        <v>39771646.33</v>
      </c>
      <c r="AI448" s="3">
        <v>0</v>
      </c>
      <c r="AJ448" s="3">
        <v>0</v>
      </c>
      <c r="AK448" s="3">
        <v>723851.14</v>
      </c>
      <c r="AL448" s="3">
        <v>55084771.1</v>
      </c>
      <c r="AM448" s="3">
        <v>5726138.39</v>
      </c>
      <c r="AN448" s="3">
        <v>0</v>
      </c>
      <c r="AO448" s="6">
        <f t="shared" si="90"/>
        <v>4933798806.3</v>
      </c>
      <c r="AP448" s="6">
        <f t="shared" si="91"/>
        <v>14012781496.03</v>
      </c>
      <c r="AQ448" s="6">
        <f t="shared" si="92"/>
        <v>17540484716.06</v>
      </c>
      <c r="AR448" s="6">
        <f t="shared" si="93"/>
        <v>-3527703220.03</v>
      </c>
      <c r="AS448" s="6">
        <f t="shared" si="94"/>
        <v>122507282.46</v>
      </c>
      <c r="AT448" s="10">
        <f t="shared" si="95"/>
        <v>9313429514.9</v>
      </c>
      <c r="AU448" s="10">
        <f t="shared" si="96"/>
        <v>9435936797.36</v>
      </c>
      <c r="AV448" s="10">
        <f t="shared" si="97"/>
        <v>1406095586.27</v>
      </c>
      <c r="AW448" s="12">
        <f t="shared" si="98"/>
        <v>0.455062172084024</v>
      </c>
      <c r="AX448" s="12">
        <f t="shared" si="99"/>
        <v>-0.31407358114069</v>
      </c>
      <c r="AY448" s="12">
        <f t="shared" si="100"/>
        <v>-0.3253728724659</v>
      </c>
      <c r="AZ448" s="12">
        <f t="shared" si="101"/>
        <v>0.0112992913252103</v>
      </c>
      <c r="BA448" s="12">
        <f t="shared" si="102"/>
        <v>0.859011409056665</v>
      </c>
      <c r="BB448" s="12">
        <f t="shared" si="103"/>
        <v>0.870310700381876</v>
      </c>
      <c r="BC448" s="12">
        <f t="shared" si="104"/>
        <v>0.129689299618125</v>
      </c>
    </row>
    <row r="449" spans="1:55">
      <c r="A449" s="3" t="s">
        <v>949</v>
      </c>
      <c r="B449" s="3" t="s">
        <v>950</v>
      </c>
      <c r="C449" s="3">
        <v>51237000</v>
      </c>
      <c r="D449" s="3">
        <v>4426763000</v>
      </c>
      <c r="E449" s="3">
        <v>550000000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8355000</v>
      </c>
      <c r="L449" s="3">
        <v>0</v>
      </c>
      <c r="M449" s="3">
        <v>116733000</v>
      </c>
      <c r="N449" s="3">
        <v>839063000</v>
      </c>
      <c r="O449" s="3">
        <v>4381077000</v>
      </c>
      <c r="P449" s="3">
        <v>424430000</v>
      </c>
      <c r="Q449" s="3">
        <v>0</v>
      </c>
      <c r="R449" s="3">
        <v>4828645000</v>
      </c>
      <c r="S449" s="3">
        <v>0</v>
      </c>
      <c r="T449" s="3">
        <v>0</v>
      </c>
      <c r="U449" s="3">
        <v>94739000</v>
      </c>
      <c r="V449" s="3">
        <v>36299000</v>
      </c>
      <c r="W449" s="3">
        <v>0</v>
      </c>
      <c r="X449" s="3">
        <v>136191000</v>
      </c>
      <c r="Y449" s="3">
        <v>0</v>
      </c>
      <c r="Z449" s="3">
        <v>39953000</v>
      </c>
      <c r="AA449" s="3">
        <v>0</v>
      </c>
      <c r="AB449" s="3">
        <v>138790000</v>
      </c>
      <c r="AC449" s="3">
        <v>20189207000</v>
      </c>
      <c r="AD449" s="3">
        <v>4973695000</v>
      </c>
      <c r="AE449" s="3">
        <v>0</v>
      </c>
      <c r="AF449" s="3">
        <v>0</v>
      </c>
      <c r="AG449" s="3">
        <v>0</v>
      </c>
      <c r="AH449" s="3">
        <v>2396470000</v>
      </c>
      <c r="AI449" s="3">
        <v>0</v>
      </c>
      <c r="AJ449" s="3">
        <v>319057000</v>
      </c>
      <c r="AK449" s="3">
        <v>379379000</v>
      </c>
      <c r="AL449" s="3">
        <v>131468000</v>
      </c>
      <c r="AM449" s="3">
        <v>6998000</v>
      </c>
      <c r="AN449" s="3">
        <v>144784000</v>
      </c>
      <c r="AO449" s="6">
        <f t="shared" si="90"/>
        <v>4985118000</v>
      </c>
      <c r="AP449" s="6">
        <f t="shared" si="91"/>
        <v>5761303000</v>
      </c>
      <c r="AQ449" s="6">
        <f t="shared" si="92"/>
        <v>5274617000</v>
      </c>
      <c r="AR449" s="6">
        <f t="shared" si="93"/>
        <v>486686000</v>
      </c>
      <c r="AS449" s="6">
        <f t="shared" si="94"/>
        <v>28541058000</v>
      </c>
      <c r="AT449" s="10">
        <f t="shared" si="95"/>
        <v>51237000</v>
      </c>
      <c r="AU449" s="10">
        <f t="shared" si="96"/>
        <v>28592295000</v>
      </c>
      <c r="AV449" s="10">
        <f t="shared" si="97"/>
        <v>5471804000</v>
      </c>
      <c r="AW449" s="12">
        <f t="shared" si="98"/>
        <v>0.146345218172364</v>
      </c>
      <c r="AX449" s="12">
        <f t="shared" si="99"/>
        <v>0.852150646931833</v>
      </c>
      <c r="AY449" s="12">
        <f t="shared" si="100"/>
        <v>0.0142873586646164</v>
      </c>
      <c r="AZ449" s="12">
        <f t="shared" si="101"/>
        <v>0.837863288267216</v>
      </c>
      <c r="BA449" s="12">
        <f t="shared" si="102"/>
        <v>0.00150413489580335</v>
      </c>
      <c r="BB449" s="12">
        <f t="shared" si="103"/>
        <v>0.83936742316302</v>
      </c>
      <c r="BC449" s="12">
        <f t="shared" si="104"/>
        <v>0.16063257683698</v>
      </c>
    </row>
    <row r="450" spans="1:55">
      <c r="A450" s="3" t="s">
        <v>951</v>
      </c>
      <c r="B450" s="3" t="s">
        <v>952</v>
      </c>
      <c r="C450" s="3">
        <v>215905899.2</v>
      </c>
      <c r="D450" s="3">
        <v>4424006529.28</v>
      </c>
      <c r="E450" s="3">
        <v>9015336.22</v>
      </c>
      <c r="F450" s="3">
        <v>0</v>
      </c>
      <c r="G450" s="3">
        <v>0</v>
      </c>
      <c r="H450" s="3">
        <v>0</v>
      </c>
      <c r="I450" s="3">
        <v>0</v>
      </c>
      <c r="J450" s="3">
        <v>2434416.86</v>
      </c>
      <c r="K450" s="3">
        <v>59062231.48</v>
      </c>
      <c r="L450" s="3">
        <v>0</v>
      </c>
      <c r="M450" s="3">
        <v>3480648305.93</v>
      </c>
      <c r="N450" s="3">
        <v>475533807</v>
      </c>
      <c r="O450" s="3">
        <v>2792862055.46</v>
      </c>
      <c r="P450" s="3">
        <v>131912688.13</v>
      </c>
      <c r="Q450" s="3">
        <v>300000</v>
      </c>
      <c r="R450" s="3">
        <v>3057293045.22</v>
      </c>
      <c r="S450" s="3">
        <v>0</v>
      </c>
      <c r="T450" s="3">
        <v>0</v>
      </c>
      <c r="U450" s="3">
        <v>341401164.23</v>
      </c>
      <c r="V450" s="3">
        <v>77848759.54</v>
      </c>
      <c r="W450" s="3">
        <v>0</v>
      </c>
      <c r="X450" s="3">
        <v>10520574.91</v>
      </c>
      <c r="Y450" s="3">
        <v>0</v>
      </c>
      <c r="Z450" s="3">
        <v>92118619.78</v>
      </c>
      <c r="AA450" s="3">
        <v>0</v>
      </c>
      <c r="AB450" s="3">
        <v>39625313.96</v>
      </c>
      <c r="AC450" s="3">
        <v>1464514487.81</v>
      </c>
      <c r="AD450" s="3">
        <v>705615392.82</v>
      </c>
      <c r="AE450" s="3">
        <v>0</v>
      </c>
      <c r="AF450" s="3">
        <v>0</v>
      </c>
      <c r="AG450" s="3">
        <v>0</v>
      </c>
      <c r="AH450" s="3">
        <v>173709356.48</v>
      </c>
      <c r="AI450" s="3">
        <v>0</v>
      </c>
      <c r="AJ450" s="3">
        <v>2042882.71</v>
      </c>
      <c r="AK450" s="3">
        <v>782845499.56</v>
      </c>
      <c r="AL450" s="3">
        <v>87674917.12</v>
      </c>
      <c r="AM450" s="3">
        <v>0</v>
      </c>
      <c r="AN450" s="3">
        <v>67837651.38</v>
      </c>
      <c r="AO450" s="6">
        <f t="shared" si="90"/>
        <v>4494518513.84</v>
      </c>
      <c r="AP450" s="6">
        <f t="shared" si="91"/>
        <v>6881256856.52</v>
      </c>
      <c r="AQ450" s="6">
        <f t="shared" si="92"/>
        <v>3618807477.64</v>
      </c>
      <c r="AR450" s="6">
        <f t="shared" si="93"/>
        <v>3262449378.88</v>
      </c>
      <c r="AS450" s="6">
        <f t="shared" si="94"/>
        <v>3284240187.88</v>
      </c>
      <c r="AT450" s="10">
        <f t="shared" si="95"/>
        <v>215905899.2</v>
      </c>
      <c r="AU450" s="10">
        <f t="shared" si="96"/>
        <v>3500146087.08</v>
      </c>
      <c r="AV450" s="10">
        <f t="shared" si="97"/>
        <v>7756967892.72</v>
      </c>
      <c r="AW450" s="12">
        <f t="shared" si="98"/>
        <v>0.399260283044576</v>
      </c>
      <c r="AX450" s="12">
        <f t="shared" si="99"/>
        <v>0.581560209704505</v>
      </c>
      <c r="AY450" s="12">
        <f t="shared" si="100"/>
        <v>0.289812236487452</v>
      </c>
      <c r="AZ450" s="12">
        <f t="shared" si="101"/>
        <v>0.291747973217053</v>
      </c>
      <c r="BA450" s="12">
        <f t="shared" si="102"/>
        <v>0.0191795072509194</v>
      </c>
      <c r="BB450" s="12">
        <f t="shared" si="103"/>
        <v>0.310927480467972</v>
      </c>
      <c r="BC450" s="12">
        <f t="shared" si="104"/>
        <v>0.689072519532028</v>
      </c>
    </row>
    <row r="451" spans="1:55">
      <c r="A451" s="3" t="s">
        <v>953</v>
      </c>
      <c r="B451" s="3" t="s">
        <v>954</v>
      </c>
      <c r="C451" s="3">
        <v>2385890617.58</v>
      </c>
      <c r="D451" s="3">
        <v>4421753805.97</v>
      </c>
      <c r="E451" s="3">
        <v>327825348.74</v>
      </c>
      <c r="F451" s="3">
        <v>112635002.25</v>
      </c>
      <c r="G451" s="3">
        <v>4837149898.64</v>
      </c>
      <c r="H451" s="3">
        <v>0</v>
      </c>
      <c r="I451" s="3">
        <v>0</v>
      </c>
      <c r="J451" s="3">
        <v>190846239.85</v>
      </c>
      <c r="K451" s="3">
        <v>214804304.73</v>
      </c>
      <c r="L451" s="3">
        <v>0</v>
      </c>
      <c r="M451" s="3">
        <v>385845675.85</v>
      </c>
      <c r="N451" s="3">
        <v>232500404.15</v>
      </c>
      <c r="O451" s="3">
        <v>610344847.45</v>
      </c>
      <c r="P451" s="3">
        <v>1883597256.76</v>
      </c>
      <c r="Q451" s="3">
        <v>278781475.09</v>
      </c>
      <c r="R451" s="3">
        <v>828901681</v>
      </c>
      <c r="S451" s="3">
        <v>36229336.46</v>
      </c>
      <c r="T451" s="3">
        <v>0</v>
      </c>
      <c r="U451" s="3">
        <v>135692716.7</v>
      </c>
      <c r="V451" s="3">
        <v>96862054.17</v>
      </c>
      <c r="W451" s="3">
        <v>0</v>
      </c>
      <c r="X451" s="3">
        <v>0</v>
      </c>
      <c r="Y451" s="3">
        <v>4813255.1</v>
      </c>
      <c r="Z451" s="3">
        <v>139573317.28</v>
      </c>
      <c r="AA451" s="3">
        <v>0</v>
      </c>
      <c r="AB451" s="3">
        <v>3464405544.75</v>
      </c>
      <c r="AC451" s="3">
        <v>1716068482.82</v>
      </c>
      <c r="AD451" s="3">
        <v>473265645.49</v>
      </c>
      <c r="AE451" s="3">
        <v>0</v>
      </c>
      <c r="AF451" s="3">
        <v>0</v>
      </c>
      <c r="AG451" s="3">
        <v>0</v>
      </c>
      <c r="AH451" s="3">
        <v>23256301976.26</v>
      </c>
      <c r="AI451" s="3">
        <v>259304.14</v>
      </c>
      <c r="AJ451" s="3">
        <v>346781051.59</v>
      </c>
      <c r="AK451" s="3">
        <v>224539922.65</v>
      </c>
      <c r="AL451" s="3">
        <v>126673339.94</v>
      </c>
      <c r="AM451" s="3">
        <v>160840534.83</v>
      </c>
      <c r="AN451" s="3">
        <v>177266864.49</v>
      </c>
      <c r="AO451" s="6">
        <f t="shared" ref="AO451:AO514" si="105">(D451+E451+F451+G451+H451+I451+J451+K451+L451)</f>
        <v>10105014600.18</v>
      </c>
      <c r="AP451" s="6">
        <f t="shared" ref="AP451:AP514" si="106">(M451+N451+O451+P451+Q451)</f>
        <v>3391069659.3</v>
      </c>
      <c r="AQ451" s="6">
        <f t="shared" ref="AQ451:AQ514" si="107">(R451+S451+T451+U451+V451+W451+X451+Y451+Z451+AA451+AB451)</f>
        <v>4706477905.46</v>
      </c>
      <c r="AR451" s="6">
        <f t="shared" ref="AR451:AR514" si="108">(AP451-AQ451)</f>
        <v>-1315408246.16</v>
      </c>
      <c r="AS451" s="6">
        <f t="shared" ref="AS451:AS514" si="109">(AC451+AD451+AE451+AF451+AG451+AH451+AI451+AJ451+AK451+AL451+AM451+AN451)</f>
        <v>26481997122.21</v>
      </c>
      <c r="AT451" s="10">
        <f t="shared" ref="AT451:AT514" si="110">C451</f>
        <v>2385890617.58</v>
      </c>
      <c r="AU451" s="10">
        <f t="shared" ref="AU451:AU514" si="111">AS451+AT451</f>
        <v>28867887739.79</v>
      </c>
      <c r="AV451" s="10">
        <f t="shared" ref="AV451:AV514" si="112">AO451+AR451</f>
        <v>8789606354.02</v>
      </c>
      <c r="AW451" s="12">
        <f t="shared" ref="AW451:AW514" si="113">AO451/(AO451+AR451+AS451+AT451)</f>
        <v>0.268340069974041</v>
      </c>
      <c r="AX451" s="12">
        <f t="shared" ref="AX451:AX514" si="114">(AR451+AS451)/(AO451+AR451+AS451+AT451)</f>
        <v>0.668302272407095</v>
      </c>
      <c r="AY451" s="12">
        <f t="shared" ref="AY451:AY514" si="115">(AR451)/(AO451+AR451+AS451+AT451)</f>
        <v>-0.034930849165989</v>
      </c>
      <c r="AZ451" s="12">
        <f t="shared" ref="AZ451:AZ514" si="116">AS451/(AO451+AR451+AS451+AT451)</f>
        <v>0.703233121573084</v>
      </c>
      <c r="BA451" s="12">
        <f t="shared" ref="BA451:BA514" si="117">AT451/(AO451+AR451+AS451+AT451)</f>
        <v>0.0633576576188638</v>
      </c>
      <c r="BB451" s="12">
        <f t="shared" ref="BB451:BB514" si="118">(AU451)/(AU451+AV451)</f>
        <v>0.766590779191948</v>
      </c>
      <c r="BC451" s="12">
        <f t="shared" ref="BC451:BC514" si="119">(AV451)/(AU451+AV451)</f>
        <v>0.233409220808052</v>
      </c>
    </row>
    <row r="452" spans="1:55">
      <c r="A452" s="3" t="s">
        <v>955</v>
      </c>
      <c r="B452" s="3" t="s">
        <v>956</v>
      </c>
      <c r="C452" s="3">
        <v>9933321197.22</v>
      </c>
      <c r="D452" s="3">
        <v>4420756085.19</v>
      </c>
      <c r="E452" s="3">
        <v>10000000</v>
      </c>
      <c r="F452" s="3">
        <v>0</v>
      </c>
      <c r="G452" s="3">
        <v>0</v>
      </c>
      <c r="H452" s="3">
        <v>0</v>
      </c>
      <c r="I452" s="3">
        <v>0</v>
      </c>
      <c r="J452" s="3">
        <v>70716194.16</v>
      </c>
      <c r="K452" s="3">
        <v>931416187.65</v>
      </c>
      <c r="L452" s="3">
        <v>0</v>
      </c>
      <c r="M452" s="3">
        <v>7037728191.46</v>
      </c>
      <c r="N452" s="3">
        <v>1308276435.27</v>
      </c>
      <c r="O452" s="3">
        <v>11594073877.89</v>
      </c>
      <c r="P452" s="3">
        <v>4283378069.29</v>
      </c>
      <c r="Q452" s="3">
        <v>0</v>
      </c>
      <c r="R452" s="3">
        <v>3557879494.28</v>
      </c>
      <c r="S452" s="3">
        <v>90744771.86</v>
      </c>
      <c r="T452" s="3">
        <v>0</v>
      </c>
      <c r="U452" s="3">
        <v>132421359.72</v>
      </c>
      <c r="V452" s="3">
        <v>1463451270.67</v>
      </c>
      <c r="W452" s="3">
        <v>0</v>
      </c>
      <c r="X452" s="3">
        <v>0</v>
      </c>
      <c r="Y452" s="3">
        <v>301985788.79</v>
      </c>
      <c r="Z452" s="3">
        <v>189076938.47</v>
      </c>
      <c r="AA452" s="3">
        <v>0</v>
      </c>
      <c r="AB452" s="3">
        <v>426676768.97</v>
      </c>
      <c r="AC452" s="3">
        <v>10970986409.47</v>
      </c>
      <c r="AD452" s="3">
        <v>214102166.92</v>
      </c>
      <c r="AE452" s="3">
        <v>0</v>
      </c>
      <c r="AF452" s="3">
        <v>0</v>
      </c>
      <c r="AG452" s="3">
        <v>0</v>
      </c>
      <c r="AH452" s="3">
        <v>2491276410.04</v>
      </c>
      <c r="AI452" s="3">
        <v>202684990.31</v>
      </c>
      <c r="AJ452" s="3">
        <v>1226381679.29</v>
      </c>
      <c r="AK452" s="3">
        <v>455057316.91</v>
      </c>
      <c r="AL452" s="3">
        <v>341994293.27</v>
      </c>
      <c r="AM452" s="3">
        <v>1119011.92</v>
      </c>
      <c r="AN452" s="3">
        <v>71565342.25</v>
      </c>
      <c r="AO452" s="6">
        <f t="shared" si="105"/>
        <v>5432888467</v>
      </c>
      <c r="AP452" s="6">
        <f t="shared" si="106"/>
        <v>24223456573.91</v>
      </c>
      <c r="AQ452" s="6">
        <f t="shared" si="107"/>
        <v>6162236392.76</v>
      </c>
      <c r="AR452" s="6">
        <f t="shared" si="108"/>
        <v>18061220181.15</v>
      </c>
      <c r="AS452" s="6">
        <f t="shared" si="109"/>
        <v>15975167620.38</v>
      </c>
      <c r="AT452" s="10">
        <f t="shared" si="110"/>
        <v>9933321197.22</v>
      </c>
      <c r="AU452" s="10">
        <f t="shared" si="111"/>
        <v>25908488817.6</v>
      </c>
      <c r="AV452" s="10">
        <f t="shared" si="112"/>
        <v>23494108648.15</v>
      </c>
      <c r="AW452" s="12">
        <f t="shared" si="113"/>
        <v>0.109971716988495</v>
      </c>
      <c r="AX452" s="12">
        <f t="shared" si="114"/>
        <v>0.688959478803252</v>
      </c>
      <c r="AY452" s="12">
        <f t="shared" si="115"/>
        <v>0.365592521601147</v>
      </c>
      <c r="AZ452" s="12">
        <f t="shared" si="116"/>
        <v>0.323366957202105</v>
      </c>
      <c r="BA452" s="12">
        <f t="shared" si="117"/>
        <v>0.201068804208253</v>
      </c>
      <c r="BB452" s="12">
        <f t="shared" si="118"/>
        <v>0.524435761410358</v>
      </c>
      <c r="BC452" s="12">
        <f t="shared" si="119"/>
        <v>0.475564238589642</v>
      </c>
    </row>
    <row r="453" spans="1:55">
      <c r="A453" s="3" t="s">
        <v>957</v>
      </c>
      <c r="B453" s="3" t="s">
        <v>958</v>
      </c>
      <c r="C453" s="3">
        <v>9220729930.4</v>
      </c>
      <c r="D453" s="3">
        <v>4396415764.58</v>
      </c>
      <c r="E453" s="3">
        <v>0</v>
      </c>
      <c r="F453" s="3">
        <v>105056766.61</v>
      </c>
      <c r="G453" s="3">
        <v>0</v>
      </c>
      <c r="H453" s="3">
        <v>0</v>
      </c>
      <c r="I453" s="3">
        <v>0</v>
      </c>
      <c r="J453" s="3">
        <v>10791096.54</v>
      </c>
      <c r="K453" s="3">
        <v>1406049033.92</v>
      </c>
      <c r="L453" s="3">
        <v>0</v>
      </c>
      <c r="M453" s="3">
        <v>880269666.53</v>
      </c>
      <c r="N453" s="3">
        <v>633753634.66</v>
      </c>
      <c r="O453" s="3">
        <v>1148514629.9</v>
      </c>
      <c r="P453" s="3">
        <v>593767067.84</v>
      </c>
      <c r="Q453" s="3">
        <v>1120035485.34</v>
      </c>
      <c r="R453" s="3">
        <v>2074849793.28</v>
      </c>
      <c r="S453" s="3">
        <v>13525154.04</v>
      </c>
      <c r="T453" s="3">
        <v>0</v>
      </c>
      <c r="U453" s="3">
        <v>123566337.16</v>
      </c>
      <c r="V453" s="3">
        <v>475026061.37</v>
      </c>
      <c r="W453" s="3">
        <v>0</v>
      </c>
      <c r="X453" s="3">
        <v>114813411.45</v>
      </c>
      <c r="Y453" s="3">
        <v>174189704.84</v>
      </c>
      <c r="Z453" s="3">
        <v>574260545.16</v>
      </c>
      <c r="AA453" s="3">
        <v>0</v>
      </c>
      <c r="AB453" s="3">
        <v>2014955965.04</v>
      </c>
      <c r="AC453" s="3">
        <v>5602540002.83</v>
      </c>
      <c r="AD453" s="3">
        <v>1699437034.88</v>
      </c>
      <c r="AE453" s="3">
        <v>0</v>
      </c>
      <c r="AF453" s="3">
        <v>0</v>
      </c>
      <c r="AG453" s="3">
        <v>0</v>
      </c>
      <c r="AH453" s="3">
        <v>26266919756.83</v>
      </c>
      <c r="AI453" s="3">
        <v>38070444.65</v>
      </c>
      <c r="AJ453" s="3">
        <v>156039775.24</v>
      </c>
      <c r="AK453" s="3">
        <v>57770054.04</v>
      </c>
      <c r="AL453" s="3">
        <v>476819245.83</v>
      </c>
      <c r="AM453" s="3">
        <v>1149741552.89</v>
      </c>
      <c r="AN453" s="3">
        <v>2079747757.64</v>
      </c>
      <c r="AO453" s="6">
        <f t="shared" si="105"/>
        <v>5918312661.65</v>
      </c>
      <c r="AP453" s="6">
        <f t="shared" si="106"/>
        <v>4376340484.27</v>
      </c>
      <c r="AQ453" s="6">
        <f t="shared" si="107"/>
        <v>5565186972.34</v>
      </c>
      <c r="AR453" s="6">
        <f t="shared" si="108"/>
        <v>-1188846488.07</v>
      </c>
      <c r="AS453" s="6">
        <f t="shared" si="109"/>
        <v>37527085624.83</v>
      </c>
      <c r="AT453" s="10">
        <f t="shared" si="110"/>
        <v>9220729930.4</v>
      </c>
      <c r="AU453" s="10">
        <f t="shared" si="111"/>
        <v>46747815555.23</v>
      </c>
      <c r="AV453" s="10">
        <f t="shared" si="112"/>
        <v>4729466173.58</v>
      </c>
      <c r="AW453" s="12">
        <f t="shared" si="113"/>
        <v>0.114969409084741</v>
      </c>
      <c r="AX453" s="12">
        <f t="shared" si="114"/>
        <v>0.705908274803539</v>
      </c>
      <c r="AY453" s="12">
        <f t="shared" si="115"/>
        <v>-0.0230945855753033</v>
      </c>
      <c r="AZ453" s="12">
        <f t="shared" si="116"/>
        <v>0.729002860378842</v>
      </c>
      <c r="BA453" s="12">
        <f t="shared" si="117"/>
        <v>0.17912231611172</v>
      </c>
      <c r="BB453" s="12">
        <f t="shared" si="118"/>
        <v>0.908125176490563</v>
      </c>
      <c r="BC453" s="12">
        <f t="shared" si="119"/>
        <v>0.0918748235094373</v>
      </c>
    </row>
    <row r="454" spans="1:55">
      <c r="A454" s="3" t="s">
        <v>959</v>
      </c>
      <c r="B454" s="3" t="s">
        <v>960</v>
      </c>
      <c r="C454" s="3">
        <v>421225064.94</v>
      </c>
      <c r="D454" s="3">
        <v>4380348387.2</v>
      </c>
      <c r="E454" s="3">
        <v>1064848847.98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94669235.62</v>
      </c>
      <c r="L454" s="3">
        <v>0</v>
      </c>
      <c r="M454" s="3">
        <v>1681020970.96</v>
      </c>
      <c r="N454" s="3">
        <v>1327896966.95</v>
      </c>
      <c r="O454" s="3">
        <v>0</v>
      </c>
      <c r="P454" s="3">
        <v>342110500.89</v>
      </c>
      <c r="Q454" s="3">
        <v>0</v>
      </c>
      <c r="R454" s="3">
        <v>2480862794.93</v>
      </c>
      <c r="S454" s="3">
        <v>0</v>
      </c>
      <c r="T454" s="3">
        <v>0</v>
      </c>
      <c r="U454" s="3">
        <v>376663398.33</v>
      </c>
      <c r="V454" s="3">
        <v>161758976.8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61527347.45</v>
      </c>
      <c r="AC454" s="3">
        <v>899026840.31</v>
      </c>
      <c r="AD454" s="3">
        <v>41328734.53</v>
      </c>
      <c r="AE454" s="3">
        <v>0</v>
      </c>
      <c r="AF454" s="3">
        <v>0</v>
      </c>
      <c r="AG454" s="3">
        <v>0</v>
      </c>
      <c r="AH454" s="3">
        <v>1091207498.11</v>
      </c>
      <c r="AI454" s="3">
        <v>0</v>
      </c>
      <c r="AJ454" s="3">
        <v>1589065048.53</v>
      </c>
      <c r="AK454" s="3">
        <v>117997724.56</v>
      </c>
      <c r="AL454" s="3">
        <v>8587003</v>
      </c>
      <c r="AM454" s="3">
        <v>0</v>
      </c>
      <c r="AN454" s="3">
        <v>52293776.43</v>
      </c>
      <c r="AO454" s="6">
        <f t="shared" si="105"/>
        <v>5539866470.8</v>
      </c>
      <c r="AP454" s="6">
        <f t="shared" si="106"/>
        <v>3351028438.8</v>
      </c>
      <c r="AQ454" s="6">
        <f t="shared" si="107"/>
        <v>3080812517.51</v>
      </c>
      <c r="AR454" s="6">
        <f t="shared" si="108"/>
        <v>270215921.29</v>
      </c>
      <c r="AS454" s="6">
        <f t="shared" si="109"/>
        <v>3799506625.47</v>
      </c>
      <c r="AT454" s="10">
        <f t="shared" si="110"/>
        <v>421225064.94</v>
      </c>
      <c r="AU454" s="10">
        <f t="shared" si="111"/>
        <v>4220731690.41</v>
      </c>
      <c r="AV454" s="10">
        <f t="shared" si="112"/>
        <v>5810082392.09</v>
      </c>
      <c r="AW454" s="12">
        <f t="shared" si="113"/>
        <v>0.552284832042195</v>
      </c>
      <c r="AX454" s="12">
        <f t="shared" si="114"/>
        <v>0.405722059375035</v>
      </c>
      <c r="AY454" s="12">
        <f t="shared" si="115"/>
        <v>0.0269385833560035</v>
      </c>
      <c r="AZ454" s="12">
        <f t="shared" si="116"/>
        <v>0.378783476019031</v>
      </c>
      <c r="BA454" s="12">
        <f t="shared" si="117"/>
        <v>0.0419931085827699</v>
      </c>
      <c r="BB454" s="12">
        <f t="shared" si="118"/>
        <v>0.420776584601801</v>
      </c>
      <c r="BC454" s="12">
        <f t="shared" si="119"/>
        <v>0.579223415398199</v>
      </c>
    </row>
    <row r="455" spans="1:55">
      <c r="A455" s="3" t="s">
        <v>961</v>
      </c>
      <c r="B455" s="3" t="s">
        <v>962</v>
      </c>
      <c r="C455" s="3">
        <v>22727105254.34</v>
      </c>
      <c r="D455" s="3">
        <v>4365190937.08</v>
      </c>
      <c r="E455" s="3">
        <v>8604358051.62</v>
      </c>
      <c r="F455" s="3">
        <v>0</v>
      </c>
      <c r="G455" s="3">
        <v>0</v>
      </c>
      <c r="H455" s="3">
        <v>0</v>
      </c>
      <c r="I455" s="3">
        <v>0</v>
      </c>
      <c r="J455" s="3">
        <v>10145795895.52</v>
      </c>
      <c r="K455" s="3">
        <v>1322597743.42</v>
      </c>
      <c r="L455" s="3">
        <v>0</v>
      </c>
      <c r="M455" s="3">
        <v>1135913631.37</v>
      </c>
      <c r="N455" s="3">
        <v>807446989.87</v>
      </c>
      <c r="O455" s="3">
        <v>49686260427.56</v>
      </c>
      <c r="P455" s="3">
        <v>739369807.02</v>
      </c>
      <c r="Q455" s="3">
        <v>0</v>
      </c>
      <c r="R455" s="3">
        <v>4378209149.68</v>
      </c>
      <c r="S455" s="3">
        <v>1563615169.09</v>
      </c>
      <c r="T455" s="3">
        <v>194143233.1</v>
      </c>
      <c r="U455" s="3">
        <v>924617790.96</v>
      </c>
      <c r="V455" s="3">
        <v>3830026770.83</v>
      </c>
      <c r="W455" s="3">
        <v>0</v>
      </c>
      <c r="X455" s="3">
        <v>0</v>
      </c>
      <c r="Y455" s="3">
        <v>10402084.84</v>
      </c>
      <c r="Z455" s="3">
        <v>0</v>
      </c>
      <c r="AA455" s="3">
        <v>0</v>
      </c>
      <c r="AB455" s="3">
        <v>407826996.59</v>
      </c>
      <c r="AC455" s="3">
        <v>489685589.2</v>
      </c>
      <c r="AD455" s="3">
        <v>2373491094.76</v>
      </c>
      <c r="AE455" s="3">
        <v>0</v>
      </c>
      <c r="AF455" s="3">
        <v>0</v>
      </c>
      <c r="AG455" s="3">
        <v>0</v>
      </c>
      <c r="AH455" s="3">
        <v>195915392.31</v>
      </c>
      <c r="AI455" s="3">
        <v>0</v>
      </c>
      <c r="AJ455" s="3">
        <v>2292480146.95</v>
      </c>
      <c r="AK455" s="3">
        <v>37998586.28</v>
      </c>
      <c r="AL455" s="3">
        <v>2958665907.95</v>
      </c>
      <c r="AM455" s="3">
        <v>1342545392.31</v>
      </c>
      <c r="AN455" s="3">
        <v>735267229.8</v>
      </c>
      <c r="AO455" s="6">
        <f t="shared" si="105"/>
        <v>24437942627.64</v>
      </c>
      <c r="AP455" s="6">
        <f t="shared" si="106"/>
        <v>52368990855.82</v>
      </c>
      <c r="AQ455" s="6">
        <f t="shared" si="107"/>
        <v>11308841195.09</v>
      </c>
      <c r="AR455" s="6">
        <f t="shared" si="108"/>
        <v>41060149660.73</v>
      </c>
      <c r="AS455" s="6">
        <f t="shared" si="109"/>
        <v>10426049339.56</v>
      </c>
      <c r="AT455" s="10">
        <f t="shared" si="110"/>
        <v>22727105254.34</v>
      </c>
      <c r="AU455" s="10">
        <f t="shared" si="111"/>
        <v>33153154593.9</v>
      </c>
      <c r="AV455" s="10">
        <f t="shared" si="112"/>
        <v>65498092288.37</v>
      </c>
      <c r="AW455" s="12">
        <f t="shared" si="113"/>
        <v>0.247720565121738</v>
      </c>
      <c r="AX455" s="12">
        <f t="shared" si="114"/>
        <v>0.521901148008128</v>
      </c>
      <c r="AY455" s="12">
        <f t="shared" si="115"/>
        <v>0.416215212259111</v>
      </c>
      <c r="AZ455" s="12">
        <f t="shared" si="116"/>
        <v>0.105685935749017</v>
      </c>
      <c r="BA455" s="12">
        <f t="shared" si="117"/>
        <v>0.230378286870134</v>
      </c>
      <c r="BB455" s="12">
        <f t="shared" si="118"/>
        <v>0.336064222619151</v>
      </c>
      <c r="BC455" s="12">
        <f t="shared" si="119"/>
        <v>0.663935777380849</v>
      </c>
    </row>
    <row r="456" spans="1:55">
      <c r="A456" s="3" t="s">
        <v>963</v>
      </c>
      <c r="B456" s="3" t="s">
        <v>964</v>
      </c>
      <c r="C456" s="3">
        <v>27080921.44</v>
      </c>
      <c r="D456" s="3">
        <v>4337517042.14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199494511.08</v>
      </c>
      <c r="L456" s="3">
        <v>0</v>
      </c>
      <c r="M456" s="3">
        <v>7224979716.71</v>
      </c>
      <c r="N456" s="3">
        <v>458108690</v>
      </c>
      <c r="O456" s="3">
        <v>3506348211.96</v>
      </c>
      <c r="P456" s="3">
        <v>719554272.85</v>
      </c>
      <c r="Q456" s="3">
        <v>0</v>
      </c>
      <c r="R456" s="3">
        <v>1532149756.41</v>
      </c>
      <c r="S456" s="3">
        <v>510489.5</v>
      </c>
      <c r="T456" s="3">
        <v>0</v>
      </c>
      <c r="U456" s="3">
        <v>39309112.2</v>
      </c>
      <c r="V456" s="3">
        <v>55507884.55</v>
      </c>
      <c r="W456" s="3">
        <v>0</v>
      </c>
      <c r="X456" s="3">
        <v>0</v>
      </c>
      <c r="Y456" s="3">
        <v>0</v>
      </c>
      <c r="Z456" s="3">
        <v>36225416.43</v>
      </c>
      <c r="AA456" s="3">
        <v>0</v>
      </c>
      <c r="AB456" s="3">
        <v>109772518.5</v>
      </c>
      <c r="AC456" s="3">
        <v>4804171946.23</v>
      </c>
      <c r="AD456" s="3">
        <v>813637371.68</v>
      </c>
      <c r="AE456" s="3">
        <v>0</v>
      </c>
      <c r="AF456" s="3">
        <v>0</v>
      </c>
      <c r="AG456" s="3">
        <v>0</v>
      </c>
      <c r="AH456" s="3">
        <v>876788503.13</v>
      </c>
      <c r="AI456" s="3">
        <v>0</v>
      </c>
      <c r="AJ456" s="3">
        <v>132006628.79</v>
      </c>
      <c r="AK456" s="3">
        <v>39650321.76</v>
      </c>
      <c r="AL456" s="3">
        <v>118336364.43</v>
      </c>
      <c r="AM456" s="3">
        <v>27585372.96</v>
      </c>
      <c r="AN456" s="3">
        <v>58045730.62</v>
      </c>
      <c r="AO456" s="6">
        <f t="shared" si="105"/>
        <v>4537011553.22</v>
      </c>
      <c r="AP456" s="6">
        <f t="shared" si="106"/>
        <v>11908990891.52</v>
      </c>
      <c r="AQ456" s="6">
        <f t="shared" si="107"/>
        <v>1773475177.59</v>
      </c>
      <c r="AR456" s="6">
        <f t="shared" si="108"/>
        <v>10135515713.93</v>
      </c>
      <c r="AS456" s="6">
        <f t="shared" si="109"/>
        <v>6870222239.6</v>
      </c>
      <c r="AT456" s="10">
        <f t="shared" si="110"/>
        <v>27080921.44</v>
      </c>
      <c r="AU456" s="10">
        <f t="shared" si="111"/>
        <v>6897303161.04</v>
      </c>
      <c r="AV456" s="10">
        <f t="shared" si="112"/>
        <v>14672527267.15</v>
      </c>
      <c r="AW456" s="12">
        <f t="shared" si="113"/>
        <v>0.210340622209551</v>
      </c>
      <c r="AX456" s="12">
        <f t="shared" si="114"/>
        <v>0.788403877821167</v>
      </c>
      <c r="AY456" s="12">
        <f t="shared" si="115"/>
        <v>0.469893156910669</v>
      </c>
      <c r="AZ456" s="12">
        <f t="shared" si="116"/>
        <v>0.318510720910498</v>
      </c>
      <c r="BA456" s="12">
        <f t="shared" si="117"/>
        <v>0.00125549996928151</v>
      </c>
      <c r="BB456" s="12">
        <f t="shared" si="118"/>
        <v>0.31976622087978</v>
      </c>
      <c r="BC456" s="12">
        <f t="shared" si="119"/>
        <v>0.68023377912022</v>
      </c>
    </row>
    <row r="457" spans="1:55">
      <c r="A457" s="3" t="s">
        <v>965</v>
      </c>
      <c r="B457" s="3" t="s">
        <v>966</v>
      </c>
      <c r="C457" s="3">
        <v>6777820.35</v>
      </c>
      <c r="D457" s="3">
        <v>4289703823.62</v>
      </c>
      <c r="E457" s="3">
        <v>2097000000</v>
      </c>
      <c r="F457" s="3">
        <v>0</v>
      </c>
      <c r="G457" s="3">
        <v>0</v>
      </c>
      <c r="H457" s="3">
        <v>0</v>
      </c>
      <c r="I457" s="3">
        <v>0</v>
      </c>
      <c r="J457" s="3">
        <v>20244207</v>
      </c>
      <c r="K457" s="3">
        <v>87297408.56</v>
      </c>
      <c r="L457" s="3">
        <v>0</v>
      </c>
      <c r="M457" s="3">
        <v>3535197399.49</v>
      </c>
      <c r="N457" s="3">
        <v>165154261.76</v>
      </c>
      <c r="O457" s="3">
        <v>1792298697.05</v>
      </c>
      <c r="P457" s="3">
        <v>108089.1</v>
      </c>
      <c r="Q457" s="3">
        <v>0</v>
      </c>
      <c r="R457" s="3">
        <v>3153042324.77</v>
      </c>
      <c r="S457" s="3">
        <v>0</v>
      </c>
      <c r="T457" s="3">
        <v>0</v>
      </c>
      <c r="U457" s="3">
        <v>53445473.13</v>
      </c>
      <c r="V457" s="3">
        <v>550842434.73</v>
      </c>
      <c r="W457" s="3">
        <v>0</v>
      </c>
      <c r="X457" s="3">
        <v>0</v>
      </c>
      <c r="Y457" s="3">
        <v>0</v>
      </c>
      <c r="Z457" s="3">
        <v>136351414.79</v>
      </c>
      <c r="AA457" s="3">
        <v>0</v>
      </c>
      <c r="AB457" s="3">
        <v>126306518.34</v>
      </c>
      <c r="AC457" s="3">
        <v>902005759.59</v>
      </c>
      <c r="AD457" s="3">
        <v>597972700.1</v>
      </c>
      <c r="AE457" s="3">
        <v>0</v>
      </c>
      <c r="AF457" s="3">
        <v>0</v>
      </c>
      <c r="AG457" s="3">
        <v>0</v>
      </c>
      <c r="AH457" s="3">
        <v>226095689.49</v>
      </c>
      <c r="AI457" s="3">
        <v>0</v>
      </c>
      <c r="AJ457" s="3">
        <v>80589565.84</v>
      </c>
      <c r="AK457" s="3">
        <v>3987270.2</v>
      </c>
      <c r="AL457" s="3">
        <v>219141919.23</v>
      </c>
      <c r="AM457" s="3">
        <v>4790803.87</v>
      </c>
      <c r="AN457" s="3">
        <v>29275022.78</v>
      </c>
      <c r="AO457" s="6">
        <f t="shared" si="105"/>
        <v>6494245439.18</v>
      </c>
      <c r="AP457" s="6">
        <f t="shared" si="106"/>
        <v>5492758447.4</v>
      </c>
      <c r="AQ457" s="6">
        <f t="shared" si="107"/>
        <v>4019988165.76</v>
      </c>
      <c r="AR457" s="6">
        <f t="shared" si="108"/>
        <v>1472770281.64</v>
      </c>
      <c r="AS457" s="6">
        <f t="shared" si="109"/>
        <v>2063858731.1</v>
      </c>
      <c r="AT457" s="10">
        <f t="shared" si="110"/>
        <v>6777820.35</v>
      </c>
      <c r="AU457" s="10">
        <f t="shared" si="111"/>
        <v>2070636551.45</v>
      </c>
      <c r="AV457" s="10">
        <f t="shared" si="112"/>
        <v>7967015720.82</v>
      </c>
      <c r="AW457" s="12">
        <f t="shared" si="113"/>
        <v>0.646988485257752</v>
      </c>
      <c r="AX457" s="12">
        <f t="shared" si="114"/>
        <v>0.352336275137791</v>
      </c>
      <c r="AY457" s="12">
        <f t="shared" si="115"/>
        <v>0.146724576792591</v>
      </c>
      <c r="AZ457" s="12">
        <f t="shared" si="116"/>
        <v>0.205611698345201</v>
      </c>
      <c r="BA457" s="12">
        <f t="shared" si="117"/>
        <v>0.000675239604456551</v>
      </c>
      <c r="BB457" s="12">
        <f t="shared" si="118"/>
        <v>0.206286937949657</v>
      </c>
      <c r="BC457" s="12">
        <f t="shared" si="119"/>
        <v>0.793713062050343</v>
      </c>
    </row>
    <row r="458" spans="1:55">
      <c r="A458" s="3" t="s">
        <v>967</v>
      </c>
      <c r="B458" s="3" t="s">
        <v>968</v>
      </c>
      <c r="C458" s="3">
        <v>2992863559.38</v>
      </c>
      <c r="D458" s="3">
        <v>4281911434.7</v>
      </c>
      <c r="E458" s="3">
        <v>398155239.86</v>
      </c>
      <c r="F458" s="3">
        <v>1382017497.79</v>
      </c>
      <c r="G458" s="3">
        <v>0</v>
      </c>
      <c r="H458" s="3">
        <v>0</v>
      </c>
      <c r="I458" s="3">
        <v>0</v>
      </c>
      <c r="J458" s="3">
        <v>1331449656.63</v>
      </c>
      <c r="K458" s="3">
        <v>9862027705.88</v>
      </c>
      <c r="L458" s="3">
        <v>0</v>
      </c>
      <c r="M458" s="3">
        <v>537033838.29</v>
      </c>
      <c r="N458" s="3">
        <v>234429470.03</v>
      </c>
      <c r="O458" s="3">
        <v>26121504962.29</v>
      </c>
      <c r="P458" s="3">
        <v>1775112399.53</v>
      </c>
      <c r="Q458" s="3">
        <v>986179380.95</v>
      </c>
      <c r="R458" s="3">
        <v>2783559015.88</v>
      </c>
      <c r="S458" s="3">
        <v>53496406.82</v>
      </c>
      <c r="T458" s="3">
        <v>0</v>
      </c>
      <c r="U458" s="3">
        <v>47290271.06</v>
      </c>
      <c r="V458" s="3">
        <v>978943558.81</v>
      </c>
      <c r="W458" s="3">
        <v>0</v>
      </c>
      <c r="X458" s="3">
        <v>388465.92</v>
      </c>
      <c r="Y458" s="3">
        <v>1860028.49</v>
      </c>
      <c r="Z458" s="3">
        <v>119179792.33</v>
      </c>
      <c r="AA458" s="3">
        <v>0</v>
      </c>
      <c r="AB458" s="3">
        <v>1178254390.58</v>
      </c>
      <c r="AC458" s="3">
        <v>3866670061.75</v>
      </c>
      <c r="AD458" s="3">
        <v>1018938335.66</v>
      </c>
      <c r="AE458" s="3">
        <v>0</v>
      </c>
      <c r="AF458" s="3">
        <v>0</v>
      </c>
      <c r="AG458" s="3">
        <v>0</v>
      </c>
      <c r="AH458" s="3">
        <v>1021313024.68</v>
      </c>
      <c r="AI458" s="3">
        <v>0</v>
      </c>
      <c r="AJ458" s="3">
        <v>273948880.18</v>
      </c>
      <c r="AK458" s="3">
        <v>129697537.3</v>
      </c>
      <c r="AL458" s="3">
        <v>475414895.89</v>
      </c>
      <c r="AM458" s="3">
        <v>271137020.9</v>
      </c>
      <c r="AN458" s="3">
        <v>209837051.96</v>
      </c>
      <c r="AO458" s="6">
        <f t="shared" si="105"/>
        <v>17255561534.86</v>
      </c>
      <c r="AP458" s="6">
        <f t="shared" si="106"/>
        <v>29654260051.09</v>
      </c>
      <c r="AQ458" s="6">
        <f t="shared" si="107"/>
        <v>5162971929.89</v>
      </c>
      <c r="AR458" s="6">
        <f t="shared" si="108"/>
        <v>24491288121.2</v>
      </c>
      <c r="AS458" s="6">
        <f t="shared" si="109"/>
        <v>7266956808.32</v>
      </c>
      <c r="AT458" s="10">
        <f t="shared" si="110"/>
        <v>2992863559.38</v>
      </c>
      <c r="AU458" s="10">
        <f t="shared" si="111"/>
        <v>10259820367.7</v>
      </c>
      <c r="AV458" s="10">
        <f t="shared" si="112"/>
        <v>41746849656.06</v>
      </c>
      <c r="AW458" s="12">
        <f t="shared" si="113"/>
        <v>0.331795162562351</v>
      </c>
      <c r="AX458" s="12">
        <f t="shared" si="114"/>
        <v>0.61065715061185</v>
      </c>
      <c r="AY458" s="12">
        <f t="shared" si="115"/>
        <v>0.47092590450438</v>
      </c>
      <c r="AZ458" s="12">
        <f t="shared" si="116"/>
        <v>0.13973124610747</v>
      </c>
      <c r="BA458" s="12">
        <f t="shared" si="117"/>
        <v>0.0575476868257988</v>
      </c>
      <c r="BB458" s="12">
        <f t="shared" si="118"/>
        <v>0.197278932933269</v>
      </c>
      <c r="BC458" s="12">
        <f t="shared" si="119"/>
        <v>0.802721067066731</v>
      </c>
    </row>
    <row r="459" spans="1:55">
      <c r="A459" s="3" t="s">
        <v>969</v>
      </c>
      <c r="B459" s="3" t="s">
        <v>970</v>
      </c>
      <c r="C459" s="3">
        <v>146479570.25</v>
      </c>
      <c r="D459" s="3">
        <v>4259498716.08</v>
      </c>
      <c r="E459" s="3">
        <v>436852904.11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5661969.6</v>
      </c>
      <c r="L459" s="3">
        <v>0</v>
      </c>
      <c r="M459" s="3">
        <v>2094910543.07</v>
      </c>
      <c r="N459" s="3">
        <v>60607489.48</v>
      </c>
      <c r="O459" s="3">
        <v>1925054408.19</v>
      </c>
      <c r="P459" s="3">
        <v>217025468.15</v>
      </c>
      <c r="Q459" s="3">
        <v>4000000</v>
      </c>
      <c r="R459" s="3">
        <v>3491621034.82</v>
      </c>
      <c r="S459" s="3">
        <v>0</v>
      </c>
      <c r="T459" s="3">
        <v>0</v>
      </c>
      <c r="U459" s="3">
        <v>130446029.17</v>
      </c>
      <c r="V459" s="3">
        <v>16548605.15</v>
      </c>
      <c r="W459" s="3">
        <v>0</v>
      </c>
      <c r="X459" s="3">
        <v>0</v>
      </c>
      <c r="Y459" s="3">
        <v>0</v>
      </c>
      <c r="Z459" s="3">
        <v>292119799.55</v>
      </c>
      <c r="AA459" s="3">
        <v>0</v>
      </c>
      <c r="AB459" s="3">
        <v>428532076.19</v>
      </c>
      <c r="AC459" s="3">
        <v>11150613564.55</v>
      </c>
      <c r="AD459" s="3">
        <v>2472577793.77</v>
      </c>
      <c r="AE459" s="3">
        <v>0</v>
      </c>
      <c r="AF459" s="3">
        <v>0</v>
      </c>
      <c r="AG459" s="3">
        <v>0</v>
      </c>
      <c r="AH459" s="3">
        <v>326838707.38</v>
      </c>
      <c r="AI459" s="3">
        <v>0</v>
      </c>
      <c r="AJ459" s="3">
        <v>991076030.9</v>
      </c>
      <c r="AK459" s="3">
        <v>15678582.35</v>
      </c>
      <c r="AL459" s="3">
        <v>283836091.48</v>
      </c>
      <c r="AM459" s="3">
        <v>135635367.26</v>
      </c>
      <c r="AN459" s="3">
        <v>269789890.18</v>
      </c>
      <c r="AO459" s="6">
        <f t="shared" si="105"/>
        <v>4702013589.79</v>
      </c>
      <c r="AP459" s="6">
        <f t="shared" si="106"/>
        <v>4301597908.89</v>
      </c>
      <c r="AQ459" s="6">
        <f t="shared" si="107"/>
        <v>4359267544.88</v>
      </c>
      <c r="AR459" s="6">
        <f t="shared" si="108"/>
        <v>-57669635.9900007</v>
      </c>
      <c r="AS459" s="6">
        <f t="shared" si="109"/>
        <v>15646046027.87</v>
      </c>
      <c r="AT459" s="10">
        <f t="shared" si="110"/>
        <v>146479570.25</v>
      </c>
      <c r="AU459" s="10">
        <f t="shared" si="111"/>
        <v>15792525598.12</v>
      </c>
      <c r="AV459" s="10">
        <f t="shared" si="112"/>
        <v>4644343953.8</v>
      </c>
      <c r="AW459" s="12">
        <f t="shared" si="113"/>
        <v>0.230075040497005</v>
      </c>
      <c r="AX459" s="12">
        <f t="shared" si="114"/>
        <v>0.762757542307428</v>
      </c>
      <c r="AY459" s="12">
        <f t="shared" si="115"/>
        <v>-0.00282184293653637</v>
      </c>
      <c r="AZ459" s="12">
        <f t="shared" si="116"/>
        <v>0.765579385243964</v>
      </c>
      <c r="BA459" s="12">
        <f t="shared" si="117"/>
        <v>0.00716741719556744</v>
      </c>
      <c r="BB459" s="12">
        <f t="shared" si="118"/>
        <v>0.772746802439531</v>
      </c>
      <c r="BC459" s="12">
        <f t="shared" si="119"/>
        <v>0.227253197560469</v>
      </c>
    </row>
    <row r="460" spans="1:55">
      <c r="A460" s="3" t="s">
        <v>971</v>
      </c>
      <c r="B460" s="3" t="s">
        <v>972</v>
      </c>
      <c r="C460" s="3">
        <v>1825218957.16</v>
      </c>
      <c r="D460" s="3">
        <v>4250438946.46</v>
      </c>
      <c r="E460" s="3">
        <v>0</v>
      </c>
      <c r="F460" s="3">
        <v>16980856.96</v>
      </c>
      <c r="G460" s="3">
        <v>0</v>
      </c>
      <c r="H460" s="3">
        <v>0</v>
      </c>
      <c r="I460" s="3">
        <v>0</v>
      </c>
      <c r="J460" s="3">
        <v>26058985.25</v>
      </c>
      <c r="K460" s="3">
        <v>132975063.23</v>
      </c>
      <c r="L460" s="3">
        <v>0</v>
      </c>
      <c r="M460" s="3">
        <v>6121861040.88</v>
      </c>
      <c r="N460" s="3">
        <v>105124665.61</v>
      </c>
      <c r="O460" s="3">
        <v>3414372639.58</v>
      </c>
      <c r="P460" s="3">
        <v>1783190034.29</v>
      </c>
      <c r="Q460" s="3">
        <v>202922262</v>
      </c>
      <c r="R460" s="3">
        <v>7835867312.46</v>
      </c>
      <c r="S460" s="3">
        <v>0</v>
      </c>
      <c r="T460" s="3">
        <v>0</v>
      </c>
      <c r="U460" s="3">
        <v>625594418.05</v>
      </c>
      <c r="V460" s="3">
        <v>339471111.45</v>
      </c>
      <c r="W460" s="3">
        <v>0</v>
      </c>
      <c r="X460" s="3">
        <v>209266415.46</v>
      </c>
      <c r="Y460" s="3">
        <v>9935316.3</v>
      </c>
      <c r="Z460" s="3">
        <v>729923643.36</v>
      </c>
      <c r="AA460" s="3">
        <v>0</v>
      </c>
      <c r="AB460" s="3">
        <v>170001838.91</v>
      </c>
      <c r="AC460" s="3">
        <v>25072402527.08</v>
      </c>
      <c r="AD460" s="3">
        <v>30799529361.62</v>
      </c>
      <c r="AE460" s="3">
        <v>0</v>
      </c>
      <c r="AF460" s="3">
        <v>0</v>
      </c>
      <c r="AG460" s="3">
        <v>0</v>
      </c>
      <c r="AH460" s="3">
        <v>2136357200.55</v>
      </c>
      <c r="AI460" s="3">
        <v>90223323.4</v>
      </c>
      <c r="AJ460" s="3">
        <v>269187155.79</v>
      </c>
      <c r="AK460" s="3">
        <v>873764932.07</v>
      </c>
      <c r="AL460" s="3">
        <v>432458317.26</v>
      </c>
      <c r="AM460" s="3">
        <v>44120016.67</v>
      </c>
      <c r="AN460" s="3">
        <v>60074267.09</v>
      </c>
      <c r="AO460" s="6">
        <f t="shared" si="105"/>
        <v>4426453851.9</v>
      </c>
      <c r="AP460" s="6">
        <f t="shared" si="106"/>
        <v>11627470642.36</v>
      </c>
      <c r="AQ460" s="6">
        <f t="shared" si="107"/>
        <v>9920060055.99</v>
      </c>
      <c r="AR460" s="6">
        <f t="shared" si="108"/>
        <v>1707410586.37</v>
      </c>
      <c r="AS460" s="6">
        <f t="shared" si="109"/>
        <v>59778117101.53</v>
      </c>
      <c r="AT460" s="10">
        <f t="shared" si="110"/>
        <v>1825218957.16</v>
      </c>
      <c r="AU460" s="10">
        <f t="shared" si="111"/>
        <v>61603336058.69</v>
      </c>
      <c r="AV460" s="10">
        <f t="shared" si="112"/>
        <v>6133864438.27</v>
      </c>
      <c r="AW460" s="12">
        <f t="shared" si="113"/>
        <v>0.0653474578137999</v>
      </c>
      <c r="AX460" s="12">
        <f t="shared" si="114"/>
        <v>0.907706950343474</v>
      </c>
      <c r="AY460" s="12">
        <f t="shared" si="115"/>
        <v>0.0252063943275398</v>
      </c>
      <c r="AZ460" s="12">
        <f t="shared" si="116"/>
        <v>0.882500556015934</v>
      </c>
      <c r="BA460" s="12">
        <f t="shared" si="117"/>
        <v>0.0269455918427263</v>
      </c>
      <c r="BB460" s="12">
        <f t="shared" si="118"/>
        <v>0.90944614785866</v>
      </c>
      <c r="BC460" s="12">
        <f t="shared" si="119"/>
        <v>0.0905538521413397</v>
      </c>
    </row>
    <row r="461" spans="1:55">
      <c r="A461" s="3" t="s">
        <v>973</v>
      </c>
      <c r="B461" s="3" t="s">
        <v>974</v>
      </c>
      <c r="C461" s="3">
        <v>1171423657.8</v>
      </c>
      <c r="D461" s="3">
        <v>4237512200.88</v>
      </c>
      <c r="E461" s="3">
        <v>77816716.22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668042173.74</v>
      </c>
      <c r="L461" s="3">
        <v>0</v>
      </c>
      <c r="M461" s="3">
        <v>893258958.12</v>
      </c>
      <c r="N461" s="3">
        <v>974300202.97</v>
      </c>
      <c r="O461" s="3">
        <v>879634891.18</v>
      </c>
      <c r="P461" s="3">
        <v>432113688.76</v>
      </c>
      <c r="Q461" s="3">
        <v>0</v>
      </c>
      <c r="R461" s="3">
        <v>7916532642.28</v>
      </c>
      <c r="S461" s="3">
        <v>0</v>
      </c>
      <c r="T461" s="3">
        <v>0</v>
      </c>
      <c r="U461" s="3">
        <v>111580761.92</v>
      </c>
      <c r="V461" s="3">
        <v>426717726.07</v>
      </c>
      <c r="W461" s="3">
        <v>0</v>
      </c>
      <c r="X461" s="3">
        <v>0</v>
      </c>
      <c r="Y461" s="3">
        <v>90949489.2</v>
      </c>
      <c r="Z461" s="3">
        <v>185365553.42</v>
      </c>
      <c r="AA461" s="3">
        <v>0</v>
      </c>
      <c r="AB461" s="3">
        <v>555161148.43</v>
      </c>
      <c r="AC461" s="3">
        <v>27813885366.73</v>
      </c>
      <c r="AD461" s="3">
        <v>8129406861.31</v>
      </c>
      <c r="AE461" s="3">
        <v>0</v>
      </c>
      <c r="AF461" s="3">
        <v>0</v>
      </c>
      <c r="AG461" s="3">
        <v>2809917135.17</v>
      </c>
      <c r="AH461" s="3">
        <v>1841506107.18</v>
      </c>
      <c r="AI461" s="3">
        <v>0</v>
      </c>
      <c r="AJ461" s="3">
        <v>170432745.91</v>
      </c>
      <c r="AK461" s="3">
        <v>2411845.26</v>
      </c>
      <c r="AL461" s="3">
        <v>99810082.55</v>
      </c>
      <c r="AM461" s="3">
        <v>429603765.64</v>
      </c>
      <c r="AN461" s="3">
        <v>5508929470.98</v>
      </c>
      <c r="AO461" s="6">
        <f t="shared" si="105"/>
        <v>4983371090.84</v>
      </c>
      <c r="AP461" s="6">
        <f t="shared" si="106"/>
        <v>3179307741.03</v>
      </c>
      <c r="AQ461" s="6">
        <f t="shared" si="107"/>
        <v>9286307321.32</v>
      </c>
      <c r="AR461" s="6">
        <f t="shared" si="108"/>
        <v>-6106999580.29</v>
      </c>
      <c r="AS461" s="6">
        <f t="shared" si="109"/>
        <v>46805903380.73</v>
      </c>
      <c r="AT461" s="10">
        <f t="shared" si="110"/>
        <v>1171423657.8</v>
      </c>
      <c r="AU461" s="10">
        <f t="shared" si="111"/>
        <v>47977327038.53</v>
      </c>
      <c r="AV461" s="10">
        <f t="shared" si="112"/>
        <v>-1123628489.45</v>
      </c>
      <c r="AW461" s="12">
        <f t="shared" si="113"/>
        <v>0.106360249994349</v>
      </c>
      <c r="AX461" s="12">
        <f t="shared" si="114"/>
        <v>0.868638017077931</v>
      </c>
      <c r="AY461" s="12">
        <f t="shared" si="115"/>
        <v>-0.130341889101728</v>
      </c>
      <c r="AZ461" s="12">
        <f t="shared" si="116"/>
        <v>0.99897990617966</v>
      </c>
      <c r="BA461" s="12">
        <f t="shared" si="117"/>
        <v>0.02500173292772</v>
      </c>
      <c r="BB461" s="12">
        <f t="shared" si="118"/>
        <v>1.02398163910738</v>
      </c>
      <c r="BC461" s="12">
        <f t="shared" si="119"/>
        <v>-0.0239816391073798</v>
      </c>
    </row>
    <row r="462" spans="1:55">
      <c r="A462" s="3" t="s">
        <v>975</v>
      </c>
      <c r="B462" s="3" t="s">
        <v>976</v>
      </c>
      <c r="C462" s="3">
        <v>179543478.05</v>
      </c>
      <c r="D462" s="3">
        <v>4218731699.2</v>
      </c>
      <c r="E462" s="3">
        <v>1398649941.12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4036409132.63</v>
      </c>
      <c r="L462" s="3">
        <v>0</v>
      </c>
      <c r="M462" s="3">
        <v>12952385649.4</v>
      </c>
      <c r="N462" s="3">
        <v>1258518839.61</v>
      </c>
      <c r="O462" s="3">
        <v>1920687165</v>
      </c>
      <c r="P462" s="3">
        <v>318390119.24</v>
      </c>
      <c r="Q462" s="3">
        <v>0</v>
      </c>
      <c r="R462" s="3">
        <v>4063795912.9</v>
      </c>
      <c r="S462" s="3">
        <v>0</v>
      </c>
      <c r="T462" s="3">
        <v>0</v>
      </c>
      <c r="U462" s="3">
        <v>103981120.09</v>
      </c>
      <c r="V462" s="3">
        <v>1029726539.47</v>
      </c>
      <c r="W462" s="3">
        <v>0</v>
      </c>
      <c r="X462" s="3">
        <v>0</v>
      </c>
      <c r="Y462" s="3">
        <v>26513922.91</v>
      </c>
      <c r="Z462" s="3">
        <v>436104960.98</v>
      </c>
      <c r="AA462" s="3">
        <v>0</v>
      </c>
      <c r="AB462" s="3">
        <v>225784582.65</v>
      </c>
      <c r="AC462" s="3">
        <v>5169742002.85</v>
      </c>
      <c r="AD462" s="3">
        <v>1616666740.65</v>
      </c>
      <c r="AE462" s="3">
        <v>0</v>
      </c>
      <c r="AF462" s="3">
        <v>0</v>
      </c>
      <c r="AG462" s="3">
        <v>0</v>
      </c>
      <c r="AH462" s="3">
        <v>1739434919.2</v>
      </c>
      <c r="AI462" s="3">
        <v>0</v>
      </c>
      <c r="AJ462" s="3">
        <v>140908154.17</v>
      </c>
      <c r="AK462" s="3">
        <v>30469469.67</v>
      </c>
      <c r="AL462" s="3">
        <v>493522086.44</v>
      </c>
      <c r="AM462" s="3">
        <v>17051862.74</v>
      </c>
      <c r="AN462" s="3">
        <v>1518614066.15</v>
      </c>
      <c r="AO462" s="6">
        <f t="shared" si="105"/>
        <v>9653790772.95</v>
      </c>
      <c r="AP462" s="6">
        <f t="shared" si="106"/>
        <v>16449981773.25</v>
      </c>
      <c r="AQ462" s="6">
        <f t="shared" si="107"/>
        <v>5885907039</v>
      </c>
      <c r="AR462" s="6">
        <f t="shared" si="108"/>
        <v>10564074734.25</v>
      </c>
      <c r="AS462" s="6">
        <f t="shared" si="109"/>
        <v>10726409301.87</v>
      </c>
      <c r="AT462" s="10">
        <f t="shared" si="110"/>
        <v>179543478.05</v>
      </c>
      <c r="AU462" s="10">
        <f t="shared" si="111"/>
        <v>10905952779.92</v>
      </c>
      <c r="AV462" s="10">
        <f t="shared" si="112"/>
        <v>20217865507.2</v>
      </c>
      <c r="AW462" s="12">
        <f t="shared" si="113"/>
        <v>0.310173728810936</v>
      </c>
      <c r="AX462" s="12">
        <f t="shared" si="114"/>
        <v>0.684057587013052</v>
      </c>
      <c r="AY462" s="12">
        <f t="shared" si="115"/>
        <v>0.339420910275065</v>
      </c>
      <c r="AZ462" s="12">
        <f t="shared" si="116"/>
        <v>0.344636676737986</v>
      </c>
      <c r="BA462" s="12">
        <f t="shared" si="117"/>
        <v>0.00576868417601258</v>
      </c>
      <c r="BB462" s="12">
        <f t="shared" si="118"/>
        <v>0.350405360913999</v>
      </c>
      <c r="BC462" s="12">
        <f t="shared" si="119"/>
        <v>0.649594639086001</v>
      </c>
    </row>
    <row r="463" spans="1:55">
      <c r="A463" s="3" t="s">
        <v>977</v>
      </c>
      <c r="B463" s="3" t="s">
        <v>978</v>
      </c>
      <c r="C463" s="3">
        <v>2312457787.86</v>
      </c>
      <c r="D463" s="3">
        <v>4216929434.25</v>
      </c>
      <c r="E463" s="3">
        <v>195772922.3</v>
      </c>
      <c r="F463" s="3">
        <v>32845361.85</v>
      </c>
      <c r="G463" s="3">
        <v>0</v>
      </c>
      <c r="H463" s="3">
        <v>0</v>
      </c>
      <c r="I463" s="3">
        <v>0</v>
      </c>
      <c r="J463" s="3">
        <v>0</v>
      </c>
      <c r="K463" s="3">
        <v>7429825.65</v>
      </c>
      <c r="L463" s="3">
        <v>0</v>
      </c>
      <c r="M463" s="3">
        <v>943279428.92</v>
      </c>
      <c r="N463" s="3">
        <v>0</v>
      </c>
      <c r="O463" s="3">
        <v>319079452.29</v>
      </c>
      <c r="P463" s="3">
        <v>128398064.13</v>
      </c>
      <c r="Q463" s="3">
        <v>34162386.55</v>
      </c>
      <c r="R463" s="3">
        <v>663055129.19</v>
      </c>
      <c r="S463" s="3">
        <v>0</v>
      </c>
      <c r="T463" s="3">
        <v>0</v>
      </c>
      <c r="U463" s="3">
        <v>151323007.86</v>
      </c>
      <c r="V463" s="3">
        <v>309061648.22</v>
      </c>
      <c r="W463" s="3">
        <v>0</v>
      </c>
      <c r="X463" s="3">
        <v>0</v>
      </c>
      <c r="Y463" s="3">
        <v>0</v>
      </c>
      <c r="Z463" s="3">
        <v>16603191.57</v>
      </c>
      <c r="AA463" s="3">
        <v>0</v>
      </c>
      <c r="AB463" s="3">
        <v>0</v>
      </c>
      <c r="AC463" s="3">
        <v>8597813027.65</v>
      </c>
      <c r="AD463" s="3">
        <v>424780816.73</v>
      </c>
      <c r="AE463" s="3">
        <v>0</v>
      </c>
      <c r="AF463" s="3">
        <v>0</v>
      </c>
      <c r="AG463" s="3">
        <v>0</v>
      </c>
      <c r="AH463" s="3">
        <v>653364536.98</v>
      </c>
      <c r="AI463" s="3">
        <v>0</v>
      </c>
      <c r="AJ463" s="3">
        <v>0</v>
      </c>
      <c r="AK463" s="3">
        <v>25773257.52</v>
      </c>
      <c r="AL463" s="3">
        <v>29244024.42</v>
      </c>
      <c r="AM463" s="3">
        <v>0</v>
      </c>
      <c r="AN463" s="3">
        <v>201992025.29</v>
      </c>
      <c r="AO463" s="6">
        <f t="shared" si="105"/>
        <v>4452977544.05</v>
      </c>
      <c r="AP463" s="6">
        <f t="shared" si="106"/>
        <v>1424919331.89</v>
      </c>
      <c r="AQ463" s="6">
        <f t="shared" si="107"/>
        <v>1140042976.84</v>
      </c>
      <c r="AR463" s="6">
        <f t="shared" si="108"/>
        <v>284876355.05</v>
      </c>
      <c r="AS463" s="6">
        <f t="shared" si="109"/>
        <v>9932967688.59</v>
      </c>
      <c r="AT463" s="10">
        <f t="shared" si="110"/>
        <v>2312457787.86</v>
      </c>
      <c r="AU463" s="10">
        <f t="shared" si="111"/>
        <v>12245425476.45</v>
      </c>
      <c r="AV463" s="10">
        <f t="shared" si="112"/>
        <v>4737853899.1</v>
      </c>
      <c r="AW463" s="12">
        <f t="shared" si="113"/>
        <v>0.262197744356766</v>
      </c>
      <c r="AX463" s="12">
        <f t="shared" si="114"/>
        <v>0.601641403741502</v>
      </c>
      <c r="AY463" s="12">
        <f t="shared" si="115"/>
        <v>0.0167739309205572</v>
      </c>
      <c r="AZ463" s="12">
        <f t="shared" si="116"/>
        <v>0.584867472820945</v>
      </c>
      <c r="BA463" s="12">
        <f t="shared" si="117"/>
        <v>0.136160851901732</v>
      </c>
      <c r="BB463" s="12">
        <f t="shared" si="118"/>
        <v>0.721028324722677</v>
      </c>
      <c r="BC463" s="12">
        <f t="shared" si="119"/>
        <v>0.278971675277324</v>
      </c>
    </row>
    <row r="464" spans="1:55">
      <c r="A464" s="3" t="s">
        <v>979</v>
      </c>
      <c r="B464" s="3" t="s">
        <v>980</v>
      </c>
      <c r="C464" s="3">
        <v>2196975053.26</v>
      </c>
      <c r="D464" s="3">
        <v>4187179346.87</v>
      </c>
      <c r="E464" s="3">
        <v>0</v>
      </c>
      <c r="F464" s="3">
        <v>601940.41</v>
      </c>
      <c r="G464" s="3">
        <v>0</v>
      </c>
      <c r="H464" s="3">
        <v>0</v>
      </c>
      <c r="I464" s="3">
        <v>0</v>
      </c>
      <c r="J464" s="3">
        <v>287909134.27</v>
      </c>
      <c r="K464" s="3">
        <v>528710853.92</v>
      </c>
      <c r="L464" s="3">
        <v>0</v>
      </c>
      <c r="M464" s="3">
        <v>4852960710.14</v>
      </c>
      <c r="N464" s="3">
        <v>605156576.05</v>
      </c>
      <c r="O464" s="3">
        <v>4203365294.16</v>
      </c>
      <c r="P464" s="3">
        <v>1005852165.74</v>
      </c>
      <c r="Q464" s="3">
        <v>4458917.78</v>
      </c>
      <c r="R464" s="3">
        <v>4653913583.43</v>
      </c>
      <c r="S464" s="3">
        <v>0</v>
      </c>
      <c r="T464" s="3">
        <v>0</v>
      </c>
      <c r="U464" s="3">
        <v>143216911.1</v>
      </c>
      <c r="V464" s="3">
        <v>382968435.5</v>
      </c>
      <c r="W464" s="3">
        <v>0</v>
      </c>
      <c r="X464" s="3">
        <v>115673884.38</v>
      </c>
      <c r="Y464" s="3">
        <v>0</v>
      </c>
      <c r="Z464" s="3">
        <v>335981494.97</v>
      </c>
      <c r="AA464" s="3">
        <v>0</v>
      </c>
      <c r="AB464" s="3">
        <v>24744396.82</v>
      </c>
      <c r="AC464" s="3">
        <v>19685850531.83</v>
      </c>
      <c r="AD464" s="3">
        <v>6701775258.21</v>
      </c>
      <c r="AE464" s="3">
        <v>0</v>
      </c>
      <c r="AF464" s="3">
        <v>0</v>
      </c>
      <c r="AG464" s="3">
        <v>0</v>
      </c>
      <c r="AH464" s="3">
        <v>2199848435.61</v>
      </c>
      <c r="AI464" s="3">
        <v>0</v>
      </c>
      <c r="AJ464" s="3">
        <v>2030887769.45</v>
      </c>
      <c r="AK464" s="3">
        <v>43409531.03</v>
      </c>
      <c r="AL464" s="3">
        <v>297048211.08</v>
      </c>
      <c r="AM464" s="3">
        <v>349963029.24</v>
      </c>
      <c r="AN464" s="3">
        <v>704232479.38</v>
      </c>
      <c r="AO464" s="6">
        <f t="shared" si="105"/>
        <v>5004401275.47</v>
      </c>
      <c r="AP464" s="6">
        <f t="shared" si="106"/>
        <v>10671793663.87</v>
      </c>
      <c r="AQ464" s="6">
        <f t="shared" si="107"/>
        <v>5656498706.2</v>
      </c>
      <c r="AR464" s="6">
        <f t="shared" si="108"/>
        <v>5015294957.67</v>
      </c>
      <c r="AS464" s="6">
        <f t="shared" si="109"/>
        <v>32013015245.83</v>
      </c>
      <c r="AT464" s="10">
        <f t="shared" si="110"/>
        <v>2196975053.26</v>
      </c>
      <c r="AU464" s="10">
        <f t="shared" si="111"/>
        <v>34209990299.09</v>
      </c>
      <c r="AV464" s="10">
        <f t="shared" si="112"/>
        <v>10019696233.14</v>
      </c>
      <c r="AW464" s="12">
        <f t="shared" si="113"/>
        <v>0.1131457549857</v>
      </c>
      <c r="AX464" s="12">
        <f t="shared" si="114"/>
        <v>0.837182288789626</v>
      </c>
      <c r="AY464" s="12">
        <f t="shared" si="115"/>
        <v>0.113392052960072</v>
      </c>
      <c r="AZ464" s="12">
        <f t="shared" si="116"/>
        <v>0.723790235829554</v>
      </c>
      <c r="BA464" s="12">
        <f t="shared" si="117"/>
        <v>0.0496719562246744</v>
      </c>
      <c r="BB464" s="12">
        <f t="shared" si="118"/>
        <v>0.773462192054228</v>
      </c>
      <c r="BC464" s="12">
        <f t="shared" si="119"/>
        <v>0.226537807945772</v>
      </c>
    </row>
    <row r="465" spans="1:55">
      <c r="A465" s="3" t="s">
        <v>981</v>
      </c>
      <c r="B465" s="3" t="s">
        <v>982</v>
      </c>
      <c r="C465" s="3">
        <v>143836157.57</v>
      </c>
      <c r="D465" s="3">
        <v>4172174966.02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72467899.36</v>
      </c>
      <c r="K465" s="3">
        <v>105350571.06</v>
      </c>
      <c r="L465" s="3">
        <v>0</v>
      </c>
      <c r="M465" s="3">
        <v>2703883554.47</v>
      </c>
      <c r="N465" s="3">
        <v>182666167.33</v>
      </c>
      <c r="O465" s="3">
        <v>3355769812.29</v>
      </c>
      <c r="P465" s="3">
        <v>216889699.79</v>
      </c>
      <c r="Q465" s="3">
        <v>0</v>
      </c>
      <c r="R465" s="3">
        <v>1916417383.73</v>
      </c>
      <c r="S465" s="3">
        <v>2214072.36</v>
      </c>
      <c r="T465" s="3">
        <v>0</v>
      </c>
      <c r="U465" s="3">
        <v>175098655.9</v>
      </c>
      <c r="V465" s="3">
        <v>115164366.24</v>
      </c>
      <c r="W465" s="3">
        <v>0</v>
      </c>
      <c r="X465" s="3">
        <v>685450.78</v>
      </c>
      <c r="Y465" s="3">
        <v>0</v>
      </c>
      <c r="Z465" s="3">
        <v>147236498.95</v>
      </c>
      <c r="AA465" s="3">
        <v>0</v>
      </c>
      <c r="AB465" s="3">
        <v>620678584.48</v>
      </c>
      <c r="AC465" s="3">
        <v>5740540835.33</v>
      </c>
      <c r="AD465" s="3">
        <v>667091191.61</v>
      </c>
      <c r="AE465" s="3">
        <v>0</v>
      </c>
      <c r="AF465" s="3">
        <v>0</v>
      </c>
      <c r="AG465" s="3">
        <v>0</v>
      </c>
      <c r="AH465" s="3">
        <v>512678542.26</v>
      </c>
      <c r="AI465" s="3">
        <v>123753949.53</v>
      </c>
      <c r="AJ465" s="3">
        <v>292298077.77</v>
      </c>
      <c r="AK465" s="3">
        <v>21942534.61</v>
      </c>
      <c r="AL465" s="3">
        <v>157728392.39</v>
      </c>
      <c r="AM465" s="3">
        <v>81139546.08</v>
      </c>
      <c r="AN465" s="3">
        <v>210286308.91</v>
      </c>
      <c r="AO465" s="6">
        <f t="shared" si="105"/>
        <v>4349993436.44</v>
      </c>
      <c r="AP465" s="6">
        <f t="shared" si="106"/>
        <v>6459209233.88</v>
      </c>
      <c r="AQ465" s="6">
        <f t="shared" si="107"/>
        <v>2977495012.44</v>
      </c>
      <c r="AR465" s="6">
        <f t="shared" si="108"/>
        <v>3481714221.44</v>
      </c>
      <c r="AS465" s="6">
        <f t="shared" si="109"/>
        <v>7807459378.49</v>
      </c>
      <c r="AT465" s="10">
        <f t="shared" si="110"/>
        <v>143836157.57</v>
      </c>
      <c r="AU465" s="10">
        <f t="shared" si="111"/>
        <v>7951295536.06</v>
      </c>
      <c r="AV465" s="10">
        <f t="shared" si="112"/>
        <v>7831707657.88</v>
      </c>
      <c r="AW465" s="12">
        <f t="shared" si="113"/>
        <v>0.275612529693348</v>
      </c>
      <c r="AX465" s="12">
        <f t="shared" si="114"/>
        <v>0.715274112360603</v>
      </c>
      <c r="AY465" s="12">
        <f t="shared" si="115"/>
        <v>0.220598968311483</v>
      </c>
      <c r="AZ465" s="12">
        <f t="shared" si="116"/>
        <v>0.494675144049121</v>
      </c>
      <c r="BA465" s="12">
        <f t="shared" si="117"/>
        <v>0.00911335794604838</v>
      </c>
      <c r="BB465" s="12">
        <f t="shared" si="118"/>
        <v>0.503788501995169</v>
      </c>
      <c r="BC465" s="12">
        <f t="shared" si="119"/>
        <v>0.496211498004831</v>
      </c>
    </row>
    <row r="466" spans="1:55">
      <c r="A466" s="3" t="s">
        <v>983</v>
      </c>
      <c r="B466" s="3" t="s">
        <v>984</v>
      </c>
      <c r="C466" s="3">
        <v>110428885.29</v>
      </c>
      <c r="D466" s="3">
        <v>4149026457.8</v>
      </c>
      <c r="E466" s="3">
        <v>57000000</v>
      </c>
      <c r="F466" s="3">
        <v>340000000</v>
      </c>
      <c r="G466" s="3">
        <v>0</v>
      </c>
      <c r="H466" s="3">
        <v>0</v>
      </c>
      <c r="I466" s="3">
        <v>0</v>
      </c>
      <c r="J466" s="3">
        <v>0</v>
      </c>
      <c r="K466" s="3">
        <v>51328318.91</v>
      </c>
      <c r="L466" s="3">
        <v>0</v>
      </c>
      <c r="M466" s="3">
        <v>234715353.91</v>
      </c>
      <c r="N466" s="3">
        <v>100573540.1</v>
      </c>
      <c r="O466" s="3">
        <v>3158255257.91</v>
      </c>
      <c r="P466" s="3">
        <v>402641741.89</v>
      </c>
      <c r="Q466" s="3">
        <v>580491.32</v>
      </c>
      <c r="R466" s="3">
        <v>3319836925.4</v>
      </c>
      <c r="S466" s="3">
        <v>0</v>
      </c>
      <c r="T466" s="3">
        <v>0</v>
      </c>
      <c r="U466" s="3">
        <v>319962453.2</v>
      </c>
      <c r="V466" s="3">
        <v>147169634.49</v>
      </c>
      <c r="W466" s="3">
        <v>0</v>
      </c>
      <c r="X466" s="3">
        <v>0</v>
      </c>
      <c r="Y466" s="3">
        <v>237355823.17</v>
      </c>
      <c r="Z466" s="3">
        <v>79997258.83</v>
      </c>
      <c r="AA466" s="3">
        <v>0</v>
      </c>
      <c r="AB466" s="3">
        <v>88609837.03</v>
      </c>
      <c r="AC466" s="3">
        <v>1572580941.71</v>
      </c>
      <c r="AD466" s="3">
        <v>239641968.11</v>
      </c>
      <c r="AE466" s="3">
        <v>0</v>
      </c>
      <c r="AF466" s="3">
        <v>0</v>
      </c>
      <c r="AG466" s="3">
        <v>0</v>
      </c>
      <c r="AH466" s="3">
        <v>327782717.31</v>
      </c>
      <c r="AI466" s="3">
        <v>0</v>
      </c>
      <c r="AJ466" s="3">
        <v>94712308.13</v>
      </c>
      <c r="AK466" s="3">
        <v>14221085.33</v>
      </c>
      <c r="AL466" s="3">
        <v>270887880.01</v>
      </c>
      <c r="AM466" s="3">
        <v>24395934.86</v>
      </c>
      <c r="AN466" s="3">
        <v>117302208.74</v>
      </c>
      <c r="AO466" s="6">
        <f t="shared" si="105"/>
        <v>4597354776.71</v>
      </c>
      <c r="AP466" s="6">
        <f t="shared" si="106"/>
        <v>3896766385.13</v>
      </c>
      <c r="AQ466" s="6">
        <f t="shared" si="107"/>
        <v>4192931932.12</v>
      </c>
      <c r="AR466" s="6">
        <f t="shared" si="108"/>
        <v>-296165546.99</v>
      </c>
      <c r="AS466" s="6">
        <f t="shared" si="109"/>
        <v>2661525044.2</v>
      </c>
      <c r="AT466" s="10">
        <f t="shared" si="110"/>
        <v>110428885.29</v>
      </c>
      <c r="AU466" s="10">
        <f t="shared" si="111"/>
        <v>2771953929.49</v>
      </c>
      <c r="AV466" s="10">
        <f t="shared" si="112"/>
        <v>4301189229.72</v>
      </c>
      <c r="AW466" s="12">
        <f t="shared" si="113"/>
        <v>0.649973381455421</v>
      </c>
      <c r="AX466" s="12">
        <f t="shared" si="114"/>
        <v>0.334414198040096</v>
      </c>
      <c r="AY466" s="12">
        <f t="shared" si="115"/>
        <v>-0.0418718440053572</v>
      </c>
      <c r="AZ466" s="12">
        <f t="shared" si="116"/>
        <v>0.376286042045453</v>
      </c>
      <c r="BA466" s="12">
        <f t="shared" si="117"/>
        <v>0.0156124205044839</v>
      </c>
      <c r="BB466" s="12">
        <f t="shared" si="118"/>
        <v>0.391898462549937</v>
      </c>
      <c r="BC466" s="12">
        <f t="shared" si="119"/>
        <v>0.608101537450063</v>
      </c>
    </row>
    <row r="467" spans="1:55">
      <c r="A467" s="3" t="s">
        <v>985</v>
      </c>
      <c r="B467" s="3" t="s">
        <v>986</v>
      </c>
      <c r="C467" s="3">
        <v>0</v>
      </c>
      <c r="D467" s="3">
        <v>4115768829.04</v>
      </c>
      <c r="E467" s="3">
        <v>640754038.26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6306710.06</v>
      </c>
      <c r="L467" s="3">
        <v>0</v>
      </c>
      <c r="M467" s="3">
        <v>81994430.83</v>
      </c>
      <c r="N467" s="3">
        <v>41735091.14</v>
      </c>
      <c r="O467" s="3">
        <v>692176311.82</v>
      </c>
      <c r="P467" s="3">
        <v>15383386.52</v>
      </c>
      <c r="Q467" s="3">
        <v>0</v>
      </c>
      <c r="R467" s="3">
        <v>73690328.95</v>
      </c>
      <c r="S467" s="3">
        <v>1200</v>
      </c>
      <c r="T467" s="3">
        <v>0</v>
      </c>
      <c r="U467" s="3">
        <v>51136252.87</v>
      </c>
      <c r="V467" s="3">
        <v>8664979.55</v>
      </c>
      <c r="W467" s="3">
        <v>0</v>
      </c>
      <c r="X467" s="3">
        <v>0</v>
      </c>
      <c r="Y467" s="3">
        <v>0</v>
      </c>
      <c r="Z467" s="3">
        <v>61363393.31</v>
      </c>
      <c r="AA467" s="3">
        <v>0</v>
      </c>
      <c r="AB467" s="3">
        <v>4285330.53</v>
      </c>
      <c r="AC467" s="3">
        <v>449792837.58</v>
      </c>
      <c r="AD467" s="3">
        <v>89637856.22</v>
      </c>
      <c r="AE467" s="3">
        <v>0</v>
      </c>
      <c r="AF467" s="3">
        <v>46231500.83</v>
      </c>
      <c r="AG467" s="3">
        <v>0</v>
      </c>
      <c r="AH467" s="3">
        <v>134682738.97</v>
      </c>
      <c r="AI467" s="3">
        <v>0</v>
      </c>
      <c r="AJ467" s="3">
        <v>124537296.1</v>
      </c>
      <c r="AK467" s="3">
        <v>21032624.84</v>
      </c>
      <c r="AL467" s="3">
        <v>78462107.68</v>
      </c>
      <c r="AM467" s="3">
        <v>39963205.48</v>
      </c>
      <c r="AN467" s="3">
        <v>1443019283.97</v>
      </c>
      <c r="AO467" s="6">
        <f t="shared" si="105"/>
        <v>4762829577.36</v>
      </c>
      <c r="AP467" s="6">
        <f t="shared" si="106"/>
        <v>831289220.31</v>
      </c>
      <c r="AQ467" s="6">
        <f t="shared" si="107"/>
        <v>199141485.21</v>
      </c>
      <c r="AR467" s="6">
        <f t="shared" si="108"/>
        <v>632147735.1</v>
      </c>
      <c r="AS467" s="6">
        <f t="shared" si="109"/>
        <v>2427359451.67</v>
      </c>
      <c r="AT467" s="10">
        <f t="shared" si="110"/>
        <v>0</v>
      </c>
      <c r="AU467" s="10">
        <f t="shared" si="111"/>
        <v>2427359451.67</v>
      </c>
      <c r="AV467" s="10">
        <f t="shared" si="112"/>
        <v>5394977312.46</v>
      </c>
      <c r="AW467" s="12">
        <f t="shared" si="113"/>
        <v>0.608875547163907</v>
      </c>
      <c r="AX467" s="12">
        <f t="shared" si="114"/>
        <v>0.391124452836093</v>
      </c>
      <c r="AY467" s="12">
        <f t="shared" si="115"/>
        <v>0.0808131577764292</v>
      </c>
      <c r="AZ467" s="12">
        <f t="shared" si="116"/>
        <v>0.310311295059664</v>
      </c>
      <c r="BA467" s="12">
        <f t="shared" si="117"/>
        <v>0</v>
      </c>
      <c r="BB467" s="12">
        <f t="shared" si="118"/>
        <v>0.310311295059664</v>
      </c>
      <c r="BC467" s="12">
        <f t="shared" si="119"/>
        <v>0.689688704940336</v>
      </c>
    </row>
    <row r="468" spans="1:55">
      <c r="A468" s="3" t="s">
        <v>987</v>
      </c>
      <c r="B468" s="3" t="s">
        <v>988</v>
      </c>
      <c r="C468" s="3">
        <v>91350847.13</v>
      </c>
      <c r="D468" s="3">
        <v>4110214284.13</v>
      </c>
      <c r="E468" s="3">
        <v>833974061</v>
      </c>
      <c r="F468" s="3">
        <v>14165263.37</v>
      </c>
      <c r="G468" s="3">
        <v>0</v>
      </c>
      <c r="H468" s="3">
        <v>0</v>
      </c>
      <c r="I468" s="3">
        <v>0</v>
      </c>
      <c r="J468" s="3">
        <v>91217930.49</v>
      </c>
      <c r="K468" s="3">
        <v>104142354.13</v>
      </c>
      <c r="L468" s="3">
        <v>0</v>
      </c>
      <c r="M468" s="3">
        <v>4661946731.82</v>
      </c>
      <c r="N468" s="3">
        <v>708564912.66</v>
      </c>
      <c r="O468" s="3">
        <v>10056306750.35</v>
      </c>
      <c r="P468" s="3">
        <v>194334817.52</v>
      </c>
      <c r="Q468" s="3">
        <v>56661053.46</v>
      </c>
      <c r="R468" s="3">
        <v>2619831702.9</v>
      </c>
      <c r="S468" s="3">
        <v>0</v>
      </c>
      <c r="T468" s="3">
        <v>0</v>
      </c>
      <c r="U468" s="3">
        <v>124990236.04</v>
      </c>
      <c r="V468" s="3">
        <v>265722449.64</v>
      </c>
      <c r="W468" s="3">
        <v>0</v>
      </c>
      <c r="X468" s="3">
        <v>0</v>
      </c>
      <c r="Y468" s="3">
        <v>0</v>
      </c>
      <c r="Z468" s="3">
        <v>303159927.83</v>
      </c>
      <c r="AA468" s="3">
        <v>0</v>
      </c>
      <c r="AB468" s="3">
        <v>42155503.17</v>
      </c>
      <c r="AC468" s="3">
        <v>3882364501.93</v>
      </c>
      <c r="AD468" s="3">
        <v>431455483.56</v>
      </c>
      <c r="AE468" s="3">
        <v>0</v>
      </c>
      <c r="AF468" s="3">
        <v>0</v>
      </c>
      <c r="AG468" s="3">
        <v>0</v>
      </c>
      <c r="AH468" s="3">
        <v>787445539.07</v>
      </c>
      <c r="AI468" s="3">
        <v>0</v>
      </c>
      <c r="AJ468" s="3">
        <v>20812897.62</v>
      </c>
      <c r="AK468" s="3">
        <v>232392332.26</v>
      </c>
      <c r="AL468" s="3">
        <v>606153329.72</v>
      </c>
      <c r="AM468" s="3">
        <v>125970358.58</v>
      </c>
      <c r="AN468" s="3">
        <v>188686480.65</v>
      </c>
      <c r="AO468" s="6">
        <f t="shared" si="105"/>
        <v>5153713893.12</v>
      </c>
      <c r="AP468" s="6">
        <f t="shared" si="106"/>
        <v>15677814265.81</v>
      </c>
      <c r="AQ468" s="6">
        <f t="shared" si="107"/>
        <v>3355859819.58</v>
      </c>
      <c r="AR468" s="6">
        <f t="shared" si="108"/>
        <v>12321954446.23</v>
      </c>
      <c r="AS468" s="6">
        <f t="shared" si="109"/>
        <v>6275280923.39</v>
      </c>
      <c r="AT468" s="10">
        <f t="shared" si="110"/>
        <v>91350847.13</v>
      </c>
      <c r="AU468" s="10">
        <f t="shared" si="111"/>
        <v>6366631770.52</v>
      </c>
      <c r="AV468" s="10">
        <f t="shared" si="112"/>
        <v>17475668339.35</v>
      </c>
      <c r="AW468" s="12">
        <f t="shared" si="113"/>
        <v>0.216158418834201</v>
      </c>
      <c r="AX468" s="12">
        <f t="shared" si="114"/>
        <v>0.780010119993469</v>
      </c>
      <c r="AY468" s="12">
        <f t="shared" si="115"/>
        <v>0.516810642825902</v>
      </c>
      <c r="AZ468" s="12">
        <f t="shared" si="116"/>
        <v>0.263199477167567</v>
      </c>
      <c r="BA468" s="12">
        <f t="shared" si="117"/>
        <v>0.00383146117232974</v>
      </c>
      <c r="BB468" s="12">
        <f t="shared" si="118"/>
        <v>0.267030938339896</v>
      </c>
      <c r="BC468" s="12">
        <f t="shared" si="119"/>
        <v>0.732969061660104</v>
      </c>
    </row>
    <row r="469" spans="1:55">
      <c r="A469" s="3" t="s">
        <v>989</v>
      </c>
      <c r="B469" s="3" t="s">
        <v>990</v>
      </c>
      <c r="C469" s="3">
        <v>384358382.24</v>
      </c>
      <c r="D469" s="3">
        <v>4108278642.02</v>
      </c>
      <c r="E469" s="3">
        <v>237702359.96</v>
      </c>
      <c r="F469" s="3">
        <v>6093393.59</v>
      </c>
      <c r="G469" s="3">
        <v>0</v>
      </c>
      <c r="H469" s="3">
        <v>0</v>
      </c>
      <c r="I469" s="3">
        <v>0</v>
      </c>
      <c r="J469" s="3">
        <v>90097654.26</v>
      </c>
      <c r="K469" s="3">
        <v>2471863703.97</v>
      </c>
      <c r="L469" s="3">
        <v>0</v>
      </c>
      <c r="M469" s="3">
        <v>20932348553.52</v>
      </c>
      <c r="N469" s="3">
        <v>1135317777.31</v>
      </c>
      <c r="O469" s="3">
        <v>3620534873.73</v>
      </c>
      <c r="P469" s="3">
        <v>222895510.14</v>
      </c>
      <c r="Q469" s="3">
        <v>34381928.61</v>
      </c>
      <c r="R469" s="3">
        <v>11057259627.17</v>
      </c>
      <c r="S469" s="3">
        <v>0</v>
      </c>
      <c r="T469" s="3">
        <v>0</v>
      </c>
      <c r="U469" s="3">
        <v>69281684.76</v>
      </c>
      <c r="V469" s="3">
        <v>253910792.41</v>
      </c>
      <c r="W469" s="3">
        <v>0</v>
      </c>
      <c r="X469" s="3">
        <v>506097.68</v>
      </c>
      <c r="Y469" s="3">
        <v>0</v>
      </c>
      <c r="Z469" s="3">
        <v>48778586.11</v>
      </c>
      <c r="AA469" s="3">
        <v>0</v>
      </c>
      <c r="AB469" s="3">
        <v>1030142507.94</v>
      </c>
      <c r="AC469" s="3">
        <v>1235046772.81</v>
      </c>
      <c r="AD469" s="3">
        <v>53875843.56</v>
      </c>
      <c r="AE469" s="3">
        <v>0</v>
      </c>
      <c r="AF469" s="3">
        <v>0</v>
      </c>
      <c r="AG469" s="3">
        <v>0</v>
      </c>
      <c r="AH469" s="3">
        <v>388389822.95</v>
      </c>
      <c r="AI469" s="3">
        <v>112778036.45</v>
      </c>
      <c r="AJ469" s="3">
        <v>2562792777.01</v>
      </c>
      <c r="AK469" s="3">
        <v>47012399.44</v>
      </c>
      <c r="AL469" s="3">
        <v>349701510.52</v>
      </c>
      <c r="AM469" s="3">
        <v>17648805.7</v>
      </c>
      <c r="AN469" s="3">
        <v>912573343.34</v>
      </c>
      <c r="AO469" s="6">
        <f t="shared" si="105"/>
        <v>6914035753.8</v>
      </c>
      <c r="AP469" s="6">
        <f t="shared" si="106"/>
        <v>25945478643.31</v>
      </c>
      <c r="AQ469" s="6">
        <f t="shared" si="107"/>
        <v>12459879296.07</v>
      </c>
      <c r="AR469" s="6">
        <f t="shared" si="108"/>
        <v>13485599347.24</v>
      </c>
      <c r="AS469" s="6">
        <f t="shared" si="109"/>
        <v>5679819311.78</v>
      </c>
      <c r="AT469" s="10">
        <f t="shared" si="110"/>
        <v>384358382.24</v>
      </c>
      <c r="AU469" s="10">
        <f t="shared" si="111"/>
        <v>6064177694.02</v>
      </c>
      <c r="AV469" s="10">
        <f t="shared" si="112"/>
        <v>20399635101.04</v>
      </c>
      <c r="AW469" s="12">
        <f t="shared" si="113"/>
        <v>0.261263779612688</v>
      </c>
      <c r="AX469" s="12">
        <f t="shared" si="114"/>
        <v>0.724212297277043</v>
      </c>
      <c r="AY469" s="12">
        <f t="shared" si="115"/>
        <v>0.509586409625651</v>
      </c>
      <c r="AZ469" s="12">
        <f t="shared" si="116"/>
        <v>0.214625887651391</v>
      </c>
      <c r="BA469" s="12">
        <f t="shared" si="117"/>
        <v>0.0145239231102688</v>
      </c>
      <c r="BB469" s="12">
        <f t="shared" si="118"/>
        <v>0.22914981076166</v>
      </c>
      <c r="BC469" s="12">
        <f t="shared" si="119"/>
        <v>0.77085018923834</v>
      </c>
    </row>
    <row r="470" spans="1:55">
      <c r="A470" s="3" t="s">
        <v>991</v>
      </c>
      <c r="B470" s="3" t="s">
        <v>992</v>
      </c>
      <c r="C470" s="3">
        <v>0</v>
      </c>
      <c r="D470" s="3">
        <v>4088890868.03</v>
      </c>
      <c r="E470" s="3">
        <v>3519295368.59</v>
      </c>
      <c r="F470" s="3">
        <v>19440891.27</v>
      </c>
      <c r="G470" s="3">
        <v>298962478.91</v>
      </c>
      <c r="H470" s="3">
        <v>0</v>
      </c>
      <c r="I470" s="3">
        <v>0</v>
      </c>
      <c r="J470" s="3">
        <v>0</v>
      </c>
      <c r="K470" s="3">
        <v>495279624.18</v>
      </c>
      <c r="L470" s="3">
        <v>0</v>
      </c>
      <c r="M470" s="3">
        <v>156382609.6</v>
      </c>
      <c r="N470" s="3">
        <v>32637730.04</v>
      </c>
      <c r="O470" s="3">
        <v>837301043.86</v>
      </c>
      <c r="P470" s="3">
        <v>124359927.85</v>
      </c>
      <c r="Q470" s="3">
        <v>0</v>
      </c>
      <c r="R470" s="3">
        <v>2093912234.9</v>
      </c>
      <c r="S470" s="3">
        <v>199049649.94</v>
      </c>
      <c r="T470" s="3">
        <v>0</v>
      </c>
      <c r="U470" s="3">
        <v>233187290.28</v>
      </c>
      <c r="V470" s="3">
        <v>157269524.86</v>
      </c>
      <c r="W470" s="3">
        <v>0</v>
      </c>
      <c r="X470" s="3">
        <v>0</v>
      </c>
      <c r="Y470" s="3">
        <v>0</v>
      </c>
      <c r="Z470" s="3">
        <v>7926449.46</v>
      </c>
      <c r="AA470" s="3">
        <v>0</v>
      </c>
      <c r="AB470" s="3">
        <v>478678411.91</v>
      </c>
      <c r="AC470" s="3">
        <v>5700898972.18</v>
      </c>
      <c r="AD470" s="3">
        <v>157535258.5</v>
      </c>
      <c r="AE470" s="3">
        <v>0</v>
      </c>
      <c r="AF470" s="3">
        <v>0</v>
      </c>
      <c r="AG470" s="3">
        <v>0</v>
      </c>
      <c r="AH470" s="3">
        <v>864910764.52</v>
      </c>
      <c r="AI470" s="3">
        <v>0</v>
      </c>
      <c r="AJ470" s="3">
        <v>122507767.3</v>
      </c>
      <c r="AK470" s="3">
        <v>921373298.73</v>
      </c>
      <c r="AL470" s="3">
        <v>702663159.44</v>
      </c>
      <c r="AM470" s="3">
        <v>231447508.25</v>
      </c>
      <c r="AN470" s="3">
        <v>467857414.27</v>
      </c>
      <c r="AO470" s="6">
        <f t="shared" si="105"/>
        <v>8421869230.98</v>
      </c>
      <c r="AP470" s="6">
        <f t="shared" si="106"/>
        <v>1150681311.35</v>
      </c>
      <c r="AQ470" s="6">
        <f t="shared" si="107"/>
        <v>3170023561.35</v>
      </c>
      <c r="AR470" s="6">
        <f t="shared" si="108"/>
        <v>-2019342250</v>
      </c>
      <c r="AS470" s="6">
        <f t="shared" si="109"/>
        <v>9169194143.19</v>
      </c>
      <c r="AT470" s="10">
        <f t="shared" si="110"/>
        <v>0</v>
      </c>
      <c r="AU470" s="10">
        <f t="shared" si="111"/>
        <v>9169194143.19</v>
      </c>
      <c r="AV470" s="10">
        <f t="shared" si="112"/>
        <v>6402526980.98</v>
      </c>
      <c r="AW470" s="12">
        <f t="shared" si="113"/>
        <v>0.540843826050019</v>
      </c>
      <c r="AX470" s="12">
        <f t="shared" si="114"/>
        <v>0.459156173949981</v>
      </c>
      <c r="AY470" s="12">
        <f t="shared" si="115"/>
        <v>-0.129680093414056</v>
      </c>
      <c r="AZ470" s="12">
        <f t="shared" si="116"/>
        <v>0.588836267364038</v>
      </c>
      <c r="BA470" s="12">
        <f t="shared" si="117"/>
        <v>0</v>
      </c>
      <c r="BB470" s="12">
        <f t="shared" si="118"/>
        <v>0.588836267364038</v>
      </c>
      <c r="BC470" s="12">
        <f t="shared" si="119"/>
        <v>0.411163732635962</v>
      </c>
    </row>
    <row r="471" spans="1:55">
      <c r="A471" s="3" t="s">
        <v>993</v>
      </c>
      <c r="B471" s="3" t="s">
        <v>994</v>
      </c>
      <c r="C471" s="3">
        <v>506179136.64</v>
      </c>
      <c r="D471" s="3">
        <v>4086245727.34</v>
      </c>
      <c r="E471" s="3">
        <v>84020000</v>
      </c>
      <c r="F471" s="3">
        <v>252964392.9</v>
      </c>
      <c r="G471" s="3">
        <v>0</v>
      </c>
      <c r="H471" s="3">
        <v>0</v>
      </c>
      <c r="I471" s="3">
        <v>0</v>
      </c>
      <c r="J471" s="3">
        <v>0</v>
      </c>
      <c r="K471" s="3">
        <v>567620590.03</v>
      </c>
      <c r="L471" s="3">
        <v>0</v>
      </c>
      <c r="M471" s="3">
        <v>3687845203.01</v>
      </c>
      <c r="N471" s="3">
        <v>254031566.54</v>
      </c>
      <c r="O471" s="3">
        <v>1557143753.88</v>
      </c>
      <c r="P471" s="3">
        <v>555769064.05</v>
      </c>
      <c r="Q471" s="3">
        <v>328916626.14</v>
      </c>
      <c r="R471" s="3">
        <v>7284707781.91</v>
      </c>
      <c r="S471" s="3">
        <v>0</v>
      </c>
      <c r="T471" s="3">
        <v>0</v>
      </c>
      <c r="U471" s="3">
        <v>163387478.57</v>
      </c>
      <c r="V471" s="3">
        <v>41061291.76</v>
      </c>
      <c r="W471" s="3">
        <v>0</v>
      </c>
      <c r="X471" s="3">
        <v>0</v>
      </c>
      <c r="Y471" s="3">
        <v>0</v>
      </c>
      <c r="Z471" s="3">
        <v>29689512.58</v>
      </c>
      <c r="AA471" s="3">
        <v>0</v>
      </c>
      <c r="AB471" s="3">
        <v>824959790.53</v>
      </c>
      <c r="AC471" s="3">
        <v>768591344.18</v>
      </c>
      <c r="AD471" s="3">
        <v>48455133.22</v>
      </c>
      <c r="AE471" s="3">
        <v>0</v>
      </c>
      <c r="AF471" s="3">
        <v>5515450</v>
      </c>
      <c r="AG471" s="3">
        <v>0</v>
      </c>
      <c r="AH471" s="3">
        <v>444914844.12</v>
      </c>
      <c r="AI471" s="3">
        <v>0</v>
      </c>
      <c r="AJ471" s="3">
        <v>1546626.02</v>
      </c>
      <c r="AK471" s="3">
        <v>12501883.82</v>
      </c>
      <c r="AL471" s="3">
        <v>33767958.48</v>
      </c>
      <c r="AM471" s="3">
        <v>0</v>
      </c>
      <c r="AN471" s="3">
        <v>7042902061.71</v>
      </c>
      <c r="AO471" s="6">
        <f t="shared" si="105"/>
        <v>4990850710.27</v>
      </c>
      <c r="AP471" s="6">
        <f t="shared" si="106"/>
        <v>6383706213.62</v>
      </c>
      <c r="AQ471" s="6">
        <f t="shared" si="107"/>
        <v>8343805855.35</v>
      </c>
      <c r="AR471" s="6">
        <f t="shared" si="108"/>
        <v>-1960099641.73</v>
      </c>
      <c r="AS471" s="6">
        <f t="shared" si="109"/>
        <v>8358195301.55</v>
      </c>
      <c r="AT471" s="10">
        <f t="shared" si="110"/>
        <v>506179136.64</v>
      </c>
      <c r="AU471" s="10">
        <f t="shared" si="111"/>
        <v>8864374438.19</v>
      </c>
      <c r="AV471" s="10">
        <f t="shared" si="112"/>
        <v>3030751068.54</v>
      </c>
      <c r="AW471" s="12">
        <f t="shared" si="113"/>
        <v>0.419571084596483</v>
      </c>
      <c r="AX471" s="12">
        <f t="shared" si="114"/>
        <v>0.537875422684704</v>
      </c>
      <c r="AY471" s="12">
        <f t="shared" si="115"/>
        <v>-0.164781753720969</v>
      </c>
      <c r="AZ471" s="12">
        <f t="shared" si="116"/>
        <v>0.702657176405673</v>
      </c>
      <c r="BA471" s="12">
        <f t="shared" si="117"/>
        <v>0.0425534927188128</v>
      </c>
      <c r="BB471" s="12">
        <f t="shared" si="118"/>
        <v>0.745210669124486</v>
      </c>
      <c r="BC471" s="12">
        <f t="shared" si="119"/>
        <v>0.254789330875514</v>
      </c>
    </row>
    <row r="472" spans="1:55">
      <c r="A472" s="3" t="s">
        <v>995</v>
      </c>
      <c r="B472" s="3" t="s">
        <v>996</v>
      </c>
      <c r="C472" s="3">
        <v>30183137.32</v>
      </c>
      <c r="D472" s="3">
        <v>4085549162.81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30576812.23</v>
      </c>
      <c r="K472" s="3">
        <v>190454184.73</v>
      </c>
      <c r="L472" s="3">
        <v>0</v>
      </c>
      <c r="M472" s="3">
        <v>33658233.25</v>
      </c>
      <c r="N472" s="3">
        <v>346456010.53</v>
      </c>
      <c r="O472" s="3">
        <v>1961177148.65</v>
      </c>
      <c r="P472" s="3">
        <v>236198648.21</v>
      </c>
      <c r="Q472" s="3">
        <v>0</v>
      </c>
      <c r="R472" s="3">
        <v>2171222106.4</v>
      </c>
      <c r="S472" s="3">
        <v>35395734.44</v>
      </c>
      <c r="T472" s="3">
        <v>0</v>
      </c>
      <c r="U472" s="3">
        <v>252726416.37</v>
      </c>
      <c r="V472" s="3">
        <v>34392194.87</v>
      </c>
      <c r="W472" s="3">
        <v>0</v>
      </c>
      <c r="X472" s="3">
        <v>26341998.37</v>
      </c>
      <c r="Y472" s="3">
        <v>0</v>
      </c>
      <c r="Z472" s="3">
        <v>0</v>
      </c>
      <c r="AA472" s="3">
        <v>0</v>
      </c>
      <c r="AB472" s="3">
        <v>466496872.53</v>
      </c>
      <c r="AC472" s="3">
        <v>6155113711.66</v>
      </c>
      <c r="AD472" s="3">
        <v>6572618406.04</v>
      </c>
      <c r="AE472" s="3">
        <v>0</v>
      </c>
      <c r="AF472" s="3">
        <v>0</v>
      </c>
      <c r="AG472" s="3">
        <v>0</v>
      </c>
      <c r="AH472" s="3">
        <v>7586163665.77</v>
      </c>
      <c r="AI472" s="3">
        <v>0</v>
      </c>
      <c r="AJ472" s="3">
        <v>0</v>
      </c>
      <c r="AK472" s="3">
        <v>309266258.78</v>
      </c>
      <c r="AL472" s="3">
        <v>78612374.47</v>
      </c>
      <c r="AM472" s="3">
        <v>52813947.48</v>
      </c>
      <c r="AN472" s="3">
        <v>0</v>
      </c>
      <c r="AO472" s="6">
        <f t="shared" si="105"/>
        <v>4306580159.77</v>
      </c>
      <c r="AP472" s="6">
        <f t="shared" si="106"/>
        <v>2577490040.64</v>
      </c>
      <c r="AQ472" s="6">
        <f t="shared" si="107"/>
        <v>2986575322.98</v>
      </c>
      <c r="AR472" s="6">
        <f t="shared" si="108"/>
        <v>-409085282.339999</v>
      </c>
      <c r="AS472" s="6">
        <f t="shared" si="109"/>
        <v>20754588364.2</v>
      </c>
      <c r="AT472" s="10">
        <f t="shared" si="110"/>
        <v>30183137.32</v>
      </c>
      <c r="AU472" s="10">
        <f t="shared" si="111"/>
        <v>20784771501.52</v>
      </c>
      <c r="AV472" s="10">
        <f t="shared" si="112"/>
        <v>3897494877.43</v>
      </c>
      <c r="AW472" s="12">
        <f t="shared" si="113"/>
        <v>0.174480742313146</v>
      </c>
      <c r="AX472" s="12">
        <f t="shared" si="114"/>
        <v>0.824296390351392</v>
      </c>
      <c r="AY472" s="12">
        <f t="shared" si="115"/>
        <v>-0.0165740566955749</v>
      </c>
      <c r="AZ472" s="12">
        <f t="shared" si="116"/>
        <v>0.840870447046967</v>
      </c>
      <c r="BA472" s="12">
        <f t="shared" si="117"/>
        <v>0.00122286733546241</v>
      </c>
      <c r="BB472" s="12">
        <f t="shared" si="118"/>
        <v>0.842093314382429</v>
      </c>
      <c r="BC472" s="12">
        <f t="shared" si="119"/>
        <v>0.157906685617571</v>
      </c>
    </row>
    <row r="473" spans="1:55">
      <c r="A473" s="3" t="s">
        <v>997</v>
      </c>
      <c r="B473" s="3" t="s">
        <v>998</v>
      </c>
      <c r="C473" s="3">
        <v>12271980.88</v>
      </c>
      <c r="D473" s="3">
        <v>4085296933.46</v>
      </c>
      <c r="E473" s="3">
        <v>1170000000</v>
      </c>
      <c r="F473" s="3">
        <v>0</v>
      </c>
      <c r="G473" s="3">
        <v>0</v>
      </c>
      <c r="H473" s="3">
        <v>0</v>
      </c>
      <c r="I473" s="3">
        <v>0</v>
      </c>
      <c r="J473" s="3">
        <v>50009272.98</v>
      </c>
      <c r="K473" s="3">
        <v>10286920.78</v>
      </c>
      <c r="L473" s="3">
        <v>0</v>
      </c>
      <c r="M473" s="3">
        <v>1863091545.14</v>
      </c>
      <c r="N473" s="3">
        <v>40604032.78</v>
      </c>
      <c r="O473" s="3">
        <v>306261499.99</v>
      </c>
      <c r="P473" s="3">
        <v>7383568.54</v>
      </c>
      <c r="Q473" s="3">
        <v>0</v>
      </c>
      <c r="R473" s="3">
        <v>775888905.61</v>
      </c>
      <c r="S473" s="3">
        <v>0</v>
      </c>
      <c r="T473" s="3">
        <v>0</v>
      </c>
      <c r="U473" s="3">
        <v>122066462.58</v>
      </c>
      <c r="V473" s="3">
        <v>142035877.48</v>
      </c>
      <c r="W473" s="3">
        <v>0</v>
      </c>
      <c r="X473" s="3">
        <v>0</v>
      </c>
      <c r="Y473" s="3">
        <v>0</v>
      </c>
      <c r="Z473" s="3">
        <v>86962279.04</v>
      </c>
      <c r="AA473" s="3">
        <v>0</v>
      </c>
      <c r="AB473" s="3">
        <v>1184626.01</v>
      </c>
      <c r="AC473" s="3">
        <v>2712934489.77</v>
      </c>
      <c r="AD473" s="3">
        <v>351608333.74</v>
      </c>
      <c r="AE473" s="3">
        <v>0</v>
      </c>
      <c r="AF473" s="3">
        <v>0</v>
      </c>
      <c r="AG473" s="3">
        <v>0</v>
      </c>
      <c r="AH473" s="3">
        <v>281087309.95</v>
      </c>
      <c r="AI473" s="3">
        <v>0</v>
      </c>
      <c r="AJ473" s="3">
        <v>167303834.11</v>
      </c>
      <c r="AK473" s="3">
        <v>15728846.52</v>
      </c>
      <c r="AL473" s="3">
        <v>40507961.39</v>
      </c>
      <c r="AM473" s="3">
        <v>107823644.51</v>
      </c>
      <c r="AN473" s="3">
        <v>69652685.06</v>
      </c>
      <c r="AO473" s="6">
        <f t="shared" si="105"/>
        <v>5315593127.22</v>
      </c>
      <c r="AP473" s="6">
        <f t="shared" si="106"/>
        <v>2217340646.45</v>
      </c>
      <c r="AQ473" s="6">
        <f t="shared" si="107"/>
        <v>1128138150.72</v>
      </c>
      <c r="AR473" s="6">
        <f t="shared" si="108"/>
        <v>1089202495.73</v>
      </c>
      <c r="AS473" s="6">
        <f t="shared" si="109"/>
        <v>3746647105.05</v>
      </c>
      <c r="AT473" s="10">
        <f t="shared" si="110"/>
        <v>12271980.88</v>
      </c>
      <c r="AU473" s="10">
        <f t="shared" si="111"/>
        <v>3758919085.93</v>
      </c>
      <c r="AV473" s="10">
        <f t="shared" si="112"/>
        <v>6404795622.95</v>
      </c>
      <c r="AW473" s="12">
        <f t="shared" si="113"/>
        <v>0.5229970812321</v>
      </c>
      <c r="AX473" s="12">
        <f t="shared" si="114"/>
        <v>0.475795488095995</v>
      </c>
      <c r="AY473" s="12">
        <f t="shared" si="115"/>
        <v>0.107165787994656</v>
      </c>
      <c r="AZ473" s="12">
        <f t="shared" si="116"/>
        <v>0.368629700101339</v>
      </c>
      <c r="BA473" s="12">
        <f t="shared" si="117"/>
        <v>0.00120743067190562</v>
      </c>
      <c r="BB473" s="12">
        <f t="shared" si="118"/>
        <v>0.369837130773244</v>
      </c>
      <c r="BC473" s="12">
        <f t="shared" si="119"/>
        <v>0.630162869226756</v>
      </c>
    </row>
    <row r="474" spans="1:55">
      <c r="A474" s="3" t="s">
        <v>999</v>
      </c>
      <c r="B474" s="3" t="s">
        <v>1000</v>
      </c>
      <c r="C474" s="3">
        <v>658341273.99</v>
      </c>
      <c r="D474" s="3">
        <v>4078590390.01</v>
      </c>
      <c r="E474" s="3">
        <v>271280000</v>
      </c>
      <c r="F474" s="3">
        <v>76185189.38</v>
      </c>
      <c r="G474" s="3">
        <v>0</v>
      </c>
      <c r="H474" s="3">
        <v>0</v>
      </c>
      <c r="I474" s="3">
        <v>0</v>
      </c>
      <c r="J474" s="3">
        <v>289670553.26</v>
      </c>
      <c r="K474" s="3">
        <v>449630242.98</v>
      </c>
      <c r="L474" s="3">
        <v>0</v>
      </c>
      <c r="M474" s="3">
        <v>5219655247.01</v>
      </c>
      <c r="N474" s="3">
        <v>1478149939.66</v>
      </c>
      <c r="O474" s="3">
        <v>798981642.65</v>
      </c>
      <c r="P474" s="3">
        <v>134719172.38</v>
      </c>
      <c r="Q474" s="3">
        <v>0</v>
      </c>
      <c r="R474" s="3">
        <v>6770411819.59</v>
      </c>
      <c r="S474" s="3">
        <v>13180681.91</v>
      </c>
      <c r="T474" s="3">
        <v>0</v>
      </c>
      <c r="U474" s="3">
        <v>203707579.33</v>
      </c>
      <c r="V474" s="3">
        <v>59627409.52</v>
      </c>
      <c r="W474" s="3">
        <v>0</v>
      </c>
      <c r="X474" s="3">
        <v>0</v>
      </c>
      <c r="Y474" s="3">
        <v>0</v>
      </c>
      <c r="Z474" s="3">
        <v>55917393.02</v>
      </c>
      <c r="AA474" s="3">
        <v>0</v>
      </c>
      <c r="AB474" s="3">
        <v>104825921.34</v>
      </c>
      <c r="AC474" s="3">
        <v>5252049809.72</v>
      </c>
      <c r="AD474" s="3">
        <v>224549127.48</v>
      </c>
      <c r="AE474" s="3">
        <v>0</v>
      </c>
      <c r="AF474" s="3">
        <v>0</v>
      </c>
      <c r="AG474" s="3">
        <v>0</v>
      </c>
      <c r="AH474" s="3">
        <v>460991226.06</v>
      </c>
      <c r="AI474" s="3">
        <v>0</v>
      </c>
      <c r="AJ474" s="3">
        <v>571723661.57</v>
      </c>
      <c r="AK474" s="3">
        <v>46683192.42</v>
      </c>
      <c r="AL474" s="3">
        <v>123327298.5</v>
      </c>
      <c r="AM474" s="3">
        <v>97134266.91</v>
      </c>
      <c r="AN474" s="3">
        <v>375512212.84</v>
      </c>
      <c r="AO474" s="6">
        <f t="shared" si="105"/>
        <v>5165356375.63</v>
      </c>
      <c r="AP474" s="6">
        <f t="shared" si="106"/>
        <v>7631506001.7</v>
      </c>
      <c r="AQ474" s="6">
        <f t="shared" si="107"/>
        <v>7207670804.71</v>
      </c>
      <c r="AR474" s="6">
        <f t="shared" si="108"/>
        <v>423835196.989999</v>
      </c>
      <c r="AS474" s="6">
        <f t="shared" si="109"/>
        <v>7151970795.5</v>
      </c>
      <c r="AT474" s="10">
        <f t="shared" si="110"/>
        <v>658341273.99</v>
      </c>
      <c r="AU474" s="10">
        <f t="shared" si="111"/>
        <v>7810312069.49</v>
      </c>
      <c r="AV474" s="10">
        <f t="shared" si="112"/>
        <v>5589191572.62</v>
      </c>
      <c r="AW474" s="12">
        <f t="shared" si="113"/>
        <v>0.385488635519086</v>
      </c>
      <c r="AX474" s="12">
        <f t="shared" si="114"/>
        <v>0.565379598739901</v>
      </c>
      <c r="AY474" s="12">
        <f t="shared" si="115"/>
        <v>0.031630663964151</v>
      </c>
      <c r="AZ474" s="12">
        <f t="shared" si="116"/>
        <v>0.53374893477575</v>
      </c>
      <c r="BA474" s="12">
        <f t="shared" si="117"/>
        <v>0.0491317657410131</v>
      </c>
      <c r="BB474" s="12">
        <f t="shared" si="118"/>
        <v>0.582880700516763</v>
      </c>
      <c r="BC474" s="12">
        <f t="shared" si="119"/>
        <v>0.417119299483237</v>
      </c>
    </row>
    <row r="475" spans="1:55">
      <c r="A475" s="3" t="s">
        <v>1001</v>
      </c>
      <c r="B475" s="3" t="s">
        <v>1002</v>
      </c>
      <c r="C475" s="3">
        <v>822346879.75</v>
      </c>
      <c r="D475" s="3">
        <v>4063406665.58</v>
      </c>
      <c r="E475" s="3">
        <v>2910996005.91</v>
      </c>
      <c r="F475" s="3">
        <v>0</v>
      </c>
      <c r="G475" s="3">
        <v>0</v>
      </c>
      <c r="H475" s="3">
        <v>0</v>
      </c>
      <c r="I475" s="3">
        <v>0</v>
      </c>
      <c r="J475" s="3">
        <v>35935846.77</v>
      </c>
      <c r="K475" s="3">
        <v>451983576.97</v>
      </c>
      <c r="L475" s="3">
        <v>0</v>
      </c>
      <c r="M475" s="3">
        <v>1391764361.64</v>
      </c>
      <c r="N475" s="3">
        <v>226806117.27</v>
      </c>
      <c r="O475" s="3">
        <v>93446482.6</v>
      </c>
      <c r="P475" s="3">
        <v>2261679698.96</v>
      </c>
      <c r="Q475" s="3">
        <v>0</v>
      </c>
      <c r="R475" s="3">
        <v>4375876355.42</v>
      </c>
      <c r="S475" s="3">
        <v>169590763.17</v>
      </c>
      <c r="T475" s="3">
        <v>0</v>
      </c>
      <c r="U475" s="3">
        <v>191776582.43</v>
      </c>
      <c r="V475" s="3">
        <v>289011817.68</v>
      </c>
      <c r="W475" s="3">
        <v>0</v>
      </c>
      <c r="X475" s="3">
        <v>0</v>
      </c>
      <c r="Y475" s="3">
        <v>19969973.8</v>
      </c>
      <c r="Z475" s="3">
        <v>442351603.35</v>
      </c>
      <c r="AA475" s="3">
        <v>0</v>
      </c>
      <c r="AB475" s="3">
        <v>594901624.62</v>
      </c>
      <c r="AC475" s="3">
        <v>10848185683.31</v>
      </c>
      <c r="AD475" s="3">
        <v>3941428680.66</v>
      </c>
      <c r="AE475" s="3">
        <v>0</v>
      </c>
      <c r="AF475" s="3">
        <v>0</v>
      </c>
      <c r="AG475" s="3">
        <v>0</v>
      </c>
      <c r="AH475" s="3">
        <v>3607910817.26</v>
      </c>
      <c r="AI475" s="3">
        <v>0</v>
      </c>
      <c r="AJ475" s="3">
        <v>0</v>
      </c>
      <c r="AK475" s="3">
        <v>108600158.76</v>
      </c>
      <c r="AL475" s="3">
        <v>527057313.48</v>
      </c>
      <c r="AM475" s="3">
        <v>5819705.05</v>
      </c>
      <c r="AN475" s="3">
        <v>135663630.92</v>
      </c>
      <c r="AO475" s="6">
        <f t="shared" si="105"/>
        <v>7462322095.23</v>
      </c>
      <c r="AP475" s="6">
        <f t="shared" si="106"/>
        <v>3973696660.47</v>
      </c>
      <c r="AQ475" s="6">
        <f t="shared" si="107"/>
        <v>6083478720.47</v>
      </c>
      <c r="AR475" s="6">
        <f t="shared" si="108"/>
        <v>-2109782060</v>
      </c>
      <c r="AS475" s="6">
        <f t="shared" si="109"/>
        <v>19174665989.44</v>
      </c>
      <c r="AT475" s="10">
        <f t="shared" si="110"/>
        <v>822346879.75</v>
      </c>
      <c r="AU475" s="10">
        <f t="shared" si="111"/>
        <v>19997012869.19</v>
      </c>
      <c r="AV475" s="10">
        <f t="shared" si="112"/>
        <v>5352540035.23</v>
      </c>
      <c r="AW475" s="12">
        <f t="shared" si="113"/>
        <v>0.29437687218258</v>
      </c>
      <c r="AX475" s="12">
        <f t="shared" si="114"/>
        <v>0.673182836548748</v>
      </c>
      <c r="AY475" s="12">
        <f t="shared" si="115"/>
        <v>-0.0832275846424154</v>
      </c>
      <c r="AZ475" s="12">
        <f t="shared" si="116"/>
        <v>0.756410421191163</v>
      </c>
      <c r="BA475" s="12">
        <f t="shared" si="117"/>
        <v>0.0324402912686722</v>
      </c>
      <c r="BB475" s="12">
        <f t="shared" si="118"/>
        <v>0.788850712459835</v>
      </c>
      <c r="BC475" s="12">
        <f t="shared" si="119"/>
        <v>0.211149287540165</v>
      </c>
    </row>
    <row r="476" spans="1:55">
      <c r="A476" s="3" t="s">
        <v>1003</v>
      </c>
      <c r="B476" s="3" t="s">
        <v>1004</v>
      </c>
      <c r="C476" s="3">
        <v>271575038.26</v>
      </c>
      <c r="D476" s="3">
        <v>4058147837.52</v>
      </c>
      <c r="E476" s="3">
        <v>354022802.13</v>
      </c>
      <c r="F476" s="3">
        <v>1831882.33</v>
      </c>
      <c r="G476" s="3">
        <v>0</v>
      </c>
      <c r="H476" s="3">
        <v>0</v>
      </c>
      <c r="I476" s="3">
        <v>0</v>
      </c>
      <c r="J476" s="3">
        <v>508291770.85</v>
      </c>
      <c r="K476" s="3">
        <v>237963825.15</v>
      </c>
      <c r="L476" s="3">
        <v>0</v>
      </c>
      <c r="M476" s="3">
        <v>1751047497.61</v>
      </c>
      <c r="N476" s="3">
        <v>201777850.99</v>
      </c>
      <c r="O476" s="3">
        <v>60285759.15</v>
      </c>
      <c r="P476" s="3">
        <v>1199535821.15</v>
      </c>
      <c r="Q476" s="3">
        <v>40283662.95</v>
      </c>
      <c r="R476" s="3">
        <v>3814335801.33</v>
      </c>
      <c r="S476" s="3">
        <v>496800019.44</v>
      </c>
      <c r="T476" s="3">
        <v>0</v>
      </c>
      <c r="U476" s="3">
        <v>190099266.52</v>
      </c>
      <c r="V476" s="3">
        <v>162237160.22</v>
      </c>
      <c r="W476" s="3">
        <v>0</v>
      </c>
      <c r="X476" s="3">
        <v>2622333.76</v>
      </c>
      <c r="Y476" s="3">
        <v>611561.01</v>
      </c>
      <c r="Z476" s="3">
        <v>228342541.68</v>
      </c>
      <c r="AA476" s="3">
        <v>0</v>
      </c>
      <c r="AB476" s="3">
        <v>43915534.54</v>
      </c>
      <c r="AC476" s="3">
        <v>11423968747.11</v>
      </c>
      <c r="AD476" s="3">
        <v>1896873721.24</v>
      </c>
      <c r="AE476" s="3">
        <v>0</v>
      </c>
      <c r="AF476" s="3">
        <v>0</v>
      </c>
      <c r="AG476" s="3">
        <v>0</v>
      </c>
      <c r="AH476" s="3">
        <v>4173684530.51</v>
      </c>
      <c r="AI476" s="3">
        <v>29190674.08</v>
      </c>
      <c r="AJ476" s="3">
        <v>397671937.21</v>
      </c>
      <c r="AK476" s="3">
        <v>432584415.68</v>
      </c>
      <c r="AL476" s="3">
        <v>122438541.21</v>
      </c>
      <c r="AM476" s="3">
        <v>8846957.36</v>
      </c>
      <c r="AN476" s="3">
        <v>558980774.4</v>
      </c>
      <c r="AO476" s="6">
        <f t="shared" si="105"/>
        <v>5160258117.98</v>
      </c>
      <c r="AP476" s="6">
        <f t="shared" si="106"/>
        <v>3252930591.85</v>
      </c>
      <c r="AQ476" s="6">
        <f t="shared" si="107"/>
        <v>4938964218.5</v>
      </c>
      <c r="AR476" s="6">
        <f t="shared" si="108"/>
        <v>-1686033626.65</v>
      </c>
      <c r="AS476" s="6">
        <f t="shared" si="109"/>
        <v>19044240298.8</v>
      </c>
      <c r="AT476" s="10">
        <f t="shared" si="110"/>
        <v>271575038.26</v>
      </c>
      <c r="AU476" s="10">
        <f t="shared" si="111"/>
        <v>19315815337.06</v>
      </c>
      <c r="AV476" s="10">
        <f t="shared" si="112"/>
        <v>3474224491.33</v>
      </c>
      <c r="AW476" s="12">
        <f t="shared" si="113"/>
        <v>0.226426024563229</v>
      </c>
      <c r="AX476" s="12">
        <f t="shared" si="114"/>
        <v>0.761657583876907</v>
      </c>
      <c r="AY476" s="12">
        <f t="shared" si="115"/>
        <v>-0.0739811619174827</v>
      </c>
      <c r="AZ476" s="12">
        <f t="shared" si="116"/>
        <v>0.835638745794389</v>
      </c>
      <c r="BA476" s="12">
        <f t="shared" si="117"/>
        <v>0.0119163915598644</v>
      </c>
      <c r="BB476" s="12">
        <f t="shared" si="118"/>
        <v>0.847555137354254</v>
      </c>
      <c r="BC476" s="12">
        <f t="shared" si="119"/>
        <v>0.152444862645746</v>
      </c>
    </row>
    <row r="477" spans="1:55">
      <c r="A477" s="3" t="s">
        <v>1005</v>
      </c>
      <c r="B477" s="3" t="s">
        <v>1006</v>
      </c>
      <c r="C477" s="3">
        <v>12758461019.54</v>
      </c>
      <c r="D477" s="3">
        <v>4048899811.4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93519025.46</v>
      </c>
      <c r="L477" s="3">
        <v>0</v>
      </c>
      <c r="M477" s="3">
        <v>3207470904.39</v>
      </c>
      <c r="N477" s="3">
        <v>303430336.02</v>
      </c>
      <c r="O477" s="3">
        <v>802363137.78</v>
      </c>
      <c r="P477" s="3">
        <v>550172831.91</v>
      </c>
      <c r="Q477" s="3">
        <v>0</v>
      </c>
      <c r="R477" s="3">
        <v>7344635613</v>
      </c>
      <c r="S477" s="3">
        <v>1572520.88</v>
      </c>
      <c r="T477" s="3">
        <v>0</v>
      </c>
      <c r="U477" s="3">
        <v>190383384.59</v>
      </c>
      <c r="V477" s="3">
        <v>53245488.6</v>
      </c>
      <c r="W477" s="3">
        <v>0</v>
      </c>
      <c r="X477" s="3">
        <v>126848375.15</v>
      </c>
      <c r="Y477" s="3">
        <v>0</v>
      </c>
      <c r="Z477" s="3">
        <v>226550410.42</v>
      </c>
      <c r="AA477" s="3">
        <v>0</v>
      </c>
      <c r="AB477" s="3">
        <v>2035587411.55</v>
      </c>
      <c r="AC477" s="3">
        <v>44667486921.06</v>
      </c>
      <c r="AD477" s="3">
        <v>5048172814.4</v>
      </c>
      <c r="AE477" s="3">
        <v>0</v>
      </c>
      <c r="AF477" s="3">
        <v>0</v>
      </c>
      <c r="AG477" s="3">
        <v>0</v>
      </c>
      <c r="AH477" s="3">
        <v>1981871668.2</v>
      </c>
      <c r="AI477" s="3">
        <v>98945301.22</v>
      </c>
      <c r="AJ477" s="3">
        <v>7418319.2</v>
      </c>
      <c r="AK477" s="3">
        <v>114885960.17</v>
      </c>
      <c r="AL477" s="3">
        <v>9774399.91</v>
      </c>
      <c r="AM477" s="3">
        <v>20632839.02</v>
      </c>
      <c r="AN477" s="3">
        <v>3438595759.45</v>
      </c>
      <c r="AO477" s="6">
        <f t="shared" si="105"/>
        <v>4142418836.86</v>
      </c>
      <c r="AP477" s="6">
        <f t="shared" si="106"/>
        <v>4863437210.1</v>
      </c>
      <c r="AQ477" s="6">
        <f t="shared" si="107"/>
        <v>9978823204.19</v>
      </c>
      <c r="AR477" s="6">
        <f t="shared" si="108"/>
        <v>-5115385994.09</v>
      </c>
      <c r="AS477" s="6">
        <f t="shared" si="109"/>
        <v>55387783982.63</v>
      </c>
      <c r="AT477" s="10">
        <f t="shared" si="110"/>
        <v>12758461019.54</v>
      </c>
      <c r="AU477" s="10">
        <f t="shared" si="111"/>
        <v>68146245002.17</v>
      </c>
      <c r="AV477" s="10">
        <f t="shared" si="112"/>
        <v>-972967157.230001</v>
      </c>
      <c r="AW477" s="12">
        <f t="shared" si="113"/>
        <v>0.061667659667021</v>
      </c>
      <c r="AX477" s="12">
        <f t="shared" si="114"/>
        <v>0.748398762147453</v>
      </c>
      <c r="AY477" s="12">
        <f t="shared" si="115"/>
        <v>-0.0761520973548164</v>
      </c>
      <c r="AZ477" s="12">
        <f t="shared" si="116"/>
        <v>0.824550859502269</v>
      </c>
      <c r="BA477" s="12">
        <f t="shared" si="117"/>
        <v>0.189933578185526</v>
      </c>
      <c r="BB477" s="12">
        <f t="shared" si="118"/>
        <v>1.0144844376878</v>
      </c>
      <c r="BC477" s="12">
        <f t="shared" si="119"/>
        <v>-0.0144844376877954</v>
      </c>
    </row>
    <row r="478" spans="1:55">
      <c r="A478" s="3" t="s">
        <v>1007</v>
      </c>
      <c r="B478" s="3" t="s">
        <v>1008</v>
      </c>
      <c r="C478" s="3">
        <v>744325662.58</v>
      </c>
      <c r="D478" s="3">
        <v>4024200284.41</v>
      </c>
      <c r="E478" s="3">
        <v>600000000</v>
      </c>
      <c r="F478" s="3">
        <v>300000</v>
      </c>
      <c r="G478" s="3">
        <v>0</v>
      </c>
      <c r="H478" s="3">
        <v>0</v>
      </c>
      <c r="I478" s="3">
        <v>0</v>
      </c>
      <c r="J478" s="3">
        <v>555583245.32</v>
      </c>
      <c r="K478" s="3">
        <v>1054688664.22</v>
      </c>
      <c r="L478" s="3">
        <v>0</v>
      </c>
      <c r="M478" s="3">
        <v>5521369391.48</v>
      </c>
      <c r="N478" s="3">
        <v>2761837984.52</v>
      </c>
      <c r="O478" s="3">
        <v>8353896684.19</v>
      </c>
      <c r="P478" s="3">
        <v>686412055.87</v>
      </c>
      <c r="Q478" s="3">
        <v>433848350.45</v>
      </c>
      <c r="R478" s="3">
        <v>8389876720.64</v>
      </c>
      <c r="S478" s="3">
        <v>323877.4</v>
      </c>
      <c r="T478" s="3">
        <v>0</v>
      </c>
      <c r="U478" s="3">
        <v>224507754.21</v>
      </c>
      <c r="V478" s="3">
        <v>2770392092.28</v>
      </c>
      <c r="W478" s="3">
        <v>0</v>
      </c>
      <c r="X478" s="3">
        <v>178112433.23</v>
      </c>
      <c r="Y478" s="3">
        <v>142762046.45</v>
      </c>
      <c r="Z478" s="3">
        <v>105766218.17</v>
      </c>
      <c r="AA478" s="3">
        <v>0</v>
      </c>
      <c r="AB478" s="3">
        <v>1975691039.08</v>
      </c>
      <c r="AC478" s="3">
        <v>9398537716.9</v>
      </c>
      <c r="AD478" s="3">
        <v>10129869019.8</v>
      </c>
      <c r="AE478" s="3">
        <v>0</v>
      </c>
      <c r="AF478" s="3">
        <v>2031961470.61</v>
      </c>
      <c r="AG478" s="3">
        <v>0</v>
      </c>
      <c r="AH478" s="3">
        <v>3881228927.57</v>
      </c>
      <c r="AI478" s="3">
        <v>68120648.09</v>
      </c>
      <c r="AJ478" s="3">
        <v>4593571743.48</v>
      </c>
      <c r="AK478" s="3">
        <v>42665931.29</v>
      </c>
      <c r="AL478" s="3">
        <v>548028152.65</v>
      </c>
      <c r="AM478" s="3">
        <v>738878996.77</v>
      </c>
      <c r="AN478" s="3">
        <v>549733172.34</v>
      </c>
      <c r="AO478" s="6">
        <f t="shared" si="105"/>
        <v>6234772193.95</v>
      </c>
      <c r="AP478" s="6">
        <f t="shared" si="106"/>
        <v>17757364466.51</v>
      </c>
      <c r="AQ478" s="6">
        <f t="shared" si="107"/>
        <v>13787432181.46</v>
      </c>
      <c r="AR478" s="6">
        <f t="shared" si="108"/>
        <v>3969932285.05</v>
      </c>
      <c r="AS478" s="6">
        <f t="shared" si="109"/>
        <v>31982595779.5</v>
      </c>
      <c r="AT478" s="10">
        <f t="shared" si="110"/>
        <v>744325662.58</v>
      </c>
      <c r="AU478" s="10">
        <f t="shared" si="111"/>
        <v>32726921442.08</v>
      </c>
      <c r="AV478" s="10">
        <f t="shared" si="112"/>
        <v>10204704479</v>
      </c>
      <c r="AW478" s="12">
        <f t="shared" si="113"/>
        <v>0.145225624704063</v>
      </c>
      <c r="AX478" s="12">
        <f t="shared" si="114"/>
        <v>0.837436907948479</v>
      </c>
      <c r="AY478" s="12">
        <f t="shared" si="115"/>
        <v>0.0924710443612784</v>
      </c>
      <c r="AZ478" s="12">
        <f t="shared" si="116"/>
        <v>0.7449658635872</v>
      </c>
      <c r="BA478" s="12">
        <f t="shared" si="117"/>
        <v>0.0173374673474579</v>
      </c>
      <c r="BB478" s="12">
        <f t="shared" si="118"/>
        <v>0.762303330934658</v>
      </c>
      <c r="BC478" s="12">
        <f t="shared" si="119"/>
        <v>0.237696669065342</v>
      </c>
    </row>
    <row r="479" spans="1:55">
      <c r="A479" s="3" t="s">
        <v>1009</v>
      </c>
      <c r="B479" s="3" t="s">
        <v>1010</v>
      </c>
      <c r="C479" s="3">
        <v>98143050.51</v>
      </c>
      <c r="D479" s="3">
        <v>4021637327.89</v>
      </c>
      <c r="E479" s="3">
        <v>422974984.32</v>
      </c>
      <c r="F479" s="3">
        <v>0</v>
      </c>
      <c r="G479" s="3">
        <v>0</v>
      </c>
      <c r="H479" s="3">
        <v>0</v>
      </c>
      <c r="I479" s="3">
        <v>0</v>
      </c>
      <c r="J479" s="3">
        <v>3022541614.33</v>
      </c>
      <c r="K479" s="3">
        <v>1433617911.42</v>
      </c>
      <c r="L479" s="3">
        <v>0</v>
      </c>
      <c r="M479" s="3">
        <v>1408426113.65</v>
      </c>
      <c r="N479" s="3">
        <v>763104624.42</v>
      </c>
      <c r="O479" s="3">
        <v>552739798.18</v>
      </c>
      <c r="P479" s="3">
        <v>617582018.81</v>
      </c>
      <c r="Q479" s="3">
        <v>0</v>
      </c>
      <c r="R479" s="3">
        <v>430048792.59</v>
      </c>
      <c r="S479" s="3">
        <v>59832710.69</v>
      </c>
      <c r="T479" s="3">
        <v>0</v>
      </c>
      <c r="U479" s="3">
        <v>270324366.43</v>
      </c>
      <c r="V479" s="3">
        <v>1137998398.69</v>
      </c>
      <c r="W479" s="3">
        <v>0</v>
      </c>
      <c r="X479" s="3">
        <v>0</v>
      </c>
      <c r="Y479" s="3">
        <v>0</v>
      </c>
      <c r="Z479" s="3">
        <v>595075254.62</v>
      </c>
      <c r="AA479" s="3">
        <v>0</v>
      </c>
      <c r="AB479" s="3">
        <v>42160757.9</v>
      </c>
      <c r="AC479" s="3">
        <v>322388677.08</v>
      </c>
      <c r="AD479" s="3">
        <v>23087638.65</v>
      </c>
      <c r="AE479" s="3">
        <v>0</v>
      </c>
      <c r="AF479" s="3">
        <v>0</v>
      </c>
      <c r="AG479" s="3">
        <v>0</v>
      </c>
      <c r="AH479" s="3">
        <v>1448488683.64</v>
      </c>
      <c r="AI479" s="3">
        <v>79497409.99</v>
      </c>
      <c r="AJ479" s="3">
        <v>4811545713.61</v>
      </c>
      <c r="AK479" s="3">
        <v>806414014.52</v>
      </c>
      <c r="AL479" s="3">
        <v>366221954.56</v>
      </c>
      <c r="AM479" s="3">
        <v>678445210.03</v>
      </c>
      <c r="AN479" s="3">
        <v>53800000</v>
      </c>
      <c r="AO479" s="6">
        <f t="shared" si="105"/>
        <v>8900771837.96</v>
      </c>
      <c r="AP479" s="6">
        <f t="shared" si="106"/>
        <v>3341852555.06</v>
      </c>
      <c r="AQ479" s="6">
        <f t="shared" si="107"/>
        <v>2535440280.92</v>
      </c>
      <c r="AR479" s="6">
        <f t="shared" si="108"/>
        <v>806412274.14</v>
      </c>
      <c r="AS479" s="6">
        <f t="shared" si="109"/>
        <v>8589889302.08</v>
      </c>
      <c r="AT479" s="10">
        <f t="shared" si="110"/>
        <v>98143050.51</v>
      </c>
      <c r="AU479" s="10">
        <f t="shared" si="111"/>
        <v>8688032352.59</v>
      </c>
      <c r="AV479" s="10">
        <f t="shared" si="112"/>
        <v>9707184112.1</v>
      </c>
      <c r="AW479" s="12">
        <f t="shared" si="113"/>
        <v>0.483863392151172</v>
      </c>
      <c r="AX479" s="12">
        <f t="shared" si="114"/>
        <v>0.510801359378205</v>
      </c>
      <c r="AY479" s="12">
        <f t="shared" si="115"/>
        <v>0.0438381508414389</v>
      </c>
      <c r="AZ479" s="12">
        <f t="shared" si="116"/>
        <v>0.466963208536767</v>
      </c>
      <c r="BA479" s="12">
        <f t="shared" si="117"/>
        <v>0.00533524847062211</v>
      </c>
      <c r="BB479" s="12">
        <f t="shared" si="118"/>
        <v>0.472298457007389</v>
      </c>
      <c r="BC479" s="12">
        <f t="shared" si="119"/>
        <v>0.527701542992611</v>
      </c>
    </row>
    <row r="480" spans="1:55">
      <c r="A480" s="3" t="s">
        <v>1011</v>
      </c>
      <c r="B480" s="3" t="s">
        <v>1012</v>
      </c>
      <c r="C480" s="3">
        <v>89122286.34</v>
      </c>
      <c r="D480" s="3">
        <v>4014626228.64</v>
      </c>
      <c r="E480" s="3">
        <v>748876773.24</v>
      </c>
      <c r="F480" s="3">
        <v>1099146430.82</v>
      </c>
      <c r="G480" s="3">
        <v>0</v>
      </c>
      <c r="H480" s="3">
        <v>0</v>
      </c>
      <c r="I480" s="3">
        <v>0</v>
      </c>
      <c r="J480" s="3">
        <v>143698074.94</v>
      </c>
      <c r="K480" s="3">
        <v>449955779.88</v>
      </c>
      <c r="L480" s="3">
        <v>0</v>
      </c>
      <c r="M480" s="3">
        <v>7555723407.61</v>
      </c>
      <c r="N480" s="3">
        <v>3567000917.24</v>
      </c>
      <c r="O480" s="3">
        <v>3334688870.19</v>
      </c>
      <c r="P480" s="3">
        <v>259007817.94</v>
      </c>
      <c r="Q480" s="3">
        <v>922174978.81</v>
      </c>
      <c r="R480" s="3">
        <v>7265972608.73</v>
      </c>
      <c r="S480" s="3">
        <v>15170998.24</v>
      </c>
      <c r="T480" s="3">
        <v>0</v>
      </c>
      <c r="U480" s="3">
        <v>433356943.81</v>
      </c>
      <c r="V480" s="3">
        <v>304535012.23</v>
      </c>
      <c r="W480" s="3">
        <v>0</v>
      </c>
      <c r="X480" s="3">
        <v>111880140.98</v>
      </c>
      <c r="Y480" s="3">
        <v>27813985.79</v>
      </c>
      <c r="Z480" s="3">
        <v>150691260.7</v>
      </c>
      <c r="AA480" s="3">
        <v>0</v>
      </c>
      <c r="AB480" s="3">
        <v>333146477.79</v>
      </c>
      <c r="AC480" s="3">
        <v>2323539371.96</v>
      </c>
      <c r="AD480" s="3">
        <v>29256548.5</v>
      </c>
      <c r="AE480" s="3">
        <v>0</v>
      </c>
      <c r="AF480" s="3">
        <v>0</v>
      </c>
      <c r="AG480" s="3">
        <v>0</v>
      </c>
      <c r="AH480" s="3">
        <v>714286073.41</v>
      </c>
      <c r="AI480" s="3">
        <v>203350.68</v>
      </c>
      <c r="AJ480" s="3">
        <v>0</v>
      </c>
      <c r="AK480" s="3">
        <v>144765619.01</v>
      </c>
      <c r="AL480" s="3">
        <v>430122561.62</v>
      </c>
      <c r="AM480" s="3">
        <v>327553958.83</v>
      </c>
      <c r="AN480" s="3">
        <v>7090909.02</v>
      </c>
      <c r="AO480" s="6">
        <f t="shared" si="105"/>
        <v>6456303287.52</v>
      </c>
      <c r="AP480" s="6">
        <f t="shared" si="106"/>
        <v>15638595991.79</v>
      </c>
      <c r="AQ480" s="6">
        <f t="shared" si="107"/>
        <v>8642567428.27</v>
      </c>
      <c r="AR480" s="6">
        <f t="shared" si="108"/>
        <v>6996028563.52</v>
      </c>
      <c r="AS480" s="6">
        <f t="shared" si="109"/>
        <v>3976818393.03</v>
      </c>
      <c r="AT480" s="10">
        <f t="shared" si="110"/>
        <v>89122286.34</v>
      </c>
      <c r="AU480" s="10">
        <f t="shared" si="111"/>
        <v>4065940679.37</v>
      </c>
      <c r="AV480" s="10">
        <f t="shared" si="112"/>
        <v>13452331851.04</v>
      </c>
      <c r="AW480" s="12">
        <f t="shared" si="113"/>
        <v>0.36854680028025</v>
      </c>
      <c r="AX480" s="12">
        <f t="shared" si="114"/>
        <v>0.62636580961406</v>
      </c>
      <c r="AY480" s="12">
        <f t="shared" si="115"/>
        <v>0.399356075285139</v>
      </c>
      <c r="AZ480" s="12">
        <f t="shared" si="116"/>
        <v>0.227009734328921</v>
      </c>
      <c r="BA480" s="12">
        <f t="shared" si="117"/>
        <v>0.00508739010569064</v>
      </c>
      <c r="BB480" s="12">
        <f t="shared" si="118"/>
        <v>0.232097124434611</v>
      </c>
      <c r="BC480" s="12">
        <f t="shared" si="119"/>
        <v>0.767902875565389</v>
      </c>
    </row>
    <row r="481" spans="1:55">
      <c r="A481" s="3" t="s">
        <v>1013</v>
      </c>
      <c r="B481" s="3" t="s">
        <v>1014</v>
      </c>
      <c r="C481" s="3">
        <v>368660271.91</v>
      </c>
      <c r="D481" s="3">
        <v>4010667733</v>
      </c>
      <c r="E481" s="3">
        <v>720815754.24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98820770.63</v>
      </c>
      <c r="L481" s="3">
        <v>0</v>
      </c>
      <c r="M481" s="3">
        <v>1875404641.66</v>
      </c>
      <c r="N481" s="3">
        <v>521399267.7</v>
      </c>
      <c r="O481" s="3">
        <v>3877567011.44</v>
      </c>
      <c r="P481" s="3">
        <v>298069585.32</v>
      </c>
      <c r="Q481" s="3">
        <v>0</v>
      </c>
      <c r="R481" s="3">
        <v>3544558360.51</v>
      </c>
      <c r="S481" s="3">
        <v>0</v>
      </c>
      <c r="T481" s="3">
        <v>0</v>
      </c>
      <c r="U481" s="3">
        <v>217647932.61</v>
      </c>
      <c r="V481" s="3">
        <v>178148407.72</v>
      </c>
      <c r="W481" s="3">
        <v>0</v>
      </c>
      <c r="X481" s="3">
        <v>0</v>
      </c>
      <c r="Y481" s="3">
        <v>0</v>
      </c>
      <c r="Z481" s="3">
        <v>61291399.93</v>
      </c>
      <c r="AA481" s="3">
        <v>0</v>
      </c>
      <c r="AB481" s="3">
        <v>109062814.75</v>
      </c>
      <c r="AC481" s="3">
        <v>3665076186.27</v>
      </c>
      <c r="AD481" s="3">
        <v>1201072785.43</v>
      </c>
      <c r="AE481" s="3">
        <v>0</v>
      </c>
      <c r="AF481" s="3">
        <v>0</v>
      </c>
      <c r="AG481" s="3">
        <v>0</v>
      </c>
      <c r="AH481" s="3">
        <v>396578040.13</v>
      </c>
      <c r="AI481" s="3">
        <v>0</v>
      </c>
      <c r="AJ481" s="3">
        <v>78319217.74</v>
      </c>
      <c r="AK481" s="3">
        <v>119424839.6</v>
      </c>
      <c r="AL481" s="3">
        <v>139526953.64</v>
      </c>
      <c r="AM481" s="3">
        <v>31618648.83</v>
      </c>
      <c r="AN481" s="3">
        <v>651054007.76</v>
      </c>
      <c r="AO481" s="6">
        <f t="shared" si="105"/>
        <v>4830304257.87</v>
      </c>
      <c r="AP481" s="6">
        <f t="shared" si="106"/>
        <v>6572440506.12</v>
      </c>
      <c r="AQ481" s="6">
        <f t="shared" si="107"/>
        <v>4110708915.52</v>
      </c>
      <c r="AR481" s="6">
        <f t="shared" si="108"/>
        <v>2461731590.6</v>
      </c>
      <c r="AS481" s="6">
        <f t="shared" si="109"/>
        <v>6282670679.4</v>
      </c>
      <c r="AT481" s="10">
        <f t="shared" si="110"/>
        <v>368660271.91</v>
      </c>
      <c r="AU481" s="10">
        <f t="shared" si="111"/>
        <v>6651330951.31</v>
      </c>
      <c r="AV481" s="10">
        <f t="shared" si="112"/>
        <v>7292035848.47</v>
      </c>
      <c r="AW481" s="12">
        <f t="shared" si="113"/>
        <v>0.346423093305285</v>
      </c>
      <c r="AX481" s="12">
        <f t="shared" si="114"/>
        <v>0.627137074966569</v>
      </c>
      <c r="AY481" s="12">
        <f t="shared" si="115"/>
        <v>0.176552164620588</v>
      </c>
      <c r="AZ481" s="12">
        <f t="shared" si="116"/>
        <v>0.450584910345981</v>
      </c>
      <c r="BA481" s="12">
        <f t="shared" si="117"/>
        <v>0.0264398317281459</v>
      </c>
      <c r="BB481" s="12">
        <f t="shared" si="118"/>
        <v>0.477024742074127</v>
      </c>
      <c r="BC481" s="12">
        <f t="shared" si="119"/>
        <v>0.522975257925873</v>
      </c>
    </row>
    <row r="482" spans="1:55">
      <c r="A482" s="3" t="s">
        <v>1015</v>
      </c>
      <c r="B482" s="3" t="s">
        <v>1016</v>
      </c>
      <c r="C482" s="3">
        <v>100433103.43</v>
      </c>
      <c r="D482" s="3">
        <v>4001271849.25</v>
      </c>
      <c r="E482" s="3">
        <v>1076593740.11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18379840.7</v>
      </c>
      <c r="L482" s="3">
        <v>0</v>
      </c>
      <c r="M482" s="3">
        <v>340636955.82</v>
      </c>
      <c r="N482" s="3">
        <v>963501014.06</v>
      </c>
      <c r="O482" s="3">
        <v>3054273341.32</v>
      </c>
      <c r="P482" s="3">
        <v>354430251.34</v>
      </c>
      <c r="Q482" s="3">
        <v>0</v>
      </c>
      <c r="R482" s="3">
        <v>2843121173.77</v>
      </c>
      <c r="S482" s="3">
        <v>0</v>
      </c>
      <c r="T482" s="3">
        <v>0</v>
      </c>
      <c r="U482" s="3">
        <v>131071443.15</v>
      </c>
      <c r="V482" s="3">
        <v>463122633.79</v>
      </c>
      <c r="W482" s="3">
        <v>0</v>
      </c>
      <c r="X482" s="3">
        <v>0</v>
      </c>
      <c r="Y482" s="3">
        <v>0</v>
      </c>
      <c r="Z482" s="3">
        <v>352110702.66</v>
      </c>
      <c r="AA482" s="3">
        <v>0</v>
      </c>
      <c r="AB482" s="3">
        <v>85763436.53</v>
      </c>
      <c r="AC482" s="3">
        <v>18941162197.88</v>
      </c>
      <c r="AD482" s="3">
        <v>2383740543.58</v>
      </c>
      <c r="AE482" s="3">
        <v>0</v>
      </c>
      <c r="AF482" s="3">
        <v>0</v>
      </c>
      <c r="AG482" s="3">
        <v>0</v>
      </c>
      <c r="AH482" s="3">
        <v>1370866339</v>
      </c>
      <c r="AI482" s="3">
        <v>0</v>
      </c>
      <c r="AJ482" s="3">
        <v>0</v>
      </c>
      <c r="AK482" s="3">
        <v>70587640.42</v>
      </c>
      <c r="AL482" s="3">
        <v>68699897.61</v>
      </c>
      <c r="AM482" s="3">
        <v>153670371.28</v>
      </c>
      <c r="AN482" s="3">
        <v>2459563861.11</v>
      </c>
      <c r="AO482" s="6">
        <f t="shared" si="105"/>
        <v>5096245430.06</v>
      </c>
      <c r="AP482" s="6">
        <f t="shared" si="106"/>
        <v>4712841562.54</v>
      </c>
      <c r="AQ482" s="6">
        <f t="shared" si="107"/>
        <v>3875189389.9</v>
      </c>
      <c r="AR482" s="6">
        <f t="shared" si="108"/>
        <v>837652172.64</v>
      </c>
      <c r="AS482" s="6">
        <f t="shared" si="109"/>
        <v>25448290850.88</v>
      </c>
      <c r="AT482" s="10">
        <f t="shared" si="110"/>
        <v>100433103.43</v>
      </c>
      <c r="AU482" s="10">
        <f t="shared" si="111"/>
        <v>25548723954.31</v>
      </c>
      <c r="AV482" s="10">
        <f t="shared" si="112"/>
        <v>5933897602.7</v>
      </c>
      <c r="AW482" s="12">
        <f t="shared" si="113"/>
        <v>0.161874875026894</v>
      </c>
      <c r="AX482" s="12">
        <f t="shared" si="114"/>
        <v>0.834935012509055</v>
      </c>
      <c r="AY482" s="12">
        <f t="shared" si="115"/>
        <v>0.0266068113521978</v>
      </c>
      <c r="AZ482" s="12">
        <f t="shared" si="116"/>
        <v>0.808328201156858</v>
      </c>
      <c r="BA482" s="12">
        <f t="shared" si="117"/>
        <v>0.00319011246405042</v>
      </c>
      <c r="BB482" s="12">
        <f t="shared" si="118"/>
        <v>0.811518313620908</v>
      </c>
      <c r="BC482" s="12">
        <f t="shared" si="119"/>
        <v>0.188481686379092</v>
      </c>
    </row>
    <row r="483" spans="1:55">
      <c r="A483" s="3" t="s">
        <v>1017</v>
      </c>
      <c r="B483" s="3" t="s">
        <v>1018</v>
      </c>
      <c r="C483" s="3">
        <v>4485954.12</v>
      </c>
      <c r="D483" s="3">
        <v>3953949345.71</v>
      </c>
      <c r="E483" s="3">
        <v>1975317.3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45707003.14</v>
      </c>
      <c r="L483" s="3">
        <v>0</v>
      </c>
      <c r="M483" s="3">
        <v>523677012.41</v>
      </c>
      <c r="N483" s="3">
        <v>116527681.02</v>
      </c>
      <c r="O483" s="3">
        <v>1078372403.25</v>
      </c>
      <c r="P483" s="3">
        <v>49156850.03</v>
      </c>
      <c r="Q483" s="3">
        <v>0</v>
      </c>
      <c r="R483" s="3">
        <v>2991389436.32</v>
      </c>
      <c r="S483" s="3">
        <v>0</v>
      </c>
      <c r="T483" s="3">
        <v>0</v>
      </c>
      <c r="U483" s="3">
        <v>138774615.4</v>
      </c>
      <c r="V483" s="3">
        <v>41579738.64</v>
      </c>
      <c r="W483" s="3">
        <v>0</v>
      </c>
      <c r="X483" s="3">
        <v>0</v>
      </c>
      <c r="Y483" s="3">
        <v>42878849.25</v>
      </c>
      <c r="Z483" s="3">
        <v>37373012.61</v>
      </c>
      <c r="AA483" s="3">
        <v>0</v>
      </c>
      <c r="AB483" s="3">
        <v>10313054.68</v>
      </c>
      <c r="AC483" s="3">
        <v>368506951.05</v>
      </c>
      <c r="AD483" s="3">
        <v>385849229.11</v>
      </c>
      <c r="AE483" s="3">
        <v>0</v>
      </c>
      <c r="AF483" s="3">
        <v>0</v>
      </c>
      <c r="AG483" s="3">
        <v>0</v>
      </c>
      <c r="AH483" s="3">
        <v>132115699.64</v>
      </c>
      <c r="AI483" s="3">
        <v>0</v>
      </c>
      <c r="AJ483" s="3">
        <v>0</v>
      </c>
      <c r="AK483" s="3">
        <v>12101717.78</v>
      </c>
      <c r="AL483" s="3">
        <v>20168631.87</v>
      </c>
      <c r="AM483" s="3">
        <v>18993311.07</v>
      </c>
      <c r="AN483" s="3">
        <v>26582670.14</v>
      </c>
      <c r="AO483" s="6">
        <f t="shared" si="105"/>
        <v>4001631666.15</v>
      </c>
      <c r="AP483" s="6">
        <f t="shared" si="106"/>
        <v>1767733946.71</v>
      </c>
      <c r="AQ483" s="6">
        <f t="shared" si="107"/>
        <v>3262308706.9</v>
      </c>
      <c r="AR483" s="6">
        <f t="shared" si="108"/>
        <v>-1494574760.19</v>
      </c>
      <c r="AS483" s="6">
        <f t="shared" si="109"/>
        <v>964318210.66</v>
      </c>
      <c r="AT483" s="10">
        <f t="shared" si="110"/>
        <v>4485954.12</v>
      </c>
      <c r="AU483" s="10">
        <f t="shared" si="111"/>
        <v>968804164.78</v>
      </c>
      <c r="AV483" s="10">
        <f t="shared" si="112"/>
        <v>2507056905.96</v>
      </c>
      <c r="AW483" s="12">
        <f t="shared" si="113"/>
        <v>1.15126340918398</v>
      </c>
      <c r="AX483" s="12">
        <f t="shared" si="114"/>
        <v>-0.152554011434384</v>
      </c>
      <c r="AY483" s="12">
        <f t="shared" si="115"/>
        <v>-0.42998690965281</v>
      </c>
      <c r="AZ483" s="12">
        <f t="shared" si="116"/>
        <v>0.277432898218426</v>
      </c>
      <c r="BA483" s="12">
        <f t="shared" si="117"/>
        <v>0.00129060225040725</v>
      </c>
      <c r="BB483" s="12">
        <f t="shared" si="118"/>
        <v>0.278723500468833</v>
      </c>
      <c r="BC483" s="12">
        <f t="shared" si="119"/>
        <v>0.721276499531167</v>
      </c>
    </row>
    <row r="484" spans="1:55">
      <c r="A484" s="3" t="s">
        <v>1019</v>
      </c>
      <c r="B484" s="3" t="s">
        <v>1020</v>
      </c>
      <c r="C484" s="3">
        <v>315833845.25</v>
      </c>
      <c r="D484" s="3">
        <v>3951764812.31</v>
      </c>
      <c r="E484" s="3">
        <v>1650369.48</v>
      </c>
      <c r="F484" s="3">
        <v>0</v>
      </c>
      <c r="G484" s="3">
        <v>0</v>
      </c>
      <c r="H484" s="3">
        <v>0</v>
      </c>
      <c r="I484" s="3">
        <v>0</v>
      </c>
      <c r="J484" s="3">
        <v>337257433.26</v>
      </c>
      <c r="K484" s="3">
        <v>9264159.34</v>
      </c>
      <c r="L484" s="3">
        <v>0</v>
      </c>
      <c r="M484" s="3">
        <v>822234688.82</v>
      </c>
      <c r="N484" s="3">
        <v>41973231.41</v>
      </c>
      <c r="O484" s="3">
        <v>9856716.75</v>
      </c>
      <c r="P484" s="3">
        <v>1672186975.1</v>
      </c>
      <c r="Q484" s="3">
        <v>0</v>
      </c>
      <c r="R484" s="3">
        <v>746553362.56</v>
      </c>
      <c r="S484" s="3">
        <v>0</v>
      </c>
      <c r="T484" s="3">
        <v>0</v>
      </c>
      <c r="U484" s="3">
        <v>82397349.73</v>
      </c>
      <c r="V484" s="3">
        <v>59254748.79</v>
      </c>
      <c r="W484" s="3">
        <v>0</v>
      </c>
      <c r="X484" s="3">
        <v>0</v>
      </c>
      <c r="Y484" s="3">
        <v>0</v>
      </c>
      <c r="Z484" s="3">
        <v>457842153.52</v>
      </c>
      <c r="AA484" s="3">
        <v>0</v>
      </c>
      <c r="AB484" s="3">
        <v>0</v>
      </c>
      <c r="AC484" s="3">
        <v>7033543026.47</v>
      </c>
      <c r="AD484" s="3">
        <v>2075048619.9</v>
      </c>
      <c r="AE484" s="3">
        <v>0</v>
      </c>
      <c r="AF484" s="3">
        <v>0</v>
      </c>
      <c r="AG484" s="3">
        <v>0</v>
      </c>
      <c r="AH484" s="3">
        <v>1321328130.93</v>
      </c>
      <c r="AI484" s="3">
        <v>221901700.11</v>
      </c>
      <c r="AJ484" s="3">
        <v>0</v>
      </c>
      <c r="AK484" s="3">
        <v>19097008.99</v>
      </c>
      <c r="AL484" s="3">
        <v>61826932.5</v>
      </c>
      <c r="AM484" s="3">
        <v>596057422.05</v>
      </c>
      <c r="AN484" s="3">
        <v>294135370.24</v>
      </c>
      <c r="AO484" s="6">
        <f t="shared" si="105"/>
        <v>4299936774.39</v>
      </c>
      <c r="AP484" s="6">
        <f t="shared" si="106"/>
        <v>2546251612.08</v>
      </c>
      <c r="AQ484" s="6">
        <f t="shared" si="107"/>
        <v>1346047614.6</v>
      </c>
      <c r="AR484" s="6">
        <f t="shared" si="108"/>
        <v>1200203997.48</v>
      </c>
      <c r="AS484" s="6">
        <f t="shared" si="109"/>
        <v>11622938211.19</v>
      </c>
      <c r="AT484" s="10">
        <f t="shared" si="110"/>
        <v>315833845.25</v>
      </c>
      <c r="AU484" s="10">
        <f t="shared" si="111"/>
        <v>11938772056.44</v>
      </c>
      <c r="AV484" s="10">
        <f t="shared" si="112"/>
        <v>5500140771.87</v>
      </c>
      <c r="AW484" s="12">
        <f t="shared" si="113"/>
        <v>0.246571378429598</v>
      </c>
      <c r="AX484" s="12">
        <f t="shared" si="114"/>
        <v>0.735317753745128</v>
      </c>
      <c r="AY484" s="12">
        <f t="shared" si="115"/>
        <v>0.0688233268493442</v>
      </c>
      <c r="AZ484" s="12">
        <f t="shared" si="116"/>
        <v>0.666494426895783</v>
      </c>
      <c r="BA484" s="12">
        <f t="shared" si="117"/>
        <v>0.0181108678252741</v>
      </c>
      <c r="BB484" s="12">
        <f t="shared" si="118"/>
        <v>0.684605294721058</v>
      </c>
      <c r="BC484" s="12">
        <f t="shared" si="119"/>
        <v>0.315394705278942</v>
      </c>
    </row>
    <row r="485" spans="1:55">
      <c r="A485" s="3" t="s">
        <v>1021</v>
      </c>
      <c r="B485" s="3" t="s">
        <v>1022</v>
      </c>
      <c r="C485" s="3">
        <v>139889406.8</v>
      </c>
      <c r="D485" s="3">
        <v>3934092675.6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1223788.1</v>
      </c>
      <c r="K485" s="3">
        <v>89467989.73</v>
      </c>
      <c r="L485" s="3">
        <v>0</v>
      </c>
      <c r="M485" s="3">
        <v>9904643718.87</v>
      </c>
      <c r="N485" s="3">
        <v>108121581.13</v>
      </c>
      <c r="O485" s="3">
        <v>4132180795.49</v>
      </c>
      <c r="P485" s="3">
        <v>30973895.33</v>
      </c>
      <c r="Q485" s="3">
        <v>0</v>
      </c>
      <c r="R485" s="3">
        <v>7077549140.74</v>
      </c>
      <c r="S485" s="3">
        <v>0</v>
      </c>
      <c r="T485" s="3">
        <v>0</v>
      </c>
      <c r="U485" s="3">
        <v>180273782.86</v>
      </c>
      <c r="V485" s="3">
        <v>61423874.15</v>
      </c>
      <c r="W485" s="3">
        <v>0</v>
      </c>
      <c r="X485" s="3">
        <v>464280.32</v>
      </c>
      <c r="Y485" s="3">
        <v>0</v>
      </c>
      <c r="Z485" s="3">
        <v>242175890.68</v>
      </c>
      <c r="AA485" s="3">
        <v>0</v>
      </c>
      <c r="AB485" s="3">
        <v>28024238.13</v>
      </c>
      <c r="AC485" s="3">
        <v>2212313588.74</v>
      </c>
      <c r="AD485" s="3">
        <v>748117979.29</v>
      </c>
      <c r="AE485" s="3">
        <v>0</v>
      </c>
      <c r="AF485" s="3">
        <v>0</v>
      </c>
      <c r="AG485" s="3">
        <v>0</v>
      </c>
      <c r="AH485" s="3">
        <v>547729852.82</v>
      </c>
      <c r="AI485" s="3">
        <v>0</v>
      </c>
      <c r="AJ485" s="3">
        <v>69121895.47</v>
      </c>
      <c r="AK485" s="3">
        <v>11804349.84</v>
      </c>
      <c r="AL485" s="3">
        <v>167419768.62</v>
      </c>
      <c r="AM485" s="3">
        <v>57612265.51</v>
      </c>
      <c r="AN485" s="3">
        <v>58602305</v>
      </c>
      <c r="AO485" s="6">
        <f t="shared" si="105"/>
        <v>4024784453.43</v>
      </c>
      <c r="AP485" s="6">
        <f t="shared" si="106"/>
        <v>14175919990.82</v>
      </c>
      <c r="AQ485" s="6">
        <f t="shared" si="107"/>
        <v>7589911206.88</v>
      </c>
      <c r="AR485" s="6">
        <f t="shared" si="108"/>
        <v>6586008783.94</v>
      </c>
      <c r="AS485" s="6">
        <f t="shared" si="109"/>
        <v>3872722005.29</v>
      </c>
      <c r="AT485" s="10">
        <f t="shared" si="110"/>
        <v>139889406.8</v>
      </c>
      <c r="AU485" s="10">
        <f t="shared" si="111"/>
        <v>4012611412.09</v>
      </c>
      <c r="AV485" s="10">
        <f t="shared" si="112"/>
        <v>10610793237.37</v>
      </c>
      <c r="AW485" s="12">
        <f t="shared" si="113"/>
        <v>0.275228960006836</v>
      </c>
      <c r="AX485" s="12">
        <f t="shared" si="114"/>
        <v>0.715204908838805</v>
      </c>
      <c r="AY485" s="12">
        <f t="shared" si="115"/>
        <v>0.450374515498564</v>
      </c>
      <c r="AZ485" s="12">
        <f t="shared" si="116"/>
        <v>0.264830393340241</v>
      </c>
      <c r="BA485" s="12">
        <f t="shared" si="117"/>
        <v>0.00956613115435917</v>
      </c>
      <c r="BB485" s="12">
        <f t="shared" si="118"/>
        <v>0.2743965244946</v>
      </c>
      <c r="BC485" s="12">
        <f t="shared" si="119"/>
        <v>0.7256034755054</v>
      </c>
    </row>
    <row r="486" spans="1:55">
      <c r="A486" s="3" t="s">
        <v>1023</v>
      </c>
      <c r="B486" s="3" t="s">
        <v>1024</v>
      </c>
      <c r="C486" s="3">
        <v>1921860394.88</v>
      </c>
      <c r="D486" s="3">
        <v>3926631235.38</v>
      </c>
      <c r="E486" s="3">
        <v>239795000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207937566.95</v>
      </c>
      <c r="L486" s="3">
        <v>0</v>
      </c>
      <c r="M486" s="3">
        <v>999682360.44</v>
      </c>
      <c r="N486" s="3">
        <v>170089974.67</v>
      </c>
      <c r="O486" s="3">
        <v>812812025.48</v>
      </c>
      <c r="P486" s="3">
        <v>196863654.54</v>
      </c>
      <c r="Q486" s="3">
        <v>9750993.12</v>
      </c>
      <c r="R486" s="3">
        <v>1569245280.64</v>
      </c>
      <c r="S486" s="3">
        <v>12280208.32</v>
      </c>
      <c r="T486" s="3">
        <v>0</v>
      </c>
      <c r="U486" s="3">
        <v>477201961.49</v>
      </c>
      <c r="V486" s="3">
        <v>140787145.32</v>
      </c>
      <c r="W486" s="3">
        <v>0</v>
      </c>
      <c r="X486" s="3">
        <v>106639050.43</v>
      </c>
      <c r="Y486" s="3">
        <v>0</v>
      </c>
      <c r="Z486" s="3">
        <v>1172029923.46</v>
      </c>
      <c r="AA486" s="3">
        <v>0</v>
      </c>
      <c r="AB486" s="3">
        <v>65092455.54</v>
      </c>
      <c r="AC486" s="3">
        <v>13652573352.62</v>
      </c>
      <c r="AD486" s="3">
        <v>9732246489.89</v>
      </c>
      <c r="AE486" s="3">
        <v>0</v>
      </c>
      <c r="AF486" s="3">
        <v>0</v>
      </c>
      <c r="AG486" s="3">
        <v>0</v>
      </c>
      <c r="AH486" s="3">
        <v>4853934400.86</v>
      </c>
      <c r="AI486" s="3">
        <v>0</v>
      </c>
      <c r="AJ486" s="3">
        <v>217691792.41</v>
      </c>
      <c r="AK486" s="3">
        <v>70513957.25</v>
      </c>
      <c r="AL486" s="3">
        <v>408169714.18</v>
      </c>
      <c r="AM486" s="3">
        <v>293731441.46</v>
      </c>
      <c r="AN486" s="3">
        <v>803346936.45</v>
      </c>
      <c r="AO486" s="6">
        <f t="shared" si="105"/>
        <v>4374363802.33</v>
      </c>
      <c r="AP486" s="6">
        <f t="shared" si="106"/>
        <v>2189199008.25</v>
      </c>
      <c r="AQ486" s="6">
        <f t="shared" si="107"/>
        <v>3543276025.2</v>
      </c>
      <c r="AR486" s="6">
        <f t="shared" si="108"/>
        <v>-1354077016.95</v>
      </c>
      <c r="AS486" s="6">
        <f t="shared" si="109"/>
        <v>30032208085.12</v>
      </c>
      <c r="AT486" s="10">
        <f t="shared" si="110"/>
        <v>1921860394.88</v>
      </c>
      <c r="AU486" s="10">
        <f t="shared" si="111"/>
        <v>31954068480</v>
      </c>
      <c r="AV486" s="10">
        <f t="shared" si="112"/>
        <v>3020286785.38</v>
      </c>
      <c r="AW486" s="12">
        <f t="shared" si="113"/>
        <v>0.125073465090007</v>
      </c>
      <c r="AX486" s="12">
        <f t="shared" si="114"/>
        <v>0.819975975270016</v>
      </c>
      <c r="AY486" s="12">
        <f t="shared" si="115"/>
        <v>-0.0387162824496827</v>
      </c>
      <c r="AZ486" s="12">
        <f t="shared" si="116"/>
        <v>0.858692257719699</v>
      </c>
      <c r="BA486" s="12">
        <f t="shared" si="117"/>
        <v>0.0549505596399768</v>
      </c>
      <c r="BB486" s="12">
        <f t="shared" si="118"/>
        <v>0.913642817359676</v>
      </c>
      <c r="BC486" s="12">
        <f t="shared" si="119"/>
        <v>0.086357182640324</v>
      </c>
    </row>
    <row r="487" spans="1:55">
      <c r="A487" s="3" t="s">
        <v>1025</v>
      </c>
      <c r="B487" s="3" t="s">
        <v>1026</v>
      </c>
      <c r="C487" s="3">
        <v>1256020226.75</v>
      </c>
      <c r="D487" s="3">
        <v>3913957791.56</v>
      </c>
      <c r="E487" s="3">
        <v>0</v>
      </c>
      <c r="F487" s="3">
        <v>372629638.35</v>
      </c>
      <c r="G487" s="3">
        <v>0</v>
      </c>
      <c r="H487" s="3">
        <v>0</v>
      </c>
      <c r="I487" s="3">
        <v>0</v>
      </c>
      <c r="J487" s="3">
        <v>25149067.93</v>
      </c>
      <c r="K487" s="3">
        <v>57700557.54</v>
      </c>
      <c r="L487" s="3">
        <v>0</v>
      </c>
      <c r="M487" s="3">
        <v>7093538791.58</v>
      </c>
      <c r="N487" s="3">
        <v>157575059.56</v>
      </c>
      <c r="O487" s="3">
        <v>4222690407.18</v>
      </c>
      <c r="P487" s="3">
        <v>470285215.2</v>
      </c>
      <c r="Q487" s="3">
        <v>83577905.66</v>
      </c>
      <c r="R487" s="3">
        <v>4903886754.13</v>
      </c>
      <c r="S487" s="3">
        <v>1858646.09</v>
      </c>
      <c r="T487" s="3">
        <v>0</v>
      </c>
      <c r="U487" s="3">
        <v>290651343.2</v>
      </c>
      <c r="V487" s="3">
        <v>28204235.04</v>
      </c>
      <c r="W487" s="3">
        <v>0</v>
      </c>
      <c r="X487" s="3">
        <v>0</v>
      </c>
      <c r="Y487" s="3">
        <v>12425533.3</v>
      </c>
      <c r="Z487" s="3">
        <v>64038401.18</v>
      </c>
      <c r="AA487" s="3">
        <v>0</v>
      </c>
      <c r="AB487" s="3">
        <v>35064290.12</v>
      </c>
      <c r="AC487" s="3">
        <v>6701589624.21</v>
      </c>
      <c r="AD487" s="3">
        <v>332474210.82</v>
      </c>
      <c r="AE487" s="3">
        <v>0</v>
      </c>
      <c r="AF487" s="3">
        <v>0</v>
      </c>
      <c r="AG487" s="3">
        <v>0</v>
      </c>
      <c r="AH487" s="3">
        <v>1371710513.17</v>
      </c>
      <c r="AI487" s="3">
        <v>211821234.52</v>
      </c>
      <c r="AJ487" s="3">
        <v>122270674.27</v>
      </c>
      <c r="AK487" s="3">
        <v>152823650.56</v>
      </c>
      <c r="AL487" s="3">
        <v>452404370.92</v>
      </c>
      <c r="AM487" s="3">
        <v>118395239.74</v>
      </c>
      <c r="AN487" s="3">
        <v>328584638.44</v>
      </c>
      <c r="AO487" s="6">
        <f t="shared" si="105"/>
        <v>4369437055.38</v>
      </c>
      <c r="AP487" s="6">
        <f t="shared" si="106"/>
        <v>12027667379.18</v>
      </c>
      <c r="AQ487" s="6">
        <f t="shared" si="107"/>
        <v>5336129203.06</v>
      </c>
      <c r="AR487" s="6">
        <f t="shared" si="108"/>
        <v>6691538176.12</v>
      </c>
      <c r="AS487" s="6">
        <f t="shared" si="109"/>
        <v>9792074156.65</v>
      </c>
      <c r="AT487" s="10">
        <f t="shared" si="110"/>
        <v>1256020226.75</v>
      </c>
      <c r="AU487" s="10">
        <f t="shared" si="111"/>
        <v>11048094383.4</v>
      </c>
      <c r="AV487" s="10">
        <f t="shared" si="112"/>
        <v>11060975231.5</v>
      </c>
      <c r="AW487" s="12">
        <f t="shared" si="113"/>
        <v>0.197630978213362</v>
      </c>
      <c r="AX487" s="12">
        <f t="shared" si="114"/>
        <v>0.745558841682835</v>
      </c>
      <c r="AY487" s="12">
        <f t="shared" si="115"/>
        <v>0.302660324141834</v>
      </c>
      <c r="AZ487" s="12">
        <f t="shared" si="116"/>
        <v>0.442898517541001</v>
      </c>
      <c r="BA487" s="12">
        <f t="shared" si="117"/>
        <v>0.0568101801038036</v>
      </c>
      <c r="BB487" s="12">
        <f t="shared" si="118"/>
        <v>0.499708697644805</v>
      </c>
      <c r="BC487" s="12">
        <f t="shared" si="119"/>
        <v>0.500291302355195</v>
      </c>
    </row>
    <row r="488" spans="1:55">
      <c r="A488" s="3" t="s">
        <v>1027</v>
      </c>
      <c r="B488" s="3" t="s">
        <v>1028</v>
      </c>
      <c r="C488" s="3">
        <v>453849370.01</v>
      </c>
      <c r="D488" s="3">
        <v>3906088002.8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4255103035.43</v>
      </c>
      <c r="K488" s="3">
        <v>376736865.48</v>
      </c>
      <c r="L488" s="3">
        <v>0</v>
      </c>
      <c r="M488" s="3">
        <v>1000515908.87</v>
      </c>
      <c r="N488" s="3">
        <v>7376232332.86</v>
      </c>
      <c r="O488" s="3">
        <v>24705775194.08</v>
      </c>
      <c r="P488" s="3">
        <v>1182424806.53</v>
      </c>
      <c r="Q488" s="3">
        <v>0</v>
      </c>
      <c r="R488" s="3">
        <v>1914450870.25</v>
      </c>
      <c r="S488" s="3">
        <v>19972650.44</v>
      </c>
      <c r="T488" s="3">
        <v>0</v>
      </c>
      <c r="U488" s="3">
        <v>36331254.58</v>
      </c>
      <c r="V488" s="3">
        <v>538318546.55</v>
      </c>
      <c r="W488" s="3">
        <v>0</v>
      </c>
      <c r="X488" s="3">
        <v>0</v>
      </c>
      <c r="Y488" s="3">
        <v>1991596.48</v>
      </c>
      <c r="Z488" s="3">
        <v>0</v>
      </c>
      <c r="AA488" s="3">
        <v>0</v>
      </c>
      <c r="AB488" s="3">
        <v>581399879.24</v>
      </c>
      <c r="AC488" s="3">
        <v>801547100.65</v>
      </c>
      <c r="AD488" s="3">
        <v>3899001.69</v>
      </c>
      <c r="AE488" s="3">
        <v>0</v>
      </c>
      <c r="AF488" s="3">
        <v>0</v>
      </c>
      <c r="AG488" s="3">
        <v>0</v>
      </c>
      <c r="AH488" s="3">
        <v>6359500.83</v>
      </c>
      <c r="AI488" s="3">
        <v>0</v>
      </c>
      <c r="AJ488" s="3">
        <v>40456329.28</v>
      </c>
      <c r="AK488" s="3">
        <v>10174402.78</v>
      </c>
      <c r="AL488" s="3">
        <v>74586012.41</v>
      </c>
      <c r="AM488" s="3">
        <v>81686394.95</v>
      </c>
      <c r="AN488" s="3">
        <v>103111929.31</v>
      </c>
      <c r="AO488" s="6">
        <f t="shared" si="105"/>
        <v>8537927903.71</v>
      </c>
      <c r="AP488" s="6">
        <f t="shared" si="106"/>
        <v>34264948242.34</v>
      </c>
      <c r="AQ488" s="6">
        <f t="shared" si="107"/>
        <v>3092464797.54</v>
      </c>
      <c r="AR488" s="6">
        <f t="shared" si="108"/>
        <v>31172483444.8</v>
      </c>
      <c r="AS488" s="6">
        <f t="shared" si="109"/>
        <v>1121820671.9</v>
      </c>
      <c r="AT488" s="10">
        <f t="shared" si="110"/>
        <v>453849370.01</v>
      </c>
      <c r="AU488" s="10">
        <f t="shared" si="111"/>
        <v>1575670041.91</v>
      </c>
      <c r="AV488" s="10">
        <f t="shared" si="112"/>
        <v>39710411348.51</v>
      </c>
      <c r="AW488" s="12">
        <f t="shared" si="113"/>
        <v>0.206799183070233</v>
      </c>
      <c r="AX488" s="12">
        <f t="shared" si="114"/>
        <v>0.782208023360472</v>
      </c>
      <c r="AY488" s="12">
        <f t="shared" si="115"/>
        <v>0.755036137966662</v>
      </c>
      <c r="AZ488" s="12">
        <f t="shared" si="116"/>
        <v>0.0271718853938099</v>
      </c>
      <c r="BA488" s="12">
        <f t="shared" si="117"/>
        <v>0.010992793569295</v>
      </c>
      <c r="BB488" s="12">
        <f t="shared" si="118"/>
        <v>0.0381646789631049</v>
      </c>
      <c r="BC488" s="12">
        <f t="shared" si="119"/>
        <v>0.961835321036895</v>
      </c>
    </row>
    <row r="489" spans="1:55">
      <c r="A489" s="3" t="s">
        <v>1029</v>
      </c>
      <c r="B489" s="3" t="s">
        <v>1030</v>
      </c>
      <c r="C489" s="3">
        <v>94613692.49</v>
      </c>
      <c r="D489" s="3">
        <v>3905745335.39</v>
      </c>
      <c r="E489" s="3">
        <v>169976879</v>
      </c>
      <c r="F489" s="3">
        <v>0</v>
      </c>
      <c r="G489" s="3">
        <v>0</v>
      </c>
      <c r="H489" s="3">
        <v>0</v>
      </c>
      <c r="I489" s="3">
        <v>0</v>
      </c>
      <c r="J489" s="3">
        <v>90940714.77</v>
      </c>
      <c r="K489" s="3">
        <v>314923018.08</v>
      </c>
      <c r="L489" s="3">
        <v>0</v>
      </c>
      <c r="M489" s="3">
        <v>1097264191.34</v>
      </c>
      <c r="N489" s="3">
        <v>80420299.39</v>
      </c>
      <c r="O489" s="3">
        <v>452427720.92</v>
      </c>
      <c r="P489" s="3">
        <v>167633396.62</v>
      </c>
      <c r="Q489" s="3">
        <v>0</v>
      </c>
      <c r="R489" s="3">
        <v>343383840.69</v>
      </c>
      <c r="S489" s="3">
        <v>0</v>
      </c>
      <c r="T489" s="3">
        <v>0</v>
      </c>
      <c r="U489" s="3">
        <v>3435123.51</v>
      </c>
      <c r="V489" s="3">
        <v>57751313.46</v>
      </c>
      <c r="W489" s="3">
        <v>0</v>
      </c>
      <c r="X489" s="3">
        <v>0</v>
      </c>
      <c r="Y489" s="3">
        <v>0</v>
      </c>
      <c r="Z489" s="3">
        <v>1073831910.22</v>
      </c>
      <c r="AA489" s="3">
        <v>0</v>
      </c>
      <c r="AB489" s="3">
        <v>0</v>
      </c>
      <c r="AC489" s="3">
        <v>3029820526.8</v>
      </c>
      <c r="AD489" s="3">
        <v>400470580.23</v>
      </c>
      <c r="AE489" s="3">
        <v>0</v>
      </c>
      <c r="AF489" s="3">
        <v>0</v>
      </c>
      <c r="AG489" s="3">
        <v>0</v>
      </c>
      <c r="AH489" s="3">
        <v>297292417.43</v>
      </c>
      <c r="AI489" s="3">
        <v>10182143.72</v>
      </c>
      <c r="AJ489" s="3">
        <v>40442041.87</v>
      </c>
      <c r="AK489" s="3">
        <v>14845361.06</v>
      </c>
      <c r="AL489" s="3">
        <v>33488195.49</v>
      </c>
      <c r="AM489" s="3">
        <v>61126900.81</v>
      </c>
      <c r="AN489" s="3">
        <v>148266310.97</v>
      </c>
      <c r="AO489" s="6">
        <f t="shared" si="105"/>
        <v>4481585947.24</v>
      </c>
      <c r="AP489" s="6">
        <f t="shared" si="106"/>
        <v>1797745608.27</v>
      </c>
      <c r="AQ489" s="6">
        <f t="shared" si="107"/>
        <v>1478402187.88</v>
      </c>
      <c r="AR489" s="6">
        <f t="shared" si="108"/>
        <v>319343420.39</v>
      </c>
      <c r="AS489" s="6">
        <f t="shared" si="109"/>
        <v>4035934478.38</v>
      </c>
      <c r="AT489" s="10">
        <f t="shared" si="110"/>
        <v>94613692.49</v>
      </c>
      <c r="AU489" s="10">
        <f t="shared" si="111"/>
        <v>4130548170.87</v>
      </c>
      <c r="AV489" s="10">
        <f t="shared" si="112"/>
        <v>4800929367.63</v>
      </c>
      <c r="AW489" s="12">
        <f t="shared" si="113"/>
        <v>0.501774306425974</v>
      </c>
      <c r="AX489" s="12">
        <f t="shared" si="114"/>
        <v>0.487632407963425</v>
      </c>
      <c r="AY489" s="12">
        <f t="shared" si="115"/>
        <v>0.0357548254489181</v>
      </c>
      <c r="AZ489" s="12">
        <f t="shared" si="116"/>
        <v>0.451877582514507</v>
      </c>
      <c r="BA489" s="12">
        <f t="shared" si="117"/>
        <v>0.0105932856106012</v>
      </c>
      <c r="BB489" s="12">
        <f t="shared" si="118"/>
        <v>0.462470868125108</v>
      </c>
      <c r="BC489" s="12">
        <f t="shared" si="119"/>
        <v>0.537529131874892</v>
      </c>
    </row>
    <row r="490" spans="1:55">
      <c r="A490" s="3" t="s">
        <v>1031</v>
      </c>
      <c r="B490" s="3" t="s">
        <v>1032</v>
      </c>
      <c r="C490" s="3">
        <v>664565867.01</v>
      </c>
      <c r="D490" s="3">
        <v>3899958468.19</v>
      </c>
      <c r="E490" s="3">
        <v>0</v>
      </c>
      <c r="F490" s="3">
        <v>0</v>
      </c>
      <c r="G490" s="3">
        <v>245842417.24</v>
      </c>
      <c r="H490" s="3">
        <v>0</v>
      </c>
      <c r="I490" s="3">
        <v>0</v>
      </c>
      <c r="J490" s="3">
        <v>2773601638.01</v>
      </c>
      <c r="K490" s="3">
        <v>4619183074.27</v>
      </c>
      <c r="L490" s="3">
        <v>0</v>
      </c>
      <c r="M490" s="3">
        <v>18882049471.02</v>
      </c>
      <c r="N490" s="3">
        <v>837117872.53</v>
      </c>
      <c r="O490" s="3">
        <v>11701576375.32</v>
      </c>
      <c r="P490" s="3">
        <v>309280852.81</v>
      </c>
      <c r="Q490" s="3">
        <v>1026949047.86</v>
      </c>
      <c r="R490" s="3">
        <v>30826254007.75</v>
      </c>
      <c r="S490" s="3">
        <v>141522.2</v>
      </c>
      <c r="T490" s="3">
        <v>0</v>
      </c>
      <c r="U490" s="3">
        <v>35663342.23</v>
      </c>
      <c r="V490" s="3">
        <v>306947184.07</v>
      </c>
      <c r="W490" s="3">
        <v>0</v>
      </c>
      <c r="X490" s="3">
        <v>149756694.23</v>
      </c>
      <c r="Y490" s="3">
        <v>33611198.11</v>
      </c>
      <c r="Z490" s="3">
        <v>33257214.12</v>
      </c>
      <c r="AA490" s="3">
        <v>0</v>
      </c>
      <c r="AB490" s="3">
        <v>1991100427.04</v>
      </c>
      <c r="AC490" s="3">
        <v>1261499887.91</v>
      </c>
      <c r="AD490" s="3">
        <v>112384618.47</v>
      </c>
      <c r="AE490" s="3">
        <v>0</v>
      </c>
      <c r="AF490" s="3">
        <v>1321827.03</v>
      </c>
      <c r="AG490" s="3">
        <v>0</v>
      </c>
      <c r="AH490" s="3">
        <v>6886188147.26</v>
      </c>
      <c r="AI490" s="3">
        <v>36310937.81</v>
      </c>
      <c r="AJ490" s="3">
        <v>0</v>
      </c>
      <c r="AK490" s="3">
        <v>34349821.46</v>
      </c>
      <c r="AL490" s="3">
        <v>403228903.13</v>
      </c>
      <c r="AM490" s="3">
        <v>169501191.1</v>
      </c>
      <c r="AN490" s="3">
        <v>374419271.53</v>
      </c>
      <c r="AO490" s="6">
        <f t="shared" si="105"/>
        <v>11538585597.71</v>
      </c>
      <c r="AP490" s="6">
        <f t="shared" si="106"/>
        <v>32756973619.54</v>
      </c>
      <c r="AQ490" s="6">
        <f t="shared" si="107"/>
        <v>33376731589.75</v>
      </c>
      <c r="AR490" s="6">
        <f t="shared" si="108"/>
        <v>-619757970.209999</v>
      </c>
      <c r="AS490" s="6">
        <f t="shared" si="109"/>
        <v>9279204605.7</v>
      </c>
      <c r="AT490" s="10">
        <f t="shared" si="110"/>
        <v>664565867.01</v>
      </c>
      <c r="AU490" s="10">
        <f t="shared" si="111"/>
        <v>9943770472.71</v>
      </c>
      <c r="AV490" s="10">
        <f t="shared" si="112"/>
        <v>10918827627.5</v>
      </c>
      <c r="AW490" s="12">
        <f t="shared" si="113"/>
        <v>0.553075199085288</v>
      </c>
      <c r="AX490" s="12">
        <f t="shared" si="114"/>
        <v>0.415070385476238</v>
      </c>
      <c r="AY490" s="12">
        <f t="shared" si="115"/>
        <v>-0.0297066533723698</v>
      </c>
      <c r="AZ490" s="12">
        <f t="shared" si="116"/>
        <v>0.444777038848608</v>
      </c>
      <c r="BA490" s="12">
        <f t="shared" si="117"/>
        <v>0.0318544154384736</v>
      </c>
      <c r="BB490" s="12">
        <f t="shared" si="118"/>
        <v>0.476631454287082</v>
      </c>
      <c r="BC490" s="12">
        <f t="shared" si="119"/>
        <v>0.523368545712918</v>
      </c>
    </row>
    <row r="491" spans="1:55">
      <c r="A491" s="3" t="s">
        <v>1033</v>
      </c>
      <c r="B491" s="3" t="s">
        <v>1034</v>
      </c>
      <c r="C491" s="3">
        <v>138973097.43</v>
      </c>
      <c r="D491" s="3">
        <v>3896029311.37</v>
      </c>
      <c r="E491" s="3">
        <v>1549986074.24</v>
      </c>
      <c r="F491" s="3">
        <v>224094520.55</v>
      </c>
      <c r="G491" s="3">
        <v>0</v>
      </c>
      <c r="H491" s="3">
        <v>0</v>
      </c>
      <c r="I491" s="3">
        <v>0</v>
      </c>
      <c r="J491" s="3">
        <v>256675211.99</v>
      </c>
      <c r="K491" s="3">
        <v>26426118.51</v>
      </c>
      <c r="L491" s="3">
        <v>0</v>
      </c>
      <c r="M491" s="3">
        <v>334057509.97</v>
      </c>
      <c r="N491" s="3">
        <v>63712471.77</v>
      </c>
      <c r="O491" s="3">
        <v>601551644.69</v>
      </c>
      <c r="P491" s="3">
        <v>27648468.67</v>
      </c>
      <c r="Q491" s="3">
        <v>0</v>
      </c>
      <c r="R491" s="3">
        <v>7907266305.14</v>
      </c>
      <c r="S491" s="3">
        <v>9122050.34</v>
      </c>
      <c r="T491" s="3">
        <v>0</v>
      </c>
      <c r="U491" s="3">
        <v>88402515.57</v>
      </c>
      <c r="V491" s="3">
        <v>116251238.95</v>
      </c>
      <c r="W491" s="3">
        <v>0</v>
      </c>
      <c r="X491" s="3">
        <v>0</v>
      </c>
      <c r="Y491" s="3">
        <v>0</v>
      </c>
      <c r="Z491" s="3">
        <v>92435241.42</v>
      </c>
      <c r="AA491" s="3">
        <v>0</v>
      </c>
      <c r="AB491" s="3">
        <v>18559676.21</v>
      </c>
      <c r="AC491" s="3">
        <v>1722318028.56</v>
      </c>
      <c r="AD491" s="3">
        <v>134898308.91</v>
      </c>
      <c r="AE491" s="3">
        <v>0</v>
      </c>
      <c r="AF491" s="3">
        <v>0</v>
      </c>
      <c r="AG491" s="3">
        <v>0</v>
      </c>
      <c r="AH491" s="3">
        <v>300467600.8</v>
      </c>
      <c r="AI491" s="3">
        <v>0</v>
      </c>
      <c r="AJ491" s="3">
        <v>0</v>
      </c>
      <c r="AK491" s="3">
        <v>15149070.56</v>
      </c>
      <c r="AL491" s="3">
        <v>84634805.82</v>
      </c>
      <c r="AM491" s="3">
        <v>265203.33</v>
      </c>
      <c r="AN491" s="3">
        <v>4406545098.47</v>
      </c>
      <c r="AO491" s="6">
        <f t="shared" si="105"/>
        <v>5953211236.66</v>
      </c>
      <c r="AP491" s="6">
        <f t="shared" si="106"/>
        <v>1026970095.1</v>
      </c>
      <c r="AQ491" s="6">
        <f t="shared" si="107"/>
        <v>8232037027.63</v>
      </c>
      <c r="AR491" s="6">
        <f t="shared" si="108"/>
        <v>-7205066932.53</v>
      </c>
      <c r="AS491" s="6">
        <f t="shared" si="109"/>
        <v>6664278116.45</v>
      </c>
      <c r="AT491" s="10">
        <f t="shared" si="110"/>
        <v>138973097.43</v>
      </c>
      <c r="AU491" s="10">
        <f t="shared" si="111"/>
        <v>6803251213.88</v>
      </c>
      <c r="AV491" s="10">
        <f t="shared" si="112"/>
        <v>-1251855695.87</v>
      </c>
      <c r="AW491" s="12">
        <f t="shared" si="113"/>
        <v>1.0723810287605</v>
      </c>
      <c r="AX491" s="12">
        <f t="shared" si="114"/>
        <v>-0.0974149318537215</v>
      </c>
      <c r="AY491" s="12">
        <f t="shared" si="115"/>
        <v>-1.29788391210014</v>
      </c>
      <c r="AZ491" s="12">
        <f t="shared" si="116"/>
        <v>1.20046898024642</v>
      </c>
      <c r="BA491" s="12">
        <f t="shared" si="117"/>
        <v>0.0250339030932203</v>
      </c>
      <c r="BB491" s="12">
        <f t="shared" si="118"/>
        <v>1.22550288333964</v>
      </c>
      <c r="BC491" s="12">
        <f t="shared" si="119"/>
        <v>-0.225502883339638</v>
      </c>
    </row>
    <row r="492" spans="1:55">
      <c r="A492" s="3" t="s">
        <v>1035</v>
      </c>
      <c r="B492" s="3" t="s">
        <v>1036</v>
      </c>
      <c r="C492" s="3">
        <v>1131696912.52</v>
      </c>
      <c r="D492" s="3">
        <v>3867836990.53</v>
      </c>
      <c r="E492" s="3">
        <v>778001533.86</v>
      </c>
      <c r="F492" s="3">
        <v>0</v>
      </c>
      <c r="G492" s="3">
        <v>762033510.78</v>
      </c>
      <c r="H492" s="3">
        <v>0</v>
      </c>
      <c r="I492" s="3">
        <v>0</v>
      </c>
      <c r="J492" s="3">
        <v>0</v>
      </c>
      <c r="K492" s="3">
        <v>285562578.21</v>
      </c>
      <c r="L492" s="3">
        <v>0</v>
      </c>
      <c r="M492" s="3">
        <v>3746031810.47</v>
      </c>
      <c r="N492" s="3">
        <v>1378964999.32</v>
      </c>
      <c r="O492" s="3">
        <v>2282069534.9</v>
      </c>
      <c r="P492" s="3">
        <v>243569711.46</v>
      </c>
      <c r="Q492" s="3">
        <v>0</v>
      </c>
      <c r="R492" s="3">
        <v>11238026153.67</v>
      </c>
      <c r="S492" s="3">
        <v>0</v>
      </c>
      <c r="T492" s="3">
        <v>0</v>
      </c>
      <c r="U492" s="3">
        <v>1303874179.94</v>
      </c>
      <c r="V492" s="3">
        <v>932885504.07</v>
      </c>
      <c r="W492" s="3">
        <v>0</v>
      </c>
      <c r="X492" s="3">
        <v>2183982156.66</v>
      </c>
      <c r="Y492" s="3">
        <v>2790000</v>
      </c>
      <c r="Z492" s="3">
        <v>477714819.66</v>
      </c>
      <c r="AA492" s="3">
        <v>0</v>
      </c>
      <c r="AB492" s="3">
        <v>41270673.57</v>
      </c>
      <c r="AC492" s="3">
        <v>34889290943.56</v>
      </c>
      <c r="AD492" s="3">
        <v>4570435303.93</v>
      </c>
      <c r="AE492" s="3">
        <v>0</v>
      </c>
      <c r="AF492" s="3">
        <v>0</v>
      </c>
      <c r="AG492" s="3">
        <v>0</v>
      </c>
      <c r="AH492" s="3">
        <v>9955232969.54</v>
      </c>
      <c r="AI492" s="3">
        <v>0</v>
      </c>
      <c r="AJ492" s="3">
        <v>188545956.1</v>
      </c>
      <c r="AK492" s="3">
        <v>27662391.58</v>
      </c>
      <c r="AL492" s="3">
        <v>169734495.49</v>
      </c>
      <c r="AM492" s="3">
        <v>212680332.37</v>
      </c>
      <c r="AN492" s="3">
        <v>1620429193.17</v>
      </c>
      <c r="AO492" s="6">
        <f t="shared" si="105"/>
        <v>5693434613.38</v>
      </c>
      <c r="AP492" s="6">
        <f t="shared" si="106"/>
        <v>7650636056.15</v>
      </c>
      <c r="AQ492" s="6">
        <f t="shared" si="107"/>
        <v>16180543487.57</v>
      </c>
      <c r="AR492" s="6">
        <f t="shared" si="108"/>
        <v>-8529907431.42</v>
      </c>
      <c r="AS492" s="6">
        <f t="shared" si="109"/>
        <v>51634011585.74</v>
      </c>
      <c r="AT492" s="10">
        <f t="shared" si="110"/>
        <v>1131696912.52</v>
      </c>
      <c r="AU492" s="10">
        <f t="shared" si="111"/>
        <v>52765708498.26</v>
      </c>
      <c r="AV492" s="10">
        <f t="shared" si="112"/>
        <v>-2836472818.04</v>
      </c>
      <c r="AW492" s="12">
        <f t="shared" si="113"/>
        <v>0.114030077484954</v>
      </c>
      <c r="AX492" s="12">
        <f t="shared" si="114"/>
        <v>0.863303905358923</v>
      </c>
      <c r="AY492" s="12">
        <f t="shared" si="115"/>
        <v>-0.170839936065739</v>
      </c>
      <c r="AZ492" s="12">
        <f t="shared" si="116"/>
        <v>1.03414384142466</v>
      </c>
      <c r="BA492" s="12">
        <f t="shared" si="117"/>
        <v>0.0226660171561235</v>
      </c>
      <c r="BB492" s="12">
        <f t="shared" si="118"/>
        <v>1.05680985858079</v>
      </c>
      <c r="BC492" s="12">
        <f t="shared" si="119"/>
        <v>-0.0568098585807853</v>
      </c>
    </row>
    <row r="493" spans="1:55">
      <c r="A493" s="3" t="s">
        <v>1037</v>
      </c>
      <c r="B493" s="3" t="s">
        <v>1038</v>
      </c>
      <c r="C493" s="3">
        <v>1043265955.34</v>
      </c>
      <c r="D493" s="3">
        <v>3862772426.42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2347585.75</v>
      </c>
      <c r="L493" s="3">
        <v>0</v>
      </c>
      <c r="M493" s="3">
        <v>4552760.01</v>
      </c>
      <c r="N493" s="3">
        <v>971248735.5</v>
      </c>
      <c r="O493" s="3">
        <v>2675888611.31</v>
      </c>
      <c r="P493" s="3">
        <v>19421246.88</v>
      </c>
      <c r="Q493" s="3">
        <v>0</v>
      </c>
      <c r="R493" s="3">
        <v>6490299280.68</v>
      </c>
      <c r="S493" s="3">
        <v>0</v>
      </c>
      <c r="T493" s="3">
        <v>0</v>
      </c>
      <c r="U493" s="3">
        <v>37514356.87</v>
      </c>
      <c r="V493" s="3">
        <v>148245139.7</v>
      </c>
      <c r="W493" s="3">
        <v>0</v>
      </c>
      <c r="X493" s="3">
        <v>0</v>
      </c>
      <c r="Y493" s="3">
        <v>0</v>
      </c>
      <c r="Z493" s="3">
        <v>208320805.86</v>
      </c>
      <c r="AA493" s="3">
        <v>0</v>
      </c>
      <c r="AB493" s="3">
        <v>307340333.43</v>
      </c>
      <c r="AC493" s="3">
        <v>10163075981.41</v>
      </c>
      <c r="AD493" s="3">
        <v>1634696771.6</v>
      </c>
      <c r="AE493" s="3">
        <v>0</v>
      </c>
      <c r="AF493" s="3">
        <v>0</v>
      </c>
      <c r="AG493" s="3">
        <v>0</v>
      </c>
      <c r="AH493" s="3">
        <v>266154699.24</v>
      </c>
      <c r="AI493" s="3">
        <v>0</v>
      </c>
      <c r="AJ493" s="3">
        <v>0</v>
      </c>
      <c r="AK493" s="3">
        <v>0</v>
      </c>
      <c r="AL493" s="3">
        <v>11607233.48</v>
      </c>
      <c r="AM493" s="3">
        <v>0</v>
      </c>
      <c r="AN493" s="3">
        <v>188499140.77</v>
      </c>
      <c r="AO493" s="6">
        <f t="shared" si="105"/>
        <v>3865120012.17</v>
      </c>
      <c r="AP493" s="6">
        <f t="shared" si="106"/>
        <v>3671111353.7</v>
      </c>
      <c r="AQ493" s="6">
        <f t="shared" si="107"/>
        <v>7191719916.54</v>
      </c>
      <c r="AR493" s="6">
        <f t="shared" si="108"/>
        <v>-3520608562.84</v>
      </c>
      <c r="AS493" s="6">
        <f t="shared" si="109"/>
        <v>12264033826.5</v>
      </c>
      <c r="AT493" s="10">
        <f t="shared" si="110"/>
        <v>1043265955.34</v>
      </c>
      <c r="AU493" s="10">
        <f t="shared" si="111"/>
        <v>13307299781.84</v>
      </c>
      <c r="AV493" s="10">
        <f t="shared" si="112"/>
        <v>344511449.33</v>
      </c>
      <c r="AW493" s="12">
        <f t="shared" si="113"/>
        <v>0.283121407608179</v>
      </c>
      <c r="AX493" s="12">
        <f t="shared" si="114"/>
        <v>0.640458992261546</v>
      </c>
      <c r="AY493" s="12">
        <f t="shared" si="115"/>
        <v>-0.257885822124591</v>
      </c>
      <c r="AZ493" s="12">
        <f t="shared" si="116"/>
        <v>0.898344814386137</v>
      </c>
      <c r="BA493" s="12">
        <f t="shared" si="117"/>
        <v>0.0764196001302744</v>
      </c>
      <c r="BB493" s="12">
        <f t="shared" si="118"/>
        <v>0.974764414516412</v>
      </c>
      <c r="BC493" s="12">
        <f t="shared" si="119"/>
        <v>0.0252355854835882</v>
      </c>
    </row>
    <row r="494" spans="1:55">
      <c r="A494" s="3" t="s">
        <v>1039</v>
      </c>
      <c r="B494" s="3" t="s">
        <v>1040</v>
      </c>
      <c r="C494" s="3">
        <v>2585637992.31</v>
      </c>
      <c r="D494" s="3">
        <v>3826601384.55</v>
      </c>
      <c r="E494" s="3">
        <v>12400000</v>
      </c>
      <c r="F494" s="3">
        <v>1600000</v>
      </c>
      <c r="G494" s="3">
        <v>0</v>
      </c>
      <c r="H494" s="3">
        <v>0</v>
      </c>
      <c r="I494" s="3">
        <v>0</v>
      </c>
      <c r="J494" s="3">
        <v>175745474.63</v>
      </c>
      <c r="K494" s="3">
        <v>974983406.87</v>
      </c>
      <c r="L494" s="3">
        <v>0</v>
      </c>
      <c r="M494" s="3">
        <v>27870788085.61</v>
      </c>
      <c r="N494" s="3">
        <v>1331222934.86</v>
      </c>
      <c r="O494" s="3">
        <v>6023717327.85</v>
      </c>
      <c r="P494" s="3">
        <v>251209559.92</v>
      </c>
      <c r="Q494" s="3">
        <v>440168454.5</v>
      </c>
      <c r="R494" s="3">
        <v>12131603046.98</v>
      </c>
      <c r="S494" s="3">
        <v>0</v>
      </c>
      <c r="T494" s="3">
        <v>0</v>
      </c>
      <c r="U494" s="3">
        <v>86318032.58</v>
      </c>
      <c r="V494" s="3">
        <v>376617055.96</v>
      </c>
      <c r="W494" s="3">
        <v>0</v>
      </c>
      <c r="X494" s="3">
        <v>51748300.85</v>
      </c>
      <c r="Y494" s="3">
        <v>0</v>
      </c>
      <c r="Z494" s="3">
        <v>78783520.59</v>
      </c>
      <c r="AA494" s="3">
        <v>0</v>
      </c>
      <c r="AB494" s="3">
        <v>1549909508.67</v>
      </c>
      <c r="AC494" s="3">
        <v>1454760564.47</v>
      </c>
      <c r="AD494" s="3">
        <v>500933251</v>
      </c>
      <c r="AE494" s="3">
        <v>0</v>
      </c>
      <c r="AF494" s="3">
        <v>0</v>
      </c>
      <c r="AG494" s="3">
        <v>0</v>
      </c>
      <c r="AH494" s="3">
        <v>247857531.3</v>
      </c>
      <c r="AI494" s="3">
        <v>58977534.09</v>
      </c>
      <c r="AJ494" s="3">
        <v>1503973261.69</v>
      </c>
      <c r="AK494" s="3">
        <v>68680435.1</v>
      </c>
      <c r="AL494" s="3">
        <v>239969936.16</v>
      </c>
      <c r="AM494" s="3">
        <v>25302884.06</v>
      </c>
      <c r="AN494" s="3">
        <v>389920110.13</v>
      </c>
      <c r="AO494" s="6">
        <f t="shared" si="105"/>
        <v>4991330266.05</v>
      </c>
      <c r="AP494" s="6">
        <f t="shared" si="106"/>
        <v>35917106362.74</v>
      </c>
      <c r="AQ494" s="6">
        <f t="shared" si="107"/>
        <v>14274979465.63</v>
      </c>
      <c r="AR494" s="6">
        <f t="shared" si="108"/>
        <v>21642126897.11</v>
      </c>
      <c r="AS494" s="6">
        <f t="shared" si="109"/>
        <v>4490375508</v>
      </c>
      <c r="AT494" s="10">
        <f t="shared" si="110"/>
        <v>2585637992.31</v>
      </c>
      <c r="AU494" s="10">
        <f t="shared" si="111"/>
        <v>7076013500.31</v>
      </c>
      <c r="AV494" s="10">
        <f t="shared" si="112"/>
        <v>26633457163.16</v>
      </c>
      <c r="AW494" s="12">
        <f t="shared" si="113"/>
        <v>0.148069078742876</v>
      </c>
      <c r="AX494" s="12">
        <f t="shared" si="114"/>
        <v>0.77522731418708</v>
      </c>
      <c r="AY494" s="12">
        <f t="shared" si="115"/>
        <v>0.642019185444017</v>
      </c>
      <c r="AZ494" s="12">
        <f t="shared" si="116"/>
        <v>0.133208128743062</v>
      </c>
      <c r="BA494" s="12">
        <f t="shared" si="117"/>
        <v>0.0767036070700446</v>
      </c>
      <c r="BB494" s="12">
        <f t="shared" si="118"/>
        <v>0.209911735813107</v>
      </c>
      <c r="BC494" s="12">
        <f t="shared" si="119"/>
        <v>0.790088264186893</v>
      </c>
    </row>
    <row r="495" spans="1:55">
      <c r="A495" s="3" t="s">
        <v>1041</v>
      </c>
      <c r="B495" s="3" t="s">
        <v>1042</v>
      </c>
      <c r="C495" s="3">
        <v>213264964.22</v>
      </c>
      <c r="D495" s="3">
        <v>3823477104.32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114723465.24</v>
      </c>
      <c r="L495" s="3">
        <v>0</v>
      </c>
      <c r="M495" s="3">
        <v>301237426.69</v>
      </c>
      <c r="N495" s="3">
        <v>108991781.31</v>
      </c>
      <c r="O495" s="3">
        <v>129400120.9</v>
      </c>
      <c r="P495" s="3">
        <v>81007417.8</v>
      </c>
      <c r="Q495" s="3">
        <v>0</v>
      </c>
      <c r="R495" s="3">
        <v>954111353.33</v>
      </c>
      <c r="S495" s="3">
        <v>0</v>
      </c>
      <c r="T495" s="3">
        <v>0</v>
      </c>
      <c r="U495" s="3">
        <v>131455748.71</v>
      </c>
      <c r="V495" s="3">
        <v>470658051.1</v>
      </c>
      <c r="W495" s="3">
        <v>0</v>
      </c>
      <c r="X495" s="3">
        <v>262670000</v>
      </c>
      <c r="Y495" s="3">
        <v>110657099.14</v>
      </c>
      <c r="Z495" s="3">
        <v>0</v>
      </c>
      <c r="AA495" s="3">
        <v>0</v>
      </c>
      <c r="AB495" s="3">
        <v>72662261.88</v>
      </c>
      <c r="AC495" s="3">
        <v>7566616596.53</v>
      </c>
      <c r="AD495" s="3">
        <v>3109683943.58</v>
      </c>
      <c r="AE495" s="3">
        <v>0</v>
      </c>
      <c r="AF495" s="3">
        <v>0</v>
      </c>
      <c r="AG495" s="3">
        <v>0</v>
      </c>
      <c r="AH495" s="3">
        <v>10283339510.27</v>
      </c>
      <c r="AI495" s="3">
        <v>0</v>
      </c>
      <c r="AJ495" s="3">
        <v>0</v>
      </c>
      <c r="AK495" s="3">
        <v>123957567.72</v>
      </c>
      <c r="AL495" s="3">
        <v>61688983.66</v>
      </c>
      <c r="AM495" s="3">
        <v>34011204.86</v>
      </c>
      <c r="AN495" s="3">
        <v>200750539.16</v>
      </c>
      <c r="AO495" s="6">
        <f t="shared" si="105"/>
        <v>3938200569.56</v>
      </c>
      <c r="AP495" s="6">
        <f t="shared" si="106"/>
        <v>620636746.7</v>
      </c>
      <c r="AQ495" s="6">
        <f t="shared" si="107"/>
        <v>2002214514.16</v>
      </c>
      <c r="AR495" s="6">
        <f t="shared" si="108"/>
        <v>-1381577767.46</v>
      </c>
      <c r="AS495" s="6">
        <f t="shared" si="109"/>
        <v>21380048345.78</v>
      </c>
      <c r="AT495" s="10">
        <f t="shared" si="110"/>
        <v>213264964.22</v>
      </c>
      <c r="AU495" s="10">
        <f t="shared" si="111"/>
        <v>21593313310</v>
      </c>
      <c r="AV495" s="10">
        <f t="shared" si="112"/>
        <v>2556622802.1</v>
      </c>
      <c r="AW495" s="12">
        <f t="shared" si="113"/>
        <v>0.163072918755541</v>
      </c>
      <c r="AX495" s="12">
        <f t="shared" si="114"/>
        <v>0.828096210503018</v>
      </c>
      <c r="AY495" s="12">
        <f t="shared" si="115"/>
        <v>-0.057208340471252</v>
      </c>
      <c r="AZ495" s="12">
        <f t="shared" si="116"/>
        <v>0.88530455097427</v>
      </c>
      <c r="BA495" s="12">
        <f t="shared" si="117"/>
        <v>0.00883087074144045</v>
      </c>
      <c r="BB495" s="12">
        <f t="shared" si="118"/>
        <v>0.894135421715711</v>
      </c>
      <c r="BC495" s="12">
        <f t="shared" si="119"/>
        <v>0.105864578284289</v>
      </c>
    </row>
    <row r="496" spans="1:55">
      <c r="A496" s="3" t="s">
        <v>1043</v>
      </c>
      <c r="B496" s="3" t="s">
        <v>1044</v>
      </c>
      <c r="C496" s="3">
        <v>787692823.44</v>
      </c>
      <c r="D496" s="3">
        <v>3791525127.77</v>
      </c>
      <c r="E496" s="3">
        <v>1255255687.94</v>
      </c>
      <c r="F496" s="3">
        <v>518831318.57</v>
      </c>
      <c r="G496" s="3">
        <v>0</v>
      </c>
      <c r="H496" s="3">
        <v>0</v>
      </c>
      <c r="I496" s="3">
        <v>0</v>
      </c>
      <c r="J496" s="3">
        <v>0</v>
      </c>
      <c r="K496" s="3">
        <v>168325878.27</v>
      </c>
      <c r="L496" s="3">
        <v>0</v>
      </c>
      <c r="M496" s="3">
        <v>1087129133.65</v>
      </c>
      <c r="N496" s="3">
        <v>260088748.74</v>
      </c>
      <c r="O496" s="3">
        <v>1198880420.27</v>
      </c>
      <c r="P496" s="3">
        <v>1528617384.8</v>
      </c>
      <c r="Q496" s="3">
        <v>179523603.76</v>
      </c>
      <c r="R496" s="3">
        <v>2643397986.52</v>
      </c>
      <c r="S496" s="3">
        <v>583490926.32</v>
      </c>
      <c r="T496" s="3">
        <v>0</v>
      </c>
      <c r="U496" s="3">
        <v>937157138.07</v>
      </c>
      <c r="V496" s="3">
        <v>44798459.44</v>
      </c>
      <c r="W496" s="3">
        <v>0</v>
      </c>
      <c r="X496" s="3">
        <v>0</v>
      </c>
      <c r="Y496" s="3">
        <v>0</v>
      </c>
      <c r="Z496" s="3">
        <v>30161253</v>
      </c>
      <c r="AA496" s="3">
        <v>0</v>
      </c>
      <c r="AB496" s="3">
        <v>1303851555.56</v>
      </c>
      <c r="AC496" s="3">
        <v>18744041760.38</v>
      </c>
      <c r="AD496" s="3">
        <v>1740396302.76</v>
      </c>
      <c r="AE496" s="3">
        <v>0</v>
      </c>
      <c r="AF496" s="3">
        <v>0</v>
      </c>
      <c r="AG496" s="3">
        <v>0</v>
      </c>
      <c r="AH496" s="3">
        <v>543104973.87</v>
      </c>
      <c r="AI496" s="3">
        <v>0</v>
      </c>
      <c r="AJ496" s="3">
        <v>47318977.51</v>
      </c>
      <c r="AK496" s="3">
        <v>1737515437.05</v>
      </c>
      <c r="AL496" s="3">
        <v>380138.67</v>
      </c>
      <c r="AM496" s="3">
        <v>0</v>
      </c>
      <c r="AN496" s="3">
        <v>69270009.71</v>
      </c>
      <c r="AO496" s="6">
        <f t="shared" si="105"/>
        <v>5733938012.55</v>
      </c>
      <c r="AP496" s="6">
        <f t="shared" si="106"/>
        <v>4254239291.22</v>
      </c>
      <c r="AQ496" s="6">
        <f t="shared" si="107"/>
        <v>5542857318.91</v>
      </c>
      <c r="AR496" s="6">
        <f t="shared" si="108"/>
        <v>-1288618027.69</v>
      </c>
      <c r="AS496" s="6">
        <f t="shared" si="109"/>
        <v>22882027599.95</v>
      </c>
      <c r="AT496" s="10">
        <f t="shared" si="110"/>
        <v>787692823.44</v>
      </c>
      <c r="AU496" s="10">
        <f t="shared" si="111"/>
        <v>23669720423.39</v>
      </c>
      <c r="AV496" s="10">
        <f t="shared" si="112"/>
        <v>4445319984.86</v>
      </c>
      <c r="AW496" s="12">
        <f t="shared" si="113"/>
        <v>0.203945572522366</v>
      </c>
      <c r="AX496" s="12">
        <f t="shared" si="114"/>
        <v>0.768037650265076</v>
      </c>
      <c r="AY496" s="12">
        <f t="shared" si="115"/>
        <v>-0.0458337604704943</v>
      </c>
      <c r="AZ496" s="12">
        <f t="shared" si="116"/>
        <v>0.813871410735571</v>
      </c>
      <c r="BA496" s="12">
        <f t="shared" si="117"/>
        <v>0.0280167772125578</v>
      </c>
      <c r="BB496" s="12">
        <f t="shared" si="118"/>
        <v>0.841888187948128</v>
      </c>
      <c r="BC496" s="12">
        <f t="shared" si="119"/>
        <v>0.158111812051872</v>
      </c>
    </row>
    <row r="497" spans="1:55">
      <c r="A497" s="3" t="s">
        <v>1045</v>
      </c>
      <c r="B497" s="3" t="s">
        <v>1046</v>
      </c>
      <c r="C497" s="3">
        <v>44610223.09</v>
      </c>
      <c r="D497" s="3">
        <v>3787773591.83</v>
      </c>
      <c r="E497" s="3">
        <v>480000000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49791488</v>
      </c>
      <c r="L497" s="3">
        <v>0</v>
      </c>
      <c r="M497" s="3">
        <v>415657012.16</v>
      </c>
      <c r="N497" s="3">
        <v>207591780.4</v>
      </c>
      <c r="O497" s="3">
        <v>1597053064.19</v>
      </c>
      <c r="P497" s="3">
        <v>766663738.4</v>
      </c>
      <c r="Q497" s="3">
        <v>0</v>
      </c>
      <c r="R497" s="3">
        <v>1298062142.45</v>
      </c>
      <c r="S497" s="3">
        <v>0</v>
      </c>
      <c r="T497" s="3">
        <v>0</v>
      </c>
      <c r="U497" s="3">
        <v>598083347.47</v>
      </c>
      <c r="V497" s="3">
        <v>642162637.51</v>
      </c>
      <c r="W497" s="3">
        <v>0</v>
      </c>
      <c r="X497" s="3">
        <v>0</v>
      </c>
      <c r="Y497" s="3">
        <v>5683423</v>
      </c>
      <c r="Z497" s="3">
        <v>496064075.88</v>
      </c>
      <c r="AA497" s="3">
        <v>0</v>
      </c>
      <c r="AB497" s="3">
        <v>18454759.68</v>
      </c>
      <c r="AC497" s="3">
        <v>8403591095.95</v>
      </c>
      <c r="AD497" s="3">
        <v>824433383.41</v>
      </c>
      <c r="AE497" s="3">
        <v>0</v>
      </c>
      <c r="AF497" s="3">
        <v>0</v>
      </c>
      <c r="AG497" s="3">
        <v>0</v>
      </c>
      <c r="AH497" s="3">
        <v>1276647709.27</v>
      </c>
      <c r="AI497" s="3">
        <v>2636613.76</v>
      </c>
      <c r="AJ497" s="3">
        <v>0</v>
      </c>
      <c r="AK497" s="3">
        <v>83301923.54</v>
      </c>
      <c r="AL497" s="3">
        <v>396751627.92</v>
      </c>
      <c r="AM497" s="3">
        <v>104670624</v>
      </c>
      <c r="AN497" s="3">
        <v>665406691.09</v>
      </c>
      <c r="AO497" s="6">
        <f t="shared" si="105"/>
        <v>4317565079.83</v>
      </c>
      <c r="AP497" s="6">
        <f t="shared" si="106"/>
        <v>2986965595.15</v>
      </c>
      <c r="AQ497" s="6">
        <f t="shared" si="107"/>
        <v>3058510385.99</v>
      </c>
      <c r="AR497" s="6">
        <f t="shared" si="108"/>
        <v>-71544790.8400002</v>
      </c>
      <c r="AS497" s="6">
        <f t="shared" si="109"/>
        <v>11757439668.94</v>
      </c>
      <c r="AT497" s="10">
        <f t="shared" si="110"/>
        <v>44610223.09</v>
      </c>
      <c r="AU497" s="10">
        <f t="shared" si="111"/>
        <v>11802049892.03</v>
      </c>
      <c r="AV497" s="10">
        <f t="shared" si="112"/>
        <v>4246020288.99</v>
      </c>
      <c r="AW497" s="12">
        <f t="shared" si="113"/>
        <v>0.269039518841111</v>
      </c>
      <c r="AX497" s="12">
        <f t="shared" si="114"/>
        <v>0.728180693770948</v>
      </c>
      <c r="AY497" s="12">
        <f t="shared" si="115"/>
        <v>-0.00445815540641241</v>
      </c>
      <c r="AZ497" s="12">
        <f t="shared" si="116"/>
        <v>0.73263884917736</v>
      </c>
      <c r="BA497" s="12">
        <f t="shared" si="117"/>
        <v>0.00277978738794153</v>
      </c>
      <c r="BB497" s="12">
        <f t="shared" si="118"/>
        <v>0.735418636565302</v>
      </c>
      <c r="BC497" s="12">
        <f t="shared" si="119"/>
        <v>0.264581363434698</v>
      </c>
    </row>
    <row r="498" spans="1:55">
      <c r="A498" s="3" t="s">
        <v>1047</v>
      </c>
      <c r="B498" s="3" t="s">
        <v>1048</v>
      </c>
      <c r="C498" s="3">
        <v>1493391320.86</v>
      </c>
      <c r="D498" s="3">
        <v>3754392520.03</v>
      </c>
      <c r="E498" s="3">
        <v>397687317.13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251375263.44</v>
      </c>
      <c r="L498" s="3">
        <v>0</v>
      </c>
      <c r="M498" s="3">
        <v>1631341621.68</v>
      </c>
      <c r="N498" s="3">
        <v>233446557.14</v>
      </c>
      <c r="O498" s="3">
        <v>4158961510.52</v>
      </c>
      <c r="P498" s="3">
        <v>256324442.17</v>
      </c>
      <c r="Q498" s="3">
        <v>2179205.64</v>
      </c>
      <c r="R498" s="3">
        <v>361571598.26</v>
      </c>
      <c r="S498" s="3">
        <v>0</v>
      </c>
      <c r="T498" s="3">
        <v>0</v>
      </c>
      <c r="U498" s="3">
        <v>111302514.96</v>
      </c>
      <c r="V498" s="3">
        <v>185094319.42</v>
      </c>
      <c r="W498" s="3">
        <v>0</v>
      </c>
      <c r="X498" s="3">
        <v>134860633.7</v>
      </c>
      <c r="Y498" s="3">
        <v>8921573.19</v>
      </c>
      <c r="Z498" s="3">
        <v>17190546.66</v>
      </c>
      <c r="AA498" s="3">
        <v>0</v>
      </c>
      <c r="AB498" s="3">
        <v>3193911.31</v>
      </c>
      <c r="AC498" s="3">
        <v>2010903351.43</v>
      </c>
      <c r="AD498" s="3">
        <v>440197626.41</v>
      </c>
      <c r="AE498" s="3">
        <v>0</v>
      </c>
      <c r="AF498" s="3">
        <v>0</v>
      </c>
      <c r="AG498" s="3">
        <v>0</v>
      </c>
      <c r="AH498" s="3">
        <v>568323626.58</v>
      </c>
      <c r="AI498" s="3">
        <v>28952599.77</v>
      </c>
      <c r="AJ498" s="3">
        <v>2189231820.38</v>
      </c>
      <c r="AK498" s="3">
        <v>118187284.57</v>
      </c>
      <c r="AL498" s="3">
        <v>70762109.67</v>
      </c>
      <c r="AM498" s="3">
        <v>310487198.68</v>
      </c>
      <c r="AN498" s="3">
        <v>200720906.39</v>
      </c>
      <c r="AO498" s="6">
        <f t="shared" si="105"/>
        <v>4403455100.6</v>
      </c>
      <c r="AP498" s="6">
        <f t="shared" si="106"/>
        <v>6282253337.15</v>
      </c>
      <c r="AQ498" s="6">
        <f t="shared" si="107"/>
        <v>822135097.5</v>
      </c>
      <c r="AR498" s="6">
        <f t="shared" si="108"/>
        <v>5460118239.65</v>
      </c>
      <c r="AS498" s="6">
        <f t="shared" si="109"/>
        <v>5937766523.88</v>
      </c>
      <c r="AT498" s="10">
        <f t="shared" si="110"/>
        <v>1493391320.86</v>
      </c>
      <c r="AU498" s="10">
        <f t="shared" si="111"/>
        <v>7431157844.74</v>
      </c>
      <c r="AV498" s="10">
        <f t="shared" si="112"/>
        <v>9863573340.25</v>
      </c>
      <c r="AW498" s="12">
        <f t="shared" si="113"/>
        <v>0.254612520628348</v>
      </c>
      <c r="AX498" s="12">
        <f t="shared" si="114"/>
        <v>0.6590379833959</v>
      </c>
      <c r="AY498" s="12">
        <f t="shared" si="115"/>
        <v>0.315709922359985</v>
      </c>
      <c r="AZ498" s="12">
        <f t="shared" si="116"/>
        <v>0.343328061035916</v>
      </c>
      <c r="BA498" s="12">
        <f t="shared" si="117"/>
        <v>0.0863494959757516</v>
      </c>
      <c r="BB498" s="12">
        <f t="shared" si="118"/>
        <v>0.429677557011667</v>
      </c>
      <c r="BC498" s="12">
        <f t="shared" si="119"/>
        <v>0.570322442988333</v>
      </c>
    </row>
    <row r="499" spans="1:55">
      <c r="A499" s="3" t="s">
        <v>1049</v>
      </c>
      <c r="B499" s="3" t="s">
        <v>1050</v>
      </c>
      <c r="C499" s="3">
        <v>2269799708.73</v>
      </c>
      <c r="D499" s="3">
        <v>3744845855.74</v>
      </c>
      <c r="E499" s="3">
        <v>73387095.93</v>
      </c>
      <c r="F499" s="3">
        <v>0</v>
      </c>
      <c r="G499" s="3">
        <v>0</v>
      </c>
      <c r="H499" s="3">
        <v>0</v>
      </c>
      <c r="I499" s="3">
        <v>0</v>
      </c>
      <c r="J499" s="3">
        <v>1359959103.23</v>
      </c>
      <c r="K499" s="3">
        <v>600347333.85</v>
      </c>
      <c r="L499" s="3">
        <v>0</v>
      </c>
      <c r="M499" s="3">
        <v>4963521092.27</v>
      </c>
      <c r="N499" s="3">
        <v>230348766.93</v>
      </c>
      <c r="O499" s="3">
        <v>3470233158.97</v>
      </c>
      <c r="P499" s="3">
        <v>295454316.91</v>
      </c>
      <c r="Q499" s="3">
        <v>1048751903.29</v>
      </c>
      <c r="R499" s="3">
        <v>4278682953.36</v>
      </c>
      <c r="S499" s="3">
        <v>23666219.26</v>
      </c>
      <c r="T499" s="3">
        <v>0</v>
      </c>
      <c r="U499" s="3">
        <v>8420910.73</v>
      </c>
      <c r="V499" s="3">
        <v>640654384.34</v>
      </c>
      <c r="W499" s="3">
        <v>0</v>
      </c>
      <c r="X499" s="3">
        <v>0</v>
      </c>
      <c r="Y499" s="3">
        <v>0</v>
      </c>
      <c r="Z499" s="3">
        <v>10833473.13</v>
      </c>
      <c r="AA499" s="3">
        <v>0</v>
      </c>
      <c r="AB499" s="3">
        <v>201959884.32</v>
      </c>
      <c r="AC499" s="3">
        <v>677390730.48</v>
      </c>
      <c r="AD499" s="3">
        <v>50381006.79</v>
      </c>
      <c r="AE499" s="3">
        <v>0</v>
      </c>
      <c r="AF499" s="3">
        <v>0</v>
      </c>
      <c r="AG499" s="3">
        <v>0</v>
      </c>
      <c r="AH499" s="3">
        <v>1766272586.19</v>
      </c>
      <c r="AI499" s="3">
        <v>0</v>
      </c>
      <c r="AJ499" s="3">
        <v>372034677.09</v>
      </c>
      <c r="AK499" s="3">
        <v>5163350.6</v>
      </c>
      <c r="AL499" s="3">
        <v>184839273.28</v>
      </c>
      <c r="AM499" s="3">
        <v>63721337.98</v>
      </c>
      <c r="AN499" s="3">
        <v>9400000</v>
      </c>
      <c r="AO499" s="6">
        <f t="shared" si="105"/>
        <v>5778539388.75</v>
      </c>
      <c r="AP499" s="6">
        <f t="shared" si="106"/>
        <v>10008309238.37</v>
      </c>
      <c r="AQ499" s="6">
        <f t="shared" si="107"/>
        <v>5164217825.14</v>
      </c>
      <c r="AR499" s="6">
        <f t="shared" si="108"/>
        <v>4844091413.23</v>
      </c>
      <c r="AS499" s="6">
        <f t="shared" si="109"/>
        <v>3129202962.41</v>
      </c>
      <c r="AT499" s="10">
        <f t="shared" si="110"/>
        <v>2269799708.73</v>
      </c>
      <c r="AU499" s="10">
        <f t="shared" si="111"/>
        <v>5399002671.14</v>
      </c>
      <c r="AV499" s="10">
        <f t="shared" si="112"/>
        <v>10622630801.98</v>
      </c>
      <c r="AW499" s="12">
        <f t="shared" si="113"/>
        <v>0.360671051328495</v>
      </c>
      <c r="AX499" s="12">
        <f t="shared" si="114"/>
        <v>0.497658019016416</v>
      </c>
      <c r="AY499" s="12">
        <f t="shared" si="115"/>
        <v>0.302346912464143</v>
      </c>
      <c r="AZ499" s="12">
        <f t="shared" si="116"/>
        <v>0.195311106552273</v>
      </c>
      <c r="BA499" s="12">
        <f t="shared" si="117"/>
        <v>0.141670929655089</v>
      </c>
      <c r="BB499" s="12">
        <f t="shared" si="118"/>
        <v>0.336982036207362</v>
      </c>
      <c r="BC499" s="12">
        <f t="shared" si="119"/>
        <v>0.663017963792638</v>
      </c>
    </row>
    <row r="500" spans="1:55">
      <c r="A500" s="3" t="s">
        <v>1051</v>
      </c>
      <c r="B500" s="3" t="s">
        <v>1052</v>
      </c>
      <c r="C500" s="3">
        <v>245758337.11</v>
      </c>
      <c r="D500" s="3">
        <v>3744229394.48</v>
      </c>
      <c r="E500" s="3">
        <v>866629885.62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444121380.75</v>
      </c>
      <c r="L500" s="3">
        <v>0</v>
      </c>
      <c r="M500" s="3">
        <v>1413357852.93</v>
      </c>
      <c r="N500" s="3">
        <v>948717958.76</v>
      </c>
      <c r="O500" s="3">
        <v>3639815599.07</v>
      </c>
      <c r="P500" s="3">
        <v>194797800.34</v>
      </c>
      <c r="Q500" s="3">
        <v>6663303.56</v>
      </c>
      <c r="R500" s="3">
        <v>1440570347.46</v>
      </c>
      <c r="S500" s="3">
        <v>10766625.33</v>
      </c>
      <c r="T500" s="3">
        <v>0</v>
      </c>
      <c r="U500" s="3">
        <v>64960481.05</v>
      </c>
      <c r="V500" s="3">
        <v>45154475.96</v>
      </c>
      <c r="W500" s="3">
        <v>0</v>
      </c>
      <c r="X500" s="3">
        <v>0</v>
      </c>
      <c r="Y500" s="3">
        <v>2950020</v>
      </c>
      <c r="Z500" s="3">
        <v>82822167.62</v>
      </c>
      <c r="AA500" s="3">
        <v>0</v>
      </c>
      <c r="AB500" s="3">
        <v>85207610.09</v>
      </c>
      <c r="AC500" s="3">
        <v>4910880440.81</v>
      </c>
      <c r="AD500" s="3">
        <v>302354654.77</v>
      </c>
      <c r="AE500" s="3">
        <v>0</v>
      </c>
      <c r="AF500" s="3">
        <v>0</v>
      </c>
      <c r="AG500" s="3">
        <v>0</v>
      </c>
      <c r="AH500" s="3">
        <v>879506005.93</v>
      </c>
      <c r="AI500" s="3">
        <v>0</v>
      </c>
      <c r="AJ500" s="3">
        <v>9585820.23</v>
      </c>
      <c r="AK500" s="3">
        <v>41857404.06</v>
      </c>
      <c r="AL500" s="3">
        <v>145901767.37</v>
      </c>
      <c r="AM500" s="3">
        <v>21919524.95</v>
      </c>
      <c r="AN500" s="3">
        <v>258253159.45</v>
      </c>
      <c r="AO500" s="6">
        <f t="shared" si="105"/>
        <v>5054980660.85</v>
      </c>
      <c r="AP500" s="6">
        <f t="shared" si="106"/>
        <v>6203352514.66</v>
      </c>
      <c r="AQ500" s="6">
        <f t="shared" si="107"/>
        <v>1732431727.51</v>
      </c>
      <c r="AR500" s="6">
        <f t="shared" si="108"/>
        <v>4470920787.15</v>
      </c>
      <c r="AS500" s="6">
        <f t="shared" si="109"/>
        <v>6570258777.57</v>
      </c>
      <c r="AT500" s="10">
        <f t="shared" si="110"/>
        <v>245758337.11</v>
      </c>
      <c r="AU500" s="10">
        <f t="shared" si="111"/>
        <v>6816017114.68</v>
      </c>
      <c r="AV500" s="10">
        <f t="shared" si="112"/>
        <v>9525901448</v>
      </c>
      <c r="AW500" s="12">
        <f t="shared" si="113"/>
        <v>0.309326022000504</v>
      </c>
      <c r="AX500" s="12">
        <f t="shared" si="114"/>
        <v>0.675635453840452</v>
      </c>
      <c r="AY500" s="12">
        <f t="shared" si="115"/>
        <v>0.273586040096922</v>
      </c>
      <c r="AZ500" s="12">
        <f t="shared" si="116"/>
        <v>0.40204941374353</v>
      </c>
      <c r="BA500" s="12">
        <f t="shared" si="117"/>
        <v>0.0150385241590444</v>
      </c>
      <c r="BB500" s="12">
        <f t="shared" si="118"/>
        <v>0.417087937902574</v>
      </c>
      <c r="BC500" s="12">
        <f t="shared" si="119"/>
        <v>0.582912062097426</v>
      </c>
    </row>
    <row r="501" spans="1:55">
      <c r="A501" s="3" t="s">
        <v>1053</v>
      </c>
      <c r="B501" s="3" t="s">
        <v>1054</v>
      </c>
      <c r="C501" s="3">
        <v>1740114121.84</v>
      </c>
      <c r="D501" s="3">
        <v>3739416409.46</v>
      </c>
      <c r="E501" s="3">
        <v>4856311577.5</v>
      </c>
      <c r="F501" s="3">
        <v>0</v>
      </c>
      <c r="G501" s="3">
        <v>0</v>
      </c>
      <c r="H501" s="3">
        <v>0</v>
      </c>
      <c r="I501" s="3">
        <v>0</v>
      </c>
      <c r="J501" s="3">
        <v>720535183.4</v>
      </c>
      <c r="K501" s="3">
        <v>585711291.48</v>
      </c>
      <c r="L501" s="3">
        <v>0</v>
      </c>
      <c r="M501" s="3">
        <v>3924602119.74</v>
      </c>
      <c r="N501" s="3">
        <v>4000481310.98</v>
      </c>
      <c r="O501" s="3">
        <v>3688336316.34</v>
      </c>
      <c r="P501" s="3">
        <v>388159764.43</v>
      </c>
      <c r="Q501" s="3">
        <v>150838949.2</v>
      </c>
      <c r="R501" s="3">
        <v>3542345494.11</v>
      </c>
      <c r="S501" s="3">
        <v>73536002.7</v>
      </c>
      <c r="T501" s="3">
        <v>0</v>
      </c>
      <c r="U501" s="3">
        <v>179718230.81</v>
      </c>
      <c r="V501" s="3">
        <v>93692390.76</v>
      </c>
      <c r="W501" s="3">
        <v>0</v>
      </c>
      <c r="X501" s="3">
        <v>0</v>
      </c>
      <c r="Y501" s="3">
        <v>0</v>
      </c>
      <c r="Z501" s="3">
        <v>39742275.92</v>
      </c>
      <c r="AA501" s="3">
        <v>0</v>
      </c>
      <c r="AB501" s="3">
        <v>654660453.41</v>
      </c>
      <c r="AC501" s="3">
        <v>1443534162.61</v>
      </c>
      <c r="AD501" s="3">
        <v>53763175.39</v>
      </c>
      <c r="AE501" s="3">
        <v>0</v>
      </c>
      <c r="AF501" s="3">
        <v>0</v>
      </c>
      <c r="AG501" s="3">
        <v>0</v>
      </c>
      <c r="AH501" s="3">
        <v>636564358.93</v>
      </c>
      <c r="AI501" s="3">
        <v>0</v>
      </c>
      <c r="AJ501" s="3">
        <v>166056398.85</v>
      </c>
      <c r="AK501" s="3">
        <v>50198435.39</v>
      </c>
      <c r="AL501" s="3">
        <v>434383782.61</v>
      </c>
      <c r="AM501" s="3">
        <v>250256114.06</v>
      </c>
      <c r="AN501" s="3">
        <v>0</v>
      </c>
      <c r="AO501" s="6">
        <f t="shared" si="105"/>
        <v>9901974461.84</v>
      </c>
      <c r="AP501" s="6">
        <f t="shared" si="106"/>
        <v>12152418460.69</v>
      </c>
      <c r="AQ501" s="6">
        <f t="shared" si="107"/>
        <v>4583694847.71</v>
      </c>
      <c r="AR501" s="6">
        <f t="shared" si="108"/>
        <v>7568723612.98</v>
      </c>
      <c r="AS501" s="6">
        <f t="shared" si="109"/>
        <v>3034756427.84</v>
      </c>
      <c r="AT501" s="10">
        <f t="shared" si="110"/>
        <v>1740114121.84</v>
      </c>
      <c r="AU501" s="10">
        <f t="shared" si="111"/>
        <v>4774870549.68</v>
      </c>
      <c r="AV501" s="10">
        <f t="shared" si="112"/>
        <v>17470698074.82</v>
      </c>
      <c r="AW501" s="12">
        <f t="shared" si="113"/>
        <v>0.445121211733582</v>
      </c>
      <c r="AX501" s="12">
        <f t="shared" si="114"/>
        <v>0.476655832889879</v>
      </c>
      <c r="AY501" s="12">
        <f t="shared" si="115"/>
        <v>0.340235115619577</v>
      </c>
      <c r="AZ501" s="12">
        <f t="shared" si="116"/>
        <v>0.136420717270301</v>
      </c>
      <c r="BA501" s="12">
        <f t="shared" si="117"/>
        <v>0.078222955376539</v>
      </c>
      <c r="BB501" s="12">
        <f t="shared" si="118"/>
        <v>0.21464367264684</v>
      </c>
      <c r="BC501" s="12">
        <f t="shared" si="119"/>
        <v>0.78535632735316</v>
      </c>
    </row>
    <row r="502" spans="1:55">
      <c r="A502" s="3" t="s">
        <v>1055</v>
      </c>
      <c r="B502" s="3" t="s">
        <v>1056</v>
      </c>
      <c r="C502" s="3">
        <v>133256620.84</v>
      </c>
      <c r="D502" s="3">
        <v>3728000943.17</v>
      </c>
      <c r="E502" s="3">
        <v>824927292.49</v>
      </c>
      <c r="F502" s="3">
        <v>0</v>
      </c>
      <c r="G502" s="3">
        <v>0</v>
      </c>
      <c r="H502" s="3">
        <v>0</v>
      </c>
      <c r="I502" s="3">
        <v>0</v>
      </c>
      <c r="J502" s="3">
        <v>1618690.37</v>
      </c>
      <c r="K502" s="3">
        <v>689878182.96</v>
      </c>
      <c r="L502" s="3">
        <v>0</v>
      </c>
      <c r="M502" s="3">
        <v>7481875879.34</v>
      </c>
      <c r="N502" s="3">
        <v>198024995.77</v>
      </c>
      <c r="O502" s="3">
        <v>7509371523.23</v>
      </c>
      <c r="P502" s="3">
        <v>797674131.15</v>
      </c>
      <c r="Q502" s="3">
        <v>81950000</v>
      </c>
      <c r="R502" s="3">
        <v>8666203948.11</v>
      </c>
      <c r="S502" s="3">
        <v>0</v>
      </c>
      <c r="T502" s="3">
        <v>0</v>
      </c>
      <c r="U502" s="3">
        <v>333032612.85</v>
      </c>
      <c r="V502" s="3">
        <v>127098933.14</v>
      </c>
      <c r="W502" s="3">
        <v>0</v>
      </c>
      <c r="X502" s="3">
        <v>0</v>
      </c>
      <c r="Y502" s="3">
        <v>48237522.51</v>
      </c>
      <c r="Z502" s="3">
        <v>708060215.73</v>
      </c>
      <c r="AA502" s="3">
        <v>0</v>
      </c>
      <c r="AB502" s="3">
        <v>1481056.07</v>
      </c>
      <c r="AC502" s="3">
        <v>10419859114.25</v>
      </c>
      <c r="AD502" s="3">
        <v>1067053259.29</v>
      </c>
      <c r="AE502" s="3">
        <v>0</v>
      </c>
      <c r="AF502" s="3">
        <v>0</v>
      </c>
      <c r="AG502" s="3">
        <v>0</v>
      </c>
      <c r="AH502" s="3">
        <v>316914337.4</v>
      </c>
      <c r="AI502" s="3">
        <v>0</v>
      </c>
      <c r="AJ502" s="3">
        <v>2220590908.21</v>
      </c>
      <c r="AK502" s="3">
        <v>299858114.56</v>
      </c>
      <c r="AL502" s="3">
        <v>606214077.42</v>
      </c>
      <c r="AM502" s="3">
        <v>332288748.95</v>
      </c>
      <c r="AN502" s="3">
        <v>205018677.34</v>
      </c>
      <c r="AO502" s="6">
        <f t="shared" si="105"/>
        <v>5244425108.99</v>
      </c>
      <c r="AP502" s="6">
        <f t="shared" si="106"/>
        <v>16068896529.49</v>
      </c>
      <c r="AQ502" s="6">
        <f t="shared" si="107"/>
        <v>9884114288.41</v>
      </c>
      <c r="AR502" s="6">
        <f t="shared" si="108"/>
        <v>6184782241.08</v>
      </c>
      <c r="AS502" s="6">
        <f t="shared" si="109"/>
        <v>15467797237.42</v>
      </c>
      <c r="AT502" s="10">
        <f t="shared" si="110"/>
        <v>133256620.84</v>
      </c>
      <c r="AU502" s="10">
        <f t="shared" si="111"/>
        <v>15601053858.26</v>
      </c>
      <c r="AV502" s="10">
        <f t="shared" si="112"/>
        <v>11429207350.07</v>
      </c>
      <c r="AW502" s="12">
        <f t="shared" si="113"/>
        <v>0.19402051162472</v>
      </c>
      <c r="AX502" s="12">
        <f t="shared" si="114"/>
        <v>0.801049583339848</v>
      </c>
      <c r="AY502" s="12">
        <f t="shared" si="115"/>
        <v>0.228809562490429</v>
      </c>
      <c r="AZ502" s="12">
        <f t="shared" si="116"/>
        <v>0.572240020849419</v>
      </c>
      <c r="BA502" s="12">
        <f t="shared" si="117"/>
        <v>0.00492990503543243</v>
      </c>
      <c r="BB502" s="12">
        <f t="shared" si="118"/>
        <v>0.577169925884851</v>
      </c>
      <c r="BC502" s="12">
        <f t="shared" si="119"/>
        <v>0.422830074115149</v>
      </c>
    </row>
    <row r="503" spans="1:55">
      <c r="A503" s="3" t="s">
        <v>1057</v>
      </c>
      <c r="B503" s="3" t="s">
        <v>1058</v>
      </c>
      <c r="C503" s="3">
        <v>195907862.87</v>
      </c>
      <c r="D503" s="3">
        <v>3717286105.08</v>
      </c>
      <c r="E503" s="3">
        <v>615719018.94</v>
      </c>
      <c r="F503" s="3">
        <v>4797002.32</v>
      </c>
      <c r="G503" s="3">
        <v>0</v>
      </c>
      <c r="H503" s="3">
        <v>0</v>
      </c>
      <c r="I503" s="3">
        <v>0</v>
      </c>
      <c r="J503" s="3">
        <v>1276876.26</v>
      </c>
      <c r="K503" s="3">
        <v>27319972.78</v>
      </c>
      <c r="L503" s="3">
        <v>0</v>
      </c>
      <c r="M503" s="3">
        <v>576314538.16</v>
      </c>
      <c r="N503" s="3">
        <v>330080349.29</v>
      </c>
      <c r="O503" s="3">
        <v>414339546.52</v>
      </c>
      <c r="P503" s="3">
        <v>175655656.02</v>
      </c>
      <c r="Q503" s="3">
        <v>7022290.57</v>
      </c>
      <c r="R503" s="3">
        <v>104943047.88</v>
      </c>
      <c r="S503" s="3">
        <v>5031677.63</v>
      </c>
      <c r="T503" s="3">
        <v>0</v>
      </c>
      <c r="U503" s="3">
        <v>23797834.89</v>
      </c>
      <c r="V503" s="3">
        <v>93675341.11</v>
      </c>
      <c r="W503" s="3">
        <v>0</v>
      </c>
      <c r="X503" s="3">
        <v>0</v>
      </c>
      <c r="Y503" s="3">
        <v>0</v>
      </c>
      <c r="Z503" s="3">
        <v>3980040.09</v>
      </c>
      <c r="AA503" s="3">
        <v>0</v>
      </c>
      <c r="AB503" s="3">
        <v>17634170.24</v>
      </c>
      <c r="AC503" s="3">
        <v>1795402041.22</v>
      </c>
      <c r="AD503" s="3">
        <v>124919482.14</v>
      </c>
      <c r="AE503" s="3">
        <v>0</v>
      </c>
      <c r="AF503" s="3">
        <v>0</v>
      </c>
      <c r="AG503" s="3">
        <v>0</v>
      </c>
      <c r="AH503" s="3">
        <v>138228197.06</v>
      </c>
      <c r="AI503" s="3">
        <v>0</v>
      </c>
      <c r="AJ503" s="3">
        <v>1961287.66</v>
      </c>
      <c r="AK503" s="3">
        <v>13625534.02</v>
      </c>
      <c r="AL503" s="3">
        <v>33572602.02</v>
      </c>
      <c r="AM503" s="3">
        <v>3701756.46</v>
      </c>
      <c r="AN503" s="3">
        <v>233616893.54</v>
      </c>
      <c r="AO503" s="6">
        <f t="shared" si="105"/>
        <v>4366398975.38</v>
      </c>
      <c r="AP503" s="6">
        <f t="shared" si="106"/>
        <v>1503412380.56</v>
      </c>
      <c r="AQ503" s="6">
        <f t="shared" si="107"/>
        <v>249062111.84</v>
      </c>
      <c r="AR503" s="6">
        <f t="shared" si="108"/>
        <v>1254350268.72</v>
      </c>
      <c r="AS503" s="6">
        <f t="shared" si="109"/>
        <v>2345027794.12</v>
      </c>
      <c r="AT503" s="10">
        <f t="shared" si="110"/>
        <v>195907862.87</v>
      </c>
      <c r="AU503" s="10">
        <f t="shared" si="111"/>
        <v>2540935656.99</v>
      </c>
      <c r="AV503" s="10">
        <f t="shared" si="112"/>
        <v>5620749244.1</v>
      </c>
      <c r="AW503" s="12">
        <f t="shared" si="113"/>
        <v>0.534987447848772</v>
      </c>
      <c r="AX503" s="12">
        <f t="shared" si="114"/>
        <v>0.441009191908315</v>
      </c>
      <c r="AY503" s="12">
        <f t="shared" si="115"/>
        <v>0.15368766179058</v>
      </c>
      <c r="AZ503" s="12">
        <f t="shared" si="116"/>
        <v>0.287321530117736</v>
      </c>
      <c r="BA503" s="12">
        <f t="shared" si="117"/>
        <v>0.0240033602429121</v>
      </c>
      <c r="BB503" s="12">
        <f t="shared" si="118"/>
        <v>0.311324890360648</v>
      </c>
      <c r="BC503" s="12">
        <f t="shared" si="119"/>
        <v>0.688675109639352</v>
      </c>
    </row>
    <row r="504" spans="1:55">
      <c r="A504" s="3" t="s">
        <v>1059</v>
      </c>
      <c r="B504" s="3" t="s">
        <v>1060</v>
      </c>
      <c r="C504" s="3">
        <v>432395575.73</v>
      </c>
      <c r="D504" s="3">
        <v>3709108443.47</v>
      </c>
      <c r="E504" s="3">
        <v>20240000</v>
      </c>
      <c r="F504" s="3">
        <v>301222.22</v>
      </c>
      <c r="G504" s="3">
        <v>0</v>
      </c>
      <c r="H504" s="3">
        <v>0</v>
      </c>
      <c r="I504" s="3">
        <v>0</v>
      </c>
      <c r="J504" s="3">
        <v>516994831.69</v>
      </c>
      <c r="K504" s="3">
        <v>243114963.42</v>
      </c>
      <c r="L504" s="3">
        <v>0</v>
      </c>
      <c r="M504" s="3">
        <v>4502237563.16</v>
      </c>
      <c r="N504" s="3">
        <v>2112082173.46</v>
      </c>
      <c r="O504" s="3">
        <v>2655492634.81</v>
      </c>
      <c r="P504" s="3">
        <v>301281932.78</v>
      </c>
      <c r="Q504" s="3">
        <v>3013979655.81</v>
      </c>
      <c r="R504" s="3">
        <v>8137085434.71</v>
      </c>
      <c r="S504" s="3">
        <v>1052649.76</v>
      </c>
      <c r="T504" s="3">
        <v>0</v>
      </c>
      <c r="U504" s="3">
        <v>11174559.03</v>
      </c>
      <c r="V504" s="3">
        <v>36497414.96</v>
      </c>
      <c r="W504" s="3">
        <v>0</v>
      </c>
      <c r="X504" s="3">
        <v>40280078.54</v>
      </c>
      <c r="Y504" s="3">
        <v>774909.16</v>
      </c>
      <c r="Z504" s="3">
        <v>20755298.86</v>
      </c>
      <c r="AA504" s="3">
        <v>0</v>
      </c>
      <c r="AB504" s="3">
        <v>218197521.24</v>
      </c>
      <c r="AC504" s="3">
        <v>194333424.37</v>
      </c>
      <c r="AD504" s="3">
        <v>0</v>
      </c>
      <c r="AE504" s="3">
        <v>0</v>
      </c>
      <c r="AF504" s="3">
        <v>0</v>
      </c>
      <c r="AG504" s="3">
        <v>0</v>
      </c>
      <c r="AH504" s="3">
        <v>161435032.42</v>
      </c>
      <c r="AI504" s="3">
        <v>0</v>
      </c>
      <c r="AJ504" s="3">
        <v>0</v>
      </c>
      <c r="AK504" s="3">
        <v>566100</v>
      </c>
      <c r="AL504" s="3">
        <v>409610641.86</v>
      </c>
      <c r="AM504" s="3">
        <v>81097720.61</v>
      </c>
      <c r="AN504" s="3">
        <v>785809.72</v>
      </c>
      <c r="AO504" s="6">
        <f t="shared" si="105"/>
        <v>4489759460.8</v>
      </c>
      <c r="AP504" s="6">
        <f t="shared" si="106"/>
        <v>12585073960.02</v>
      </c>
      <c r="AQ504" s="6">
        <f t="shared" si="107"/>
        <v>8465817866.26</v>
      </c>
      <c r="AR504" s="6">
        <f t="shared" si="108"/>
        <v>4119256093.76</v>
      </c>
      <c r="AS504" s="6">
        <f t="shared" si="109"/>
        <v>847828728.98</v>
      </c>
      <c r="AT504" s="10">
        <f t="shared" si="110"/>
        <v>432395575.73</v>
      </c>
      <c r="AU504" s="10">
        <f t="shared" si="111"/>
        <v>1280224304.71</v>
      </c>
      <c r="AV504" s="10">
        <f t="shared" si="112"/>
        <v>8609015554.56</v>
      </c>
      <c r="AW504" s="12">
        <f t="shared" si="113"/>
        <v>0.454004506381891</v>
      </c>
      <c r="AX504" s="12">
        <f t="shared" si="114"/>
        <v>0.502271650139413</v>
      </c>
      <c r="AY504" s="12">
        <f t="shared" si="115"/>
        <v>0.416539203455429</v>
      </c>
      <c r="AZ504" s="12">
        <f t="shared" si="116"/>
        <v>0.0857324466839845</v>
      </c>
      <c r="BA504" s="12">
        <f t="shared" si="117"/>
        <v>0.0437238434786957</v>
      </c>
      <c r="BB504" s="12">
        <f t="shared" si="118"/>
        <v>0.12945629016268</v>
      </c>
      <c r="BC504" s="12">
        <f t="shared" si="119"/>
        <v>0.87054370983732</v>
      </c>
    </row>
    <row r="505" spans="1:55">
      <c r="A505" s="3" t="s">
        <v>1061</v>
      </c>
      <c r="B505" s="3" t="s">
        <v>1062</v>
      </c>
      <c r="C505" s="3">
        <v>0</v>
      </c>
      <c r="D505" s="3">
        <v>3703460049.95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174671021.72</v>
      </c>
      <c r="K505" s="3">
        <v>43017610.74</v>
      </c>
      <c r="L505" s="3">
        <v>0</v>
      </c>
      <c r="M505" s="3">
        <v>437480031.07</v>
      </c>
      <c r="N505" s="3">
        <v>138200851.97</v>
      </c>
      <c r="O505" s="3">
        <v>798259284.26</v>
      </c>
      <c r="P505" s="3">
        <v>270964.69</v>
      </c>
      <c r="Q505" s="3">
        <v>0</v>
      </c>
      <c r="R505" s="3">
        <v>505667575.54</v>
      </c>
      <c r="S505" s="3">
        <v>0</v>
      </c>
      <c r="T505" s="3">
        <v>0</v>
      </c>
      <c r="U505" s="3">
        <v>31984648.41</v>
      </c>
      <c r="V505" s="3">
        <v>58115798.73</v>
      </c>
      <c r="W505" s="3">
        <v>0</v>
      </c>
      <c r="X505" s="3">
        <v>11743110.91</v>
      </c>
      <c r="Y505" s="3">
        <v>109760000</v>
      </c>
      <c r="Z505" s="3">
        <v>8839008.22</v>
      </c>
      <c r="AA505" s="3">
        <v>0</v>
      </c>
      <c r="AB505" s="3">
        <v>0</v>
      </c>
      <c r="AC505" s="3">
        <v>4251818379.95</v>
      </c>
      <c r="AD505" s="3">
        <v>92465473.33</v>
      </c>
      <c r="AE505" s="3">
        <v>0</v>
      </c>
      <c r="AF505" s="3">
        <v>0</v>
      </c>
      <c r="AG505" s="3">
        <v>0</v>
      </c>
      <c r="AH505" s="3">
        <v>345779892.3</v>
      </c>
      <c r="AI505" s="3">
        <v>0</v>
      </c>
      <c r="AJ505" s="3">
        <v>0</v>
      </c>
      <c r="AK505" s="3">
        <v>12520664.57</v>
      </c>
      <c r="AL505" s="3">
        <v>9820924.39</v>
      </c>
      <c r="AM505" s="3">
        <v>156326667.47</v>
      </c>
      <c r="AN505" s="3">
        <v>241685075.76</v>
      </c>
      <c r="AO505" s="6">
        <f t="shared" si="105"/>
        <v>3921148682.41</v>
      </c>
      <c r="AP505" s="6">
        <f t="shared" si="106"/>
        <v>1374211131.99</v>
      </c>
      <c r="AQ505" s="6">
        <f t="shared" si="107"/>
        <v>726110141.81</v>
      </c>
      <c r="AR505" s="6">
        <f t="shared" si="108"/>
        <v>648100990.18</v>
      </c>
      <c r="AS505" s="6">
        <f t="shared" si="109"/>
        <v>5110417077.77</v>
      </c>
      <c r="AT505" s="10">
        <f t="shared" si="110"/>
        <v>0</v>
      </c>
      <c r="AU505" s="10">
        <f t="shared" si="111"/>
        <v>5110417077.77</v>
      </c>
      <c r="AV505" s="10">
        <f t="shared" si="112"/>
        <v>4569249672.59</v>
      </c>
      <c r="AW505" s="12">
        <f t="shared" si="113"/>
        <v>0.405091289146309</v>
      </c>
      <c r="AX505" s="12">
        <f t="shared" si="114"/>
        <v>0.594908710853691</v>
      </c>
      <c r="AY505" s="12">
        <f t="shared" si="115"/>
        <v>0.0669548866603177</v>
      </c>
      <c r="AZ505" s="12">
        <f t="shared" si="116"/>
        <v>0.527953824193373</v>
      </c>
      <c r="BA505" s="12">
        <f t="shared" si="117"/>
        <v>0</v>
      </c>
      <c r="BB505" s="12">
        <f t="shared" si="118"/>
        <v>0.527953824193373</v>
      </c>
      <c r="BC505" s="12">
        <f t="shared" si="119"/>
        <v>0.472046175806627</v>
      </c>
    </row>
    <row r="506" spans="1:55">
      <c r="A506" s="3" t="s">
        <v>1063</v>
      </c>
      <c r="B506" s="3" t="s">
        <v>1064</v>
      </c>
      <c r="C506" s="3">
        <v>612283661.72</v>
      </c>
      <c r="D506" s="3">
        <v>3691452857.43</v>
      </c>
      <c r="E506" s="3">
        <v>114181721.52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76405469.95</v>
      </c>
      <c r="L506" s="3">
        <v>0</v>
      </c>
      <c r="M506" s="3">
        <v>2491272669.1</v>
      </c>
      <c r="N506" s="3">
        <v>240421325.35</v>
      </c>
      <c r="O506" s="3">
        <v>2057339848.77</v>
      </c>
      <c r="P506" s="3">
        <v>38266018.6</v>
      </c>
      <c r="Q506" s="3">
        <v>0</v>
      </c>
      <c r="R506" s="3">
        <v>2443792267.21</v>
      </c>
      <c r="S506" s="3">
        <v>0</v>
      </c>
      <c r="T506" s="3">
        <v>0</v>
      </c>
      <c r="U506" s="3">
        <v>50994106.46</v>
      </c>
      <c r="V506" s="3">
        <v>149550164.2</v>
      </c>
      <c r="W506" s="3">
        <v>0</v>
      </c>
      <c r="X506" s="3">
        <v>0</v>
      </c>
      <c r="Y506" s="3">
        <v>0</v>
      </c>
      <c r="Z506" s="3">
        <v>167088083.82</v>
      </c>
      <c r="AA506" s="3">
        <v>0</v>
      </c>
      <c r="AB506" s="3">
        <v>79004766.68</v>
      </c>
      <c r="AC506" s="3">
        <v>1549593147.95</v>
      </c>
      <c r="AD506" s="3">
        <v>80835489.4</v>
      </c>
      <c r="AE506" s="3">
        <v>0</v>
      </c>
      <c r="AF506" s="3">
        <v>0</v>
      </c>
      <c r="AG506" s="3">
        <v>0</v>
      </c>
      <c r="AH506" s="3">
        <v>250517297.11</v>
      </c>
      <c r="AI506" s="3">
        <v>48608569.5</v>
      </c>
      <c r="AJ506" s="3">
        <v>0</v>
      </c>
      <c r="AK506" s="3">
        <v>49575297.4</v>
      </c>
      <c r="AL506" s="3">
        <v>106775273.76</v>
      </c>
      <c r="AM506" s="3">
        <v>14861413.86</v>
      </c>
      <c r="AN506" s="3">
        <v>70104618.75</v>
      </c>
      <c r="AO506" s="6">
        <f t="shared" si="105"/>
        <v>3882040048.9</v>
      </c>
      <c r="AP506" s="6">
        <f t="shared" si="106"/>
        <v>4827299861.82</v>
      </c>
      <c r="AQ506" s="6">
        <f t="shared" si="107"/>
        <v>2890429388.37</v>
      </c>
      <c r="AR506" s="6">
        <f t="shared" si="108"/>
        <v>1936870473.45</v>
      </c>
      <c r="AS506" s="6">
        <f t="shared" si="109"/>
        <v>2170871107.73</v>
      </c>
      <c r="AT506" s="10">
        <f t="shared" si="110"/>
        <v>612283661.72</v>
      </c>
      <c r="AU506" s="10">
        <f t="shared" si="111"/>
        <v>2783154769.45</v>
      </c>
      <c r="AV506" s="10">
        <f t="shared" si="112"/>
        <v>5818910522.35</v>
      </c>
      <c r="AW506" s="12">
        <f t="shared" si="113"/>
        <v>0.451291627907148</v>
      </c>
      <c r="AX506" s="12">
        <f t="shared" si="114"/>
        <v>0.477529691049398</v>
      </c>
      <c r="AY506" s="12">
        <f t="shared" si="115"/>
        <v>0.225163423869421</v>
      </c>
      <c r="AZ506" s="12">
        <f t="shared" si="116"/>
        <v>0.252366267179976</v>
      </c>
      <c r="BA506" s="12">
        <f t="shared" si="117"/>
        <v>0.0711786810434542</v>
      </c>
      <c r="BB506" s="12">
        <f t="shared" si="118"/>
        <v>0.323544948223431</v>
      </c>
      <c r="BC506" s="12">
        <f t="shared" si="119"/>
        <v>0.676455051776569</v>
      </c>
    </row>
    <row r="507" spans="1:55">
      <c r="A507" s="3" t="s">
        <v>1065</v>
      </c>
      <c r="B507" s="3" t="s">
        <v>1066</v>
      </c>
      <c r="C507" s="3">
        <v>690929138.74</v>
      </c>
      <c r="D507" s="3">
        <v>3681619158.39</v>
      </c>
      <c r="E507" s="3">
        <v>642235260</v>
      </c>
      <c r="F507" s="3">
        <v>0</v>
      </c>
      <c r="G507" s="3">
        <v>0</v>
      </c>
      <c r="H507" s="3">
        <v>0</v>
      </c>
      <c r="I507" s="3">
        <v>0</v>
      </c>
      <c r="J507" s="3">
        <v>38572288.81</v>
      </c>
      <c r="K507" s="3">
        <v>3910612.87</v>
      </c>
      <c r="L507" s="3">
        <v>0</v>
      </c>
      <c r="M507" s="3">
        <v>47986229</v>
      </c>
      <c r="N507" s="3">
        <v>81463712.22</v>
      </c>
      <c r="O507" s="3">
        <v>57930787.99</v>
      </c>
      <c r="P507" s="3">
        <v>226280.1</v>
      </c>
      <c r="Q507" s="3">
        <v>37655448</v>
      </c>
      <c r="R507" s="3">
        <v>917713380.78</v>
      </c>
      <c r="S507" s="3">
        <v>5304441.74</v>
      </c>
      <c r="T507" s="3">
        <v>0</v>
      </c>
      <c r="U507" s="3">
        <v>53692667.06</v>
      </c>
      <c r="V507" s="3">
        <v>192715239.51</v>
      </c>
      <c r="W507" s="3">
        <v>0</v>
      </c>
      <c r="X507" s="3">
        <v>0</v>
      </c>
      <c r="Y507" s="3">
        <v>0</v>
      </c>
      <c r="Z507" s="3">
        <v>397926.2</v>
      </c>
      <c r="AA507" s="3">
        <v>0</v>
      </c>
      <c r="AB507" s="3">
        <v>8078790.61</v>
      </c>
      <c r="AC507" s="3">
        <v>703915700.73</v>
      </c>
      <c r="AD507" s="3">
        <v>26954389.87</v>
      </c>
      <c r="AE507" s="3">
        <v>0</v>
      </c>
      <c r="AF507" s="3">
        <v>0</v>
      </c>
      <c r="AG507" s="3">
        <v>0</v>
      </c>
      <c r="AH507" s="3">
        <v>17570367.34</v>
      </c>
      <c r="AI507" s="3">
        <v>0</v>
      </c>
      <c r="AJ507" s="3">
        <v>469236.49</v>
      </c>
      <c r="AK507" s="3">
        <v>273143139.84</v>
      </c>
      <c r="AL507" s="3">
        <v>1251320.67</v>
      </c>
      <c r="AM507" s="3">
        <v>10098815</v>
      </c>
      <c r="AN507" s="3">
        <v>0</v>
      </c>
      <c r="AO507" s="6">
        <f t="shared" si="105"/>
        <v>4366337320.07</v>
      </c>
      <c r="AP507" s="6">
        <f t="shared" si="106"/>
        <v>225262457.31</v>
      </c>
      <c r="AQ507" s="6">
        <f t="shared" si="107"/>
        <v>1177902445.9</v>
      </c>
      <c r="AR507" s="6">
        <f t="shared" si="108"/>
        <v>-952639988.59</v>
      </c>
      <c r="AS507" s="6">
        <f t="shared" si="109"/>
        <v>1033402969.94</v>
      </c>
      <c r="AT507" s="10">
        <f t="shared" si="110"/>
        <v>690929138.74</v>
      </c>
      <c r="AU507" s="10">
        <f t="shared" si="111"/>
        <v>1724332108.68</v>
      </c>
      <c r="AV507" s="10">
        <f t="shared" si="112"/>
        <v>3413697331.48</v>
      </c>
      <c r="AW507" s="12">
        <f t="shared" si="113"/>
        <v>0.849807765977696</v>
      </c>
      <c r="AX507" s="12">
        <f t="shared" si="114"/>
        <v>0.0157186684682533</v>
      </c>
      <c r="AY507" s="12">
        <f t="shared" si="115"/>
        <v>-0.185409601031857</v>
      </c>
      <c r="AZ507" s="12">
        <f t="shared" si="116"/>
        <v>0.20112826950011</v>
      </c>
      <c r="BA507" s="12">
        <f t="shared" si="117"/>
        <v>0.134473565554051</v>
      </c>
      <c r="BB507" s="12">
        <f t="shared" si="118"/>
        <v>0.335601835054161</v>
      </c>
      <c r="BC507" s="12">
        <f t="shared" si="119"/>
        <v>0.664398164945839</v>
      </c>
    </row>
    <row r="508" spans="1:55">
      <c r="A508" s="3" t="s">
        <v>1067</v>
      </c>
      <c r="B508" s="3" t="s">
        <v>1068</v>
      </c>
      <c r="C508" s="3">
        <v>2422075546.08</v>
      </c>
      <c r="D508" s="3">
        <v>3678609149.97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674118514.43</v>
      </c>
      <c r="K508" s="3">
        <v>188986402.13</v>
      </c>
      <c r="L508" s="3">
        <v>0</v>
      </c>
      <c r="M508" s="3">
        <v>260754019.4</v>
      </c>
      <c r="N508" s="3">
        <v>418824012.3</v>
      </c>
      <c r="O508" s="3">
        <v>2313135193.27</v>
      </c>
      <c r="P508" s="3">
        <v>142504031.72</v>
      </c>
      <c r="Q508" s="3">
        <v>0</v>
      </c>
      <c r="R508" s="3">
        <v>3403270231.63</v>
      </c>
      <c r="S508" s="3">
        <v>28703367.2</v>
      </c>
      <c r="T508" s="3">
        <v>0</v>
      </c>
      <c r="U508" s="3">
        <v>994248283.43</v>
      </c>
      <c r="V508" s="3">
        <v>254145036.34</v>
      </c>
      <c r="W508" s="3">
        <v>0</v>
      </c>
      <c r="X508" s="3">
        <v>251773201.53</v>
      </c>
      <c r="Y508" s="3">
        <v>18732413.77</v>
      </c>
      <c r="Z508" s="3">
        <v>13353554.22</v>
      </c>
      <c r="AA508" s="3">
        <v>0</v>
      </c>
      <c r="AB508" s="3">
        <v>160133149.61</v>
      </c>
      <c r="AC508" s="3">
        <v>2864758181.2</v>
      </c>
      <c r="AD508" s="3">
        <v>50402990.38</v>
      </c>
      <c r="AE508" s="3">
        <v>0</v>
      </c>
      <c r="AF508" s="3">
        <v>0</v>
      </c>
      <c r="AG508" s="3">
        <v>0</v>
      </c>
      <c r="AH508" s="3">
        <v>204808798.03</v>
      </c>
      <c r="AI508" s="3">
        <v>0</v>
      </c>
      <c r="AJ508" s="3">
        <v>400000</v>
      </c>
      <c r="AK508" s="3">
        <v>203477458.93</v>
      </c>
      <c r="AL508" s="3">
        <v>374699192</v>
      </c>
      <c r="AM508" s="3">
        <v>7005462.25</v>
      </c>
      <c r="AN508" s="3">
        <v>87696808.59</v>
      </c>
      <c r="AO508" s="6">
        <f t="shared" si="105"/>
        <v>4541714066.53</v>
      </c>
      <c r="AP508" s="6">
        <f t="shared" si="106"/>
        <v>3135217256.69</v>
      </c>
      <c r="AQ508" s="6">
        <f t="shared" si="107"/>
        <v>5124359237.73</v>
      </c>
      <c r="AR508" s="6">
        <f t="shared" si="108"/>
        <v>-1989141981.04</v>
      </c>
      <c r="AS508" s="6">
        <f t="shared" si="109"/>
        <v>3793248891.38</v>
      </c>
      <c r="AT508" s="10">
        <f t="shared" si="110"/>
        <v>2422075546.08</v>
      </c>
      <c r="AU508" s="10">
        <f t="shared" si="111"/>
        <v>6215324437.46</v>
      </c>
      <c r="AV508" s="10">
        <f t="shared" si="112"/>
        <v>2552572085.49</v>
      </c>
      <c r="AW508" s="12">
        <f t="shared" si="113"/>
        <v>0.517993575157057</v>
      </c>
      <c r="AX508" s="12">
        <f t="shared" si="114"/>
        <v>0.205762796768614</v>
      </c>
      <c r="AY508" s="12">
        <f t="shared" si="115"/>
        <v>-0.226866498234031</v>
      </c>
      <c r="AZ508" s="12">
        <f t="shared" si="116"/>
        <v>0.432629295002645</v>
      </c>
      <c r="BA508" s="12">
        <f t="shared" si="117"/>
        <v>0.276243628074329</v>
      </c>
      <c r="BB508" s="12">
        <f t="shared" si="118"/>
        <v>0.708872923076974</v>
      </c>
      <c r="BC508" s="12">
        <f t="shared" si="119"/>
        <v>0.291127076923026</v>
      </c>
    </row>
    <row r="509" spans="1:55">
      <c r="A509" s="3" t="s">
        <v>1069</v>
      </c>
      <c r="B509" s="3" t="s">
        <v>1070</v>
      </c>
      <c r="C509" s="3">
        <v>2588397761</v>
      </c>
      <c r="D509" s="3">
        <v>3670622507</v>
      </c>
      <c r="E509" s="3">
        <v>684778604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348964398</v>
      </c>
      <c r="L509" s="3">
        <v>0</v>
      </c>
      <c r="M509" s="3">
        <v>1255768310</v>
      </c>
      <c r="N509" s="3">
        <v>190993267</v>
      </c>
      <c r="O509" s="3">
        <v>457090725</v>
      </c>
      <c r="P509" s="3">
        <v>105526019</v>
      </c>
      <c r="Q509" s="3">
        <v>6199800</v>
      </c>
      <c r="R509" s="3">
        <v>516526723</v>
      </c>
      <c r="S509" s="3">
        <v>14428129</v>
      </c>
      <c r="T509" s="3">
        <v>0</v>
      </c>
      <c r="U509" s="3">
        <v>461457859</v>
      </c>
      <c r="V509" s="3">
        <v>237298280</v>
      </c>
      <c r="W509" s="3">
        <v>0</v>
      </c>
      <c r="X509" s="3">
        <v>28921120</v>
      </c>
      <c r="Y509" s="3">
        <v>0</v>
      </c>
      <c r="Z509" s="3">
        <v>81760130</v>
      </c>
      <c r="AA509" s="3">
        <v>0</v>
      </c>
      <c r="AB509" s="3">
        <v>98604147</v>
      </c>
      <c r="AC509" s="3">
        <v>2380359994</v>
      </c>
      <c r="AD509" s="3">
        <v>92504901</v>
      </c>
      <c r="AE509" s="3">
        <v>0</v>
      </c>
      <c r="AF509" s="3">
        <v>0</v>
      </c>
      <c r="AG509" s="3">
        <v>0</v>
      </c>
      <c r="AH509" s="3">
        <v>1243799798</v>
      </c>
      <c r="AI509" s="3">
        <v>470801787</v>
      </c>
      <c r="AJ509" s="3">
        <v>1431739274</v>
      </c>
      <c r="AK509" s="3">
        <v>22694990</v>
      </c>
      <c r="AL509" s="3">
        <v>114933277</v>
      </c>
      <c r="AM509" s="3">
        <v>11347428</v>
      </c>
      <c r="AN509" s="3">
        <v>82058417</v>
      </c>
      <c r="AO509" s="6">
        <f t="shared" si="105"/>
        <v>4704365509</v>
      </c>
      <c r="AP509" s="6">
        <f t="shared" si="106"/>
        <v>2015578121</v>
      </c>
      <c r="AQ509" s="6">
        <f t="shared" si="107"/>
        <v>1438996388</v>
      </c>
      <c r="AR509" s="6">
        <f t="shared" si="108"/>
        <v>576581733</v>
      </c>
      <c r="AS509" s="6">
        <f t="shared" si="109"/>
        <v>5850239866</v>
      </c>
      <c r="AT509" s="10">
        <f t="shared" si="110"/>
        <v>2588397761</v>
      </c>
      <c r="AU509" s="10">
        <f t="shared" si="111"/>
        <v>8438637627</v>
      </c>
      <c r="AV509" s="10">
        <f t="shared" si="112"/>
        <v>5280947242</v>
      </c>
      <c r="AW509" s="12">
        <f t="shared" si="113"/>
        <v>0.342894158527327</v>
      </c>
      <c r="AX509" s="12">
        <f t="shared" si="114"/>
        <v>0.468441404048725</v>
      </c>
      <c r="AY509" s="12">
        <f t="shared" si="115"/>
        <v>0.0420261792543601</v>
      </c>
      <c r="AZ509" s="12">
        <f t="shared" si="116"/>
        <v>0.426415224794365</v>
      </c>
      <c r="BA509" s="12">
        <f t="shared" si="117"/>
        <v>0.188664437423948</v>
      </c>
      <c r="BB509" s="12">
        <f t="shared" si="118"/>
        <v>0.615079662218313</v>
      </c>
      <c r="BC509" s="12">
        <f t="shared" si="119"/>
        <v>0.384920337781687</v>
      </c>
    </row>
    <row r="510" spans="1:55">
      <c r="A510" s="3" t="s">
        <v>1071</v>
      </c>
      <c r="B510" s="3" t="s">
        <v>1072</v>
      </c>
      <c r="C510" s="3">
        <v>150937540.07</v>
      </c>
      <c r="D510" s="3">
        <v>3665875182.87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291876859.72</v>
      </c>
      <c r="L510" s="3">
        <v>0</v>
      </c>
      <c r="M510" s="3">
        <v>2019325278.08</v>
      </c>
      <c r="N510" s="3">
        <v>852229493.58</v>
      </c>
      <c r="O510" s="3">
        <v>1741896532.1</v>
      </c>
      <c r="P510" s="3">
        <v>806421796.74</v>
      </c>
      <c r="Q510" s="3">
        <v>0</v>
      </c>
      <c r="R510" s="3">
        <v>2105358260.64</v>
      </c>
      <c r="S510" s="3">
        <v>281340534.99</v>
      </c>
      <c r="T510" s="3">
        <v>0</v>
      </c>
      <c r="U510" s="3">
        <v>178014543.42</v>
      </c>
      <c r="V510" s="3">
        <v>57541508.99</v>
      </c>
      <c r="W510" s="3">
        <v>0</v>
      </c>
      <c r="X510" s="3">
        <v>10057087.1</v>
      </c>
      <c r="Y510" s="3">
        <v>188591560.18</v>
      </c>
      <c r="Z510" s="3">
        <v>26980343.59</v>
      </c>
      <c r="AA510" s="3">
        <v>0</v>
      </c>
      <c r="AB510" s="3">
        <v>59030393.5</v>
      </c>
      <c r="AC510" s="3">
        <v>2427960298.92</v>
      </c>
      <c r="AD510" s="3">
        <v>54789884.67</v>
      </c>
      <c r="AE510" s="3">
        <v>0</v>
      </c>
      <c r="AF510" s="3">
        <v>0</v>
      </c>
      <c r="AG510" s="3">
        <v>0</v>
      </c>
      <c r="AH510" s="3">
        <v>843759090.94</v>
      </c>
      <c r="AI510" s="3">
        <v>36849244.9</v>
      </c>
      <c r="AJ510" s="3">
        <v>4372358055.48</v>
      </c>
      <c r="AK510" s="3">
        <v>3738373993.5</v>
      </c>
      <c r="AL510" s="3">
        <v>467929204.94</v>
      </c>
      <c r="AM510" s="3">
        <v>7635721.75</v>
      </c>
      <c r="AN510" s="3">
        <v>186166908.15</v>
      </c>
      <c r="AO510" s="6">
        <f t="shared" si="105"/>
        <v>3957752042.59</v>
      </c>
      <c r="AP510" s="6">
        <f t="shared" si="106"/>
        <v>5419873100.5</v>
      </c>
      <c r="AQ510" s="6">
        <f t="shared" si="107"/>
        <v>2906914232.41</v>
      </c>
      <c r="AR510" s="6">
        <f t="shared" si="108"/>
        <v>2512958868.09</v>
      </c>
      <c r="AS510" s="6">
        <f t="shared" si="109"/>
        <v>12135822403.25</v>
      </c>
      <c r="AT510" s="10">
        <f t="shared" si="110"/>
        <v>150937540.07</v>
      </c>
      <c r="AU510" s="10">
        <f t="shared" si="111"/>
        <v>12286759943.32</v>
      </c>
      <c r="AV510" s="10">
        <f t="shared" si="112"/>
        <v>6470710910.68</v>
      </c>
      <c r="AW510" s="12">
        <f t="shared" si="113"/>
        <v>0.210996038506226</v>
      </c>
      <c r="AX510" s="12">
        <f t="shared" si="114"/>
        <v>0.780957165566709</v>
      </c>
      <c r="AY510" s="12">
        <f t="shared" si="115"/>
        <v>0.1339710927795</v>
      </c>
      <c r="AZ510" s="12">
        <f t="shared" si="116"/>
        <v>0.646986072787209</v>
      </c>
      <c r="BA510" s="12">
        <f t="shared" si="117"/>
        <v>0.00804679592706459</v>
      </c>
      <c r="BB510" s="12">
        <f t="shared" si="118"/>
        <v>0.655032868714274</v>
      </c>
      <c r="BC510" s="12">
        <f t="shared" si="119"/>
        <v>0.344967131285726</v>
      </c>
    </row>
    <row r="511" spans="1:55">
      <c r="A511" s="3" t="s">
        <v>1073</v>
      </c>
      <c r="B511" s="3" t="s">
        <v>1074</v>
      </c>
      <c r="C511" s="3">
        <v>5561010.1</v>
      </c>
      <c r="D511" s="3">
        <v>3633745412.95</v>
      </c>
      <c r="E511" s="3">
        <v>804575000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10180832.33</v>
      </c>
      <c r="L511" s="3">
        <v>0</v>
      </c>
      <c r="M511" s="3">
        <v>253153073.25</v>
      </c>
      <c r="N511" s="3">
        <v>1822539312.68</v>
      </c>
      <c r="O511" s="3">
        <v>90809195.09</v>
      </c>
      <c r="P511" s="3">
        <v>54312256.21</v>
      </c>
      <c r="Q511" s="3">
        <v>0</v>
      </c>
      <c r="R511" s="3">
        <v>1768415508.5</v>
      </c>
      <c r="S511" s="3">
        <v>18572164.19</v>
      </c>
      <c r="T511" s="3">
        <v>0</v>
      </c>
      <c r="U511" s="3">
        <v>1425728.77</v>
      </c>
      <c r="V511" s="3">
        <v>80148871.99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137402477.71</v>
      </c>
      <c r="AC511" s="3">
        <v>107106302.12</v>
      </c>
      <c r="AD511" s="3">
        <v>0</v>
      </c>
      <c r="AE511" s="3">
        <v>0</v>
      </c>
      <c r="AF511" s="3">
        <v>0</v>
      </c>
      <c r="AG511" s="3">
        <v>0</v>
      </c>
      <c r="AH511" s="3">
        <v>42818651.7</v>
      </c>
      <c r="AI511" s="3">
        <v>23527723.3</v>
      </c>
      <c r="AJ511" s="3">
        <v>0</v>
      </c>
      <c r="AK511" s="3">
        <v>420000</v>
      </c>
      <c r="AL511" s="3">
        <v>5928580.94</v>
      </c>
      <c r="AM511" s="3">
        <v>0</v>
      </c>
      <c r="AN511" s="3">
        <v>0</v>
      </c>
      <c r="AO511" s="6">
        <f t="shared" si="105"/>
        <v>4448501245.28</v>
      </c>
      <c r="AP511" s="6">
        <f t="shared" si="106"/>
        <v>2220813837.23</v>
      </c>
      <c r="AQ511" s="6">
        <f t="shared" si="107"/>
        <v>2005964751.16</v>
      </c>
      <c r="AR511" s="6">
        <f t="shared" si="108"/>
        <v>214849086.07</v>
      </c>
      <c r="AS511" s="6">
        <f t="shared" si="109"/>
        <v>179801258.06</v>
      </c>
      <c r="AT511" s="10">
        <f t="shared" si="110"/>
        <v>5561010.1</v>
      </c>
      <c r="AU511" s="10">
        <f t="shared" si="111"/>
        <v>185362268.16</v>
      </c>
      <c r="AV511" s="10">
        <f t="shared" si="112"/>
        <v>4663350331.35</v>
      </c>
      <c r="AW511" s="12">
        <f t="shared" si="113"/>
        <v>0.91746028538164</v>
      </c>
      <c r="AX511" s="12">
        <f t="shared" si="114"/>
        <v>0.081392810159522</v>
      </c>
      <c r="AY511" s="12">
        <f t="shared" si="115"/>
        <v>0.0443105425740664</v>
      </c>
      <c r="AZ511" s="12">
        <f t="shared" si="116"/>
        <v>0.0370822675854556</v>
      </c>
      <c r="BA511" s="12">
        <f t="shared" si="117"/>
        <v>0.00114690445883759</v>
      </c>
      <c r="BB511" s="12">
        <f t="shared" si="118"/>
        <v>0.0382291720442932</v>
      </c>
      <c r="BC511" s="12">
        <f t="shared" si="119"/>
        <v>0.961770827955707</v>
      </c>
    </row>
    <row r="512" spans="1:55">
      <c r="A512" s="3" t="s">
        <v>1075</v>
      </c>
      <c r="B512" s="3" t="s">
        <v>1076</v>
      </c>
      <c r="C512" s="3">
        <v>253422499.87</v>
      </c>
      <c r="D512" s="3">
        <v>3629794025</v>
      </c>
      <c r="E512" s="3">
        <v>635742683.42</v>
      </c>
      <c r="F512" s="3">
        <v>0</v>
      </c>
      <c r="G512" s="3">
        <v>0</v>
      </c>
      <c r="H512" s="3">
        <v>0</v>
      </c>
      <c r="I512" s="3">
        <v>0</v>
      </c>
      <c r="J512" s="3">
        <v>136993538.31</v>
      </c>
      <c r="K512" s="3">
        <v>1103160625.79</v>
      </c>
      <c r="L512" s="3">
        <v>0</v>
      </c>
      <c r="M512" s="3">
        <v>2361230122.69</v>
      </c>
      <c r="N512" s="3">
        <v>3313913649.84</v>
      </c>
      <c r="O512" s="3">
        <v>2962460746.3</v>
      </c>
      <c r="P512" s="3">
        <v>171647963.22</v>
      </c>
      <c r="Q512" s="3">
        <v>15244716.19</v>
      </c>
      <c r="R512" s="3">
        <v>3981731404.32</v>
      </c>
      <c r="S512" s="3">
        <v>3891888.7</v>
      </c>
      <c r="T512" s="3">
        <v>0</v>
      </c>
      <c r="U512" s="3">
        <v>104268392.81</v>
      </c>
      <c r="V512" s="3">
        <v>32505212.62</v>
      </c>
      <c r="W512" s="3">
        <v>0</v>
      </c>
      <c r="X512" s="3">
        <v>9356162.69</v>
      </c>
      <c r="Y512" s="3">
        <v>1296433.88</v>
      </c>
      <c r="Z512" s="3">
        <v>7764288.02</v>
      </c>
      <c r="AA512" s="3">
        <v>0</v>
      </c>
      <c r="AB512" s="3">
        <v>194700480.1</v>
      </c>
      <c r="AC512" s="3">
        <v>1084655468.96</v>
      </c>
      <c r="AD512" s="3">
        <v>167545000.62</v>
      </c>
      <c r="AE512" s="3">
        <v>0</v>
      </c>
      <c r="AF512" s="3">
        <v>0</v>
      </c>
      <c r="AG512" s="3">
        <v>0</v>
      </c>
      <c r="AH512" s="3">
        <v>303710538.31</v>
      </c>
      <c r="AI512" s="3">
        <v>0</v>
      </c>
      <c r="AJ512" s="3">
        <v>0</v>
      </c>
      <c r="AK512" s="3">
        <v>44157963.06</v>
      </c>
      <c r="AL512" s="3">
        <v>139134265.44</v>
      </c>
      <c r="AM512" s="3">
        <v>266099115.96</v>
      </c>
      <c r="AN512" s="3">
        <v>161143476.72</v>
      </c>
      <c r="AO512" s="6">
        <f t="shared" si="105"/>
        <v>5505690872.52</v>
      </c>
      <c r="AP512" s="6">
        <f t="shared" si="106"/>
        <v>8824497198.24</v>
      </c>
      <c r="AQ512" s="6">
        <f t="shared" si="107"/>
        <v>4335514263.14</v>
      </c>
      <c r="AR512" s="6">
        <f t="shared" si="108"/>
        <v>4488982935.1</v>
      </c>
      <c r="AS512" s="6">
        <f t="shared" si="109"/>
        <v>2166445829.07</v>
      </c>
      <c r="AT512" s="10">
        <f t="shared" si="110"/>
        <v>253422499.87</v>
      </c>
      <c r="AU512" s="10">
        <f t="shared" si="111"/>
        <v>2419868328.94</v>
      </c>
      <c r="AV512" s="10">
        <f t="shared" si="112"/>
        <v>9994673807.62</v>
      </c>
      <c r="AW512" s="12">
        <f t="shared" si="113"/>
        <v>0.443487227475438</v>
      </c>
      <c r="AX512" s="12">
        <f t="shared" si="114"/>
        <v>0.536099413974375</v>
      </c>
      <c r="AY512" s="12">
        <f t="shared" si="115"/>
        <v>0.361590696275479</v>
      </c>
      <c r="AZ512" s="12">
        <f t="shared" si="116"/>
        <v>0.174508717698896</v>
      </c>
      <c r="BA512" s="12">
        <f t="shared" si="117"/>
        <v>0.0204133585501867</v>
      </c>
      <c r="BB512" s="12">
        <f t="shared" si="118"/>
        <v>0.194922076249083</v>
      </c>
      <c r="BC512" s="12">
        <f t="shared" si="119"/>
        <v>0.805077923750917</v>
      </c>
    </row>
    <row r="513" spans="1:55">
      <c r="A513" s="3" t="s">
        <v>1077</v>
      </c>
      <c r="B513" s="3" t="s">
        <v>1078</v>
      </c>
      <c r="C513" s="3">
        <v>614482877.75</v>
      </c>
      <c r="D513" s="3">
        <v>3618969653.38</v>
      </c>
      <c r="E513" s="3">
        <v>0</v>
      </c>
      <c r="F513" s="3">
        <v>846252037.92</v>
      </c>
      <c r="G513" s="3">
        <v>0</v>
      </c>
      <c r="H513" s="3">
        <v>0</v>
      </c>
      <c r="I513" s="3">
        <v>0</v>
      </c>
      <c r="J513" s="3">
        <v>0</v>
      </c>
      <c r="K513" s="3">
        <v>811320851.03</v>
      </c>
      <c r="L513" s="3">
        <v>0</v>
      </c>
      <c r="M513" s="3">
        <v>2125846886.75</v>
      </c>
      <c r="N513" s="3">
        <v>506926201.52</v>
      </c>
      <c r="O513" s="3">
        <v>1815628641.81</v>
      </c>
      <c r="P513" s="3">
        <v>1444044700.3</v>
      </c>
      <c r="Q513" s="3">
        <v>2534180620.1</v>
      </c>
      <c r="R513" s="3">
        <v>4779861764.96</v>
      </c>
      <c r="S513" s="3">
        <v>420844.81</v>
      </c>
      <c r="T513" s="3">
        <v>0</v>
      </c>
      <c r="U513" s="3">
        <v>94888788.86</v>
      </c>
      <c r="V513" s="3">
        <v>160055202.27</v>
      </c>
      <c r="W513" s="3">
        <v>0</v>
      </c>
      <c r="X513" s="3">
        <v>0</v>
      </c>
      <c r="Y513" s="3">
        <v>106977964.56</v>
      </c>
      <c r="Z513" s="3">
        <v>170210224.68</v>
      </c>
      <c r="AA513" s="3">
        <v>0</v>
      </c>
      <c r="AB513" s="3">
        <v>263057625.08</v>
      </c>
      <c r="AC513" s="3">
        <v>1024260734.22</v>
      </c>
      <c r="AD513" s="3">
        <v>9776094822.92</v>
      </c>
      <c r="AE513" s="3">
        <v>0</v>
      </c>
      <c r="AF513" s="3">
        <v>0</v>
      </c>
      <c r="AG513" s="3">
        <v>0</v>
      </c>
      <c r="AH513" s="3">
        <v>14103544108.56</v>
      </c>
      <c r="AI513" s="3">
        <v>0</v>
      </c>
      <c r="AJ513" s="3">
        <v>7363044.91</v>
      </c>
      <c r="AK513" s="3">
        <v>52515016.18</v>
      </c>
      <c r="AL513" s="3">
        <v>160823911.47</v>
      </c>
      <c r="AM513" s="3">
        <v>0</v>
      </c>
      <c r="AN513" s="3">
        <v>1094291566.91</v>
      </c>
      <c r="AO513" s="6">
        <f t="shared" si="105"/>
        <v>5276542542.33</v>
      </c>
      <c r="AP513" s="6">
        <f t="shared" si="106"/>
        <v>8426627050.48</v>
      </c>
      <c r="AQ513" s="6">
        <f t="shared" si="107"/>
        <v>5575472415.22</v>
      </c>
      <c r="AR513" s="6">
        <f t="shared" si="108"/>
        <v>2851154635.26</v>
      </c>
      <c r="AS513" s="6">
        <f t="shared" si="109"/>
        <v>26218893205.17</v>
      </c>
      <c r="AT513" s="10">
        <f t="shared" si="110"/>
        <v>614482877.75</v>
      </c>
      <c r="AU513" s="10">
        <f t="shared" si="111"/>
        <v>26833376082.92</v>
      </c>
      <c r="AV513" s="10">
        <f t="shared" si="112"/>
        <v>8127697177.59</v>
      </c>
      <c r="AW513" s="12">
        <f t="shared" si="113"/>
        <v>0.150926217367877</v>
      </c>
      <c r="AX513" s="12">
        <f t="shared" si="114"/>
        <v>0.831497580861336</v>
      </c>
      <c r="AY513" s="12">
        <f t="shared" si="115"/>
        <v>0.0815522628271397</v>
      </c>
      <c r="AZ513" s="12">
        <f t="shared" si="116"/>
        <v>0.749945318034196</v>
      </c>
      <c r="BA513" s="12">
        <f t="shared" si="117"/>
        <v>0.0175762017707873</v>
      </c>
      <c r="BB513" s="12">
        <f t="shared" si="118"/>
        <v>0.767521519804983</v>
      </c>
      <c r="BC513" s="12">
        <f t="shared" si="119"/>
        <v>0.232478480195017</v>
      </c>
    </row>
    <row r="514" spans="1:55">
      <c r="A514" s="3" t="s">
        <v>1079</v>
      </c>
      <c r="B514" s="3" t="s">
        <v>1080</v>
      </c>
      <c r="C514" s="3">
        <v>320402133.45</v>
      </c>
      <c r="D514" s="3">
        <v>3609845211.48</v>
      </c>
      <c r="E514" s="3">
        <v>0</v>
      </c>
      <c r="F514" s="3">
        <v>0</v>
      </c>
      <c r="G514" s="3">
        <v>535805062.37</v>
      </c>
      <c r="H514" s="3">
        <v>0</v>
      </c>
      <c r="I514" s="3">
        <v>0</v>
      </c>
      <c r="J514" s="3">
        <v>0</v>
      </c>
      <c r="K514" s="3">
        <v>40522847.98</v>
      </c>
      <c r="L514" s="3">
        <v>0</v>
      </c>
      <c r="M514" s="3">
        <v>697039232.29</v>
      </c>
      <c r="N514" s="3">
        <v>141017822.87</v>
      </c>
      <c r="O514" s="3">
        <v>80658730.29</v>
      </c>
      <c r="P514" s="3">
        <v>597247509.52</v>
      </c>
      <c r="Q514" s="3">
        <v>0</v>
      </c>
      <c r="R514" s="3">
        <v>155984190.1</v>
      </c>
      <c r="S514" s="3">
        <v>0</v>
      </c>
      <c r="T514" s="3">
        <v>0</v>
      </c>
      <c r="U514" s="3">
        <v>460503755.88</v>
      </c>
      <c r="V514" s="3">
        <v>55799242.18</v>
      </c>
      <c r="W514" s="3">
        <v>0</v>
      </c>
      <c r="X514" s="3">
        <v>0</v>
      </c>
      <c r="Y514" s="3">
        <v>0</v>
      </c>
      <c r="Z514" s="3">
        <v>66458257.02</v>
      </c>
      <c r="AA514" s="3">
        <v>0</v>
      </c>
      <c r="AB514" s="3">
        <v>3845288.86</v>
      </c>
      <c r="AC514" s="3">
        <v>824084334.51</v>
      </c>
      <c r="AD514" s="3">
        <v>278233209.48</v>
      </c>
      <c r="AE514" s="3">
        <v>0</v>
      </c>
      <c r="AF514" s="3">
        <v>0</v>
      </c>
      <c r="AG514" s="3">
        <v>0</v>
      </c>
      <c r="AH514" s="3">
        <v>342440024.07</v>
      </c>
      <c r="AI514" s="3">
        <v>521871713.01</v>
      </c>
      <c r="AJ514" s="3">
        <v>966477273.89</v>
      </c>
      <c r="AK514" s="3">
        <v>19924812.89</v>
      </c>
      <c r="AL514" s="3">
        <v>33040033.9</v>
      </c>
      <c r="AM514" s="3">
        <v>56815670.68</v>
      </c>
      <c r="AN514" s="3">
        <v>0</v>
      </c>
      <c r="AO514" s="6">
        <f t="shared" si="105"/>
        <v>4186173121.83</v>
      </c>
      <c r="AP514" s="6">
        <f t="shared" si="106"/>
        <v>1515963294.97</v>
      </c>
      <c r="AQ514" s="6">
        <f t="shared" si="107"/>
        <v>742590734.04</v>
      </c>
      <c r="AR514" s="6">
        <f t="shared" si="108"/>
        <v>773372560.93</v>
      </c>
      <c r="AS514" s="6">
        <f t="shared" si="109"/>
        <v>3042887072.43</v>
      </c>
      <c r="AT514" s="10">
        <f t="shared" si="110"/>
        <v>320402133.45</v>
      </c>
      <c r="AU514" s="10">
        <f t="shared" si="111"/>
        <v>3363289205.88</v>
      </c>
      <c r="AV514" s="10">
        <f t="shared" si="112"/>
        <v>4959545682.76</v>
      </c>
      <c r="AW514" s="12">
        <f t="shared" si="113"/>
        <v>0.502974428526005</v>
      </c>
      <c r="AX514" s="12">
        <f t="shared" si="114"/>
        <v>0.458528816733934</v>
      </c>
      <c r="AY514" s="12">
        <f t="shared" si="115"/>
        <v>0.0929217714009431</v>
      </c>
      <c r="AZ514" s="12">
        <f t="shared" si="116"/>
        <v>0.365607045332991</v>
      </c>
      <c r="BA514" s="12">
        <f t="shared" si="117"/>
        <v>0.0384967547400614</v>
      </c>
      <c r="BB514" s="12">
        <f t="shared" si="118"/>
        <v>0.404103800073052</v>
      </c>
      <c r="BC514" s="12">
        <f t="shared" si="119"/>
        <v>0.595896199926948</v>
      </c>
    </row>
    <row r="515" spans="1:55">
      <c r="A515" s="3" t="s">
        <v>1081</v>
      </c>
      <c r="B515" s="3" t="s">
        <v>1082</v>
      </c>
      <c r="C515" s="3">
        <v>0</v>
      </c>
      <c r="D515" s="3">
        <v>3607128199.3</v>
      </c>
      <c r="E515" s="3">
        <v>692299000.2</v>
      </c>
      <c r="F515" s="3">
        <v>0</v>
      </c>
      <c r="G515" s="3">
        <v>0</v>
      </c>
      <c r="H515" s="3">
        <v>0</v>
      </c>
      <c r="I515" s="3">
        <v>0</v>
      </c>
      <c r="J515" s="3">
        <v>36827310.75</v>
      </c>
      <c r="K515" s="3">
        <v>255227014.82</v>
      </c>
      <c r="L515" s="3">
        <v>0</v>
      </c>
      <c r="M515" s="3">
        <v>2495129727.1</v>
      </c>
      <c r="N515" s="3">
        <v>191501925.39</v>
      </c>
      <c r="O515" s="3">
        <v>1299959813.95</v>
      </c>
      <c r="P515" s="3">
        <v>295042647.23</v>
      </c>
      <c r="Q515" s="3">
        <v>122780422.49</v>
      </c>
      <c r="R515" s="3">
        <v>2037437616.51</v>
      </c>
      <c r="S515" s="3">
        <v>0</v>
      </c>
      <c r="T515" s="3">
        <v>0</v>
      </c>
      <c r="U515" s="3">
        <v>32333470.36</v>
      </c>
      <c r="V515" s="3">
        <v>58895245.2</v>
      </c>
      <c r="W515" s="3">
        <v>0</v>
      </c>
      <c r="X515" s="3">
        <v>0</v>
      </c>
      <c r="Y515" s="3">
        <v>26059697.25</v>
      </c>
      <c r="Z515" s="3">
        <v>105419042.93</v>
      </c>
      <c r="AA515" s="3">
        <v>0</v>
      </c>
      <c r="AB515" s="3">
        <v>26894936.7</v>
      </c>
      <c r="AC515" s="3">
        <v>8888324287.2</v>
      </c>
      <c r="AD515" s="3">
        <v>1056016133.13</v>
      </c>
      <c r="AE515" s="3">
        <v>0</v>
      </c>
      <c r="AF515" s="3">
        <v>0</v>
      </c>
      <c r="AG515" s="3">
        <v>0</v>
      </c>
      <c r="AH515" s="3">
        <v>237784933.33</v>
      </c>
      <c r="AI515" s="3">
        <v>0</v>
      </c>
      <c r="AJ515" s="3">
        <v>0</v>
      </c>
      <c r="AK515" s="3">
        <v>9360882</v>
      </c>
      <c r="AL515" s="3">
        <v>157573544.41</v>
      </c>
      <c r="AM515" s="3">
        <v>32847260.21</v>
      </c>
      <c r="AN515" s="3">
        <v>293305174.49</v>
      </c>
      <c r="AO515" s="6">
        <f t="shared" ref="AO515:AO578" si="120">(D515+E515+F515+G515+H515+I515+J515+K515+L515)</f>
        <v>4591481525.07</v>
      </c>
      <c r="AP515" s="6">
        <f t="shared" ref="AP515:AP578" si="121">(M515+N515+O515+P515+Q515)</f>
        <v>4404414536.16</v>
      </c>
      <c r="AQ515" s="6">
        <f t="shared" ref="AQ515:AQ578" si="122">(R515+S515+T515+U515+V515+W515+X515+Y515+Z515+AA515+AB515)</f>
        <v>2287040008.95</v>
      </c>
      <c r="AR515" s="6">
        <f t="shared" ref="AR515:AR578" si="123">(AP515-AQ515)</f>
        <v>2117374527.21</v>
      </c>
      <c r="AS515" s="6">
        <f t="shared" ref="AS515:AS578" si="124">(AC515+AD515+AE515+AF515+AG515+AH515+AI515+AJ515+AK515+AL515+AM515+AN515)</f>
        <v>10675212214.77</v>
      </c>
      <c r="AT515" s="10">
        <f t="shared" ref="AT515:AT578" si="125">C515</f>
        <v>0</v>
      </c>
      <c r="AU515" s="10">
        <f t="shared" ref="AU515:AU578" si="126">AS515+AT515</f>
        <v>10675212214.77</v>
      </c>
      <c r="AV515" s="10">
        <f t="shared" ref="AV515:AV578" si="127">AO515+AR515</f>
        <v>6708856052.28</v>
      </c>
      <c r="AW515" s="12">
        <f t="shared" ref="AW515:AW578" si="128">AO515/(AO515+AR515+AS515+AT515)</f>
        <v>0.264120081360515</v>
      </c>
      <c r="AX515" s="12">
        <f t="shared" ref="AX515:AX578" si="129">(AR515+AS515)/(AO515+AR515+AS515+AT515)</f>
        <v>0.735879918639485</v>
      </c>
      <c r="AY515" s="12">
        <f t="shared" ref="AY515:AY578" si="130">(AR515)/(AO515+AR515+AS515+AT515)</f>
        <v>0.121799713086913</v>
      </c>
      <c r="AZ515" s="12">
        <f t="shared" ref="AZ515:AZ578" si="131">AS515/(AO515+AR515+AS515+AT515)</f>
        <v>0.614080205552571</v>
      </c>
      <c r="BA515" s="12">
        <f t="shared" ref="BA515:BA578" si="132">AT515/(AO515+AR515+AS515+AT515)</f>
        <v>0</v>
      </c>
      <c r="BB515" s="12">
        <f t="shared" ref="BB515:BB578" si="133">(AU515)/(AU515+AV515)</f>
        <v>0.614080205552571</v>
      </c>
      <c r="BC515" s="12">
        <f t="shared" ref="BC515:BC578" si="134">(AV515)/(AU515+AV515)</f>
        <v>0.385919794447429</v>
      </c>
    </row>
    <row r="516" spans="1:55">
      <c r="A516" s="3" t="s">
        <v>1083</v>
      </c>
      <c r="B516" s="3" t="s">
        <v>1084</v>
      </c>
      <c r="C516" s="3">
        <v>151827931.11</v>
      </c>
      <c r="D516" s="3">
        <v>3597755579.48</v>
      </c>
      <c r="E516" s="3">
        <v>182323636.56</v>
      </c>
      <c r="F516" s="3">
        <v>0</v>
      </c>
      <c r="G516" s="3">
        <v>1077112058.85</v>
      </c>
      <c r="H516" s="3">
        <v>0</v>
      </c>
      <c r="I516" s="3">
        <v>0</v>
      </c>
      <c r="J516" s="3">
        <v>86252542.13</v>
      </c>
      <c r="K516" s="3">
        <v>511718709.8</v>
      </c>
      <c r="L516" s="3">
        <v>0</v>
      </c>
      <c r="M516" s="3">
        <v>1239589101.53</v>
      </c>
      <c r="N516" s="3">
        <v>106449820.02</v>
      </c>
      <c r="O516" s="3">
        <v>1194047435.76</v>
      </c>
      <c r="P516" s="3">
        <v>260845100.66</v>
      </c>
      <c r="Q516" s="3">
        <v>0</v>
      </c>
      <c r="R516" s="3">
        <v>1147941946.61</v>
      </c>
      <c r="S516" s="3">
        <v>0</v>
      </c>
      <c r="T516" s="3">
        <v>0</v>
      </c>
      <c r="U516" s="3">
        <v>68622784.03</v>
      </c>
      <c r="V516" s="3">
        <v>77454908.24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23106012.75</v>
      </c>
      <c r="AC516" s="3">
        <v>383493264.3</v>
      </c>
      <c r="AD516" s="3">
        <v>1252944.28</v>
      </c>
      <c r="AE516" s="3">
        <v>0</v>
      </c>
      <c r="AF516" s="3">
        <v>0</v>
      </c>
      <c r="AG516" s="3">
        <v>0</v>
      </c>
      <c r="AH516" s="3">
        <v>144455118.82</v>
      </c>
      <c r="AI516" s="3">
        <v>0</v>
      </c>
      <c r="AJ516" s="3">
        <v>614233766.92</v>
      </c>
      <c r="AK516" s="3">
        <v>12638168.49</v>
      </c>
      <c r="AL516" s="3">
        <v>152759393.93</v>
      </c>
      <c r="AM516" s="3">
        <v>68598932.87</v>
      </c>
      <c r="AN516" s="3">
        <v>502907932.83</v>
      </c>
      <c r="AO516" s="6">
        <f t="shared" si="120"/>
        <v>5455162526.82</v>
      </c>
      <c r="AP516" s="6">
        <f t="shared" si="121"/>
        <v>2800931457.97</v>
      </c>
      <c r="AQ516" s="6">
        <f t="shared" si="122"/>
        <v>1317125651.63</v>
      </c>
      <c r="AR516" s="6">
        <f t="shared" si="123"/>
        <v>1483805806.34</v>
      </c>
      <c r="AS516" s="6">
        <f t="shared" si="124"/>
        <v>1880339522.44</v>
      </c>
      <c r="AT516" s="10">
        <f t="shared" si="125"/>
        <v>151827931.11</v>
      </c>
      <c r="AU516" s="10">
        <f t="shared" si="126"/>
        <v>2032167453.55</v>
      </c>
      <c r="AV516" s="10">
        <f t="shared" si="127"/>
        <v>6938968333.16</v>
      </c>
      <c r="AW516" s="12">
        <f t="shared" si="128"/>
        <v>0.608079362136216</v>
      </c>
      <c r="AX516" s="12">
        <f t="shared" si="129"/>
        <v>0.374996590037541</v>
      </c>
      <c r="AY516" s="12">
        <f t="shared" si="130"/>
        <v>0.165397764744363</v>
      </c>
      <c r="AZ516" s="12">
        <f t="shared" si="131"/>
        <v>0.209598825293177</v>
      </c>
      <c r="BA516" s="12">
        <f t="shared" si="132"/>
        <v>0.016924047826243</v>
      </c>
      <c r="BB516" s="12">
        <f t="shared" si="133"/>
        <v>0.22652287311942</v>
      </c>
      <c r="BC516" s="12">
        <f t="shared" si="134"/>
        <v>0.77347712688058</v>
      </c>
    </row>
    <row r="517" spans="1:55">
      <c r="A517" s="3" t="s">
        <v>1085</v>
      </c>
      <c r="B517" s="3" t="s">
        <v>1086</v>
      </c>
      <c r="C517" s="3">
        <v>3046940035.12</v>
      </c>
      <c r="D517" s="3">
        <v>3596095885.02</v>
      </c>
      <c r="E517" s="3">
        <v>25287800</v>
      </c>
      <c r="F517" s="3">
        <v>13494322.41</v>
      </c>
      <c r="G517" s="3">
        <v>0</v>
      </c>
      <c r="H517" s="3">
        <v>0</v>
      </c>
      <c r="I517" s="3">
        <v>0</v>
      </c>
      <c r="J517" s="3">
        <v>4190448895.44</v>
      </c>
      <c r="K517" s="3">
        <v>97730479.58</v>
      </c>
      <c r="L517" s="3">
        <v>0</v>
      </c>
      <c r="M517" s="3">
        <v>542050803.63</v>
      </c>
      <c r="N517" s="3">
        <v>40985003.23</v>
      </c>
      <c r="O517" s="3">
        <v>10149398377.03</v>
      </c>
      <c r="P517" s="3">
        <v>142316575.33</v>
      </c>
      <c r="Q517" s="3">
        <v>617690026.22</v>
      </c>
      <c r="R517" s="3">
        <v>1603352504.34</v>
      </c>
      <c r="S517" s="3">
        <v>80993260.15</v>
      </c>
      <c r="T517" s="3">
        <v>0</v>
      </c>
      <c r="U517" s="3">
        <v>147262339.57</v>
      </c>
      <c r="V517" s="3">
        <v>426204985.64</v>
      </c>
      <c r="W517" s="3">
        <v>0</v>
      </c>
      <c r="X517" s="3">
        <v>0</v>
      </c>
      <c r="Y517" s="3">
        <v>0</v>
      </c>
      <c r="Z517" s="3">
        <v>107786385.06</v>
      </c>
      <c r="AA517" s="3">
        <v>0</v>
      </c>
      <c r="AB517" s="3">
        <v>82399450.57</v>
      </c>
      <c r="AC517" s="3">
        <v>1530667697.2</v>
      </c>
      <c r="AD517" s="3">
        <v>936742308.92</v>
      </c>
      <c r="AE517" s="3">
        <v>0</v>
      </c>
      <c r="AF517" s="3">
        <v>0</v>
      </c>
      <c r="AG517" s="3">
        <v>0</v>
      </c>
      <c r="AH517" s="3">
        <v>194435752.36</v>
      </c>
      <c r="AI517" s="3">
        <v>0</v>
      </c>
      <c r="AJ517" s="3">
        <v>166145106.03</v>
      </c>
      <c r="AK517" s="3">
        <v>1751472.86</v>
      </c>
      <c r="AL517" s="3">
        <v>350791414.1</v>
      </c>
      <c r="AM517" s="3">
        <v>64326047.02</v>
      </c>
      <c r="AN517" s="3">
        <v>301996748.08</v>
      </c>
      <c r="AO517" s="6">
        <f t="shared" si="120"/>
        <v>7923057382.45</v>
      </c>
      <c r="AP517" s="6">
        <f t="shared" si="121"/>
        <v>11492440785.44</v>
      </c>
      <c r="AQ517" s="6">
        <f t="shared" si="122"/>
        <v>2447998925.33</v>
      </c>
      <c r="AR517" s="6">
        <f t="shared" si="123"/>
        <v>9044441860.11</v>
      </c>
      <c r="AS517" s="6">
        <f t="shared" si="124"/>
        <v>3546856546.57</v>
      </c>
      <c r="AT517" s="10">
        <f t="shared" si="125"/>
        <v>3046940035.12</v>
      </c>
      <c r="AU517" s="10">
        <f t="shared" si="126"/>
        <v>6593796581.69</v>
      </c>
      <c r="AV517" s="10">
        <f t="shared" si="127"/>
        <v>16967499242.56</v>
      </c>
      <c r="AW517" s="12">
        <f t="shared" si="128"/>
        <v>0.336274262737933</v>
      </c>
      <c r="AX517" s="12">
        <f t="shared" si="129"/>
        <v>0.534406023361442</v>
      </c>
      <c r="AY517" s="12">
        <f t="shared" si="130"/>
        <v>0.383868609246915</v>
      </c>
      <c r="AZ517" s="12">
        <f t="shared" si="131"/>
        <v>0.150537414114527</v>
      </c>
      <c r="BA517" s="12">
        <f t="shared" si="132"/>
        <v>0.129319713900625</v>
      </c>
      <c r="BB517" s="12">
        <f t="shared" si="133"/>
        <v>0.279857128015152</v>
      </c>
      <c r="BC517" s="12">
        <f t="shared" si="134"/>
        <v>0.720142871984848</v>
      </c>
    </row>
    <row r="518" spans="1:55">
      <c r="A518" s="3" t="s">
        <v>1087</v>
      </c>
      <c r="B518" s="3" t="s">
        <v>1088</v>
      </c>
      <c r="C518" s="3">
        <v>0</v>
      </c>
      <c r="D518" s="3">
        <v>3587765753.55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50462880.3</v>
      </c>
      <c r="K518" s="3">
        <v>86722034.04</v>
      </c>
      <c r="L518" s="3">
        <v>0</v>
      </c>
      <c r="M518" s="3">
        <v>1160081003.11</v>
      </c>
      <c r="N518" s="3">
        <v>357833757.29</v>
      </c>
      <c r="O518" s="3">
        <v>990924438.82</v>
      </c>
      <c r="P518" s="3">
        <v>153607866.68</v>
      </c>
      <c r="Q518" s="3">
        <v>0</v>
      </c>
      <c r="R518" s="3">
        <v>1625101443.51</v>
      </c>
      <c r="S518" s="3">
        <v>0</v>
      </c>
      <c r="T518" s="3">
        <v>0</v>
      </c>
      <c r="U518" s="3">
        <v>46460703.69</v>
      </c>
      <c r="V518" s="3">
        <v>304472824.8</v>
      </c>
      <c r="W518" s="3">
        <v>0</v>
      </c>
      <c r="X518" s="3">
        <v>0</v>
      </c>
      <c r="Y518" s="3">
        <v>3614315.05</v>
      </c>
      <c r="Z518" s="3">
        <v>70353723.49</v>
      </c>
      <c r="AA518" s="3">
        <v>0</v>
      </c>
      <c r="AB518" s="3">
        <v>196435019.68</v>
      </c>
      <c r="AC518" s="3">
        <v>5630273073.07</v>
      </c>
      <c r="AD518" s="3">
        <v>1148464308.9</v>
      </c>
      <c r="AE518" s="3">
        <v>0</v>
      </c>
      <c r="AF518" s="3">
        <v>0</v>
      </c>
      <c r="AG518" s="3">
        <v>0</v>
      </c>
      <c r="AH518" s="3">
        <v>1686323172.08</v>
      </c>
      <c r="AI518" s="3">
        <v>0</v>
      </c>
      <c r="AJ518" s="3">
        <v>249033109.32</v>
      </c>
      <c r="AK518" s="3">
        <v>8742914.82</v>
      </c>
      <c r="AL518" s="3">
        <v>138914801.76</v>
      </c>
      <c r="AM518" s="3">
        <v>188065029.84</v>
      </c>
      <c r="AN518" s="3">
        <v>102090181.18</v>
      </c>
      <c r="AO518" s="6">
        <f t="shared" si="120"/>
        <v>3724950667.89</v>
      </c>
      <c r="AP518" s="6">
        <f t="shared" si="121"/>
        <v>2662447065.9</v>
      </c>
      <c r="AQ518" s="6">
        <f t="shared" si="122"/>
        <v>2246438030.22</v>
      </c>
      <c r="AR518" s="6">
        <f t="shared" si="123"/>
        <v>416009035.68</v>
      </c>
      <c r="AS518" s="6">
        <f t="shared" si="124"/>
        <v>9151906590.97</v>
      </c>
      <c r="AT518" s="10">
        <f t="shared" si="125"/>
        <v>0</v>
      </c>
      <c r="AU518" s="10">
        <f t="shared" si="126"/>
        <v>9151906590.97</v>
      </c>
      <c r="AV518" s="10">
        <f t="shared" si="127"/>
        <v>4140959703.57</v>
      </c>
      <c r="AW518" s="12">
        <f t="shared" si="128"/>
        <v>0.280221781017989</v>
      </c>
      <c r="AX518" s="12">
        <f t="shared" si="129"/>
        <v>0.719778218982011</v>
      </c>
      <c r="AY518" s="12">
        <f t="shared" si="130"/>
        <v>0.0312956608802177</v>
      </c>
      <c r="AZ518" s="12">
        <f t="shared" si="131"/>
        <v>0.688482558101793</v>
      </c>
      <c r="BA518" s="12">
        <f t="shared" si="132"/>
        <v>0</v>
      </c>
      <c r="BB518" s="12">
        <f t="shared" si="133"/>
        <v>0.688482558101793</v>
      </c>
      <c r="BC518" s="12">
        <f t="shared" si="134"/>
        <v>0.311517441898207</v>
      </c>
    </row>
    <row r="519" spans="1:55">
      <c r="A519" s="3" t="s">
        <v>1089</v>
      </c>
      <c r="B519" s="3" t="s">
        <v>1090</v>
      </c>
      <c r="C519" s="3">
        <v>1237463313.52</v>
      </c>
      <c r="D519" s="3">
        <v>3573036667.37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17884454.7</v>
      </c>
      <c r="K519" s="3">
        <v>201841298.89</v>
      </c>
      <c r="L519" s="3">
        <v>0</v>
      </c>
      <c r="M519" s="3">
        <v>227063038.31</v>
      </c>
      <c r="N519" s="3">
        <v>340991681.13</v>
      </c>
      <c r="O519" s="3">
        <v>778670243.41</v>
      </c>
      <c r="P519" s="3">
        <v>257322655.02</v>
      </c>
      <c r="Q519" s="3">
        <v>0</v>
      </c>
      <c r="R519" s="3">
        <v>2667129783.31</v>
      </c>
      <c r="S519" s="3">
        <v>0</v>
      </c>
      <c r="T519" s="3">
        <v>0</v>
      </c>
      <c r="U519" s="3">
        <v>552694456.9</v>
      </c>
      <c r="V519" s="3">
        <v>497863244.44</v>
      </c>
      <c r="W519" s="3">
        <v>0</v>
      </c>
      <c r="X519" s="3">
        <v>0</v>
      </c>
      <c r="Y519" s="3">
        <v>362733776.93</v>
      </c>
      <c r="Z519" s="3">
        <v>80915414.6</v>
      </c>
      <c r="AA519" s="3">
        <v>0</v>
      </c>
      <c r="AB519" s="3">
        <v>167385709.67</v>
      </c>
      <c r="AC519" s="3">
        <v>11169989375.24</v>
      </c>
      <c r="AD519" s="3">
        <v>3012685597.19</v>
      </c>
      <c r="AE519" s="3">
        <v>0</v>
      </c>
      <c r="AF519" s="3">
        <v>0</v>
      </c>
      <c r="AG519" s="3">
        <v>0</v>
      </c>
      <c r="AH519" s="3">
        <v>5627777922.55</v>
      </c>
      <c r="AI519" s="3">
        <v>0</v>
      </c>
      <c r="AJ519" s="3">
        <v>0</v>
      </c>
      <c r="AK519" s="3">
        <v>25363260.22</v>
      </c>
      <c r="AL519" s="3">
        <v>327642038.49</v>
      </c>
      <c r="AM519" s="3">
        <v>154162496.95</v>
      </c>
      <c r="AN519" s="3">
        <v>68593752.36</v>
      </c>
      <c r="AO519" s="6">
        <f t="shared" si="120"/>
        <v>3792762420.96</v>
      </c>
      <c r="AP519" s="6">
        <f t="shared" si="121"/>
        <v>1604047617.87</v>
      </c>
      <c r="AQ519" s="6">
        <f t="shared" si="122"/>
        <v>4328722385.85</v>
      </c>
      <c r="AR519" s="6">
        <f t="shared" si="123"/>
        <v>-2724674767.98</v>
      </c>
      <c r="AS519" s="6">
        <f t="shared" si="124"/>
        <v>20386214443</v>
      </c>
      <c r="AT519" s="10">
        <f t="shared" si="125"/>
        <v>1237463313.52</v>
      </c>
      <c r="AU519" s="10">
        <f t="shared" si="126"/>
        <v>21623677756.52</v>
      </c>
      <c r="AV519" s="10">
        <f t="shared" si="127"/>
        <v>1068087652.98</v>
      </c>
      <c r="AW519" s="12">
        <f t="shared" si="128"/>
        <v>0.167142677200961</v>
      </c>
      <c r="AX519" s="12">
        <f t="shared" si="129"/>
        <v>0.778323737985848</v>
      </c>
      <c r="AY519" s="12">
        <f t="shared" si="130"/>
        <v>-0.120073282920478</v>
      </c>
      <c r="AZ519" s="12">
        <f t="shared" si="131"/>
        <v>0.898397020906325</v>
      </c>
      <c r="BA519" s="12">
        <f t="shared" si="132"/>
        <v>0.0545335848131909</v>
      </c>
      <c r="BB519" s="12">
        <f t="shared" si="133"/>
        <v>0.952930605719516</v>
      </c>
      <c r="BC519" s="12">
        <f t="shared" si="134"/>
        <v>0.0470693942804838</v>
      </c>
    </row>
    <row r="520" spans="1:55">
      <c r="A520" s="3" t="s">
        <v>1091</v>
      </c>
      <c r="B520" s="3" t="s">
        <v>1092</v>
      </c>
      <c r="C520" s="3">
        <v>0</v>
      </c>
      <c r="D520" s="3">
        <v>3553658843.94</v>
      </c>
      <c r="E520" s="3">
        <v>513598227.96</v>
      </c>
      <c r="F520" s="3">
        <v>0</v>
      </c>
      <c r="G520" s="3">
        <v>0</v>
      </c>
      <c r="H520" s="3">
        <v>0</v>
      </c>
      <c r="I520" s="3">
        <v>0</v>
      </c>
      <c r="J520" s="3">
        <v>60955279.95</v>
      </c>
      <c r="K520" s="3">
        <v>62451235.73</v>
      </c>
      <c r="L520" s="3">
        <v>0</v>
      </c>
      <c r="M520" s="3">
        <v>2047561274.79</v>
      </c>
      <c r="N520" s="3">
        <v>175918161.96</v>
      </c>
      <c r="O520" s="3">
        <v>1655584799.66</v>
      </c>
      <c r="P520" s="3">
        <v>10471260.81</v>
      </c>
      <c r="Q520" s="3">
        <v>0</v>
      </c>
      <c r="R520" s="3">
        <v>4139649249.56</v>
      </c>
      <c r="S520" s="3">
        <v>0</v>
      </c>
      <c r="T520" s="3">
        <v>0</v>
      </c>
      <c r="U520" s="3">
        <v>284184548.02</v>
      </c>
      <c r="V520" s="3">
        <v>104185246.42</v>
      </c>
      <c r="W520" s="3">
        <v>0</v>
      </c>
      <c r="X520" s="3">
        <v>0</v>
      </c>
      <c r="Y520" s="3">
        <v>55769275.72</v>
      </c>
      <c r="Z520" s="3">
        <v>266738574.56</v>
      </c>
      <c r="AA520" s="3">
        <v>0</v>
      </c>
      <c r="AB520" s="3">
        <v>5110897.21</v>
      </c>
      <c r="AC520" s="3">
        <v>2805917115.81</v>
      </c>
      <c r="AD520" s="3">
        <v>735739911.37</v>
      </c>
      <c r="AE520" s="3">
        <v>0</v>
      </c>
      <c r="AF520" s="3">
        <v>0</v>
      </c>
      <c r="AG520" s="3">
        <v>0</v>
      </c>
      <c r="AH520" s="3">
        <v>348493006.1</v>
      </c>
      <c r="AI520" s="3">
        <v>0</v>
      </c>
      <c r="AJ520" s="3">
        <v>1</v>
      </c>
      <c r="AK520" s="3">
        <v>2114470.58</v>
      </c>
      <c r="AL520" s="3">
        <v>20194333.63</v>
      </c>
      <c r="AM520" s="3">
        <v>29642071.81</v>
      </c>
      <c r="AN520" s="3">
        <v>64067.46</v>
      </c>
      <c r="AO520" s="6">
        <f t="shared" si="120"/>
        <v>4190663587.58</v>
      </c>
      <c r="AP520" s="6">
        <f t="shared" si="121"/>
        <v>3889535497.22</v>
      </c>
      <c r="AQ520" s="6">
        <f t="shared" si="122"/>
        <v>4855637791.49</v>
      </c>
      <c r="AR520" s="6">
        <f t="shared" si="123"/>
        <v>-966102294.270001</v>
      </c>
      <c r="AS520" s="6">
        <f t="shared" si="124"/>
        <v>3942164977.76</v>
      </c>
      <c r="AT520" s="10">
        <f t="shared" si="125"/>
        <v>0</v>
      </c>
      <c r="AU520" s="10">
        <f t="shared" si="126"/>
        <v>3942164977.76</v>
      </c>
      <c r="AV520" s="10">
        <f t="shared" si="127"/>
        <v>3224561293.31</v>
      </c>
      <c r="AW520" s="12">
        <f t="shared" si="128"/>
        <v>0.584738893195418</v>
      </c>
      <c r="AX520" s="12">
        <f t="shared" si="129"/>
        <v>0.415261106804582</v>
      </c>
      <c r="AY520" s="12">
        <f t="shared" si="130"/>
        <v>-0.134803850144225</v>
      </c>
      <c r="AZ520" s="12">
        <f t="shared" si="131"/>
        <v>0.550064956948807</v>
      </c>
      <c r="BA520" s="12">
        <f t="shared" si="132"/>
        <v>0</v>
      </c>
      <c r="BB520" s="12">
        <f t="shared" si="133"/>
        <v>0.550064956948807</v>
      </c>
      <c r="BC520" s="12">
        <f t="shared" si="134"/>
        <v>0.449935043051193</v>
      </c>
    </row>
    <row r="521" spans="1:55">
      <c r="A521" s="3" t="s">
        <v>1093</v>
      </c>
      <c r="B521" s="3" t="s">
        <v>1094</v>
      </c>
      <c r="C521" s="3">
        <v>175610682.21</v>
      </c>
      <c r="D521" s="3">
        <v>3547263177.17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717148786.99</v>
      </c>
      <c r="L521" s="3">
        <v>0</v>
      </c>
      <c r="M521" s="3">
        <v>720759163.23</v>
      </c>
      <c r="N521" s="3">
        <v>332473731.65</v>
      </c>
      <c r="O521" s="3">
        <v>1186873672.23</v>
      </c>
      <c r="P521" s="3">
        <v>210116512.81</v>
      </c>
      <c r="Q521" s="3">
        <v>0</v>
      </c>
      <c r="R521" s="3">
        <v>3471976209.29</v>
      </c>
      <c r="S521" s="3">
        <v>0</v>
      </c>
      <c r="T521" s="3">
        <v>0</v>
      </c>
      <c r="U521" s="3">
        <v>28553794.73</v>
      </c>
      <c r="V521" s="3">
        <v>125239382.25</v>
      </c>
      <c r="W521" s="3">
        <v>0</v>
      </c>
      <c r="X521" s="3">
        <v>0</v>
      </c>
      <c r="Y521" s="3">
        <v>0</v>
      </c>
      <c r="Z521" s="3">
        <v>166184770</v>
      </c>
      <c r="AA521" s="3">
        <v>0</v>
      </c>
      <c r="AB521" s="3">
        <v>72773204.89</v>
      </c>
      <c r="AC521" s="3">
        <v>8955969235.81</v>
      </c>
      <c r="AD521" s="3">
        <v>955128601.69</v>
      </c>
      <c r="AE521" s="3">
        <v>0</v>
      </c>
      <c r="AF521" s="3">
        <v>0</v>
      </c>
      <c r="AG521" s="3">
        <v>0</v>
      </c>
      <c r="AH521" s="3">
        <v>271560877.41</v>
      </c>
      <c r="AI521" s="3">
        <v>0</v>
      </c>
      <c r="AJ521" s="3">
        <v>1743878.83</v>
      </c>
      <c r="AK521" s="3">
        <v>12965821.91</v>
      </c>
      <c r="AL521" s="3">
        <v>33989837.89</v>
      </c>
      <c r="AM521" s="3">
        <v>11594931.98</v>
      </c>
      <c r="AN521" s="3">
        <v>274778189.5</v>
      </c>
      <c r="AO521" s="6">
        <f t="shared" si="120"/>
        <v>4264411964.16</v>
      </c>
      <c r="AP521" s="6">
        <f t="shared" si="121"/>
        <v>2450223079.92</v>
      </c>
      <c r="AQ521" s="6">
        <f t="shared" si="122"/>
        <v>3864727361.16</v>
      </c>
      <c r="AR521" s="6">
        <f t="shared" si="123"/>
        <v>-1414504281.24</v>
      </c>
      <c r="AS521" s="6">
        <f t="shared" si="124"/>
        <v>10517731375.02</v>
      </c>
      <c r="AT521" s="10">
        <f t="shared" si="125"/>
        <v>175610682.21</v>
      </c>
      <c r="AU521" s="10">
        <f t="shared" si="126"/>
        <v>10693342057.23</v>
      </c>
      <c r="AV521" s="10">
        <f t="shared" si="127"/>
        <v>2849907682.92</v>
      </c>
      <c r="AW521" s="12">
        <f t="shared" si="128"/>
        <v>0.314873612019265</v>
      </c>
      <c r="AX521" s="12">
        <f t="shared" si="129"/>
        <v>0.672159730377916</v>
      </c>
      <c r="AY521" s="12">
        <f t="shared" si="130"/>
        <v>-0.104443490918328</v>
      </c>
      <c r="AZ521" s="12">
        <f t="shared" si="131"/>
        <v>0.776603221296243</v>
      </c>
      <c r="BA521" s="12">
        <f t="shared" si="132"/>
        <v>0.0129666576028196</v>
      </c>
      <c r="BB521" s="12">
        <f t="shared" si="133"/>
        <v>0.789569878899063</v>
      </c>
      <c r="BC521" s="12">
        <f t="shared" si="134"/>
        <v>0.210430121100937</v>
      </c>
    </row>
    <row r="522" spans="1:55">
      <c r="A522" s="3" t="s">
        <v>1095</v>
      </c>
      <c r="B522" s="3" t="s">
        <v>1096</v>
      </c>
      <c r="C522" s="3">
        <v>3127936556.73</v>
      </c>
      <c r="D522" s="3">
        <v>3543571132.7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60308000.72</v>
      </c>
      <c r="K522" s="3">
        <v>46754356.7</v>
      </c>
      <c r="L522" s="3">
        <v>0</v>
      </c>
      <c r="M522" s="3">
        <v>1890313408.64</v>
      </c>
      <c r="N522" s="3">
        <v>61674538.42</v>
      </c>
      <c r="O522" s="3">
        <v>1276834454.56</v>
      </c>
      <c r="P522" s="3">
        <v>27108316.83</v>
      </c>
      <c r="Q522" s="3">
        <v>32312476.63</v>
      </c>
      <c r="R522" s="3">
        <v>2305403226.63</v>
      </c>
      <c r="S522" s="3">
        <v>0</v>
      </c>
      <c r="T522" s="3">
        <v>0</v>
      </c>
      <c r="U522" s="3">
        <v>59527279.95</v>
      </c>
      <c r="V522" s="3">
        <v>11888102.92</v>
      </c>
      <c r="W522" s="3">
        <v>0</v>
      </c>
      <c r="X522" s="3">
        <v>0</v>
      </c>
      <c r="Y522" s="3">
        <v>3912562.56</v>
      </c>
      <c r="Z522" s="3">
        <v>12914413.99</v>
      </c>
      <c r="AA522" s="3">
        <v>0</v>
      </c>
      <c r="AB522" s="3">
        <v>159501314.16</v>
      </c>
      <c r="AC522" s="3">
        <v>1014070380.05</v>
      </c>
      <c r="AD522" s="3">
        <v>44780705.38</v>
      </c>
      <c r="AE522" s="3">
        <v>0</v>
      </c>
      <c r="AF522" s="3">
        <v>0</v>
      </c>
      <c r="AG522" s="3">
        <v>0</v>
      </c>
      <c r="AH522" s="3">
        <v>146644759.02</v>
      </c>
      <c r="AI522" s="3">
        <v>0</v>
      </c>
      <c r="AJ522" s="3">
        <v>1748004.46</v>
      </c>
      <c r="AK522" s="3">
        <v>23586234.42</v>
      </c>
      <c r="AL522" s="3">
        <v>43895631.83</v>
      </c>
      <c r="AM522" s="3">
        <v>4165977.11</v>
      </c>
      <c r="AN522" s="3">
        <v>28900835.43</v>
      </c>
      <c r="AO522" s="6">
        <f t="shared" si="120"/>
        <v>3650633490.12</v>
      </c>
      <c r="AP522" s="6">
        <f t="shared" si="121"/>
        <v>3288243195.08</v>
      </c>
      <c r="AQ522" s="6">
        <f t="shared" si="122"/>
        <v>2553146900.21</v>
      </c>
      <c r="AR522" s="6">
        <f t="shared" si="123"/>
        <v>735096294.87</v>
      </c>
      <c r="AS522" s="6">
        <f t="shared" si="124"/>
        <v>1307792527.7</v>
      </c>
      <c r="AT522" s="10">
        <f t="shared" si="125"/>
        <v>3127936556.73</v>
      </c>
      <c r="AU522" s="10">
        <f t="shared" si="126"/>
        <v>4435729084.43</v>
      </c>
      <c r="AV522" s="10">
        <f t="shared" si="127"/>
        <v>4385729784.99</v>
      </c>
      <c r="AW522" s="12">
        <f t="shared" si="128"/>
        <v>0.413835573475844</v>
      </c>
      <c r="AX522" s="12">
        <f t="shared" si="129"/>
        <v>0.231581743202564</v>
      </c>
      <c r="AY522" s="12">
        <f t="shared" si="130"/>
        <v>0.0833304678683303</v>
      </c>
      <c r="AZ522" s="12">
        <f t="shared" si="131"/>
        <v>0.148251275334233</v>
      </c>
      <c r="BA522" s="12">
        <f t="shared" si="132"/>
        <v>0.354582683321592</v>
      </c>
      <c r="BB522" s="12">
        <f t="shared" si="133"/>
        <v>0.502833958655825</v>
      </c>
      <c r="BC522" s="12">
        <f t="shared" si="134"/>
        <v>0.497166041344175</v>
      </c>
    </row>
    <row r="523" spans="1:55">
      <c r="A523" s="3" t="s">
        <v>1097</v>
      </c>
      <c r="B523" s="3" t="s">
        <v>1098</v>
      </c>
      <c r="C523" s="3">
        <v>0</v>
      </c>
      <c r="D523" s="3">
        <v>3539568842.25</v>
      </c>
      <c r="E523" s="3">
        <v>6121010000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137228058.2</v>
      </c>
      <c r="L523" s="3">
        <v>0</v>
      </c>
      <c r="M523" s="3">
        <v>152470354.5</v>
      </c>
      <c r="N523" s="3">
        <v>64257968.5</v>
      </c>
      <c r="O523" s="3">
        <v>1398788684.77</v>
      </c>
      <c r="P523" s="3">
        <v>1280143996.4</v>
      </c>
      <c r="Q523" s="3">
        <v>0</v>
      </c>
      <c r="R523" s="3">
        <v>1739838907.4</v>
      </c>
      <c r="S523" s="3">
        <v>0</v>
      </c>
      <c r="T523" s="3">
        <v>0</v>
      </c>
      <c r="U523" s="3">
        <v>227416861.06</v>
      </c>
      <c r="V523" s="3">
        <v>392198253.53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61011172.82</v>
      </c>
      <c r="AC523" s="3">
        <v>1135576673.25</v>
      </c>
      <c r="AD523" s="3">
        <v>516607804.69</v>
      </c>
      <c r="AE523" s="3">
        <v>0</v>
      </c>
      <c r="AF523" s="3">
        <v>0</v>
      </c>
      <c r="AG523" s="3">
        <v>0</v>
      </c>
      <c r="AH523" s="3">
        <v>288827552.82</v>
      </c>
      <c r="AI523" s="3">
        <v>0</v>
      </c>
      <c r="AJ523" s="3">
        <v>0</v>
      </c>
      <c r="AK523" s="3">
        <v>27405874.33</v>
      </c>
      <c r="AL523" s="3">
        <v>100136865.35</v>
      </c>
      <c r="AM523" s="3">
        <v>43781508.09</v>
      </c>
      <c r="AN523" s="3">
        <v>29980436.68</v>
      </c>
      <c r="AO523" s="6">
        <f t="shared" si="120"/>
        <v>9797806900.45</v>
      </c>
      <c r="AP523" s="6">
        <f t="shared" si="121"/>
        <v>2895661004.17</v>
      </c>
      <c r="AQ523" s="6">
        <f t="shared" si="122"/>
        <v>2420465194.81</v>
      </c>
      <c r="AR523" s="6">
        <f t="shared" si="123"/>
        <v>475195809.36</v>
      </c>
      <c r="AS523" s="6">
        <f t="shared" si="124"/>
        <v>2142316715.21</v>
      </c>
      <c r="AT523" s="10">
        <f t="shared" si="125"/>
        <v>0</v>
      </c>
      <c r="AU523" s="10">
        <f t="shared" si="126"/>
        <v>2142316715.21</v>
      </c>
      <c r="AV523" s="10">
        <f t="shared" si="127"/>
        <v>10273002709.81</v>
      </c>
      <c r="AW523" s="12">
        <f t="shared" si="128"/>
        <v>0.789170746642648</v>
      </c>
      <c r="AX523" s="12">
        <f t="shared" si="129"/>
        <v>0.210829253357352</v>
      </c>
      <c r="AY523" s="12">
        <f t="shared" si="130"/>
        <v>0.0382749563738457</v>
      </c>
      <c r="AZ523" s="12">
        <f t="shared" si="131"/>
        <v>0.172554296983507</v>
      </c>
      <c r="BA523" s="12">
        <f t="shared" si="132"/>
        <v>0</v>
      </c>
      <c r="BB523" s="12">
        <f t="shared" si="133"/>
        <v>0.172554296983507</v>
      </c>
      <c r="BC523" s="12">
        <f t="shared" si="134"/>
        <v>0.827445703016493</v>
      </c>
    </row>
    <row r="524" spans="1:55">
      <c r="A524" s="3" t="s">
        <v>1099</v>
      </c>
      <c r="B524" s="3" t="s">
        <v>1100</v>
      </c>
      <c r="C524" s="3">
        <v>5381261692.19</v>
      </c>
      <c r="D524" s="3">
        <v>3536854394.03</v>
      </c>
      <c r="E524" s="3">
        <v>79672580.3</v>
      </c>
      <c r="F524" s="3">
        <v>0</v>
      </c>
      <c r="G524" s="3">
        <v>0</v>
      </c>
      <c r="H524" s="3">
        <v>0</v>
      </c>
      <c r="I524" s="3">
        <v>0</v>
      </c>
      <c r="J524" s="3">
        <v>284954413.22</v>
      </c>
      <c r="K524" s="3">
        <v>715197641.88</v>
      </c>
      <c r="L524" s="3">
        <v>0</v>
      </c>
      <c r="M524" s="3">
        <v>3712045824.9</v>
      </c>
      <c r="N524" s="3">
        <v>2334222868.47</v>
      </c>
      <c r="O524" s="3">
        <v>614149696.56</v>
      </c>
      <c r="P524" s="3">
        <v>130748018.62</v>
      </c>
      <c r="Q524" s="3">
        <v>0</v>
      </c>
      <c r="R524" s="3">
        <v>981635962.79</v>
      </c>
      <c r="S524" s="3">
        <v>3609972.57</v>
      </c>
      <c r="T524" s="3">
        <v>0</v>
      </c>
      <c r="U524" s="3">
        <v>85048472.67</v>
      </c>
      <c r="V524" s="3">
        <v>611927152.9</v>
      </c>
      <c r="W524" s="3">
        <v>0</v>
      </c>
      <c r="X524" s="3">
        <v>29540849.35</v>
      </c>
      <c r="Y524" s="3">
        <v>60693639.86</v>
      </c>
      <c r="Z524" s="3">
        <v>275723047.18</v>
      </c>
      <c r="AA524" s="3">
        <v>0</v>
      </c>
      <c r="AB524" s="3">
        <v>1713420695.52</v>
      </c>
      <c r="AC524" s="3">
        <v>41665682385.95</v>
      </c>
      <c r="AD524" s="3">
        <v>5553280874.78</v>
      </c>
      <c r="AE524" s="3">
        <v>0</v>
      </c>
      <c r="AF524" s="3">
        <v>0</v>
      </c>
      <c r="AG524" s="3">
        <v>0</v>
      </c>
      <c r="AH524" s="3">
        <v>1446114287.64</v>
      </c>
      <c r="AI524" s="3">
        <v>0</v>
      </c>
      <c r="AJ524" s="3">
        <v>584530549.54</v>
      </c>
      <c r="AK524" s="3">
        <v>41252690.63</v>
      </c>
      <c r="AL524" s="3">
        <v>546560027.52</v>
      </c>
      <c r="AM524" s="3">
        <v>930172302.4</v>
      </c>
      <c r="AN524" s="3">
        <v>966690992.03</v>
      </c>
      <c r="AO524" s="6">
        <f t="shared" si="120"/>
        <v>4616679029.43</v>
      </c>
      <c r="AP524" s="6">
        <f t="shared" si="121"/>
        <v>6791166408.55</v>
      </c>
      <c r="AQ524" s="6">
        <f t="shared" si="122"/>
        <v>3761599792.84</v>
      </c>
      <c r="AR524" s="6">
        <f t="shared" si="123"/>
        <v>3029566615.71</v>
      </c>
      <c r="AS524" s="6">
        <f t="shared" si="124"/>
        <v>51734284110.49</v>
      </c>
      <c r="AT524" s="10">
        <f t="shared" si="125"/>
        <v>5381261692.19</v>
      </c>
      <c r="AU524" s="10">
        <f t="shared" si="126"/>
        <v>57115545802.68</v>
      </c>
      <c r="AV524" s="10">
        <f t="shared" si="127"/>
        <v>7646245645.14</v>
      </c>
      <c r="AW524" s="12">
        <f t="shared" si="128"/>
        <v>0.0712870803326952</v>
      </c>
      <c r="AX524" s="12">
        <f t="shared" si="129"/>
        <v>0.845619762855455</v>
      </c>
      <c r="AY524" s="12">
        <f t="shared" si="130"/>
        <v>0.0467801545939474</v>
      </c>
      <c r="AZ524" s="12">
        <f t="shared" si="131"/>
        <v>0.798839608261508</v>
      </c>
      <c r="BA524" s="12">
        <f t="shared" si="132"/>
        <v>0.0830931568118495</v>
      </c>
      <c r="BB524" s="12">
        <f t="shared" si="133"/>
        <v>0.881932765073357</v>
      </c>
      <c r="BC524" s="12">
        <f t="shared" si="134"/>
        <v>0.118067234926643</v>
      </c>
    </row>
    <row r="525" spans="1:55">
      <c r="A525" s="3" t="s">
        <v>1101</v>
      </c>
      <c r="B525" s="3" t="s">
        <v>1102</v>
      </c>
      <c r="C525" s="3">
        <v>1554984510.39</v>
      </c>
      <c r="D525" s="3">
        <v>3536338943.9</v>
      </c>
      <c r="E525" s="3">
        <v>500000000</v>
      </c>
      <c r="F525" s="3">
        <v>0</v>
      </c>
      <c r="G525" s="3">
        <v>0</v>
      </c>
      <c r="H525" s="3">
        <v>0</v>
      </c>
      <c r="I525" s="3">
        <v>0</v>
      </c>
      <c r="J525" s="3">
        <v>179237417.43</v>
      </c>
      <c r="K525" s="3">
        <v>514668400.2</v>
      </c>
      <c r="L525" s="3">
        <v>0</v>
      </c>
      <c r="M525" s="3">
        <v>4520259384.81</v>
      </c>
      <c r="N525" s="3">
        <v>142332461.84</v>
      </c>
      <c r="O525" s="3">
        <v>2050714455.76</v>
      </c>
      <c r="P525" s="3">
        <v>92403312.36</v>
      </c>
      <c r="Q525" s="3">
        <v>0</v>
      </c>
      <c r="R525" s="3">
        <v>8762737834.74</v>
      </c>
      <c r="S525" s="3">
        <v>0</v>
      </c>
      <c r="T525" s="3">
        <v>0</v>
      </c>
      <c r="U525" s="3">
        <v>151666161.93</v>
      </c>
      <c r="V525" s="3">
        <v>27598340.05</v>
      </c>
      <c r="W525" s="3">
        <v>0</v>
      </c>
      <c r="X525" s="3">
        <v>42593722.94</v>
      </c>
      <c r="Y525" s="3">
        <v>332035706.78</v>
      </c>
      <c r="Z525" s="3">
        <v>260439006.86</v>
      </c>
      <c r="AA525" s="3">
        <v>0</v>
      </c>
      <c r="AB525" s="3">
        <v>0</v>
      </c>
      <c r="AC525" s="3">
        <v>1594571523.17</v>
      </c>
      <c r="AD525" s="3">
        <v>335342272.83</v>
      </c>
      <c r="AE525" s="3">
        <v>0</v>
      </c>
      <c r="AF525" s="3">
        <v>0</v>
      </c>
      <c r="AG525" s="3">
        <v>0</v>
      </c>
      <c r="AH525" s="3">
        <v>383053761.34</v>
      </c>
      <c r="AI525" s="3">
        <v>0</v>
      </c>
      <c r="AJ525" s="3">
        <v>0</v>
      </c>
      <c r="AK525" s="3">
        <v>9093430.75</v>
      </c>
      <c r="AL525" s="3">
        <v>382527139.77</v>
      </c>
      <c r="AM525" s="3">
        <v>0</v>
      </c>
      <c r="AN525" s="3">
        <v>0</v>
      </c>
      <c r="AO525" s="6">
        <f t="shared" si="120"/>
        <v>4730244761.53</v>
      </c>
      <c r="AP525" s="6">
        <f t="shared" si="121"/>
        <v>6805709614.77</v>
      </c>
      <c r="AQ525" s="6">
        <f t="shared" si="122"/>
        <v>9577070773.3</v>
      </c>
      <c r="AR525" s="6">
        <f t="shared" si="123"/>
        <v>-2771361158.53</v>
      </c>
      <c r="AS525" s="6">
        <f t="shared" si="124"/>
        <v>2704588127.86</v>
      </c>
      <c r="AT525" s="10">
        <f t="shared" si="125"/>
        <v>1554984510.39</v>
      </c>
      <c r="AU525" s="10">
        <f t="shared" si="126"/>
        <v>4259572638.25</v>
      </c>
      <c r="AV525" s="10">
        <f t="shared" si="127"/>
        <v>1958883603</v>
      </c>
      <c r="AW525" s="12">
        <f t="shared" si="128"/>
        <v>0.760678306321756</v>
      </c>
      <c r="AX525" s="12">
        <f t="shared" si="129"/>
        <v>-0.0107378789975337</v>
      </c>
      <c r="AY525" s="12">
        <f t="shared" si="130"/>
        <v>-0.445667067679312</v>
      </c>
      <c r="AZ525" s="12">
        <f t="shared" si="131"/>
        <v>0.434929188681778</v>
      </c>
      <c r="BA525" s="12">
        <f t="shared" si="132"/>
        <v>0.250059572675778</v>
      </c>
      <c r="BB525" s="12">
        <f t="shared" si="133"/>
        <v>0.684988761357556</v>
      </c>
      <c r="BC525" s="12">
        <f t="shared" si="134"/>
        <v>0.315011238642444</v>
      </c>
    </row>
    <row r="526" spans="1:55">
      <c r="A526" s="3" t="s">
        <v>1103</v>
      </c>
      <c r="B526" s="3" t="s">
        <v>1104</v>
      </c>
      <c r="C526" s="3">
        <v>33013529.29</v>
      </c>
      <c r="D526" s="3">
        <v>3526639661.77</v>
      </c>
      <c r="E526" s="3">
        <v>2303991043.94</v>
      </c>
      <c r="F526" s="3">
        <v>0</v>
      </c>
      <c r="G526" s="3">
        <v>0</v>
      </c>
      <c r="H526" s="3">
        <v>0</v>
      </c>
      <c r="I526" s="3">
        <v>0</v>
      </c>
      <c r="J526" s="3">
        <v>169163088.04</v>
      </c>
      <c r="K526" s="3">
        <v>240169945.85</v>
      </c>
      <c r="L526" s="3">
        <v>0</v>
      </c>
      <c r="M526" s="3">
        <v>247517876.66</v>
      </c>
      <c r="N526" s="3">
        <v>64974861.68</v>
      </c>
      <c r="O526" s="3">
        <v>4111873868.71</v>
      </c>
      <c r="P526" s="3">
        <v>126850192.85</v>
      </c>
      <c r="Q526" s="3">
        <v>0</v>
      </c>
      <c r="R526" s="3">
        <v>2351039662.7</v>
      </c>
      <c r="S526" s="3">
        <v>0</v>
      </c>
      <c r="T526" s="3">
        <v>0</v>
      </c>
      <c r="U526" s="3">
        <v>112828006.49</v>
      </c>
      <c r="V526" s="3">
        <v>93830562.2</v>
      </c>
      <c r="W526" s="3">
        <v>0</v>
      </c>
      <c r="X526" s="3">
        <v>108974815.25</v>
      </c>
      <c r="Y526" s="3">
        <v>15517015.48</v>
      </c>
      <c r="Z526" s="3">
        <v>7075670.42</v>
      </c>
      <c r="AA526" s="3">
        <v>0</v>
      </c>
      <c r="AB526" s="3">
        <v>145343734.92</v>
      </c>
      <c r="AC526" s="3">
        <v>4100389823.35</v>
      </c>
      <c r="AD526" s="3">
        <v>31587144.09</v>
      </c>
      <c r="AE526" s="3">
        <v>0</v>
      </c>
      <c r="AF526" s="3">
        <v>0</v>
      </c>
      <c r="AG526" s="3">
        <v>0</v>
      </c>
      <c r="AH526" s="3">
        <v>699596906.96</v>
      </c>
      <c r="AI526" s="3">
        <v>0</v>
      </c>
      <c r="AJ526" s="3">
        <v>57815629.13</v>
      </c>
      <c r="AK526" s="3">
        <v>88618954.72</v>
      </c>
      <c r="AL526" s="3">
        <v>523543913.66</v>
      </c>
      <c r="AM526" s="3">
        <v>192393793.21</v>
      </c>
      <c r="AN526" s="3">
        <v>0</v>
      </c>
      <c r="AO526" s="6">
        <f t="shared" si="120"/>
        <v>6239963739.6</v>
      </c>
      <c r="AP526" s="6">
        <f t="shared" si="121"/>
        <v>4551216799.9</v>
      </c>
      <c r="AQ526" s="6">
        <f t="shared" si="122"/>
        <v>2834609467.46</v>
      </c>
      <c r="AR526" s="6">
        <f t="shared" si="123"/>
        <v>1716607332.44</v>
      </c>
      <c r="AS526" s="6">
        <f t="shared" si="124"/>
        <v>5693946165.12</v>
      </c>
      <c r="AT526" s="10">
        <f t="shared" si="125"/>
        <v>33013529.29</v>
      </c>
      <c r="AU526" s="10">
        <f t="shared" si="126"/>
        <v>5726959694.41</v>
      </c>
      <c r="AV526" s="10">
        <f t="shared" si="127"/>
        <v>7956571072.04</v>
      </c>
      <c r="AW526" s="12">
        <f t="shared" si="128"/>
        <v>0.456020002885474</v>
      </c>
      <c r="AX526" s="12">
        <f t="shared" si="129"/>
        <v>0.541567350126444</v>
      </c>
      <c r="AY526" s="12">
        <f t="shared" si="130"/>
        <v>0.125450613715056</v>
      </c>
      <c r="AZ526" s="12">
        <f t="shared" si="131"/>
        <v>0.416116736411389</v>
      </c>
      <c r="BA526" s="12">
        <f t="shared" si="132"/>
        <v>0.00241264698808178</v>
      </c>
      <c r="BB526" s="12">
        <f t="shared" si="133"/>
        <v>0.41852938339947</v>
      </c>
      <c r="BC526" s="12">
        <f t="shared" si="134"/>
        <v>0.58147061660053</v>
      </c>
    </row>
    <row r="527" spans="1:55">
      <c r="A527" s="3" t="s">
        <v>1105</v>
      </c>
      <c r="B527" s="3" t="s">
        <v>1106</v>
      </c>
      <c r="C527" s="3">
        <v>1706492864.49</v>
      </c>
      <c r="D527" s="3">
        <v>3522281385.64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4066713.41</v>
      </c>
      <c r="K527" s="3">
        <v>179033550.94</v>
      </c>
      <c r="L527" s="3">
        <v>0</v>
      </c>
      <c r="M527" s="3">
        <v>8499049169.03</v>
      </c>
      <c r="N527" s="3">
        <v>198298218.16</v>
      </c>
      <c r="O527" s="3">
        <v>1990629648.49</v>
      </c>
      <c r="P527" s="3">
        <v>178935608.37</v>
      </c>
      <c r="Q527" s="3">
        <v>0</v>
      </c>
      <c r="R527" s="3">
        <v>9400011536.93</v>
      </c>
      <c r="S527" s="3">
        <v>0</v>
      </c>
      <c r="T527" s="3">
        <v>0</v>
      </c>
      <c r="U527" s="3">
        <v>469508147.41</v>
      </c>
      <c r="V527" s="3">
        <v>6182461.42</v>
      </c>
      <c r="W527" s="3">
        <v>0</v>
      </c>
      <c r="X527" s="3">
        <v>43167658.32</v>
      </c>
      <c r="Y527" s="3">
        <v>0</v>
      </c>
      <c r="Z527" s="3">
        <v>131730190.64</v>
      </c>
      <c r="AA527" s="3">
        <v>0</v>
      </c>
      <c r="AB527" s="3">
        <v>2940856593.82</v>
      </c>
      <c r="AC527" s="3">
        <v>1837662927.43</v>
      </c>
      <c r="AD527" s="3">
        <v>186211472.8</v>
      </c>
      <c r="AE527" s="3">
        <v>0</v>
      </c>
      <c r="AF527" s="3">
        <v>0</v>
      </c>
      <c r="AG527" s="3">
        <v>0</v>
      </c>
      <c r="AH527" s="3">
        <v>361674837.43</v>
      </c>
      <c r="AI527" s="3">
        <v>220399169.31</v>
      </c>
      <c r="AJ527" s="3">
        <v>0</v>
      </c>
      <c r="AK527" s="3">
        <v>0</v>
      </c>
      <c r="AL527" s="3">
        <v>394300959.21</v>
      </c>
      <c r="AM527" s="3">
        <v>0</v>
      </c>
      <c r="AN527" s="3">
        <v>3233820.98</v>
      </c>
      <c r="AO527" s="6">
        <f t="shared" si="120"/>
        <v>3705381649.99</v>
      </c>
      <c r="AP527" s="6">
        <f t="shared" si="121"/>
        <v>10866912644.05</v>
      </c>
      <c r="AQ527" s="6">
        <f t="shared" si="122"/>
        <v>12991456588.54</v>
      </c>
      <c r="AR527" s="6">
        <f t="shared" si="123"/>
        <v>-2124543944.49</v>
      </c>
      <c r="AS527" s="6">
        <f t="shared" si="124"/>
        <v>3003483187.16</v>
      </c>
      <c r="AT527" s="10">
        <f t="shared" si="125"/>
        <v>1706492864.49</v>
      </c>
      <c r="AU527" s="10">
        <f t="shared" si="126"/>
        <v>4709976051.65</v>
      </c>
      <c r="AV527" s="10">
        <f t="shared" si="127"/>
        <v>1580837705.5</v>
      </c>
      <c r="AW527" s="12">
        <f t="shared" si="128"/>
        <v>0.589014679663429</v>
      </c>
      <c r="AX527" s="12">
        <f t="shared" si="129"/>
        <v>0.139717892883257</v>
      </c>
      <c r="AY527" s="12">
        <f t="shared" si="130"/>
        <v>-0.337721640872818</v>
      </c>
      <c r="AZ527" s="12">
        <f t="shared" si="131"/>
        <v>0.477439533756075</v>
      </c>
      <c r="BA527" s="12">
        <f t="shared" si="132"/>
        <v>0.271267427453314</v>
      </c>
      <c r="BB527" s="12">
        <f t="shared" si="133"/>
        <v>0.748706961209389</v>
      </c>
      <c r="BC527" s="12">
        <f t="shared" si="134"/>
        <v>0.251293038790611</v>
      </c>
    </row>
    <row r="528" spans="1:55">
      <c r="A528" s="3" t="s">
        <v>1107</v>
      </c>
      <c r="B528" s="3" t="s">
        <v>1108</v>
      </c>
      <c r="C528" s="3">
        <v>211528969.97</v>
      </c>
      <c r="D528" s="3">
        <v>3513436229.68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365429134.8</v>
      </c>
      <c r="K528" s="3">
        <v>2696251908.67</v>
      </c>
      <c r="L528" s="3">
        <v>0</v>
      </c>
      <c r="M528" s="3">
        <v>5594037351.87</v>
      </c>
      <c r="N528" s="3">
        <v>632728924.5</v>
      </c>
      <c r="O528" s="3">
        <v>13174123718.85</v>
      </c>
      <c r="P528" s="3">
        <v>1516839558.32</v>
      </c>
      <c r="Q528" s="3">
        <v>17966126</v>
      </c>
      <c r="R528" s="3">
        <v>2859223237.79</v>
      </c>
      <c r="S528" s="3">
        <v>2021476.93</v>
      </c>
      <c r="T528" s="3">
        <v>0</v>
      </c>
      <c r="U528" s="3">
        <v>110837576.21</v>
      </c>
      <c r="V528" s="3">
        <v>280790282.88</v>
      </c>
      <c r="W528" s="3">
        <v>0</v>
      </c>
      <c r="X528" s="3">
        <v>957709.96</v>
      </c>
      <c r="Y528" s="3">
        <v>6932209.35</v>
      </c>
      <c r="Z528" s="3">
        <v>0</v>
      </c>
      <c r="AA528" s="3">
        <v>0</v>
      </c>
      <c r="AB528" s="3">
        <v>3439286998.98</v>
      </c>
      <c r="AC528" s="3">
        <v>707611908.94</v>
      </c>
      <c r="AD528" s="3">
        <v>43542794.84</v>
      </c>
      <c r="AE528" s="3">
        <v>0</v>
      </c>
      <c r="AF528" s="3">
        <v>0</v>
      </c>
      <c r="AG528" s="3">
        <v>0</v>
      </c>
      <c r="AH528" s="3">
        <v>196246213.32</v>
      </c>
      <c r="AI528" s="3">
        <v>0</v>
      </c>
      <c r="AJ528" s="3">
        <v>815135909.93</v>
      </c>
      <c r="AK528" s="3">
        <v>15683913.91</v>
      </c>
      <c r="AL528" s="3">
        <v>592958768.07</v>
      </c>
      <c r="AM528" s="3">
        <v>150944860.66</v>
      </c>
      <c r="AN528" s="3">
        <v>1422889322.78</v>
      </c>
      <c r="AO528" s="6">
        <f t="shared" si="120"/>
        <v>6575117273.15</v>
      </c>
      <c r="AP528" s="6">
        <f t="shared" si="121"/>
        <v>20935695679.54</v>
      </c>
      <c r="AQ528" s="6">
        <f t="shared" si="122"/>
        <v>6700049492.1</v>
      </c>
      <c r="AR528" s="6">
        <f t="shared" si="123"/>
        <v>14235646187.44</v>
      </c>
      <c r="AS528" s="6">
        <f t="shared" si="124"/>
        <v>3945013692.45</v>
      </c>
      <c r="AT528" s="10">
        <f t="shared" si="125"/>
        <v>211528969.97</v>
      </c>
      <c r="AU528" s="10">
        <f t="shared" si="126"/>
        <v>4156542662.42</v>
      </c>
      <c r="AV528" s="10">
        <f t="shared" si="127"/>
        <v>20810763460.59</v>
      </c>
      <c r="AW528" s="12">
        <f t="shared" si="128"/>
        <v>0.263349087032274</v>
      </c>
      <c r="AX528" s="12">
        <f t="shared" si="129"/>
        <v>0.728178674556107</v>
      </c>
      <c r="AY528" s="12">
        <f t="shared" si="130"/>
        <v>0.570171492162719</v>
      </c>
      <c r="AZ528" s="12">
        <f t="shared" si="131"/>
        <v>0.158007182393388</v>
      </c>
      <c r="BA528" s="12">
        <f t="shared" si="132"/>
        <v>0.00847223841161837</v>
      </c>
      <c r="BB528" s="12">
        <f t="shared" si="133"/>
        <v>0.166479420805007</v>
      </c>
      <c r="BC528" s="12">
        <f t="shared" si="134"/>
        <v>0.833520579194993</v>
      </c>
    </row>
    <row r="529" spans="1:55">
      <c r="A529" s="3" t="s">
        <v>1109</v>
      </c>
      <c r="B529" s="3" t="s">
        <v>1110</v>
      </c>
      <c r="C529" s="3">
        <v>99288262.06</v>
      </c>
      <c r="D529" s="3">
        <v>3499737769.24</v>
      </c>
      <c r="E529" s="3">
        <v>548853850.45</v>
      </c>
      <c r="F529" s="3">
        <v>4048751.42</v>
      </c>
      <c r="G529" s="3">
        <v>0</v>
      </c>
      <c r="H529" s="3">
        <v>0</v>
      </c>
      <c r="I529" s="3">
        <v>0</v>
      </c>
      <c r="J529" s="3">
        <v>56273374.4</v>
      </c>
      <c r="K529" s="3">
        <v>397858234.61</v>
      </c>
      <c r="L529" s="3">
        <v>0</v>
      </c>
      <c r="M529" s="3">
        <v>12838553223.62</v>
      </c>
      <c r="N529" s="3">
        <v>303369812.06</v>
      </c>
      <c r="O529" s="3">
        <v>1058793970.69</v>
      </c>
      <c r="P529" s="3">
        <v>775531451.28</v>
      </c>
      <c r="Q529" s="3">
        <v>0</v>
      </c>
      <c r="R529" s="3">
        <v>13233777482.71</v>
      </c>
      <c r="S529" s="3">
        <v>0</v>
      </c>
      <c r="T529" s="3">
        <v>0</v>
      </c>
      <c r="U529" s="3">
        <v>145706701.41</v>
      </c>
      <c r="V529" s="3">
        <v>145572106.5</v>
      </c>
      <c r="W529" s="3">
        <v>0</v>
      </c>
      <c r="X529" s="3">
        <v>0</v>
      </c>
      <c r="Y529" s="3">
        <v>71324276.49</v>
      </c>
      <c r="Z529" s="3">
        <v>31628137.9</v>
      </c>
      <c r="AA529" s="3">
        <v>0</v>
      </c>
      <c r="AB529" s="3">
        <v>1271756383.78</v>
      </c>
      <c r="AC529" s="3">
        <v>1202274991.93</v>
      </c>
      <c r="AD529" s="3">
        <v>239928239.35</v>
      </c>
      <c r="AE529" s="3">
        <v>0</v>
      </c>
      <c r="AF529" s="3">
        <v>0</v>
      </c>
      <c r="AG529" s="3">
        <v>0</v>
      </c>
      <c r="AH529" s="3">
        <v>605067446.22</v>
      </c>
      <c r="AI529" s="3">
        <v>0</v>
      </c>
      <c r="AJ529" s="3">
        <v>831360358.17</v>
      </c>
      <c r="AK529" s="3">
        <v>121070163.73</v>
      </c>
      <c r="AL529" s="3">
        <v>474817169.82</v>
      </c>
      <c r="AM529" s="3">
        <v>26106005.41</v>
      </c>
      <c r="AN529" s="3">
        <v>20082832.84</v>
      </c>
      <c r="AO529" s="6">
        <f t="shared" si="120"/>
        <v>4506771980.12</v>
      </c>
      <c r="AP529" s="6">
        <f t="shared" si="121"/>
        <v>14976248457.65</v>
      </c>
      <c r="AQ529" s="6">
        <f t="shared" si="122"/>
        <v>14899765088.79</v>
      </c>
      <c r="AR529" s="6">
        <f t="shared" si="123"/>
        <v>76483368.8600025</v>
      </c>
      <c r="AS529" s="6">
        <f t="shared" si="124"/>
        <v>3520707207.47</v>
      </c>
      <c r="AT529" s="10">
        <f t="shared" si="125"/>
        <v>99288262.06</v>
      </c>
      <c r="AU529" s="10">
        <f t="shared" si="126"/>
        <v>3619995469.53</v>
      </c>
      <c r="AV529" s="10">
        <f t="shared" si="127"/>
        <v>4583255348.98</v>
      </c>
      <c r="AW529" s="12">
        <f t="shared" si="128"/>
        <v>0.54938853874257</v>
      </c>
      <c r="AX529" s="12">
        <f t="shared" si="129"/>
        <v>0.438507934953448</v>
      </c>
      <c r="AY529" s="12">
        <f t="shared" si="130"/>
        <v>0.00932354386719759</v>
      </c>
      <c r="AZ529" s="12">
        <f t="shared" si="131"/>
        <v>0.42918439108625</v>
      </c>
      <c r="BA529" s="12">
        <f t="shared" si="132"/>
        <v>0.0121035263039823</v>
      </c>
      <c r="BB529" s="12">
        <f t="shared" si="133"/>
        <v>0.441287917390233</v>
      </c>
      <c r="BC529" s="12">
        <f t="shared" si="134"/>
        <v>0.558712082609767</v>
      </c>
    </row>
    <row r="530" spans="1:55">
      <c r="A530" s="3" t="s">
        <v>1111</v>
      </c>
      <c r="B530" s="3" t="s">
        <v>1112</v>
      </c>
      <c r="C530" s="3">
        <v>330037639.55</v>
      </c>
      <c r="D530" s="3">
        <v>3489800614.77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19260284.94</v>
      </c>
      <c r="K530" s="3">
        <v>220042409.7</v>
      </c>
      <c r="L530" s="3">
        <v>0</v>
      </c>
      <c r="M530" s="3">
        <v>1526204690.15</v>
      </c>
      <c r="N530" s="3">
        <v>144842729.49</v>
      </c>
      <c r="O530" s="3">
        <v>2780466778.71</v>
      </c>
      <c r="P530" s="3">
        <v>84073667.54</v>
      </c>
      <c r="Q530" s="3">
        <v>0</v>
      </c>
      <c r="R530" s="3">
        <v>1305858581.34</v>
      </c>
      <c r="S530" s="3">
        <v>0</v>
      </c>
      <c r="T530" s="3">
        <v>0</v>
      </c>
      <c r="U530" s="3">
        <v>314616555.18</v>
      </c>
      <c r="V530" s="3">
        <v>274928828.46</v>
      </c>
      <c r="W530" s="3">
        <v>0</v>
      </c>
      <c r="X530" s="3">
        <v>60114583.42</v>
      </c>
      <c r="Y530" s="3">
        <v>71139245.35</v>
      </c>
      <c r="Z530" s="3">
        <v>464682046.98</v>
      </c>
      <c r="AA530" s="3">
        <v>0</v>
      </c>
      <c r="AB530" s="3">
        <v>0</v>
      </c>
      <c r="AC530" s="3">
        <v>3765649666.14</v>
      </c>
      <c r="AD530" s="3">
        <v>648573535.59</v>
      </c>
      <c r="AE530" s="3">
        <v>0</v>
      </c>
      <c r="AF530" s="3">
        <v>312648598.1</v>
      </c>
      <c r="AG530" s="3">
        <v>0</v>
      </c>
      <c r="AH530" s="3">
        <v>162016804.98</v>
      </c>
      <c r="AI530" s="3">
        <v>0</v>
      </c>
      <c r="AJ530" s="3">
        <v>158075123.68</v>
      </c>
      <c r="AK530" s="3">
        <v>135150225.49</v>
      </c>
      <c r="AL530" s="3">
        <v>28933660.23</v>
      </c>
      <c r="AM530" s="3">
        <v>50993040.07</v>
      </c>
      <c r="AN530" s="3">
        <v>112426515.4</v>
      </c>
      <c r="AO530" s="6">
        <f t="shared" si="120"/>
        <v>3729103309.41</v>
      </c>
      <c r="AP530" s="6">
        <f t="shared" si="121"/>
        <v>4535587865.89</v>
      </c>
      <c r="AQ530" s="6">
        <f t="shared" si="122"/>
        <v>2491339840.73</v>
      </c>
      <c r="AR530" s="6">
        <f t="shared" si="123"/>
        <v>2044248025.16</v>
      </c>
      <c r="AS530" s="6">
        <f t="shared" si="124"/>
        <v>5374467169.68</v>
      </c>
      <c r="AT530" s="10">
        <f t="shared" si="125"/>
        <v>330037639.55</v>
      </c>
      <c r="AU530" s="10">
        <f t="shared" si="126"/>
        <v>5704504809.23</v>
      </c>
      <c r="AV530" s="10">
        <f t="shared" si="127"/>
        <v>5773351334.57</v>
      </c>
      <c r="AW530" s="12">
        <f t="shared" si="128"/>
        <v>0.324895456319546</v>
      </c>
      <c r="AX530" s="12">
        <f t="shared" si="129"/>
        <v>0.646350250595132</v>
      </c>
      <c r="AY530" s="12">
        <f t="shared" si="130"/>
        <v>0.17810364579837</v>
      </c>
      <c r="AZ530" s="12">
        <f t="shared" si="131"/>
        <v>0.468246604796762</v>
      </c>
      <c r="BA530" s="12">
        <f t="shared" si="132"/>
        <v>0.028754293085323</v>
      </c>
      <c r="BB530" s="12">
        <f t="shared" si="133"/>
        <v>0.497000897882084</v>
      </c>
      <c r="BC530" s="12">
        <f t="shared" si="134"/>
        <v>0.502999102117916</v>
      </c>
    </row>
    <row r="531" spans="1:55">
      <c r="A531" s="3" t="s">
        <v>1113</v>
      </c>
      <c r="B531" s="3" t="s">
        <v>1114</v>
      </c>
      <c r="C531" s="3">
        <v>296720050.6</v>
      </c>
      <c r="D531" s="3">
        <v>3482371467.51</v>
      </c>
      <c r="E531" s="3">
        <v>703806797.63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87908056.72</v>
      </c>
      <c r="L531" s="3">
        <v>0</v>
      </c>
      <c r="M531" s="3">
        <v>849330015.42</v>
      </c>
      <c r="N531" s="3">
        <v>164253290.38</v>
      </c>
      <c r="O531" s="3">
        <v>1037863950.4</v>
      </c>
      <c r="P531" s="3">
        <v>159525157.73</v>
      </c>
      <c r="Q531" s="3">
        <v>0</v>
      </c>
      <c r="R531" s="3">
        <v>1388828774.58</v>
      </c>
      <c r="S531" s="3">
        <v>0</v>
      </c>
      <c r="T531" s="3">
        <v>0</v>
      </c>
      <c r="U531" s="3">
        <v>110322322.91</v>
      </c>
      <c r="V531" s="3">
        <v>46264532.6</v>
      </c>
      <c r="W531" s="3">
        <v>0</v>
      </c>
      <c r="X531" s="3">
        <v>11206982.19</v>
      </c>
      <c r="Y531" s="3">
        <v>13989070.69</v>
      </c>
      <c r="Z531" s="3">
        <v>64548341.8</v>
      </c>
      <c r="AA531" s="3">
        <v>0</v>
      </c>
      <c r="AB531" s="3">
        <v>4871776.58</v>
      </c>
      <c r="AC531" s="3">
        <v>3421088190.87</v>
      </c>
      <c r="AD531" s="3">
        <v>1422572362.18</v>
      </c>
      <c r="AE531" s="3">
        <v>0</v>
      </c>
      <c r="AF531" s="3">
        <v>0</v>
      </c>
      <c r="AG531" s="3">
        <v>0</v>
      </c>
      <c r="AH531" s="3">
        <v>973818287.64</v>
      </c>
      <c r="AI531" s="3">
        <v>299911335.92</v>
      </c>
      <c r="AJ531" s="3">
        <v>5311955780.91</v>
      </c>
      <c r="AK531" s="3">
        <v>100678349.2</v>
      </c>
      <c r="AL531" s="3">
        <v>49695269.67</v>
      </c>
      <c r="AM531" s="3">
        <v>88872148.02</v>
      </c>
      <c r="AN531" s="3">
        <v>70765230.56</v>
      </c>
      <c r="AO531" s="6">
        <f t="shared" si="120"/>
        <v>4274086321.86</v>
      </c>
      <c r="AP531" s="6">
        <f t="shared" si="121"/>
        <v>2210972413.93</v>
      </c>
      <c r="AQ531" s="6">
        <f t="shared" si="122"/>
        <v>1640031801.35</v>
      </c>
      <c r="AR531" s="6">
        <f t="shared" si="123"/>
        <v>570940612.58</v>
      </c>
      <c r="AS531" s="6">
        <f t="shared" si="124"/>
        <v>11739356954.97</v>
      </c>
      <c r="AT531" s="10">
        <f t="shared" si="125"/>
        <v>296720050.6</v>
      </c>
      <c r="AU531" s="10">
        <f t="shared" si="126"/>
        <v>12036077005.57</v>
      </c>
      <c r="AV531" s="10">
        <f t="shared" si="127"/>
        <v>4845026934.44</v>
      </c>
      <c r="AW531" s="12">
        <f t="shared" si="128"/>
        <v>0.253187607697265</v>
      </c>
      <c r="AX531" s="12">
        <f t="shared" si="129"/>
        <v>0.729235339779722</v>
      </c>
      <c r="AY531" s="12">
        <f t="shared" si="130"/>
        <v>0.0338212841179664</v>
      </c>
      <c r="AZ531" s="12">
        <f t="shared" si="131"/>
        <v>0.695414055661756</v>
      </c>
      <c r="BA531" s="12">
        <f t="shared" si="132"/>
        <v>0.0175770525230131</v>
      </c>
      <c r="BB531" s="12">
        <f t="shared" si="133"/>
        <v>0.712991108184769</v>
      </c>
      <c r="BC531" s="12">
        <f t="shared" si="134"/>
        <v>0.287008891815231</v>
      </c>
    </row>
    <row r="532" spans="1:55">
      <c r="A532" s="3" t="s">
        <v>1115</v>
      </c>
      <c r="B532" s="3" t="s">
        <v>1116</v>
      </c>
      <c r="C532" s="3">
        <v>8399107.64</v>
      </c>
      <c r="D532" s="3">
        <v>3477241356.88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31778457.28</v>
      </c>
      <c r="L532" s="3">
        <v>0</v>
      </c>
      <c r="M532" s="3">
        <v>6057452642.38</v>
      </c>
      <c r="N532" s="3">
        <v>516219504.29</v>
      </c>
      <c r="O532" s="3">
        <v>5914287462.7</v>
      </c>
      <c r="P532" s="3">
        <v>619432784.28</v>
      </c>
      <c r="Q532" s="3">
        <v>0</v>
      </c>
      <c r="R532" s="3">
        <v>5486345607.48</v>
      </c>
      <c r="S532" s="3">
        <v>0</v>
      </c>
      <c r="T532" s="3">
        <v>0</v>
      </c>
      <c r="U532" s="3">
        <v>1043442256.02</v>
      </c>
      <c r="V532" s="3">
        <v>225140608.21</v>
      </c>
      <c r="W532" s="3">
        <v>0</v>
      </c>
      <c r="X532" s="3">
        <v>0</v>
      </c>
      <c r="Y532" s="3">
        <v>0</v>
      </c>
      <c r="Z532" s="3">
        <v>94043932.41</v>
      </c>
      <c r="AA532" s="3">
        <v>0</v>
      </c>
      <c r="AB532" s="3">
        <v>0</v>
      </c>
      <c r="AC532" s="3">
        <v>14225576252.86</v>
      </c>
      <c r="AD532" s="3">
        <v>1518754301.62</v>
      </c>
      <c r="AE532" s="3">
        <v>0</v>
      </c>
      <c r="AF532" s="3">
        <v>0</v>
      </c>
      <c r="AG532" s="3">
        <v>0</v>
      </c>
      <c r="AH532" s="3">
        <v>1732852986.27</v>
      </c>
      <c r="AI532" s="3">
        <v>0</v>
      </c>
      <c r="AJ532" s="3">
        <v>20406065.22</v>
      </c>
      <c r="AK532" s="3">
        <v>8758448.95</v>
      </c>
      <c r="AL532" s="3">
        <v>193801576.19</v>
      </c>
      <c r="AM532" s="3">
        <v>335352951.93</v>
      </c>
      <c r="AN532" s="3">
        <v>1289959734.95</v>
      </c>
      <c r="AO532" s="6">
        <f t="shared" si="120"/>
        <v>3509019814.16</v>
      </c>
      <c r="AP532" s="6">
        <f t="shared" si="121"/>
        <v>13107392393.65</v>
      </c>
      <c r="AQ532" s="6">
        <f t="shared" si="122"/>
        <v>6848972404.12</v>
      </c>
      <c r="AR532" s="6">
        <f t="shared" si="123"/>
        <v>6258419989.53</v>
      </c>
      <c r="AS532" s="6">
        <f t="shared" si="124"/>
        <v>19325462317.99</v>
      </c>
      <c r="AT532" s="10">
        <f t="shared" si="125"/>
        <v>8399107.64</v>
      </c>
      <c r="AU532" s="10">
        <f t="shared" si="126"/>
        <v>19333861425.63</v>
      </c>
      <c r="AV532" s="10">
        <f t="shared" si="127"/>
        <v>9767439803.69</v>
      </c>
      <c r="AW532" s="12">
        <f t="shared" si="128"/>
        <v>0.120579481532757</v>
      </c>
      <c r="AX532" s="12">
        <f t="shared" si="129"/>
        <v>0.879131902244421</v>
      </c>
      <c r="AY532" s="12">
        <f t="shared" si="130"/>
        <v>0.21505636260775</v>
      </c>
      <c r="AZ532" s="12">
        <f t="shared" si="131"/>
        <v>0.664075539636671</v>
      </c>
      <c r="BA532" s="12">
        <f t="shared" si="132"/>
        <v>0.000288616222821603</v>
      </c>
      <c r="BB532" s="12">
        <f t="shared" si="133"/>
        <v>0.664364155859493</v>
      </c>
      <c r="BC532" s="12">
        <f t="shared" si="134"/>
        <v>0.335635844140507</v>
      </c>
    </row>
    <row r="533" spans="1:55">
      <c r="A533" s="3" t="s">
        <v>1117</v>
      </c>
      <c r="B533" s="3" t="s">
        <v>1118</v>
      </c>
      <c r="C533" s="3">
        <v>728931305.61</v>
      </c>
      <c r="D533" s="3">
        <v>3467389744.35</v>
      </c>
      <c r="E533" s="3">
        <v>304763903.32</v>
      </c>
      <c r="F533" s="3">
        <v>773831450.74</v>
      </c>
      <c r="G533" s="3">
        <v>0</v>
      </c>
      <c r="H533" s="3">
        <v>0</v>
      </c>
      <c r="I533" s="3">
        <v>0</v>
      </c>
      <c r="J533" s="3">
        <v>16225047.09</v>
      </c>
      <c r="K533" s="3">
        <v>314039965.41</v>
      </c>
      <c r="L533" s="3">
        <v>0</v>
      </c>
      <c r="M533" s="3">
        <v>4469253265.52</v>
      </c>
      <c r="N533" s="3">
        <v>2395840638.89</v>
      </c>
      <c r="O533" s="3">
        <v>968557485.75</v>
      </c>
      <c r="P533" s="3">
        <v>64088486.54</v>
      </c>
      <c r="Q533" s="3">
        <v>1496933770.31</v>
      </c>
      <c r="R533" s="3">
        <v>5248498698.06</v>
      </c>
      <c r="S533" s="3">
        <v>0</v>
      </c>
      <c r="T533" s="3">
        <v>0</v>
      </c>
      <c r="U533" s="3">
        <v>78211428.13</v>
      </c>
      <c r="V533" s="3">
        <v>79258180.92</v>
      </c>
      <c r="W533" s="3">
        <v>0</v>
      </c>
      <c r="X533" s="3">
        <v>0</v>
      </c>
      <c r="Y533" s="3">
        <v>6967127.8</v>
      </c>
      <c r="Z533" s="3">
        <v>8876619.5</v>
      </c>
      <c r="AA533" s="3">
        <v>0</v>
      </c>
      <c r="AB533" s="3">
        <v>0</v>
      </c>
      <c r="AC533" s="3">
        <v>779882214.66</v>
      </c>
      <c r="AD533" s="3">
        <v>1584948773.08</v>
      </c>
      <c r="AE533" s="3">
        <v>0</v>
      </c>
      <c r="AF533" s="3">
        <v>0</v>
      </c>
      <c r="AG533" s="3">
        <v>0</v>
      </c>
      <c r="AH533" s="3">
        <v>1606939703.02</v>
      </c>
      <c r="AI533" s="3">
        <v>0</v>
      </c>
      <c r="AJ533" s="3">
        <v>14150171.44</v>
      </c>
      <c r="AK533" s="3">
        <v>14119492.84</v>
      </c>
      <c r="AL533" s="3">
        <v>108180788.03</v>
      </c>
      <c r="AM533" s="3">
        <v>45079049.94</v>
      </c>
      <c r="AN533" s="3">
        <v>100008069.21</v>
      </c>
      <c r="AO533" s="6">
        <f t="shared" si="120"/>
        <v>4876250110.91</v>
      </c>
      <c r="AP533" s="6">
        <f t="shared" si="121"/>
        <v>9394673647.01</v>
      </c>
      <c r="AQ533" s="6">
        <f t="shared" si="122"/>
        <v>5421812054.41</v>
      </c>
      <c r="AR533" s="6">
        <f t="shared" si="123"/>
        <v>3972861592.6</v>
      </c>
      <c r="AS533" s="6">
        <f t="shared" si="124"/>
        <v>4253308262.22</v>
      </c>
      <c r="AT533" s="10">
        <f t="shared" si="125"/>
        <v>728931305.61</v>
      </c>
      <c r="AU533" s="10">
        <f t="shared" si="126"/>
        <v>4982239567.83</v>
      </c>
      <c r="AV533" s="10">
        <f t="shared" si="127"/>
        <v>8849111703.51</v>
      </c>
      <c r="AW533" s="12">
        <f t="shared" si="128"/>
        <v>0.352550522016898</v>
      </c>
      <c r="AX533" s="12">
        <f t="shared" si="129"/>
        <v>0.594748097524316</v>
      </c>
      <c r="AY533" s="12">
        <f t="shared" si="130"/>
        <v>0.287235969549279</v>
      </c>
      <c r="AZ533" s="12">
        <f t="shared" si="131"/>
        <v>0.307512127975037</v>
      </c>
      <c r="BA533" s="12">
        <f t="shared" si="132"/>
        <v>0.0527013804587858</v>
      </c>
      <c r="BB533" s="12">
        <f t="shared" si="133"/>
        <v>0.360213508433823</v>
      </c>
      <c r="BC533" s="12">
        <f t="shared" si="134"/>
        <v>0.639786491566177</v>
      </c>
    </row>
    <row r="534" spans="1:55">
      <c r="A534" s="3" t="s">
        <v>1119</v>
      </c>
      <c r="B534" s="3" t="s">
        <v>1120</v>
      </c>
      <c r="C534" s="3">
        <v>0</v>
      </c>
      <c r="D534" s="3">
        <v>3463660458.12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10270036.8</v>
      </c>
      <c r="L534" s="3">
        <v>0</v>
      </c>
      <c r="M534" s="3">
        <v>746567162.05</v>
      </c>
      <c r="N534" s="3">
        <v>1168964049.16</v>
      </c>
      <c r="O534" s="3">
        <v>4091284634.69</v>
      </c>
      <c r="P534" s="3">
        <v>22435514.97</v>
      </c>
      <c r="Q534" s="3">
        <v>0</v>
      </c>
      <c r="R534" s="3">
        <v>9200550680.86</v>
      </c>
      <c r="S534" s="3">
        <v>0</v>
      </c>
      <c r="T534" s="3">
        <v>0</v>
      </c>
      <c r="U534" s="3">
        <v>100269374.62</v>
      </c>
      <c r="V534" s="3">
        <v>196723648.32</v>
      </c>
      <c r="W534" s="3">
        <v>0</v>
      </c>
      <c r="X534" s="3">
        <v>0</v>
      </c>
      <c r="Y534" s="3">
        <v>0</v>
      </c>
      <c r="Z534" s="3">
        <v>21116497.43</v>
      </c>
      <c r="AA534" s="3">
        <v>0</v>
      </c>
      <c r="AB534" s="3">
        <v>206195660.23</v>
      </c>
      <c r="AC534" s="3">
        <v>13301905111.8</v>
      </c>
      <c r="AD534" s="3">
        <v>338402190.42</v>
      </c>
      <c r="AE534" s="3">
        <v>0</v>
      </c>
      <c r="AF534" s="3">
        <v>0</v>
      </c>
      <c r="AG534" s="3">
        <v>0</v>
      </c>
      <c r="AH534" s="3">
        <v>119369120.13</v>
      </c>
      <c r="AI534" s="3">
        <v>0</v>
      </c>
      <c r="AJ534" s="3">
        <v>0</v>
      </c>
      <c r="AK534" s="3">
        <v>40098558.12</v>
      </c>
      <c r="AL534" s="3">
        <v>3195265.46</v>
      </c>
      <c r="AM534" s="3">
        <v>35596652.64</v>
      </c>
      <c r="AN534" s="3">
        <v>5516780.35</v>
      </c>
      <c r="AO534" s="6">
        <f t="shared" si="120"/>
        <v>3473930494.92</v>
      </c>
      <c r="AP534" s="6">
        <f t="shared" si="121"/>
        <v>6029251360.87</v>
      </c>
      <c r="AQ534" s="6">
        <f t="shared" si="122"/>
        <v>9724855861.46</v>
      </c>
      <c r="AR534" s="6">
        <f t="shared" si="123"/>
        <v>-3695604500.59</v>
      </c>
      <c r="AS534" s="6">
        <f t="shared" si="124"/>
        <v>13844083678.92</v>
      </c>
      <c r="AT534" s="10">
        <f t="shared" si="125"/>
        <v>0</v>
      </c>
      <c r="AU534" s="10">
        <f t="shared" si="126"/>
        <v>13844083678.92</v>
      </c>
      <c r="AV534" s="10">
        <f t="shared" si="127"/>
        <v>-221674005.670001</v>
      </c>
      <c r="AW534" s="12">
        <f t="shared" si="128"/>
        <v>0.255015858298674</v>
      </c>
      <c r="AX534" s="12">
        <f t="shared" si="129"/>
        <v>0.744984141701327</v>
      </c>
      <c r="AY534" s="12">
        <f t="shared" si="130"/>
        <v>-0.271288603795771</v>
      </c>
      <c r="AZ534" s="12">
        <f t="shared" si="131"/>
        <v>1.0162727454971</v>
      </c>
      <c r="BA534" s="12">
        <f t="shared" si="132"/>
        <v>0</v>
      </c>
      <c r="BB534" s="12">
        <f t="shared" si="133"/>
        <v>1.0162727454971</v>
      </c>
      <c r="BC534" s="12">
        <f t="shared" si="134"/>
        <v>-0.0162727454970978</v>
      </c>
    </row>
    <row r="535" spans="1:55">
      <c r="A535" s="3" t="s">
        <v>1121</v>
      </c>
      <c r="B535" s="3" t="s">
        <v>1122</v>
      </c>
      <c r="C535" s="3">
        <v>113553504.37</v>
      </c>
      <c r="D535" s="3">
        <v>3463176478.31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23937954.18</v>
      </c>
      <c r="L535" s="3">
        <v>0</v>
      </c>
      <c r="M535" s="3">
        <v>539957423.52</v>
      </c>
      <c r="N535" s="3">
        <v>178679260.19</v>
      </c>
      <c r="O535" s="3">
        <v>7263357536.07</v>
      </c>
      <c r="P535" s="3">
        <v>223245877.43</v>
      </c>
      <c r="Q535" s="3">
        <v>0</v>
      </c>
      <c r="R535" s="3">
        <v>9448386338.82</v>
      </c>
      <c r="S535" s="3">
        <v>23681554.36</v>
      </c>
      <c r="T535" s="3">
        <v>0</v>
      </c>
      <c r="U535" s="3">
        <v>323893136.59</v>
      </c>
      <c r="V535" s="3">
        <v>170788499.89</v>
      </c>
      <c r="W535" s="3">
        <v>0</v>
      </c>
      <c r="X535" s="3">
        <v>0</v>
      </c>
      <c r="Y535" s="3">
        <v>0</v>
      </c>
      <c r="Z535" s="3">
        <v>311785191.2</v>
      </c>
      <c r="AA535" s="3">
        <v>0</v>
      </c>
      <c r="AB535" s="3">
        <v>57958632.45</v>
      </c>
      <c r="AC535" s="3">
        <v>22699548667.13</v>
      </c>
      <c r="AD535" s="3">
        <v>1176875564.31</v>
      </c>
      <c r="AE535" s="3">
        <v>0</v>
      </c>
      <c r="AF535" s="3">
        <v>0</v>
      </c>
      <c r="AG535" s="3">
        <v>0</v>
      </c>
      <c r="AH535" s="3">
        <v>2640872837.68</v>
      </c>
      <c r="AI535" s="3">
        <v>0</v>
      </c>
      <c r="AJ535" s="3">
        <v>0</v>
      </c>
      <c r="AK535" s="3">
        <v>7122700</v>
      </c>
      <c r="AL535" s="3">
        <v>60952462.18</v>
      </c>
      <c r="AM535" s="3">
        <v>0</v>
      </c>
      <c r="AN535" s="3">
        <v>102854781</v>
      </c>
      <c r="AO535" s="6">
        <f t="shared" si="120"/>
        <v>3487114432.49</v>
      </c>
      <c r="AP535" s="6">
        <f t="shared" si="121"/>
        <v>8205240097.21</v>
      </c>
      <c r="AQ535" s="6">
        <f t="shared" si="122"/>
        <v>10336493353.31</v>
      </c>
      <c r="AR535" s="6">
        <f t="shared" si="123"/>
        <v>-2131253256.1</v>
      </c>
      <c r="AS535" s="6">
        <f t="shared" si="124"/>
        <v>26688227012.3</v>
      </c>
      <c r="AT535" s="10">
        <f t="shared" si="125"/>
        <v>113553504.37</v>
      </c>
      <c r="AU535" s="10">
        <f t="shared" si="126"/>
        <v>26801780516.67</v>
      </c>
      <c r="AV535" s="10">
        <f t="shared" si="127"/>
        <v>1355861176.39</v>
      </c>
      <c r="AW535" s="12">
        <f t="shared" si="128"/>
        <v>0.123842560058908</v>
      </c>
      <c r="AX535" s="12">
        <f t="shared" si="129"/>
        <v>0.872124662423435</v>
      </c>
      <c r="AY535" s="12">
        <f t="shared" si="130"/>
        <v>-0.0756900481699535</v>
      </c>
      <c r="AZ535" s="12">
        <f t="shared" si="131"/>
        <v>0.947814710593389</v>
      </c>
      <c r="BA535" s="12">
        <f t="shared" si="132"/>
        <v>0.00403277751765651</v>
      </c>
      <c r="BB535" s="12">
        <f t="shared" si="133"/>
        <v>0.951847488111045</v>
      </c>
      <c r="BC535" s="12">
        <f t="shared" si="134"/>
        <v>0.0481525118889547</v>
      </c>
    </row>
    <row r="536" spans="1:55">
      <c r="A536" s="3" t="s">
        <v>1123</v>
      </c>
      <c r="B536" s="3" t="s">
        <v>1124</v>
      </c>
      <c r="C536" s="3">
        <v>5490479493.22</v>
      </c>
      <c r="D536" s="3">
        <v>3449999224.79</v>
      </c>
      <c r="E536" s="3">
        <v>57569241.61</v>
      </c>
      <c r="F536" s="3">
        <v>0</v>
      </c>
      <c r="G536" s="3">
        <v>0</v>
      </c>
      <c r="H536" s="3">
        <v>0</v>
      </c>
      <c r="I536" s="3">
        <v>0</v>
      </c>
      <c r="J536" s="3">
        <v>1990369217.13</v>
      </c>
      <c r="K536" s="3">
        <v>2838718175.89</v>
      </c>
      <c r="L536" s="3">
        <v>0</v>
      </c>
      <c r="M536" s="3">
        <v>218104481.69</v>
      </c>
      <c r="N536" s="3">
        <v>892855526.49</v>
      </c>
      <c r="O536" s="3">
        <v>1368862222.77</v>
      </c>
      <c r="P536" s="3">
        <v>216821811.49</v>
      </c>
      <c r="Q536" s="3">
        <v>215324965.88</v>
      </c>
      <c r="R536" s="3">
        <v>672029905.15</v>
      </c>
      <c r="S536" s="3">
        <v>128419250.12</v>
      </c>
      <c r="T536" s="3">
        <v>0</v>
      </c>
      <c r="U536" s="3">
        <v>50847424.99</v>
      </c>
      <c r="V536" s="3">
        <v>412257979.49</v>
      </c>
      <c r="W536" s="3">
        <v>0</v>
      </c>
      <c r="X536" s="3">
        <v>0</v>
      </c>
      <c r="Y536" s="3">
        <v>110620306.1</v>
      </c>
      <c r="Z536" s="3">
        <v>25479172.04</v>
      </c>
      <c r="AA536" s="3">
        <v>0</v>
      </c>
      <c r="AB536" s="3">
        <v>3064796224.23</v>
      </c>
      <c r="AC536" s="3">
        <v>4950043262.57</v>
      </c>
      <c r="AD536" s="3">
        <v>2146159075.46</v>
      </c>
      <c r="AE536" s="3">
        <v>0</v>
      </c>
      <c r="AF536" s="3">
        <v>0</v>
      </c>
      <c r="AG536" s="3">
        <v>0</v>
      </c>
      <c r="AH536" s="3">
        <v>3954055771.86</v>
      </c>
      <c r="AI536" s="3">
        <v>44579088.12</v>
      </c>
      <c r="AJ536" s="3">
        <v>0</v>
      </c>
      <c r="AK536" s="3">
        <v>80662535.89</v>
      </c>
      <c r="AL536" s="3">
        <v>85690848.98</v>
      </c>
      <c r="AM536" s="3">
        <v>121232315.34</v>
      </c>
      <c r="AN536" s="3">
        <v>298974155.11</v>
      </c>
      <c r="AO536" s="6">
        <f t="shared" si="120"/>
        <v>8336655859.42</v>
      </c>
      <c r="AP536" s="6">
        <f t="shared" si="121"/>
        <v>2911969008.32</v>
      </c>
      <c r="AQ536" s="6">
        <f t="shared" si="122"/>
        <v>4464450262.12</v>
      </c>
      <c r="AR536" s="6">
        <f t="shared" si="123"/>
        <v>-1552481253.8</v>
      </c>
      <c r="AS536" s="6">
        <f t="shared" si="124"/>
        <v>11681397053.33</v>
      </c>
      <c r="AT536" s="10">
        <f t="shared" si="125"/>
        <v>5490479493.22</v>
      </c>
      <c r="AU536" s="10">
        <f t="shared" si="126"/>
        <v>17171876546.55</v>
      </c>
      <c r="AV536" s="10">
        <f t="shared" si="127"/>
        <v>6784174605.62</v>
      </c>
      <c r="AW536" s="12">
        <f t="shared" si="128"/>
        <v>0.347997915285168</v>
      </c>
      <c r="AX536" s="12">
        <f t="shared" si="129"/>
        <v>0.422812413247519</v>
      </c>
      <c r="AY536" s="12">
        <f t="shared" si="130"/>
        <v>-0.0648053906688779</v>
      </c>
      <c r="AZ536" s="12">
        <f t="shared" si="131"/>
        <v>0.487617803916397</v>
      </c>
      <c r="BA536" s="12">
        <f t="shared" si="132"/>
        <v>0.229189671467314</v>
      </c>
      <c r="BB536" s="12">
        <f t="shared" si="133"/>
        <v>0.71680747538371</v>
      </c>
      <c r="BC536" s="12">
        <f t="shared" si="134"/>
        <v>0.28319252461629</v>
      </c>
    </row>
    <row r="537" spans="1:55">
      <c r="A537" s="3" t="s">
        <v>1125</v>
      </c>
      <c r="B537" s="3" t="s">
        <v>1126</v>
      </c>
      <c r="C537" s="3">
        <v>178841426.76</v>
      </c>
      <c r="D537" s="3">
        <v>3443131724.36</v>
      </c>
      <c r="E537" s="3">
        <v>66317452.54</v>
      </c>
      <c r="F537" s="3">
        <v>0</v>
      </c>
      <c r="G537" s="3">
        <v>0</v>
      </c>
      <c r="H537" s="3">
        <v>0</v>
      </c>
      <c r="I537" s="3">
        <v>0</v>
      </c>
      <c r="J537" s="3">
        <v>541695378.51</v>
      </c>
      <c r="K537" s="3">
        <v>122990945.69</v>
      </c>
      <c r="L537" s="3">
        <v>0</v>
      </c>
      <c r="M537" s="3">
        <v>47344502.92</v>
      </c>
      <c r="N537" s="3">
        <v>57061960.07</v>
      </c>
      <c r="O537" s="3">
        <v>356153473.51</v>
      </c>
      <c r="P537" s="3">
        <v>467950431.49</v>
      </c>
      <c r="Q537" s="3">
        <v>0</v>
      </c>
      <c r="R537" s="3">
        <v>639008558.16</v>
      </c>
      <c r="S537" s="3">
        <v>1000000</v>
      </c>
      <c r="T537" s="3">
        <v>0</v>
      </c>
      <c r="U537" s="3">
        <v>6503564.03</v>
      </c>
      <c r="V537" s="3">
        <v>38499375.41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5652759.54</v>
      </c>
      <c r="AC537" s="3">
        <v>1076199455.1</v>
      </c>
      <c r="AD537" s="3">
        <v>2408922.66</v>
      </c>
      <c r="AE537" s="3">
        <v>0</v>
      </c>
      <c r="AF537" s="3">
        <v>0</v>
      </c>
      <c r="AG537" s="3">
        <v>0</v>
      </c>
      <c r="AH537" s="3">
        <v>57065906.52</v>
      </c>
      <c r="AI537" s="3">
        <v>0</v>
      </c>
      <c r="AJ537" s="3">
        <v>0</v>
      </c>
      <c r="AK537" s="3">
        <v>110868077.03</v>
      </c>
      <c r="AL537" s="3">
        <v>133563262.81</v>
      </c>
      <c r="AM537" s="3">
        <v>55677023.29</v>
      </c>
      <c r="AN537" s="3">
        <v>20898699.52</v>
      </c>
      <c r="AO537" s="6">
        <f t="shared" si="120"/>
        <v>4174135501.1</v>
      </c>
      <c r="AP537" s="6">
        <f t="shared" si="121"/>
        <v>928510367.99</v>
      </c>
      <c r="AQ537" s="6">
        <f t="shared" si="122"/>
        <v>690664257.14</v>
      </c>
      <c r="AR537" s="6">
        <f t="shared" si="123"/>
        <v>237846110.85</v>
      </c>
      <c r="AS537" s="6">
        <f t="shared" si="124"/>
        <v>1456681346.93</v>
      </c>
      <c r="AT537" s="10">
        <f t="shared" si="125"/>
        <v>178841426.76</v>
      </c>
      <c r="AU537" s="10">
        <f t="shared" si="126"/>
        <v>1635522773.69</v>
      </c>
      <c r="AV537" s="10">
        <f t="shared" si="127"/>
        <v>4411981611.95</v>
      </c>
      <c r="AW537" s="12">
        <f t="shared" si="128"/>
        <v>0.69022446862736</v>
      </c>
      <c r="AX537" s="12">
        <f t="shared" si="129"/>
        <v>0.280202766252425</v>
      </c>
      <c r="AY537" s="12">
        <f t="shared" si="130"/>
        <v>0.0393296301553371</v>
      </c>
      <c r="AZ537" s="12">
        <f t="shared" si="131"/>
        <v>0.240873136097088</v>
      </c>
      <c r="BA537" s="12">
        <f t="shared" si="132"/>
        <v>0.0295727651202147</v>
      </c>
      <c r="BB537" s="12">
        <f t="shared" si="133"/>
        <v>0.270445901217303</v>
      </c>
      <c r="BC537" s="12">
        <f t="shared" si="134"/>
        <v>0.729554098782697</v>
      </c>
    </row>
    <row r="538" spans="1:55">
      <c r="A538" s="3" t="s">
        <v>1127</v>
      </c>
      <c r="B538" s="3" t="s">
        <v>1128</v>
      </c>
      <c r="C538" s="3">
        <v>10051797.55</v>
      </c>
      <c r="D538" s="3">
        <v>3436929085.12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1446729641.09</v>
      </c>
      <c r="K538" s="3">
        <v>621636555.42</v>
      </c>
      <c r="L538" s="3">
        <v>0</v>
      </c>
      <c r="M538" s="3">
        <v>3321774853.8</v>
      </c>
      <c r="N538" s="3">
        <v>3861677298.8</v>
      </c>
      <c r="O538" s="3">
        <v>103650955.22</v>
      </c>
      <c r="P538" s="3">
        <v>773375489.33</v>
      </c>
      <c r="Q538" s="3">
        <v>0</v>
      </c>
      <c r="R538" s="3">
        <v>2957686831.71</v>
      </c>
      <c r="S538" s="3">
        <v>0</v>
      </c>
      <c r="T538" s="3">
        <v>0</v>
      </c>
      <c r="U538" s="3">
        <v>14099409.77</v>
      </c>
      <c r="V538" s="3">
        <v>109622520.07</v>
      </c>
      <c r="W538" s="3">
        <v>0</v>
      </c>
      <c r="X538" s="3">
        <v>0</v>
      </c>
      <c r="Y538" s="3">
        <v>0</v>
      </c>
      <c r="Z538" s="3">
        <v>29871136.27</v>
      </c>
      <c r="AA538" s="3">
        <v>0</v>
      </c>
      <c r="AB538" s="3">
        <v>320352176.43</v>
      </c>
      <c r="AC538" s="3">
        <v>5207387500.92</v>
      </c>
      <c r="AD538" s="3">
        <v>872204810.79</v>
      </c>
      <c r="AE538" s="3">
        <v>0</v>
      </c>
      <c r="AF538" s="3">
        <v>26902236.5</v>
      </c>
      <c r="AG538" s="3">
        <v>0</v>
      </c>
      <c r="AH538" s="3">
        <v>103772573.21</v>
      </c>
      <c r="AI538" s="3">
        <v>1197281.35</v>
      </c>
      <c r="AJ538" s="3">
        <v>788095407.94</v>
      </c>
      <c r="AK538" s="3">
        <v>257994692.03</v>
      </c>
      <c r="AL538" s="3">
        <v>126910591.09</v>
      </c>
      <c r="AM538" s="3">
        <v>272036288.14</v>
      </c>
      <c r="AN538" s="3">
        <v>3696532558.33</v>
      </c>
      <c r="AO538" s="6">
        <f t="shared" si="120"/>
        <v>5505295281.63</v>
      </c>
      <c r="AP538" s="6">
        <f t="shared" si="121"/>
        <v>8060478597.15</v>
      </c>
      <c r="AQ538" s="6">
        <f t="shared" si="122"/>
        <v>3431632074.25</v>
      </c>
      <c r="AR538" s="6">
        <f t="shared" si="123"/>
        <v>4628846522.9</v>
      </c>
      <c r="AS538" s="6">
        <f t="shared" si="124"/>
        <v>11353033940.3</v>
      </c>
      <c r="AT538" s="10">
        <f t="shared" si="125"/>
        <v>10051797.55</v>
      </c>
      <c r="AU538" s="10">
        <f t="shared" si="126"/>
        <v>11363085737.85</v>
      </c>
      <c r="AV538" s="10">
        <f t="shared" si="127"/>
        <v>10134141804.53</v>
      </c>
      <c r="AW538" s="12">
        <f t="shared" si="128"/>
        <v>0.256093269272829</v>
      </c>
      <c r="AX538" s="12">
        <f t="shared" si="129"/>
        <v>0.743439144963835</v>
      </c>
      <c r="AY538" s="12">
        <f t="shared" si="130"/>
        <v>0.21532295333315</v>
      </c>
      <c r="AZ538" s="12">
        <f t="shared" si="131"/>
        <v>0.528116191630685</v>
      </c>
      <c r="BA538" s="12">
        <f t="shared" si="132"/>
        <v>0.000467585763335468</v>
      </c>
      <c r="BB538" s="12">
        <f t="shared" si="133"/>
        <v>0.528583777394021</v>
      </c>
      <c r="BC538" s="12">
        <f t="shared" si="134"/>
        <v>0.471416222605979</v>
      </c>
    </row>
    <row r="539" spans="1:55">
      <c r="A539" s="3" t="s">
        <v>1129</v>
      </c>
      <c r="B539" s="3" t="s">
        <v>1130</v>
      </c>
      <c r="C539" s="3">
        <v>40098098.67</v>
      </c>
      <c r="D539" s="3">
        <v>3436590822.19</v>
      </c>
      <c r="E539" s="3">
        <v>275125472.66</v>
      </c>
      <c r="F539" s="3">
        <v>0</v>
      </c>
      <c r="G539" s="3">
        <v>0</v>
      </c>
      <c r="H539" s="3">
        <v>0</v>
      </c>
      <c r="I539" s="3">
        <v>0</v>
      </c>
      <c r="J539" s="3">
        <v>705213002.21</v>
      </c>
      <c r="K539" s="3">
        <v>190999873.05</v>
      </c>
      <c r="L539" s="3">
        <v>0</v>
      </c>
      <c r="M539" s="3">
        <v>1653647918.13</v>
      </c>
      <c r="N539" s="3">
        <v>651480572.38</v>
      </c>
      <c r="O539" s="3">
        <v>1712409483.88</v>
      </c>
      <c r="P539" s="3">
        <v>355851343.02</v>
      </c>
      <c r="Q539" s="3">
        <v>0</v>
      </c>
      <c r="R539" s="3">
        <v>2914658855.85</v>
      </c>
      <c r="S539" s="3">
        <v>17976490.91</v>
      </c>
      <c r="T539" s="3">
        <v>0</v>
      </c>
      <c r="U539" s="3">
        <v>183571298.51</v>
      </c>
      <c r="V539" s="3">
        <v>43957784.12</v>
      </c>
      <c r="W539" s="3">
        <v>0</v>
      </c>
      <c r="X539" s="3">
        <v>333643159.03</v>
      </c>
      <c r="Y539" s="3">
        <v>0</v>
      </c>
      <c r="Z539" s="3">
        <v>156569634.08</v>
      </c>
      <c r="AA539" s="3">
        <v>0</v>
      </c>
      <c r="AB539" s="3">
        <v>3477615.27</v>
      </c>
      <c r="AC539" s="3">
        <v>1433385570.87</v>
      </c>
      <c r="AD539" s="3">
        <v>1325744989.56</v>
      </c>
      <c r="AE539" s="3">
        <v>0</v>
      </c>
      <c r="AF539" s="3">
        <v>0</v>
      </c>
      <c r="AG539" s="3">
        <v>0</v>
      </c>
      <c r="AH539" s="3">
        <v>1177053148.44</v>
      </c>
      <c r="AI539" s="3">
        <v>0</v>
      </c>
      <c r="AJ539" s="3">
        <v>0</v>
      </c>
      <c r="AK539" s="3">
        <v>65779657.43</v>
      </c>
      <c r="AL539" s="3">
        <v>45462506.69</v>
      </c>
      <c r="AM539" s="3">
        <v>2565.66</v>
      </c>
      <c r="AN539" s="3">
        <v>522340385.99</v>
      </c>
      <c r="AO539" s="6">
        <f t="shared" si="120"/>
        <v>4607929170.11</v>
      </c>
      <c r="AP539" s="6">
        <f t="shared" si="121"/>
        <v>4373389317.41</v>
      </c>
      <c r="AQ539" s="6">
        <f t="shared" si="122"/>
        <v>3653854837.77</v>
      </c>
      <c r="AR539" s="6">
        <f t="shared" si="123"/>
        <v>719534479.640001</v>
      </c>
      <c r="AS539" s="6">
        <f t="shared" si="124"/>
        <v>4569768824.64</v>
      </c>
      <c r="AT539" s="10">
        <f t="shared" si="125"/>
        <v>40098098.67</v>
      </c>
      <c r="AU539" s="10">
        <f t="shared" si="126"/>
        <v>4609866923.31</v>
      </c>
      <c r="AV539" s="10">
        <f t="shared" si="127"/>
        <v>5327463649.75</v>
      </c>
      <c r="AW539" s="12">
        <f t="shared" si="128"/>
        <v>0.463698891390616</v>
      </c>
      <c r="AX539" s="12">
        <f t="shared" si="129"/>
        <v>0.532266011017008</v>
      </c>
      <c r="AY539" s="12">
        <f t="shared" si="130"/>
        <v>0.072407219861504</v>
      </c>
      <c r="AZ539" s="12">
        <f t="shared" si="131"/>
        <v>0.459858791155504</v>
      </c>
      <c r="BA539" s="12">
        <f t="shared" si="132"/>
        <v>0.00403509759237612</v>
      </c>
      <c r="BB539" s="12">
        <f t="shared" si="133"/>
        <v>0.46389388874788</v>
      </c>
      <c r="BC539" s="12">
        <f t="shared" si="134"/>
        <v>0.53610611125212</v>
      </c>
    </row>
    <row r="540" spans="1:55">
      <c r="A540" s="3" t="s">
        <v>1131</v>
      </c>
      <c r="B540" s="3" t="s">
        <v>1132</v>
      </c>
      <c r="C540" s="3">
        <v>285559144.75</v>
      </c>
      <c r="D540" s="3">
        <v>3430371096.48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2507386.13</v>
      </c>
      <c r="K540" s="3">
        <v>253787178.49</v>
      </c>
      <c r="L540" s="3">
        <v>0</v>
      </c>
      <c r="M540" s="3">
        <v>2089067314.48</v>
      </c>
      <c r="N540" s="3">
        <v>264464303.31</v>
      </c>
      <c r="O540" s="3">
        <v>335344129.12</v>
      </c>
      <c r="P540" s="3">
        <v>246982690.47</v>
      </c>
      <c r="Q540" s="3">
        <v>0</v>
      </c>
      <c r="R540" s="3">
        <v>1960975364.84</v>
      </c>
      <c r="S540" s="3">
        <v>1770416.96</v>
      </c>
      <c r="T540" s="3">
        <v>0</v>
      </c>
      <c r="U540" s="3">
        <v>108495725.03</v>
      </c>
      <c r="V540" s="3">
        <v>43749454.18</v>
      </c>
      <c r="W540" s="3">
        <v>0</v>
      </c>
      <c r="X540" s="3">
        <v>9689460.14</v>
      </c>
      <c r="Y540" s="3">
        <v>0</v>
      </c>
      <c r="Z540" s="3">
        <v>66915965.32</v>
      </c>
      <c r="AA540" s="3">
        <v>0</v>
      </c>
      <c r="AB540" s="3">
        <v>35952979.11</v>
      </c>
      <c r="AC540" s="3">
        <v>1649207756.53</v>
      </c>
      <c r="AD540" s="3">
        <v>98785312.82</v>
      </c>
      <c r="AE540" s="3">
        <v>0</v>
      </c>
      <c r="AF540" s="3">
        <v>0</v>
      </c>
      <c r="AG540" s="3">
        <v>0</v>
      </c>
      <c r="AH540" s="3">
        <v>351275048.77</v>
      </c>
      <c r="AI540" s="3">
        <v>582622738.78</v>
      </c>
      <c r="AJ540" s="3">
        <v>1652688664.08</v>
      </c>
      <c r="AK540" s="3">
        <v>42556261.84</v>
      </c>
      <c r="AL540" s="3">
        <v>180148696.22</v>
      </c>
      <c r="AM540" s="3">
        <v>54362055.62</v>
      </c>
      <c r="AN540" s="3">
        <v>1411246.36</v>
      </c>
      <c r="AO540" s="6">
        <f t="shared" si="120"/>
        <v>3686665661.1</v>
      </c>
      <c r="AP540" s="6">
        <f t="shared" si="121"/>
        <v>2935858437.38</v>
      </c>
      <c r="AQ540" s="6">
        <f t="shared" si="122"/>
        <v>2227549365.58</v>
      </c>
      <c r="AR540" s="6">
        <f t="shared" si="123"/>
        <v>708309071.799999</v>
      </c>
      <c r="AS540" s="6">
        <f t="shared" si="124"/>
        <v>4613057781.02</v>
      </c>
      <c r="AT540" s="10">
        <f t="shared" si="125"/>
        <v>285559144.75</v>
      </c>
      <c r="AU540" s="10">
        <f t="shared" si="126"/>
        <v>4898616925.77</v>
      </c>
      <c r="AV540" s="10">
        <f t="shared" si="127"/>
        <v>4394974732.9</v>
      </c>
      <c r="AW540" s="12">
        <f t="shared" si="128"/>
        <v>0.396689008566533</v>
      </c>
      <c r="AX540" s="12">
        <f t="shared" si="129"/>
        <v>0.572584534403951</v>
      </c>
      <c r="AY540" s="12">
        <f t="shared" si="130"/>
        <v>0.0762147830262391</v>
      </c>
      <c r="AZ540" s="12">
        <f t="shared" si="131"/>
        <v>0.496369751377711</v>
      </c>
      <c r="BA540" s="12">
        <f t="shared" si="132"/>
        <v>0.0307264570295169</v>
      </c>
      <c r="BB540" s="12">
        <f t="shared" si="133"/>
        <v>0.527096208407228</v>
      </c>
      <c r="BC540" s="12">
        <f t="shared" si="134"/>
        <v>0.472903791592772</v>
      </c>
    </row>
    <row r="541" spans="1:55">
      <c r="A541" s="3" t="s">
        <v>1133</v>
      </c>
      <c r="B541" s="3" t="s">
        <v>1134</v>
      </c>
      <c r="C541" s="3">
        <v>460001526.51</v>
      </c>
      <c r="D541" s="3">
        <v>3420330370.93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1956441506.79</v>
      </c>
      <c r="K541" s="3">
        <v>489731705.12</v>
      </c>
      <c r="L541" s="3">
        <v>0</v>
      </c>
      <c r="M541" s="3">
        <v>156398827.07</v>
      </c>
      <c r="N541" s="3">
        <v>681738928.69</v>
      </c>
      <c r="O541" s="3">
        <v>30658852712.68</v>
      </c>
      <c r="P541" s="3">
        <v>2566509026.94</v>
      </c>
      <c r="Q541" s="3">
        <v>6502373.66</v>
      </c>
      <c r="R541" s="3">
        <v>4107106820.51</v>
      </c>
      <c r="S541" s="3">
        <v>37252749.58</v>
      </c>
      <c r="T541" s="3">
        <v>0</v>
      </c>
      <c r="U541" s="3">
        <v>50269469.42</v>
      </c>
      <c r="V541" s="3">
        <v>217019026.13</v>
      </c>
      <c r="W541" s="3">
        <v>0</v>
      </c>
      <c r="X541" s="3">
        <v>0</v>
      </c>
      <c r="Y541" s="3">
        <v>3230627.73</v>
      </c>
      <c r="Z541" s="3">
        <v>0</v>
      </c>
      <c r="AA541" s="3">
        <v>0</v>
      </c>
      <c r="AB541" s="3">
        <v>940944338</v>
      </c>
      <c r="AC541" s="3">
        <v>1036966582.03</v>
      </c>
      <c r="AD541" s="3">
        <v>0</v>
      </c>
      <c r="AE541" s="3">
        <v>0</v>
      </c>
      <c r="AF541" s="3">
        <v>0</v>
      </c>
      <c r="AG541" s="3">
        <v>0</v>
      </c>
      <c r="AH541" s="3">
        <v>1095803.5</v>
      </c>
      <c r="AI541" s="3">
        <v>0</v>
      </c>
      <c r="AJ541" s="3">
        <v>0</v>
      </c>
      <c r="AK541" s="3">
        <v>12138110.28</v>
      </c>
      <c r="AL541" s="3">
        <v>1754807895.03</v>
      </c>
      <c r="AM541" s="3">
        <v>564769996.15</v>
      </c>
      <c r="AN541" s="3">
        <v>0</v>
      </c>
      <c r="AO541" s="6">
        <f t="shared" si="120"/>
        <v>5866503582.84</v>
      </c>
      <c r="AP541" s="6">
        <f t="shared" si="121"/>
        <v>34070001869.04</v>
      </c>
      <c r="AQ541" s="6">
        <f t="shared" si="122"/>
        <v>5355823031.37</v>
      </c>
      <c r="AR541" s="6">
        <f t="shared" si="123"/>
        <v>28714178837.67</v>
      </c>
      <c r="AS541" s="6">
        <f t="shared" si="124"/>
        <v>3369778386.99</v>
      </c>
      <c r="AT541" s="10">
        <f t="shared" si="125"/>
        <v>460001526.51</v>
      </c>
      <c r="AU541" s="10">
        <f t="shared" si="126"/>
        <v>3829779913.5</v>
      </c>
      <c r="AV541" s="10">
        <f t="shared" si="127"/>
        <v>34580682420.51</v>
      </c>
      <c r="AW541" s="12">
        <f t="shared" si="128"/>
        <v>0.152731917981773</v>
      </c>
      <c r="AX541" s="12">
        <f t="shared" si="129"/>
        <v>0.83529213852372</v>
      </c>
      <c r="AY541" s="12">
        <f t="shared" si="130"/>
        <v>0.747561395850355</v>
      </c>
      <c r="AZ541" s="12">
        <f t="shared" si="131"/>
        <v>0.0877307426733648</v>
      </c>
      <c r="BA541" s="12">
        <f t="shared" si="132"/>
        <v>0.0119759434945072</v>
      </c>
      <c r="BB541" s="12">
        <f t="shared" si="133"/>
        <v>0.0997066861678719</v>
      </c>
      <c r="BC541" s="12">
        <f t="shared" si="134"/>
        <v>0.900293313832128</v>
      </c>
    </row>
    <row r="542" spans="1:55">
      <c r="A542" s="3" t="s">
        <v>1135</v>
      </c>
      <c r="B542" s="3" t="s">
        <v>1136</v>
      </c>
      <c r="C542" s="3">
        <v>1532808.93</v>
      </c>
      <c r="D542" s="3">
        <v>3410140630.6</v>
      </c>
      <c r="E542" s="3">
        <v>44869704.48</v>
      </c>
      <c r="F542" s="3">
        <v>0</v>
      </c>
      <c r="G542" s="3">
        <v>0</v>
      </c>
      <c r="H542" s="3">
        <v>0</v>
      </c>
      <c r="I542" s="3">
        <v>0</v>
      </c>
      <c r="J542" s="3">
        <v>20698559.46</v>
      </c>
      <c r="K542" s="3">
        <v>1502356159.89</v>
      </c>
      <c r="L542" s="3">
        <v>0</v>
      </c>
      <c r="M542" s="3">
        <v>800692826.1</v>
      </c>
      <c r="N542" s="3">
        <v>475295131.49</v>
      </c>
      <c r="O542" s="3">
        <v>6390272385.64</v>
      </c>
      <c r="P542" s="3">
        <v>370869309.87</v>
      </c>
      <c r="Q542" s="3">
        <v>79027483.02</v>
      </c>
      <c r="R542" s="3">
        <v>1320932921.37</v>
      </c>
      <c r="S542" s="3">
        <v>0</v>
      </c>
      <c r="T542" s="3">
        <v>0</v>
      </c>
      <c r="U542" s="3">
        <v>288649318.3</v>
      </c>
      <c r="V542" s="3">
        <v>214571963.01</v>
      </c>
      <c r="W542" s="3">
        <v>0</v>
      </c>
      <c r="X542" s="3">
        <v>1308729.4</v>
      </c>
      <c r="Y542" s="3">
        <v>0</v>
      </c>
      <c r="Z542" s="3">
        <v>93138307.13</v>
      </c>
      <c r="AA542" s="3">
        <v>0</v>
      </c>
      <c r="AB542" s="3">
        <v>145769668.59</v>
      </c>
      <c r="AC542" s="3">
        <v>3643640431.27</v>
      </c>
      <c r="AD542" s="3">
        <v>242445464.23</v>
      </c>
      <c r="AE542" s="3">
        <v>0</v>
      </c>
      <c r="AF542" s="3">
        <v>0</v>
      </c>
      <c r="AG542" s="3">
        <v>0</v>
      </c>
      <c r="AH542" s="3">
        <v>807631403.98</v>
      </c>
      <c r="AI542" s="3">
        <v>0</v>
      </c>
      <c r="AJ542" s="3">
        <v>173562979.58</v>
      </c>
      <c r="AK542" s="3">
        <v>37860469.95</v>
      </c>
      <c r="AL542" s="3">
        <v>124517321.58</v>
      </c>
      <c r="AM542" s="3">
        <v>152886138.83</v>
      </c>
      <c r="AN542" s="3">
        <v>172742.88</v>
      </c>
      <c r="AO542" s="6">
        <f t="shared" si="120"/>
        <v>4978065054.43</v>
      </c>
      <c r="AP542" s="6">
        <f t="shared" si="121"/>
        <v>8116157136.12</v>
      </c>
      <c r="AQ542" s="6">
        <f t="shared" si="122"/>
        <v>2064370907.8</v>
      </c>
      <c r="AR542" s="6">
        <f t="shared" si="123"/>
        <v>6051786228.32</v>
      </c>
      <c r="AS542" s="6">
        <f t="shared" si="124"/>
        <v>5182716952.3</v>
      </c>
      <c r="AT542" s="10">
        <f t="shared" si="125"/>
        <v>1532808.93</v>
      </c>
      <c r="AU542" s="10">
        <f t="shared" si="126"/>
        <v>5184249761.23</v>
      </c>
      <c r="AV542" s="10">
        <f t="shared" si="127"/>
        <v>11029851282.75</v>
      </c>
      <c r="AW542" s="12">
        <f t="shared" si="128"/>
        <v>0.307020724795487</v>
      </c>
      <c r="AX542" s="12">
        <f t="shared" si="129"/>
        <v>0.69288473965636</v>
      </c>
      <c r="AY542" s="12">
        <f t="shared" si="130"/>
        <v>0.373242168153807</v>
      </c>
      <c r="AZ542" s="12">
        <f t="shared" si="131"/>
        <v>0.319642571502553</v>
      </c>
      <c r="BA542" s="12">
        <f t="shared" si="132"/>
        <v>9.4535548152952e-5</v>
      </c>
      <c r="BB542" s="12">
        <f t="shared" si="133"/>
        <v>0.319737107050706</v>
      </c>
      <c r="BC542" s="12">
        <f t="shared" si="134"/>
        <v>0.680262892949294</v>
      </c>
    </row>
    <row r="543" spans="1:55">
      <c r="A543" s="3" t="s">
        <v>1137</v>
      </c>
      <c r="B543" s="3" t="s">
        <v>1138</v>
      </c>
      <c r="C543" s="3">
        <v>0</v>
      </c>
      <c r="D543" s="3">
        <v>3406078432.43</v>
      </c>
      <c r="E543" s="3">
        <v>1329015633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11173473.13</v>
      </c>
      <c r="L543" s="3">
        <v>0</v>
      </c>
      <c r="M543" s="3">
        <v>1384989461.85</v>
      </c>
      <c r="N543" s="3">
        <v>490437180.36</v>
      </c>
      <c r="O543" s="3">
        <v>1457283109.46</v>
      </c>
      <c r="P543" s="3">
        <v>8622546.58</v>
      </c>
      <c r="Q543" s="3">
        <v>0</v>
      </c>
      <c r="R543" s="3">
        <v>1253229776.72</v>
      </c>
      <c r="S543" s="3">
        <v>1161962.49</v>
      </c>
      <c r="T543" s="3">
        <v>0</v>
      </c>
      <c r="U543" s="3">
        <v>139912396.33</v>
      </c>
      <c r="V543" s="3">
        <v>10400788.16</v>
      </c>
      <c r="W543" s="3">
        <v>0</v>
      </c>
      <c r="X543" s="3">
        <v>0</v>
      </c>
      <c r="Y543" s="3">
        <v>0</v>
      </c>
      <c r="Z543" s="3">
        <v>245329164.8</v>
      </c>
      <c r="AA543" s="3">
        <v>0</v>
      </c>
      <c r="AB543" s="3">
        <v>21082230.79</v>
      </c>
      <c r="AC543" s="3">
        <v>2448248831.1</v>
      </c>
      <c r="AD543" s="3">
        <v>170974004.64</v>
      </c>
      <c r="AE543" s="3">
        <v>0</v>
      </c>
      <c r="AF543" s="3">
        <v>0</v>
      </c>
      <c r="AG543" s="3">
        <v>0</v>
      </c>
      <c r="AH543" s="3">
        <v>269957304.41</v>
      </c>
      <c r="AI543" s="3">
        <v>0</v>
      </c>
      <c r="AJ543" s="3">
        <v>286069.04</v>
      </c>
      <c r="AK543" s="3">
        <v>18010338.42</v>
      </c>
      <c r="AL543" s="3">
        <v>48496915.27</v>
      </c>
      <c r="AM543" s="3">
        <v>133128266.43</v>
      </c>
      <c r="AN543" s="3">
        <v>39790520.63</v>
      </c>
      <c r="AO543" s="6">
        <f t="shared" si="120"/>
        <v>4746267538.56</v>
      </c>
      <c r="AP543" s="6">
        <f t="shared" si="121"/>
        <v>3341332298.25</v>
      </c>
      <c r="AQ543" s="6">
        <f t="shared" si="122"/>
        <v>1671116319.29</v>
      </c>
      <c r="AR543" s="6">
        <f t="shared" si="123"/>
        <v>1670215978.96</v>
      </c>
      <c r="AS543" s="6">
        <f t="shared" si="124"/>
        <v>3128892249.94</v>
      </c>
      <c r="AT543" s="10">
        <f t="shared" si="125"/>
        <v>0</v>
      </c>
      <c r="AU543" s="10">
        <f t="shared" si="126"/>
        <v>3128892249.94</v>
      </c>
      <c r="AV543" s="10">
        <f t="shared" si="127"/>
        <v>6416483517.52</v>
      </c>
      <c r="AW543" s="12">
        <f t="shared" si="128"/>
        <v>0.497232131472491</v>
      </c>
      <c r="AX543" s="12">
        <f t="shared" si="129"/>
        <v>0.502767868527509</v>
      </c>
      <c r="AY543" s="12">
        <f t="shared" si="130"/>
        <v>0.174976451388507</v>
      </c>
      <c r="AZ543" s="12">
        <f t="shared" si="131"/>
        <v>0.327791417139002</v>
      </c>
      <c r="BA543" s="12">
        <f t="shared" si="132"/>
        <v>0</v>
      </c>
      <c r="BB543" s="12">
        <f t="shared" si="133"/>
        <v>0.327791417139002</v>
      </c>
      <c r="BC543" s="12">
        <f t="shared" si="134"/>
        <v>0.672208582860998</v>
      </c>
    </row>
    <row r="544" spans="1:55">
      <c r="A544" s="3" t="s">
        <v>1139</v>
      </c>
      <c r="B544" s="3" t="s">
        <v>1140</v>
      </c>
      <c r="C544" s="3">
        <v>2152465664.93</v>
      </c>
      <c r="D544" s="3">
        <v>3387625952.65</v>
      </c>
      <c r="E544" s="3">
        <v>504068636</v>
      </c>
      <c r="F544" s="3">
        <v>0</v>
      </c>
      <c r="G544" s="3">
        <v>0</v>
      </c>
      <c r="H544" s="3">
        <v>0</v>
      </c>
      <c r="I544" s="3">
        <v>0</v>
      </c>
      <c r="J544" s="3">
        <v>143749814.04</v>
      </c>
      <c r="K544" s="3">
        <v>511732495.64</v>
      </c>
      <c r="L544" s="3">
        <v>0</v>
      </c>
      <c r="M544" s="3">
        <v>296038276.49</v>
      </c>
      <c r="N544" s="3">
        <v>68703024.51</v>
      </c>
      <c r="O544" s="3">
        <v>653003581.8</v>
      </c>
      <c r="P544" s="3">
        <v>168177811.16</v>
      </c>
      <c r="Q544" s="3">
        <v>41744176.46</v>
      </c>
      <c r="R544" s="3">
        <v>1478583247.34</v>
      </c>
      <c r="S544" s="3">
        <v>4581843.32</v>
      </c>
      <c r="T544" s="3">
        <v>0</v>
      </c>
      <c r="U544" s="3">
        <v>199141839.22</v>
      </c>
      <c r="V544" s="3">
        <v>367409442.77</v>
      </c>
      <c r="W544" s="3">
        <v>0</v>
      </c>
      <c r="X544" s="3">
        <v>0</v>
      </c>
      <c r="Y544" s="3">
        <v>36072175.59</v>
      </c>
      <c r="Z544" s="3">
        <v>1369361336.98</v>
      </c>
      <c r="AA544" s="3">
        <v>0</v>
      </c>
      <c r="AB544" s="3">
        <v>0</v>
      </c>
      <c r="AC544" s="3">
        <v>12955278762.05</v>
      </c>
      <c r="AD544" s="3">
        <v>2764620900.29</v>
      </c>
      <c r="AE544" s="3">
        <v>0</v>
      </c>
      <c r="AF544" s="3">
        <v>0</v>
      </c>
      <c r="AG544" s="3">
        <v>0</v>
      </c>
      <c r="AH544" s="3">
        <v>2345098179.38</v>
      </c>
      <c r="AI544" s="3">
        <v>102970.3</v>
      </c>
      <c r="AJ544" s="3">
        <v>22610400.16</v>
      </c>
      <c r="AK544" s="3">
        <v>1109906.06</v>
      </c>
      <c r="AL544" s="3">
        <v>31061684.59</v>
      </c>
      <c r="AM544" s="3">
        <v>61431866.81</v>
      </c>
      <c r="AN544" s="3">
        <v>106295659.56</v>
      </c>
      <c r="AO544" s="6">
        <f t="shared" si="120"/>
        <v>4547176898.33</v>
      </c>
      <c r="AP544" s="6">
        <f t="shared" si="121"/>
        <v>1227666870.42</v>
      </c>
      <c r="AQ544" s="6">
        <f t="shared" si="122"/>
        <v>3455149885.22</v>
      </c>
      <c r="AR544" s="6">
        <f t="shared" si="123"/>
        <v>-2227483014.8</v>
      </c>
      <c r="AS544" s="6">
        <f t="shared" si="124"/>
        <v>18287610329.2</v>
      </c>
      <c r="AT544" s="10">
        <f t="shared" si="125"/>
        <v>2152465664.93</v>
      </c>
      <c r="AU544" s="10">
        <f t="shared" si="126"/>
        <v>20440075994.13</v>
      </c>
      <c r="AV544" s="10">
        <f t="shared" si="127"/>
        <v>2319693883.53</v>
      </c>
      <c r="AW544" s="12">
        <f t="shared" si="128"/>
        <v>0.199790108721324</v>
      </c>
      <c r="AX544" s="12">
        <f t="shared" si="129"/>
        <v>0.705636629927613</v>
      </c>
      <c r="AY544" s="12">
        <f t="shared" si="130"/>
        <v>-0.0978693118064607</v>
      </c>
      <c r="AZ544" s="12">
        <f t="shared" si="131"/>
        <v>0.803505941734074</v>
      </c>
      <c r="BA544" s="12">
        <f t="shared" si="132"/>
        <v>0.0945732613510634</v>
      </c>
      <c r="BB544" s="12">
        <f t="shared" si="133"/>
        <v>0.898079203085137</v>
      </c>
      <c r="BC544" s="12">
        <f t="shared" si="134"/>
        <v>0.101920796914863</v>
      </c>
    </row>
    <row r="545" spans="1:55">
      <c r="A545" s="3" t="s">
        <v>1141</v>
      </c>
      <c r="B545" s="3" t="s">
        <v>1142</v>
      </c>
      <c r="C545" s="3">
        <v>950889474.55</v>
      </c>
      <c r="D545" s="3">
        <v>3366668781.24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17082267.95</v>
      </c>
      <c r="K545" s="3">
        <v>299688469.54</v>
      </c>
      <c r="L545" s="3">
        <v>0</v>
      </c>
      <c r="M545" s="3">
        <v>8147812875.63</v>
      </c>
      <c r="N545" s="3">
        <v>291583511.06</v>
      </c>
      <c r="O545" s="3">
        <v>4129417606.73</v>
      </c>
      <c r="P545" s="3">
        <v>38039156.52</v>
      </c>
      <c r="Q545" s="3">
        <v>0</v>
      </c>
      <c r="R545" s="3">
        <v>5674319232.49</v>
      </c>
      <c r="S545" s="3">
        <v>1906357.52</v>
      </c>
      <c r="T545" s="3">
        <v>0</v>
      </c>
      <c r="U545" s="3">
        <v>160461686.62</v>
      </c>
      <c r="V545" s="3">
        <v>565343178.21</v>
      </c>
      <c r="W545" s="3">
        <v>0</v>
      </c>
      <c r="X545" s="3">
        <v>0</v>
      </c>
      <c r="Y545" s="3">
        <v>37410969.95</v>
      </c>
      <c r="Z545" s="3">
        <v>83907277.33</v>
      </c>
      <c r="AA545" s="3">
        <v>0</v>
      </c>
      <c r="AB545" s="3">
        <v>30059800.64</v>
      </c>
      <c r="AC545" s="3">
        <v>3106575021.33</v>
      </c>
      <c r="AD545" s="3">
        <v>1864058365.39</v>
      </c>
      <c r="AE545" s="3">
        <v>0</v>
      </c>
      <c r="AF545" s="3">
        <v>0</v>
      </c>
      <c r="AG545" s="3">
        <v>0</v>
      </c>
      <c r="AH545" s="3">
        <v>1707792705.74</v>
      </c>
      <c r="AI545" s="3">
        <v>0</v>
      </c>
      <c r="AJ545" s="3">
        <v>2100106651.09</v>
      </c>
      <c r="AK545" s="3">
        <v>10511051.56</v>
      </c>
      <c r="AL545" s="3">
        <v>151508607.37</v>
      </c>
      <c r="AM545" s="3">
        <v>83108397.29</v>
      </c>
      <c r="AN545" s="3">
        <v>642486393.7</v>
      </c>
      <c r="AO545" s="6">
        <f t="shared" si="120"/>
        <v>3683439518.73</v>
      </c>
      <c r="AP545" s="6">
        <f t="shared" si="121"/>
        <v>12606853149.94</v>
      </c>
      <c r="AQ545" s="6">
        <f t="shared" si="122"/>
        <v>6553408502.76</v>
      </c>
      <c r="AR545" s="6">
        <f t="shared" si="123"/>
        <v>6053444647.18</v>
      </c>
      <c r="AS545" s="6">
        <f t="shared" si="124"/>
        <v>9666147193.47</v>
      </c>
      <c r="AT545" s="10">
        <f t="shared" si="125"/>
        <v>950889474.55</v>
      </c>
      <c r="AU545" s="10">
        <f t="shared" si="126"/>
        <v>10617036668.02</v>
      </c>
      <c r="AV545" s="10">
        <f t="shared" si="127"/>
        <v>9736884165.91</v>
      </c>
      <c r="AW545" s="12">
        <f t="shared" si="128"/>
        <v>0.180969531560214</v>
      </c>
      <c r="AX545" s="12">
        <f t="shared" si="129"/>
        <v>0.772312714042074</v>
      </c>
      <c r="AY545" s="12">
        <f t="shared" si="130"/>
        <v>0.297409265594121</v>
      </c>
      <c r="AZ545" s="12">
        <f t="shared" si="131"/>
        <v>0.474903448447953</v>
      </c>
      <c r="BA545" s="12">
        <f t="shared" si="132"/>
        <v>0.0467177543977113</v>
      </c>
      <c r="BB545" s="12">
        <f t="shared" si="133"/>
        <v>0.521621202845665</v>
      </c>
      <c r="BC545" s="12">
        <f t="shared" si="134"/>
        <v>0.478378797154335</v>
      </c>
    </row>
    <row r="546" spans="1:55">
      <c r="A546" s="3" t="s">
        <v>1143</v>
      </c>
      <c r="B546" s="3" t="s">
        <v>1144</v>
      </c>
      <c r="C546" s="3">
        <v>0</v>
      </c>
      <c r="D546" s="3">
        <v>3356906801.51</v>
      </c>
      <c r="E546" s="3">
        <v>79401547.64</v>
      </c>
      <c r="F546" s="3">
        <v>0</v>
      </c>
      <c r="G546" s="3">
        <v>0</v>
      </c>
      <c r="H546" s="3">
        <v>0</v>
      </c>
      <c r="I546" s="3">
        <v>0</v>
      </c>
      <c r="J546" s="3">
        <v>84082328.1</v>
      </c>
      <c r="K546" s="3">
        <v>191771551.67</v>
      </c>
      <c r="L546" s="3">
        <v>0</v>
      </c>
      <c r="M546" s="3">
        <v>589858578.59</v>
      </c>
      <c r="N546" s="3">
        <v>845873499.1</v>
      </c>
      <c r="O546" s="3">
        <v>2781884351.4</v>
      </c>
      <c r="P546" s="3">
        <v>219200568.43</v>
      </c>
      <c r="Q546" s="3">
        <v>0</v>
      </c>
      <c r="R546" s="3">
        <v>5533467404.6</v>
      </c>
      <c r="S546" s="3">
        <v>0</v>
      </c>
      <c r="T546" s="3">
        <v>0</v>
      </c>
      <c r="U546" s="3">
        <v>92756556.8</v>
      </c>
      <c r="V546" s="3">
        <v>567329803.16</v>
      </c>
      <c r="W546" s="3">
        <v>0</v>
      </c>
      <c r="X546" s="3">
        <v>0</v>
      </c>
      <c r="Y546" s="3">
        <v>0</v>
      </c>
      <c r="Z546" s="3">
        <v>15886511.28</v>
      </c>
      <c r="AA546" s="3">
        <v>0</v>
      </c>
      <c r="AB546" s="3">
        <v>126755548.91</v>
      </c>
      <c r="AC546" s="3">
        <v>10406448642.46</v>
      </c>
      <c r="AD546" s="3">
        <v>489066807.72</v>
      </c>
      <c r="AE546" s="3">
        <v>0</v>
      </c>
      <c r="AF546" s="3">
        <v>0</v>
      </c>
      <c r="AG546" s="3">
        <v>0</v>
      </c>
      <c r="AH546" s="3">
        <v>224084598.17</v>
      </c>
      <c r="AI546" s="3">
        <v>0</v>
      </c>
      <c r="AJ546" s="3">
        <v>0</v>
      </c>
      <c r="AK546" s="3">
        <v>0</v>
      </c>
      <c r="AL546" s="3">
        <v>125405497.67</v>
      </c>
      <c r="AM546" s="3">
        <v>24166977.39</v>
      </c>
      <c r="AN546" s="3">
        <v>641091534.71</v>
      </c>
      <c r="AO546" s="6">
        <f t="shared" si="120"/>
        <v>3712162228.92</v>
      </c>
      <c r="AP546" s="6">
        <f t="shared" si="121"/>
        <v>4436816997.52</v>
      </c>
      <c r="AQ546" s="6">
        <f t="shared" si="122"/>
        <v>6336195824.75</v>
      </c>
      <c r="AR546" s="6">
        <f t="shared" si="123"/>
        <v>-1899378827.23</v>
      </c>
      <c r="AS546" s="6">
        <f t="shared" si="124"/>
        <v>11910264058.12</v>
      </c>
      <c r="AT546" s="10">
        <f t="shared" si="125"/>
        <v>0</v>
      </c>
      <c r="AU546" s="10">
        <f t="shared" si="126"/>
        <v>11910264058.12</v>
      </c>
      <c r="AV546" s="10">
        <f t="shared" si="127"/>
        <v>1812783401.69</v>
      </c>
      <c r="AW546" s="12">
        <f t="shared" si="128"/>
        <v>0.27050567592888</v>
      </c>
      <c r="AX546" s="12">
        <f t="shared" si="129"/>
        <v>0.72949432407112</v>
      </c>
      <c r="AY546" s="12">
        <f t="shared" si="130"/>
        <v>-0.138407947126366</v>
      </c>
      <c r="AZ546" s="12">
        <f t="shared" si="131"/>
        <v>0.867902271197487</v>
      </c>
      <c r="BA546" s="12">
        <f t="shared" si="132"/>
        <v>0</v>
      </c>
      <c r="BB546" s="12">
        <f t="shared" si="133"/>
        <v>0.867902271197487</v>
      </c>
      <c r="BC546" s="12">
        <f t="shared" si="134"/>
        <v>0.132097728802513</v>
      </c>
    </row>
    <row r="547" spans="1:55">
      <c r="A547" s="3" t="s">
        <v>1145</v>
      </c>
      <c r="B547" s="3" t="s">
        <v>1146</v>
      </c>
      <c r="C547" s="3">
        <v>43751085.53</v>
      </c>
      <c r="D547" s="3">
        <v>3351375515.05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4614995.75</v>
      </c>
      <c r="K547" s="3">
        <v>61981079.2</v>
      </c>
      <c r="L547" s="3">
        <v>0</v>
      </c>
      <c r="M547" s="3">
        <v>1901003701.89</v>
      </c>
      <c r="N547" s="3">
        <v>101292046.93</v>
      </c>
      <c r="O547" s="3">
        <v>1819922099.72</v>
      </c>
      <c r="P547" s="3">
        <v>94238049.86</v>
      </c>
      <c r="Q547" s="3">
        <v>0</v>
      </c>
      <c r="R547" s="3">
        <v>3891509424.88</v>
      </c>
      <c r="S547" s="3">
        <v>96940568.22</v>
      </c>
      <c r="T547" s="3">
        <v>0</v>
      </c>
      <c r="U547" s="3">
        <v>381413719.5</v>
      </c>
      <c r="V547" s="3">
        <v>49949498.32</v>
      </c>
      <c r="W547" s="3">
        <v>0</v>
      </c>
      <c r="X547" s="3">
        <v>0</v>
      </c>
      <c r="Y547" s="3">
        <v>0</v>
      </c>
      <c r="Z547" s="3">
        <v>345612039.02</v>
      </c>
      <c r="AA547" s="3">
        <v>0</v>
      </c>
      <c r="AB547" s="3">
        <v>2074776.78</v>
      </c>
      <c r="AC547" s="3">
        <v>13858260968.47</v>
      </c>
      <c r="AD547" s="3">
        <v>431892090.17</v>
      </c>
      <c r="AE547" s="3">
        <v>0</v>
      </c>
      <c r="AF547" s="3">
        <v>0</v>
      </c>
      <c r="AG547" s="3">
        <v>0</v>
      </c>
      <c r="AH547" s="3">
        <v>477622573.54</v>
      </c>
      <c r="AI547" s="3">
        <v>0</v>
      </c>
      <c r="AJ547" s="3">
        <v>739168400.74</v>
      </c>
      <c r="AK547" s="3">
        <v>163209748.62</v>
      </c>
      <c r="AL547" s="3">
        <v>173005629.6</v>
      </c>
      <c r="AM547" s="3">
        <v>285360003.93</v>
      </c>
      <c r="AN547" s="3">
        <v>903165341.37</v>
      </c>
      <c r="AO547" s="6">
        <f t="shared" si="120"/>
        <v>3417971590</v>
      </c>
      <c r="AP547" s="6">
        <f t="shared" si="121"/>
        <v>3916455898.4</v>
      </c>
      <c r="AQ547" s="6">
        <f t="shared" si="122"/>
        <v>4767500026.72</v>
      </c>
      <c r="AR547" s="6">
        <f t="shared" si="123"/>
        <v>-851044128.32</v>
      </c>
      <c r="AS547" s="6">
        <f t="shared" si="124"/>
        <v>17031684756.44</v>
      </c>
      <c r="AT547" s="10">
        <f t="shared" si="125"/>
        <v>43751085.53</v>
      </c>
      <c r="AU547" s="10">
        <f t="shared" si="126"/>
        <v>17075435841.97</v>
      </c>
      <c r="AV547" s="10">
        <f t="shared" si="127"/>
        <v>2566927461.68</v>
      </c>
      <c r="AW547" s="12">
        <f t="shared" si="128"/>
        <v>0.174010201173953</v>
      </c>
      <c r="AX547" s="12">
        <f t="shared" si="129"/>
        <v>0.82376241483698</v>
      </c>
      <c r="AY547" s="12">
        <f t="shared" si="130"/>
        <v>-0.0433269721755863</v>
      </c>
      <c r="AZ547" s="12">
        <f t="shared" si="131"/>
        <v>0.867089387012566</v>
      </c>
      <c r="BA547" s="12">
        <f t="shared" si="132"/>
        <v>0.00222738398906765</v>
      </c>
      <c r="BB547" s="12">
        <f t="shared" si="133"/>
        <v>0.869316771001634</v>
      </c>
      <c r="BC547" s="12">
        <f t="shared" si="134"/>
        <v>0.130683228998366</v>
      </c>
    </row>
    <row r="548" spans="1:55">
      <c r="A548" s="3" t="s">
        <v>1147</v>
      </c>
      <c r="B548" s="3" t="s">
        <v>1148</v>
      </c>
      <c r="C548" s="3">
        <v>107183653.83</v>
      </c>
      <c r="D548" s="3">
        <v>3313864362.93</v>
      </c>
      <c r="E548" s="3">
        <v>1005111041.68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188077216.09</v>
      </c>
      <c r="L548" s="3">
        <v>0</v>
      </c>
      <c r="M548" s="3">
        <v>525645904</v>
      </c>
      <c r="N548" s="3">
        <v>449602547.28</v>
      </c>
      <c r="O548" s="3">
        <v>58497957.23</v>
      </c>
      <c r="P548" s="3">
        <v>1069832034.25</v>
      </c>
      <c r="Q548" s="3">
        <v>2000000</v>
      </c>
      <c r="R548" s="3">
        <v>2166526403.96</v>
      </c>
      <c r="S548" s="3">
        <v>266068.72</v>
      </c>
      <c r="T548" s="3">
        <v>0</v>
      </c>
      <c r="U548" s="3">
        <v>120972787.66</v>
      </c>
      <c r="V548" s="3">
        <v>97235194.65</v>
      </c>
      <c r="W548" s="3">
        <v>0</v>
      </c>
      <c r="X548" s="3">
        <v>0</v>
      </c>
      <c r="Y548" s="3">
        <v>22205170.16</v>
      </c>
      <c r="Z548" s="3">
        <v>56909808.84</v>
      </c>
      <c r="AA548" s="3">
        <v>0</v>
      </c>
      <c r="AB548" s="3">
        <v>27488024.56</v>
      </c>
      <c r="AC548" s="3">
        <v>5263960562.08</v>
      </c>
      <c r="AD548" s="3">
        <v>662741703.44</v>
      </c>
      <c r="AE548" s="3">
        <v>0</v>
      </c>
      <c r="AF548" s="3">
        <v>0</v>
      </c>
      <c r="AG548" s="3">
        <v>0</v>
      </c>
      <c r="AH548" s="3">
        <v>1421185671.91</v>
      </c>
      <c r="AI548" s="3">
        <v>10272827.37</v>
      </c>
      <c r="AJ548" s="3">
        <v>1505942136.28</v>
      </c>
      <c r="AK548" s="3">
        <v>128231059.38</v>
      </c>
      <c r="AL548" s="3">
        <v>254699271.08</v>
      </c>
      <c r="AM548" s="3">
        <v>30233557.68</v>
      </c>
      <c r="AN548" s="3">
        <v>444236229.63</v>
      </c>
      <c r="AO548" s="6">
        <f t="shared" si="120"/>
        <v>4507052620.7</v>
      </c>
      <c r="AP548" s="6">
        <f t="shared" si="121"/>
        <v>2105578442.76</v>
      </c>
      <c r="AQ548" s="6">
        <f t="shared" si="122"/>
        <v>2491603458.55</v>
      </c>
      <c r="AR548" s="6">
        <f t="shared" si="123"/>
        <v>-386025015.79</v>
      </c>
      <c r="AS548" s="6">
        <f t="shared" si="124"/>
        <v>9721503018.85</v>
      </c>
      <c r="AT548" s="10">
        <f t="shared" si="125"/>
        <v>107183653.83</v>
      </c>
      <c r="AU548" s="10">
        <f t="shared" si="126"/>
        <v>9828686672.68</v>
      </c>
      <c r="AV548" s="10">
        <f t="shared" si="127"/>
        <v>4121027604.91</v>
      </c>
      <c r="AW548" s="12">
        <f t="shared" si="128"/>
        <v>0.323092826921947</v>
      </c>
      <c r="AX548" s="12">
        <f t="shared" si="129"/>
        <v>0.669223599658762</v>
      </c>
      <c r="AY548" s="12">
        <f t="shared" si="130"/>
        <v>-0.0276726109301137</v>
      </c>
      <c r="AZ548" s="12">
        <f t="shared" si="131"/>
        <v>0.696896210588875</v>
      </c>
      <c r="BA548" s="12">
        <f t="shared" si="132"/>
        <v>0.00768357341929138</v>
      </c>
      <c r="BB548" s="12">
        <f t="shared" si="133"/>
        <v>0.704579784008167</v>
      </c>
      <c r="BC548" s="12">
        <f t="shared" si="134"/>
        <v>0.295420215991833</v>
      </c>
    </row>
    <row r="549" spans="1:55">
      <c r="A549" s="3" t="s">
        <v>1149</v>
      </c>
      <c r="B549" s="3" t="s">
        <v>1150</v>
      </c>
      <c r="C549" s="3">
        <v>369442345.89</v>
      </c>
      <c r="D549" s="3">
        <v>3310861756.24</v>
      </c>
      <c r="E549" s="3">
        <v>7812895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440886066.27</v>
      </c>
      <c r="L549" s="3">
        <v>0</v>
      </c>
      <c r="M549" s="3">
        <v>370234736.55</v>
      </c>
      <c r="N549" s="3">
        <v>373954648.96</v>
      </c>
      <c r="O549" s="3">
        <v>746847751.89</v>
      </c>
      <c r="P549" s="3">
        <v>183328402.2</v>
      </c>
      <c r="Q549" s="3">
        <v>0</v>
      </c>
      <c r="R549" s="3">
        <v>2552150366.73</v>
      </c>
      <c r="S549" s="3">
        <v>0</v>
      </c>
      <c r="T549" s="3">
        <v>0</v>
      </c>
      <c r="U549" s="3">
        <v>37947418.77</v>
      </c>
      <c r="V549" s="3">
        <v>101466712.95</v>
      </c>
      <c r="W549" s="3">
        <v>0</v>
      </c>
      <c r="X549" s="3">
        <v>0</v>
      </c>
      <c r="Y549" s="3">
        <v>0</v>
      </c>
      <c r="Z549" s="3">
        <v>93676372.74</v>
      </c>
      <c r="AA549" s="3">
        <v>0</v>
      </c>
      <c r="AB549" s="3">
        <v>29311206.55</v>
      </c>
      <c r="AC549" s="3">
        <v>5412716492.73</v>
      </c>
      <c r="AD549" s="3">
        <v>2255817811.38</v>
      </c>
      <c r="AE549" s="3">
        <v>0</v>
      </c>
      <c r="AF549" s="3">
        <v>0</v>
      </c>
      <c r="AG549" s="3">
        <v>0</v>
      </c>
      <c r="AH549" s="3">
        <v>752505942.53</v>
      </c>
      <c r="AI549" s="3">
        <v>0</v>
      </c>
      <c r="AJ549" s="3">
        <v>110507461.81</v>
      </c>
      <c r="AK549" s="3">
        <v>38412483.14</v>
      </c>
      <c r="AL549" s="3">
        <v>44953430.25</v>
      </c>
      <c r="AM549" s="3">
        <v>79252334.57</v>
      </c>
      <c r="AN549" s="3">
        <v>245895919.25</v>
      </c>
      <c r="AO549" s="6">
        <f t="shared" si="120"/>
        <v>3759560717.51</v>
      </c>
      <c r="AP549" s="6">
        <f t="shared" si="121"/>
        <v>1674365539.6</v>
      </c>
      <c r="AQ549" s="6">
        <f t="shared" si="122"/>
        <v>2814552077.74</v>
      </c>
      <c r="AR549" s="6">
        <f t="shared" si="123"/>
        <v>-1140186538.14</v>
      </c>
      <c r="AS549" s="6">
        <f t="shared" si="124"/>
        <v>8940061875.66</v>
      </c>
      <c r="AT549" s="10">
        <f t="shared" si="125"/>
        <v>369442345.89</v>
      </c>
      <c r="AU549" s="10">
        <f t="shared" si="126"/>
        <v>9309504221.55</v>
      </c>
      <c r="AV549" s="10">
        <f t="shared" si="127"/>
        <v>2619374179.37</v>
      </c>
      <c r="AW549" s="12">
        <f t="shared" si="128"/>
        <v>0.315164644248536</v>
      </c>
      <c r="AX549" s="12">
        <f t="shared" si="129"/>
        <v>0.653864938125151</v>
      </c>
      <c r="AY549" s="12">
        <f t="shared" si="130"/>
        <v>-0.0955820404751602</v>
      </c>
      <c r="AZ549" s="12">
        <f t="shared" si="131"/>
        <v>0.749446978600311</v>
      </c>
      <c r="BA549" s="12">
        <f t="shared" si="132"/>
        <v>0.0309704176263132</v>
      </c>
      <c r="BB549" s="12">
        <f t="shared" si="133"/>
        <v>0.780417396226624</v>
      </c>
      <c r="BC549" s="12">
        <f t="shared" si="134"/>
        <v>0.219582603773376</v>
      </c>
    </row>
    <row r="550" spans="1:55">
      <c r="A550" s="3" t="s">
        <v>1151</v>
      </c>
      <c r="B550" s="3" t="s">
        <v>1152</v>
      </c>
      <c r="C550" s="3">
        <v>78535350.05</v>
      </c>
      <c r="D550" s="3">
        <v>3306896353.49</v>
      </c>
      <c r="E550" s="3">
        <v>123636970.8</v>
      </c>
      <c r="F550" s="3">
        <v>17429884.11</v>
      </c>
      <c r="G550" s="3">
        <v>0</v>
      </c>
      <c r="H550" s="3">
        <v>0</v>
      </c>
      <c r="I550" s="3">
        <v>0</v>
      </c>
      <c r="J550" s="3">
        <v>182676409.73</v>
      </c>
      <c r="K550" s="3">
        <v>106955667.98</v>
      </c>
      <c r="L550" s="3">
        <v>0</v>
      </c>
      <c r="M550" s="3">
        <v>5802497860.12</v>
      </c>
      <c r="N550" s="3">
        <v>392824615.58</v>
      </c>
      <c r="O550" s="3">
        <v>3233730317.99</v>
      </c>
      <c r="P550" s="3">
        <v>153111077.14</v>
      </c>
      <c r="Q550" s="3">
        <v>21074708.07</v>
      </c>
      <c r="R550" s="3">
        <v>7042376013.92</v>
      </c>
      <c r="S550" s="3">
        <v>4178576.86</v>
      </c>
      <c r="T550" s="3">
        <v>0</v>
      </c>
      <c r="U550" s="3">
        <v>214930077.98</v>
      </c>
      <c r="V550" s="3">
        <v>62882353.87</v>
      </c>
      <c r="W550" s="3">
        <v>0</v>
      </c>
      <c r="X550" s="3">
        <v>47645584.65</v>
      </c>
      <c r="Y550" s="3">
        <v>63000807.68</v>
      </c>
      <c r="Z550" s="3">
        <v>0</v>
      </c>
      <c r="AA550" s="3">
        <v>0</v>
      </c>
      <c r="AB550" s="3">
        <v>1117527362.35</v>
      </c>
      <c r="AC550" s="3">
        <v>4171453354.77</v>
      </c>
      <c r="AD550" s="3">
        <v>395047789.8</v>
      </c>
      <c r="AE550" s="3">
        <v>0</v>
      </c>
      <c r="AF550" s="3">
        <v>0</v>
      </c>
      <c r="AG550" s="3">
        <v>0</v>
      </c>
      <c r="AH550" s="3">
        <v>584919246.55</v>
      </c>
      <c r="AI550" s="3">
        <v>66626775.73</v>
      </c>
      <c r="AJ550" s="3">
        <v>520497689.76</v>
      </c>
      <c r="AK550" s="3">
        <v>119770271.25</v>
      </c>
      <c r="AL550" s="3">
        <v>111511739.05</v>
      </c>
      <c r="AM550" s="3">
        <v>63257157.01</v>
      </c>
      <c r="AN550" s="3">
        <v>45047740.1</v>
      </c>
      <c r="AO550" s="6">
        <f t="shared" si="120"/>
        <v>3737595286.11</v>
      </c>
      <c r="AP550" s="6">
        <f t="shared" si="121"/>
        <v>9603238578.9</v>
      </c>
      <c r="AQ550" s="6">
        <f t="shared" si="122"/>
        <v>8552540777.31</v>
      </c>
      <c r="AR550" s="6">
        <f t="shared" si="123"/>
        <v>1050697801.59</v>
      </c>
      <c r="AS550" s="6">
        <f t="shared" si="124"/>
        <v>6078131764.02</v>
      </c>
      <c r="AT550" s="10">
        <f t="shared" si="125"/>
        <v>78535350.05</v>
      </c>
      <c r="AU550" s="10">
        <f t="shared" si="126"/>
        <v>6156667114.07</v>
      </c>
      <c r="AV550" s="10">
        <f t="shared" si="127"/>
        <v>4788293087.7</v>
      </c>
      <c r="AW550" s="12">
        <f t="shared" si="128"/>
        <v>0.341490075542309</v>
      </c>
      <c r="AX550" s="12">
        <f t="shared" si="129"/>
        <v>0.651334443816172</v>
      </c>
      <c r="AY550" s="12">
        <f t="shared" si="130"/>
        <v>0.0959983208911149</v>
      </c>
      <c r="AZ550" s="12">
        <f t="shared" si="131"/>
        <v>0.555336122925057</v>
      </c>
      <c r="BA550" s="12">
        <f t="shared" si="132"/>
        <v>0.00717548064151932</v>
      </c>
      <c r="BB550" s="12">
        <f t="shared" si="133"/>
        <v>0.562511603566576</v>
      </c>
      <c r="BC550" s="12">
        <f t="shared" si="134"/>
        <v>0.437488396433424</v>
      </c>
    </row>
    <row r="551" spans="1:55">
      <c r="A551" s="3" t="s">
        <v>1153</v>
      </c>
      <c r="B551" s="3" t="s">
        <v>1154</v>
      </c>
      <c r="C551" s="3">
        <v>232994243.54</v>
      </c>
      <c r="D551" s="3">
        <v>3305265084.93</v>
      </c>
      <c r="E551" s="3">
        <v>40107337.53</v>
      </c>
      <c r="F551" s="3">
        <v>0</v>
      </c>
      <c r="G551" s="3">
        <v>0</v>
      </c>
      <c r="H551" s="3">
        <v>0</v>
      </c>
      <c r="I551" s="3">
        <v>0</v>
      </c>
      <c r="J551" s="3">
        <v>28744185.14</v>
      </c>
      <c r="K551" s="3">
        <v>21429539.62</v>
      </c>
      <c r="L551" s="3">
        <v>0</v>
      </c>
      <c r="M551" s="3">
        <v>505934143.25</v>
      </c>
      <c r="N551" s="3">
        <v>24170135.43</v>
      </c>
      <c r="O551" s="3">
        <v>380153574.7</v>
      </c>
      <c r="P551" s="3">
        <v>62630937.72</v>
      </c>
      <c r="Q551" s="3">
        <v>0</v>
      </c>
      <c r="R551" s="3">
        <v>204885457.74</v>
      </c>
      <c r="S551" s="3">
        <v>0</v>
      </c>
      <c r="T551" s="3">
        <v>0</v>
      </c>
      <c r="U551" s="3">
        <v>151028063.4</v>
      </c>
      <c r="V551" s="3">
        <v>99030522.41</v>
      </c>
      <c r="W551" s="3">
        <v>0</v>
      </c>
      <c r="X551" s="3">
        <v>0</v>
      </c>
      <c r="Y551" s="3">
        <v>0</v>
      </c>
      <c r="Z551" s="3">
        <v>97879917.71</v>
      </c>
      <c r="AA551" s="3">
        <v>0</v>
      </c>
      <c r="AB551" s="3">
        <v>1305949.36</v>
      </c>
      <c r="AC551" s="3">
        <v>1531356003.94</v>
      </c>
      <c r="AD551" s="3">
        <v>98743611.34</v>
      </c>
      <c r="AE551" s="3">
        <v>0</v>
      </c>
      <c r="AF551" s="3">
        <v>0</v>
      </c>
      <c r="AG551" s="3">
        <v>0</v>
      </c>
      <c r="AH551" s="3">
        <v>1213509603.61</v>
      </c>
      <c r="AI551" s="3">
        <v>909667734.92</v>
      </c>
      <c r="AJ551" s="3">
        <v>87137773.04</v>
      </c>
      <c r="AK551" s="3">
        <v>92737144.88</v>
      </c>
      <c r="AL551" s="3">
        <v>70378573.56</v>
      </c>
      <c r="AM551" s="3">
        <v>18436459.41</v>
      </c>
      <c r="AN551" s="3">
        <v>68531304.19</v>
      </c>
      <c r="AO551" s="6">
        <f t="shared" si="120"/>
        <v>3395546147.22</v>
      </c>
      <c r="AP551" s="6">
        <f t="shared" si="121"/>
        <v>972888791.1</v>
      </c>
      <c r="AQ551" s="6">
        <f t="shared" si="122"/>
        <v>554129910.62</v>
      </c>
      <c r="AR551" s="6">
        <f t="shared" si="123"/>
        <v>418758880.48</v>
      </c>
      <c r="AS551" s="6">
        <f t="shared" si="124"/>
        <v>4090498208.89</v>
      </c>
      <c r="AT551" s="10">
        <f t="shared" si="125"/>
        <v>232994243.54</v>
      </c>
      <c r="AU551" s="10">
        <f t="shared" si="126"/>
        <v>4323492452.43</v>
      </c>
      <c r="AV551" s="10">
        <f t="shared" si="127"/>
        <v>3814305027.7</v>
      </c>
      <c r="AW551" s="12">
        <f t="shared" si="128"/>
        <v>0.417256162433494</v>
      </c>
      <c r="AX551" s="12">
        <f t="shared" si="129"/>
        <v>0.554112719120895</v>
      </c>
      <c r="AY551" s="12">
        <f t="shared" si="130"/>
        <v>0.0514585035450293</v>
      </c>
      <c r="AZ551" s="12">
        <f t="shared" si="131"/>
        <v>0.502654215575865</v>
      </c>
      <c r="BA551" s="12">
        <f t="shared" si="132"/>
        <v>0.0286311184456114</v>
      </c>
      <c r="BB551" s="12">
        <f t="shared" si="133"/>
        <v>0.531285334021477</v>
      </c>
      <c r="BC551" s="12">
        <f t="shared" si="134"/>
        <v>0.468714665978523</v>
      </c>
    </row>
    <row r="552" spans="1:55">
      <c r="A552" s="3" t="s">
        <v>1155</v>
      </c>
      <c r="B552" s="3" t="s">
        <v>1156</v>
      </c>
      <c r="C552" s="3">
        <v>175034732.18</v>
      </c>
      <c r="D552" s="3">
        <v>3296449659.8</v>
      </c>
      <c r="E552" s="3">
        <v>715000000</v>
      </c>
      <c r="F552" s="3">
        <v>0</v>
      </c>
      <c r="G552" s="3">
        <v>0</v>
      </c>
      <c r="H552" s="3">
        <v>0</v>
      </c>
      <c r="I552" s="3">
        <v>0</v>
      </c>
      <c r="J552" s="3">
        <v>5487777.25</v>
      </c>
      <c r="K552" s="3">
        <v>17537032.01</v>
      </c>
      <c r="L552" s="3">
        <v>0</v>
      </c>
      <c r="M552" s="3">
        <v>2008255588.6</v>
      </c>
      <c r="N552" s="3">
        <v>263049561.63</v>
      </c>
      <c r="O552" s="3">
        <v>1202360013.78</v>
      </c>
      <c r="P552" s="3">
        <v>51426900.97</v>
      </c>
      <c r="Q552" s="3">
        <v>0</v>
      </c>
      <c r="R552" s="3">
        <v>5662143544.7</v>
      </c>
      <c r="S552" s="3">
        <v>0</v>
      </c>
      <c r="T552" s="3">
        <v>0</v>
      </c>
      <c r="U552" s="3">
        <v>85811482.12</v>
      </c>
      <c r="V552" s="3">
        <v>20960784.98</v>
      </c>
      <c r="W552" s="3">
        <v>0</v>
      </c>
      <c r="X552" s="3">
        <v>39527599.6</v>
      </c>
      <c r="Y552" s="3">
        <v>0</v>
      </c>
      <c r="Z552" s="3">
        <v>144731453.64</v>
      </c>
      <c r="AA552" s="3">
        <v>0</v>
      </c>
      <c r="AB552" s="3">
        <v>4312786.93</v>
      </c>
      <c r="AC552" s="3">
        <v>1435656996.7</v>
      </c>
      <c r="AD552" s="3">
        <v>90919879.2</v>
      </c>
      <c r="AE552" s="3">
        <v>0</v>
      </c>
      <c r="AF552" s="3">
        <v>0</v>
      </c>
      <c r="AG552" s="3">
        <v>0</v>
      </c>
      <c r="AH552" s="3">
        <v>311266993.47</v>
      </c>
      <c r="AI552" s="3">
        <v>11034111.32</v>
      </c>
      <c r="AJ552" s="3">
        <v>63914057.12</v>
      </c>
      <c r="AK552" s="3">
        <v>3247288.15</v>
      </c>
      <c r="AL552" s="3">
        <v>53052611.29</v>
      </c>
      <c r="AM552" s="3">
        <v>36217276.3</v>
      </c>
      <c r="AN552" s="3">
        <v>14970509.72</v>
      </c>
      <c r="AO552" s="6">
        <f t="shared" si="120"/>
        <v>4034474469.06</v>
      </c>
      <c r="AP552" s="6">
        <f t="shared" si="121"/>
        <v>3525092064.98</v>
      </c>
      <c r="AQ552" s="6">
        <f t="shared" si="122"/>
        <v>5957487651.97</v>
      </c>
      <c r="AR552" s="6">
        <f t="shared" si="123"/>
        <v>-2432395586.99</v>
      </c>
      <c r="AS552" s="6">
        <f t="shared" si="124"/>
        <v>2020279723.27</v>
      </c>
      <c r="AT552" s="10">
        <f t="shared" si="125"/>
        <v>175034732.18</v>
      </c>
      <c r="AU552" s="10">
        <f t="shared" si="126"/>
        <v>2195314455.45</v>
      </c>
      <c r="AV552" s="10">
        <f t="shared" si="127"/>
        <v>1602078882.07</v>
      </c>
      <c r="AW552" s="12">
        <f t="shared" si="128"/>
        <v>1.06243259796069</v>
      </c>
      <c r="AX552" s="12">
        <f t="shared" si="129"/>
        <v>-0.10852598798447</v>
      </c>
      <c r="AY552" s="12">
        <f t="shared" si="130"/>
        <v>-0.640543491493707</v>
      </c>
      <c r="AZ552" s="12">
        <f t="shared" si="131"/>
        <v>0.532017503509237</v>
      </c>
      <c r="BA552" s="12">
        <f t="shared" si="132"/>
        <v>0.0460933900237766</v>
      </c>
      <c r="BB552" s="12">
        <f t="shared" si="133"/>
        <v>0.578110893533014</v>
      </c>
      <c r="BC552" s="12">
        <f t="shared" si="134"/>
        <v>0.421889106466986</v>
      </c>
    </row>
    <row r="553" spans="1:55">
      <c r="A553" s="3" t="s">
        <v>1157</v>
      </c>
      <c r="B553" s="3" t="s">
        <v>1158</v>
      </c>
      <c r="C553" s="3">
        <v>499375124.26</v>
      </c>
      <c r="D553" s="3">
        <v>3292178851.35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1438604118.78</v>
      </c>
      <c r="L553" s="3">
        <v>0</v>
      </c>
      <c r="M553" s="3">
        <v>4703417091.47</v>
      </c>
      <c r="N553" s="3">
        <v>1091164249.43</v>
      </c>
      <c r="O553" s="3">
        <v>9348661124.03</v>
      </c>
      <c r="P553" s="3">
        <v>87542802.49</v>
      </c>
      <c r="Q553" s="3">
        <v>29789503.59</v>
      </c>
      <c r="R553" s="3">
        <v>8496620695.05</v>
      </c>
      <c r="S553" s="3">
        <v>0</v>
      </c>
      <c r="T553" s="3">
        <v>0</v>
      </c>
      <c r="U553" s="3">
        <v>80282726.43</v>
      </c>
      <c r="V553" s="3">
        <v>91093832.67</v>
      </c>
      <c r="W553" s="3">
        <v>0</v>
      </c>
      <c r="X553" s="3">
        <v>0</v>
      </c>
      <c r="Y553" s="3">
        <v>0</v>
      </c>
      <c r="Z553" s="3">
        <v>340010181.36</v>
      </c>
      <c r="AA553" s="3">
        <v>0</v>
      </c>
      <c r="AB553" s="3">
        <v>105117581.91</v>
      </c>
      <c r="AC553" s="3">
        <v>3099317446.23</v>
      </c>
      <c r="AD553" s="3">
        <v>1538011783.33</v>
      </c>
      <c r="AE553" s="3">
        <v>0</v>
      </c>
      <c r="AF553" s="3">
        <v>0</v>
      </c>
      <c r="AG553" s="3">
        <v>0</v>
      </c>
      <c r="AH553" s="3">
        <v>954041587.06</v>
      </c>
      <c r="AI553" s="3">
        <v>302402883.88</v>
      </c>
      <c r="AJ553" s="3">
        <v>0</v>
      </c>
      <c r="AK553" s="3">
        <v>0</v>
      </c>
      <c r="AL553" s="3">
        <v>242897941.95</v>
      </c>
      <c r="AM553" s="3">
        <v>0</v>
      </c>
      <c r="AN553" s="3">
        <v>885148621.31</v>
      </c>
      <c r="AO553" s="6">
        <f t="shared" si="120"/>
        <v>4730782970.13</v>
      </c>
      <c r="AP553" s="6">
        <f t="shared" si="121"/>
        <v>15260574771.01</v>
      </c>
      <c r="AQ553" s="6">
        <f t="shared" si="122"/>
        <v>9113125017.42</v>
      </c>
      <c r="AR553" s="6">
        <f t="shared" si="123"/>
        <v>6147449753.59</v>
      </c>
      <c r="AS553" s="6">
        <f t="shared" si="124"/>
        <v>7021820263.76</v>
      </c>
      <c r="AT553" s="10">
        <f t="shared" si="125"/>
        <v>499375124.26</v>
      </c>
      <c r="AU553" s="10">
        <f t="shared" si="126"/>
        <v>7521195388.02</v>
      </c>
      <c r="AV553" s="10">
        <f t="shared" si="127"/>
        <v>10878232723.72</v>
      </c>
      <c r="AW553" s="12">
        <f t="shared" si="128"/>
        <v>0.25711576150084</v>
      </c>
      <c r="AX553" s="12">
        <f t="shared" si="129"/>
        <v>0.715743442533802</v>
      </c>
      <c r="AY553" s="12">
        <f t="shared" si="130"/>
        <v>0.33411091454889</v>
      </c>
      <c r="AZ553" s="12">
        <f t="shared" si="131"/>
        <v>0.381632527984912</v>
      </c>
      <c r="BA553" s="12">
        <f t="shared" si="132"/>
        <v>0.0271407959653576</v>
      </c>
      <c r="BB553" s="12">
        <f t="shared" si="133"/>
        <v>0.40877332395027</v>
      </c>
      <c r="BC553" s="12">
        <f t="shared" si="134"/>
        <v>0.59122667604973</v>
      </c>
    </row>
    <row r="554" spans="1:55">
      <c r="A554" s="3" t="s">
        <v>1159</v>
      </c>
      <c r="B554" s="3" t="s">
        <v>1160</v>
      </c>
      <c r="C554" s="3">
        <v>234220597.25</v>
      </c>
      <c r="D554" s="3">
        <v>3289885647.38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31698115.93</v>
      </c>
      <c r="K554" s="3">
        <v>88450468.74</v>
      </c>
      <c r="L554" s="3">
        <v>0</v>
      </c>
      <c r="M554" s="3">
        <v>2604765554.04</v>
      </c>
      <c r="N554" s="3">
        <v>866476826.75</v>
      </c>
      <c r="O554" s="3">
        <v>3514835603.87</v>
      </c>
      <c r="P554" s="3">
        <v>574132105.07</v>
      </c>
      <c r="Q554" s="3">
        <v>0</v>
      </c>
      <c r="R554" s="3">
        <v>4417370007.99</v>
      </c>
      <c r="S554" s="3">
        <v>0</v>
      </c>
      <c r="T554" s="3">
        <v>0</v>
      </c>
      <c r="U554" s="3">
        <v>40363907.55</v>
      </c>
      <c r="V554" s="3">
        <v>451837661.99</v>
      </c>
      <c r="W554" s="3">
        <v>0</v>
      </c>
      <c r="X554" s="3">
        <v>0</v>
      </c>
      <c r="Y554" s="3">
        <v>0</v>
      </c>
      <c r="Z554" s="3">
        <v>179102619.47</v>
      </c>
      <c r="AA554" s="3">
        <v>0</v>
      </c>
      <c r="AB554" s="3">
        <v>39562773.13</v>
      </c>
      <c r="AC554" s="3">
        <v>21080272047.68</v>
      </c>
      <c r="AD554" s="3">
        <v>6243642079.8</v>
      </c>
      <c r="AE554" s="3">
        <v>0</v>
      </c>
      <c r="AF554" s="3">
        <v>0</v>
      </c>
      <c r="AG554" s="3">
        <v>0</v>
      </c>
      <c r="AH554" s="3">
        <v>1197724696.96</v>
      </c>
      <c r="AI554" s="3">
        <v>0</v>
      </c>
      <c r="AJ554" s="3">
        <v>39413645.38</v>
      </c>
      <c r="AK554" s="3">
        <v>124297233.65</v>
      </c>
      <c r="AL554" s="3">
        <v>216828358.13</v>
      </c>
      <c r="AM554" s="3">
        <v>2157068.07</v>
      </c>
      <c r="AN554" s="3">
        <v>1050817116.79</v>
      </c>
      <c r="AO554" s="6">
        <f t="shared" si="120"/>
        <v>3410034232.05</v>
      </c>
      <c r="AP554" s="6">
        <f t="shared" si="121"/>
        <v>7560210089.73</v>
      </c>
      <c r="AQ554" s="6">
        <f t="shared" si="122"/>
        <v>5128236970.13</v>
      </c>
      <c r="AR554" s="6">
        <f t="shared" si="123"/>
        <v>2431973119.6</v>
      </c>
      <c r="AS554" s="6">
        <f t="shared" si="124"/>
        <v>29955152246.46</v>
      </c>
      <c r="AT554" s="10">
        <f t="shared" si="125"/>
        <v>234220597.25</v>
      </c>
      <c r="AU554" s="10">
        <f t="shared" si="126"/>
        <v>30189372843.71</v>
      </c>
      <c r="AV554" s="10">
        <f t="shared" si="127"/>
        <v>5842007351.65</v>
      </c>
      <c r="AW554" s="12">
        <f t="shared" si="128"/>
        <v>0.0946406774750508</v>
      </c>
      <c r="AX554" s="12">
        <f t="shared" si="129"/>
        <v>0.898858861094383</v>
      </c>
      <c r="AY554" s="12">
        <f t="shared" si="130"/>
        <v>0.067495974520376</v>
      </c>
      <c r="AZ554" s="12">
        <f t="shared" si="131"/>
        <v>0.831362886574007</v>
      </c>
      <c r="BA554" s="12">
        <f t="shared" si="132"/>
        <v>0.00650046143056607</v>
      </c>
      <c r="BB554" s="12">
        <f t="shared" si="133"/>
        <v>0.837863348004573</v>
      </c>
      <c r="BC554" s="12">
        <f t="shared" si="134"/>
        <v>0.162136651995427</v>
      </c>
    </row>
    <row r="555" spans="1:55">
      <c r="A555" s="3" t="s">
        <v>1161</v>
      </c>
      <c r="B555" s="3" t="s">
        <v>1162</v>
      </c>
      <c r="C555" s="3">
        <v>0</v>
      </c>
      <c r="D555" s="3">
        <v>3288106797.02</v>
      </c>
      <c r="E555" s="3">
        <v>363193939.52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174249741.48</v>
      </c>
      <c r="L555" s="3">
        <v>0</v>
      </c>
      <c r="M555" s="3">
        <v>842468647.22</v>
      </c>
      <c r="N555" s="3">
        <v>1452465679.23</v>
      </c>
      <c r="O555" s="3">
        <v>1217562783.82</v>
      </c>
      <c r="P555" s="3">
        <v>152364828.72</v>
      </c>
      <c r="Q555" s="3">
        <v>0</v>
      </c>
      <c r="R555" s="3">
        <v>2525142433.64</v>
      </c>
      <c r="S555" s="3">
        <v>1740973.2</v>
      </c>
      <c r="T555" s="3">
        <v>0</v>
      </c>
      <c r="U555" s="3">
        <v>179923064.25</v>
      </c>
      <c r="V555" s="3">
        <v>110017317.15</v>
      </c>
      <c r="W555" s="3">
        <v>0</v>
      </c>
      <c r="X555" s="3">
        <v>128350009.7</v>
      </c>
      <c r="Y555" s="3">
        <v>6912253.99</v>
      </c>
      <c r="Z555" s="3">
        <v>4763288.64</v>
      </c>
      <c r="AA555" s="3">
        <v>0</v>
      </c>
      <c r="AB555" s="3">
        <v>41086579.59</v>
      </c>
      <c r="AC555" s="3">
        <v>265250401.29</v>
      </c>
      <c r="AD555" s="3">
        <v>5618105.64</v>
      </c>
      <c r="AE555" s="3">
        <v>0</v>
      </c>
      <c r="AF555" s="3">
        <v>0</v>
      </c>
      <c r="AG555" s="3">
        <v>0</v>
      </c>
      <c r="AH555" s="3">
        <v>102538845.6</v>
      </c>
      <c r="AI555" s="3">
        <v>5000888.83</v>
      </c>
      <c r="AJ555" s="3">
        <v>310609097.12</v>
      </c>
      <c r="AK555" s="3">
        <v>7459683.52</v>
      </c>
      <c r="AL555" s="3">
        <v>172827546.74</v>
      </c>
      <c r="AM555" s="3">
        <v>0</v>
      </c>
      <c r="AN555" s="3">
        <v>2675724.62</v>
      </c>
      <c r="AO555" s="6">
        <f t="shared" si="120"/>
        <v>3825550478.02</v>
      </c>
      <c r="AP555" s="6">
        <f t="shared" si="121"/>
        <v>3664861938.99</v>
      </c>
      <c r="AQ555" s="6">
        <f t="shared" si="122"/>
        <v>2997935920.16</v>
      </c>
      <c r="AR555" s="6">
        <f t="shared" si="123"/>
        <v>666926018.83</v>
      </c>
      <c r="AS555" s="6">
        <f t="shared" si="124"/>
        <v>871980293.36</v>
      </c>
      <c r="AT555" s="10">
        <f t="shared" si="125"/>
        <v>0</v>
      </c>
      <c r="AU555" s="10">
        <f t="shared" si="126"/>
        <v>871980293.36</v>
      </c>
      <c r="AV555" s="10">
        <f t="shared" si="127"/>
        <v>4492476496.85</v>
      </c>
      <c r="AW555" s="12">
        <f t="shared" si="128"/>
        <v>0.713129143849482</v>
      </c>
      <c r="AX555" s="12">
        <f t="shared" si="129"/>
        <v>0.286870856150518</v>
      </c>
      <c r="AY555" s="12">
        <f t="shared" si="130"/>
        <v>0.12432312252885</v>
      </c>
      <c r="AZ555" s="12">
        <f t="shared" si="131"/>
        <v>0.162547733621667</v>
      </c>
      <c r="BA555" s="12">
        <f t="shared" si="132"/>
        <v>0</v>
      </c>
      <c r="BB555" s="12">
        <f t="shared" si="133"/>
        <v>0.162547733621667</v>
      </c>
      <c r="BC555" s="12">
        <f t="shared" si="134"/>
        <v>0.837452266378333</v>
      </c>
    </row>
    <row r="556" spans="1:55">
      <c r="A556" s="3" t="s">
        <v>1163</v>
      </c>
      <c r="B556" s="3" t="s">
        <v>1164</v>
      </c>
      <c r="C556" s="3">
        <v>6273311329.02</v>
      </c>
      <c r="D556" s="3">
        <v>3281325153.48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10386872</v>
      </c>
      <c r="K556" s="3">
        <v>376471337.96</v>
      </c>
      <c r="L556" s="3">
        <v>0</v>
      </c>
      <c r="M556" s="3">
        <v>969594280.62</v>
      </c>
      <c r="N556" s="3">
        <v>254109586.06</v>
      </c>
      <c r="O556" s="3">
        <v>939582055.58</v>
      </c>
      <c r="P556" s="3">
        <v>288182108.66</v>
      </c>
      <c r="Q556" s="3">
        <v>1227855152.89</v>
      </c>
      <c r="R556" s="3">
        <v>1200162358.62</v>
      </c>
      <c r="S556" s="3">
        <v>0</v>
      </c>
      <c r="T556" s="3">
        <v>0</v>
      </c>
      <c r="U556" s="3">
        <v>417692095.37</v>
      </c>
      <c r="V556" s="3">
        <v>182678202.04</v>
      </c>
      <c r="W556" s="3">
        <v>0</v>
      </c>
      <c r="X556" s="3">
        <v>184310838.6</v>
      </c>
      <c r="Y556" s="3">
        <v>0</v>
      </c>
      <c r="Z556" s="3">
        <v>0</v>
      </c>
      <c r="AA556" s="3">
        <v>0</v>
      </c>
      <c r="AB556" s="3">
        <v>0</v>
      </c>
      <c r="AC556" s="3">
        <v>47376267595.92</v>
      </c>
      <c r="AD556" s="3">
        <v>1320503187.09</v>
      </c>
      <c r="AE556" s="3">
        <v>0</v>
      </c>
      <c r="AF556" s="3">
        <v>0</v>
      </c>
      <c r="AG556" s="3">
        <v>0</v>
      </c>
      <c r="AH556" s="3">
        <v>45429674.62</v>
      </c>
      <c r="AI556" s="3">
        <v>0</v>
      </c>
      <c r="AJ556" s="3">
        <v>73324705.01</v>
      </c>
      <c r="AK556" s="3">
        <v>7115597.16</v>
      </c>
      <c r="AL556" s="3">
        <v>42801545.52</v>
      </c>
      <c r="AM556" s="3">
        <v>533793585.71</v>
      </c>
      <c r="AN556" s="3">
        <v>0</v>
      </c>
      <c r="AO556" s="6">
        <f t="shared" si="120"/>
        <v>3668183363.44</v>
      </c>
      <c r="AP556" s="6">
        <f t="shared" si="121"/>
        <v>3679323183.81</v>
      </c>
      <c r="AQ556" s="6">
        <f t="shared" si="122"/>
        <v>1984843494.63</v>
      </c>
      <c r="AR556" s="6">
        <f t="shared" si="123"/>
        <v>1694479689.18</v>
      </c>
      <c r="AS556" s="6">
        <f t="shared" si="124"/>
        <v>49399235891.03</v>
      </c>
      <c r="AT556" s="10">
        <f t="shared" si="125"/>
        <v>6273311329.02</v>
      </c>
      <c r="AU556" s="10">
        <f t="shared" si="126"/>
        <v>55672547220.05</v>
      </c>
      <c r="AV556" s="10">
        <f t="shared" si="127"/>
        <v>5362663052.62</v>
      </c>
      <c r="AW556" s="12">
        <f t="shared" si="128"/>
        <v>0.06009946303212</v>
      </c>
      <c r="AX556" s="12">
        <f t="shared" si="129"/>
        <v>0.837118695126188</v>
      </c>
      <c r="AY556" s="12">
        <f t="shared" si="130"/>
        <v>0.0277623306548801</v>
      </c>
      <c r="AZ556" s="12">
        <f t="shared" si="131"/>
        <v>0.809356364471308</v>
      </c>
      <c r="BA556" s="12">
        <f t="shared" si="132"/>
        <v>0.102781841841692</v>
      </c>
      <c r="BB556" s="12">
        <f t="shared" si="133"/>
        <v>0.912138206313</v>
      </c>
      <c r="BC556" s="12">
        <f t="shared" si="134"/>
        <v>0.0878617936870001</v>
      </c>
    </row>
    <row r="557" spans="1:55">
      <c r="A557" s="3" t="s">
        <v>1165</v>
      </c>
      <c r="B557" s="3" t="s">
        <v>1166</v>
      </c>
      <c r="C557" s="3">
        <v>0</v>
      </c>
      <c r="D557" s="3">
        <v>3275802033.53</v>
      </c>
      <c r="E557" s="3">
        <v>50000000</v>
      </c>
      <c r="F557" s="3">
        <v>0</v>
      </c>
      <c r="G557" s="3">
        <v>0</v>
      </c>
      <c r="H557" s="3">
        <v>0</v>
      </c>
      <c r="I557" s="3">
        <v>0</v>
      </c>
      <c r="J557" s="3">
        <v>5706562.1</v>
      </c>
      <c r="K557" s="3">
        <v>1660546.23</v>
      </c>
      <c r="L557" s="3">
        <v>0</v>
      </c>
      <c r="M557" s="3">
        <v>1107747378.42</v>
      </c>
      <c r="N557" s="3">
        <v>89472087.69</v>
      </c>
      <c r="O557" s="3">
        <v>722831395.2</v>
      </c>
      <c r="P557" s="3">
        <v>1353913432.3</v>
      </c>
      <c r="Q557" s="3">
        <v>0</v>
      </c>
      <c r="R557" s="3">
        <v>1653242750.42</v>
      </c>
      <c r="S557" s="3">
        <v>0</v>
      </c>
      <c r="T557" s="3">
        <v>0</v>
      </c>
      <c r="U557" s="3">
        <v>52915296.63</v>
      </c>
      <c r="V557" s="3">
        <v>30539119.23</v>
      </c>
      <c r="W557" s="3">
        <v>0</v>
      </c>
      <c r="X557" s="3">
        <v>0</v>
      </c>
      <c r="Y557" s="3">
        <v>0</v>
      </c>
      <c r="Z557" s="3">
        <v>99091318.21</v>
      </c>
      <c r="AA557" s="3">
        <v>0</v>
      </c>
      <c r="AB557" s="3">
        <v>361733.41</v>
      </c>
      <c r="AC557" s="3">
        <v>1663960496.02</v>
      </c>
      <c r="AD557" s="3">
        <v>293428746.48</v>
      </c>
      <c r="AE557" s="3">
        <v>0</v>
      </c>
      <c r="AF557" s="3">
        <v>0</v>
      </c>
      <c r="AG557" s="3">
        <v>0</v>
      </c>
      <c r="AH557" s="3">
        <v>197486102.72</v>
      </c>
      <c r="AI557" s="3">
        <v>0</v>
      </c>
      <c r="AJ557" s="3">
        <v>0</v>
      </c>
      <c r="AK557" s="3">
        <v>28611618.6</v>
      </c>
      <c r="AL557" s="3">
        <v>40327034.38</v>
      </c>
      <c r="AM557" s="3">
        <v>0</v>
      </c>
      <c r="AN557" s="3">
        <v>27074141.66</v>
      </c>
      <c r="AO557" s="6">
        <f t="shared" si="120"/>
        <v>3333169141.86</v>
      </c>
      <c r="AP557" s="6">
        <f t="shared" si="121"/>
        <v>3273964293.61</v>
      </c>
      <c r="AQ557" s="6">
        <f t="shared" si="122"/>
        <v>1836150217.9</v>
      </c>
      <c r="AR557" s="6">
        <f t="shared" si="123"/>
        <v>1437814075.71</v>
      </c>
      <c r="AS557" s="6">
        <f t="shared" si="124"/>
        <v>2250888139.86</v>
      </c>
      <c r="AT557" s="10">
        <f t="shared" si="125"/>
        <v>0</v>
      </c>
      <c r="AU557" s="10">
        <f t="shared" si="126"/>
        <v>2250888139.86</v>
      </c>
      <c r="AV557" s="10">
        <f t="shared" si="127"/>
        <v>4770983217.57</v>
      </c>
      <c r="AW557" s="12">
        <f t="shared" si="128"/>
        <v>0.47468388015014</v>
      </c>
      <c r="AX557" s="12">
        <f t="shared" si="129"/>
        <v>0.52531611984986</v>
      </c>
      <c r="AY557" s="12">
        <f t="shared" si="130"/>
        <v>0.204762235381686</v>
      </c>
      <c r="AZ557" s="12">
        <f t="shared" si="131"/>
        <v>0.320553884468175</v>
      </c>
      <c r="BA557" s="12">
        <f t="shared" si="132"/>
        <v>0</v>
      </c>
      <c r="BB557" s="12">
        <f t="shared" si="133"/>
        <v>0.320553884468175</v>
      </c>
      <c r="BC557" s="12">
        <f t="shared" si="134"/>
        <v>0.679446115531826</v>
      </c>
    </row>
    <row r="558" spans="1:55">
      <c r="A558" s="3" t="s">
        <v>1167</v>
      </c>
      <c r="B558" s="3" t="s">
        <v>1168</v>
      </c>
      <c r="C558" s="3">
        <v>91478744.67</v>
      </c>
      <c r="D558" s="3">
        <v>3257750571.82</v>
      </c>
      <c r="E558" s="3">
        <v>1522471629.74</v>
      </c>
      <c r="F558" s="3">
        <v>53164454.96</v>
      </c>
      <c r="G558" s="3">
        <v>0</v>
      </c>
      <c r="H558" s="3">
        <v>0</v>
      </c>
      <c r="I558" s="3">
        <v>0</v>
      </c>
      <c r="J558" s="3">
        <v>85637764.21</v>
      </c>
      <c r="K558" s="3">
        <v>22634187.11</v>
      </c>
      <c r="L558" s="3">
        <v>0</v>
      </c>
      <c r="M558" s="3">
        <v>698727921.35</v>
      </c>
      <c r="N558" s="3">
        <v>89497054.93</v>
      </c>
      <c r="O558" s="3">
        <v>980597392.11</v>
      </c>
      <c r="P558" s="3">
        <v>68898202.07</v>
      </c>
      <c r="Q558" s="3">
        <v>0</v>
      </c>
      <c r="R558" s="3">
        <v>545721902.5</v>
      </c>
      <c r="S558" s="3">
        <v>0</v>
      </c>
      <c r="T558" s="3">
        <v>0</v>
      </c>
      <c r="U558" s="3">
        <v>155109565.8</v>
      </c>
      <c r="V558" s="3">
        <v>53592407.56</v>
      </c>
      <c r="W558" s="3">
        <v>0</v>
      </c>
      <c r="X558" s="3">
        <v>0</v>
      </c>
      <c r="Y558" s="3">
        <v>0</v>
      </c>
      <c r="Z558" s="3">
        <v>8897856.99</v>
      </c>
      <c r="AA558" s="3">
        <v>0</v>
      </c>
      <c r="AB558" s="3">
        <v>1338446.46</v>
      </c>
      <c r="AC558" s="3">
        <v>343726974.35</v>
      </c>
      <c r="AD558" s="3">
        <v>85873621.7</v>
      </c>
      <c r="AE558" s="3">
        <v>0</v>
      </c>
      <c r="AF558" s="3">
        <v>0</v>
      </c>
      <c r="AG558" s="3">
        <v>0</v>
      </c>
      <c r="AH558" s="3">
        <v>1453993016.12</v>
      </c>
      <c r="AI558" s="3">
        <v>191267345.34</v>
      </c>
      <c r="AJ558" s="3">
        <v>648654732.59</v>
      </c>
      <c r="AK558" s="3">
        <v>7519543.16</v>
      </c>
      <c r="AL558" s="3">
        <v>215607422.24</v>
      </c>
      <c r="AM558" s="3">
        <v>105600993.08</v>
      </c>
      <c r="AN558" s="3">
        <v>74853634.89</v>
      </c>
      <c r="AO558" s="6">
        <f t="shared" si="120"/>
        <v>4941658607.84</v>
      </c>
      <c r="AP558" s="6">
        <f t="shared" si="121"/>
        <v>1837720570.46</v>
      </c>
      <c r="AQ558" s="6">
        <f t="shared" si="122"/>
        <v>764660179.31</v>
      </c>
      <c r="AR558" s="6">
        <f t="shared" si="123"/>
        <v>1073060391.15</v>
      </c>
      <c r="AS558" s="6">
        <f t="shared" si="124"/>
        <v>3127097283.47</v>
      </c>
      <c r="AT558" s="10">
        <f t="shared" si="125"/>
        <v>91478744.67</v>
      </c>
      <c r="AU558" s="10">
        <f t="shared" si="126"/>
        <v>3218576028.14</v>
      </c>
      <c r="AV558" s="10">
        <f t="shared" si="127"/>
        <v>6014718998.99</v>
      </c>
      <c r="AW558" s="12">
        <f t="shared" si="128"/>
        <v>0.535199903536065</v>
      </c>
      <c r="AX558" s="12">
        <f t="shared" si="129"/>
        <v>0.454892610089764</v>
      </c>
      <c r="AY558" s="12">
        <f t="shared" si="130"/>
        <v>0.116216408984772</v>
      </c>
      <c r="AZ558" s="12">
        <f t="shared" si="131"/>
        <v>0.338676201104992</v>
      </c>
      <c r="BA558" s="12">
        <f t="shared" si="132"/>
        <v>0.00990748637417194</v>
      </c>
      <c r="BB558" s="12">
        <f t="shared" si="133"/>
        <v>0.348583687479164</v>
      </c>
      <c r="BC558" s="12">
        <f t="shared" si="134"/>
        <v>0.651416312520836</v>
      </c>
    </row>
    <row r="559" spans="1:55">
      <c r="A559" s="3" t="s">
        <v>1169</v>
      </c>
      <c r="B559" s="3" t="s">
        <v>1170</v>
      </c>
      <c r="C559" s="3">
        <v>102000054</v>
      </c>
      <c r="D559" s="3">
        <v>3257246632.34</v>
      </c>
      <c r="E559" s="3">
        <v>125722716.67</v>
      </c>
      <c r="F559" s="3">
        <v>0</v>
      </c>
      <c r="G559" s="3">
        <v>0</v>
      </c>
      <c r="H559" s="3">
        <v>0</v>
      </c>
      <c r="I559" s="3">
        <v>0</v>
      </c>
      <c r="J559" s="3">
        <v>14837904.5</v>
      </c>
      <c r="K559" s="3">
        <v>69863570.39</v>
      </c>
      <c r="L559" s="3">
        <v>0</v>
      </c>
      <c r="M559" s="3">
        <v>1730915851.75</v>
      </c>
      <c r="N559" s="3">
        <v>83229926.08</v>
      </c>
      <c r="O559" s="3">
        <v>2330139864.22</v>
      </c>
      <c r="P559" s="3">
        <v>201575917.71</v>
      </c>
      <c r="Q559" s="3">
        <v>0</v>
      </c>
      <c r="R559" s="3">
        <v>4024022486.25</v>
      </c>
      <c r="S559" s="3">
        <v>0</v>
      </c>
      <c r="T559" s="3">
        <v>0</v>
      </c>
      <c r="U559" s="3">
        <v>329968575.71</v>
      </c>
      <c r="V559" s="3">
        <v>107575702.38</v>
      </c>
      <c r="W559" s="3">
        <v>0</v>
      </c>
      <c r="X559" s="3">
        <v>0</v>
      </c>
      <c r="Y559" s="3">
        <v>0</v>
      </c>
      <c r="Z559" s="3">
        <v>44550000</v>
      </c>
      <c r="AA559" s="3">
        <v>0</v>
      </c>
      <c r="AB559" s="3">
        <v>26734527.58</v>
      </c>
      <c r="AC559" s="3">
        <v>2361824714.1</v>
      </c>
      <c r="AD559" s="3">
        <v>750496297.25</v>
      </c>
      <c r="AE559" s="3">
        <v>0</v>
      </c>
      <c r="AF559" s="3">
        <v>0</v>
      </c>
      <c r="AG559" s="3">
        <v>0</v>
      </c>
      <c r="AH559" s="3">
        <v>516456342.55</v>
      </c>
      <c r="AI559" s="3">
        <v>1733490.5</v>
      </c>
      <c r="AJ559" s="3">
        <v>0</v>
      </c>
      <c r="AK559" s="3">
        <v>33730930.27</v>
      </c>
      <c r="AL559" s="3">
        <v>69513223.2</v>
      </c>
      <c r="AM559" s="3">
        <v>2718518.95</v>
      </c>
      <c r="AN559" s="3">
        <v>145776480.48</v>
      </c>
      <c r="AO559" s="6">
        <f t="shared" si="120"/>
        <v>3467670823.9</v>
      </c>
      <c r="AP559" s="6">
        <f t="shared" si="121"/>
        <v>4345861559.76</v>
      </c>
      <c r="AQ559" s="6">
        <f t="shared" si="122"/>
        <v>4532851291.92</v>
      </c>
      <c r="AR559" s="6">
        <f t="shared" si="123"/>
        <v>-186989732.160001</v>
      </c>
      <c r="AS559" s="6">
        <f t="shared" si="124"/>
        <v>3882249997.3</v>
      </c>
      <c r="AT559" s="10">
        <f t="shared" si="125"/>
        <v>102000054</v>
      </c>
      <c r="AU559" s="10">
        <f t="shared" si="126"/>
        <v>3984250051.3</v>
      </c>
      <c r="AV559" s="10">
        <f t="shared" si="127"/>
        <v>3280681091.74</v>
      </c>
      <c r="AW559" s="12">
        <f t="shared" si="128"/>
        <v>0.477316406119296</v>
      </c>
      <c r="AX559" s="12">
        <f t="shared" si="129"/>
        <v>0.508643535965259</v>
      </c>
      <c r="AY559" s="12">
        <f t="shared" si="130"/>
        <v>-0.0257386792081494</v>
      </c>
      <c r="AZ559" s="12">
        <f t="shared" si="131"/>
        <v>0.534382215173409</v>
      </c>
      <c r="BA559" s="12">
        <f t="shared" si="132"/>
        <v>0.0140400579154448</v>
      </c>
      <c r="BB559" s="12">
        <f t="shared" si="133"/>
        <v>0.548422273088854</v>
      </c>
      <c r="BC559" s="12">
        <f t="shared" si="134"/>
        <v>0.451577726911146</v>
      </c>
    </row>
    <row r="560" spans="1:55">
      <c r="A560" s="3" t="s">
        <v>1171</v>
      </c>
      <c r="B560" s="3" t="s">
        <v>1172</v>
      </c>
      <c r="C560" s="3">
        <v>183768946.52</v>
      </c>
      <c r="D560" s="3">
        <v>3238008589.15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15558086.17</v>
      </c>
      <c r="K560" s="3">
        <v>85748704.58</v>
      </c>
      <c r="L560" s="3">
        <v>0</v>
      </c>
      <c r="M560" s="3">
        <v>1355950246.23</v>
      </c>
      <c r="N560" s="3">
        <v>176977651.55</v>
      </c>
      <c r="O560" s="3">
        <v>698649697.75</v>
      </c>
      <c r="P560" s="3">
        <v>45785754.51</v>
      </c>
      <c r="Q560" s="3">
        <v>0</v>
      </c>
      <c r="R560" s="3">
        <v>967932903.03</v>
      </c>
      <c r="S560" s="3">
        <v>5193432.73</v>
      </c>
      <c r="T560" s="3">
        <v>0</v>
      </c>
      <c r="U560" s="3">
        <v>24625921.23</v>
      </c>
      <c r="V560" s="3">
        <v>32470865.81</v>
      </c>
      <c r="W560" s="3">
        <v>0</v>
      </c>
      <c r="X560" s="3">
        <v>0</v>
      </c>
      <c r="Y560" s="3">
        <v>0</v>
      </c>
      <c r="Z560" s="3">
        <v>8466001.31</v>
      </c>
      <c r="AA560" s="3">
        <v>0</v>
      </c>
      <c r="AB560" s="3">
        <v>24106120.65</v>
      </c>
      <c r="AC560" s="3">
        <v>190324453.31</v>
      </c>
      <c r="AD560" s="3">
        <v>203591735.36</v>
      </c>
      <c r="AE560" s="3">
        <v>0</v>
      </c>
      <c r="AF560" s="3">
        <v>0</v>
      </c>
      <c r="AG560" s="3">
        <v>0</v>
      </c>
      <c r="AH560" s="3">
        <v>24531770.04</v>
      </c>
      <c r="AI560" s="3">
        <v>0</v>
      </c>
      <c r="AJ560" s="3">
        <v>260033283.26</v>
      </c>
      <c r="AK560" s="3">
        <v>27214812.13</v>
      </c>
      <c r="AL560" s="3">
        <v>0</v>
      </c>
      <c r="AM560" s="3">
        <v>220000</v>
      </c>
      <c r="AN560" s="3">
        <v>0</v>
      </c>
      <c r="AO560" s="6">
        <f t="shared" si="120"/>
        <v>3339315379.9</v>
      </c>
      <c r="AP560" s="6">
        <f t="shared" si="121"/>
        <v>2277363350.04</v>
      </c>
      <c r="AQ560" s="6">
        <f t="shared" si="122"/>
        <v>1062795244.76</v>
      </c>
      <c r="AR560" s="6">
        <f t="shared" si="123"/>
        <v>1214568105.28</v>
      </c>
      <c r="AS560" s="6">
        <f t="shared" si="124"/>
        <v>705916054.1</v>
      </c>
      <c r="AT560" s="10">
        <f t="shared" si="125"/>
        <v>183768946.52</v>
      </c>
      <c r="AU560" s="10">
        <f t="shared" si="126"/>
        <v>889685000.62</v>
      </c>
      <c r="AV560" s="10">
        <f t="shared" si="127"/>
        <v>4553883485.18</v>
      </c>
      <c r="AW560" s="12">
        <f t="shared" si="128"/>
        <v>0.613442338166752</v>
      </c>
      <c r="AX560" s="12">
        <f t="shared" si="129"/>
        <v>0.352798750376659</v>
      </c>
      <c r="AY560" s="12">
        <f t="shared" si="130"/>
        <v>0.223119835535881</v>
      </c>
      <c r="AZ560" s="12">
        <f t="shared" si="131"/>
        <v>0.129678914840778</v>
      </c>
      <c r="BA560" s="12">
        <f t="shared" si="132"/>
        <v>0.0337589114565889</v>
      </c>
      <c r="BB560" s="12">
        <f t="shared" si="133"/>
        <v>0.163437826297367</v>
      </c>
      <c r="BC560" s="12">
        <f t="shared" si="134"/>
        <v>0.836562173702633</v>
      </c>
    </row>
    <row r="561" spans="1:55">
      <c r="A561" s="3" t="s">
        <v>1173</v>
      </c>
      <c r="B561" s="3" t="s">
        <v>1174</v>
      </c>
      <c r="C561" s="3">
        <v>49781176.95</v>
      </c>
      <c r="D561" s="3">
        <v>3237455455.4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458208170.14</v>
      </c>
      <c r="K561" s="3">
        <v>826262329.99</v>
      </c>
      <c r="L561" s="3">
        <v>0</v>
      </c>
      <c r="M561" s="3">
        <v>280305194.87</v>
      </c>
      <c r="N561" s="3">
        <v>81332572.95</v>
      </c>
      <c r="O561" s="3">
        <v>7491518350.13</v>
      </c>
      <c r="P561" s="3">
        <v>55122942.93</v>
      </c>
      <c r="Q561" s="3">
        <v>0</v>
      </c>
      <c r="R561" s="3">
        <v>363097115.88</v>
      </c>
      <c r="S561" s="3">
        <v>1060418</v>
      </c>
      <c r="T561" s="3">
        <v>0</v>
      </c>
      <c r="U561" s="3">
        <v>148442697.63</v>
      </c>
      <c r="V561" s="3">
        <v>2993796653.66</v>
      </c>
      <c r="W561" s="3">
        <v>0</v>
      </c>
      <c r="X561" s="3">
        <v>0</v>
      </c>
      <c r="Y561" s="3">
        <v>1413049.5</v>
      </c>
      <c r="Z561" s="3">
        <v>0</v>
      </c>
      <c r="AA561" s="3">
        <v>0</v>
      </c>
      <c r="AB561" s="3">
        <v>77860950.08</v>
      </c>
      <c r="AC561" s="3">
        <v>107168499.23</v>
      </c>
      <c r="AD561" s="3">
        <v>0</v>
      </c>
      <c r="AE561" s="3">
        <v>0</v>
      </c>
      <c r="AF561" s="3">
        <v>0</v>
      </c>
      <c r="AG561" s="3">
        <v>0</v>
      </c>
      <c r="AH561" s="3">
        <v>435544.07</v>
      </c>
      <c r="AI561" s="3">
        <v>0</v>
      </c>
      <c r="AJ561" s="3">
        <v>7955840.29</v>
      </c>
      <c r="AK561" s="3">
        <v>18613574.71</v>
      </c>
      <c r="AL561" s="3">
        <v>1313347404.44</v>
      </c>
      <c r="AM561" s="3">
        <v>262.2</v>
      </c>
      <c r="AN561" s="3">
        <v>3090363.35</v>
      </c>
      <c r="AO561" s="6">
        <f t="shared" si="120"/>
        <v>4521925955.53</v>
      </c>
      <c r="AP561" s="6">
        <f t="shared" si="121"/>
        <v>7908279060.88</v>
      </c>
      <c r="AQ561" s="6">
        <f t="shared" si="122"/>
        <v>3585670884.75</v>
      </c>
      <c r="AR561" s="6">
        <f t="shared" si="123"/>
        <v>4322608176.13</v>
      </c>
      <c r="AS561" s="6">
        <f t="shared" si="124"/>
        <v>1450611488.29</v>
      </c>
      <c r="AT561" s="10">
        <f t="shared" si="125"/>
        <v>49781176.95</v>
      </c>
      <c r="AU561" s="10">
        <f t="shared" si="126"/>
        <v>1500392665.24</v>
      </c>
      <c r="AV561" s="10">
        <f t="shared" si="127"/>
        <v>8844534131.66</v>
      </c>
      <c r="AW561" s="12">
        <f t="shared" si="128"/>
        <v>0.437115316938256</v>
      </c>
      <c r="AX561" s="12">
        <f t="shared" si="129"/>
        <v>0.558072548773378</v>
      </c>
      <c r="AY561" s="12">
        <f t="shared" si="130"/>
        <v>0.41784811637578</v>
      </c>
      <c r="AZ561" s="12">
        <f t="shared" si="131"/>
        <v>0.140224432397598</v>
      </c>
      <c r="BA561" s="12">
        <f t="shared" si="132"/>
        <v>0.00481213428836612</v>
      </c>
      <c r="BB561" s="12">
        <f t="shared" si="133"/>
        <v>0.145036566685964</v>
      </c>
      <c r="BC561" s="12">
        <f t="shared" si="134"/>
        <v>0.854963433314036</v>
      </c>
    </row>
    <row r="562" spans="1:55">
      <c r="A562" s="3" t="s">
        <v>1175</v>
      </c>
      <c r="B562" s="3" t="s">
        <v>1176</v>
      </c>
      <c r="C562" s="3">
        <v>13143727630.3</v>
      </c>
      <c r="D562" s="3">
        <v>3228697322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700682763.93</v>
      </c>
      <c r="K562" s="3">
        <v>4747872000.97</v>
      </c>
      <c r="L562" s="3">
        <v>0</v>
      </c>
      <c r="M562" s="3">
        <v>994653069.25</v>
      </c>
      <c r="N562" s="3">
        <v>173898796.42</v>
      </c>
      <c r="O562" s="3">
        <v>1374655049.55</v>
      </c>
      <c r="P562" s="3">
        <v>2818143467.57</v>
      </c>
      <c r="Q562" s="3">
        <v>56976050</v>
      </c>
      <c r="R562" s="3">
        <v>3969208665.03</v>
      </c>
      <c r="S562" s="3">
        <v>108222988.06</v>
      </c>
      <c r="T562" s="3">
        <v>0</v>
      </c>
      <c r="U562" s="3">
        <v>120282326.17</v>
      </c>
      <c r="V562" s="3">
        <v>467815091.68</v>
      </c>
      <c r="W562" s="3">
        <v>0</v>
      </c>
      <c r="X562" s="3">
        <v>198382301.09</v>
      </c>
      <c r="Y562" s="3">
        <v>96042419.88</v>
      </c>
      <c r="Z562" s="3">
        <v>2311339350.49</v>
      </c>
      <c r="AA562" s="3">
        <v>0</v>
      </c>
      <c r="AB562" s="3">
        <v>3025427616.61</v>
      </c>
      <c r="AC562" s="3">
        <v>9183576795.45</v>
      </c>
      <c r="AD562" s="3">
        <v>3089577067.96</v>
      </c>
      <c r="AE562" s="3">
        <v>0</v>
      </c>
      <c r="AF562" s="3">
        <v>0</v>
      </c>
      <c r="AG562" s="3">
        <v>0</v>
      </c>
      <c r="AH562" s="3">
        <v>56282974869.24</v>
      </c>
      <c r="AI562" s="3">
        <v>765093</v>
      </c>
      <c r="AJ562" s="3">
        <v>0</v>
      </c>
      <c r="AK562" s="3">
        <v>37077107.71</v>
      </c>
      <c r="AL562" s="3">
        <v>687236302.03</v>
      </c>
      <c r="AM562" s="3">
        <v>1423214402.67</v>
      </c>
      <c r="AN562" s="3">
        <v>913985891.59</v>
      </c>
      <c r="AO562" s="6">
        <f t="shared" si="120"/>
        <v>8677252086.9</v>
      </c>
      <c r="AP562" s="6">
        <f t="shared" si="121"/>
        <v>5418326432.79</v>
      </c>
      <c r="AQ562" s="6">
        <f t="shared" si="122"/>
        <v>10296720759.01</v>
      </c>
      <c r="AR562" s="6">
        <f t="shared" si="123"/>
        <v>-4878394326.22</v>
      </c>
      <c r="AS562" s="6">
        <f t="shared" si="124"/>
        <v>71618407529.65</v>
      </c>
      <c r="AT562" s="10">
        <f t="shared" si="125"/>
        <v>13143727630.3</v>
      </c>
      <c r="AU562" s="10">
        <f t="shared" si="126"/>
        <v>84762135159.95</v>
      </c>
      <c r="AV562" s="10">
        <f t="shared" si="127"/>
        <v>3798857760.68</v>
      </c>
      <c r="AW562" s="12">
        <f t="shared" si="128"/>
        <v>0.0979805194220972</v>
      </c>
      <c r="AX562" s="12">
        <f t="shared" si="129"/>
        <v>0.753605069257112</v>
      </c>
      <c r="AY562" s="12">
        <f t="shared" si="130"/>
        <v>-0.0550851358519897</v>
      </c>
      <c r="AZ562" s="12">
        <f t="shared" si="131"/>
        <v>0.808690205109102</v>
      </c>
      <c r="BA562" s="12">
        <f t="shared" si="132"/>
        <v>0.148414411320791</v>
      </c>
      <c r="BB562" s="12">
        <f t="shared" si="133"/>
        <v>0.957104616429892</v>
      </c>
      <c r="BC562" s="12">
        <f t="shared" si="134"/>
        <v>0.0428953835701075</v>
      </c>
    </row>
    <row r="563" spans="1:55">
      <c r="A563" s="3" t="s">
        <v>1177</v>
      </c>
      <c r="B563" s="3" t="s">
        <v>1178</v>
      </c>
      <c r="C563" s="3">
        <v>126984777.1</v>
      </c>
      <c r="D563" s="3">
        <v>3222376335.69</v>
      </c>
      <c r="E563" s="3">
        <v>1686252990.37</v>
      </c>
      <c r="F563" s="3">
        <v>232603293.05</v>
      </c>
      <c r="G563" s="3">
        <v>858760103.27</v>
      </c>
      <c r="H563" s="3">
        <v>0</v>
      </c>
      <c r="I563" s="3">
        <v>0</v>
      </c>
      <c r="J563" s="3">
        <v>0</v>
      </c>
      <c r="K563" s="3">
        <v>32389927.85</v>
      </c>
      <c r="L563" s="3">
        <v>851994021.12</v>
      </c>
      <c r="M563" s="3">
        <v>1100979846.01</v>
      </c>
      <c r="N563" s="3">
        <v>97406024.87</v>
      </c>
      <c r="O563" s="3">
        <v>992846136.46</v>
      </c>
      <c r="P563" s="3">
        <v>189128872.27</v>
      </c>
      <c r="Q563" s="3">
        <v>185098475.6</v>
      </c>
      <c r="R563" s="3">
        <v>3780787704.23</v>
      </c>
      <c r="S563" s="3">
        <v>0</v>
      </c>
      <c r="T563" s="3">
        <v>0</v>
      </c>
      <c r="U563" s="3">
        <v>73390528.78</v>
      </c>
      <c r="V563" s="3">
        <v>19588753.11</v>
      </c>
      <c r="W563" s="3">
        <v>0</v>
      </c>
      <c r="X563" s="3">
        <v>59845818.91</v>
      </c>
      <c r="Y563" s="3">
        <v>2602772.65</v>
      </c>
      <c r="Z563" s="3">
        <v>140362350.55</v>
      </c>
      <c r="AA563" s="3">
        <v>0</v>
      </c>
      <c r="AB563" s="3">
        <v>436936168.81</v>
      </c>
      <c r="AC563" s="3">
        <v>2484420665.14</v>
      </c>
      <c r="AD563" s="3">
        <v>89729201.93</v>
      </c>
      <c r="AE563" s="3">
        <v>0</v>
      </c>
      <c r="AF563" s="3">
        <v>0</v>
      </c>
      <c r="AG563" s="3">
        <v>0</v>
      </c>
      <c r="AH563" s="3">
        <v>749775620.2</v>
      </c>
      <c r="AI563" s="3">
        <v>0</v>
      </c>
      <c r="AJ563" s="3">
        <v>0</v>
      </c>
      <c r="AK563" s="3">
        <v>52914385.72</v>
      </c>
      <c r="AL563" s="3">
        <v>74568406.9</v>
      </c>
      <c r="AM563" s="3">
        <v>145301915.19</v>
      </c>
      <c r="AN563" s="3">
        <v>0</v>
      </c>
      <c r="AO563" s="6">
        <f t="shared" si="120"/>
        <v>6884376671.35</v>
      </c>
      <c r="AP563" s="6">
        <f t="shared" si="121"/>
        <v>2565459355.21</v>
      </c>
      <c r="AQ563" s="6">
        <f t="shared" si="122"/>
        <v>4513514097.04</v>
      </c>
      <c r="AR563" s="6">
        <f t="shared" si="123"/>
        <v>-1948054741.83</v>
      </c>
      <c r="AS563" s="6">
        <f t="shared" si="124"/>
        <v>3596710195.08</v>
      </c>
      <c r="AT563" s="10">
        <f t="shared" si="125"/>
        <v>126984777.1</v>
      </c>
      <c r="AU563" s="10">
        <f t="shared" si="126"/>
        <v>3723694972.18</v>
      </c>
      <c r="AV563" s="10">
        <f t="shared" si="127"/>
        <v>4936321929.52</v>
      </c>
      <c r="AW563" s="12">
        <f t="shared" si="128"/>
        <v>0.794961112604592</v>
      </c>
      <c r="AX563" s="12">
        <f t="shared" si="129"/>
        <v>0.190375546833674</v>
      </c>
      <c r="AY563" s="12">
        <f t="shared" si="130"/>
        <v>-0.224948145476204</v>
      </c>
      <c r="AZ563" s="12">
        <f t="shared" si="131"/>
        <v>0.415323692309879</v>
      </c>
      <c r="BA563" s="12">
        <f t="shared" si="132"/>
        <v>0.014663340561734</v>
      </c>
      <c r="BB563" s="12">
        <f t="shared" si="133"/>
        <v>0.429987032871613</v>
      </c>
      <c r="BC563" s="12">
        <f t="shared" si="134"/>
        <v>0.570012967128387</v>
      </c>
    </row>
    <row r="564" spans="1:55">
      <c r="A564" s="3" t="s">
        <v>1179</v>
      </c>
      <c r="B564" s="3" t="s">
        <v>1180</v>
      </c>
      <c r="C564" s="3">
        <v>1086607563.46</v>
      </c>
      <c r="D564" s="3">
        <v>3215131427.4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399200716.18</v>
      </c>
      <c r="K564" s="3">
        <v>397708486.18</v>
      </c>
      <c r="L564" s="3">
        <v>0</v>
      </c>
      <c r="M564" s="3">
        <v>818335071.02</v>
      </c>
      <c r="N564" s="3">
        <v>522935443.53</v>
      </c>
      <c r="O564" s="3">
        <v>1327034922.61</v>
      </c>
      <c r="P564" s="3">
        <v>177538358.74</v>
      </c>
      <c r="Q564" s="3">
        <v>4347466.81</v>
      </c>
      <c r="R564" s="3">
        <v>1601900357.15</v>
      </c>
      <c r="S564" s="3">
        <v>0</v>
      </c>
      <c r="T564" s="3">
        <v>0</v>
      </c>
      <c r="U564" s="3">
        <v>138783270.47</v>
      </c>
      <c r="V564" s="3">
        <v>91926773.52</v>
      </c>
      <c r="W564" s="3">
        <v>0</v>
      </c>
      <c r="X564" s="3">
        <v>13482901.35</v>
      </c>
      <c r="Y564" s="3">
        <v>7216279.62</v>
      </c>
      <c r="Z564" s="3">
        <v>43662436.29</v>
      </c>
      <c r="AA564" s="3">
        <v>0</v>
      </c>
      <c r="AB564" s="3">
        <v>0</v>
      </c>
      <c r="AC564" s="3">
        <v>1998613961.82</v>
      </c>
      <c r="AD564" s="3">
        <v>1040502674.63</v>
      </c>
      <c r="AE564" s="3">
        <v>0</v>
      </c>
      <c r="AF564" s="3">
        <v>0</v>
      </c>
      <c r="AG564" s="3">
        <v>0</v>
      </c>
      <c r="AH564" s="3">
        <v>3041338027.44</v>
      </c>
      <c r="AI564" s="3">
        <v>0</v>
      </c>
      <c r="AJ564" s="3">
        <v>81895750.49</v>
      </c>
      <c r="AK564" s="3">
        <v>12055534.94</v>
      </c>
      <c r="AL564" s="3">
        <v>992640271.58</v>
      </c>
      <c r="AM564" s="3">
        <v>848682712.31</v>
      </c>
      <c r="AN564" s="3">
        <v>80736242.24</v>
      </c>
      <c r="AO564" s="6">
        <f t="shared" si="120"/>
        <v>4012040629.76</v>
      </c>
      <c r="AP564" s="6">
        <f t="shared" si="121"/>
        <v>2850191262.71</v>
      </c>
      <c r="AQ564" s="6">
        <f t="shared" si="122"/>
        <v>1896972018.4</v>
      </c>
      <c r="AR564" s="6">
        <f t="shared" si="123"/>
        <v>953219244.31</v>
      </c>
      <c r="AS564" s="6">
        <f t="shared" si="124"/>
        <v>8096465175.45</v>
      </c>
      <c r="AT564" s="10">
        <f t="shared" si="125"/>
        <v>1086607563.46</v>
      </c>
      <c r="AU564" s="10">
        <f t="shared" si="126"/>
        <v>9183072738.91</v>
      </c>
      <c r="AV564" s="10">
        <f t="shared" si="127"/>
        <v>4965259874.07</v>
      </c>
      <c r="AW564" s="12">
        <f t="shared" si="128"/>
        <v>0.283569855155883</v>
      </c>
      <c r="AX564" s="12">
        <f t="shared" si="129"/>
        <v>0.639629040913105</v>
      </c>
      <c r="AY564" s="12">
        <f t="shared" si="130"/>
        <v>0.0673732566504335</v>
      </c>
      <c r="AZ564" s="12">
        <f t="shared" si="131"/>
        <v>0.572255784262671</v>
      </c>
      <c r="BA564" s="12">
        <f t="shared" si="132"/>
        <v>0.0768011039310117</v>
      </c>
      <c r="BB564" s="12">
        <f t="shared" si="133"/>
        <v>0.649056888193683</v>
      </c>
      <c r="BC564" s="12">
        <f t="shared" si="134"/>
        <v>0.350943111806317</v>
      </c>
    </row>
    <row r="565" spans="1:55">
      <c r="A565" s="3" t="s">
        <v>1181</v>
      </c>
      <c r="B565" s="3" t="s">
        <v>1182</v>
      </c>
      <c r="C565" s="3">
        <v>3515550266.22</v>
      </c>
      <c r="D565" s="3">
        <v>3210121261.41</v>
      </c>
      <c r="E565" s="3">
        <v>121589742.36</v>
      </c>
      <c r="F565" s="3">
        <v>381180996.63</v>
      </c>
      <c r="G565" s="3">
        <v>0</v>
      </c>
      <c r="H565" s="3">
        <v>0</v>
      </c>
      <c r="I565" s="3">
        <v>0</v>
      </c>
      <c r="J565" s="3">
        <v>0</v>
      </c>
      <c r="K565" s="3">
        <v>12287764.17</v>
      </c>
      <c r="L565" s="3">
        <v>0</v>
      </c>
      <c r="M565" s="3">
        <v>37462022.38</v>
      </c>
      <c r="N565" s="3">
        <v>86476.64</v>
      </c>
      <c r="O565" s="3">
        <v>4923</v>
      </c>
      <c r="P565" s="3">
        <v>214493119.46</v>
      </c>
      <c r="Q565" s="3">
        <v>1485687462.16</v>
      </c>
      <c r="R565" s="3">
        <v>970031953.29</v>
      </c>
      <c r="S565" s="3">
        <v>855583.4</v>
      </c>
      <c r="T565" s="3">
        <v>0</v>
      </c>
      <c r="U565" s="3">
        <v>34386475.38</v>
      </c>
      <c r="V565" s="3">
        <v>73986941.9</v>
      </c>
      <c r="W565" s="3">
        <v>0</v>
      </c>
      <c r="X565" s="3">
        <v>0</v>
      </c>
      <c r="Y565" s="3">
        <v>0</v>
      </c>
      <c r="Z565" s="3">
        <v>29836831</v>
      </c>
      <c r="AA565" s="3">
        <v>0</v>
      </c>
      <c r="AB565" s="3">
        <v>0</v>
      </c>
      <c r="AC565" s="3">
        <v>1045166366.74</v>
      </c>
      <c r="AD565" s="3">
        <v>12602350.2</v>
      </c>
      <c r="AE565" s="3">
        <v>0</v>
      </c>
      <c r="AF565" s="3">
        <v>0</v>
      </c>
      <c r="AG565" s="3">
        <v>0</v>
      </c>
      <c r="AH565" s="3">
        <v>4766205522.62</v>
      </c>
      <c r="AI565" s="3">
        <v>0</v>
      </c>
      <c r="AJ565" s="3">
        <v>2725259.09</v>
      </c>
      <c r="AK565" s="3">
        <v>111584758.6</v>
      </c>
      <c r="AL565" s="3">
        <v>19552841.21</v>
      </c>
      <c r="AM565" s="3">
        <v>70187803.72</v>
      </c>
      <c r="AN565" s="3">
        <v>737737918.21</v>
      </c>
      <c r="AO565" s="6">
        <f t="shared" si="120"/>
        <v>3725179764.57</v>
      </c>
      <c r="AP565" s="6">
        <f t="shared" si="121"/>
        <v>1737734003.64</v>
      </c>
      <c r="AQ565" s="6">
        <f t="shared" si="122"/>
        <v>1109097784.97</v>
      </c>
      <c r="AR565" s="6">
        <f t="shared" si="123"/>
        <v>628636218.67</v>
      </c>
      <c r="AS565" s="6">
        <f t="shared" si="124"/>
        <v>6765762820.39</v>
      </c>
      <c r="AT565" s="10">
        <f t="shared" si="125"/>
        <v>3515550266.22</v>
      </c>
      <c r="AU565" s="10">
        <f t="shared" si="126"/>
        <v>10281313086.61</v>
      </c>
      <c r="AV565" s="10">
        <f t="shared" si="127"/>
        <v>4353815983.24</v>
      </c>
      <c r="AW565" s="12">
        <f t="shared" si="128"/>
        <v>0.254536857638262</v>
      </c>
      <c r="AX565" s="12">
        <f t="shared" si="129"/>
        <v>0.505250005228399</v>
      </c>
      <c r="AY565" s="12">
        <f t="shared" si="130"/>
        <v>0.0429539237863683</v>
      </c>
      <c r="AZ565" s="12">
        <f t="shared" si="131"/>
        <v>0.46229608144203</v>
      </c>
      <c r="BA565" s="12">
        <f t="shared" si="132"/>
        <v>0.240213137133339</v>
      </c>
      <c r="BB565" s="12">
        <f t="shared" si="133"/>
        <v>0.70250921857537</v>
      </c>
      <c r="BC565" s="12">
        <f t="shared" si="134"/>
        <v>0.29749078142463</v>
      </c>
    </row>
    <row r="566" spans="1:55">
      <c r="A566" s="3" t="s">
        <v>1183</v>
      </c>
      <c r="B566" s="3" t="s">
        <v>1184</v>
      </c>
      <c r="C566" s="3">
        <v>1063216510.42</v>
      </c>
      <c r="D566" s="3">
        <v>3207586557.64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217995530.55</v>
      </c>
      <c r="L566" s="3">
        <v>0</v>
      </c>
      <c r="M566" s="3">
        <v>3817771756.99</v>
      </c>
      <c r="N566" s="3">
        <v>1432715734.1</v>
      </c>
      <c r="O566" s="3">
        <v>5927321537.55</v>
      </c>
      <c r="P566" s="3">
        <v>648406971.24</v>
      </c>
      <c r="Q566" s="3">
        <v>0</v>
      </c>
      <c r="R566" s="3">
        <v>3623833879.65</v>
      </c>
      <c r="S566" s="3">
        <v>0</v>
      </c>
      <c r="T566" s="3">
        <v>0</v>
      </c>
      <c r="U566" s="3">
        <v>52677933.05</v>
      </c>
      <c r="V566" s="3">
        <v>161679536.67</v>
      </c>
      <c r="W566" s="3">
        <v>0</v>
      </c>
      <c r="X566" s="3">
        <v>0</v>
      </c>
      <c r="Y566" s="3">
        <v>0</v>
      </c>
      <c r="Z566" s="3">
        <v>152076603.62</v>
      </c>
      <c r="AA566" s="3">
        <v>0</v>
      </c>
      <c r="AB566" s="3">
        <v>435693826.6</v>
      </c>
      <c r="AC566" s="3">
        <v>10150961756.21</v>
      </c>
      <c r="AD566" s="3">
        <v>2360986723.57</v>
      </c>
      <c r="AE566" s="3">
        <v>0</v>
      </c>
      <c r="AF566" s="3">
        <v>0</v>
      </c>
      <c r="AG566" s="3">
        <v>0</v>
      </c>
      <c r="AH566" s="3">
        <v>1797239609.58</v>
      </c>
      <c r="AI566" s="3">
        <v>79911744.26</v>
      </c>
      <c r="AJ566" s="3">
        <v>90891295.65</v>
      </c>
      <c r="AK566" s="3">
        <v>22486767.51</v>
      </c>
      <c r="AL566" s="3">
        <v>109630163.76</v>
      </c>
      <c r="AM566" s="3">
        <v>58817845.61</v>
      </c>
      <c r="AN566" s="3">
        <v>812522528.56</v>
      </c>
      <c r="AO566" s="6">
        <f t="shared" si="120"/>
        <v>3425582088.19</v>
      </c>
      <c r="AP566" s="6">
        <f t="shared" si="121"/>
        <v>11826215999.88</v>
      </c>
      <c r="AQ566" s="6">
        <f t="shared" si="122"/>
        <v>4425961779.59</v>
      </c>
      <c r="AR566" s="6">
        <f t="shared" si="123"/>
        <v>7400254220.29</v>
      </c>
      <c r="AS566" s="6">
        <f t="shared" si="124"/>
        <v>15483448434.71</v>
      </c>
      <c r="AT566" s="10">
        <f t="shared" si="125"/>
        <v>1063216510.42</v>
      </c>
      <c r="AU566" s="10">
        <f t="shared" si="126"/>
        <v>16546664945.13</v>
      </c>
      <c r="AV566" s="10">
        <f t="shared" si="127"/>
        <v>10825836308.48</v>
      </c>
      <c r="AW566" s="12">
        <f t="shared" si="128"/>
        <v>0.125146841951034</v>
      </c>
      <c r="AX566" s="12">
        <f t="shared" si="129"/>
        <v>0.836010653282261</v>
      </c>
      <c r="AY566" s="12">
        <f t="shared" si="130"/>
        <v>0.270353598734936</v>
      </c>
      <c r="AZ566" s="12">
        <f t="shared" si="131"/>
        <v>0.565657054547325</v>
      </c>
      <c r="BA566" s="12">
        <f t="shared" si="132"/>
        <v>0.0388425047667056</v>
      </c>
      <c r="BB566" s="12">
        <f t="shared" si="133"/>
        <v>0.604499559314031</v>
      </c>
      <c r="BC566" s="12">
        <f t="shared" si="134"/>
        <v>0.395500440685969</v>
      </c>
    </row>
    <row r="567" spans="1:55">
      <c r="A567" s="3" t="s">
        <v>1185</v>
      </c>
      <c r="B567" s="3" t="s">
        <v>1186</v>
      </c>
      <c r="C567" s="3">
        <v>403520905.58</v>
      </c>
      <c r="D567" s="3">
        <v>3170292851.16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927156673.42</v>
      </c>
      <c r="K567" s="3">
        <v>274134745.85</v>
      </c>
      <c r="L567" s="3">
        <v>0</v>
      </c>
      <c r="M567" s="3">
        <v>48413173.7</v>
      </c>
      <c r="N567" s="3">
        <v>1434037604.45</v>
      </c>
      <c r="O567" s="3">
        <v>11597534498.92</v>
      </c>
      <c r="P567" s="3">
        <v>783858956.79</v>
      </c>
      <c r="Q567" s="3">
        <v>21275323.77</v>
      </c>
      <c r="R567" s="3">
        <v>770902978.83</v>
      </c>
      <c r="S567" s="3">
        <v>20548813.49</v>
      </c>
      <c r="T567" s="3">
        <v>0</v>
      </c>
      <c r="U567" s="3">
        <v>19818651.07</v>
      </c>
      <c r="V567" s="3">
        <v>1125163550.8</v>
      </c>
      <c r="W567" s="3">
        <v>0</v>
      </c>
      <c r="X567" s="3">
        <v>0</v>
      </c>
      <c r="Y567" s="3">
        <v>931358.15</v>
      </c>
      <c r="Z567" s="3">
        <v>18367369.13</v>
      </c>
      <c r="AA567" s="3">
        <v>0</v>
      </c>
      <c r="AB567" s="3">
        <v>408572161.9</v>
      </c>
      <c r="AC567" s="3">
        <v>102109690.84</v>
      </c>
      <c r="AD567" s="3">
        <v>1079128.9</v>
      </c>
      <c r="AE567" s="3">
        <v>0</v>
      </c>
      <c r="AF567" s="3">
        <v>0</v>
      </c>
      <c r="AG567" s="3">
        <v>0</v>
      </c>
      <c r="AH567" s="3">
        <v>2924231.34</v>
      </c>
      <c r="AI567" s="3">
        <v>0</v>
      </c>
      <c r="AJ567" s="3">
        <v>1344587.74</v>
      </c>
      <c r="AK567" s="3">
        <v>5672500.92</v>
      </c>
      <c r="AL567" s="3">
        <v>15890305.94</v>
      </c>
      <c r="AM567" s="3">
        <v>2050180.67</v>
      </c>
      <c r="AN567" s="3">
        <v>0</v>
      </c>
      <c r="AO567" s="6">
        <f t="shared" si="120"/>
        <v>4371584270.43</v>
      </c>
      <c r="AP567" s="6">
        <f t="shared" si="121"/>
        <v>13885119557.63</v>
      </c>
      <c r="AQ567" s="6">
        <f t="shared" si="122"/>
        <v>2364304883.37</v>
      </c>
      <c r="AR567" s="6">
        <f t="shared" si="123"/>
        <v>11520814674.26</v>
      </c>
      <c r="AS567" s="6">
        <f t="shared" si="124"/>
        <v>131070626.35</v>
      </c>
      <c r="AT567" s="10">
        <f t="shared" si="125"/>
        <v>403520905.58</v>
      </c>
      <c r="AU567" s="10">
        <f t="shared" si="126"/>
        <v>534591531.93</v>
      </c>
      <c r="AV567" s="10">
        <f t="shared" si="127"/>
        <v>15892398944.69</v>
      </c>
      <c r="AW567" s="12">
        <f t="shared" si="128"/>
        <v>0.266122043270916</v>
      </c>
      <c r="AX567" s="12">
        <f t="shared" si="129"/>
        <v>0.709313450762253</v>
      </c>
      <c r="AY567" s="12">
        <f t="shared" si="130"/>
        <v>0.7013344708915</v>
      </c>
      <c r="AZ567" s="12">
        <f t="shared" si="131"/>
        <v>0.00797897987075287</v>
      </c>
      <c r="BA567" s="12">
        <f t="shared" si="132"/>
        <v>0.0245645059668305</v>
      </c>
      <c r="BB567" s="12">
        <f t="shared" si="133"/>
        <v>0.0325434858375834</v>
      </c>
      <c r="BC567" s="12">
        <f t="shared" si="134"/>
        <v>0.967456514162417</v>
      </c>
    </row>
    <row r="568" spans="1:55">
      <c r="A568" s="3" t="s">
        <v>1187</v>
      </c>
      <c r="B568" s="3" t="s">
        <v>1188</v>
      </c>
      <c r="C568" s="3">
        <v>668125915.38</v>
      </c>
      <c r="D568" s="3">
        <v>3163217872.4</v>
      </c>
      <c r="E568" s="3">
        <v>5000000</v>
      </c>
      <c r="F568" s="3">
        <v>0</v>
      </c>
      <c r="G568" s="3">
        <v>0</v>
      </c>
      <c r="H568" s="3">
        <v>0</v>
      </c>
      <c r="I568" s="3">
        <v>0</v>
      </c>
      <c r="J568" s="3">
        <v>515490.11</v>
      </c>
      <c r="K568" s="3">
        <v>63120888.38</v>
      </c>
      <c r="L568" s="3">
        <v>0</v>
      </c>
      <c r="M568" s="3">
        <v>984992628.96</v>
      </c>
      <c r="N568" s="3">
        <v>71970385.94</v>
      </c>
      <c r="O568" s="3">
        <v>466832030.39</v>
      </c>
      <c r="P568" s="3">
        <v>42943854.49</v>
      </c>
      <c r="Q568" s="3">
        <v>0</v>
      </c>
      <c r="R568" s="3">
        <v>939172699.55</v>
      </c>
      <c r="S568" s="3">
        <v>0</v>
      </c>
      <c r="T568" s="3">
        <v>0</v>
      </c>
      <c r="U568" s="3">
        <v>21266662.11</v>
      </c>
      <c r="V568" s="3">
        <v>23812701.78</v>
      </c>
      <c r="W568" s="3">
        <v>0</v>
      </c>
      <c r="X568" s="3">
        <v>0</v>
      </c>
      <c r="Y568" s="3">
        <v>18000000</v>
      </c>
      <c r="Z568" s="3">
        <v>57866777.19</v>
      </c>
      <c r="AA568" s="3">
        <v>0</v>
      </c>
      <c r="AB568" s="3">
        <v>86025.19</v>
      </c>
      <c r="AC568" s="3">
        <v>2647356445.91</v>
      </c>
      <c r="AD568" s="3">
        <v>726577304.92</v>
      </c>
      <c r="AE568" s="3">
        <v>0</v>
      </c>
      <c r="AF568" s="3">
        <v>0</v>
      </c>
      <c r="AG568" s="3">
        <v>0</v>
      </c>
      <c r="AH568" s="3">
        <v>266377032.77</v>
      </c>
      <c r="AI568" s="3">
        <v>0</v>
      </c>
      <c r="AJ568" s="3">
        <v>71545744.73</v>
      </c>
      <c r="AK568" s="3">
        <v>5016261.06</v>
      </c>
      <c r="AL568" s="3">
        <v>19789998.39</v>
      </c>
      <c r="AM568" s="3">
        <v>63121607.27</v>
      </c>
      <c r="AN568" s="3">
        <v>12687293.75</v>
      </c>
      <c r="AO568" s="6">
        <f t="shared" si="120"/>
        <v>3231854250.89</v>
      </c>
      <c r="AP568" s="6">
        <f t="shared" si="121"/>
        <v>1566738899.78</v>
      </c>
      <c r="AQ568" s="6">
        <f t="shared" si="122"/>
        <v>1060204865.82</v>
      </c>
      <c r="AR568" s="6">
        <f t="shared" si="123"/>
        <v>506534033.96</v>
      </c>
      <c r="AS568" s="6">
        <f t="shared" si="124"/>
        <v>3812471688.8</v>
      </c>
      <c r="AT568" s="10">
        <f t="shared" si="125"/>
        <v>668125915.38</v>
      </c>
      <c r="AU568" s="10">
        <f t="shared" si="126"/>
        <v>4480597604.18</v>
      </c>
      <c r="AV568" s="10">
        <f t="shared" si="127"/>
        <v>3738388284.85</v>
      </c>
      <c r="AW568" s="12">
        <f t="shared" si="128"/>
        <v>0.393218128674926</v>
      </c>
      <c r="AX568" s="12">
        <f t="shared" si="129"/>
        <v>0.525491317429397</v>
      </c>
      <c r="AY568" s="12">
        <f t="shared" si="130"/>
        <v>0.0616297485844426</v>
      </c>
      <c r="AZ568" s="12">
        <f t="shared" si="131"/>
        <v>0.463861568844955</v>
      </c>
      <c r="BA568" s="12">
        <f t="shared" si="132"/>
        <v>0.0812905538956768</v>
      </c>
      <c r="BB568" s="12">
        <f t="shared" si="133"/>
        <v>0.545152122740631</v>
      </c>
      <c r="BC568" s="12">
        <f t="shared" si="134"/>
        <v>0.454847877259369</v>
      </c>
    </row>
    <row r="569" spans="1:55">
      <c r="A569" s="3" t="s">
        <v>1189</v>
      </c>
      <c r="B569" s="3" t="s">
        <v>1190</v>
      </c>
      <c r="C569" s="3">
        <v>0</v>
      </c>
      <c r="D569" s="3">
        <v>3162351734.34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6140300.65</v>
      </c>
      <c r="L569" s="3">
        <v>0</v>
      </c>
      <c r="M569" s="3">
        <v>42746705.41</v>
      </c>
      <c r="N569" s="3">
        <v>26446702.7</v>
      </c>
      <c r="O569" s="3">
        <v>481514156.67</v>
      </c>
      <c r="P569" s="3">
        <v>2302692831.65</v>
      </c>
      <c r="Q569" s="3">
        <v>0</v>
      </c>
      <c r="R569" s="3">
        <v>170409404.2</v>
      </c>
      <c r="S569" s="3">
        <v>0</v>
      </c>
      <c r="T569" s="3">
        <v>0</v>
      </c>
      <c r="U569" s="3">
        <v>42948093.56</v>
      </c>
      <c r="V569" s="3">
        <v>47040538.52</v>
      </c>
      <c r="W569" s="3">
        <v>0</v>
      </c>
      <c r="X569" s="3">
        <v>0</v>
      </c>
      <c r="Y569" s="3">
        <v>0</v>
      </c>
      <c r="Z569" s="3">
        <v>82287170.99</v>
      </c>
      <c r="AA569" s="3">
        <v>0</v>
      </c>
      <c r="AB569" s="3">
        <v>19238873.91</v>
      </c>
      <c r="AC569" s="3">
        <v>994908278.42</v>
      </c>
      <c r="AD569" s="3">
        <v>215187011.47</v>
      </c>
      <c r="AE569" s="3">
        <v>0</v>
      </c>
      <c r="AF569" s="3">
        <v>0</v>
      </c>
      <c r="AG569" s="3">
        <v>0</v>
      </c>
      <c r="AH569" s="3">
        <v>545952546.86</v>
      </c>
      <c r="AI569" s="3">
        <v>0</v>
      </c>
      <c r="AJ569" s="3">
        <v>38913076.54</v>
      </c>
      <c r="AK569" s="3">
        <v>5620.55</v>
      </c>
      <c r="AL569" s="3">
        <v>23446042.57</v>
      </c>
      <c r="AM569" s="3">
        <v>5436080.71</v>
      </c>
      <c r="AN569" s="3">
        <v>1645059.58</v>
      </c>
      <c r="AO569" s="6">
        <f t="shared" si="120"/>
        <v>3168492034.99</v>
      </c>
      <c r="AP569" s="6">
        <f t="shared" si="121"/>
        <v>2853400396.43</v>
      </c>
      <c r="AQ569" s="6">
        <f t="shared" si="122"/>
        <v>361924081.18</v>
      </c>
      <c r="AR569" s="6">
        <f t="shared" si="123"/>
        <v>2491476315.25</v>
      </c>
      <c r="AS569" s="6">
        <f t="shared" si="124"/>
        <v>1825493716.7</v>
      </c>
      <c r="AT569" s="10">
        <f t="shared" si="125"/>
        <v>0</v>
      </c>
      <c r="AU569" s="10">
        <f t="shared" si="126"/>
        <v>1825493716.7</v>
      </c>
      <c r="AV569" s="10">
        <f t="shared" si="127"/>
        <v>5659968350.24</v>
      </c>
      <c r="AW569" s="12">
        <f t="shared" si="128"/>
        <v>0.423286098661008</v>
      </c>
      <c r="AX569" s="12">
        <f t="shared" si="129"/>
        <v>0.576713901338992</v>
      </c>
      <c r="AY569" s="12">
        <f t="shared" si="130"/>
        <v>0.332842020034242</v>
      </c>
      <c r="AZ569" s="12">
        <f t="shared" si="131"/>
        <v>0.24387188130475</v>
      </c>
      <c r="BA569" s="12">
        <f t="shared" si="132"/>
        <v>0</v>
      </c>
      <c r="BB569" s="12">
        <f t="shared" si="133"/>
        <v>0.24387188130475</v>
      </c>
      <c r="BC569" s="12">
        <f t="shared" si="134"/>
        <v>0.75612811869525</v>
      </c>
    </row>
    <row r="570" spans="1:55">
      <c r="A570" s="3" t="s">
        <v>1191</v>
      </c>
      <c r="B570" s="3" t="s">
        <v>1192</v>
      </c>
      <c r="C570" s="3">
        <v>646080867</v>
      </c>
      <c r="D570" s="3">
        <v>3162245790.16</v>
      </c>
      <c r="E570" s="3">
        <v>3568937.74</v>
      </c>
      <c r="F570" s="3">
        <v>0</v>
      </c>
      <c r="G570" s="3">
        <v>0</v>
      </c>
      <c r="H570" s="3">
        <v>0</v>
      </c>
      <c r="I570" s="3">
        <v>0</v>
      </c>
      <c r="J570" s="3">
        <v>3541354962.9</v>
      </c>
      <c r="K570" s="3">
        <v>589025332.61</v>
      </c>
      <c r="L570" s="3">
        <v>0</v>
      </c>
      <c r="M570" s="3">
        <v>805348.13</v>
      </c>
      <c r="N570" s="3">
        <v>127880568.22</v>
      </c>
      <c r="O570" s="3">
        <v>16515112074.19</v>
      </c>
      <c r="P570" s="3">
        <v>1009144314.24</v>
      </c>
      <c r="Q570" s="3">
        <v>15282275.34</v>
      </c>
      <c r="R570" s="3">
        <v>3603689140.92</v>
      </c>
      <c r="S570" s="3">
        <v>28369950.75</v>
      </c>
      <c r="T570" s="3">
        <v>0</v>
      </c>
      <c r="U570" s="3">
        <v>41086888.52</v>
      </c>
      <c r="V570" s="3">
        <v>519841149.51</v>
      </c>
      <c r="W570" s="3">
        <v>0</v>
      </c>
      <c r="X570" s="3">
        <v>0</v>
      </c>
      <c r="Y570" s="3">
        <v>0</v>
      </c>
      <c r="Z570" s="3">
        <v>53197271.45</v>
      </c>
      <c r="AA570" s="3">
        <v>0</v>
      </c>
      <c r="AB570" s="3">
        <v>2230277812.8</v>
      </c>
      <c r="AC570" s="3">
        <v>703795683</v>
      </c>
      <c r="AD570" s="3">
        <v>100969131.12</v>
      </c>
      <c r="AE570" s="3">
        <v>0</v>
      </c>
      <c r="AF570" s="3">
        <v>0</v>
      </c>
      <c r="AG570" s="3">
        <v>0</v>
      </c>
      <c r="AH570" s="3">
        <v>91796141.03</v>
      </c>
      <c r="AI570" s="3">
        <v>0</v>
      </c>
      <c r="AJ570" s="3">
        <v>0</v>
      </c>
      <c r="AK570" s="3">
        <v>180708408.53</v>
      </c>
      <c r="AL570" s="3">
        <v>511243770.85</v>
      </c>
      <c r="AM570" s="3">
        <v>10925831.28</v>
      </c>
      <c r="AN570" s="3">
        <v>0</v>
      </c>
      <c r="AO570" s="6">
        <f t="shared" si="120"/>
        <v>7296195023.41</v>
      </c>
      <c r="AP570" s="6">
        <f t="shared" si="121"/>
        <v>17668224580.12</v>
      </c>
      <c r="AQ570" s="6">
        <f t="shared" si="122"/>
        <v>6476462213.95</v>
      </c>
      <c r="AR570" s="6">
        <f t="shared" si="123"/>
        <v>11191762366.17</v>
      </c>
      <c r="AS570" s="6">
        <f t="shared" si="124"/>
        <v>1599438965.81</v>
      </c>
      <c r="AT570" s="10">
        <f t="shared" si="125"/>
        <v>646080867</v>
      </c>
      <c r="AU570" s="10">
        <f t="shared" si="126"/>
        <v>2245519832.81</v>
      </c>
      <c r="AV570" s="10">
        <f t="shared" si="127"/>
        <v>18487957389.58</v>
      </c>
      <c r="AW570" s="12">
        <f t="shared" si="128"/>
        <v>0.351904070173568</v>
      </c>
      <c r="AX570" s="12">
        <f t="shared" si="129"/>
        <v>0.616934689477307</v>
      </c>
      <c r="AY570" s="12">
        <f t="shared" si="130"/>
        <v>0.539791866367888</v>
      </c>
      <c r="AZ570" s="12">
        <f t="shared" si="131"/>
        <v>0.077142823109419</v>
      </c>
      <c r="BA570" s="12">
        <f t="shared" si="132"/>
        <v>0.0311612403491248</v>
      </c>
      <c r="BB570" s="12">
        <f t="shared" si="133"/>
        <v>0.108304063458544</v>
      </c>
      <c r="BC570" s="12">
        <f t="shared" si="134"/>
        <v>0.891695936541456</v>
      </c>
    </row>
    <row r="571" spans="1:55">
      <c r="A571" s="3" t="s">
        <v>1193</v>
      </c>
      <c r="B571" s="3" t="s">
        <v>1194</v>
      </c>
      <c r="C571" s="3">
        <v>67663649.41</v>
      </c>
      <c r="D571" s="3">
        <v>3160463052.52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373867007.46</v>
      </c>
      <c r="L571" s="3">
        <v>0</v>
      </c>
      <c r="M571" s="3">
        <v>4087257024.1</v>
      </c>
      <c r="N571" s="3">
        <v>632492247.08</v>
      </c>
      <c r="O571" s="3">
        <v>2876553196.99</v>
      </c>
      <c r="P571" s="3">
        <v>423214941.25</v>
      </c>
      <c r="Q571" s="3">
        <v>0</v>
      </c>
      <c r="R571" s="3">
        <v>5090444360.06</v>
      </c>
      <c r="S571" s="3">
        <v>70803665.23</v>
      </c>
      <c r="T571" s="3">
        <v>0</v>
      </c>
      <c r="U571" s="3">
        <v>134930682.88</v>
      </c>
      <c r="V571" s="3">
        <v>285354792.83</v>
      </c>
      <c r="W571" s="3">
        <v>0</v>
      </c>
      <c r="X571" s="3">
        <v>0</v>
      </c>
      <c r="Y571" s="3">
        <v>39618094.35</v>
      </c>
      <c r="Z571" s="3">
        <v>269215873.53</v>
      </c>
      <c r="AA571" s="3">
        <v>0</v>
      </c>
      <c r="AB571" s="3">
        <v>206574442.69</v>
      </c>
      <c r="AC571" s="3">
        <v>2978380603.09</v>
      </c>
      <c r="AD571" s="3">
        <v>289864217.74</v>
      </c>
      <c r="AE571" s="3">
        <v>0</v>
      </c>
      <c r="AF571" s="3">
        <v>0</v>
      </c>
      <c r="AG571" s="3">
        <v>0</v>
      </c>
      <c r="AH571" s="3">
        <v>612877860.77</v>
      </c>
      <c r="AI571" s="3">
        <v>0</v>
      </c>
      <c r="AJ571" s="3">
        <v>649241385.59</v>
      </c>
      <c r="AK571" s="3">
        <v>4154948.29</v>
      </c>
      <c r="AL571" s="3">
        <v>265611178.06</v>
      </c>
      <c r="AM571" s="3">
        <v>19182993.78</v>
      </c>
      <c r="AN571" s="3">
        <v>304811906.38</v>
      </c>
      <c r="AO571" s="6">
        <f t="shared" si="120"/>
        <v>3534330059.98</v>
      </c>
      <c r="AP571" s="6">
        <f t="shared" si="121"/>
        <v>8019517409.42</v>
      </c>
      <c r="AQ571" s="6">
        <f t="shared" si="122"/>
        <v>6096941911.57</v>
      </c>
      <c r="AR571" s="6">
        <f t="shared" si="123"/>
        <v>1922575497.85</v>
      </c>
      <c r="AS571" s="6">
        <f t="shared" si="124"/>
        <v>5124125093.7</v>
      </c>
      <c r="AT571" s="10">
        <f t="shared" si="125"/>
        <v>67663649.41</v>
      </c>
      <c r="AU571" s="10">
        <f t="shared" si="126"/>
        <v>5191788743.11</v>
      </c>
      <c r="AV571" s="10">
        <f t="shared" si="127"/>
        <v>5456905557.83</v>
      </c>
      <c r="AW571" s="12">
        <f t="shared" si="128"/>
        <v>0.331902669012483</v>
      </c>
      <c r="AX571" s="12">
        <f t="shared" si="129"/>
        <v>0.661743157649663</v>
      </c>
      <c r="AY571" s="12">
        <f t="shared" si="130"/>
        <v>0.180545655975896</v>
      </c>
      <c r="AZ571" s="12">
        <f t="shared" si="131"/>
        <v>0.481197501673766</v>
      </c>
      <c r="BA571" s="12">
        <f t="shared" si="132"/>
        <v>0.00635417333785487</v>
      </c>
      <c r="BB571" s="12">
        <f t="shared" si="133"/>
        <v>0.487551675011621</v>
      </c>
      <c r="BC571" s="12">
        <f t="shared" si="134"/>
        <v>0.512448324988379</v>
      </c>
    </row>
    <row r="572" spans="1:55">
      <c r="A572" s="3" t="s">
        <v>1195</v>
      </c>
      <c r="B572" s="3" t="s">
        <v>1196</v>
      </c>
      <c r="C572" s="3">
        <v>7154824223.03</v>
      </c>
      <c r="D572" s="3">
        <v>3140099874.95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3410399.75</v>
      </c>
      <c r="K572" s="3">
        <v>216156979.14</v>
      </c>
      <c r="L572" s="3">
        <v>0</v>
      </c>
      <c r="M572" s="3">
        <v>3069609762.42</v>
      </c>
      <c r="N572" s="3">
        <v>577906247.51</v>
      </c>
      <c r="O572" s="3">
        <v>362446190.53</v>
      </c>
      <c r="P572" s="3">
        <v>217868229.55</v>
      </c>
      <c r="Q572" s="3">
        <v>0</v>
      </c>
      <c r="R572" s="3">
        <v>3802610134.97</v>
      </c>
      <c r="S572" s="3">
        <v>0</v>
      </c>
      <c r="T572" s="3">
        <v>0</v>
      </c>
      <c r="U572" s="3">
        <v>97372078.08</v>
      </c>
      <c r="V572" s="3">
        <v>149607291.03</v>
      </c>
      <c r="W572" s="3">
        <v>0</v>
      </c>
      <c r="X572" s="3">
        <v>2694393.94</v>
      </c>
      <c r="Y572" s="3">
        <v>0</v>
      </c>
      <c r="Z572" s="3">
        <v>52633666.9</v>
      </c>
      <c r="AA572" s="3">
        <v>0</v>
      </c>
      <c r="AB572" s="3">
        <v>0</v>
      </c>
      <c r="AC572" s="3">
        <v>19362576485.47</v>
      </c>
      <c r="AD572" s="3">
        <v>5770876980.07</v>
      </c>
      <c r="AE572" s="3">
        <v>0</v>
      </c>
      <c r="AF572" s="3">
        <v>0</v>
      </c>
      <c r="AG572" s="3">
        <v>0</v>
      </c>
      <c r="AH572" s="3">
        <v>471634984.04</v>
      </c>
      <c r="AI572" s="3">
        <v>0</v>
      </c>
      <c r="AJ572" s="3">
        <v>207242411.24</v>
      </c>
      <c r="AK572" s="3">
        <v>17862500.47</v>
      </c>
      <c r="AL572" s="3">
        <v>134096510.13</v>
      </c>
      <c r="AM572" s="3">
        <v>77385564.25</v>
      </c>
      <c r="AN572" s="3">
        <v>2472334763.54</v>
      </c>
      <c r="AO572" s="6">
        <f t="shared" si="120"/>
        <v>3359667253.84</v>
      </c>
      <c r="AP572" s="6">
        <f t="shared" si="121"/>
        <v>4227830430.01</v>
      </c>
      <c r="AQ572" s="6">
        <f t="shared" si="122"/>
        <v>4104917564.92</v>
      </c>
      <c r="AR572" s="6">
        <f t="shared" si="123"/>
        <v>122912865.09</v>
      </c>
      <c r="AS572" s="6">
        <f t="shared" si="124"/>
        <v>28514010199.21</v>
      </c>
      <c r="AT572" s="10">
        <f t="shared" si="125"/>
        <v>7154824223.03</v>
      </c>
      <c r="AU572" s="10">
        <f t="shared" si="126"/>
        <v>35668834422.24</v>
      </c>
      <c r="AV572" s="10">
        <f t="shared" si="127"/>
        <v>3482580118.93</v>
      </c>
      <c r="AW572" s="12">
        <f t="shared" si="128"/>
        <v>0.0858121550195105</v>
      </c>
      <c r="AX572" s="12">
        <f t="shared" si="129"/>
        <v>0.731440317033414</v>
      </c>
      <c r="AY572" s="12">
        <f t="shared" si="130"/>
        <v>0.00313942335239893</v>
      </c>
      <c r="AZ572" s="12">
        <f t="shared" si="131"/>
        <v>0.728300893681015</v>
      </c>
      <c r="BA572" s="12">
        <f t="shared" si="132"/>
        <v>0.182747527947075</v>
      </c>
      <c r="BB572" s="12">
        <f t="shared" si="133"/>
        <v>0.911048421628091</v>
      </c>
      <c r="BC572" s="12">
        <f t="shared" si="134"/>
        <v>0.0889515783719095</v>
      </c>
    </row>
    <row r="573" spans="1:55">
      <c r="A573" s="3" t="s">
        <v>1197</v>
      </c>
      <c r="B573" s="3" t="s">
        <v>1198</v>
      </c>
      <c r="C573" s="3">
        <v>21322448.02</v>
      </c>
      <c r="D573" s="3">
        <v>3135936164.98</v>
      </c>
      <c r="E573" s="3">
        <v>2922210480.89</v>
      </c>
      <c r="F573" s="3">
        <v>0</v>
      </c>
      <c r="G573" s="3">
        <v>13544922.56</v>
      </c>
      <c r="H573" s="3">
        <v>0</v>
      </c>
      <c r="I573" s="3">
        <v>0</v>
      </c>
      <c r="J573" s="3">
        <v>0</v>
      </c>
      <c r="K573" s="3">
        <v>18817914.21</v>
      </c>
      <c r="L573" s="3">
        <v>0</v>
      </c>
      <c r="M573" s="3">
        <v>61035014.63</v>
      </c>
      <c r="N573" s="3">
        <v>19041722.39</v>
      </c>
      <c r="O573" s="3">
        <v>2833550455.43</v>
      </c>
      <c r="P573" s="3">
        <v>414582.3</v>
      </c>
      <c r="Q573" s="3">
        <v>0</v>
      </c>
      <c r="R573" s="3">
        <v>487393536.08</v>
      </c>
      <c r="S573" s="3">
        <v>0</v>
      </c>
      <c r="T573" s="3">
        <v>0</v>
      </c>
      <c r="U573" s="3">
        <v>81963842.98</v>
      </c>
      <c r="V573" s="3">
        <v>790146073.16</v>
      </c>
      <c r="W573" s="3">
        <v>0</v>
      </c>
      <c r="X573" s="3">
        <v>0</v>
      </c>
      <c r="Y573" s="3">
        <v>3554083.19</v>
      </c>
      <c r="Z573" s="3">
        <v>5250000</v>
      </c>
      <c r="AA573" s="3">
        <v>0</v>
      </c>
      <c r="AB573" s="3">
        <v>111927451.34</v>
      </c>
      <c r="AC573" s="3">
        <v>1020766969.85</v>
      </c>
      <c r="AD573" s="3">
        <v>731244904.05</v>
      </c>
      <c r="AE573" s="3">
        <v>0</v>
      </c>
      <c r="AF573" s="3">
        <v>0</v>
      </c>
      <c r="AG573" s="3">
        <v>0</v>
      </c>
      <c r="AH573" s="3">
        <v>167368053.54</v>
      </c>
      <c r="AI573" s="3">
        <v>0</v>
      </c>
      <c r="AJ573" s="3">
        <v>0</v>
      </c>
      <c r="AK573" s="3">
        <v>9356015.15</v>
      </c>
      <c r="AL573" s="3">
        <v>301152699.35</v>
      </c>
      <c r="AM573" s="3">
        <v>104041109.42</v>
      </c>
      <c r="AN573" s="3">
        <v>2054698</v>
      </c>
      <c r="AO573" s="6">
        <f t="shared" si="120"/>
        <v>6090509482.64</v>
      </c>
      <c r="AP573" s="6">
        <f t="shared" si="121"/>
        <v>2914041774.75</v>
      </c>
      <c r="AQ573" s="6">
        <f t="shared" si="122"/>
        <v>1480234986.75</v>
      </c>
      <c r="AR573" s="6">
        <f t="shared" si="123"/>
        <v>1433806788</v>
      </c>
      <c r="AS573" s="6">
        <f t="shared" si="124"/>
        <v>2335984449.36</v>
      </c>
      <c r="AT573" s="10">
        <f t="shared" si="125"/>
        <v>21322448.02</v>
      </c>
      <c r="AU573" s="10">
        <f t="shared" si="126"/>
        <v>2357306897.38</v>
      </c>
      <c r="AV573" s="10">
        <f t="shared" si="127"/>
        <v>7524316270.64</v>
      </c>
      <c r="AW573" s="12">
        <f t="shared" si="128"/>
        <v>0.616347069614107</v>
      </c>
      <c r="AX573" s="12">
        <f t="shared" si="129"/>
        <v>0.381495142372987</v>
      </c>
      <c r="AY573" s="12">
        <f t="shared" si="130"/>
        <v>0.145098306585931</v>
      </c>
      <c r="AZ573" s="12">
        <f t="shared" si="131"/>
        <v>0.236396835787057</v>
      </c>
      <c r="BA573" s="12">
        <f t="shared" si="132"/>
        <v>0.00215778801290521</v>
      </c>
      <c r="BB573" s="12">
        <f t="shared" si="133"/>
        <v>0.238554623799962</v>
      </c>
      <c r="BC573" s="12">
        <f t="shared" si="134"/>
        <v>0.761445376200038</v>
      </c>
    </row>
    <row r="574" spans="1:55">
      <c r="A574" s="3" t="s">
        <v>1199</v>
      </c>
      <c r="B574" s="3" t="s">
        <v>1200</v>
      </c>
      <c r="C574" s="3">
        <v>1152667030.91</v>
      </c>
      <c r="D574" s="3">
        <v>3120929298.92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46472598.76</v>
      </c>
      <c r="K574" s="3">
        <v>137701177.65</v>
      </c>
      <c r="L574" s="3">
        <v>0</v>
      </c>
      <c r="M574" s="3">
        <v>3805863682.77</v>
      </c>
      <c r="N574" s="3">
        <v>355155748.75</v>
      </c>
      <c r="O574" s="3">
        <v>2332964515.99</v>
      </c>
      <c r="P574" s="3">
        <v>112778765.96</v>
      </c>
      <c r="Q574" s="3">
        <v>0</v>
      </c>
      <c r="R574" s="3">
        <v>4488826954.89</v>
      </c>
      <c r="S574" s="3">
        <v>0</v>
      </c>
      <c r="T574" s="3">
        <v>0</v>
      </c>
      <c r="U574" s="3">
        <v>378735742.71</v>
      </c>
      <c r="V574" s="3">
        <v>157116076.81</v>
      </c>
      <c r="W574" s="3">
        <v>0</v>
      </c>
      <c r="X574" s="3">
        <v>194331599.83</v>
      </c>
      <c r="Y574" s="3">
        <v>418248078.55</v>
      </c>
      <c r="Z574" s="3">
        <v>80890807.41</v>
      </c>
      <c r="AA574" s="3">
        <v>0</v>
      </c>
      <c r="AB574" s="3">
        <v>1813021.31</v>
      </c>
      <c r="AC574" s="3">
        <v>3270521729.59</v>
      </c>
      <c r="AD574" s="3">
        <v>485885623.38</v>
      </c>
      <c r="AE574" s="3">
        <v>0</v>
      </c>
      <c r="AF574" s="3">
        <v>0</v>
      </c>
      <c r="AG574" s="3">
        <v>0</v>
      </c>
      <c r="AH574" s="3">
        <v>408638825.21</v>
      </c>
      <c r="AI574" s="3">
        <v>0</v>
      </c>
      <c r="AJ574" s="3">
        <v>932203721.07</v>
      </c>
      <c r="AK574" s="3">
        <v>391340338.19</v>
      </c>
      <c r="AL574" s="3">
        <v>193470312.18</v>
      </c>
      <c r="AM574" s="3">
        <v>314876422.93</v>
      </c>
      <c r="AN574" s="3">
        <v>50078622.22</v>
      </c>
      <c r="AO574" s="6">
        <f t="shared" si="120"/>
        <v>3305103075.33</v>
      </c>
      <c r="AP574" s="6">
        <f t="shared" si="121"/>
        <v>6606762713.47</v>
      </c>
      <c r="AQ574" s="6">
        <f t="shared" si="122"/>
        <v>5719962281.51</v>
      </c>
      <c r="AR574" s="6">
        <f t="shared" si="123"/>
        <v>886800431.959999</v>
      </c>
      <c r="AS574" s="6">
        <f t="shared" si="124"/>
        <v>6047015594.77</v>
      </c>
      <c r="AT574" s="10">
        <f t="shared" si="125"/>
        <v>1152667030.91</v>
      </c>
      <c r="AU574" s="10">
        <f t="shared" si="126"/>
        <v>7199682625.68</v>
      </c>
      <c r="AV574" s="10">
        <f t="shared" si="127"/>
        <v>4191903507.29</v>
      </c>
      <c r="AW574" s="12">
        <f t="shared" si="128"/>
        <v>0.290135459342596</v>
      </c>
      <c r="AX574" s="12">
        <f t="shared" si="129"/>
        <v>0.608678716536397</v>
      </c>
      <c r="AY574" s="12">
        <f t="shared" si="130"/>
        <v>0.0778469671921617</v>
      </c>
      <c r="AZ574" s="12">
        <f t="shared" si="131"/>
        <v>0.530831749344236</v>
      </c>
      <c r="BA574" s="12">
        <f t="shared" si="132"/>
        <v>0.101185824121007</v>
      </c>
      <c r="BB574" s="12">
        <f t="shared" si="133"/>
        <v>0.632017573465242</v>
      </c>
      <c r="BC574" s="12">
        <f t="shared" si="134"/>
        <v>0.367982426534758</v>
      </c>
    </row>
    <row r="575" spans="1:55">
      <c r="A575" s="3" t="s">
        <v>1201</v>
      </c>
      <c r="B575" s="3" t="s">
        <v>1202</v>
      </c>
      <c r="C575" s="3">
        <v>2062060557.48</v>
      </c>
      <c r="D575" s="3">
        <v>3117014683.08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4834162629.94</v>
      </c>
      <c r="L575" s="3">
        <v>0</v>
      </c>
      <c r="M575" s="3">
        <v>863636775.87</v>
      </c>
      <c r="N575" s="3">
        <v>269941832.7</v>
      </c>
      <c r="O575" s="3">
        <v>21407627040.85</v>
      </c>
      <c r="P575" s="3">
        <v>592593083.66</v>
      </c>
      <c r="Q575" s="3">
        <v>0</v>
      </c>
      <c r="R575" s="3">
        <v>1771840484.3</v>
      </c>
      <c r="S575" s="3">
        <v>46787812.93</v>
      </c>
      <c r="T575" s="3">
        <v>0</v>
      </c>
      <c r="U575" s="3">
        <v>5258281.22</v>
      </c>
      <c r="V575" s="3">
        <v>-394212421.31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814012782.66</v>
      </c>
      <c r="AC575" s="3">
        <v>525722035.21</v>
      </c>
      <c r="AD575" s="3">
        <v>0</v>
      </c>
      <c r="AE575" s="3">
        <v>0</v>
      </c>
      <c r="AF575" s="3">
        <v>0</v>
      </c>
      <c r="AG575" s="3">
        <v>0</v>
      </c>
      <c r="AH575" s="3">
        <v>1036073.12</v>
      </c>
      <c r="AI575" s="3">
        <v>0</v>
      </c>
      <c r="AJ575" s="3">
        <v>0</v>
      </c>
      <c r="AK575" s="3">
        <v>255762003.98</v>
      </c>
      <c r="AL575" s="3">
        <v>19932810.26</v>
      </c>
      <c r="AM575" s="3">
        <v>0</v>
      </c>
      <c r="AN575" s="3">
        <v>10000000</v>
      </c>
      <c r="AO575" s="6">
        <f t="shared" si="120"/>
        <v>7951177313.02</v>
      </c>
      <c r="AP575" s="6">
        <f t="shared" si="121"/>
        <v>23133798733.08</v>
      </c>
      <c r="AQ575" s="6">
        <f t="shared" si="122"/>
        <v>2243686939.8</v>
      </c>
      <c r="AR575" s="6">
        <f t="shared" si="123"/>
        <v>20890111793.28</v>
      </c>
      <c r="AS575" s="6">
        <f t="shared" si="124"/>
        <v>812452922.57</v>
      </c>
      <c r="AT575" s="10">
        <f t="shared" si="125"/>
        <v>2062060557.48</v>
      </c>
      <c r="AU575" s="10">
        <f t="shared" si="126"/>
        <v>2874513480.05</v>
      </c>
      <c r="AV575" s="10">
        <f t="shared" si="127"/>
        <v>28841289106.3</v>
      </c>
      <c r="AW575" s="12">
        <f t="shared" si="128"/>
        <v>0.250700807314334</v>
      </c>
      <c r="AX575" s="12">
        <f t="shared" si="129"/>
        <v>0.684282374906396</v>
      </c>
      <c r="AY575" s="12">
        <f t="shared" si="130"/>
        <v>0.658665715187381</v>
      </c>
      <c r="AZ575" s="12">
        <f t="shared" si="131"/>
        <v>0.0256166597190155</v>
      </c>
      <c r="BA575" s="12">
        <f t="shared" si="132"/>
        <v>0.0650168177792694</v>
      </c>
      <c r="BB575" s="12">
        <f t="shared" si="133"/>
        <v>0.0906334774982849</v>
      </c>
      <c r="BC575" s="12">
        <f t="shared" si="134"/>
        <v>0.909366522501715</v>
      </c>
    </row>
    <row r="576" spans="1:55">
      <c r="A576" s="3" t="s">
        <v>1203</v>
      </c>
      <c r="B576" s="3" t="s">
        <v>1204</v>
      </c>
      <c r="C576" s="3">
        <v>67343202.29</v>
      </c>
      <c r="D576" s="3">
        <v>3105453441.06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1525843.94</v>
      </c>
      <c r="K576" s="3">
        <v>110875644.15</v>
      </c>
      <c r="L576" s="3">
        <v>0</v>
      </c>
      <c r="M576" s="3">
        <v>862905356.43</v>
      </c>
      <c r="N576" s="3">
        <v>231423283.17</v>
      </c>
      <c r="O576" s="3">
        <v>475073347.63</v>
      </c>
      <c r="P576" s="3">
        <v>246647578.28</v>
      </c>
      <c r="Q576" s="3">
        <v>0</v>
      </c>
      <c r="R576" s="3">
        <v>3051594552.82</v>
      </c>
      <c r="S576" s="3">
        <v>111790.83</v>
      </c>
      <c r="T576" s="3">
        <v>0</v>
      </c>
      <c r="U576" s="3">
        <v>83414009.84</v>
      </c>
      <c r="V576" s="3">
        <v>91474786.12</v>
      </c>
      <c r="W576" s="3">
        <v>0</v>
      </c>
      <c r="X576" s="3">
        <v>10647996.66</v>
      </c>
      <c r="Y576" s="3">
        <v>1037514</v>
      </c>
      <c r="Z576" s="3">
        <v>141675775.96</v>
      </c>
      <c r="AA576" s="3">
        <v>0</v>
      </c>
      <c r="AB576" s="3">
        <v>236352508.68</v>
      </c>
      <c r="AC576" s="3">
        <v>3668405603.56</v>
      </c>
      <c r="AD576" s="3">
        <v>2554681010.93</v>
      </c>
      <c r="AE576" s="3">
        <v>0</v>
      </c>
      <c r="AF576" s="3">
        <v>0</v>
      </c>
      <c r="AG576" s="3">
        <v>0</v>
      </c>
      <c r="AH576" s="3">
        <v>5641105492.08</v>
      </c>
      <c r="AI576" s="3">
        <v>0</v>
      </c>
      <c r="AJ576" s="3">
        <v>0</v>
      </c>
      <c r="AK576" s="3">
        <v>770700.81</v>
      </c>
      <c r="AL576" s="3">
        <v>93890297.97</v>
      </c>
      <c r="AM576" s="3">
        <v>0</v>
      </c>
      <c r="AN576" s="3">
        <v>2296728.34</v>
      </c>
      <c r="AO576" s="6">
        <f t="shared" si="120"/>
        <v>3217854929.15</v>
      </c>
      <c r="AP576" s="6">
        <f t="shared" si="121"/>
        <v>1816049565.51</v>
      </c>
      <c r="AQ576" s="6">
        <f t="shared" si="122"/>
        <v>3616308934.91</v>
      </c>
      <c r="AR576" s="6">
        <f t="shared" si="123"/>
        <v>-1800259369.4</v>
      </c>
      <c r="AS576" s="6">
        <f t="shared" si="124"/>
        <v>11961149833.69</v>
      </c>
      <c r="AT576" s="10">
        <f t="shared" si="125"/>
        <v>67343202.29</v>
      </c>
      <c r="AU576" s="10">
        <f t="shared" si="126"/>
        <v>12028493035.98</v>
      </c>
      <c r="AV576" s="10">
        <f t="shared" si="127"/>
        <v>1417595559.75</v>
      </c>
      <c r="AW576" s="12">
        <f t="shared" si="128"/>
        <v>0.239315315100027</v>
      </c>
      <c r="AX576" s="12">
        <f t="shared" si="129"/>
        <v>0.755676298869304</v>
      </c>
      <c r="AY576" s="12">
        <f t="shared" si="130"/>
        <v>-0.133887216091355</v>
      </c>
      <c r="AZ576" s="12">
        <f t="shared" si="131"/>
        <v>0.889563514960658</v>
      </c>
      <c r="BA576" s="12">
        <f t="shared" si="132"/>
        <v>0.0050083860306696</v>
      </c>
      <c r="BB576" s="12">
        <f t="shared" si="133"/>
        <v>0.894571900991328</v>
      </c>
      <c r="BC576" s="12">
        <f t="shared" si="134"/>
        <v>0.105428099008672</v>
      </c>
    </row>
    <row r="577" spans="1:55">
      <c r="A577" s="3" t="s">
        <v>1205</v>
      </c>
      <c r="B577" s="3" t="s">
        <v>1206</v>
      </c>
      <c r="C577" s="3">
        <v>0</v>
      </c>
      <c r="D577" s="3">
        <v>3100284003.25</v>
      </c>
      <c r="E577" s="3">
        <v>1203255839.15</v>
      </c>
      <c r="F577" s="3">
        <v>273822835.62</v>
      </c>
      <c r="G577" s="3">
        <v>0</v>
      </c>
      <c r="H577" s="3">
        <v>0</v>
      </c>
      <c r="I577" s="3">
        <v>0</v>
      </c>
      <c r="J577" s="3">
        <v>0</v>
      </c>
      <c r="K577" s="3">
        <v>8016190.04</v>
      </c>
      <c r="L577" s="3">
        <v>0</v>
      </c>
      <c r="M577" s="3">
        <v>673169951.63</v>
      </c>
      <c r="N577" s="3">
        <v>96081178.14</v>
      </c>
      <c r="O577" s="3">
        <v>575547872.8</v>
      </c>
      <c r="P577" s="3">
        <v>389955382.7</v>
      </c>
      <c r="Q577" s="3">
        <v>0</v>
      </c>
      <c r="R577" s="3">
        <v>30350078.37</v>
      </c>
      <c r="S577" s="3">
        <v>0</v>
      </c>
      <c r="T577" s="3">
        <v>0</v>
      </c>
      <c r="U577" s="3">
        <v>124772846.68</v>
      </c>
      <c r="V577" s="3">
        <v>37342676.3</v>
      </c>
      <c r="W577" s="3">
        <v>0</v>
      </c>
      <c r="X577" s="3">
        <v>0</v>
      </c>
      <c r="Y577" s="3">
        <v>0</v>
      </c>
      <c r="Z577" s="3">
        <v>143455737.19</v>
      </c>
      <c r="AA577" s="3">
        <v>0</v>
      </c>
      <c r="AB577" s="3">
        <v>324751.88</v>
      </c>
      <c r="AC577" s="3">
        <v>1676495473.94</v>
      </c>
      <c r="AD577" s="3">
        <v>889791956.51</v>
      </c>
      <c r="AE577" s="3">
        <v>0</v>
      </c>
      <c r="AF577" s="3">
        <v>0</v>
      </c>
      <c r="AG577" s="3">
        <v>0</v>
      </c>
      <c r="AH577" s="3">
        <v>266022404.87</v>
      </c>
      <c r="AI577" s="3">
        <v>533213536.07</v>
      </c>
      <c r="AJ577" s="3">
        <v>0</v>
      </c>
      <c r="AK577" s="3">
        <v>12427818.03</v>
      </c>
      <c r="AL577" s="3">
        <v>26311101.85</v>
      </c>
      <c r="AM577" s="3">
        <v>38072067.53</v>
      </c>
      <c r="AN577" s="3">
        <v>273659579.8</v>
      </c>
      <c r="AO577" s="6">
        <f t="shared" si="120"/>
        <v>4585378868.06</v>
      </c>
      <c r="AP577" s="6">
        <f t="shared" si="121"/>
        <v>1734754385.27</v>
      </c>
      <c r="AQ577" s="6">
        <f t="shared" si="122"/>
        <v>336246090.42</v>
      </c>
      <c r="AR577" s="6">
        <f t="shared" si="123"/>
        <v>1398508294.85</v>
      </c>
      <c r="AS577" s="6">
        <f t="shared" si="124"/>
        <v>3715993938.6</v>
      </c>
      <c r="AT577" s="10">
        <f t="shared" si="125"/>
        <v>0</v>
      </c>
      <c r="AU577" s="10">
        <f t="shared" si="126"/>
        <v>3715993938.6</v>
      </c>
      <c r="AV577" s="10">
        <f t="shared" si="127"/>
        <v>5983887162.91</v>
      </c>
      <c r="AW577" s="12">
        <f t="shared" si="128"/>
        <v>0.472725265400025</v>
      </c>
      <c r="AX577" s="12">
        <f t="shared" si="129"/>
        <v>0.527274734599975</v>
      </c>
      <c r="AY577" s="12">
        <f t="shared" si="130"/>
        <v>0.144177880142499</v>
      </c>
      <c r="AZ577" s="12">
        <f t="shared" si="131"/>
        <v>0.383096854457476</v>
      </c>
      <c r="BA577" s="12">
        <f t="shared" si="132"/>
        <v>0</v>
      </c>
      <c r="BB577" s="12">
        <f t="shared" si="133"/>
        <v>0.383096854457476</v>
      </c>
      <c r="BC577" s="12">
        <f t="shared" si="134"/>
        <v>0.616903145542524</v>
      </c>
    </row>
    <row r="578" spans="1:55">
      <c r="A578" s="3" t="s">
        <v>1207</v>
      </c>
      <c r="B578" s="3" t="s">
        <v>1208</v>
      </c>
      <c r="C578" s="3">
        <v>1516811469.63</v>
      </c>
      <c r="D578" s="3">
        <v>3098856758.46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54935763.28</v>
      </c>
      <c r="K578" s="3">
        <v>362023856.12</v>
      </c>
      <c r="L578" s="3">
        <v>0</v>
      </c>
      <c r="M578" s="3">
        <v>2389108621.15</v>
      </c>
      <c r="N578" s="3">
        <v>290345382.91</v>
      </c>
      <c r="O578" s="3">
        <v>177168803.23</v>
      </c>
      <c r="P578" s="3">
        <v>553988970.31</v>
      </c>
      <c r="Q578" s="3">
        <v>113031982.44</v>
      </c>
      <c r="R578" s="3">
        <v>838999468.71</v>
      </c>
      <c r="S578" s="3">
        <v>0</v>
      </c>
      <c r="T578" s="3">
        <v>0</v>
      </c>
      <c r="U578" s="3">
        <v>138587289.02</v>
      </c>
      <c r="V578" s="3">
        <v>139256454.87</v>
      </c>
      <c r="W578" s="3">
        <v>0</v>
      </c>
      <c r="X578" s="3">
        <v>0</v>
      </c>
      <c r="Y578" s="3">
        <v>0</v>
      </c>
      <c r="Z578" s="3">
        <v>293475123.67</v>
      </c>
      <c r="AA578" s="3">
        <v>0</v>
      </c>
      <c r="AB578" s="3">
        <v>89013888.14</v>
      </c>
      <c r="AC578" s="3">
        <v>12090924594.04</v>
      </c>
      <c r="AD578" s="3">
        <v>1023323097.03</v>
      </c>
      <c r="AE578" s="3">
        <v>0</v>
      </c>
      <c r="AF578" s="3">
        <v>0</v>
      </c>
      <c r="AG578" s="3">
        <v>0</v>
      </c>
      <c r="AH578" s="3">
        <v>1769095875.89</v>
      </c>
      <c r="AI578" s="3">
        <v>6227436.84</v>
      </c>
      <c r="AJ578" s="3">
        <v>14381786.33</v>
      </c>
      <c r="AK578" s="3">
        <v>229725.33</v>
      </c>
      <c r="AL578" s="3">
        <v>38774402.11</v>
      </c>
      <c r="AM578" s="3">
        <v>7548956.97</v>
      </c>
      <c r="AN578" s="3">
        <v>493828548.96</v>
      </c>
      <c r="AO578" s="6">
        <f t="shared" si="120"/>
        <v>3515816377.86</v>
      </c>
      <c r="AP578" s="6">
        <f t="shared" si="121"/>
        <v>3523643760.04</v>
      </c>
      <c r="AQ578" s="6">
        <f t="shared" si="122"/>
        <v>1499332224.41</v>
      </c>
      <c r="AR578" s="6">
        <f t="shared" si="123"/>
        <v>2024311535.63</v>
      </c>
      <c r="AS578" s="6">
        <f t="shared" si="124"/>
        <v>15444334423.5</v>
      </c>
      <c r="AT578" s="10">
        <f t="shared" si="125"/>
        <v>1516811469.63</v>
      </c>
      <c r="AU578" s="10">
        <f t="shared" si="126"/>
        <v>16961145893.13</v>
      </c>
      <c r="AV578" s="10">
        <f t="shared" si="127"/>
        <v>5540127913.49</v>
      </c>
      <c r="AW578" s="12">
        <f t="shared" si="128"/>
        <v>0.15624965982262</v>
      </c>
      <c r="AX578" s="12">
        <f t="shared" si="129"/>
        <v>0.776340313408863</v>
      </c>
      <c r="AY578" s="12">
        <f t="shared" si="130"/>
        <v>0.0899643083777078</v>
      </c>
      <c r="AZ578" s="12">
        <f t="shared" si="131"/>
        <v>0.686376005031155</v>
      </c>
      <c r="BA578" s="12">
        <f t="shared" si="132"/>
        <v>0.0674100267685177</v>
      </c>
      <c r="BB578" s="12">
        <f t="shared" si="133"/>
        <v>0.753786031799672</v>
      </c>
      <c r="BC578" s="12">
        <f t="shared" si="134"/>
        <v>0.246213968200328</v>
      </c>
    </row>
    <row r="579" spans="1:55">
      <c r="A579" s="3" t="s">
        <v>1209</v>
      </c>
      <c r="B579" s="3" t="s">
        <v>1210</v>
      </c>
      <c r="C579" s="3">
        <v>269840740.48</v>
      </c>
      <c r="D579" s="3">
        <v>3082915001.49</v>
      </c>
      <c r="E579" s="3">
        <v>1005456362.33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247927239.61</v>
      </c>
      <c r="L579" s="3">
        <v>0</v>
      </c>
      <c r="M579" s="3">
        <v>2291148440.08</v>
      </c>
      <c r="N579" s="3">
        <v>2855432356.42</v>
      </c>
      <c r="O579" s="3">
        <v>6523536203.99</v>
      </c>
      <c r="P579" s="3">
        <v>6724198812.99</v>
      </c>
      <c r="Q579" s="3">
        <v>0</v>
      </c>
      <c r="R579" s="3">
        <v>19509195588.83</v>
      </c>
      <c r="S579" s="3">
        <v>0</v>
      </c>
      <c r="T579" s="3">
        <v>0</v>
      </c>
      <c r="U579" s="3">
        <v>892925678.68</v>
      </c>
      <c r="V579" s="3">
        <v>771367926.1</v>
      </c>
      <c r="W579" s="3">
        <v>0</v>
      </c>
      <c r="X579" s="3">
        <v>28669160.72</v>
      </c>
      <c r="Y579" s="3">
        <v>0</v>
      </c>
      <c r="Z579" s="3">
        <v>159692866.67</v>
      </c>
      <c r="AA579" s="3">
        <v>0</v>
      </c>
      <c r="AB579" s="3">
        <v>709253690.23</v>
      </c>
      <c r="AC579" s="3">
        <v>11605739834.2</v>
      </c>
      <c r="AD579" s="3">
        <v>3068298329.11</v>
      </c>
      <c r="AE579" s="3">
        <v>0</v>
      </c>
      <c r="AF579" s="3">
        <v>0</v>
      </c>
      <c r="AG579" s="3">
        <v>0</v>
      </c>
      <c r="AH579" s="3">
        <v>852981715.8</v>
      </c>
      <c r="AI579" s="3">
        <v>0</v>
      </c>
      <c r="AJ579" s="3">
        <v>9624948.57</v>
      </c>
      <c r="AK579" s="3">
        <v>3074889</v>
      </c>
      <c r="AL579" s="3">
        <v>56384962.82</v>
      </c>
      <c r="AM579" s="3">
        <v>8610228.91</v>
      </c>
      <c r="AN579" s="3">
        <v>479425513.13</v>
      </c>
      <c r="AO579" s="6">
        <f t="shared" ref="AO579:AO642" si="135">(D579+E579+F579+G579+H579+I579+J579+K579+L579)</f>
        <v>4336298603.43</v>
      </c>
      <c r="AP579" s="6">
        <f t="shared" ref="AP579:AP642" si="136">(M579+N579+O579+P579+Q579)</f>
        <v>18394315813.48</v>
      </c>
      <c r="AQ579" s="6">
        <f t="shared" ref="AQ579:AQ642" si="137">(R579+S579+T579+U579+V579+W579+X579+Y579+Z579+AA579+AB579)</f>
        <v>22071104911.23</v>
      </c>
      <c r="AR579" s="6">
        <f t="shared" ref="AR579:AR642" si="138">(AP579-AQ579)</f>
        <v>-3676789097.75</v>
      </c>
      <c r="AS579" s="6">
        <f t="shared" ref="AS579:AS642" si="139">(AC579+AD579+AE579+AF579+AG579+AH579+AI579+AJ579+AK579+AL579+AM579+AN579)</f>
        <v>16084140421.54</v>
      </c>
      <c r="AT579" s="10">
        <f t="shared" ref="AT579:AT642" si="140">C579</f>
        <v>269840740.48</v>
      </c>
      <c r="AU579" s="10">
        <f t="shared" ref="AU579:AU642" si="141">AS579+AT579</f>
        <v>16353981162.02</v>
      </c>
      <c r="AV579" s="10">
        <f t="shared" ref="AV579:AV642" si="142">AO579+AR579</f>
        <v>659509505.679999</v>
      </c>
      <c r="AW579" s="12">
        <f t="shared" ref="AW579:AW642" si="143">AO579/(AO579+AR579+AS579+AT579)</f>
        <v>0.254874128309391</v>
      </c>
      <c r="AX579" s="12">
        <f t="shared" ref="AX579:AX642" si="144">(AR579+AS579)/(AO579+AR579+AS579+AT579)</f>
        <v>0.729265473272059</v>
      </c>
      <c r="AY579" s="12">
        <f t="shared" ref="AY579:AY642" si="145">(AR579)/(AO579+AR579+AS579+AT579)</f>
        <v>-0.216110213333843</v>
      </c>
      <c r="AZ579" s="12">
        <f t="shared" ref="AZ579:AZ642" si="146">AS579/(AO579+AR579+AS579+AT579)</f>
        <v>0.945375686605903</v>
      </c>
      <c r="BA579" s="12">
        <f t="shared" ref="BA579:BA642" si="147">AT579/(AO579+AR579+AS579+AT579)</f>
        <v>0.0158603984185498</v>
      </c>
      <c r="BB579" s="12">
        <f t="shared" ref="BB579:BB642" si="148">(AU579)/(AU579+AV579)</f>
        <v>0.961236085024452</v>
      </c>
      <c r="BC579" s="12">
        <f t="shared" ref="BC579:BC642" si="149">(AV579)/(AU579+AV579)</f>
        <v>0.0387639149755478</v>
      </c>
    </row>
    <row r="580" spans="1:55">
      <c r="A580" s="3" t="s">
        <v>1211</v>
      </c>
      <c r="B580" s="3" t="s">
        <v>1212</v>
      </c>
      <c r="C580" s="3">
        <v>2069234906.41</v>
      </c>
      <c r="D580" s="3">
        <v>3082297154.83</v>
      </c>
      <c r="E580" s="3">
        <v>1422447308.25</v>
      </c>
      <c r="F580" s="3">
        <v>0</v>
      </c>
      <c r="G580" s="3">
        <v>0</v>
      </c>
      <c r="H580" s="3">
        <v>0</v>
      </c>
      <c r="I580" s="3">
        <v>0</v>
      </c>
      <c r="J580" s="3">
        <v>142096.82</v>
      </c>
      <c r="K580" s="3">
        <v>189712676.14</v>
      </c>
      <c r="L580" s="3">
        <v>0</v>
      </c>
      <c r="M580" s="3">
        <v>8610902672.03</v>
      </c>
      <c r="N580" s="3">
        <v>378648702.38</v>
      </c>
      <c r="O580" s="3">
        <v>824726215.99</v>
      </c>
      <c r="P580" s="3">
        <v>345737225.95</v>
      </c>
      <c r="Q580" s="3">
        <v>47151579.64</v>
      </c>
      <c r="R580" s="3">
        <v>7034138530.36</v>
      </c>
      <c r="S580" s="3">
        <v>14829958.92</v>
      </c>
      <c r="T580" s="3">
        <v>0</v>
      </c>
      <c r="U580" s="3">
        <v>1362749764.43</v>
      </c>
      <c r="V580" s="3">
        <v>342381954.89</v>
      </c>
      <c r="W580" s="3">
        <v>0</v>
      </c>
      <c r="X580" s="3">
        <v>52162661.71</v>
      </c>
      <c r="Y580" s="3">
        <v>0</v>
      </c>
      <c r="Z580" s="3">
        <v>203240853.61</v>
      </c>
      <c r="AA580" s="3">
        <v>0</v>
      </c>
      <c r="AB580" s="3">
        <v>16210459.36</v>
      </c>
      <c r="AC580" s="3">
        <v>9342136903.96</v>
      </c>
      <c r="AD580" s="3">
        <v>691706252.21</v>
      </c>
      <c r="AE580" s="3">
        <v>0</v>
      </c>
      <c r="AF580" s="3">
        <v>0</v>
      </c>
      <c r="AG580" s="3">
        <v>0</v>
      </c>
      <c r="AH580" s="3">
        <v>1860153092.72</v>
      </c>
      <c r="AI580" s="3">
        <v>0</v>
      </c>
      <c r="AJ580" s="3">
        <v>0</v>
      </c>
      <c r="AK580" s="3">
        <v>630158000.69</v>
      </c>
      <c r="AL580" s="3">
        <v>277017832.74</v>
      </c>
      <c r="AM580" s="3">
        <v>246600712.23</v>
      </c>
      <c r="AN580" s="3">
        <v>13469645.5</v>
      </c>
      <c r="AO580" s="6">
        <f t="shared" si="135"/>
        <v>4694599236.04</v>
      </c>
      <c r="AP580" s="6">
        <f t="shared" si="136"/>
        <v>10207166395.99</v>
      </c>
      <c r="AQ580" s="6">
        <f t="shared" si="137"/>
        <v>9025714183.28</v>
      </c>
      <c r="AR580" s="6">
        <f t="shared" si="138"/>
        <v>1181452212.71</v>
      </c>
      <c r="AS580" s="6">
        <f t="shared" si="139"/>
        <v>13061242440.05</v>
      </c>
      <c r="AT580" s="10">
        <f t="shared" si="140"/>
        <v>2069234906.41</v>
      </c>
      <c r="AU580" s="10">
        <f t="shared" si="141"/>
        <v>15130477346.46</v>
      </c>
      <c r="AV580" s="10">
        <f t="shared" si="142"/>
        <v>5876051448.75</v>
      </c>
      <c r="AW580" s="12">
        <f t="shared" si="143"/>
        <v>0.223482864865826</v>
      </c>
      <c r="AX580" s="12">
        <f t="shared" si="144"/>
        <v>0.678012764108256</v>
      </c>
      <c r="AY580" s="12">
        <f t="shared" si="145"/>
        <v>0.0562421437748153</v>
      </c>
      <c r="AZ580" s="12">
        <f t="shared" si="146"/>
        <v>0.62177062033344</v>
      </c>
      <c r="BA580" s="12">
        <f t="shared" si="147"/>
        <v>0.0985043710259182</v>
      </c>
      <c r="BB580" s="12">
        <f t="shared" si="148"/>
        <v>0.720274991359359</v>
      </c>
      <c r="BC580" s="12">
        <f t="shared" si="149"/>
        <v>0.279725008640641</v>
      </c>
    </row>
    <row r="581" spans="1:55">
      <c r="A581" s="3" t="s">
        <v>1213</v>
      </c>
      <c r="B581" s="3" t="s">
        <v>1214</v>
      </c>
      <c r="C581" s="3">
        <v>92791551.07</v>
      </c>
      <c r="D581" s="3">
        <v>3077846847.9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108227090.67</v>
      </c>
      <c r="L581" s="3">
        <v>0</v>
      </c>
      <c r="M581" s="3">
        <v>1199303419.14</v>
      </c>
      <c r="N581" s="3">
        <v>294639638.93</v>
      </c>
      <c r="O581" s="3">
        <v>1165850439.79</v>
      </c>
      <c r="P581" s="3">
        <v>111261468.49</v>
      </c>
      <c r="Q581" s="3">
        <v>0</v>
      </c>
      <c r="R581" s="3">
        <v>363445931.61</v>
      </c>
      <c r="S581" s="3">
        <v>0</v>
      </c>
      <c r="T581" s="3">
        <v>0</v>
      </c>
      <c r="U581" s="3">
        <v>20181445.27</v>
      </c>
      <c r="V581" s="3">
        <v>112661482.89</v>
      </c>
      <c r="W581" s="3">
        <v>0</v>
      </c>
      <c r="X581" s="3">
        <v>0</v>
      </c>
      <c r="Y581" s="3">
        <v>2010939.89</v>
      </c>
      <c r="Z581" s="3">
        <v>0</v>
      </c>
      <c r="AA581" s="3">
        <v>0</v>
      </c>
      <c r="AB581" s="3">
        <v>7244976.34</v>
      </c>
      <c r="AC581" s="3">
        <v>115989383.87</v>
      </c>
      <c r="AD581" s="3">
        <v>25391600.79</v>
      </c>
      <c r="AE581" s="3">
        <v>0</v>
      </c>
      <c r="AF581" s="3">
        <v>0</v>
      </c>
      <c r="AG581" s="3">
        <v>0</v>
      </c>
      <c r="AH581" s="3">
        <v>132667966.47</v>
      </c>
      <c r="AI581" s="3">
        <v>0</v>
      </c>
      <c r="AJ581" s="3">
        <v>1670405476.54</v>
      </c>
      <c r="AK581" s="3">
        <v>238427764.51</v>
      </c>
      <c r="AL581" s="3">
        <v>67400288.65</v>
      </c>
      <c r="AM581" s="3">
        <v>0</v>
      </c>
      <c r="AN581" s="3">
        <v>19191763.97</v>
      </c>
      <c r="AO581" s="6">
        <f t="shared" si="135"/>
        <v>3186073938.57</v>
      </c>
      <c r="AP581" s="6">
        <f t="shared" si="136"/>
        <v>2771054966.35</v>
      </c>
      <c r="AQ581" s="6">
        <f t="shared" si="137"/>
        <v>505544776</v>
      </c>
      <c r="AR581" s="6">
        <f t="shared" si="138"/>
        <v>2265510190.35</v>
      </c>
      <c r="AS581" s="6">
        <f t="shared" si="139"/>
        <v>2269474244.8</v>
      </c>
      <c r="AT581" s="10">
        <f t="shared" si="140"/>
        <v>92791551.07</v>
      </c>
      <c r="AU581" s="10">
        <f t="shared" si="141"/>
        <v>2362265795.87</v>
      </c>
      <c r="AV581" s="10">
        <f t="shared" si="142"/>
        <v>5451584128.92</v>
      </c>
      <c r="AW581" s="12">
        <f t="shared" si="143"/>
        <v>0.407747009379071</v>
      </c>
      <c r="AX581" s="12">
        <f t="shared" si="144"/>
        <v>0.580377724015717</v>
      </c>
      <c r="AY581" s="12">
        <f t="shared" si="145"/>
        <v>0.289935206352314</v>
      </c>
      <c r="AZ581" s="12">
        <f t="shared" si="146"/>
        <v>0.290442517663403</v>
      </c>
      <c r="BA581" s="12">
        <f t="shared" si="147"/>
        <v>0.0118752666052124</v>
      </c>
      <c r="BB581" s="12">
        <f t="shared" si="148"/>
        <v>0.302317784268615</v>
      </c>
      <c r="BC581" s="12">
        <f t="shared" si="149"/>
        <v>0.697682215731385</v>
      </c>
    </row>
    <row r="582" spans="1:55">
      <c r="A582" s="3" t="s">
        <v>1215</v>
      </c>
      <c r="B582" s="3" t="s">
        <v>1216</v>
      </c>
      <c r="C582" s="3">
        <v>4052604196.25</v>
      </c>
      <c r="D582" s="3">
        <v>3075880409.46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4746772.56</v>
      </c>
      <c r="K582" s="3">
        <v>15945511.27</v>
      </c>
      <c r="L582" s="3">
        <v>0</v>
      </c>
      <c r="M582" s="3">
        <v>352214394.2</v>
      </c>
      <c r="N582" s="3">
        <v>62212906.19</v>
      </c>
      <c r="O582" s="3">
        <v>809708472.46</v>
      </c>
      <c r="P582" s="3">
        <v>243592582.26</v>
      </c>
      <c r="Q582" s="3">
        <v>0</v>
      </c>
      <c r="R582" s="3">
        <v>313887573.91</v>
      </c>
      <c r="S582" s="3">
        <v>0</v>
      </c>
      <c r="T582" s="3">
        <v>0</v>
      </c>
      <c r="U582" s="3">
        <v>134088656.16</v>
      </c>
      <c r="V582" s="3">
        <v>383426259.3</v>
      </c>
      <c r="W582" s="3">
        <v>0</v>
      </c>
      <c r="X582" s="3">
        <v>0</v>
      </c>
      <c r="Y582" s="3">
        <v>0</v>
      </c>
      <c r="Z582" s="3">
        <v>120389602.08</v>
      </c>
      <c r="AA582" s="3">
        <v>0</v>
      </c>
      <c r="AB582" s="3">
        <v>427222257.67</v>
      </c>
      <c r="AC582" s="3">
        <v>2589374555.73</v>
      </c>
      <c r="AD582" s="3">
        <v>959145251.74</v>
      </c>
      <c r="AE582" s="3">
        <v>0</v>
      </c>
      <c r="AF582" s="3">
        <v>0</v>
      </c>
      <c r="AG582" s="3">
        <v>0</v>
      </c>
      <c r="AH582" s="3">
        <v>293971622.77</v>
      </c>
      <c r="AI582" s="3">
        <v>0</v>
      </c>
      <c r="AJ582" s="3">
        <v>10565751.96</v>
      </c>
      <c r="AK582" s="3">
        <v>58453188.56</v>
      </c>
      <c r="AL582" s="3">
        <v>532356407.38</v>
      </c>
      <c r="AM582" s="3">
        <v>204675639.2</v>
      </c>
      <c r="AN582" s="3">
        <v>270851764.6</v>
      </c>
      <c r="AO582" s="6">
        <f t="shared" si="135"/>
        <v>3096572693.29</v>
      </c>
      <c r="AP582" s="6">
        <f t="shared" si="136"/>
        <v>1467728355.11</v>
      </c>
      <c r="AQ582" s="6">
        <f t="shared" si="137"/>
        <v>1379014349.12</v>
      </c>
      <c r="AR582" s="6">
        <f t="shared" si="138"/>
        <v>88714005.9899998</v>
      </c>
      <c r="AS582" s="6">
        <f t="shared" si="139"/>
        <v>4919394181.94</v>
      </c>
      <c r="AT582" s="10">
        <f t="shared" si="140"/>
        <v>4052604196.25</v>
      </c>
      <c r="AU582" s="10">
        <f t="shared" si="141"/>
        <v>8971998378.19</v>
      </c>
      <c r="AV582" s="10">
        <f t="shared" si="142"/>
        <v>3185286699.28</v>
      </c>
      <c r="AW582" s="12">
        <f t="shared" si="143"/>
        <v>0.254709227722939</v>
      </c>
      <c r="AX582" s="12">
        <f t="shared" si="144"/>
        <v>0.411942975427226</v>
      </c>
      <c r="AY582" s="12">
        <f t="shared" si="145"/>
        <v>0.00729718892208964</v>
      </c>
      <c r="AZ582" s="12">
        <f t="shared" si="146"/>
        <v>0.404645786505136</v>
      </c>
      <c r="BA582" s="12">
        <f t="shared" si="147"/>
        <v>0.333347796849835</v>
      </c>
      <c r="BB582" s="12">
        <f t="shared" si="148"/>
        <v>0.737993583354971</v>
      </c>
      <c r="BC582" s="12">
        <f t="shared" si="149"/>
        <v>0.262006416645029</v>
      </c>
    </row>
    <row r="583" spans="1:55">
      <c r="A583" s="3" t="s">
        <v>1217</v>
      </c>
      <c r="B583" s="3" t="s">
        <v>1218</v>
      </c>
      <c r="C583" s="3">
        <v>0</v>
      </c>
      <c r="D583" s="3">
        <v>3071410918.63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14899662.09</v>
      </c>
      <c r="K583" s="3">
        <v>25546235.75</v>
      </c>
      <c r="L583" s="3">
        <v>0</v>
      </c>
      <c r="M583" s="3">
        <v>578197055.23</v>
      </c>
      <c r="N583" s="3">
        <v>177098649.05</v>
      </c>
      <c r="O583" s="3">
        <v>2150970636.05</v>
      </c>
      <c r="P583" s="3">
        <v>15972012.16</v>
      </c>
      <c r="Q583" s="3">
        <v>0</v>
      </c>
      <c r="R583" s="3">
        <v>3463382971</v>
      </c>
      <c r="S583" s="3">
        <v>27779260.18</v>
      </c>
      <c r="T583" s="3">
        <v>0</v>
      </c>
      <c r="U583" s="3">
        <v>461175659.83</v>
      </c>
      <c r="V583" s="3">
        <v>287747504.19</v>
      </c>
      <c r="W583" s="3">
        <v>0</v>
      </c>
      <c r="X583" s="3">
        <v>192930365.24</v>
      </c>
      <c r="Y583" s="3">
        <v>53933666.83</v>
      </c>
      <c r="Z583" s="3">
        <v>173583128.34</v>
      </c>
      <c r="AA583" s="3">
        <v>0</v>
      </c>
      <c r="AB583" s="3">
        <v>67175519.92</v>
      </c>
      <c r="AC583" s="3">
        <v>14965495383.13</v>
      </c>
      <c r="AD583" s="3">
        <v>327224232.18</v>
      </c>
      <c r="AE583" s="3">
        <v>0</v>
      </c>
      <c r="AF583" s="3">
        <v>0</v>
      </c>
      <c r="AG583" s="3">
        <v>0</v>
      </c>
      <c r="AH583" s="3">
        <v>846601659.03</v>
      </c>
      <c r="AI583" s="3">
        <v>0</v>
      </c>
      <c r="AJ583" s="3">
        <v>2391911.11</v>
      </c>
      <c r="AK583" s="3">
        <v>324914.33</v>
      </c>
      <c r="AL583" s="3">
        <v>465536849.75</v>
      </c>
      <c r="AM583" s="3">
        <v>186461887.35</v>
      </c>
      <c r="AN583" s="3">
        <v>59194638.09</v>
      </c>
      <c r="AO583" s="6">
        <f t="shared" si="135"/>
        <v>3111856816.47</v>
      </c>
      <c r="AP583" s="6">
        <f t="shared" si="136"/>
        <v>2922238352.49</v>
      </c>
      <c r="AQ583" s="6">
        <f t="shared" si="137"/>
        <v>4727708075.53</v>
      </c>
      <c r="AR583" s="6">
        <f t="shared" si="138"/>
        <v>-1805469723.04</v>
      </c>
      <c r="AS583" s="6">
        <f t="shared" si="139"/>
        <v>16853231474.97</v>
      </c>
      <c r="AT583" s="10">
        <f t="shared" si="140"/>
        <v>0</v>
      </c>
      <c r="AU583" s="10">
        <f t="shared" si="141"/>
        <v>16853231474.97</v>
      </c>
      <c r="AV583" s="10">
        <f t="shared" si="142"/>
        <v>1306387093.43</v>
      </c>
      <c r="AW583" s="12">
        <f t="shared" si="143"/>
        <v>0.171361353474958</v>
      </c>
      <c r="AX583" s="12">
        <f t="shared" si="144"/>
        <v>0.828638646525042</v>
      </c>
      <c r="AY583" s="12">
        <f t="shared" si="145"/>
        <v>-0.0994222271926869</v>
      </c>
      <c r="AZ583" s="12">
        <f t="shared" si="146"/>
        <v>0.928060873717729</v>
      </c>
      <c r="BA583" s="12">
        <f t="shared" si="147"/>
        <v>0</v>
      </c>
      <c r="BB583" s="12">
        <f t="shared" si="148"/>
        <v>0.928060873717729</v>
      </c>
      <c r="BC583" s="12">
        <f t="shared" si="149"/>
        <v>0.071939126282271</v>
      </c>
    </row>
    <row r="584" spans="1:55">
      <c r="A584" s="3" t="s">
        <v>1219</v>
      </c>
      <c r="B584" s="3" t="s">
        <v>1220</v>
      </c>
      <c r="C584" s="3">
        <v>56126573.58</v>
      </c>
      <c r="D584" s="3">
        <v>3070341069.83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30579360.54</v>
      </c>
      <c r="L584" s="3">
        <v>0</v>
      </c>
      <c r="M584" s="3">
        <v>2142771958.88</v>
      </c>
      <c r="N584" s="3">
        <v>56912341.01</v>
      </c>
      <c r="O584" s="3">
        <v>2374253905.05</v>
      </c>
      <c r="P584" s="3">
        <v>76955701.32</v>
      </c>
      <c r="Q584" s="3">
        <v>0</v>
      </c>
      <c r="R584" s="3">
        <v>2442425382.96</v>
      </c>
      <c r="S584" s="3">
        <v>0</v>
      </c>
      <c r="T584" s="3">
        <v>0</v>
      </c>
      <c r="U584" s="3">
        <v>114134402.45</v>
      </c>
      <c r="V584" s="3">
        <v>9501050.37</v>
      </c>
      <c r="W584" s="3">
        <v>0</v>
      </c>
      <c r="X584" s="3">
        <v>0</v>
      </c>
      <c r="Y584" s="3">
        <v>25693048.93</v>
      </c>
      <c r="Z584" s="3">
        <v>229417936.71</v>
      </c>
      <c r="AA584" s="3">
        <v>0</v>
      </c>
      <c r="AB584" s="3">
        <v>14388089.18</v>
      </c>
      <c r="AC584" s="3">
        <v>1175991967.02</v>
      </c>
      <c r="AD584" s="3">
        <v>22268728.98</v>
      </c>
      <c r="AE584" s="3">
        <v>0</v>
      </c>
      <c r="AF584" s="3">
        <v>0</v>
      </c>
      <c r="AG584" s="3">
        <v>0</v>
      </c>
      <c r="AH584" s="3">
        <v>224279663.88</v>
      </c>
      <c r="AI584" s="3">
        <v>97145570.24</v>
      </c>
      <c r="AJ584" s="3">
        <v>18461135.43</v>
      </c>
      <c r="AK584" s="3">
        <v>15538364.12</v>
      </c>
      <c r="AL584" s="3">
        <v>83111752.46</v>
      </c>
      <c r="AM584" s="3">
        <v>0</v>
      </c>
      <c r="AN584" s="3">
        <v>53503593.57</v>
      </c>
      <c r="AO584" s="6">
        <f t="shared" si="135"/>
        <v>3100920430.37</v>
      </c>
      <c r="AP584" s="6">
        <f t="shared" si="136"/>
        <v>4650893906.26</v>
      </c>
      <c r="AQ584" s="6">
        <f t="shared" si="137"/>
        <v>2835559910.6</v>
      </c>
      <c r="AR584" s="6">
        <f t="shared" si="138"/>
        <v>1815333995.66</v>
      </c>
      <c r="AS584" s="6">
        <f t="shared" si="139"/>
        <v>1690300775.7</v>
      </c>
      <c r="AT584" s="10">
        <f t="shared" si="140"/>
        <v>56126573.58</v>
      </c>
      <c r="AU584" s="10">
        <f t="shared" si="141"/>
        <v>1746427349.28</v>
      </c>
      <c r="AV584" s="10">
        <f t="shared" si="142"/>
        <v>4916254426.03</v>
      </c>
      <c r="AW584" s="12">
        <f t="shared" si="143"/>
        <v>0.465416259539984</v>
      </c>
      <c r="AX584" s="12">
        <f t="shared" si="144"/>
        <v>0.526159719101531</v>
      </c>
      <c r="AY584" s="12">
        <f t="shared" si="145"/>
        <v>0.272462959642934</v>
      </c>
      <c r="AZ584" s="12">
        <f t="shared" si="146"/>
        <v>0.253696759458597</v>
      </c>
      <c r="BA584" s="12">
        <f t="shared" si="147"/>
        <v>0.00842402135848497</v>
      </c>
      <c r="BB584" s="12">
        <f t="shared" si="148"/>
        <v>0.262120780817082</v>
      </c>
      <c r="BC584" s="12">
        <f t="shared" si="149"/>
        <v>0.737879219182918</v>
      </c>
    </row>
    <row r="585" spans="1:55">
      <c r="A585" s="3" t="s">
        <v>1221</v>
      </c>
      <c r="B585" s="3" t="s">
        <v>1222</v>
      </c>
      <c r="C585" s="3">
        <v>1213385668.25</v>
      </c>
      <c r="D585" s="3">
        <v>3069041777.78</v>
      </c>
      <c r="E585" s="3">
        <v>744024854.34</v>
      </c>
      <c r="F585" s="3">
        <v>0</v>
      </c>
      <c r="G585" s="3">
        <v>0</v>
      </c>
      <c r="H585" s="3">
        <v>0</v>
      </c>
      <c r="I585" s="3">
        <v>0</v>
      </c>
      <c r="J585" s="3">
        <v>3821408416.33</v>
      </c>
      <c r="K585" s="3">
        <v>170888357.47</v>
      </c>
      <c r="L585" s="3">
        <v>0</v>
      </c>
      <c r="M585" s="3">
        <v>5989451338.29</v>
      </c>
      <c r="N585" s="3">
        <v>3251385327.42</v>
      </c>
      <c r="O585" s="3">
        <v>6862553151.13</v>
      </c>
      <c r="P585" s="3">
        <v>418620411.52</v>
      </c>
      <c r="Q585" s="3">
        <v>0</v>
      </c>
      <c r="R585" s="3">
        <v>5932978173.51</v>
      </c>
      <c r="S585" s="3">
        <v>48883050.51</v>
      </c>
      <c r="T585" s="3">
        <v>0</v>
      </c>
      <c r="U585" s="3">
        <v>268863734.88</v>
      </c>
      <c r="V585" s="3">
        <v>133547147.29</v>
      </c>
      <c r="W585" s="3">
        <v>0</v>
      </c>
      <c r="X585" s="3">
        <v>90993.45</v>
      </c>
      <c r="Y585" s="3">
        <v>203156257.62</v>
      </c>
      <c r="Z585" s="3">
        <v>703574788.16</v>
      </c>
      <c r="AA585" s="3">
        <v>0</v>
      </c>
      <c r="AB585" s="3">
        <v>80177848.76</v>
      </c>
      <c r="AC585" s="3">
        <v>3288971294.31</v>
      </c>
      <c r="AD585" s="3">
        <v>1208720159.26</v>
      </c>
      <c r="AE585" s="3">
        <v>0</v>
      </c>
      <c r="AF585" s="3">
        <v>0</v>
      </c>
      <c r="AG585" s="3">
        <v>0</v>
      </c>
      <c r="AH585" s="3">
        <v>512707717.26</v>
      </c>
      <c r="AI585" s="3">
        <v>166324756.05</v>
      </c>
      <c r="AJ585" s="3">
        <v>22956025.29</v>
      </c>
      <c r="AK585" s="3">
        <v>80857448.63</v>
      </c>
      <c r="AL585" s="3">
        <v>190813256.41</v>
      </c>
      <c r="AM585" s="3">
        <v>322038196.7</v>
      </c>
      <c r="AN585" s="3">
        <v>738106288.28</v>
      </c>
      <c r="AO585" s="6">
        <f t="shared" si="135"/>
        <v>7805363405.92</v>
      </c>
      <c r="AP585" s="6">
        <f t="shared" si="136"/>
        <v>16522010228.36</v>
      </c>
      <c r="AQ585" s="6">
        <f t="shared" si="137"/>
        <v>7371271994.18</v>
      </c>
      <c r="AR585" s="6">
        <f t="shared" si="138"/>
        <v>9150738234.18</v>
      </c>
      <c r="AS585" s="6">
        <f t="shared" si="139"/>
        <v>6531495142.19</v>
      </c>
      <c r="AT585" s="10">
        <f t="shared" si="140"/>
        <v>1213385668.25</v>
      </c>
      <c r="AU585" s="10">
        <f t="shared" si="141"/>
        <v>7744880810.44</v>
      </c>
      <c r="AV585" s="10">
        <f t="shared" si="142"/>
        <v>16956101640.1</v>
      </c>
      <c r="AW585" s="12">
        <f t="shared" si="143"/>
        <v>0.31599404685822</v>
      </c>
      <c r="AX585" s="12">
        <f t="shared" si="144"/>
        <v>0.634882981183899</v>
      </c>
      <c r="AY585" s="12">
        <f t="shared" si="145"/>
        <v>0.370460496966182</v>
      </c>
      <c r="AZ585" s="12">
        <f t="shared" si="146"/>
        <v>0.264422484217716</v>
      </c>
      <c r="BA585" s="12">
        <f t="shared" si="147"/>
        <v>0.0491229719578815</v>
      </c>
      <c r="BB585" s="12">
        <f t="shared" si="148"/>
        <v>0.313545456175598</v>
      </c>
      <c r="BC585" s="12">
        <f t="shared" si="149"/>
        <v>0.686454543824402</v>
      </c>
    </row>
    <row r="586" spans="1:55">
      <c r="A586" s="3" t="s">
        <v>1223</v>
      </c>
      <c r="B586" s="3" t="s">
        <v>1224</v>
      </c>
      <c r="C586" s="3">
        <v>167269112.37</v>
      </c>
      <c r="D586" s="3">
        <v>3061760676.6</v>
      </c>
      <c r="E586" s="3">
        <v>73934577.39</v>
      </c>
      <c r="F586" s="3">
        <v>0</v>
      </c>
      <c r="G586" s="3">
        <v>0</v>
      </c>
      <c r="H586" s="3">
        <v>0</v>
      </c>
      <c r="I586" s="3">
        <v>0</v>
      </c>
      <c r="J586" s="3">
        <v>68212746.81</v>
      </c>
      <c r="K586" s="3">
        <v>22170679.38</v>
      </c>
      <c r="L586" s="3">
        <v>0</v>
      </c>
      <c r="M586" s="3">
        <v>4414952587.72</v>
      </c>
      <c r="N586" s="3">
        <v>862454886</v>
      </c>
      <c r="O586" s="3">
        <v>1168635298.42</v>
      </c>
      <c r="P586" s="3">
        <v>23604120.99</v>
      </c>
      <c r="Q586" s="3">
        <v>0</v>
      </c>
      <c r="R586" s="3">
        <v>2099321908.03</v>
      </c>
      <c r="S586" s="3">
        <v>0</v>
      </c>
      <c r="T586" s="3">
        <v>0</v>
      </c>
      <c r="U586" s="3">
        <v>73316006.69</v>
      </c>
      <c r="V586" s="3">
        <v>107492505.19</v>
      </c>
      <c r="W586" s="3">
        <v>0</v>
      </c>
      <c r="X586" s="3">
        <v>0</v>
      </c>
      <c r="Y586" s="3">
        <v>0</v>
      </c>
      <c r="Z586" s="3">
        <v>180277803.42</v>
      </c>
      <c r="AA586" s="3">
        <v>0</v>
      </c>
      <c r="AB586" s="3">
        <v>1531698396.91</v>
      </c>
      <c r="AC586" s="3">
        <v>6676699406.28</v>
      </c>
      <c r="AD586" s="3">
        <v>2760940863.98</v>
      </c>
      <c r="AE586" s="3">
        <v>0</v>
      </c>
      <c r="AF586" s="3">
        <v>0</v>
      </c>
      <c r="AG586" s="3">
        <v>0</v>
      </c>
      <c r="AH586" s="3">
        <v>1577555608.97</v>
      </c>
      <c r="AI586" s="3">
        <v>0</v>
      </c>
      <c r="AJ586" s="3">
        <v>1034924977.31</v>
      </c>
      <c r="AK586" s="3">
        <v>309381624.5</v>
      </c>
      <c r="AL586" s="3">
        <v>87026633.61</v>
      </c>
      <c r="AM586" s="3">
        <v>82742780.8</v>
      </c>
      <c r="AN586" s="3">
        <v>2561380230.05</v>
      </c>
      <c r="AO586" s="6">
        <f t="shared" si="135"/>
        <v>3226078680.18</v>
      </c>
      <c r="AP586" s="6">
        <f t="shared" si="136"/>
        <v>6469646893.13</v>
      </c>
      <c r="AQ586" s="6">
        <f t="shared" si="137"/>
        <v>3992106620.24</v>
      </c>
      <c r="AR586" s="6">
        <f t="shared" si="138"/>
        <v>2477540272.89</v>
      </c>
      <c r="AS586" s="6">
        <f t="shared" si="139"/>
        <v>15090652125.5</v>
      </c>
      <c r="AT586" s="10">
        <f t="shared" si="140"/>
        <v>167269112.37</v>
      </c>
      <c r="AU586" s="10">
        <f t="shared" si="141"/>
        <v>15257921237.87</v>
      </c>
      <c r="AV586" s="10">
        <f t="shared" si="142"/>
        <v>5703618953.07</v>
      </c>
      <c r="AW586" s="12">
        <f t="shared" si="143"/>
        <v>0.153904658283382</v>
      </c>
      <c r="AX586" s="12">
        <f t="shared" si="144"/>
        <v>0.838115531509623</v>
      </c>
      <c r="AY586" s="12">
        <f t="shared" si="145"/>
        <v>0.118194572074472</v>
      </c>
      <c r="AZ586" s="12">
        <f t="shared" si="146"/>
        <v>0.719920959435151</v>
      </c>
      <c r="BA586" s="12">
        <f t="shared" si="147"/>
        <v>0.00797981020699505</v>
      </c>
      <c r="BB586" s="12">
        <f t="shared" si="148"/>
        <v>0.727900769642146</v>
      </c>
      <c r="BC586" s="12">
        <f t="shared" si="149"/>
        <v>0.272099230357854</v>
      </c>
    </row>
    <row r="587" spans="1:55">
      <c r="A587" s="3" t="s">
        <v>1225</v>
      </c>
      <c r="B587" s="3" t="s">
        <v>1226</v>
      </c>
      <c r="C587" s="3">
        <v>0</v>
      </c>
      <c r="D587" s="3">
        <v>3055879996.28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15170702.64</v>
      </c>
      <c r="L587" s="3">
        <v>0</v>
      </c>
      <c r="M587" s="3">
        <v>1256233462.99</v>
      </c>
      <c r="N587" s="3">
        <v>47998506.94</v>
      </c>
      <c r="O587" s="3">
        <v>1226886809.75</v>
      </c>
      <c r="P587" s="3">
        <v>71802514.86</v>
      </c>
      <c r="Q587" s="3">
        <v>0</v>
      </c>
      <c r="R587" s="3">
        <v>2160961307.18</v>
      </c>
      <c r="S587" s="3">
        <v>0</v>
      </c>
      <c r="T587" s="3">
        <v>0</v>
      </c>
      <c r="U587" s="3">
        <v>108768964.08</v>
      </c>
      <c r="V587" s="3">
        <v>9728340.73</v>
      </c>
      <c r="W587" s="3">
        <v>0</v>
      </c>
      <c r="X587" s="3">
        <v>0</v>
      </c>
      <c r="Y587" s="3">
        <v>261634207.65</v>
      </c>
      <c r="Z587" s="3">
        <v>2193723.63</v>
      </c>
      <c r="AA587" s="3">
        <v>0</v>
      </c>
      <c r="AB587" s="3">
        <v>0</v>
      </c>
      <c r="AC587" s="3">
        <v>942311894.37</v>
      </c>
      <c r="AD587" s="3">
        <v>135558198.12</v>
      </c>
      <c r="AE587" s="3">
        <v>0</v>
      </c>
      <c r="AF587" s="3">
        <v>0</v>
      </c>
      <c r="AG587" s="3">
        <v>0</v>
      </c>
      <c r="AH587" s="3">
        <v>182654652.8</v>
      </c>
      <c r="AI587" s="3">
        <v>0</v>
      </c>
      <c r="AJ587" s="3">
        <v>0</v>
      </c>
      <c r="AK587" s="3">
        <v>7070384.6</v>
      </c>
      <c r="AL587" s="3">
        <v>87340275.85</v>
      </c>
      <c r="AM587" s="3">
        <v>0</v>
      </c>
      <c r="AN587" s="3">
        <v>0</v>
      </c>
      <c r="AO587" s="6">
        <f t="shared" si="135"/>
        <v>3071050698.92</v>
      </c>
      <c r="AP587" s="6">
        <f t="shared" si="136"/>
        <v>2602921294.54</v>
      </c>
      <c r="AQ587" s="6">
        <f t="shared" si="137"/>
        <v>2543286543.27</v>
      </c>
      <c r="AR587" s="6">
        <f t="shared" si="138"/>
        <v>59634751.2700005</v>
      </c>
      <c r="AS587" s="6">
        <f t="shared" si="139"/>
        <v>1354935405.74</v>
      </c>
      <c r="AT587" s="10">
        <f t="shared" si="140"/>
        <v>0</v>
      </c>
      <c r="AU587" s="10">
        <f t="shared" si="141"/>
        <v>1354935405.74</v>
      </c>
      <c r="AV587" s="10">
        <f t="shared" si="142"/>
        <v>3130685450.19</v>
      </c>
      <c r="AW587" s="12">
        <f t="shared" si="143"/>
        <v>0.684643396657135</v>
      </c>
      <c r="AX587" s="12">
        <f t="shared" si="144"/>
        <v>0.315356603342865</v>
      </c>
      <c r="AY587" s="12">
        <f t="shared" si="145"/>
        <v>0.0132946482070956</v>
      </c>
      <c r="AZ587" s="12">
        <f t="shared" si="146"/>
        <v>0.302061955135769</v>
      </c>
      <c r="BA587" s="12">
        <f t="shared" si="147"/>
        <v>0</v>
      </c>
      <c r="BB587" s="12">
        <f t="shared" si="148"/>
        <v>0.302061955135769</v>
      </c>
      <c r="BC587" s="12">
        <f t="shared" si="149"/>
        <v>0.69793804486423</v>
      </c>
    </row>
    <row r="588" spans="1:55">
      <c r="A588" s="3" t="s">
        <v>1227</v>
      </c>
      <c r="B588" s="3" t="s">
        <v>1228</v>
      </c>
      <c r="C588" s="3">
        <v>2889497061.17</v>
      </c>
      <c r="D588" s="3">
        <v>3051235327.65</v>
      </c>
      <c r="E588" s="3">
        <v>14795149615.28</v>
      </c>
      <c r="F588" s="3">
        <v>2664710786.57</v>
      </c>
      <c r="G588" s="3">
        <v>0</v>
      </c>
      <c r="H588" s="3">
        <v>0</v>
      </c>
      <c r="I588" s="3">
        <v>0</v>
      </c>
      <c r="J588" s="3">
        <v>16645100</v>
      </c>
      <c r="K588" s="3">
        <v>224372636.33</v>
      </c>
      <c r="L588" s="3">
        <v>36125810.35</v>
      </c>
      <c r="M588" s="3">
        <v>2843634483.03</v>
      </c>
      <c r="N588" s="3">
        <v>673611890.84</v>
      </c>
      <c r="O588" s="3">
        <v>400458967.17</v>
      </c>
      <c r="P588" s="3">
        <v>2101076625.21</v>
      </c>
      <c r="Q588" s="3">
        <v>0</v>
      </c>
      <c r="R588" s="3">
        <v>1985887496.76</v>
      </c>
      <c r="S588" s="3">
        <v>115134311.21</v>
      </c>
      <c r="T588" s="3">
        <v>0</v>
      </c>
      <c r="U588" s="3">
        <v>93488035.8</v>
      </c>
      <c r="V588" s="3">
        <v>118913745.97</v>
      </c>
      <c r="W588" s="3">
        <v>0</v>
      </c>
      <c r="X588" s="3">
        <v>0</v>
      </c>
      <c r="Y588" s="3">
        <v>60640033.54</v>
      </c>
      <c r="Z588" s="3">
        <v>452027755.63</v>
      </c>
      <c r="AA588" s="3">
        <v>0</v>
      </c>
      <c r="AB588" s="3">
        <v>2658081911.66</v>
      </c>
      <c r="AC588" s="3">
        <v>11851516239.46</v>
      </c>
      <c r="AD588" s="3">
        <v>1198298619.73</v>
      </c>
      <c r="AE588" s="3">
        <v>0</v>
      </c>
      <c r="AF588" s="3">
        <v>0</v>
      </c>
      <c r="AG588" s="3">
        <v>0</v>
      </c>
      <c r="AH588" s="3">
        <v>147335932.13</v>
      </c>
      <c r="AI588" s="3">
        <v>8904306.1</v>
      </c>
      <c r="AJ588" s="3">
        <v>546156824.44</v>
      </c>
      <c r="AK588" s="3">
        <v>26218842.11</v>
      </c>
      <c r="AL588" s="3">
        <v>121395558.37</v>
      </c>
      <c r="AM588" s="3">
        <v>96756748.98</v>
      </c>
      <c r="AN588" s="3">
        <v>10465980.8</v>
      </c>
      <c r="AO588" s="6">
        <f t="shared" si="135"/>
        <v>20788239276.18</v>
      </c>
      <c r="AP588" s="6">
        <f t="shared" si="136"/>
        <v>6018781966.25</v>
      </c>
      <c r="AQ588" s="6">
        <f t="shared" si="137"/>
        <v>5484173290.57</v>
      </c>
      <c r="AR588" s="6">
        <f t="shared" si="138"/>
        <v>534608675.68</v>
      </c>
      <c r="AS588" s="6">
        <f t="shared" si="139"/>
        <v>14007049052.12</v>
      </c>
      <c r="AT588" s="10">
        <f t="shared" si="140"/>
        <v>2889497061.17</v>
      </c>
      <c r="AU588" s="10">
        <f t="shared" si="141"/>
        <v>16896546113.29</v>
      </c>
      <c r="AV588" s="10">
        <f t="shared" si="142"/>
        <v>21322847951.86</v>
      </c>
      <c r="AW588" s="12">
        <f t="shared" si="143"/>
        <v>0.543918599042772</v>
      </c>
      <c r="AX588" s="12">
        <f t="shared" si="144"/>
        <v>0.380478500078045</v>
      </c>
      <c r="AY588" s="12">
        <f t="shared" si="145"/>
        <v>0.0139878898856609</v>
      </c>
      <c r="AZ588" s="12">
        <f t="shared" si="146"/>
        <v>0.366490610192384</v>
      </c>
      <c r="BA588" s="12">
        <f t="shared" si="147"/>
        <v>0.0756029008791838</v>
      </c>
      <c r="BB588" s="12">
        <f t="shared" si="148"/>
        <v>0.442093511071568</v>
      </c>
      <c r="BC588" s="12">
        <f t="shared" si="149"/>
        <v>0.557906488928432</v>
      </c>
    </row>
    <row r="589" spans="1:55">
      <c r="A589" s="3" t="s">
        <v>1229</v>
      </c>
      <c r="B589" s="3" t="s">
        <v>1230</v>
      </c>
      <c r="C589" s="3">
        <v>2883751109.03</v>
      </c>
      <c r="D589" s="3">
        <v>3049007738.55</v>
      </c>
      <c r="E589" s="3">
        <v>408408871.96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1003824027.3</v>
      </c>
      <c r="L589" s="3">
        <v>0</v>
      </c>
      <c r="M589" s="3">
        <v>4159822686.07</v>
      </c>
      <c r="N589" s="3">
        <v>428210401.73</v>
      </c>
      <c r="O589" s="3">
        <v>583430480.45</v>
      </c>
      <c r="P589" s="3">
        <v>183651627.53</v>
      </c>
      <c r="Q589" s="3">
        <v>3853363.65</v>
      </c>
      <c r="R589" s="3">
        <v>1447158591.71</v>
      </c>
      <c r="S589" s="3">
        <v>0</v>
      </c>
      <c r="T589" s="3">
        <v>0</v>
      </c>
      <c r="U589" s="3">
        <v>94968195.57</v>
      </c>
      <c r="V589" s="3">
        <v>644278692.54</v>
      </c>
      <c r="W589" s="3">
        <v>0</v>
      </c>
      <c r="X589" s="3">
        <v>7651520.04</v>
      </c>
      <c r="Y589" s="3">
        <v>0</v>
      </c>
      <c r="Z589" s="3">
        <v>0</v>
      </c>
      <c r="AA589" s="3">
        <v>0</v>
      </c>
      <c r="AB589" s="3">
        <v>6250989.16</v>
      </c>
      <c r="AC589" s="3">
        <v>1149436054.4</v>
      </c>
      <c r="AD589" s="3">
        <v>90858426.08</v>
      </c>
      <c r="AE589" s="3">
        <v>0</v>
      </c>
      <c r="AF589" s="3">
        <v>0</v>
      </c>
      <c r="AG589" s="3">
        <v>0</v>
      </c>
      <c r="AH589" s="3">
        <v>338840411.41</v>
      </c>
      <c r="AI589" s="3">
        <v>0</v>
      </c>
      <c r="AJ589" s="3">
        <v>16530351747.16</v>
      </c>
      <c r="AK589" s="3">
        <v>466755660.84</v>
      </c>
      <c r="AL589" s="3">
        <v>399863179.1</v>
      </c>
      <c r="AM589" s="3">
        <v>389756593.47</v>
      </c>
      <c r="AN589" s="3">
        <v>874251509.93</v>
      </c>
      <c r="AO589" s="6">
        <f t="shared" si="135"/>
        <v>4461240637.81</v>
      </c>
      <c r="AP589" s="6">
        <f t="shared" si="136"/>
        <v>5358968559.43</v>
      </c>
      <c r="AQ589" s="6">
        <f t="shared" si="137"/>
        <v>2200307989.02</v>
      </c>
      <c r="AR589" s="6">
        <f t="shared" si="138"/>
        <v>3158660570.41</v>
      </c>
      <c r="AS589" s="6">
        <f t="shared" si="139"/>
        <v>20240113582.39</v>
      </c>
      <c r="AT589" s="10">
        <f t="shared" si="140"/>
        <v>2883751109.03</v>
      </c>
      <c r="AU589" s="10">
        <f t="shared" si="141"/>
        <v>23123864691.42</v>
      </c>
      <c r="AV589" s="10">
        <f t="shared" si="142"/>
        <v>7619901208.22</v>
      </c>
      <c r="AW589" s="12">
        <f t="shared" si="143"/>
        <v>0.145110415307392</v>
      </c>
      <c r="AX589" s="12">
        <f t="shared" si="144"/>
        <v>0.761090044374622</v>
      </c>
      <c r="AY589" s="12">
        <f t="shared" si="145"/>
        <v>0.102741498251097</v>
      </c>
      <c r="AZ589" s="12">
        <f t="shared" si="146"/>
        <v>0.658348546123525</v>
      </c>
      <c r="BA589" s="12">
        <f t="shared" si="147"/>
        <v>0.0937995403179858</v>
      </c>
      <c r="BB589" s="12">
        <f t="shared" si="148"/>
        <v>0.752148086441511</v>
      </c>
      <c r="BC589" s="12">
        <f t="shared" si="149"/>
        <v>0.247851913558489</v>
      </c>
    </row>
    <row r="590" spans="1:55">
      <c r="A590" s="3" t="s">
        <v>1231</v>
      </c>
      <c r="B590" s="3" t="s">
        <v>1232</v>
      </c>
      <c r="C590" s="3">
        <v>209982888.19</v>
      </c>
      <c r="D590" s="3">
        <v>3046992774.04</v>
      </c>
      <c r="E590" s="3">
        <v>2930009902.18</v>
      </c>
      <c r="F590" s="3">
        <v>289603.98</v>
      </c>
      <c r="G590" s="3">
        <v>0</v>
      </c>
      <c r="H590" s="3">
        <v>0</v>
      </c>
      <c r="I590" s="3">
        <v>0</v>
      </c>
      <c r="J590" s="3">
        <v>98663141.13</v>
      </c>
      <c r="K590" s="3">
        <v>502618922.04</v>
      </c>
      <c r="L590" s="3">
        <v>0</v>
      </c>
      <c r="M590" s="3">
        <v>12821884315.8</v>
      </c>
      <c r="N590" s="3">
        <v>2125362539.88</v>
      </c>
      <c r="O590" s="3">
        <v>4668192332.37</v>
      </c>
      <c r="P590" s="3">
        <v>2755619898.7</v>
      </c>
      <c r="Q590" s="3">
        <v>68721770.03</v>
      </c>
      <c r="R590" s="3">
        <v>11281015470.9</v>
      </c>
      <c r="S590" s="3">
        <v>0</v>
      </c>
      <c r="T590" s="3">
        <v>0</v>
      </c>
      <c r="U590" s="3">
        <v>106326371.16</v>
      </c>
      <c r="V590" s="3">
        <v>120694767.85</v>
      </c>
      <c r="W590" s="3">
        <v>0</v>
      </c>
      <c r="X590" s="3">
        <v>218685388.98</v>
      </c>
      <c r="Y590" s="3">
        <v>18989341.3</v>
      </c>
      <c r="Z590" s="3">
        <v>643912206.97</v>
      </c>
      <c r="AA590" s="3">
        <v>0</v>
      </c>
      <c r="AB590" s="3">
        <v>914646061.78</v>
      </c>
      <c r="AC590" s="3">
        <v>4097997094.95</v>
      </c>
      <c r="AD590" s="3">
        <v>163585891.53</v>
      </c>
      <c r="AE590" s="3">
        <v>0</v>
      </c>
      <c r="AF590" s="3">
        <v>0</v>
      </c>
      <c r="AG590" s="3">
        <v>0</v>
      </c>
      <c r="AH590" s="3">
        <v>1573804486.9</v>
      </c>
      <c r="AI590" s="3">
        <v>269495731.3</v>
      </c>
      <c r="AJ590" s="3">
        <v>0</v>
      </c>
      <c r="AK590" s="3">
        <v>15061957.57</v>
      </c>
      <c r="AL590" s="3">
        <v>432868694.01</v>
      </c>
      <c r="AM590" s="3">
        <v>93070346.2</v>
      </c>
      <c r="AN590" s="3">
        <v>2329588754.86</v>
      </c>
      <c r="AO590" s="6">
        <f t="shared" si="135"/>
        <v>6578574343.37</v>
      </c>
      <c r="AP590" s="6">
        <f t="shared" si="136"/>
        <v>22439780856.78</v>
      </c>
      <c r="AQ590" s="6">
        <f t="shared" si="137"/>
        <v>13304269608.94</v>
      </c>
      <c r="AR590" s="6">
        <f t="shared" si="138"/>
        <v>9135511247.84</v>
      </c>
      <c r="AS590" s="6">
        <f t="shared" si="139"/>
        <v>8975472957.32</v>
      </c>
      <c r="AT590" s="10">
        <f t="shared" si="140"/>
        <v>209982888.19</v>
      </c>
      <c r="AU590" s="10">
        <f t="shared" si="141"/>
        <v>9185455845.51</v>
      </c>
      <c r="AV590" s="10">
        <f t="shared" si="142"/>
        <v>15714085591.21</v>
      </c>
      <c r="AW590" s="12">
        <f t="shared" si="143"/>
        <v>0.264204638470506</v>
      </c>
      <c r="AX590" s="12">
        <f t="shared" si="144"/>
        <v>0.7273621585035</v>
      </c>
      <c r="AY590" s="12">
        <f t="shared" si="145"/>
        <v>0.366894758727067</v>
      </c>
      <c r="AZ590" s="12">
        <f t="shared" si="146"/>
        <v>0.360467399776433</v>
      </c>
      <c r="BA590" s="12">
        <f t="shared" si="147"/>
        <v>0.00843320302599359</v>
      </c>
      <c r="BB590" s="12">
        <f t="shared" si="148"/>
        <v>0.368900602802426</v>
      </c>
      <c r="BC590" s="12">
        <f t="shared" si="149"/>
        <v>0.631099397197574</v>
      </c>
    </row>
    <row r="591" spans="1:55">
      <c r="A591" s="3" t="s">
        <v>1233</v>
      </c>
      <c r="B591" s="3" t="s">
        <v>1234</v>
      </c>
      <c r="C591" s="3">
        <v>31333110.11</v>
      </c>
      <c r="D591" s="3">
        <v>3038371379.44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167490318.21</v>
      </c>
      <c r="K591" s="3">
        <v>134504229.3</v>
      </c>
      <c r="L591" s="3">
        <v>0</v>
      </c>
      <c r="M591" s="3">
        <v>9538454506.74</v>
      </c>
      <c r="N591" s="3">
        <v>464210751.43</v>
      </c>
      <c r="O591" s="3">
        <v>5729413365.87</v>
      </c>
      <c r="P591" s="3">
        <v>245051126.48</v>
      </c>
      <c r="Q591" s="3">
        <v>0</v>
      </c>
      <c r="R591" s="3">
        <v>7416380584.2</v>
      </c>
      <c r="S591" s="3">
        <v>0</v>
      </c>
      <c r="T591" s="3">
        <v>0</v>
      </c>
      <c r="U591" s="3">
        <v>237466984.23</v>
      </c>
      <c r="V591" s="3">
        <v>82131850.36</v>
      </c>
      <c r="W591" s="3">
        <v>0</v>
      </c>
      <c r="X591" s="3">
        <v>52349084.66</v>
      </c>
      <c r="Y591" s="3">
        <v>0</v>
      </c>
      <c r="Z591" s="3">
        <v>443403364.55</v>
      </c>
      <c r="AA591" s="3">
        <v>0</v>
      </c>
      <c r="AB591" s="3">
        <v>116579928.57</v>
      </c>
      <c r="AC591" s="3">
        <v>3878911435.95</v>
      </c>
      <c r="AD591" s="3">
        <v>1336185850.46</v>
      </c>
      <c r="AE591" s="3">
        <v>0</v>
      </c>
      <c r="AF591" s="3">
        <v>0</v>
      </c>
      <c r="AG591" s="3">
        <v>0</v>
      </c>
      <c r="AH591" s="3">
        <v>742741026.93</v>
      </c>
      <c r="AI591" s="3">
        <v>0</v>
      </c>
      <c r="AJ591" s="3">
        <v>0</v>
      </c>
      <c r="AK591" s="3">
        <v>12938880.3</v>
      </c>
      <c r="AL591" s="3">
        <v>85236448.49</v>
      </c>
      <c r="AM591" s="3">
        <v>17332855.93</v>
      </c>
      <c r="AN591" s="3">
        <v>92543432.54</v>
      </c>
      <c r="AO591" s="6">
        <f t="shared" si="135"/>
        <v>3340365926.95</v>
      </c>
      <c r="AP591" s="6">
        <f t="shared" si="136"/>
        <v>15977129750.52</v>
      </c>
      <c r="AQ591" s="6">
        <f t="shared" si="137"/>
        <v>8348311796.57</v>
      </c>
      <c r="AR591" s="6">
        <f t="shared" si="138"/>
        <v>7628817953.95</v>
      </c>
      <c r="AS591" s="6">
        <f t="shared" si="139"/>
        <v>6165889930.6</v>
      </c>
      <c r="AT591" s="10">
        <f t="shared" si="140"/>
        <v>31333110.11</v>
      </c>
      <c r="AU591" s="10">
        <f t="shared" si="141"/>
        <v>6197223040.71</v>
      </c>
      <c r="AV591" s="10">
        <f t="shared" si="142"/>
        <v>10969183880.9</v>
      </c>
      <c r="AW591" s="12">
        <f t="shared" si="143"/>
        <v>0.19458736718777</v>
      </c>
      <c r="AX591" s="12">
        <f t="shared" si="144"/>
        <v>0.803587375479517</v>
      </c>
      <c r="AY591" s="12">
        <f t="shared" si="145"/>
        <v>0.444403886543458</v>
      </c>
      <c r="AZ591" s="12">
        <f t="shared" si="146"/>
        <v>0.359183488936059</v>
      </c>
      <c r="BA591" s="12">
        <f t="shared" si="147"/>
        <v>0.00182525733271278</v>
      </c>
      <c r="BB591" s="12">
        <f t="shared" si="148"/>
        <v>0.361008746268772</v>
      </c>
      <c r="BC591" s="12">
        <f t="shared" si="149"/>
        <v>0.638991253731228</v>
      </c>
    </row>
    <row r="592" spans="1:55">
      <c r="A592" s="3" t="s">
        <v>1235</v>
      </c>
      <c r="B592" s="3" t="s">
        <v>1236</v>
      </c>
      <c r="C592" s="3">
        <v>22623891.15</v>
      </c>
      <c r="D592" s="3">
        <v>3037466775.98</v>
      </c>
      <c r="E592" s="3">
        <v>910000000</v>
      </c>
      <c r="F592" s="3">
        <v>0</v>
      </c>
      <c r="G592" s="3">
        <v>0</v>
      </c>
      <c r="H592" s="3">
        <v>0</v>
      </c>
      <c r="I592" s="3">
        <v>0</v>
      </c>
      <c r="J592" s="3">
        <v>774411847.8</v>
      </c>
      <c r="K592" s="3">
        <v>9935425.61</v>
      </c>
      <c r="L592" s="3">
        <v>0</v>
      </c>
      <c r="M592" s="3">
        <v>6194989.9</v>
      </c>
      <c r="N592" s="3">
        <v>1859251.89</v>
      </c>
      <c r="O592" s="3">
        <v>3132538908.33</v>
      </c>
      <c r="P592" s="3">
        <v>109677976.74</v>
      </c>
      <c r="Q592" s="3">
        <v>31060742.35</v>
      </c>
      <c r="R592" s="3">
        <v>265025308.63</v>
      </c>
      <c r="S592" s="3">
        <v>59254767.6</v>
      </c>
      <c r="T592" s="3">
        <v>0</v>
      </c>
      <c r="U592" s="3">
        <v>3697239.6</v>
      </c>
      <c r="V592" s="3">
        <v>67993129.83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84925641.29</v>
      </c>
      <c r="AC592" s="3">
        <v>780944693.98</v>
      </c>
      <c r="AD592" s="3">
        <v>0</v>
      </c>
      <c r="AE592" s="3">
        <v>0</v>
      </c>
      <c r="AF592" s="3">
        <v>0</v>
      </c>
      <c r="AG592" s="3">
        <v>0</v>
      </c>
      <c r="AH592" s="3">
        <v>3067501.47</v>
      </c>
      <c r="AI592" s="3">
        <v>0</v>
      </c>
      <c r="AJ592" s="3">
        <v>0</v>
      </c>
      <c r="AK592" s="3">
        <v>2624797.67</v>
      </c>
      <c r="AL592" s="3">
        <v>862182333.48</v>
      </c>
      <c r="AM592" s="3">
        <v>0</v>
      </c>
      <c r="AN592" s="3">
        <v>0</v>
      </c>
      <c r="AO592" s="6">
        <f t="shared" si="135"/>
        <v>4731814049.39</v>
      </c>
      <c r="AP592" s="6">
        <f t="shared" si="136"/>
        <v>3281331869.21</v>
      </c>
      <c r="AQ592" s="6">
        <f t="shared" si="137"/>
        <v>480896086.95</v>
      </c>
      <c r="AR592" s="6">
        <f t="shared" si="138"/>
        <v>2800435782.26</v>
      </c>
      <c r="AS592" s="6">
        <f t="shared" si="139"/>
        <v>1648819326.6</v>
      </c>
      <c r="AT592" s="10">
        <f t="shared" si="140"/>
        <v>22623891.15</v>
      </c>
      <c r="AU592" s="10">
        <f t="shared" si="141"/>
        <v>1671443217.75</v>
      </c>
      <c r="AV592" s="10">
        <f t="shared" si="142"/>
        <v>7532249831.65</v>
      </c>
      <c r="AW592" s="12">
        <f t="shared" si="143"/>
        <v>0.51412123633333</v>
      </c>
      <c r="AX592" s="12">
        <f t="shared" si="144"/>
        <v>0.483420631802801</v>
      </c>
      <c r="AY592" s="12">
        <f t="shared" si="145"/>
        <v>0.304273052917879</v>
      </c>
      <c r="AZ592" s="12">
        <f t="shared" si="146"/>
        <v>0.179147578884923</v>
      </c>
      <c r="BA592" s="12">
        <f t="shared" si="147"/>
        <v>0.00245813186386902</v>
      </c>
      <c r="BB592" s="12">
        <f t="shared" si="148"/>
        <v>0.181605710748792</v>
      </c>
      <c r="BC592" s="12">
        <f t="shared" si="149"/>
        <v>0.818394289251208</v>
      </c>
    </row>
    <row r="593" spans="1:55">
      <c r="A593" s="3" t="s">
        <v>1237</v>
      </c>
      <c r="B593" s="3" t="s">
        <v>1238</v>
      </c>
      <c r="C593" s="3">
        <v>1042022697.76</v>
      </c>
      <c r="D593" s="3">
        <v>3035277114.84</v>
      </c>
      <c r="E593" s="3">
        <v>0</v>
      </c>
      <c r="F593" s="3">
        <v>84217473.68</v>
      </c>
      <c r="G593" s="3">
        <v>0</v>
      </c>
      <c r="H593" s="3">
        <v>0</v>
      </c>
      <c r="I593" s="3">
        <v>0</v>
      </c>
      <c r="J593" s="3">
        <v>0</v>
      </c>
      <c r="K593" s="3">
        <v>202261566.74</v>
      </c>
      <c r="L593" s="3">
        <v>0</v>
      </c>
      <c r="M593" s="3">
        <v>7122379252.7</v>
      </c>
      <c r="N593" s="3">
        <v>684535641.2</v>
      </c>
      <c r="O593" s="3">
        <v>4662239066.59</v>
      </c>
      <c r="P593" s="3">
        <v>639737878.64</v>
      </c>
      <c r="Q593" s="3">
        <v>77856308.77</v>
      </c>
      <c r="R593" s="3">
        <v>8743655509.35</v>
      </c>
      <c r="S593" s="3">
        <v>0</v>
      </c>
      <c r="T593" s="3">
        <v>0</v>
      </c>
      <c r="U593" s="3">
        <v>71850091.48</v>
      </c>
      <c r="V593" s="3">
        <v>122766931.79</v>
      </c>
      <c r="W593" s="3">
        <v>0</v>
      </c>
      <c r="X593" s="3">
        <v>0</v>
      </c>
      <c r="Y593" s="3">
        <v>253110591.39</v>
      </c>
      <c r="Z593" s="3">
        <v>193086152.33</v>
      </c>
      <c r="AA593" s="3">
        <v>0</v>
      </c>
      <c r="AB593" s="3">
        <v>4464531.65</v>
      </c>
      <c r="AC593" s="3">
        <v>6942035435.72</v>
      </c>
      <c r="AD593" s="3">
        <v>2647034450.98</v>
      </c>
      <c r="AE593" s="3">
        <v>0</v>
      </c>
      <c r="AF593" s="3">
        <v>0</v>
      </c>
      <c r="AG593" s="3">
        <v>0</v>
      </c>
      <c r="AH593" s="3">
        <v>1244265190.99</v>
      </c>
      <c r="AI593" s="3">
        <v>503326537.16</v>
      </c>
      <c r="AJ593" s="3">
        <v>81366333.62</v>
      </c>
      <c r="AK593" s="3">
        <v>10485676.2</v>
      </c>
      <c r="AL593" s="3">
        <v>483294666.27</v>
      </c>
      <c r="AM593" s="3">
        <v>33868167.42</v>
      </c>
      <c r="AN593" s="3">
        <v>369091029.03</v>
      </c>
      <c r="AO593" s="6">
        <f t="shared" si="135"/>
        <v>3321756155.26</v>
      </c>
      <c r="AP593" s="6">
        <f t="shared" si="136"/>
        <v>13186748147.9</v>
      </c>
      <c r="AQ593" s="6">
        <f t="shared" si="137"/>
        <v>9388933807.99</v>
      </c>
      <c r="AR593" s="6">
        <f t="shared" si="138"/>
        <v>3797814339.91</v>
      </c>
      <c r="AS593" s="6">
        <f t="shared" si="139"/>
        <v>12314767487.39</v>
      </c>
      <c r="AT593" s="10">
        <f t="shared" si="140"/>
        <v>1042022697.76</v>
      </c>
      <c r="AU593" s="10">
        <f t="shared" si="141"/>
        <v>13356790185.15</v>
      </c>
      <c r="AV593" s="10">
        <f t="shared" si="142"/>
        <v>7119570495.17</v>
      </c>
      <c r="AW593" s="12">
        <f t="shared" si="143"/>
        <v>0.162223952152424</v>
      </c>
      <c r="AX593" s="12">
        <f t="shared" si="144"/>
        <v>0.786886990264141</v>
      </c>
      <c r="AY593" s="12">
        <f t="shared" si="145"/>
        <v>0.185473112102392</v>
      </c>
      <c r="AZ593" s="12">
        <f t="shared" si="146"/>
        <v>0.601413878161749</v>
      </c>
      <c r="BA593" s="12">
        <f t="shared" si="147"/>
        <v>0.0508890575834355</v>
      </c>
      <c r="BB593" s="12">
        <f t="shared" si="148"/>
        <v>0.652302935745185</v>
      </c>
      <c r="BC593" s="12">
        <f t="shared" si="149"/>
        <v>0.347697064254815</v>
      </c>
    </row>
    <row r="594" spans="1:55">
      <c r="A594" s="3" t="s">
        <v>1239</v>
      </c>
      <c r="B594" s="3" t="s">
        <v>1240</v>
      </c>
      <c r="C594" s="3">
        <v>119799269.11</v>
      </c>
      <c r="D594" s="3">
        <v>3011280484.53</v>
      </c>
      <c r="E594" s="3">
        <v>5755959.55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397702908.79</v>
      </c>
      <c r="L594" s="3">
        <v>0</v>
      </c>
      <c r="M594" s="3">
        <v>563391354.27</v>
      </c>
      <c r="N594" s="3">
        <v>693980526.45</v>
      </c>
      <c r="O594" s="3">
        <v>3004604027.87</v>
      </c>
      <c r="P594" s="3">
        <v>278396547.54</v>
      </c>
      <c r="Q594" s="3">
        <v>0</v>
      </c>
      <c r="R594" s="3">
        <v>482735110.61</v>
      </c>
      <c r="S594" s="3">
        <v>0</v>
      </c>
      <c r="T594" s="3">
        <v>0</v>
      </c>
      <c r="U594" s="3">
        <v>296610851.83</v>
      </c>
      <c r="V594" s="3">
        <v>24710734.36</v>
      </c>
      <c r="W594" s="3">
        <v>0</v>
      </c>
      <c r="X594" s="3">
        <v>0</v>
      </c>
      <c r="Y594" s="3">
        <v>0</v>
      </c>
      <c r="Z594" s="3">
        <v>82321678.85</v>
      </c>
      <c r="AA594" s="3">
        <v>0</v>
      </c>
      <c r="AB594" s="3">
        <v>54818934.79</v>
      </c>
      <c r="AC594" s="3">
        <v>3847205154.08</v>
      </c>
      <c r="AD594" s="3">
        <v>1080753427.91</v>
      </c>
      <c r="AE594" s="3">
        <v>0</v>
      </c>
      <c r="AF594" s="3">
        <v>337182742.88</v>
      </c>
      <c r="AG594" s="3">
        <v>0</v>
      </c>
      <c r="AH594" s="3">
        <v>245242662.21</v>
      </c>
      <c r="AI594" s="3">
        <v>29235894.06</v>
      </c>
      <c r="AJ594" s="3">
        <v>23058853.88</v>
      </c>
      <c r="AK594" s="3">
        <v>61804368.61</v>
      </c>
      <c r="AL594" s="3">
        <v>10901573.07</v>
      </c>
      <c r="AM594" s="3">
        <v>449445.61</v>
      </c>
      <c r="AN594" s="3">
        <v>6021148.97</v>
      </c>
      <c r="AO594" s="6">
        <f t="shared" si="135"/>
        <v>3414739352.87</v>
      </c>
      <c r="AP594" s="6">
        <f t="shared" si="136"/>
        <v>4540372456.13</v>
      </c>
      <c r="AQ594" s="6">
        <f t="shared" si="137"/>
        <v>941197310.44</v>
      </c>
      <c r="AR594" s="6">
        <f t="shared" si="138"/>
        <v>3599175145.69</v>
      </c>
      <c r="AS594" s="6">
        <f t="shared" si="139"/>
        <v>5641855271.28</v>
      </c>
      <c r="AT594" s="10">
        <f t="shared" si="140"/>
        <v>119799269.11</v>
      </c>
      <c r="AU594" s="10">
        <f t="shared" si="141"/>
        <v>5761654540.39</v>
      </c>
      <c r="AV594" s="10">
        <f t="shared" si="142"/>
        <v>7013914498.56</v>
      </c>
      <c r="AW594" s="12">
        <f t="shared" si="143"/>
        <v>0.267286673686251</v>
      </c>
      <c r="AX594" s="12">
        <f t="shared" si="144"/>
        <v>0.723336110414813</v>
      </c>
      <c r="AY594" s="12">
        <f t="shared" si="145"/>
        <v>0.281723274690691</v>
      </c>
      <c r="AZ594" s="12">
        <f t="shared" si="146"/>
        <v>0.441612835724122</v>
      </c>
      <c r="BA594" s="12">
        <f t="shared" si="147"/>
        <v>0.00937721589893628</v>
      </c>
      <c r="BB594" s="12">
        <f t="shared" si="148"/>
        <v>0.450990051623058</v>
      </c>
      <c r="BC594" s="12">
        <f t="shared" si="149"/>
        <v>0.549009948376942</v>
      </c>
    </row>
    <row r="595" spans="1:55">
      <c r="A595" s="3" t="s">
        <v>1241</v>
      </c>
      <c r="B595" s="3" t="s">
        <v>1242</v>
      </c>
      <c r="C595" s="3">
        <v>150044440</v>
      </c>
      <c r="D595" s="3">
        <v>2993303765.18</v>
      </c>
      <c r="E595" s="3">
        <v>1108832862.67</v>
      </c>
      <c r="F595" s="3">
        <v>10394270.42</v>
      </c>
      <c r="G595" s="3">
        <v>0</v>
      </c>
      <c r="H595" s="3">
        <v>0</v>
      </c>
      <c r="I595" s="3">
        <v>0</v>
      </c>
      <c r="J595" s="3">
        <v>0</v>
      </c>
      <c r="K595" s="3">
        <v>182253733.61</v>
      </c>
      <c r="L595" s="3">
        <v>0</v>
      </c>
      <c r="M595" s="3">
        <v>4508200093.16</v>
      </c>
      <c r="N595" s="3">
        <v>330722446.35</v>
      </c>
      <c r="O595" s="3">
        <v>547279368.05</v>
      </c>
      <c r="P595" s="3">
        <v>29215772.5</v>
      </c>
      <c r="Q595" s="3">
        <v>0</v>
      </c>
      <c r="R595" s="3">
        <v>1633632594.66</v>
      </c>
      <c r="S595" s="3">
        <v>0</v>
      </c>
      <c r="T595" s="3">
        <v>0</v>
      </c>
      <c r="U595" s="3">
        <v>67385929.22</v>
      </c>
      <c r="V595" s="3">
        <v>62125927.86</v>
      </c>
      <c r="W595" s="3">
        <v>0</v>
      </c>
      <c r="X595" s="3">
        <v>0</v>
      </c>
      <c r="Y595" s="3">
        <v>0</v>
      </c>
      <c r="Z595" s="3">
        <v>26625272.01</v>
      </c>
      <c r="AA595" s="3">
        <v>0</v>
      </c>
      <c r="AB595" s="3">
        <v>0</v>
      </c>
      <c r="AC595" s="3">
        <v>8581139794.63</v>
      </c>
      <c r="AD595" s="3">
        <v>143923514.26</v>
      </c>
      <c r="AE595" s="3">
        <v>0</v>
      </c>
      <c r="AF595" s="3">
        <v>46498518.36</v>
      </c>
      <c r="AG595" s="3">
        <v>0</v>
      </c>
      <c r="AH595" s="3">
        <v>114619460.26</v>
      </c>
      <c r="AI595" s="3">
        <v>0</v>
      </c>
      <c r="AJ595" s="3">
        <v>0</v>
      </c>
      <c r="AK595" s="3">
        <v>60735886.41</v>
      </c>
      <c r="AL595" s="3">
        <v>62809134.99</v>
      </c>
      <c r="AM595" s="3">
        <v>0</v>
      </c>
      <c r="AN595" s="3">
        <v>481915310.42</v>
      </c>
      <c r="AO595" s="6">
        <f t="shared" si="135"/>
        <v>4294784631.88</v>
      </c>
      <c r="AP595" s="6">
        <f t="shared" si="136"/>
        <v>5415417680.06</v>
      </c>
      <c r="AQ595" s="6">
        <f t="shared" si="137"/>
        <v>1789769723.75</v>
      </c>
      <c r="AR595" s="6">
        <f t="shared" si="138"/>
        <v>3625647956.31</v>
      </c>
      <c r="AS595" s="6">
        <f t="shared" si="139"/>
        <v>9491641619.33</v>
      </c>
      <c r="AT595" s="10">
        <f t="shared" si="140"/>
        <v>150044440</v>
      </c>
      <c r="AU595" s="10">
        <f t="shared" si="141"/>
        <v>9641686059.33</v>
      </c>
      <c r="AV595" s="10">
        <f t="shared" si="142"/>
        <v>7920432588.19</v>
      </c>
      <c r="AW595" s="12">
        <f t="shared" si="143"/>
        <v>0.244548207313614</v>
      </c>
      <c r="AX595" s="12">
        <f t="shared" si="144"/>
        <v>0.746908151511226</v>
      </c>
      <c r="AY595" s="12">
        <f t="shared" si="145"/>
        <v>0.206447071055518</v>
      </c>
      <c r="AZ595" s="12">
        <f t="shared" si="146"/>
        <v>0.540461080455708</v>
      </c>
      <c r="BA595" s="12">
        <f t="shared" si="147"/>
        <v>0.00854364117516016</v>
      </c>
      <c r="BB595" s="12">
        <f t="shared" si="148"/>
        <v>0.549004721630868</v>
      </c>
      <c r="BC595" s="12">
        <f t="shared" si="149"/>
        <v>0.450995278369132</v>
      </c>
    </row>
    <row r="596" spans="1:55">
      <c r="A596" s="3" t="s">
        <v>1243</v>
      </c>
      <c r="B596" s="3" t="s">
        <v>1244</v>
      </c>
      <c r="C596" s="3">
        <v>158061943.9</v>
      </c>
      <c r="D596" s="3">
        <v>2987353443.7</v>
      </c>
      <c r="E596" s="3">
        <v>0</v>
      </c>
      <c r="F596" s="3">
        <v>63204586.87</v>
      </c>
      <c r="G596" s="3">
        <v>0</v>
      </c>
      <c r="H596" s="3">
        <v>0</v>
      </c>
      <c r="I596" s="3">
        <v>0</v>
      </c>
      <c r="J596" s="3">
        <v>155224.65</v>
      </c>
      <c r="K596" s="3">
        <v>739574022.85</v>
      </c>
      <c r="L596" s="3">
        <v>0</v>
      </c>
      <c r="M596" s="3">
        <v>1233184036.06</v>
      </c>
      <c r="N596" s="3">
        <v>162860175.96</v>
      </c>
      <c r="O596" s="3">
        <v>325182244.67</v>
      </c>
      <c r="P596" s="3">
        <v>654331786.18</v>
      </c>
      <c r="Q596" s="3">
        <v>375407255.41</v>
      </c>
      <c r="R596" s="3">
        <v>4113558227.71</v>
      </c>
      <c r="S596" s="3">
        <v>0</v>
      </c>
      <c r="T596" s="3">
        <v>0</v>
      </c>
      <c r="U596" s="3">
        <v>29384769.01</v>
      </c>
      <c r="V596" s="3">
        <v>11405716.19</v>
      </c>
      <c r="W596" s="3">
        <v>0</v>
      </c>
      <c r="X596" s="3">
        <v>25314.23</v>
      </c>
      <c r="Y596" s="3">
        <v>119683334.88</v>
      </c>
      <c r="Z596" s="3">
        <v>2120000.02</v>
      </c>
      <c r="AA596" s="3">
        <v>0</v>
      </c>
      <c r="AB596" s="3">
        <v>162348152.44</v>
      </c>
      <c r="AC596" s="3">
        <v>253195485.5</v>
      </c>
      <c r="AD596" s="3">
        <v>252868.56</v>
      </c>
      <c r="AE596" s="3">
        <v>0</v>
      </c>
      <c r="AF596" s="3">
        <v>0</v>
      </c>
      <c r="AG596" s="3">
        <v>0</v>
      </c>
      <c r="AH596" s="3">
        <v>344637703.89</v>
      </c>
      <c r="AI596" s="3">
        <v>0</v>
      </c>
      <c r="AJ596" s="3">
        <v>1192772.57</v>
      </c>
      <c r="AK596" s="3">
        <v>16338832.95</v>
      </c>
      <c r="AL596" s="3">
        <v>101325383.86</v>
      </c>
      <c r="AM596" s="3">
        <v>1488811.19</v>
      </c>
      <c r="AN596" s="3">
        <v>5464687653.03</v>
      </c>
      <c r="AO596" s="6">
        <f t="shared" si="135"/>
        <v>3790287278.07</v>
      </c>
      <c r="AP596" s="6">
        <f t="shared" si="136"/>
        <v>2750965498.28</v>
      </c>
      <c r="AQ596" s="6">
        <f t="shared" si="137"/>
        <v>4438525514.48</v>
      </c>
      <c r="AR596" s="6">
        <f t="shared" si="138"/>
        <v>-1687560016.2</v>
      </c>
      <c r="AS596" s="6">
        <f t="shared" si="139"/>
        <v>6183119511.55</v>
      </c>
      <c r="AT596" s="10">
        <f t="shared" si="140"/>
        <v>158061943.9</v>
      </c>
      <c r="AU596" s="10">
        <f t="shared" si="141"/>
        <v>6341181455.45</v>
      </c>
      <c r="AV596" s="10">
        <f t="shared" si="142"/>
        <v>2102727261.87</v>
      </c>
      <c r="AW596" s="12">
        <f t="shared" si="143"/>
        <v>0.448878286698603</v>
      </c>
      <c r="AX596" s="12">
        <f t="shared" si="144"/>
        <v>0.53240266396163</v>
      </c>
      <c r="AY596" s="12">
        <f t="shared" si="145"/>
        <v>-0.199855312592201</v>
      </c>
      <c r="AZ596" s="12">
        <f t="shared" si="146"/>
        <v>0.732257976553831</v>
      </c>
      <c r="BA596" s="12">
        <f t="shared" si="147"/>
        <v>0.0187190493397668</v>
      </c>
      <c r="BB596" s="12">
        <f t="shared" si="148"/>
        <v>0.750977025893598</v>
      </c>
      <c r="BC596" s="12">
        <f t="shared" si="149"/>
        <v>0.249022974106402</v>
      </c>
    </row>
    <row r="597" spans="1:55">
      <c r="A597" s="3" t="s">
        <v>1245</v>
      </c>
      <c r="B597" s="3" t="s">
        <v>1246</v>
      </c>
      <c r="C597" s="3">
        <v>771882480.95</v>
      </c>
      <c r="D597" s="3">
        <v>2980043023.32</v>
      </c>
      <c r="E597" s="3">
        <v>1925000000</v>
      </c>
      <c r="F597" s="3">
        <v>0</v>
      </c>
      <c r="G597" s="3">
        <v>0</v>
      </c>
      <c r="H597" s="3">
        <v>0</v>
      </c>
      <c r="I597" s="3">
        <v>0</v>
      </c>
      <c r="J597" s="3">
        <v>93439204.64</v>
      </c>
      <c r="K597" s="3">
        <v>30474886.5</v>
      </c>
      <c r="L597" s="3">
        <v>0</v>
      </c>
      <c r="M597" s="3">
        <v>4217525743.06</v>
      </c>
      <c r="N597" s="3">
        <v>335823268</v>
      </c>
      <c r="O597" s="3">
        <v>3674282814.86</v>
      </c>
      <c r="P597" s="3">
        <v>128856427.99</v>
      </c>
      <c r="Q597" s="3">
        <v>38225456.52</v>
      </c>
      <c r="R597" s="3">
        <v>6456115676.28</v>
      </c>
      <c r="S597" s="3">
        <v>0</v>
      </c>
      <c r="T597" s="3">
        <v>0</v>
      </c>
      <c r="U597" s="3">
        <v>915876340.84</v>
      </c>
      <c r="V597" s="3">
        <v>139170313.45</v>
      </c>
      <c r="W597" s="3">
        <v>0</v>
      </c>
      <c r="X597" s="3">
        <v>4013362.12</v>
      </c>
      <c r="Y597" s="3">
        <v>0</v>
      </c>
      <c r="Z597" s="3">
        <v>334982940.87</v>
      </c>
      <c r="AA597" s="3">
        <v>0</v>
      </c>
      <c r="AB597" s="3">
        <v>11879367.67</v>
      </c>
      <c r="AC597" s="3">
        <v>18218869478.88</v>
      </c>
      <c r="AD597" s="3">
        <v>1014664900.97</v>
      </c>
      <c r="AE597" s="3">
        <v>0</v>
      </c>
      <c r="AF597" s="3">
        <v>0</v>
      </c>
      <c r="AG597" s="3">
        <v>0</v>
      </c>
      <c r="AH597" s="3">
        <v>444041431.63</v>
      </c>
      <c r="AI597" s="3">
        <v>0</v>
      </c>
      <c r="AJ597" s="3">
        <v>2058039151.87</v>
      </c>
      <c r="AK597" s="3">
        <v>87205.69</v>
      </c>
      <c r="AL597" s="3">
        <v>85304094.22</v>
      </c>
      <c r="AM597" s="3">
        <v>132122002.66</v>
      </c>
      <c r="AN597" s="3">
        <v>860392.08</v>
      </c>
      <c r="AO597" s="6">
        <f t="shared" si="135"/>
        <v>5028957114.46</v>
      </c>
      <c r="AP597" s="6">
        <f t="shared" si="136"/>
        <v>8394713710.43</v>
      </c>
      <c r="AQ597" s="6">
        <f t="shared" si="137"/>
        <v>7862038001.23</v>
      </c>
      <c r="AR597" s="6">
        <f t="shared" si="138"/>
        <v>532675709.200001</v>
      </c>
      <c r="AS597" s="6">
        <f t="shared" si="139"/>
        <v>21953988658</v>
      </c>
      <c r="AT597" s="10">
        <f t="shared" si="140"/>
        <v>771882480.95</v>
      </c>
      <c r="AU597" s="10">
        <f t="shared" si="141"/>
        <v>22725871138.95</v>
      </c>
      <c r="AV597" s="10">
        <f t="shared" si="142"/>
        <v>5561632823.66</v>
      </c>
      <c r="AW597" s="12">
        <f t="shared" si="143"/>
        <v>0.177780164736599</v>
      </c>
      <c r="AX597" s="12">
        <f t="shared" si="144"/>
        <v>0.794932787174243</v>
      </c>
      <c r="AY597" s="12">
        <f t="shared" si="145"/>
        <v>0.0188307780673786</v>
      </c>
      <c r="AZ597" s="12">
        <f t="shared" si="146"/>
        <v>0.776102009106864</v>
      </c>
      <c r="BA597" s="12">
        <f t="shared" si="147"/>
        <v>0.0272870480891585</v>
      </c>
      <c r="BB597" s="12">
        <f t="shared" si="148"/>
        <v>0.803389057196023</v>
      </c>
      <c r="BC597" s="12">
        <f t="shared" si="149"/>
        <v>0.196610942803977</v>
      </c>
    </row>
    <row r="598" spans="1:55">
      <c r="A598" s="3" t="s">
        <v>1247</v>
      </c>
      <c r="B598" s="3" t="s">
        <v>1248</v>
      </c>
      <c r="C598" s="3">
        <v>118053102.02</v>
      </c>
      <c r="D598" s="3">
        <v>2974137217.36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97015696.18</v>
      </c>
      <c r="L598" s="3">
        <v>0</v>
      </c>
      <c r="M598" s="3">
        <v>3796552357.04</v>
      </c>
      <c r="N598" s="3">
        <v>101923948.87</v>
      </c>
      <c r="O598" s="3">
        <v>1921233019.98</v>
      </c>
      <c r="P598" s="3">
        <v>107952793.66</v>
      </c>
      <c r="Q598" s="3">
        <v>0</v>
      </c>
      <c r="R598" s="3">
        <v>3309901239.39</v>
      </c>
      <c r="S598" s="3">
        <v>795697.54</v>
      </c>
      <c r="T598" s="3">
        <v>0</v>
      </c>
      <c r="U598" s="3">
        <v>150229671.67</v>
      </c>
      <c r="V598" s="3">
        <v>49691366.08</v>
      </c>
      <c r="W598" s="3">
        <v>0</v>
      </c>
      <c r="X598" s="3">
        <v>0</v>
      </c>
      <c r="Y598" s="3">
        <v>20713450.08</v>
      </c>
      <c r="Z598" s="3">
        <v>89261731.32</v>
      </c>
      <c r="AA598" s="3">
        <v>0</v>
      </c>
      <c r="AB598" s="3">
        <v>48066762</v>
      </c>
      <c r="AC598" s="3">
        <v>747389694.27</v>
      </c>
      <c r="AD598" s="3">
        <v>0</v>
      </c>
      <c r="AE598" s="3">
        <v>0</v>
      </c>
      <c r="AF598" s="3">
        <v>0</v>
      </c>
      <c r="AG598" s="3">
        <v>0</v>
      </c>
      <c r="AH598" s="3">
        <v>162195057.32</v>
      </c>
      <c r="AI598" s="3">
        <v>0</v>
      </c>
      <c r="AJ598" s="3">
        <v>91648800.54</v>
      </c>
      <c r="AK598" s="3">
        <v>63249185.56</v>
      </c>
      <c r="AL598" s="3">
        <v>193575458.34</v>
      </c>
      <c r="AM598" s="3">
        <v>672392.97</v>
      </c>
      <c r="AN598" s="3">
        <v>176434314.25</v>
      </c>
      <c r="AO598" s="6">
        <f t="shared" si="135"/>
        <v>3071152913.54</v>
      </c>
      <c r="AP598" s="6">
        <f t="shared" si="136"/>
        <v>5927662119.55</v>
      </c>
      <c r="AQ598" s="6">
        <f t="shared" si="137"/>
        <v>3668659918.08</v>
      </c>
      <c r="AR598" s="6">
        <f t="shared" si="138"/>
        <v>2259002201.47</v>
      </c>
      <c r="AS598" s="6">
        <f t="shared" si="139"/>
        <v>1435164903.25</v>
      </c>
      <c r="AT598" s="10">
        <f t="shared" si="140"/>
        <v>118053102.02</v>
      </c>
      <c r="AU598" s="10">
        <f t="shared" si="141"/>
        <v>1553218005.27</v>
      </c>
      <c r="AV598" s="10">
        <f t="shared" si="142"/>
        <v>5330155115.01</v>
      </c>
      <c r="AW598" s="12">
        <f t="shared" si="143"/>
        <v>0.446169757163342</v>
      </c>
      <c r="AX598" s="12">
        <f t="shared" si="144"/>
        <v>0.536679770247545</v>
      </c>
      <c r="AY598" s="12">
        <f t="shared" si="145"/>
        <v>0.328182442241066</v>
      </c>
      <c r="AZ598" s="12">
        <f t="shared" si="146"/>
        <v>0.208497328006479</v>
      </c>
      <c r="BA598" s="12">
        <f t="shared" si="147"/>
        <v>0.0171504725891131</v>
      </c>
      <c r="BB598" s="12">
        <f t="shared" si="148"/>
        <v>0.225647800595592</v>
      </c>
      <c r="BC598" s="12">
        <f t="shared" si="149"/>
        <v>0.774352199404408</v>
      </c>
    </row>
    <row r="599" spans="1:55">
      <c r="A599" s="3" t="s">
        <v>1249</v>
      </c>
      <c r="B599" s="3" t="s">
        <v>1250</v>
      </c>
      <c r="C599" s="3">
        <v>778865689.83</v>
      </c>
      <c r="D599" s="3">
        <v>2965923997.61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1679773295.46</v>
      </c>
      <c r="K599" s="3">
        <v>329416218.21</v>
      </c>
      <c r="L599" s="3">
        <v>0</v>
      </c>
      <c r="M599" s="3">
        <v>139809791.5</v>
      </c>
      <c r="N599" s="3">
        <v>302491547</v>
      </c>
      <c r="O599" s="3">
        <v>10069236916.6</v>
      </c>
      <c r="P599" s="3">
        <v>407007324.44</v>
      </c>
      <c r="Q599" s="3">
        <v>31229308</v>
      </c>
      <c r="R599" s="3">
        <v>1331637721.53</v>
      </c>
      <c r="S599" s="3">
        <v>67265454.09</v>
      </c>
      <c r="T599" s="3">
        <v>0</v>
      </c>
      <c r="U599" s="3">
        <v>30912805.62</v>
      </c>
      <c r="V599" s="3">
        <v>258158455.47</v>
      </c>
      <c r="W599" s="3">
        <v>0</v>
      </c>
      <c r="X599" s="3">
        <v>0</v>
      </c>
      <c r="Y599" s="3">
        <v>0</v>
      </c>
      <c r="Z599" s="3">
        <v>85425056.84</v>
      </c>
      <c r="AA599" s="3">
        <v>0</v>
      </c>
      <c r="AB599" s="3">
        <v>1498919088.15</v>
      </c>
      <c r="AC599" s="3">
        <v>184304353.29</v>
      </c>
      <c r="AD599" s="3">
        <v>103261625.23</v>
      </c>
      <c r="AE599" s="3">
        <v>0</v>
      </c>
      <c r="AF599" s="3">
        <v>0</v>
      </c>
      <c r="AG599" s="3">
        <v>0</v>
      </c>
      <c r="AH599" s="3">
        <v>205311956.93</v>
      </c>
      <c r="AI599" s="3">
        <v>0</v>
      </c>
      <c r="AJ599" s="3">
        <v>29824156</v>
      </c>
      <c r="AK599" s="3">
        <v>221255248.92</v>
      </c>
      <c r="AL599" s="3">
        <v>451891940.16</v>
      </c>
      <c r="AM599" s="3">
        <v>4838793.03</v>
      </c>
      <c r="AN599" s="3">
        <v>4541442.08</v>
      </c>
      <c r="AO599" s="6">
        <f t="shared" si="135"/>
        <v>4975113511.28</v>
      </c>
      <c r="AP599" s="6">
        <f t="shared" si="136"/>
        <v>10949774887.54</v>
      </c>
      <c r="AQ599" s="6">
        <f t="shared" si="137"/>
        <v>3272318581.7</v>
      </c>
      <c r="AR599" s="6">
        <f t="shared" si="138"/>
        <v>7677456305.84</v>
      </c>
      <c r="AS599" s="6">
        <f t="shared" si="139"/>
        <v>1205229515.64</v>
      </c>
      <c r="AT599" s="10">
        <f t="shared" si="140"/>
        <v>778865689.83</v>
      </c>
      <c r="AU599" s="10">
        <f t="shared" si="141"/>
        <v>1984095205.47</v>
      </c>
      <c r="AV599" s="10">
        <f t="shared" si="142"/>
        <v>12652569817.12</v>
      </c>
      <c r="AW599" s="12">
        <f t="shared" si="143"/>
        <v>0.339907588484227</v>
      </c>
      <c r="AX599" s="12">
        <f t="shared" si="144"/>
        <v>0.606879081250449</v>
      </c>
      <c r="AY599" s="12">
        <f t="shared" si="145"/>
        <v>0.524535903089313</v>
      </c>
      <c r="AZ599" s="12">
        <f t="shared" si="146"/>
        <v>0.0823431781611363</v>
      </c>
      <c r="BA599" s="12">
        <f t="shared" si="147"/>
        <v>0.0532133302653242</v>
      </c>
      <c r="BB599" s="12">
        <f t="shared" si="148"/>
        <v>0.13555650842646</v>
      </c>
      <c r="BC599" s="12">
        <f t="shared" si="149"/>
        <v>0.86444349157354</v>
      </c>
    </row>
    <row r="600" spans="1:55">
      <c r="A600" s="3" t="s">
        <v>1251</v>
      </c>
      <c r="B600" s="3" t="s">
        <v>1252</v>
      </c>
      <c r="C600" s="3">
        <v>2492069216.09</v>
      </c>
      <c r="D600" s="3">
        <v>2964409215.04</v>
      </c>
      <c r="E600" s="3">
        <v>0</v>
      </c>
      <c r="F600" s="3">
        <v>11639636.11</v>
      </c>
      <c r="G600" s="3">
        <v>0</v>
      </c>
      <c r="H600" s="3">
        <v>0</v>
      </c>
      <c r="I600" s="3">
        <v>0</v>
      </c>
      <c r="J600" s="3">
        <v>2944543.03</v>
      </c>
      <c r="K600" s="3">
        <v>40327047.02</v>
      </c>
      <c r="L600" s="3">
        <v>0</v>
      </c>
      <c r="M600" s="3">
        <v>213420991.91</v>
      </c>
      <c r="N600" s="3">
        <v>3461410.31</v>
      </c>
      <c r="O600" s="3">
        <v>1430398.21</v>
      </c>
      <c r="P600" s="3">
        <v>903114.96</v>
      </c>
      <c r="Q600" s="3">
        <v>0</v>
      </c>
      <c r="R600" s="3">
        <v>305289289.92</v>
      </c>
      <c r="S600" s="3">
        <v>10820117.92</v>
      </c>
      <c r="T600" s="3">
        <v>0</v>
      </c>
      <c r="U600" s="3">
        <v>18776683.69</v>
      </c>
      <c r="V600" s="3">
        <v>215238772.26</v>
      </c>
      <c r="W600" s="3">
        <v>153085761.74</v>
      </c>
      <c r="X600" s="3">
        <v>0</v>
      </c>
      <c r="Y600" s="3">
        <v>0</v>
      </c>
      <c r="Z600" s="3">
        <v>74213712.28</v>
      </c>
      <c r="AA600" s="3">
        <v>0</v>
      </c>
      <c r="AB600" s="3">
        <v>2791050.51</v>
      </c>
      <c r="AC600" s="3">
        <v>10595037153.5</v>
      </c>
      <c r="AD600" s="3">
        <v>543419783.15</v>
      </c>
      <c r="AE600" s="3">
        <v>0</v>
      </c>
      <c r="AF600" s="3">
        <v>0</v>
      </c>
      <c r="AG600" s="3">
        <v>0</v>
      </c>
      <c r="AH600" s="3">
        <v>274163138.58</v>
      </c>
      <c r="AI600" s="3">
        <v>0</v>
      </c>
      <c r="AJ600" s="3">
        <v>0</v>
      </c>
      <c r="AK600" s="3">
        <v>2191406.25</v>
      </c>
      <c r="AL600" s="3">
        <v>238808111.46</v>
      </c>
      <c r="AM600" s="3">
        <v>326716629.37</v>
      </c>
      <c r="AN600" s="3">
        <v>23294473.1</v>
      </c>
      <c r="AO600" s="6">
        <f t="shared" si="135"/>
        <v>3019320441.2</v>
      </c>
      <c r="AP600" s="6">
        <f t="shared" si="136"/>
        <v>219215915.39</v>
      </c>
      <c r="AQ600" s="6">
        <f t="shared" si="137"/>
        <v>780215388.32</v>
      </c>
      <c r="AR600" s="6">
        <f t="shared" si="138"/>
        <v>-560999472.93</v>
      </c>
      <c r="AS600" s="6">
        <f t="shared" si="139"/>
        <v>12003630695.41</v>
      </c>
      <c r="AT600" s="10">
        <f t="shared" si="140"/>
        <v>2492069216.09</v>
      </c>
      <c r="AU600" s="10">
        <f t="shared" si="141"/>
        <v>14495699911.5</v>
      </c>
      <c r="AV600" s="10">
        <f t="shared" si="142"/>
        <v>2458320968.27</v>
      </c>
      <c r="AW600" s="12">
        <f t="shared" si="143"/>
        <v>0.178088753258688</v>
      </c>
      <c r="AX600" s="12">
        <f t="shared" si="144"/>
        <v>0.674921383170741</v>
      </c>
      <c r="AY600" s="12">
        <f t="shared" si="145"/>
        <v>-0.0330894645528837</v>
      </c>
      <c r="AZ600" s="12">
        <f t="shared" si="146"/>
        <v>0.708010847723625</v>
      </c>
      <c r="BA600" s="12">
        <f t="shared" si="147"/>
        <v>0.146989863570571</v>
      </c>
      <c r="BB600" s="12">
        <f t="shared" si="148"/>
        <v>0.855000711294196</v>
      </c>
      <c r="BC600" s="12">
        <f t="shared" si="149"/>
        <v>0.144999288705804</v>
      </c>
    </row>
    <row r="601" spans="1:55">
      <c r="A601" s="3" t="s">
        <v>1253</v>
      </c>
      <c r="B601" s="3" t="s">
        <v>1254</v>
      </c>
      <c r="C601" s="3">
        <v>1484654943.69</v>
      </c>
      <c r="D601" s="3">
        <v>2960245545.55</v>
      </c>
      <c r="E601" s="3">
        <v>100951010.59</v>
      </c>
      <c r="F601" s="3">
        <v>0</v>
      </c>
      <c r="G601" s="3">
        <v>0</v>
      </c>
      <c r="H601" s="3">
        <v>0</v>
      </c>
      <c r="I601" s="3">
        <v>0</v>
      </c>
      <c r="J601" s="3">
        <v>50006683.45</v>
      </c>
      <c r="K601" s="3">
        <v>134602588.94</v>
      </c>
      <c r="L601" s="3">
        <v>0</v>
      </c>
      <c r="M601" s="3">
        <v>1302913417.59</v>
      </c>
      <c r="N601" s="3">
        <v>475668595.49</v>
      </c>
      <c r="O601" s="3">
        <v>1718764551.7</v>
      </c>
      <c r="P601" s="3">
        <v>59748496.9</v>
      </c>
      <c r="Q601" s="3">
        <v>79139369</v>
      </c>
      <c r="R601" s="3">
        <v>2480848108.51</v>
      </c>
      <c r="S601" s="3">
        <v>6858532.26</v>
      </c>
      <c r="T601" s="3">
        <v>0</v>
      </c>
      <c r="U601" s="3">
        <v>83479642.92</v>
      </c>
      <c r="V601" s="3">
        <v>182328890.53</v>
      </c>
      <c r="W601" s="3">
        <v>0</v>
      </c>
      <c r="X601" s="3">
        <v>0</v>
      </c>
      <c r="Y601" s="3">
        <v>0</v>
      </c>
      <c r="Z601" s="3">
        <v>49131889.21</v>
      </c>
      <c r="AA601" s="3">
        <v>0</v>
      </c>
      <c r="AB601" s="3">
        <v>38328202.66</v>
      </c>
      <c r="AC601" s="3">
        <v>1370034739.23</v>
      </c>
      <c r="AD601" s="3">
        <v>201517919.95</v>
      </c>
      <c r="AE601" s="3">
        <v>0</v>
      </c>
      <c r="AF601" s="3">
        <v>0</v>
      </c>
      <c r="AG601" s="3">
        <v>0</v>
      </c>
      <c r="AH601" s="3">
        <v>269758558.57</v>
      </c>
      <c r="AI601" s="3">
        <v>0</v>
      </c>
      <c r="AJ601" s="3">
        <v>3380389.76</v>
      </c>
      <c r="AK601" s="3">
        <v>3527728.55</v>
      </c>
      <c r="AL601" s="3">
        <v>58002507.95</v>
      </c>
      <c r="AM601" s="3">
        <v>11605876.76</v>
      </c>
      <c r="AN601" s="3">
        <v>50000000</v>
      </c>
      <c r="AO601" s="6">
        <f t="shared" si="135"/>
        <v>3245805828.53</v>
      </c>
      <c r="AP601" s="6">
        <f t="shared" si="136"/>
        <v>3636234430.68</v>
      </c>
      <c r="AQ601" s="6">
        <f t="shared" si="137"/>
        <v>2840975266.09</v>
      </c>
      <c r="AR601" s="6">
        <f t="shared" si="138"/>
        <v>795259164.589999</v>
      </c>
      <c r="AS601" s="6">
        <f t="shared" si="139"/>
        <v>1967827720.77</v>
      </c>
      <c r="AT601" s="10">
        <f t="shared" si="140"/>
        <v>1484654943.69</v>
      </c>
      <c r="AU601" s="10">
        <f t="shared" si="141"/>
        <v>3452482664.46</v>
      </c>
      <c r="AV601" s="10">
        <f t="shared" si="142"/>
        <v>4041064993.12</v>
      </c>
      <c r="AW601" s="12">
        <f t="shared" si="143"/>
        <v>0.4331467519589</v>
      </c>
      <c r="AX601" s="12">
        <f t="shared" si="144"/>
        <v>0.36872880665075</v>
      </c>
      <c r="AY601" s="12">
        <f t="shared" si="145"/>
        <v>0.106125856660905</v>
      </c>
      <c r="AZ601" s="12">
        <f t="shared" si="146"/>
        <v>0.262602949989845</v>
      </c>
      <c r="BA601" s="12">
        <f t="shared" si="147"/>
        <v>0.19812444139035</v>
      </c>
      <c r="BB601" s="12">
        <f t="shared" si="148"/>
        <v>0.460727391380194</v>
      </c>
      <c r="BC601" s="12">
        <f t="shared" si="149"/>
        <v>0.539272608619806</v>
      </c>
    </row>
    <row r="602" spans="1:55">
      <c r="A602" s="3" t="s">
        <v>1255</v>
      </c>
      <c r="B602" s="3" t="s">
        <v>1256</v>
      </c>
      <c r="C602" s="3">
        <v>6112808.38</v>
      </c>
      <c r="D602" s="3">
        <v>2952637490.94</v>
      </c>
      <c r="E602" s="3">
        <v>1100000000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78632178.82</v>
      </c>
      <c r="L602" s="3">
        <v>0</v>
      </c>
      <c r="M602" s="3">
        <v>1326354574.09</v>
      </c>
      <c r="N602" s="3">
        <v>245809685.5</v>
      </c>
      <c r="O602" s="3">
        <v>581630595.03</v>
      </c>
      <c r="P602" s="3">
        <v>10392043.43</v>
      </c>
      <c r="Q602" s="3">
        <v>0</v>
      </c>
      <c r="R602" s="3">
        <v>2332186770.44</v>
      </c>
      <c r="S602" s="3">
        <v>0</v>
      </c>
      <c r="T602" s="3">
        <v>0</v>
      </c>
      <c r="U602" s="3">
        <v>16570423.69</v>
      </c>
      <c r="V602" s="3">
        <v>142402526.14</v>
      </c>
      <c r="W602" s="3">
        <v>0</v>
      </c>
      <c r="X602" s="3">
        <v>0</v>
      </c>
      <c r="Y602" s="3">
        <v>0</v>
      </c>
      <c r="Z602" s="3">
        <v>80445134.65</v>
      </c>
      <c r="AA602" s="3">
        <v>0</v>
      </c>
      <c r="AB602" s="3">
        <v>6423126.94</v>
      </c>
      <c r="AC602" s="3">
        <v>2578537826.86</v>
      </c>
      <c r="AD602" s="3">
        <v>182702463.47</v>
      </c>
      <c r="AE602" s="3">
        <v>0</v>
      </c>
      <c r="AF602" s="3">
        <v>0</v>
      </c>
      <c r="AG602" s="3">
        <v>0</v>
      </c>
      <c r="AH602" s="3">
        <v>324214590.19</v>
      </c>
      <c r="AI602" s="3">
        <v>247385.72</v>
      </c>
      <c r="AJ602" s="3">
        <v>416695796.96</v>
      </c>
      <c r="AK602" s="3">
        <v>19758624.98</v>
      </c>
      <c r="AL602" s="3">
        <v>28554809.58</v>
      </c>
      <c r="AM602" s="3">
        <v>0</v>
      </c>
      <c r="AN602" s="3">
        <v>149678455.97</v>
      </c>
      <c r="AO602" s="6">
        <f t="shared" si="135"/>
        <v>4131269669.76</v>
      </c>
      <c r="AP602" s="6">
        <f t="shared" si="136"/>
        <v>2164186898.05</v>
      </c>
      <c r="AQ602" s="6">
        <f t="shared" si="137"/>
        <v>2578027981.86</v>
      </c>
      <c r="AR602" s="6">
        <f t="shared" si="138"/>
        <v>-413841083.81</v>
      </c>
      <c r="AS602" s="6">
        <f t="shared" si="139"/>
        <v>3700389953.73</v>
      </c>
      <c r="AT602" s="10">
        <f t="shared" si="140"/>
        <v>6112808.38</v>
      </c>
      <c r="AU602" s="10">
        <f t="shared" si="141"/>
        <v>3706502762.11</v>
      </c>
      <c r="AV602" s="10">
        <f t="shared" si="142"/>
        <v>3717428585.95</v>
      </c>
      <c r="AW602" s="12">
        <f t="shared" si="143"/>
        <v>0.556480047574736</v>
      </c>
      <c r="AX602" s="12">
        <f t="shared" si="144"/>
        <v>0.442696560061649</v>
      </c>
      <c r="AY602" s="12">
        <f t="shared" si="145"/>
        <v>-0.0557441959532861</v>
      </c>
      <c r="AZ602" s="12">
        <f t="shared" si="146"/>
        <v>0.498440756014935</v>
      </c>
      <c r="BA602" s="12">
        <f t="shared" si="147"/>
        <v>0.000823392363615725</v>
      </c>
      <c r="BB602" s="12">
        <f t="shared" si="148"/>
        <v>0.49926414837855</v>
      </c>
      <c r="BC602" s="12">
        <f t="shared" si="149"/>
        <v>0.50073585162145</v>
      </c>
    </row>
    <row r="603" spans="1:55">
      <c r="A603" s="3" t="s">
        <v>1257</v>
      </c>
      <c r="B603" s="3" t="s">
        <v>1258</v>
      </c>
      <c r="C603" s="3">
        <v>29180917.3</v>
      </c>
      <c r="D603" s="3">
        <v>2951352577.06</v>
      </c>
      <c r="E603" s="3">
        <v>377321901.42</v>
      </c>
      <c r="F603" s="3">
        <v>0</v>
      </c>
      <c r="G603" s="3">
        <v>0</v>
      </c>
      <c r="H603" s="3">
        <v>0</v>
      </c>
      <c r="I603" s="3">
        <v>0</v>
      </c>
      <c r="J603" s="3">
        <v>568634600</v>
      </c>
      <c r="K603" s="3">
        <v>478740036.17</v>
      </c>
      <c r="L603" s="3">
        <v>0</v>
      </c>
      <c r="M603" s="3">
        <v>2078082760.61</v>
      </c>
      <c r="N603" s="3">
        <v>77123845.89</v>
      </c>
      <c r="O603" s="3">
        <v>1201048783.63</v>
      </c>
      <c r="P603" s="3">
        <v>497592116.06</v>
      </c>
      <c r="Q603" s="3">
        <v>0</v>
      </c>
      <c r="R603" s="3">
        <v>2999175175.56</v>
      </c>
      <c r="S603" s="3">
        <v>0</v>
      </c>
      <c r="T603" s="3">
        <v>0</v>
      </c>
      <c r="U603" s="3">
        <v>134578975.51</v>
      </c>
      <c r="V603" s="3">
        <v>142242438.65</v>
      </c>
      <c r="W603" s="3">
        <v>0</v>
      </c>
      <c r="X603" s="3">
        <v>0</v>
      </c>
      <c r="Y603" s="3">
        <v>0</v>
      </c>
      <c r="Z603" s="3">
        <v>198944467.85</v>
      </c>
      <c r="AA603" s="3">
        <v>0</v>
      </c>
      <c r="AB603" s="3">
        <v>15725055.64</v>
      </c>
      <c r="AC603" s="3">
        <v>2700560857.52</v>
      </c>
      <c r="AD603" s="3">
        <v>400884301.67</v>
      </c>
      <c r="AE603" s="3">
        <v>0</v>
      </c>
      <c r="AF603" s="3">
        <v>0</v>
      </c>
      <c r="AG603" s="3">
        <v>0</v>
      </c>
      <c r="AH603" s="3">
        <v>753137519.37</v>
      </c>
      <c r="AI603" s="3">
        <v>116020529.16</v>
      </c>
      <c r="AJ603" s="3">
        <v>613222446.08</v>
      </c>
      <c r="AK603" s="3">
        <v>12321450.62</v>
      </c>
      <c r="AL603" s="3">
        <v>88980006.71</v>
      </c>
      <c r="AM603" s="3">
        <v>78233322.24</v>
      </c>
      <c r="AN603" s="3">
        <v>48367904.28</v>
      </c>
      <c r="AO603" s="6">
        <f t="shared" si="135"/>
        <v>4376049114.65</v>
      </c>
      <c r="AP603" s="6">
        <f t="shared" si="136"/>
        <v>3853847506.19</v>
      </c>
      <c r="AQ603" s="6">
        <f t="shared" si="137"/>
        <v>3490666113.21</v>
      </c>
      <c r="AR603" s="6">
        <f t="shared" si="138"/>
        <v>363181392.98</v>
      </c>
      <c r="AS603" s="6">
        <f t="shared" si="139"/>
        <v>4811728337.65</v>
      </c>
      <c r="AT603" s="10">
        <f t="shared" si="140"/>
        <v>29180917.3</v>
      </c>
      <c r="AU603" s="10">
        <f t="shared" si="141"/>
        <v>4840909254.95</v>
      </c>
      <c r="AV603" s="10">
        <f t="shared" si="142"/>
        <v>4739230507.63</v>
      </c>
      <c r="AW603" s="12">
        <f t="shared" si="143"/>
        <v>0.456783431463373</v>
      </c>
      <c r="AX603" s="12">
        <f t="shared" si="144"/>
        <v>0.540170588204066</v>
      </c>
      <c r="AY603" s="12">
        <f t="shared" si="145"/>
        <v>0.0379098219838698</v>
      </c>
      <c r="AZ603" s="12">
        <f t="shared" si="146"/>
        <v>0.502260766220196</v>
      </c>
      <c r="BA603" s="12">
        <f t="shared" si="147"/>
        <v>0.00304598033256055</v>
      </c>
      <c r="BB603" s="12">
        <f t="shared" si="148"/>
        <v>0.505306746552757</v>
      </c>
      <c r="BC603" s="12">
        <f t="shared" si="149"/>
        <v>0.494693253447243</v>
      </c>
    </row>
    <row r="604" spans="1:55">
      <c r="A604" s="3" t="s">
        <v>1259</v>
      </c>
      <c r="B604" s="3" t="s">
        <v>1260</v>
      </c>
      <c r="C604" s="3">
        <v>42661220</v>
      </c>
      <c r="D604" s="3">
        <v>2945675920</v>
      </c>
      <c r="E604" s="3">
        <v>543514960</v>
      </c>
      <c r="F604" s="3">
        <v>68438840</v>
      </c>
      <c r="G604" s="3">
        <v>0</v>
      </c>
      <c r="H604" s="3">
        <v>0</v>
      </c>
      <c r="I604" s="3">
        <v>0</v>
      </c>
      <c r="J604" s="3">
        <v>51515930</v>
      </c>
      <c r="K604" s="3">
        <v>77212280</v>
      </c>
      <c r="L604" s="3">
        <v>0</v>
      </c>
      <c r="M604" s="3">
        <v>1079549140</v>
      </c>
      <c r="N604" s="3">
        <v>33662760</v>
      </c>
      <c r="O604" s="3">
        <v>328290500</v>
      </c>
      <c r="P604" s="3">
        <v>16948470</v>
      </c>
      <c r="Q604" s="3">
        <v>0</v>
      </c>
      <c r="R604" s="3">
        <v>116302490</v>
      </c>
      <c r="S604" s="3">
        <v>17432510</v>
      </c>
      <c r="T604" s="3">
        <v>0</v>
      </c>
      <c r="U604" s="3">
        <v>269965710</v>
      </c>
      <c r="V604" s="3">
        <v>143491330</v>
      </c>
      <c r="W604" s="3">
        <v>0</v>
      </c>
      <c r="X604" s="3">
        <v>85137610</v>
      </c>
      <c r="Y604" s="3">
        <v>0</v>
      </c>
      <c r="Z604" s="3">
        <v>37310880</v>
      </c>
      <c r="AA604" s="3">
        <v>0</v>
      </c>
      <c r="AB604" s="3">
        <v>130079740</v>
      </c>
      <c r="AC604" s="3">
        <v>2080312490</v>
      </c>
      <c r="AD604" s="3">
        <v>300356550</v>
      </c>
      <c r="AE604" s="3">
        <v>0</v>
      </c>
      <c r="AF604" s="3">
        <v>0</v>
      </c>
      <c r="AG604" s="3">
        <v>1901187300</v>
      </c>
      <c r="AH604" s="3">
        <v>582666390</v>
      </c>
      <c r="AI604" s="3">
        <v>0</v>
      </c>
      <c r="AJ604" s="3">
        <v>0</v>
      </c>
      <c r="AK604" s="3">
        <v>905790</v>
      </c>
      <c r="AL604" s="3">
        <v>80438190</v>
      </c>
      <c r="AM604" s="3">
        <v>304977380</v>
      </c>
      <c r="AN604" s="3">
        <v>353862060</v>
      </c>
      <c r="AO604" s="6">
        <f t="shared" si="135"/>
        <v>3686357930</v>
      </c>
      <c r="AP604" s="6">
        <f t="shared" si="136"/>
        <v>1458450870</v>
      </c>
      <c r="AQ604" s="6">
        <f t="shared" si="137"/>
        <v>799720270</v>
      </c>
      <c r="AR604" s="6">
        <f t="shared" si="138"/>
        <v>658730600</v>
      </c>
      <c r="AS604" s="6">
        <f t="shared" si="139"/>
        <v>5604706150</v>
      </c>
      <c r="AT604" s="10">
        <f t="shared" si="140"/>
        <v>42661220</v>
      </c>
      <c r="AU604" s="10">
        <f t="shared" si="141"/>
        <v>5647367370</v>
      </c>
      <c r="AV604" s="10">
        <f t="shared" si="142"/>
        <v>4345088530</v>
      </c>
      <c r="AW604" s="12">
        <f t="shared" si="143"/>
        <v>0.368914105490323</v>
      </c>
      <c r="AX604" s="12">
        <f t="shared" si="144"/>
        <v>0.626816551674749</v>
      </c>
      <c r="AY604" s="12">
        <f t="shared" si="145"/>
        <v>0.0659227928141269</v>
      </c>
      <c r="AZ604" s="12">
        <f t="shared" si="146"/>
        <v>0.560893758860622</v>
      </c>
      <c r="BA604" s="12">
        <f t="shared" si="147"/>
        <v>0.0042693428349281</v>
      </c>
      <c r="BB604" s="12">
        <f t="shared" si="148"/>
        <v>0.56516310169555</v>
      </c>
      <c r="BC604" s="12">
        <f t="shared" si="149"/>
        <v>0.43483689830445</v>
      </c>
    </row>
    <row r="605" spans="1:55">
      <c r="A605" s="3" t="s">
        <v>1261</v>
      </c>
      <c r="B605" s="3" t="s">
        <v>1262</v>
      </c>
      <c r="C605" s="3">
        <v>58693148.85</v>
      </c>
      <c r="D605" s="3">
        <v>2939917906.9</v>
      </c>
      <c r="E605" s="3">
        <v>205020000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554175006.62</v>
      </c>
      <c r="L605" s="3">
        <v>0</v>
      </c>
      <c r="M605" s="3">
        <v>1833604887.67</v>
      </c>
      <c r="N605" s="3">
        <v>88963267.18</v>
      </c>
      <c r="O605" s="3">
        <v>1720891976.7</v>
      </c>
      <c r="P605" s="3">
        <v>177171955.31</v>
      </c>
      <c r="Q605" s="3">
        <v>0</v>
      </c>
      <c r="R605" s="3">
        <v>3871687149.09</v>
      </c>
      <c r="S605" s="3">
        <v>0</v>
      </c>
      <c r="T605" s="3">
        <v>0</v>
      </c>
      <c r="U605" s="3">
        <v>110514735.3</v>
      </c>
      <c r="V605" s="3">
        <v>68005686.67</v>
      </c>
      <c r="W605" s="3">
        <v>0</v>
      </c>
      <c r="X605" s="3">
        <v>0</v>
      </c>
      <c r="Y605" s="3">
        <v>0</v>
      </c>
      <c r="Z605" s="3">
        <v>191018987.86</v>
      </c>
      <c r="AA605" s="3">
        <v>0</v>
      </c>
      <c r="AB605" s="3">
        <v>34916580.26</v>
      </c>
      <c r="AC605" s="3">
        <v>4160566264.87</v>
      </c>
      <c r="AD605" s="3">
        <v>127355874.58</v>
      </c>
      <c r="AE605" s="3">
        <v>0</v>
      </c>
      <c r="AF605" s="3">
        <v>0</v>
      </c>
      <c r="AG605" s="3">
        <v>0</v>
      </c>
      <c r="AH605" s="3">
        <v>749009374.69</v>
      </c>
      <c r="AI605" s="3">
        <v>0</v>
      </c>
      <c r="AJ605" s="3">
        <v>3849599.19</v>
      </c>
      <c r="AK605" s="3">
        <v>34845325.88</v>
      </c>
      <c r="AL605" s="3">
        <v>231348707.1</v>
      </c>
      <c r="AM605" s="3">
        <v>5794790.02</v>
      </c>
      <c r="AN605" s="3">
        <v>53742189.56</v>
      </c>
      <c r="AO605" s="6">
        <f t="shared" si="135"/>
        <v>3699112913.52</v>
      </c>
      <c r="AP605" s="6">
        <f t="shared" si="136"/>
        <v>3820632086.86</v>
      </c>
      <c r="AQ605" s="6">
        <f t="shared" si="137"/>
        <v>4276143139.18</v>
      </c>
      <c r="AR605" s="6">
        <f t="shared" si="138"/>
        <v>-455511052.320001</v>
      </c>
      <c r="AS605" s="6">
        <f t="shared" si="139"/>
        <v>5366512125.89</v>
      </c>
      <c r="AT605" s="10">
        <f t="shared" si="140"/>
        <v>58693148.85</v>
      </c>
      <c r="AU605" s="10">
        <f t="shared" si="141"/>
        <v>5425205274.74</v>
      </c>
      <c r="AV605" s="10">
        <f t="shared" si="142"/>
        <v>3243601861.2</v>
      </c>
      <c r="AW605" s="12">
        <f t="shared" si="143"/>
        <v>0.426715331822743</v>
      </c>
      <c r="AX605" s="12">
        <f t="shared" si="144"/>
        <v>0.566514053958991</v>
      </c>
      <c r="AY605" s="12">
        <f t="shared" si="145"/>
        <v>-0.0525459899126718</v>
      </c>
      <c r="AZ605" s="12">
        <f t="shared" si="146"/>
        <v>0.619060043871663</v>
      </c>
      <c r="BA605" s="12">
        <f t="shared" si="147"/>
        <v>0.00677061421826587</v>
      </c>
      <c r="BB605" s="12">
        <f t="shared" si="148"/>
        <v>0.625830658089929</v>
      </c>
      <c r="BC605" s="12">
        <f t="shared" si="149"/>
        <v>0.374169341910071</v>
      </c>
    </row>
    <row r="606" spans="1:55">
      <c r="A606" s="3" t="s">
        <v>1263</v>
      </c>
      <c r="B606" s="3" t="s">
        <v>1264</v>
      </c>
      <c r="C606" s="3">
        <v>40339668.51</v>
      </c>
      <c r="D606" s="3">
        <v>2930516708.29</v>
      </c>
      <c r="E606" s="3">
        <v>0</v>
      </c>
      <c r="F606" s="3">
        <v>570515340.03</v>
      </c>
      <c r="G606" s="3">
        <v>0</v>
      </c>
      <c r="H606" s="3">
        <v>0</v>
      </c>
      <c r="I606" s="3">
        <v>0</v>
      </c>
      <c r="J606" s="3">
        <v>0</v>
      </c>
      <c r="K606" s="3">
        <v>584023230.16</v>
      </c>
      <c r="L606" s="3">
        <v>0</v>
      </c>
      <c r="M606" s="3">
        <v>5007886876.31</v>
      </c>
      <c r="N606" s="3">
        <v>618563199.73</v>
      </c>
      <c r="O606" s="3">
        <v>3282197601.64</v>
      </c>
      <c r="P606" s="3">
        <v>74200660.6</v>
      </c>
      <c r="Q606" s="3">
        <v>559546367.91</v>
      </c>
      <c r="R606" s="3">
        <v>5571058105.4</v>
      </c>
      <c r="S606" s="3">
        <v>0</v>
      </c>
      <c r="T606" s="3">
        <v>0</v>
      </c>
      <c r="U606" s="3">
        <v>59642261.1</v>
      </c>
      <c r="V606" s="3">
        <v>80314481.75</v>
      </c>
      <c r="W606" s="3">
        <v>0</v>
      </c>
      <c r="X606" s="3">
        <v>0</v>
      </c>
      <c r="Y606" s="3">
        <v>320000</v>
      </c>
      <c r="Z606" s="3">
        <v>104765733.44</v>
      </c>
      <c r="AA606" s="3">
        <v>0</v>
      </c>
      <c r="AB606" s="3">
        <v>300000000</v>
      </c>
      <c r="AC606" s="3">
        <v>4670742476.98</v>
      </c>
      <c r="AD606" s="3">
        <v>441113200.67</v>
      </c>
      <c r="AE606" s="3">
        <v>0</v>
      </c>
      <c r="AF606" s="3">
        <v>0</v>
      </c>
      <c r="AG606" s="3">
        <v>0</v>
      </c>
      <c r="AH606" s="3">
        <v>769992739.2</v>
      </c>
      <c r="AI606" s="3">
        <v>49854912.32</v>
      </c>
      <c r="AJ606" s="3">
        <v>4822612.24</v>
      </c>
      <c r="AK606" s="3">
        <v>40229417.03</v>
      </c>
      <c r="AL606" s="3">
        <v>177103666.26</v>
      </c>
      <c r="AM606" s="3">
        <v>448690896.19</v>
      </c>
      <c r="AN606" s="3">
        <v>150880947.2</v>
      </c>
      <c r="AO606" s="6">
        <f t="shared" si="135"/>
        <v>4085055278.48</v>
      </c>
      <c r="AP606" s="6">
        <f t="shared" si="136"/>
        <v>9542394706.19</v>
      </c>
      <c r="AQ606" s="6">
        <f t="shared" si="137"/>
        <v>6116100581.69</v>
      </c>
      <c r="AR606" s="6">
        <f t="shared" si="138"/>
        <v>3426294124.5</v>
      </c>
      <c r="AS606" s="6">
        <f t="shared" si="139"/>
        <v>6753430868.09</v>
      </c>
      <c r="AT606" s="10">
        <f t="shared" si="140"/>
        <v>40339668.51</v>
      </c>
      <c r="AU606" s="10">
        <f t="shared" si="141"/>
        <v>6793770536.6</v>
      </c>
      <c r="AV606" s="10">
        <f t="shared" si="142"/>
        <v>7511349402.98</v>
      </c>
      <c r="AW606" s="12">
        <f t="shared" si="143"/>
        <v>0.285565957904156</v>
      </c>
      <c r="AX606" s="12">
        <f t="shared" si="144"/>
        <v>0.711614095903126</v>
      </c>
      <c r="AY606" s="12">
        <f t="shared" si="145"/>
        <v>0.239515232236536</v>
      </c>
      <c r="AZ606" s="12">
        <f t="shared" si="146"/>
        <v>0.47209886366659</v>
      </c>
      <c r="BA606" s="12">
        <f t="shared" si="147"/>
        <v>0.00281994619271849</v>
      </c>
      <c r="BB606" s="12">
        <f t="shared" si="148"/>
        <v>0.474918809859309</v>
      </c>
      <c r="BC606" s="12">
        <f t="shared" si="149"/>
        <v>0.525081190140691</v>
      </c>
    </row>
    <row r="607" spans="1:55">
      <c r="A607" s="3" t="s">
        <v>1265</v>
      </c>
      <c r="B607" s="3" t="s">
        <v>1266</v>
      </c>
      <c r="C607" s="3">
        <v>4165092326.42</v>
      </c>
      <c r="D607" s="3">
        <v>2928513021.77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2655143686.5</v>
      </c>
      <c r="K607" s="3">
        <v>367482293.17</v>
      </c>
      <c r="L607" s="3">
        <v>0</v>
      </c>
      <c r="M607" s="3">
        <v>609981291.68</v>
      </c>
      <c r="N607" s="3">
        <v>48278536.54</v>
      </c>
      <c r="O607" s="3">
        <v>2830115384.46</v>
      </c>
      <c r="P607" s="3">
        <v>430412220.88</v>
      </c>
      <c r="Q607" s="3">
        <v>0</v>
      </c>
      <c r="R607" s="3">
        <v>1014337130.23</v>
      </c>
      <c r="S607" s="3">
        <v>17712683.67</v>
      </c>
      <c r="T607" s="3">
        <v>0</v>
      </c>
      <c r="U607" s="3">
        <v>8964416.55</v>
      </c>
      <c r="V607" s="3">
        <v>27188061.06</v>
      </c>
      <c r="W607" s="3">
        <v>0</v>
      </c>
      <c r="X607" s="3">
        <v>0</v>
      </c>
      <c r="Y607" s="3">
        <v>65753517.87</v>
      </c>
      <c r="Z607" s="3">
        <v>2640712.19</v>
      </c>
      <c r="AA607" s="3">
        <v>0</v>
      </c>
      <c r="AB607" s="3">
        <v>53114289.47</v>
      </c>
      <c r="AC607" s="3">
        <v>1952989047.19</v>
      </c>
      <c r="AD607" s="3">
        <v>46571616.16</v>
      </c>
      <c r="AE607" s="3">
        <v>0</v>
      </c>
      <c r="AF607" s="3">
        <v>0</v>
      </c>
      <c r="AG607" s="3">
        <v>0</v>
      </c>
      <c r="AH607" s="3">
        <v>535189407.7</v>
      </c>
      <c r="AI607" s="3">
        <v>54238775.95</v>
      </c>
      <c r="AJ607" s="3">
        <v>319273772.27</v>
      </c>
      <c r="AK607" s="3">
        <v>673841.09</v>
      </c>
      <c r="AL607" s="3">
        <v>866717066.52</v>
      </c>
      <c r="AM607" s="3">
        <v>641242174.9</v>
      </c>
      <c r="AN607" s="3">
        <v>0</v>
      </c>
      <c r="AO607" s="6">
        <f t="shared" si="135"/>
        <v>5951139001.44</v>
      </c>
      <c r="AP607" s="6">
        <f t="shared" si="136"/>
        <v>3918787433.56</v>
      </c>
      <c r="AQ607" s="6">
        <f t="shared" si="137"/>
        <v>1189710811.04</v>
      </c>
      <c r="AR607" s="6">
        <f t="shared" si="138"/>
        <v>2729076622.52</v>
      </c>
      <c r="AS607" s="6">
        <f t="shared" si="139"/>
        <v>4416895701.78</v>
      </c>
      <c r="AT607" s="10">
        <f t="shared" si="140"/>
        <v>4165092326.42</v>
      </c>
      <c r="AU607" s="10">
        <f t="shared" si="141"/>
        <v>8581988028.2</v>
      </c>
      <c r="AV607" s="10">
        <f t="shared" si="142"/>
        <v>8680215623.96</v>
      </c>
      <c r="AW607" s="12">
        <f t="shared" si="143"/>
        <v>0.34474966935611</v>
      </c>
      <c r="AX607" s="12">
        <f t="shared" si="144"/>
        <v>0.413966401294648</v>
      </c>
      <c r="AY607" s="12">
        <f t="shared" si="145"/>
        <v>0.158095494498381</v>
      </c>
      <c r="AZ607" s="12">
        <f t="shared" si="146"/>
        <v>0.255870906796266</v>
      </c>
      <c r="BA607" s="12">
        <f t="shared" si="147"/>
        <v>0.241283929349242</v>
      </c>
      <c r="BB607" s="12">
        <f t="shared" si="148"/>
        <v>0.497154836145508</v>
      </c>
      <c r="BC607" s="12">
        <f t="shared" si="149"/>
        <v>0.502845163854492</v>
      </c>
    </row>
    <row r="608" spans="1:55">
      <c r="A608" s="3" t="s">
        <v>1267</v>
      </c>
      <c r="B608" s="3" t="s">
        <v>1268</v>
      </c>
      <c r="C608" s="3">
        <v>48372663.22</v>
      </c>
      <c r="D608" s="3">
        <v>2927016275.15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8108335983.99</v>
      </c>
      <c r="K608" s="3">
        <v>796431010.47</v>
      </c>
      <c r="L608" s="3">
        <v>0</v>
      </c>
      <c r="M608" s="3">
        <v>448352876.95</v>
      </c>
      <c r="N608" s="3">
        <v>3976117139.65</v>
      </c>
      <c r="O608" s="3">
        <v>28523718377.21</v>
      </c>
      <c r="P608" s="3">
        <v>1409036214.19</v>
      </c>
      <c r="Q608" s="3">
        <v>16410679.75</v>
      </c>
      <c r="R608" s="3">
        <v>2735550798.05</v>
      </c>
      <c r="S608" s="3">
        <v>31212298.97</v>
      </c>
      <c r="T608" s="3">
        <v>0</v>
      </c>
      <c r="U608" s="3">
        <v>77525011.83</v>
      </c>
      <c r="V608" s="3">
        <v>1154650201.19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1024978811.4</v>
      </c>
      <c r="AC608" s="3">
        <v>710143696.63</v>
      </c>
      <c r="AD608" s="3">
        <v>14772594.47</v>
      </c>
      <c r="AE608" s="3">
        <v>0</v>
      </c>
      <c r="AF608" s="3">
        <v>0</v>
      </c>
      <c r="AG608" s="3">
        <v>0</v>
      </c>
      <c r="AH608" s="3">
        <v>54355733.36</v>
      </c>
      <c r="AI608" s="3">
        <v>0</v>
      </c>
      <c r="AJ608" s="3">
        <v>5967380.98</v>
      </c>
      <c r="AK608" s="3">
        <v>0</v>
      </c>
      <c r="AL608" s="3">
        <v>883021435</v>
      </c>
      <c r="AM608" s="3">
        <v>1253596103.95</v>
      </c>
      <c r="AN608" s="3">
        <v>34959925.37</v>
      </c>
      <c r="AO608" s="6">
        <f t="shared" si="135"/>
        <v>11831783269.61</v>
      </c>
      <c r="AP608" s="6">
        <f t="shared" si="136"/>
        <v>34373635287.75</v>
      </c>
      <c r="AQ608" s="6">
        <f t="shared" si="137"/>
        <v>5023917121.44</v>
      </c>
      <c r="AR608" s="6">
        <f t="shared" si="138"/>
        <v>29349718166.31</v>
      </c>
      <c r="AS608" s="6">
        <f t="shared" si="139"/>
        <v>2956816869.76</v>
      </c>
      <c r="AT608" s="10">
        <f t="shared" si="140"/>
        <v>48372663.22</v>
      </c>
      <c r="AU608" s="10">
        <f t="shared" si="141"/>
        <v>3005189532.98</v>
      </c>
      <c r="AV608" s="10">
        <f t="shared" si="142"/>
        <v>41181501435.92</v>
      </c>
      <c r="AW608" s="12">
        <f t="shared" si="143"/>
        <v>0.267768031734659</v>
      </c>
      <c r="AX608" s="12">
        <f t="shared" si="144"/>
        <v>0.731137234485569</v>
      </c>
      <c r="AY608" s="12">
        <f t="shared" si="145"/>
        <v>0.664220776046961</v>
      </c>
      <c r="AZ608" s="12">
        <f t="shared" si="146"/>
        <v>0.0669164584386077</v>
      </c>
      <c r="BA608" s="12">
        <f t="shared" si="147"/>
        <v>0.00109473377977197</v>
      </c>
      <c r="BB608" s="12">
        <f t="shared" si="148"/>
        <v>0.0680111922183797</v>
      </c>
      <c r="BC608" s="12">
        <f t="shared" si="149"/>
        <v>0.93198880778162</v>
      </c>
    </row>
    <row r="609" spans="1:55">
      <c r="A609" s="3" t="s">
        <v>1269</v>
      </c>
      <c r="B609" s="3" t="s">
        <v>1270</v>
      </c>
      <c r="C609" s="3">
        <v>281180344.67</v>
      </c>
      <c r="D609" s="3">
        <v>2920418872.53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286768929.12</v>
      </c>
      <c r="K609" s="3">
        <v>1001551539.1</v>
      </c>
      <c r="L609" s="3">
        <v>0</v>
      </c>
      <c r="M609" s="3">
        <v>733340594.88</v>
      </c>
      <c r="N609" s="3">
        <v>69426754.58</v>
      </c>
      <c r="O609" s="3">
        <v>654845195.48</v>
      </c>
      <c r="P609" s="3">
        <v>25731164.42</v>
      </c>
      <c r="Q609" s="3">
        <v>0</v>
      </c>
      <c r="R609" s="3">
        <v>631048215.82</v>
      </c>
      <c r="S609" s="3">
        <v>7004107.45</v>
      </c>
      <c r="T609" s="3">
        <v>0</v>
      </c>
      <c r="U609" s="3">
        <v>31559115.55</v>
      </c>
      <c r="V609" s="3">
        <v>58867719.06</v>
      </c>
      <c r="W609" s="3">
        <v>0</v>
      </c>
      <c r="X609" s="3">
        <v>0</v>
      </c>
      <c r="Y609" s="3">
        <v>0</v>
      </c>
      <c r="Z609" s="3">
        <v>179977046.34</v>
      </c>
      <c r="AA609" s="3">
        <v>0</v>
      </c>
      <c r="AB609" s="3">
        <v>9056007.72</v>
      </c>
      <c r="AC609" s="3">
        <v>1280749529.63</v>
      </c>
      <c r="AD609" s="3">
        <v>453246353.73</v>
      </c>
      <c r="AE609" s="3">
        <v>0</v>
      </c>
      <c r="AF609" s="3">
        <v>0</v>
      </c>
      <c r="AG609" s="3">
        <v>0</v>
      </c>
      <c r="AH609" s="3">
        <v>538767609.92</v>
      </c>
      <c r="AI609" s="3">
        <v>104474928.24</v>
      </c>
      <c r="AJ609" s="3">
        <v>575263570.63</v>
      </c>
      <c r="AK609" s="3">
        <v>9967113.78</v>
      </c>
      <c r="AL609" s="3">
        <v>113343307.08</v>
      </c>
      <c r="AM609" s="3">
        <v>112248900.04</v>
      </c>
      <c r="AN609" s="3">
        <v>31685067.21</v>
      </c>
      <c r="AO609" s="6">
        <f t="shared" si="135"/>
        <v>4208739340.75</v>
      </c>
      <c r="AP609" s="6">
        <f t="shared" si="136"/>
        <v>1483343709.36</v>
      </c>
      <c r="AQ609" s="6">
        <f t="shared" si="137"/>
        <v>917512211.94</v>
      </c>
      <c r="AR609" s="6">
        <f t="shared" si="138"/>
        <v>565831497.42</v>
      </c>
      <c r="AS609" s="6">
        <f t="shared" si="139"/>
        <v>3219746380.26</v>
      </c>
      <c r="AT609" s="10">
        <f t="shared" si="140"/>
        <v>281180344.67</v>
      </c>
      <c r="AU609" s="10">
        <f t="shared" si="141"/>
        <v>3500926724.93</v>
      </c>
      <c r="AV609" s="10">
        <f t="shared" si="142"/>
        <v>4774570838.17</v>
      </c>
      <c r="AW609" s="12">
        <f t="shared" si="143"/>
        <v>0.508578403734483</v>
      </c>
      <c r="AX609" s="12">
        <f t="shared" si="144"/>
        <v>0.457444141432618</v>
      </c>
      <c r="AY609" s="12">
        <f t="shared" si="145"/>
        <v>0.0683743174480544</v>
      </c>
      <c r="AZ609" s="12">
        <f t="shared" si="146"/>
        <v>0.389069823984563</v>
      </c>
      <c r="BA609" s="12">
        <f t="shared" si="147"/>
        <v>0.0339774548328995</v>
      </c>
      <c r="BB609" s="12">
        <f t="shared" si="148"/>
        <v>0.423047278817463</v>
      </c>
      <c r="BC609" s="12">
        <f t="shared" si="149"/>
        <v>0.576952721182537</v>
      </c>
    </row>
    <row r="610" spans="1:55">
      <c r="A610" s="3" t="s">
        <v>1271</v>
      </c>
      <c r="B610" s="3" t="s">
        <v>1272</v>
      </c>
      <c r="C610" s="3">
        <v>311571902.81</v>
      </c>
      <c r="D610" s="3">
        <v>2915197563.75</v>
      </c>
      <c r="E610" s="3">
        <v>2674482950.15</v>
      </c>
      <c r="F610" s="3">
        <v>104922562.85</v>
      </c>
      <c r="G610" s="3">
        <v>0</v>
      </c>
      <c r="H610" s="3">
        <v>0</v>
      </c>
      <c r="I610" s="3">
        <v>0</v>
      </c>
      <c r="J610" s="3">
        <v>380309082.92</v>
      </c>
      <c r="K610" s="3">
        <v>335323072.62</v>
      </c>
      <c r="L610" s="3">
        <v>0</v>
      </c>
      <c r="M610" s="3">
        <v>9060475907.09</v>
      </c>
      <c r="N610" s="3">
        <v>949648005.07</v>
      </c>
      <c r="O610" s="3">
        <v>5676093152.6</v>
      </c>
      <c r="P610" s="3">
        <v>971986254.99</v>
      </c>
      <c r="Q610" s="3">
        <v>101674437.7</v>
      </c>
      <c r="R610" s="3">
        <v>6874015143.58</v>
      </c>
      <c r="S610" s="3">
        <v>5994826.59</v>
      </c>
      <c r="T610" s="3">
        <v>0</v>
      </c>
      <c r="U610" s="3">
        <v>1258484136.12</v>
      </c>
      <c r="V610" s="3">
        <v>393309464.57</v>
      </c>
      <c r="W610" s="3">
        <v>0</v>
      </c>
      <c r="X610" s="3">
        <v>487371144.75</v>
      </c>
      <c r="Y610" s="3">
        <v>532374848.19</v>
      </c>
      <c r="Z610" s="3">
        <v>141608892.76</v>
      </c>
      <c r="AA610" s="3">
        <v>0</v>
      </c>
      <c r="AB610" s="3">
        <v>303955771.21</v>
      </c>
      <c r="AC610" s="3">
        <v>3729373859.07</v>
      </c>
      <c r="AD610" s="3">
        <v>656108522.46</v>
      </c>
      <c r="AE610" s="3">
        <v>0</v>
      </c>
      <c r="AF610" s="3">
        <v>0</v>
      </c>
      <c r="AG610" s="3">
        <v>0</v>
      </c>
      <c r="AH610" s="3">
        <v>1300328099.74</v>
      </c>
      <c r="AI610" s="3">
        <v>508199740.71</v>
      </c>
      <c r="AJ610" s="3">
        <v>500005599.82</v>
      </c>
      <c r="AK610" s="3">
        <v>70615517.25</v>
      </c>
      <c r="AL610" s="3">
        <v>412375497.76</v>
      </c>
      <c r="AM610" s="3">
        <v>264040889.57</v>
      </c>
      <c r="AN610" s="3">
        <v>626431758.74</v>
      </c>
      <c r="AO610" s="6">
        <f t="shared" si="135"/>
        <v>6410235232.29</v>
      </c>
      <c r="AP610" s="6">
        <f t="shared" si="136"/>
        <v>16759877757.45</v>
      </c>
      <c r="AQ610" s="6">
        <f t="shared" si="137"/>
        <v>9997114227.77</v>
      </c>
      <c r="AR610" s="6">
        <f t="shared" si="138"/>
        <v>6762763529.68</v>
      </c>
      <c r="AS610" s="6">
        <f t="shared" si="139"/>
        <v>8067479485.12</v>
      </c>
      <c r="AT610" s="10">
        <f t="shared" si="140"/>
        <v>311571902.81</v>
      </c>
      <c r="AU610" s="10">
        <f t="shared" si="141"/>
        <v>8379051387.93</v>
      </c>
      <c r="AV610" s="10">
        <f t="shared" si="142"/>
        <v>13172998761.97</v>
      </c>
      <c r="AW610" s="12">
        <f t="shared" si="143"/>
        <v>0.297430415561637</v>
      </c>
      <c r="AX610" s="12">
        <f t="shared" si="144"/>
        <v>0.688112866834101</v>
      </c>
      <c r="AY610" s="12">
        <f t="shared" si="145"/>
        <v>0.313787481127932</v>
      </c>
      <c r="AZ610" s="12">
        <f t="shared" si="146"/>
        <v>0.374325385706168</v>
      </c>
      <c r="BA610" s="12">
        <f t="shared" si="147"/>
        <v>0.0144567176042621</v>
      </c>
      <c r="BB610" s="12">
        <f t="shared" si="148"/>
        <v>0.38878210331043</v>
      </c>
      <c r="BC610" s="12">
        <f t="shared" si="149"/>
        <v>0.61121789668957</v>
      </c>
    </row>
    <row r="611" spans="1:55">
      <c r="A611" s="3" t="s">
        <v>1273</v>
      </c>
      <c r="B611" s="3" t="s">
        <v>1274</v>
      </c>
      <c r="C611" s="3">
        <v>432388628.32</v>
      </c>
      <c r="D611" s="3">
        <v>2908350783.12</v>
      </c>
      <c r="E611" s="3">
        <v>420602.74</v>
      </c>
      <c r="F611" s="3">
        <v>1726493460.4</v>
      </c>
      <c r="G611" s="3">
        <v>0</v>
      </c>
      <c r="H611" s="3">
        <v>0</v>
      </c>
      <c r="I611" s="3">
        <v>0</v>
      </c>
      <c r="J611" s="3">
        <v>32073078.87</v>
      </c>
      <c r="K611" s="3">
        <v>261420053.36</v>
      </c>
      <c r="L611" s="3">
        <v>0</v>
      </c>
      <c r="M611" s="3">
        <v>323862122</v>
      </c>
      <c r="N611" s="3">
        <v>721512703.53</v>
      </c>
      <c r="O611" s="3">
        <v>2401672939.6</v>
      </c>
      <c r="P611" s="3">
        <v>134183737.06</v>
      </c>
      <c r="Q611" s="3">
        <v>2605617794.35</v>
      </c>
      <c r="R611" s="3">
        <v>1080534466.86</v>
      </c>
      <c r="S611" s="3">
        <v>0</v>
      </c>
      <c r="T611" s="3">
        <v>0</v>
      </c>
      <c r="U611" s="3">
        <v>183000901.3</v>
      </c>
      <c r="V611" s="3">
        <v>163567203.6</v>
      </c>
      <c r="W611" s="3">
        <v>0</v>
      </c>
      <c r="X611" s="3">
        <v>0</v>
      </c>
      <c r="Y611" s="3">
        <v>2635818.78</v>
      </c>
      <c r="Z611" s="3">
        <v>154727364.85</v>
      </c>
      <c r="AA611" s="3">
        <v>0</v>
      </c>
      <c r="AB611" s="3">
        <v>93196857.43</v>
      </c>
      <c r="AC611" s="3">
        <v>651241314.11</v>
      </c>
      <c r="AD611" s="3">
        <v>27392817</v>
      </c>
      <c r="AE611" s="3">
        <v>0</v>
      </c>
      <c r="AF611" s="3">
        <v>0</v>
      </c>
      <c r="AG611" s="3">
        <v>0</v>
      </c>
      <c r="AH611" s="3">
        <v>28612566646.9</v>
      </c>
      <c r="AI611" s="3">
        <v>0</v>
      </c>
      <c r="AJ611" s="3">
        <v>0</v>
      </c>
      <c r="AK611" s="3">
        <v>26403735.72</v>
      </c>
      <c r="AL611" s="3">
        <v>36208829.22</v>
      </c>
      <c r="AM611" s="3">
        <v>7495787.35</v>
      </c>
      <c r="AN611" s="3">
        <v>29465253.15</v>
      </c>
      <c r="AO611" s="6">
        <f t="shared" si="135"/>
        <v>4928757978.49</v>
      </c>
      <c r="AP611" s="6">
        <f t="shared" si="136"/>
        <v>6186849296.54</v>
      </c>
      <c r="AQ611" s="6">
        <f t="shared" si="137"/>
        <v>1677662612.82</v>
      </c>
      <c r="AR611" s="6">
        <f t="shared" si="138"/>
        <v>4509186683.72</v>
      </c>
      <c r="AS611" s="6">
        <f t="shared" si="139"/>
        <v>29390774383.45</v>
      </c>
      <c r="AT611" s="10">
        <f t="shared" si="140"/>
        <v>432388628.32</v>
      </c>
      <c r="AU611" s="10">
        <f t="shared" si="141"/>
        <v>29823163011.77</v>
      </c>
      <c r="AV611" s="10">
        <f t="shared" si="142"/>
        <v>9437944662.21</v>
      </c>
      <c r="AW611" s="12">
        <f t="shared" si="143"/>
        <v>0.12553792469173</v>
      </c>
      <c r="AX611" s="12">
        <f t="shared" si="144"/>
        <v>0.863448921224323</v>
      </c>
      <c r="AY611" s="12">
        <f t="shared" si="145"/>
        <v>0.114851234487926</v>
      </c>
      <c r="AZ611" s="12">
        <f t="shared" si="146"/>
        <v>0.748597686736396</v>
      </c>
      <c r="BA611" s="12">
        <f t="shared" si="147"/>
        <v>0.0110131540839476</v>
      </c>
      <c r="BB611" s="12">
        <f t="shared" si="148"/>
        <v>0.759610840820344</v>
      </c>
      <c r="BC611" s="12">
        <f t="shared" si="149"/>
        <v>0.240389159179656</v>
      </c>
    </row>
    <row r="612" spans="1:55">
      <c r="A612" s="3" t="s">
        <v>1275</v>
      </c>
      <c r="B612" s="3" t="s">
        <v>1276</v>
      </c>
      <c r="C612" s="3">
        <v>509734564.73</v>
      </c>
      <c r="D612" s="3">
        <v>2904871040.32</v>
      </c>
      <c r="E612" s="3">
        <v>0</v>
      </c>
      <c r="F612" s="3">
        <v>20747417.06</v>
      </c>
      <c r="G612" s="3">
        <v>0</v>
      </c>
      <c r="H612" s="3">
        <v>0</v>
      </c>
      <c r="I612" s="3">
        <v>0</v>
      </c>
      <c r="J612" s="3">
        <v>0</v>
      </c>
      <c r="K612" s="3">
        <v>341894297.63</v>
      </c>
      <c r="L612" s="3">
        <v>0</v>
      </c>
      <c r="M612" s="3">
        <v>2384856038.36</v>
      </c>
      <c r="N612" s="3">
        <v>104948407.85</v>
      </c>
      <c r="O612" s="3">
        <v>564562348.35</v>
      </c>
      <c r="P612" s="3">
        <v>189667535.77</v>
      </c>
      <c r="Q612" s="3">
        <v>5918276.64</v>
      </c>
      <c r="R612" s="3">
        <v>1331140341.42</v>
      </c>
      <c r="S612" s="3">
        <v>0</v>
      </c>
      <c r="T612" s="3">
        <v>0</v>
      </c>
      <c r="U612" s="3">
        <v>32637823.18</v>
      </c>
      <c r="V612" s="3">
        <v>104078719.03</v>
      </c>
      <c r="W612" s="3">
        <v>0</v>
      </c>
      <c r="X612" s="3">
        <v>0</v>
      </c>
      <c r="Y612" s="3">
        <v>6214564.1</v>
      </c>
      <c r="Z612" s="3">
        <v>12629983.1</v>
      </c>
      <c r="AA612" s="3">
        <v>0</v>
      </c>
      <c r="AB612" s="3">
        <v>33023849.92</v>
      </c>
      <c r="AC612" s="3">
        <v>2890467383</v>
      </c>
      <c r="AD612" s="3">
        <v>783757319.44</v>
      </c>
      <c r="AE612" s="3">
        <v>0</v>
      </c>
      <c r="AF612" s="3">
        <v>0</v>
      </c>
      <c r="AG612" s="3">
        <v>0</v>
      </c>
      <c r="AH612" s="3">
        <v>451333649.26</v>
      </c>
      <c r="AI612" s="3">
        <v>0</v>
      </c>
      <c r="AJ612" s="3">
        <v>148369982.48</v>
      </c>
      <c r="AK612" s="3">
        <v>14668911.12</v>
      </c>
      <c r="AL612" s="3">
        <v>22402693.76</v>
      </c>
      <c r="AM612" s="3">
        <v>3755272.79</v>
      </c>
      <c r="AN612" s="3">
        <v>137105028.69</v>
      </c>
      <c r="AO612" s="6">
        <f t="shared" si="135"/>
        <v>3267512755.01</v>
      </c>
      <c r="AP612" s="6">
        <f t="shared" si="136"/>
        <v>3249952606.97</v>
      </c>
      <c r="AQ612" s="6">
        <f t="shared" si="137"/>
        <v>1519725280.75</v>
      </c>
      <c r="AR612" s="6">
        <f t="shared" si="138"/>
        <v>1730227326.22</v>
      </c>
      <c r="AS612" s="6">
        <f t="shared" si="139"/>
        <v>4451860240.54</v>
      </c>
      <c r="AT612" s="10">
        <f t="shared" si="140"/>
        <v>509734564.73</v>
      </c>
      <c r="AU612" s="10">
        <f t="shared" si="141"/>
        <v>4961594805.27</v>
      </c>
      <c r="AV612" s="10">
        <f t="shared" si="142"/>
        <v>4997740081.23</v>
      </c>
      <c r="AW612" s="12">
        <f t="shared" si="143"/>
        <v>0.328085438661085</v>
      </c>
      <c r="AX612" s="12">
        <f t="shared" si="144"/>
        <v>0.62073297436156</v>
      </c>
      <c r="AY612" s="12">
        <f t="shared" si="145"/>
        <v>0.173729204403533</v>
      </c>
      <c r="AZ612" s="12">
        <f t="shared" si="146"/>
        <v>0.447003769958027</v>
      </c>
      <c r="BA612" s="12">
        <f t="shared" si="147"/>
        <v>0.0511815869773544</v>
      </c>
      <c r="BB612" s="12">
        <f t="shared" si="148"/>
        <v>0.498185356935381</v>
      </c>
      <c r="BC612" s="12">
        <f t="shared" si="149"/>
        <v>0.501814643064619</v>
      </c>
    </row>
    <row r="613" spans="1:55">
      <c r="A613" s="3" t="s">
        <v>1277</v>
      </c>
      <c r="B613" s="3" t="s">
        <v>1278</v>
      </c>
      <c r="C613" s="3">
        <v>377991040.02</v>
      </c>
      <c r="D613" s="3">
        <v>2903747644.8</v>
      </c>
      <c r="E613" s="3">
        <v>464387513.76</v>
      </c>
      <c r="F613" s="3">
        <v>0</v>
      </c>
      <c r="G613" s="3">
        <v>0</v>
      </c>
      <c r="H613" s="3">
        <v>0</v>
      </c>
      <c r="I613" s="3">
        <v>0</v>
      </c>
      <c r="J613" s="3">
        <v>19601433.8</v>
      </c>
      <c r="K613" s="3">
        <v>788253885.23</v>
      </c>
      <c r="L613" s="3">
        <v>0</v>
      </c>
      <c r="M613" s="3">
        <v>8241410667.35</v>
      </c>
      <c r="N613" s="3">
        <v>154058484.91</v>
      </c>
      <c r="O613" s="3">
        <v>5479052900.57</v>
      </c>
      <c r="P613" s="3">
        <v>724521387.24</v>
      </c>
      <c r="Q613" s="3">
        <v>0</v>
      </c>
      <c r="R613" s="3">
        <v>7946447353.85</v>
      </c>
      <c r="S613" s="3">
        <v>0</v>
      </c>
      <c r="T613" s="3">
        <v>0</v>
      </c>
      <c r="U613" s="3">
        <v>400176408.89</v>
      </c>
      <c r="V613" s="3">
        <v>132295663.73</v>
      </c>
      <c r="W613" s="3">
        <v>0</v>
      </c>
      <c r="X613" s="3">
        <v>0</v>
      </c>
      <c r="Y613" s="3">
        <v>0</v>
      </c>
      <c r="Z613" s="3">
        <v>374944494.93</v>
      </c>
      <c r="AA613" s="3">
        <v>0</v>
      </c>
      <c r="AB613" s="3">
        <v>1570172.34</v>
      </c>
      <c r="AC613" s="3">
        <v>8331098504.69</v>
      </c>
      <c r="AD613" s="3">
        <v>1713031073.82</v>
      </c>
      <c r="AE613" s="3">
        <v>0</v>
      </c>
      <c r="AF613" s="3">
        <v>0</v>
      </c>
      <c r="AG613" s="3">
        <v>0</v>
      </c>
      <c r="AH613" s="3">
        <v>964092606.81</v>
      </c>
      <c r="AI613" s="3">
        <v>149608035.46</v>
      </c>
      <c r="AJ613" s="3">
        <v>1842989704.43</v>
      </c>
      <c r="AK613" s="3">
        <v>415062237.79</v>
      </c>
      <c r="AL613" s="3">
        <v>673624019.63</v>
      </c>
      <c r="AM613" s="3">
        <v>259671776.21</v>
      </c>
      <c r="AN613" s="3">
        <v>762323865.3</v>
      </c>
      <c r="AO613" s="6">
        <f t="shared" si="135"/>
        <v>4175990477.59</v>
      </c>
      <c r="AP613" s="6">
        <f t="shared" si="136"/>
        <v>14599043440.07</v>
      </c>
      <c r="AQ613" s="6">
        <f t="shared" si="137"/>
        <v>8855434093.74</v>
      </c>
      <c r="AR613" s="6">
        <f t="shared" si="138"/>
        <v>5743609346.33</v>
      </c>
      <c r="AS613" s="6">
        <f t="shared" si="139"/>
        <v>15111501824.14</v>
      </c>
      <c r="AT613" s="10">
        <f t="shared" si="140"/>
        <v>377991040.02</v>
      </c>
      <c r="AU613" s="10">
        <f t="shared" si="141"/>
        <v>15489492864.16</v>
      </c>
      <c r="AV613" s="10">
        <f t="shared" si="142"/>
        <v>9919599823.92</v>
      </c>
      <c r="AW613" s="12">
        <f t="shared" si="143"/>
        <v>0.16435023984737</v>
      </c>
      <c r="AX613" s="12">
        <f t="shared" si="144"/>
        <v>0.82077354852791</v>
      </c>
      <c r="AY613" s="12">
        <f t="shared" si="145"/>
        <v>0.226045432508673</v>
      </c>
      <c r="AZ613" s="12">
        <f t="shared" si="146"/>
        <v>0.594728116019237</v>
      </c>
      <c r="BA613" s="12">
        <f t="shared" si="147"/>
        <v>0.0148762116247199</v>
      </c>
      <c r="BB613" s="12">
        <f t="shared" si="148"/>
        <v>0.609604327643957</v>
      </c>
      <c r="BC613" s="12">
        <f t="shared" si="149"/>
        <v>0.390395672356043</v>
      </c>
    </row>
    <row r="614" spans="1:55">
      <c r="A614" s="3" t="s">
        <v>1279</v>
      </c>
      <c r="B614" s="3" t="s">
        <v>1280</v>
      </c>
      <c r="C614" s="3">
        <v>13585191619.74</v>
      </c>
      <c r="D614" s="3">
        <v>2899470950.76</v>
      </c>
      <c r="E614" s="3">
        <v>225778520</v>
      </c>
      <c r="F614" s="3">
        <v>0</v>
      </c>
      <c r="G614" s="3">
        <v>0</v>
      </c>
      <c r="H614" s="3">
        <v>0</v>
      </c>
      <c r="I614" s="3">
        <v>0</v>
      </c>
      <c r="J614" s="3">
        <v>4461173.78</v>
      </c>
      <c r="K614" s="3">
        <v>7477615.91</v>
      </c>
      <c r="L614" s="3">
        <v>0</v>
      </c>
      <c r="M614" s="3">
        <v>598243053.83</v>
      </c>
      <c r="N614" s="3">
        <v>40656644.7</v>
      </c>
      <c r="O614" s="3">
        <v>2901220274.46</v>
      </c>
      <c r="P614" s="3">
        <v>42793551.84</v>
      </c>
      <c r="Q614" s="3">
        <v>0</v>
      </c>
      <c r="R614" s="3">
        <v>1122403255.01</v>
      </c>
      <c r="S614" s="3">
        <v>0</v>
      </c>
      <c r="T614" s="3">
        <v>0</v>
      </c>
      <c r="U614" s="3">
        <v>31442212.91</v>
      </c>
      <c r="V614" s="3">
        <v>79566448.73</v>
      </c>
      <c r="W614" s="3">
        <v>0</v>
      </c>
      <c r="X614" s="3">
        <v>0</v>
      </c>
      <c r="Y614" s="3">
        <v>382302</v>
      </c>
      <c r="Z614" s="3">
        <v>16703663.5</v>
      </c>
      <c r="AA614" s="3">
        <v>0</v>
      </c>
      <c r="AB614" s="3">
        <v>0</v>
      </c>
      <c r="AC614" s="3">
        <v>1164070121.65</v>
      </c>
      <c r="AD614" s="3">
        <v>78457605.38</v>
      </c>
      <c r="AE614" s="3">
        <v>0</v>
      </c>
      <c r="AF614" s="3">
        <v>0</v>
      </c>
      <c r="AG614" s="3">
        <v>0</v>
      </c>
      <c r="AH614" s="3">
        <v>165665848.45</v>
      </c>
      <c r="AI614" s="3">
        <v>0</v>
      </c>
      <c r="AJ614" s="3">
        <v>5261085240.83</v>
      </c>
      <c r="AK614" s="3">
        <v>26609595.69</v>
      </c>
      <c r="AL614" s="3">
        <v>97258477.02</v>
      </c>
      <c r="AM614" s="3">
        <v>6862225.77</v>
      </c>
      <c r="AN614" s="3">
        <v>403921256.66</v>
      </c>
      <c r="AO614" s="6">
        <f t="shared" si="135"/>
        <v>3137188260.45</v>
      </c>
      <c r="AP614" s="6">
        <f t="shared" si="136"/>
        <v>3582913524.83</v>
      </c>
      <c r="AQ614" s="6">
        <f t="shared" si="137"/>
        <v>1250497882.15</v>
      </c>
      <c r="AR614" s="6">
        <f t="shared" si="138"/>
        <v>2332415642.68</v>
      </c>
      <c r="AS614" s="6">
        <f t="shared" si="139"/>
        <v>7203930371.45</v>
      </c>
      <c r="AT614" s="10">
        <f t="shared" si="140"/>
        <v>13585191619.74</v>
      </c>
      <c r="AU614" s="10">
        <f t="shared" si="141"/>
        <v>20789121991.19</v>
      </c>
      <c r="AV614" s="10">
        <f t="shared" si="142"/>
        <v>5469603903.13</v>
      </c>
      <c r="AW614" s="12">
        <f t="shared" si="143"/>
        <v>0.119472219371032</v>
      </c>
      <c r="AX614" s="12">
        <f t="shared" si="144"/>
        <v>0.36316864925243</v>
      </c>
      <c r="AY614" s="12">
        <f t="shared" si="145"/>
        <v>0.088824402679207</v>
      </c>
      <c r="AZ614" s="12">
        <f t="shared" si="146"/>
        <v>0.274344246573223</v>
      </c>
      <c r="BA614" s="12">
        <f t="shared" si="147"/>
        <v>0.517359131376538</v>
      </c>
      <c r="BB614" s="12">
        <f t="shared" si="148"/>
        <v>0.791703377949761</v>
      </c>
      <c r="BC614" s="12">
        <f t="shared" si="149"/>
        <v>0.208296622050239</v>
      </c>
    </row>
    <row r="615" spans="1:55">
      <c r="A615" s="3" t="s">
        <v>1281</v>
      </c>
      <c r="B615" s="3" t="s">
        <v>1282</v>
      </c>
      <c r="C615" s="3">
        <v>930827458.4</v>
      </c>
      <c r="D615" s="3">
        <v>2896303634.96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179962973.06</v>
      </c>
      <c r="K615" s="3">
        <v>340562604</v>
      </c>
      <c r="L615" s="3">
        <v>0</v>
      </c>
      <c r="M615" s="3">
        <v>1826803126.2</v>
      </c>
      <c r="N615" s="3">
        <v>675978816.86</v>
      </c>
      <c r="O615" s="3">
        <v>410815234.4</v>
      </c>
      <c r="P615" s="3">
        <v>281196215.35</v>
      </c>
      <c r="Q615" s="3">
        <v>0</v>
      </c>
      <c r="R615" s="3">
        <v>1475023962.97</v>
      </c>
      <c r="S615" s="3">
        <v>294293.89</v>
      </c>
      <c r="T615" s="3">
        <v>0</v>
      </c>
      <c r="U615" s="3">
        <v>66583435.81</v>
      </c>
      <c r="V615" s="3">
        <v>150665460.28</v>
      </c>
      <c r="W615" s="3">
        <v>0</v>
      </c>
      <c r="X615" s="3">
        <v>0</v>
      </c>
      <c r="Y615" s="3">
        <v>0</v>
      </c>
      <c r="Z615" s="3">
        <v>282919360.61</v>
      </c>
      <c r="AA615" s="3">
        <v>0</v>
      </c>
      <c r="AB615" s="3">
        <v>59537856.17</v>
      </c>
      <c r="AC615" s="3">
        <v>13049576765.9</v>
      </c>
      <c r="AD615" s="3">
        <v>5636746451.55</v>
      </c>
      <c r="AE615" s="3">
        <v>0</v>
      </c>
      <c r="AF615" s="3">
        <v>0</v>
      </c>
      <c r="AG615" s="3">
        <v>0</v>
      </c>
      <c r="AH615" s="3">
        <v>732503005.6</v>
      </c>
      <c r="AI615" s="3">
        <v>0</v>
      </c>
      <c r="AJ615" s="3">
        <v>18053082.36</v>
      </c>
      <c r="AK615" s="3">
        <v>1255305.97</v>
      </c>
      <c r="AL615" s="3">
        <v>66258699.95</v>
      </c>
      <c r="AM615" s="3">
        <v>2616335.48</v>
      </c>
      <c r="AN615" s="3">
        <v>646724854.49</v>
      </c>
      <c r="AO615" s="6">
        <f t="shared" si="135"/>
        <v>3416829212.02</v>
      </c>
      <c r="AP615" s="6">
        <f t="shared" si="136"/>
        <v>3194793392.81</v>
      </c>
      <c r="AQ615" s="6">
        <f t="shared" si="137"/>
        <v>2035024369.73</v>
      </c>
      <c r="AR615" s="6">
        <f t="shared" si="138"/>
        <v>1159769023.08</v>
      </c>
      <c r="AS615" s="6">
        <f t="shared" si="139"/>
        <v>20153734501.3</v>
      </c>
      <c r="AT615" s="10">
        <f t="shared" si="140"/>
        <v>930827458.4</v>
      </c>
      <c r="AU615" s="10">
        <f t="shared" si="141"/>
        <v>21084561959.7</v>
      </c>
      <c r="AV615" s="10">
        <f t="shared" si="142"/>
        <v>4576598235.1</v>
      </c>
      <c r="AW615" s="12">
        <f t="shared" si="143"/>
        <v>0.133151782151782</v>
      </c>
      <c r="AX615" s="12">
        <f t="shared" si="144"/>
        <v>0.83057443087468</v>
      </c>
      <c r="AY615" s="12">
        <f t="shared" si="145"/>
        <v>0.0451955022405813</v>
      </c>
      <c r="AZ615" s="12">
        <f t="shared" si="146"/>
        <v>0.785378928634099</v>
      </c>
      <c r="BA615" s="12">
        <f t="shared" si="147"/>
        <v>0.0362737869735377</v>
      </c>
      <c r="BB615" s="12">
        <f t="shared" si="148"/>
        <v>0.821652715607636</v>
      </c>
      <c r="BC615" s="12">
        <f t="shared" si="149"/>
        <v>0.178347284392364</v>
      </c>
    </row>
    <row r="616" spans="1:55">
      <c r="A616" s="3" t="s">
        <v>1283</v>
      </c>
      <c r="B616" s="3" t="s">
        <v>1284</v>
      </c>
      <c r="C616" s="3">
        <v>61423775.03</v>
      </c>
      <c r="D616" s="3">
        <v>2895513427.07</v>
      </c>
      <c r="E616" s="3">
        <v>8201834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334139523.94</v>
      </c>
      <c r="L616" s="3">
        <v>0</v>
      </c>
      <c r="M616" s="3">
        <v>302172785.83</v>
      </c>
      <c r="N616" s="3">
        <v>665132593.74</v>
      </c>
      <c r="O616" s="3">
        <v>2138478932.58</v>
      </c>
      <c r="P616" s="3">
        <v>134256175.81</v>
      </c>
      <c r="Q616" s="3">
        <v>0</v>
      </c>
      <c r="R616" s="3">
        <v>895456330.55</v>
      </c>
      <c r="S616" s="3">
        <v>0</v>
      </c>
      <c r="T616" s="3">
        <v>0</v>
      </c>
      <c r="U616" s="3">
        <v>145575246.93</v>
      </c>
      <c r="V616" s="3">
        <v>35798413.51</v>
      </c>
      <c r="W616" s="3">
        <v>0</v>
      </c>
      <c r="X616" s="3">
        <v>0</v>
      </c>
      <c r="Y616" s="3">
        <v>0</v>
      </c>
      <c r="Z616" s="3">
        <v>44219152.73</v>
      </c>
      <c r="AA616" s="3">
        <v>0</v>
      </c>
      <c r="AB616" s="3">
        <v>6580427.75</v>
      </c>
      <c r="AC616" s="3">
        <v>4145233810.23</v>
      </c>
      <c r="AD616" s="3">
        <v>2255021958.72</v>
      </c>
      <c r="AE616" s="3">
        <v>0</v>
      </c>
      <c r="AF616" s="3">
        <v>493569325.55</v>
      </c>
      <c r="AG616" s="3">
        <v>0</v>
      </c>
      <c r="AH616" s="3">
        <v>536561559.62</v>
      </c>
      <c r="AI616" s="3">
        <v>0</v>
      </c>
      <c r="AJ616" s="3">
        <v>469179881</v>
      </c>
      <c r="AK616" s="3">
        <v>77786002.82</v>
      </c>
      <c r="AL616" s="3">
        <v>48826789.99</v>
      </c>
      <c r="AM616" s="3">
        <v>5556271.27</v>
      </c>
      <c r="AN616" s="3">
        <v>23180290.86</v>
      </c>
      <c r="AO616" s="6">
        <f t="shared" si="135"/>
        <v>3237854785.01</v>
      </c>
      <c r="AP616" s="6">
        <f t="shared" si="136"/>
        <v>3240040487.96</v>
      </c>
      <c r="AQ616" s="6">
        <f t="shared" si="137"/>
        <v>1127629571.47</v>
      </c>
      <c r="AR616" s="6">
        <f t="shared" si="138"/>
        <v>2112410916.49</v>
      </c>
      <c r="AS616" s="6">
        <f t="shared" si="139"/>
        <v>8054915890.06</v>
      </c>
      <c r="AT616" s="10">
        <f t="shared" si="140"/>
        <v>61423775.03</v>
      </c>
      <c r="AU616" s="10">
        <f t="shared" si="141"/>
        <v>8116339665.09</v>
      </c>
      <c r="AV616" s="10">
        <f t="shared" si="142"/>
        <v>5350265701.5</v>
      </c>
      <c r="AW616" s="12">
        <f t="shared" si="143"/>
        <v>0.240435855723742</v>
      </c>
      <c r="AX616" s="12">
        <f t="shared" si="144"/>
        <v>0.755002952100657</v>
      </c>
      <c r="AY616" s="12">
        <f t="shared" si="145"/>
        <v>0.156862910806816</v>
      </c>
      <c r="AZ616" s="12">
        <f t="shared" si="146"/>
        <v>0.598140041293841</v>
      </c>
      <c r="BA616" s="12">
        <f t="shared" si="147"/>
        <v>0.00456119217560124</v>
      </c>
      <c r="BB616" s="12">
        <f t="shared" si="148"/>
        <v>0.602701233469442</v>
      </c>
      <c r="BC616" s="12">
        <f t="shared" si="149"/>
        <v>0.397298766530558</v>
      </c>
    </row>
    <row r="617" spans="1:55">
      <c r="A617" s="3" t="s">
        <v>1285</v>
      </c>
      <c r="B617" s="3" t="s">
        <v>1286</v>
      </c>
      <c r="C617" s="3">
        <v>212417187.12</v>
      </c>
      <c r="D617" s="3">
        <v>2888248560.17</v>
      </c>
      <c r="E617" s="3">
        <v>0</v>
      </c>
      <c r="F617" s="3">
        <v>148577601.43</v>
      </c>
      <c r="G617" s="3">
        <v>0</v>
      </c>
      <c r="H617" s="3">
        <v>0</v>
      </c>
      <c r="I617" s="3">
        <v>0</v>
      </c>
      <c r="J617" s="3">
        <v>179121589.75</v>
      </c>
      <c r="K617" s="3">
        <v>268292933.53</v>
      </c>
      <c r="L617" s="3">
        <v>0</v>
      </c>
      <c r="M617" s="3">
        <v>40432711.39</v>
      </c>
      <c r="N617" s="3">
        <v>143964406.41</v>
      </c>
      <c r="O617" s="3">
        <v>31182100325.56</v>
      </c>
      <c r="P617" s="3">
        <v>1182307228.97</v>
      </c>
      <c r="Q617" s="3">
        <v>0</v>
      </c>
      <c r="R617" s="3">
        <v>3538564929.04</v>
      </c>
      <c r="S617" s="3">
        <v>4653658.23</v>
      </c>
      <c r="T617" s="3">
        <v>0</v>
      </c>
      <c r="U617" s="3">
        <v>30997904.45</v>
      </c>
      <c r="V617" s="3">
        <v>1303062741.77</v>
      </c>
      <c r="W617" s="3">
        <v>0</v>
      </c>
      <c r="X617" s="3">
        <v>0</v>
      </c>
      <c r="Y617" s="3">
        <v>39780000</v>
      </c>
      <c r="Z617" s="3">
        <v>154054861.07</v>
      </c>
      <c r="AA617" s="3">
        <v>0</v>
      </c>
      <c r="AB617" s="3">
        <v>1020756842.01</v>
      </c>
      <c r="AC617" s="3">
        <v>70849689.74</v>
      </c>
      <c r="AD617" s="3">
        <v>0</v>
      </c>
      <c r="AE617" s="3">
        <v>0</v>
      </c>
      <c r="AF617" s="3">
        <v>0</v>
      </c>
      <c r="AG617" s="3">
        <v>0</v>
      </c>
      <c r="AH617" s="3">
        <v>39221127.11</v>
      </c>
      <c r="AI617" s="3">
        <v>0</v>
      </c>
      <c r="AJ617" s="3">
        <v>11603740.5</v>
      </c>
      <c r="AK617" s="3">
        <v>4549054.23</v>
      </c>
      <c r="AL617" s="3">
        <v>1274143483.97</v>
      </c>
      <c r="AM617" s="3">
        <v>682264781.83</v>
      </c>
      <c r="AN617" s="3">
        <v>8475301435.14</v>
      </c>
      <c r="AO617" s="6">
        <f t="shared" si="135"/>
        <v>3484240684.88</v>
      </c>
      <c r="AP617" s="6">
        <f t="shared" si="136"/>
        <v>32548804672.33</v>
      </c>
      <c r="AQ617" s="6">
        <f t="shared" si="137"/>
        <v>6091870936.57</v>
      </c>
      <c r="AR617" s="6">
        <f t="shared" si="138"/>
        <v>26456933735.76</v>
      </c>
      <c r="AS617" s="6">
        <f t="shared" si="139"/>
        <v>10557933312.52</v>
      </c>
      <c r="AT617" s="10">
        <f t="shared" si="140"/>
        <v>212417187.12</v>
      </c>
      <c r="AU617" s="10">
        <f t="shared" si="141"/>
        <v>10770350499.64</v>
      </c>
      <c r="AV617" s="10">
        <f t="shared" si="142"/>
        <v>29941174420.64</v>
      </c>
      <c r="AW617" s="12">
        <f t="shared" si="143"/>
        <v>0.0855836447222925</v>
      </c>
      <c r="AX617" s="12">
        <f t="shared" si="144"/>
        <v>0.90919873723132</v>
      </c>
      <c r="AY617" s="12">
        <f t="shared" si="145"/>
        <v>0.649863491666478</v>
      </c>
      <c r="AZ617" s="12">
        <f t="shared" si="146"/>
        <v>0.259335245564842</v>
      </c>
      <c r="BA617" s="12">
        <f t="shared" si="147"/>
        <v>0.00521761804638732</v>
      </c>
      <c r="BB617" s="12">
        <f t="shared" si="148"/>
        <v>0.264552863611229</v>
      </c>
      <c r="BC617" s="12">
        <f t="shared" si="149"/>
        <v>0.735447136388771</v>
      </c>
    </row>
    <row r="618" spans="1:55">
      <c r="A618" s="3" t="s">
        <v>1287</v>
      </c>
      <c r="B618" s="3" t="s">
        <v>1288</v>
      </c>
      <c r="C618" s="3">
        <v>1430656889.88</v>
      </c>
      <c r="D618" s="3">
        <v>2886642655.56</v>
      </c>
      <c r="E618" s="3">
        <v>0</v>
      </c>
      <c r="F618" s="3">
        <v>112887759.43</v>
      </c>
      <c r="G618" s="3">
        <v>0</v>
      </c>
      <c r="H618" s="3">
        <v>0</v>
      </c>
      <c r="I618" s="3">
        <v>0</v>
      </c>
      <c r="J618" s="3">
        <v>238526833.2</v>
      </c>
      <c r="K618" s="3">
        <v>297135129.51</v>
      </c>
      <c r="L618" s="3">
        <v>0</v>
      </c>
      <c r="M618" s="3">
        <v>6605945204.12</v>
      </c>
      <c r="N618" s="3">
        <v>347533780.96</v>
      </c>
      <c r="O618" s="3">
        <v>910016735.32</v>
      </c>
      <c r="P618" s="3">
        <v>1325858620.71</v>
      </c>
      <c r="Q618" s="3">
        <v>114101451.53</v>
      </c>
      <c r="R618" s="3">
        <v>6499888014.39</v>
      </c>
      <c r="S618" s="3">
        <v>0</v>
      </c>
      <c r="T618" s="3">
        <v>0</v>
      </c>
      <c r="U618" s="3">
        <v>1199827174.21</v>
      </c>
      <c r="V618" s="3">
        <v>937700654.11</v>
      </c>
      <c r="W618" s="3">
        <v>0</v>
      </c>
      <c r="X618" s="3">
        <v>0</v>
      </c>
      <c r="Y618" s="3">
        <v>1770114854.84</v>
      </c>
      <c r="Z618" s="3">
        <v>563538525.51</v>
      </c>
      <c r="AA618" s="3">
        <v>0</v>
      </c>
      <c r="AB618" s="3">
        <v>289265800.37</v>
      </c>
      <c r="AC618" s="3">
        <v>7583475181.01</v>
      </c>
      <c r="AD618" s="3">
        <v>1039711277.85</v>
      </c>
      <c r="AE618" s="3">
        <v>0</v>
      </c>
      <c r="AF618" s="3">
        <v>0</v>
      </c>
      <c r="AG618" s="3">
        <v>0</v>
      </c>
      <c r="AH618" s="3">
        <v>10520847483.03</v>
      </c>
      <c r="AI618" s="3">
        <v>77826434.42</v>
      </c>
      <c r="AJ618" s="3">
        <v>5334963131.44</v>
      </c>
      <c r="AK618" s="3">
        <v>17485898.58</v>
      </c>
      <c r="AL618" s="3">
        <v>239174187.58</v>
      </c>
      <c r="AM618" s="3">
        <v>451021760.8</v>
      </c>
      <c r="AN618" s="3">
        <v>10461537423.76</v>
      </c>
      <c r="AO618" s="6">
        <f t="shared" si="135"/>
        <v>3535192377.7</v>
      </c>
      <c r="AP618" s="6">
        <f t="shared" si="136"/>
        <v>9303455792.64</v>
      </c>
      <c r="AQ618" s="6">
        <f t="shared" si="137"/>
        <v>11260335023.43</v>
      </c>
      <c r="AR618" s="6">
        <f t="shared" si="138"/>
        <v>-1956879230.79</v>
      </c>
      <c r="AS618" s="6">
        <f t="shared" si="139"/>
        <v>35726042778.47</v>
      </c>
      <c r="AT618" s="10">
        <f t="shared" si="140"/>
        <v>1430656889.88</v>
      </c>
      <c r="AU618" s="10">
        <f t="shared" si="141"/>
        <v>37156699668.35</v>
      </c>
      <c r="AV618" s="10">
        <f t="shared" si="142"/>
        <v>1578313146.91</v>
      </c>
      <c r="AW618" s="12">
        <f t="shared" si="143"/>
        <v>0.0912660696553915</v>
      </c>
      <c r="AX618" s="12">
        <f t="shared" si="144"/>
        <v>0.87179946754468</v>
      </c>
      <c r="AY618" s="12">
        <f t="shared" si="145"/>
        <v>-0.0505196484669568</v>
      </c>
      <c r="AZ618" s="12">
        <f t="shared" si="146"/>
        <v>0.922319116011636</v>
      </c>
      <c r="BA618" s="12">
        <f t="shared" si="147"/>
        <v>0.0369344627999292</v>
      </c>
      <c r="BB618" s="12">
        <f t="shared" si="148"/>
        <v>0.959253578811565</v>
      </c>
      <c r="BC618" s="12">
        <f t="shared" si="149"/>
        <v>0.0407464211884347</v>
      </c>
    </row>
    <row r="619" spans="1:55">
      <c r="A619" s="3" t="s">
        <v>1289</v>
      </c>
      <c r="B619" s="3" t="s">
        <v>1290</v>
      </c>
      <c r="C619" s="3">
        <v>453929782.48</v>
      </c>
      <c r="D619" s="3">
        <v>2871016968.15</v>
      </c>
      <c r="E619" s="3">
        <v>5136172922.46</v>
      </c>
      <c r="F619" s="3">
        <v>0</v>
      </c>
      <c r="G619" s="3">
        <v>0</v>
      </c>
      <c r="H619" s="3">
        <v>0</v>
      </c>
      <c r="I619" s="3">
        <v>0</v>
      </c>
      <c r="J619" s="3">
        <v>638374222.42</v>
      </c>
      <c r="K619" s="3">
        <v>38794208.32</v>
      </c>
      <c r="L619" s="3">
        <v>0</v>
      </c>
      <c r="M619" s="3">
        <v>10893041812.85</v>
      </c>
      <c r="N619" s="3">
        <v>131779705.91</v>
      </c>
      <c r="O619" s="3">
        <v>5830135327.93</v>
      </c>
      <c r="P619" s="3">
        <v>760025144.18</v>
      </c>
      <c r="Q619" s="3">
        <v>0</v>
      </c>
      <c r="R619" s="3">
        <v>9440344163.03</v>
      </c>
      <c r="S619" s="3">
        <v>1902534.24</v>
      </c>
      <c r="T619" s="3">
        <v>0</v>
      </c>
      <c r="U619" s="3">
        <v>310380627.6</v>
      </c>
      <c r="V619" s="3">
        <v>141512816.55</v>
      </c>
      <c r="W619" s="3">
        <v>0</v>
      </c>
      <c r="X619" s="3">
        <v>145385917.34</v>
      </c>
      <c r="Y619" s="3">
        <v>290903291.21</v>
      </c>
      <c r="Z619" s="3">
        <v>58428581.75</v>
      </c>
      <c r="AA619" s="3">
        <v>0</v>
      </c>
      <c r="AB619" s="3">
        <v>66035656.14</v>
      </c>
      <c r="AC619" s="3">
        <v>1469798229.73</v>
      </c>
      <c r="AD619" s="3">
        <v>33855114.7</v>
      </c>
      <c r="AE619" s="3">
        <v>0</v>
      </c>
      <c r="AF619" s="3">
        <v>0</v>
      </c>
      <c r="AG619" s="3">
        <v>0</v>
      </c>
      <c r="AH619" s="3">
        <v>940848316.84</v>
      </c>
      <c r="AI619" s="3">
        <v>0</v>
      </c>
      <c r="AJ619" s="3">
        <v>530589186.93</v>
      </c>
      <c r="AK619" s="3">
        <v>40034884.29</v>
      </c>
      <c r="AL619" s="3">
        <v>916425433.18</v>
      </c>
      <c r="AM619" s="3">
        <v>172386533.08</v>
      </c>
      <c r="AN619" s="3">
        <v>39459260.28</v>
      </c>
      <c r="AO619" s="6">
        <f t="shared" si="135"/>
        <v>8684358321.35</v>
      </c>
      <c r="AP619" s="6">
        <f t="shared" si="136"/>
        <v>17614981990.87</v>
      </c>
      <c r="AQ619" s="6">
        <f t="shared" si="137"/>
        <v>10454893587.86</v>
      </c>
      <c r="AR619" s="6">
        <f t="shared" si="138"/>
        <v>7160088403.01</v>
      </c>
      <c r="AS619" s="6">
        <f t="shared" si="139"/>
        <v>4143396959.03</v>
      </c>
      <c r="AT619" s="10">
        <f t="shared" si="140"/>
        <v>453929782.48</v>
      </c>
      <c r="AU619" s="10">
        <f t="shared" si="141"/>
        <v>4597326741.51</v>
      </c>
      <c r="AV619" s="10">
        <f t="shared" si="142"/>
        <v>15844446724.36</v>
      </c>
      <c r="AW619" s="12">
        <f t="shared" si="143"/>
        <v>0.424833898871327</v>
      </c>
      <c r="AX619" s="12">
        <f t="shared" si="144"/>
        <v>0.552960112825462</v>
      </c>
      <c r="AY619" s="12">
        <f t="shared" si="145"/>
        <v>0.350267476301145</v>
      </c>
      <c r="AZ619" s="12">
        <f t="shared" si="146"/>
        <v>0.202692636524316</v>
      </c>
      <c r="BA619" s="12">
        <f t="shared" si="147"/>
        <v>0.0222059883032111</v>
      </c>
      <c r="BB619" s="12">
        <f t="shared" si="148"/>
        <v>0.224898624827527</v>
      </c>
      <c r="BC619" s="12">
        <f t="shared" si="149"/>
        <v>0.775101375172473</v>
      </c>
    </row>
    <row r="620" spans="1:55">
      <c r="A620" s="3" t="s">
        <v>1291</v>
      </c>
      <c r="B620" s="3" t="s">
        <v>1292</v>
      </c>
      <c r="C620" s="3">
        <v>1204853016.1</v>
      </c>
      <c r="D620" s="3">
        <v>2851744510.59</v>
      </c>
      <c r="E620" s="3">
        <v>55735651.74</v>
      </c>
      <c r="F620" s="3">
        <v>131344153.94</v>
      </c>
      <c r="G620" s="3">
        <v>0</v>
      </c>
      <c r="H620" s="3">
        <v>0</v>
      </c>
      <c r="I620" s="3">
        <v>0</v>
      </c>
      <c r="J620" s="3">
        <v>0</v>
      </c>
      <c r="K620" s="3">
        <v>236375313</v>
      </c>
      <c r="L620" s="3">
        <v>0</v>
      </c>
      <c r="M620" s="3">
        <v>776003988.35</v>
      </c>
      <c r="N620" s="3">
        <v>7160629.47</v>
      </c>
      <c r="O620" s="3">
        <v>3444813883.41</v>
      </c>
      <c r="P620" s="3">
        <v>170730655.99</v>
      </c>
      <c r="Q620" s="3">
        <v>1090303714.61</v>
      </c>
      <c r="R620" s="3">
        <v>6545599550.61</v>
      </c>
      <c r="S620" s="3">
        <v>0</v>
      </c>
      <c r="T620" s="3">
        <v>0</v>
      </c>
      <c r="U620" s="3">
        <v>34920269.83</v>
      </c>
      <c r="V620" s="3">
        <v>297705639.89</v>
      </c>
      <c r="W620" s="3">
        <v>0</v>
      </c>
      <c r="X620" s="3">
        <v>0</v>
      </c>
      <c r="Y620" s="3">
        <v>29774468.23</v>
      </c>
      <c r="Z620" s="3">
        <v>0</v>
      </c>
      <c r="AA620" s="3">
        <v>0</v>
      </c>
      <c r="AB620" s="3">
        <v>134434652.97</v>
      </c>
      <c r="AC620" s="3">
        <v>1080341392.77</v>
      </c>
      <c r="AD620" s="3">
        <v>9591126.75</v>
      </c>
      <c r="AE620" s="3">
        <v>0</v>
      </c>
      <c r="AF620" s="3">
        <v>0</v>
      </c>
      <c r="AG620" s="3">
        <v>0</v>
      </c>
      <c r="AH620" s="3">
        <v>71019276.11</v>
      </c>
      <c r="AI620" s="3">
        <v>0</v>
      </c>
      <c r="AJ620" s="3">
        <v>0</v>
      </c>
      <c r="AK620" s="3">
        <v>55457382.42</v>
      </c>
      <c r="AL620" s="3">
        <v>110266361.01</v>
      </c>
      <c r="AM620" s="3">
        <v>12536581.48</v>
      </c>
      <c r="AN620" s="3">
        <v>159722351.74</v>
      </c>
      <c r="AO620" s="6">
        <f t="shared" si="135"/>
        <v>3275199629.27</v>
      </c>
      <c r="AP620" s="6">
        <f t="shared" si="136"/>
        <v>5489012871.83</v>
      </c>
      <c r="AQ620" s="6">
        <f t="shared" si="137"/>
        <v>7042434581.53</v>
      </c>
      <c r="AR620" s="6">
        <f t="shared" si="138"/>
        <v>-1553421709.7</v>
      </c>
      <c r="AS620" s="6">
        <f t="shared" si="139"/>
        <v>1498934472.28</v>
      </c>
      <c r="AT620" s="10">
        <f t="shared" si="140"/>
        <v>1204853016.1</v>
      </c>
      <c r="AU620" s="10">
        <f t="shared" si="141"/>
        <v>2703787488.38</v>
      </c>
      <c r="AV620" s="10">
        <f t="shared" si="142"/>
        <v>1721777919.57</v>
      </c>
      <c r="AW620" s="12">
        <f t="shared" si="143"/>
        <v>0.740063546092098</v>
      </c>
      <c r="AX620" s="12">
        <f t="shared" si="144"/>
        <v>-0.0123119268155251</v>
      </c>
      <c r="AY620" s="12">
        <f t="shared" si="145"/>
        <v>-0.351010902902816</v>
      </c>
      <c r="AZ620" s="12">
        <f t="shared" si="146"/>
        <v>0.338698976087291</v>
      </c>
      <c r="BA620" s="12">
        <f t="shared" si="147"/>
        <v>0.272248380723427</v>
      </c>
      <c r="BB620" s="12">
        <f t="shared" si="148"/>
        <v>0.610947356810718</v>
      </c>
      <c r="BC620" s="12">
        <f t="shared" si="149"/>
        <v>0.389052643189282</v>
      </c>
    </row>
    <row r="621" spans="1:55">
      <c r="A621" s="3" t="s">
        <v>1293</v>
      </c>
      <c r="B621" s="3" t="s">
        <v>1294</v>
      </c>
      <c r="C621" s="3">
        <v>0</v>
      </c>
      <c r="D621" s="3">
        <v>2843584457.84</v>
      </c>
      <c r="E621" s="3">
        <v>1420742869.16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2813385.89</v>
      </c>
      <c r="L621" s="3">
        <v>0</v>
      </c>
      <c r="M621" s="3">
        <v>1859594922.11</v>
      </c>
      <c r="N621" s="3">
        <v>47517719.67</v>
      </c>
      <c r="O621" s="3">
        <v>1753323891.06</v>
      </c>
      <c r="P621" s="3">
        <v>21924224.82</v>
      </c>
      <c r="Q621" s="3">
        <v>0</v>
      </c>
      <c r="R621" s="3">
        <v>3181817570.76</v>
      </c>
      <c r="S621" s="3">
        <v>0</v>
      </c>
      <c r="T621" s="3">
        <v>0</v>
      </c>
      <c r="U621" s="3">
        <v>120909911.51</v>
      </c>
      <c r="V621" s="3">
        <v>22308882.59</v>
      </c>
      <c r="W621" s="3">
        <v>0</v>
      </c>
      <c r="X621" s="3">
        <v>0</v>
      </c>
      <c r="Y621" s="3">
        <v>25742223.36</v>
      </c>
      <c r="Z621" s="3">
        <v>59739595.1</v>
      </c>
      <c r="AA621" s="3">
        <v>0</v>
      </c>
      <c r="AB621" s="3">
        <v>24633217.29</v>
      </c>
      <c r="AC621" s="3">
        <v>2000454324.03</v>
      </c>
      <c r="AD621" s="3">
        <v>669510224.53</v>
      </c>
      <c r="AE621" s="3">
        <v>0</v>
      </c>
      <c r="AF621" s="3">
        <v>0</v>
      </c>
      <c r="AG621" s="3">
        <v>0</v>
      </c>
      <c r="AH621" s="3">
        <v>398189023.8</v>
      </c>
      <c r="AI621" s="3">
        <v>0</v>
      </c>
      <c r="AJ621" s="3">
        <v>0</v>
      </c>
      <c r="AK621" s="3">
        <v>58711345.58</v>
      </c>
      <c r="AL621" s="3">
        <v>23406313.7</v>
      </c>
      <c r="AM621" s="3">
        <v>30273263.7</v>
      </c>
      <c r="AN621" s="3">
        <v>173888206.53</v>
      </c>
      <c r="AO621" s="6">
        <f t="shared" si="135"/>
        <v>4267140712.89</v>
      </c>
      <c r="AP621" s="6">
        <f t="shared" si="136"/>
        <v>3682360757.66</v>
      </c>
      <c r="AQ621" s="6">
        <f t="shared" si="137"/>
        <v>3435151400.61</v>
      </c>
      <c r="AR621" s="6">
        <f t="shared" si="138"/>
        <v>247209357.05</v>
      </c>
      <c r="AS621" s="6">
        <f t="shared" si="139"/>
        <v>3354432701.87</v>
      </c>
      <c r="AT621" s="10">
        <f t="shared" si="140"/>
        <v>0</v>
      </c>
      <c r="AU621" s="10">
        <f t="shared" si="141"/>
        <v>3354432701.87</v>
      </c>
      <c r="AV621" s="10">
        <f t="shared" si="142"/>
        <v>4514350069.94</v>
      </c>
      <c r="AW621" s="12">
        <f t="shared" si="143"/>
        <v>0.542287268137212</v>
      </c>
      <c r="AX621" s="12">
        <f t="shared" si="144"/>
        <v>0.457712731862788</v>
      </c>
      <c r="AY621" s="12">
        <f t="shared" si="145"/>
        <v>0.0314164673519302</v>
      </c>
      <c r="AZ621" s="12">
        <f t="shared" si="146"/>
        <v>0.426296264510858</v>
      </c>
      <c r="BA621" s="12">
        <f t="shared" si="147"/>
        <v>0</v>
      </c>
      <c r="BB621" s="12">
        <f t="shared" si="148"/>
        <v>0.426296264510858</v>
      </c>
      <c r="BC621" s="12">
        <f t="shared" si="149"/>
        <v>0.573703735489142</v>
      </c>
    </row>
    <row r="622" spans="1:55">
      <c r="A622" s="3" t="s">
        <v>1295</v>
      </c>
      <c r="B622" s="3" t="s">
        <v>1296</v>
      </c>
      <c r="C622" s="3">
        <v>0</v>
      </c>
      <c r="D622" s="3">
        <v>2842612387.93</v>
      </c>
      <c r="E622" s="3">
        <v>14574877.2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29595361.91</v>
      </c>
      <c r="L622" s="3">
        <v>0</v>
      </c>
      <c r="M622" s="3">
        <v>12635983.74</v>
      </c>
      <c r="N622" s="3">
        <v>34870402.15</v>
      </c>
      <c r="O622" s="3">
        <v>313604746.73</v>
      </c>
      <c r="P622" s="3">
        <v>16055844.81</v>
      </c>
      <c r="Q622" s="3">
        <v>0</v>
      </c>
      <c r="R622" s="3">
        <v>369436346.9</v>
      </c>
      <c r="S622" s="3">
        <v>8432163.4</v>
      </c>
      <c r="T622" s="3">
        <v>0</v>
      </c>
      <c r="U622" s="3">
        <v>69773312.13</v>
      </c>
      <c r="V622" s="3">
        <v>35227404.84</v>
      </c>
      <c r="W622" s="3">
        <v>0</v>
      </c>
      <c r="X622" s="3">
        <v>0</v>
      </c>
      <c r="Y622" s="3">
        <v>0</v>
      </c>
      <c r="Z622" s="3">
        <v>1779800</v>
      </c>
      <c r="AA622" s="3">
        <v>0</v>
      </c>
      <c r="AB622" s="3">
        <v>78079473.37</v>
      </c>
      <c r="AC622" s="3">
        <v>956955905.8</v>
      </c>
      <c r="AD622" s="3">
        <v>0</v>
      </c>
      <c r="AE622" s="3">
        <v>0</v>
      </c>
      <c r="AF622" s="3">
        <v>0</v>
      </c>
      <c r="AG622" s="3">
        <v>0</v>
      </c>
      <c r="AH622" s="3">
        <v>94633135.04</v>
      </c>
      <c r="AI622" s="3">
        <v>0</v>
      </c>
      <c r="AJ622" s="3">
        <v>0</v>
      </c>
      <c r="AK622" s="3">
        <v>128322047.5</v>
      </c>
      <c r="AL622" s="3">
        <v>30580864.02</v>
      </c>
      <c r="AM622" s="3">
        <v>1074626.38</v>
      </c>
      <c r="AN622" s="3">
        <v>53052193.12</v>
      </c>
      <c r="AO622" s="6">
        <f t="shared" si="135"/>
        <v>2886782627.04</v>
      </c>
      <c r="AP622" s="6">
        <f t="shared" si="136"/>
        <v>377166977.43</v>
      </c>
      <c r="AQ622" s="6">
        <f t="shared" si="137"/>
        <v>562728500.64</v>
      </c>
      <c r="AR622" s="6">
        <f t="shared" si="138"/>
        <v>-185561523.21</v>
      </c>
      <c r="AS622" s="6">
        <f t="shared" si="139"/>
        <v>1264618771.86</v>
      </c>
      <c r="AT622" s="10">
        <f t="shared" si="140"/>
        <v>0</v>
      </c>
      <c r="AU622" s="10">
        <f t="shared" si="141"/>
        <v>1264618771.86</v>
      </c>
      <c r="AV622" s="10">
        <f t="shared" si="142"/>
        <v>2701221103.83</v>
      </c>
      <c r="AW622" s="12">
        <f t="shared" si="143"/>
        <v>0.727912048273946</v>
      </c>
      <c r="AX622" s="12">
        <f t="shared" si="144"/>
        <v>0.272087951726054</v>
      </c>
      <c r="AY622" s="12">
        <f t="shared" si="145"/>
        <v>-0.0467899685883598</v>
      </c>
      <c r="AZ622" s="12">
        <f t="shared" si="146"/>
        <v>0.318877920314414</v>
      </c>
      <c r="BA622" s="12">
        <f t="shared" si="147"/>
        <v>0</v>
      </c>
      <c r="BB622" s="12">
        <f t="shared" si="148"/>
        <v>0.318877920314414</v>
      </c>
      <c r="BC622" s="12">
        <f t="shared" si="149"/>
        <v>0.681122079685586</v>
      </c>
    </row>
    <row r="623" spans="1:55">
      <c r="A623" s="3" t="s">
        <v>1297</v>
      </c>
      <c r="B623" s="3" t="s">
        <v>1298</v>
      </c>
      <c r="C623" s="3">
        <v>3015951180.96</v>
      </c>
      <c r="D623" s="3">
        <v>2842194360.75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1044363901.91</v>
      </c>
      <c r="L623" s="3">
        <v>0</v>
      </c>
      <c r="M623" s="3">
        <v>1651289481.87</v>
      </c>
      <c r="N623" s="3">
        <v>59982123.94</v>
      </c>
      <c r="O623" s="3">
        <v>928986217.83</v>
      </c>
      <c r="P623" s="3">
        <v>428646249.75</v>
      </c>
      <c r="Q623" s="3">
        <v>0</v>
      </c>
      <c r="R623" s="3">
        <v>4089546574.96</v>
      </c>
      <c r="S623" s="3">
        <v>30333.37</v>
      </c>
      <c r="T623" s="3">
        <v>0</v>
      </c>
      <c r="U623" s="3">
        <v>204344342.7</v>
      </c>
      <c r="V623" s="3">
        <v>4692726.22</v>
      </c>
      <c r="W623" s="3">
        <v>0</v>
      </c>
      <c r="X623" s="3">
        <v>0</v>
      </c>
      <c r="Y623" s="3">
        <v>0</v>
      </c>
      <c r="Z623" s="3">
        <v>219061743.56</v>
      </c>
      <c r="AA623" s="3">
        <v>0</v>
      </c>
      <c r="AB623" s="3">
        <v>1360836732.69</v>
      </c>
      <c r="AC623" s="3">
        <v>23181609214.95</v>
      </c>
      <c r="AD623" s="3">
        <v>1094626150.77</v>
      </c>
      <c r="AE623" s="3">
        <v>0</v>
      </c>
      <c r="AF623" s="3">
        <v>0</v>
      </c>
      <c r="AG623" s="3">
        <v>0</v>
      </c>
      <c r="AH623" s="3">
        <v>1315092067.37</v>
      </c>
      <c r="AI623" s="3">
        <v>185373045.28</v>
      </c>
      <c r="AJ623" s="3">
        <v>732194890.21</v>
      </c>
      <c r="AK623" s="3">
        <v>543632414.33</v>
      </c>
      <c r="AL623" s="3">
        <v>540767192.44</v>
      </c>
      <c r="AM623" s="3">
        <v>89193308.95</v>
      </c>
      <c r="AN623" s="3">
        <v>440087793.93</v>
      </c>
      <c r="AO623" s="6">
        <f t="shared" si="135"/>
        <v>3886558262.66</v>
      </c>
      <c r="AP623" s="6">
        <f t="shared" si="136"/>
        <v>3068904073.39</v>
      </c>
      <c r="AQ623" s="6">
        <f t="shared" si="137"/>
        <v>5878512453.5</v>
      </c>
      <c r="AR623" s="6">
        <f t="shared" si="138"/>
        <v>-2809608380.11</v>
      </c>
      <c r="AS623" s="6">
        <f t="shared" si="139"/>
        <v>28122576078.23</v>
      </c>
      <c r="AT623" s="10">
        <f t="shared" si="140"/>
        <v>3015951180.96</v>
      </c>
      <c r="AU623" s="10">
        <f t="shared" si="141"/>
        <v>31138527259.19</v>
      </c>
      <c r="AV623" s="10">
        <f t="shared" si="142"/>
        <v>1076949882.55</v>
      </c>
      <c r="AW623" s="12">
        <f t="shared" si="143"/>
        <v>0.120642579514192</v>
      </c>
      <c r="AX623" s="12">
        <f t="shared" si="144"/>
        <v>0.785739338478499</v>
      </c>
      <c r="AY623" s="12">
        <f t="shared" si="145"/>
        <v>-0.0872129991354289</v>
      </c>
      <c r="AZ623" s="12">
        <f t="shared" si="146"/>
        <v>0.872952337613928</v>
      </c>
      <c r="BA623" s="12">
        <f t="shared" si="147"/>
        <v>0.0936180820073089</v>
      </c>
      <c r="BB623" s="12">
        <f t="shared" si="148"/>
        <v>0.966570419621237</v>
      </c>
      <c r="BC623" s="12">
        <f t="shared" si="149"/>
        <v>0.033429580378763</v>
      </c>
    </row>
    <row r="624" spans="1:55">
      <c r="A624" s="3" t="s">
        <v>1299</v>
      </c>
      <c r="B624" s="3" t="s">
        <v>1300</v>
      </c>
      <c r="C624" s="3">
        <v>642308335.35</v>
      </c>
      <c r="D624" s="3">
        <v>2831830244.98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135096.19</v>
      </c>
      <c r="L624" s="3">
        <v>0</v>
      </c>
      <c r="M624" s="3">
        <v>249023838.57</v>
      </c>
      <c r="N624" s="3">
        <v>167983963.26</v>
      </c>
      <c r="O624" s="3">
        <v>142227291.54</v>
      </c>
      <c r="P624" s="3">
        <v>44690161.4</v>
      </c>
      <c r="Q624" s="3">
        <v>0</v>
      </c>
      <c r="R624" s="3">
        <v>717075394.94</v>
      </c>
      <c r="S624" s="3">
        <v>0</v>
      </c>
      <c r="T624" s="3">
        <v>0</v>
      </c>
      <c r="U624" s="3">
        <v>39040211.63</v>
      </c>
      <c r="V624" s="3">
        <v>92649425.84</v>
      </c>
      <c r="W624" s="3">
        <v>0</v>
      </c>
      <c r="X624" s="3">
        <v>97709957.7</v>
      </c>
      <c r="Y624" s="3">
        <v>2693097.97</v>
      </c>
      <c r="Z624" s="3">
        <v>16209150.01</v>
      </c>
      <c r="AA624" s="3">
        <v>0</v>
      </c>
      <c r="AB624" s="3">
        <v>30968432.61</v>
      </c>
      <c r="AC624" s="3">
        <v>1817078898.33</v>
      </c>
      <c r="AD624" s="3">
        <v>563319489.98</v>
      </c>
      <c r="AE624" s="3">
        <v>0</v>
      </c>
      <c r="AF624" s="3">
        <v>0</v>
      </c>
      <c r="AG624" s="3">
        <v>0</v>
      </c>
      <c r="AH624" s="3">
        <v>356442652.95</v>
      </c>
      <c r="AI624" s="3">
        <v>9909734.54</v>
      </c>
      <c r="AJ624" s="3">
        <v>0</v>
      </c>
      <c r="AK624" s="3">
        <v>11558858.15</v>
      </c>
      <c r="AL624" s="3">
        <v>334400.72</v>
      </c>
      <c r="AM624" s="3">
        <v>21770093.53</v>
      </c>
      <c r="AN624" s="3">
        <v>452924593.55</v>
      </c>
      <c r="AO624" s="6">
        <f t="shared" si="135"/>
        <v>2831965341.17</v>
      </c>
      <c r="AP624" s="6">
        <f t="shared" si="136"/>
        <v>603925254.77</v>
      </c>
      <c r="AQ624" s="6">
        <f t="shared" si="137"/>
        <v>996345670.7</v>
      </c>
      <c r="AR624" s="6">
        <f t="shared" si="138"/>
        <v>-392420415.93</v>
      </c>
      <c r="AS624" s="6">
        <f t="shared" si="139"/>
        <v>3233338721.75</v>
      </c>
      <c r="AT624" s="10">
        <f t="shared" si="140"/>
        <v>642308335.35</v>
      </c>
      <c r="AU624" s="10">
        <f t="shared" si="141"/>
        <v>3875647057.1</v>
      </c>
      <c r="AV624" s="10">
        <f t="shared" si="142"/>
        <v>2439544925.24</v>
      </c>
      <c r="AW624" s="12">
        <f t="shared" si="143"/>
        <v>0.448436935739942</v>
      </c>
      <c r="AX624" s="12">
        <f t="shared" si="144"/>
        <v>0.449854622593332</v>
      </c>
      <c r="AY624" s="12">
        <f t="shared" si="145"/>
        <v>-0.0621391110559072</v>
      </c>
      <c r="AZ624" s="12">
        <f t="shared" si="146"/>
        <v>0.51199373364924</v>
      </c>
      <c r="BA624" s="12">
        <f t="shared" si="147"/>
        <v>0.101708441666725</v>
      </c>
      <c r="BB624" s="12">
        <f t="shared" si="148"/>
        <v>0.613702175315965</v>
      </c>
      <c r="BC624" s="12">
        <f t="shared" si="149"/>
        <v>0.386297824684035</v>
      </c>
    </row>
    <row r="625" spans="1:55">
      <c r="A625" s="3" t="s">
        <v>1301</v>
      </c>
      <c r="B625" s="3" t="s">
        <v>1302</v>
      </c>
      <c r="C625" s="3">
        <v>24032210293.82</v>
      </c>
      <c r="D625" s="3">
        <v>2821116604.44</v>
      </c>
      <c r="E625" s="3">
        <v>26430060175.33</v>
      </c>
      <c r="F625" s="3">
        <v>3021496812.4</v>
      </c>
      <c r="G625" s="3">
        <v>0</v>
      </c>
      <c r="H625" s="3">
        <v>0</v>
      </c>
      <c r="I625" s="3">
        <v>0</v>
      </c>
      <c r="J625" s="3">
        <v>2420488821.83</v>
      </c>
      <c r="K625" s="3">
        <v>2871192839.28</v>
      </c>
      <c r="L625" s="3">
        <v>451302910.45</v>
      </c>
      <c r="M625" s="3">
        <v>1791513724.65</v>
      </c>
      <c r="N625" s="3">
        <v>578087358.43</v>
      </c>
      <c r="O625" s="3">
        <v>40944686550.37</v>
      </c>
      <c r="P625" s="3">
        <v>336040622.8</v>
      </c>
      <c r="Q625" s="3">
        <v>35726012.27</v>
      </c>
      <c r="R625" s="3">
        <v>6259197401.39</v>
      </c>
      <c r="S625" s="3">
        <v>26256995.89</v>
      </c>
      <c r="T625" s="3">
        <v>83776401.66</v>
      </c>
      <c r="U625" s="3">
        <v>187619959.91</v>
      </c>
      <c r="V625" s="3">
        <v>3586086731.47</v>
      </c>
      <c r="W625" s="3">
        <v>0</v>
      </c>
      <c r="X625" s="3">
        <v>0</v>
      </c>
      <c r="Y625" s="3">
        <v>0</v>
      </c>
      <c r="Z625" s="3">
        <v>315436041.3</v>
      </c>
      <c r="AA625" s="3">
        <v>0</v>
      </c>
      <c r="AB625" s="3">
        <v>451201413.89</v>
      </c>
      <c r="AC625" s="3">
        <v>3346928955.45</v>
      </c>
      <c r="AD625" s="3">
        <v>78638780.93</v>
      </c>
      <c r="AE625" s="3">
        <v>0</v>
      </c>
      <c r="AF625" s="3">
        <v>526003.82</v>
      </c>
      <c r="AG625" s="3">
        <v>0</v>
      </c>
      <c r="AH625" s="3">
        <v>363757206.87</v>
      </c>
      <c r="AI625" s="3">
        <v>13068867.37</v>
      </c>
      <c r="AJ625" s="3">
        <v>5258392735.84</v>
      </c>
      <c r="AK625" s="3">
        <v>132451021.33</v>
      </c>
      <c r="AL625" s="3">
        <v>3893506356.06</v>
      </c>
      <c r="AM625" s="3">
        <v>749581379.2</v>
      </c>
      <c r="AN625" s="3">
        <v>9719959949.04</v>
      </c>
      <c r="AO625" s="6">
        <f t="shared" si="135"/>
        <v>38015658163.73</v>
      </c>
      <c r="AP625" s="6">
        <f t="shared" si="136"/>
        <v>43686054268.52</v>
      </c>
      <c r="AQ625" s="6">
        <f t="shared" si="137"/>
        <v>10909574945.51</v>
      </c>
      <c r="AR625" s="6">
        <f t="shared" si="138"/>
        <v>32776479323.01</v>
      </c>
      <c r="AS625" s="6">
        <f t="shared" si="139"/>
        <v>23556811255.91</v>
      </c>
      <c r="AT625" s="10">
        <f t="shared" si="140"/>
        <v>24032210293.82</v>
      </c>
      <c r="AU625" s="10">
        <f t="shared" si="141"/>
        <v>47589021549.73</v>
      </c>
      <c r="AV625" s="10">
        <f t="shared" si="142"/>
        <v>70792137486.74</v>
      </c>
      <c r="AW625" s="12">
        <f t="shared" si="143"/>
        <v>0.321129295177946</v>
      </c>
      <c r="AX625" s="12">
        <f t="shared" si="144"/>
        <v>0.475863651255224</v>
      </c>
      <c r="AY625" s="12">
        <f t="shared" si="145"/>
        <v>0.276872431303975</v>
      </c>
      <c r="AZ625" s="12">
        <f t="shared" si="146"/>
        <v>0.198991219951249</v>
      </c>
      <c r="BA625" s="12">
        <f t="shared" si="147"/>
        <v>0.203007053566829</v>
      </c>
      <c r="BB625" s="12">
        <f t="shared" si="148"/>
        <v>0.401998273518078</v>
      </c>
      <c r="BC625" s="12">
        <f t="shared" si="149"/>
        <v>0.598001726481922</v>
      </c>
    </row>
    <row r="626" spans="1:55">
      <c r="A626" s="3" t="s">
        <v>1303</v>
      </c>
      <c r="B626" s="3" t="s">
        <v>1304</v>
      </c>
      <c r="C626" s="3">
        <v>844105241.11</v>
      </c>
      <c r="D626" s="3">
        <v>2814914120.94</v>
      </c>
      <c r="E626" s="3">
        <v>2000000</v>
      </c>
      <c r="F626" s="3">
        <v>1116195104.82</v>
      </c>
      <c r="G626" s="3">
        <v>0</v>
      </c>
      <c r="H626" s="3">
        <v>0</v>
      </c>
      <c r="I626" s="3">
        <v>0</v>
      </c>
      <c r="J626" s="3">
        <v>16260748.78</v>
      </c>
      <c r="K626" s="3">
        <v>3013813681.48</v>
      </c>
      <c r="L626" s="3">
        <v>0</v>
      </c>
      <c r="M626" s="3">
        <v>4057782587.4</v>
      </c>
      <c r="N626" s="3">
        <v>437567711.15</v>
      </c>
      <c r="O626" s="3">
        <v>34383165.15</v>
      </c>
      <c r="P626" s="3">
        <v>36605325.02</v>
      </c>
      <c r="Q626" s="3">
        <v>0</v>
      </c>
      <c r="R626" s="3">
        <v>16085801012.67</v>
      </c>
      <c r="S626" s="3">
        <v>0</v>
      </c>
      <c r="T626" s="3">
        <v>0</v>
      </c>
      <c r="U626" s="3">
        <v>2499930310.98</v>
      </c>
      <c r="V626" s="3">
        <v>1305140120.53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2512111089.4</v>
      </c>
      <c r="AC626" s="3">
        <v>703179712.98</v>
      </c>
      <c r="AD626" s="3">
        <v>3064620.6</v>
      </c>
      <c r="AE626" s="3">
        <v>0</v>
      </c>
      <c r="AF626" s="3">
        <v>0</v>
      </c>
      <c r="AG626" s="3">
        <v>0</v>
      </c>
      <c r="AH626" s="3">
        <v>89156651.25</v>
      </c>
      <c r="AI626" s="3">
        <v>0</v>
      </c>
      <c r="AJ626" s="3">
        <v>54878285.26</v>
      </c>
      <c r="AK626" s="3">
        <v>12350127.89</v>
      </c>
      <c r="AL626" s="3">
        <v>147963927.7</v>
      </c>
      <c r="AM626" s="3">
        <v>0</v>
      </c>
      <c r="AN626" s="3">
        <v>9938018995.57</v>
      </c>
      <c r="AO626" s="6">
        <f t="shared" si="135"/>
        <v>6963183656.02</v>
      </c>
      <c r="AP626" s="6">
        <f t="shared" si="136"/>
        <v>4566338788.72</v>
      </c>
      <c r="AQ626" s="6">
        <f t="shared" si="137"/>
        <v>22402982533.58</v>
      </c>
      <c r="AR626" s="6">
        <f t="shared" si="138"/>
        <v>-17836643744.86</v>
      </c>
      <c r="AS626" s="6">
        <f t="shared" si="139"/>
        <v>10948612321.25</v>
      </c>
      <c r="AT626" s="10">
        <f t="shared" si="140"/>
        <v>844105241.11</v>
      </c>
      <c r="AU626" s="10">
        <f t="shared" si="141"/>
        <v>11792717562.36</v>
      </c>
      <c r="AV626" s="10">
        <f t="shared" si="142"/>
        <v>-10873460088.84</v>
      </c>
      <c r="AW626" s="12">
        <f t="shared" si="143"/>
        <v>7.57479145571342</v>
      </c>
      <c r="AX626" s="12">
        <f t="shared" si="144"/>
        <v>-7.49303826406165</v>
      </c>
      <c r="AY626" s="12">
        <f t="shared" si="145"/>
        <v>-19.4033165447764</v>
      </c>
      <c r="AZ626" s="12">
        <f t="shared" si="146"/>
        <v>11.9102782807148</v>
      </c>
      <c r="BA626" s="12">
        <f t="shared" si="147"/>
        <v>0.918246808348233</v>
      </c>
      <c r="BB626" s="12">
        <f t="shared" si="148"/>
        <v>12.828525089063</v>
      </c>
      <c r="BC626" s="12">
        <f t="shared" si="149"/>
        <v>-11.828525089063</v>
      </c>
    </row>
    <row r="627" spans="1:55">
      <c r="A627" s="3" t="s">
        <v>1305</v>
      </c>
      <c r="B627" s="3" t="s">
        <v>1306</v>
      </c>
      <c r="C627" s="3">
        <v>351413394.63</v>
      </c>
      <c r="D627" s="3">
        <v>2812436524.93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1702029532.58</v>
      </c>
      <c r="K627" s="3">
        <v>2545777794.63</v>
      </c>
      <c r="L627" s="3">
        <v>0</v>
      </c>
      <c r="M627" s="3">
        <v>11920672059.96</v>
      </c>
      <c r="N627" s="3">
        <v>433432522.56</v>
      </c>
      <c r="O627" s="3">
        <v>15915631369.3</v>
      </c>
      <c r="P627" s="3">
        <v>1173502726.04</v>
      </c>
      <c r="Q627" s="3">
        <v>0</v>
      </c>
      <c r="R627" s="3">
        <v>15252357875.54</v>
      </c>
      <c r="S627" s="3">
        <v>6264935.6</v>
      </c>
      <c r="T627" s="3">
        <v>0</v>
      </c>
      <c r="U627" s="3">
        <v>1263273441.74</v>
      </c>
      <c r="V627" s="3">
        <v>882586035.95</v>
      </c>
      <c r="W627" s="3">
        <v>0</v>
      </c>
      <c r="X627" s="3">
        <v>188826144.75</v>
      </c>
      <c r="Y627" s="3">
        <v>71245925.72</v>
      </c>
      <c r="Z627" s="3">
        <v>6838399.02</v>
      </c>
      <c r="AA627" s="3">
        <v>0</v>
      </c>
      <c r="AB627" s="3">
        <v>978494683.09</v>
      </c>
      <c r="AC627" s="3">
        <v>3139863271.41</v>
      </c>
      <c r="AD627" s="3">
        <v>149289685.01</v>
      </c>
      <c r="AE627" s="3">
        <v>0</v>
      </c>
      <c r="AF627" s="3">
        <v>0</v>
      </c>
      <c r="AG627" s="3">
        <v>0</v>
      </c>
      <c r="AH627" s="3">
        <v>2308455148.35</v>
      </c>
      <c r="AI627" s="3">
        <v>0</v>
      </c>
      <c r="AJ627" s="3">
        <v>31608305.99</v>
      </c>
      <c r="AK627" s="3">
        <v>221726595.44</v>
      </c>
      <c r="AL627" s="3">
        <v>417509787.08</v>
      </c>
      <c r="AM627" s="3">
        <v>562997046.57</v>
      </c>
      <c r="AN627" s="3">
        <v>389781680.39</v>
      </c>
      <c r="AO627" s="6">
        <f t="shared" si="135"/>
        <v>7060243852.14</v>
      </c>
      <c r="AP627" s="6">
        <f t="shared" si="136"/>
        <v>29443238677.86</v>
      </c>
      <c r="AQ627" s="6">
        <f t="shared" si="137"/>
        <v>18649887441.41</v>
      </c>
      <c r="AR627" s="6">
        <f t="shared" si="138"/>
        <v>10793351236.45</v>
      </c>
      <c r="AS627" s="6">
        <f t="shared" si="139"/>
        <v>7221231520.24</v>
      </c>
      <c r="AT627" s="10">
        <f t="shared" si="140"/>
        <v>351413394.63</v>
      </c>
      <c r="AU627" s="10">
        <f t="shared" si="141"/>
        <v>7572644914.87</v>
      </c>
      <c r="AV627" s="10">
        <f t="shared" si="142"/>
        <v>17853595088.59</v>
      </c>
      <c r="AW627" s="12">
        <f t="shared" si="143"/>
        <v>0.27767549787854</v>
      </c>
      <c r="AX627" s="12">
        <f t="shared" si="144"/>
        <v>0.708503607070435</v>
      </c>
      <c r="AY627" s="12">
        <f t="shared" si="145"/>
        <v>0.424496552969737</v>
      </c>
      <c r="AZ627" s="12">
        <f t="shared" si="146"/>
        <v>0.284007054100698</v>
      </c>
      <c r="BA627" s="12">
        <f t="shared" si="147"/>
        <v>0.0138208950510252</v>
      </c>
      <c r="BB627" s="12">
        <f t="shared" si="148"/>
        <v>0.297827949151723</v>
      </c>
      <c r="BC627" s="12">
        <f t="shared" si="149"/>
        <v>0.702172050848277</v>
      </c>
    </row>
    <row r="628" spans="1:55">
      <c r="A628" s="3" t="s">
        <v>1307</v>
      </c>
      <c r="B628" s="3" t="s">
        <v>1308</v>
      </c>
      <c r="C628" s="3">
        <v>40160106.48</v>
      </c>
      <c r="D628" s="3">
        <v>2802192029.39</v>
      </c>
      <c r="E628" s="3">
        <v>18015335.37</v>
      </c>
      <c r="F628" s="3">
        <v>37829531.54</v>
      </c>
      <c r="G628" s="3">
        <v>0</v>
      </c>
      <c r="H628" s="3">
        <v>0</v>
      </c>
      <c r="I628" s="3">
        <v>0</v>
      </c>
      <c r="J628" s="3">
        <v>39684160.11</v>
      </c>
      <c r="K628" s="3">
        <v>124588298.64</v>
      </c>
      <c r="L628" s="3">
        <v>0</v>
      </c>
      <c r="M628" s="3">
        <v>3616790885</v>
      </c>
      <c r="N628" s="3">
        <v>253761279.6</v>
      </c>
      <c r="O628" s="3">
        <v>309788595.48</v>
      </c>
      <c r="P628" s="3">
        <v>41276101.73</v>
      </c>
      <c r="Q628" s="3">
        <v>3523993.8</v>
      </c>
      <c r="R628" s="3">
        <v>4378672718.56</v>
      </c>
      <c r="S628" s="3">
        <v>0</v>
      </c>
      <c r="T628" s="3">
        <v>0</v>
      </c>
      <c r="U628" s="3">
        <v>30642294.32</v>
      </c>
      <c r="V628" s="3">
        <v>48905109.8</v>
      </c>
      <c r="W628" s="3">
        <v>0</v>
      </c>
      <c r="X628" s="3">
        <v>0</v>
      </c>
      <c r="Y628" s="3">
        <v>0</v>
      </c>
      <c r="Z628" s="3">
        <v>1332758.72</v>
      </c>
      <c r="AA628" s="3">
        <v>0</v>
      </c>
      <c r="AB628" s="3">
        <v>39423032.55</v>
      </c>
      <c r="AC628" s="3">
        <v>490057918.04</v>
      </c>
      <c r="AD628" s="3">
        <v>55337830</v>
      </c>
      <c r="AE628" s="3">
        <v>0</v>
      </c>
      <c r="AF628" s="3">
        <v>0</v>
      </c>
      <c r="AG628" s="3">
        <v>0</v>
      </c>
      <c r="AH628" s="3">
        <v>132817167.07</v>
      </c>
      <c r="AI628" s="3">
        <v>36847394.54</v>
      </c>
      <c r="AJ628" s="3">
        <v>789982902.62</v>
      </c>
      <c r="AK628" s="3">
        <v>19895229.3</v>
      </c>
      <c r="AL628" s="3">
        <v>60488647.82</v>
      </c>
      <c r="AM628" s="3">
        <v>4980505.58</v>
      </c>
      <c r="AN628" s="3">
        <v>41419592.93</v>
      </c>
      <c r="AO628" s="6">
        <f t="shared" si="135"/>
        <v>3022309355.05</v>
      </c>
      <c r="AP628" s="6">
        <f t="shared" si="136"/>
        <v>4225140855.61</v>
      </c>
      <c r="AQ628" s="6">
        <f t="shared" si="137"/>
        <v>4498975913.95</v>
      </c>
      <c r="AR628" s="6">
        <f t="shared" si="138"/>
        <v>-273835058.340001</v>
      </c>
      <c r="AS628" s="6">
        <f t="shared" si="139"/>
        <v>1631827187.9</v>
      </c>
      <c r="AT628" s="10">
        <f t="shared" si="140"/>
        <v>40160106.48</v>
      </c>
      <c r="AU628" s="10">
        <f t="shared" si="141"/>
        <v>1671987294.38</v>
      </c>
      <c r="AV628" s="10">
        <f t="shared" si="142"/>
        <v>2748474296.71</v>
      </c>
      <c r="AW628" s="12">
        <f t="shared" si="143"/>
        <v>0.683708995717064</v>
      </c>
      <c r="AX628" s="12">
        <f t="shared" si="144"/>
        <v>0.307205956114901</v>
      </c>
      <c r="AY628" s="12">
        <f t="shared" si="145"/>
        <v>-0.0619471638192604</v>
      </c>
      <c r="AZ628" s="12">
        <f t="shared" si="146"/>
        <v>0.369153119934161</v>
      </c>
      <c r="BA628" s="12">
        <f t="shared" si="147"/>
        <v>0.00908504816803471</v>
      </c>
      <c r="BB628" s="12">
        <f t="shared" si="148"/>
        <v>0.378238168102196</v>
      </c>
      <c r="BC628" s="12">
        <f t="shared" si="149"/>
        <v>0.621761831897804</v>
      </c>
    </row>
    <row r="629" spans="1:55">
      <c r="A629" s="3" t="s">
        <v>1309</v>
      </c>
      <c r="B629" s="3" t="s">
        <v>1310</v>
      </c>
      <c r="C629" s="3">
        <v>2347722240.81</v>
      </c>
      <c r="D629" s="3">
        <v>2793772599.19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119548250.64</v>
      </c>
      <c r="K629" s="3">
        <v>817529495.36</v>
      </c>
      <c r="L629" s="3">
        <v>0</v>
      </c>
      <c r="M629" s="3">
        <v>7649984287.56</v>
      </c>
      <c r="N629" s="3">
        <v>215830490.73</v>
      </c>
      <c r="O629" s="3">
        <v>13665955557.49</v>
      </c>
      <c r="P629" s="3">
        <v>584569163.91</v>
      </c>
      <c r="Q629" s="3">
        <v>0</v>
      </c>
      <c r="R629" s="3">
        <v>9768018608.52</v>
      </c>
      <c r="S629" s="3">
        <v>4510860.39</v>
      </c>
      <c r="T629" s="3">
        <v>0</v>
      </c>
      <c r="U629" s="3">
        <v>405586793.48</v>
      </c>
      <c r="V629" s="3">
        <v>123997881.36</v>
      </c>
      <c r="W629" s="3">
        <v>0</v>
      </c>
      <c r="X629" s="3">
        <v>0</v>
      </c>
      <c r="Y629" s="3">
        <v>31904267.06</v>
      </c>
      <c r="Z629" s="3">
        <v>470533414.2</v>
      </c>
      <c r="AA629" s="3">
        <v>0</v>
      </c>
      <c r="AB629" s="3">
        <v>186590390.36</v>
      </c>
      <c r="AC629" s="3">
        <v>3359774486.03</v>
      </c>
      <c r="AD629" s="3">
        <v>1131732773.07</v>
      </c>
      <c r="AE629" s="3">
        <v>0</v>
      </c>
      <c r="AF629" s="3">
        <v>0</v>
      </c>
      <c r="AG629" s="3">
        <v>0</v>
      </c>
      <c r="AH629" s="3">
        <v>974319977.58</v>
      </c>
      <c r="AI629" s="3">
        <v>1106585700.49</v>
      </c>
      <c r="AJ629" s="3">
        <v>2176100.99</v>
      </c>
      <c r="AK629" s="3">
        <v>57126902.69</v>
      </c>
      <c r="AL629" s="3">
        <v>188713324.89</v>
      </c>
      <c r="AM629" s="3">
        <v>1240660.15</v>
      </c>
      <c r="AN629" s="3">
        <v>0</v>
      </c>
      <c r="AO629" s="6">
        <f t="shared" si="135"/>
        <v>3730850345.19</v>
      </c>
      <c r="AP629" s="6">
        <f t="shared" si="136"/>
        <v>22116339499.69</v>
      </c>
      <c r="AQ629" s="6">
        <f t="shared" si="137"/>
        <v>10991142215.37</v>
      </c>
      <c r="AR629" s="6">
        <f t="shared" si="138"/>
        <v>11125197284.32</v>
      </c>
      <c r="AS629" s="6">
        <f t="shared" si="139"/>
        <v>6821669925.89</v>
      </c>
      <c r="AT629" s="10">
        <f t="shared" si="140"/>
        <v>2347722240.81</v>
      </c>
      <c r="AU629" s="10">
        <f t="shared" si="141"/>
        <v>9169392166.7</v>
      </c>
      <c r="AV629" s="10">
        <f t="shared" si="142"/>
        <v>14856047629.51</v>
      </c>
      <c r="AW629" s="12">
        <f t="shared" si="143"/>
        <v>0.155287494290887</v>
      </c>
      <c r="AX629" s="12">
        <f t="shared" si="144"/>
        <v>0.746994326115983</v>
      </c>
      <c r="AY629" s="12">
        <f t="shared" si="145"/>
        <v>0.463059048187538</v>
      </c>
      <c r="AZ629" s="12">
        <f t="shared" si="146"/>
        <v>0.283935277928445</v>
      </c>
      <c r="BA629" s="12">
        <f t="shared" si="147"/>
        <v>0.0977181795931308</v>
      </c>
      <c r="BB629" s="12">
        <f t="shared" si="148"/>
        <v>0.381653457521575</v>
      </c>
      <c r="BC629" s="12">
        <f t="shared" si="149"/>
        <v>0.618346542478425</v>
      </c>
    </row>
    <row r="630" spans="1:55">
      <c r="A630" s="3" t="s">
        <v>1311</v>
      </c>
      <c r="B630" s="3" t="s">
        <v>1312</v>
      </c>
      <c r="C630" s="3">
        <v>130500199.67</v>
      </c>
      <c r="D630" s="3">
        <v>2792865966.22</v>
      </c>
      <c r="E630" s="3">
        <v>2366753698.62</v>
      </c>
      <c r="F630" s="3">
        <v>0</v>
      </c>
      <c r="G630" s="3">
        <v>0</v>
      </c>
      <c r="H630" s="3">
        <v>0</v>
      </c>
      <c r="I630" s="3">
        <v>0</v>
      </c>
      <c r="J630" s="3">
        <v>104866604.28</v>
      </c>
      <c r="K630" s="3">
        <v>77403398.61</v>
      </c>
      <c r="L630" s="3">
        <v>0</v>
      </c>
      <c r="M630" s="3">
        <v>267408344.72</v>
      </c>
      <c r="N630" s="3">
        <v>46413423.28</v>
      </c>
      <c r="O630" s="3">
        <v>1757577634.76</v>
      </c>
      <c r="P630" s="3">
        <v>14706950.21</v>
      </c>
      <c r="Q630" s="3">
        <v>0</v>
      </c>
      <c r="R630" s="3">
        <v>206328271.6</v>
      </c>
      <c r="S630" s="3">
        <v>0</v>
      </c>
      <c r="T630" s="3">
        <v>0</v>
      </c>
      <c r="U630" s="3">
        <v>145120070.83</v>
      </c>
      <c r="V630" s="3">
        <v>164813937.12</v>
      </c>
      <c r="W630" s="3">
        <v>0</v>
      </c>
      <c r="X630" s="3">
        <v>63235000</v>
      </c>
      <c r="Y630" s="3">
        <v>0</v>
      </c>
      <c r="Z630" s="3">
        <v>84128530.39</v>
      </c>
      <c r="AA630" s="3">
        <v>0</v>
      </c>
      <c r="AB630" s="3">
        <v>0</v>
      </c>
      <c r="AC630" s="3">
        <v>2137928772.23</v>
      </c>
      <c r="AD630" s="3">
        <v>17233438.96</v>
      </c>
      <c r="AE630" s="3">
        <v>0</v>
      </c>
      <c r="AF630" s="3">
        <v>18516190.38</v>
      </c>
      <c r="AG630" s="3">
        <v>0</v>
      </c>
      <c r="AH630" s="3">
        <v>426448666.34</v>
      </c>
      <c r="AI630" s="3">
        <v>0</v>
      </c>
      <c r="AJ630" s="3">
        <v>914991.98</v>
      </c>
      <c r="AK630" s="3">
        <v>27036373.11</v>
      </c>
      <c r="AL630" s="3">
        <v>203981336.51</v>
      </c>
      <c r="AM630" s="3">
        <v>408025.18</v>
      </c>
      <c r="AN630" s="3">
        <v>7604919.42</v>
      </c>
      <c r="AO630" s="6">
        <f t="shared" si="135"/>
        <v>5341889667.73</v>
      </c>
      <c r="AP630" s="6">
        <f t="shared" si="136"/>
        <v>2086106352.97</v>
      </c>
      <c r="AQ630" s="6">
        <f t="shared" si="137"/>
        <v>663625809.94</v>
      </c>
      <c r="AR630" s="6">
        <f t="shared" si="138"/>
        <v>1422480543.03</v>
      </c>
      <c r="AS630" s="6">
        <f t="shared" si="139"/>
        <v>2840072714.11</v>
      </c>
      <c r="AT630" s="10">
        <f t="shared" si="140"/>
        <v>130500199.67</v>
      </c>
      <c r="AU630" s="10">
        <f t="shared" si="141"/>
        <v>2970572913.78</v>
      </c>
      <c r="AV630" s="10">
        <f t="shared" si="142"/>
        <v>6764370210.76</v>
      </c>
      <c r="AW630" s="12">
        <f t="shared" si="143"/>
        <v>0.548733526163505</v>
      </c>
      <c r="AX630" s="12">
        <f t="shared" si="144"/>
        <v>0.437861136178073</v>
      </c>
      <c r="AY630" s="12">
        <f t="shared" si="145"/>
        <v>0.146121094374367</v>
      </c>
      <c r="AZ630" s="12">
        <f t="shared" si="146"/>
        <v>0.291740041803706</v>
      </c>
      <c r="BA630" s="12">
        <f t="shared" si="147"/>
        <v>0.0134053376584228</v>
      </c>
      <c r="BB630" s="12">
        <f t="shared" si="148"/>
        <v>0.305145379462129</v>
      </c>
      <c r="BC630" s="12">
        <f t="shared" si="149"/>
        <v>0.694854620537871</v>
      </c>
    </row>
    <row r="631" spans="1:55">
      <c r="A631" s="3" t="s">
        <v>1313</v>
      </c>
      <c r="B631" s="3" t="s">
        <v>1314</v>
      </c>
      <c r="C631" s="3">
        <v>2964990.61</v>
      </c>
      <c r="D631" s="3">
        <v>2790696402.87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38285789.45</v>
      </c>
      <c r="L631" s="3">
        <v>0</v>
      </c>
      <c r="M631" s="3">
        <v>510861444.07</v>
      </c>
      <c r="N631" s="3">
        <v>31966572.52</v>
      </c>
      <c r="O631" s="3">
        <v>91307511.58</v>
      </c>
      <c r="P631" s="3">
        <v>236967926.74</v>
      </c>
      <c r="Q631" s="3">
        <v>759391717.9</v>
      </c>
      <c r="R631" s="3">
        <v>1910860368.09</v>
      </c>
      <c r="S631" s="3">
        <v>0</v>
      </c>
      <c r="T631" s="3">
        <v>0</v>
      </c>
      <c r="U631" s="3">
        <v>4440506.52</v>
      </c>
      <c r="V631" s="3">
        <v>44848172.88</v>
      </c>
      <c r="W631" s="3">
        <v>0</v>
      </c>
      <c r="X631" s="3">
        <v>0</v>
      </c>
      <c r="Y631" s="3">
        <v>272820.2</v>
      </c>
      <c r="Z631" s="3">
        <v>288440539.39</v>
      </c>
      <c r="AA631" s="3">
        <v>0</v>
      </c>
      <c r="AB631" s="3">
        <v>7771085.54</v>
      </c>
      <c r="AC631" s="3">
        <v>2669152926.33</v>
      </c>
      <c r="AD631" s="3">
        <v>201305388.21</v>
      </c>
      <c r="AE631" s="3">
        <v>0</v>
      </c>
      <c r="AF631" s="3">
        <v>0</v>
      </c>
      <c r="AG631" s="3">
        <v>0</v>
      </c>
      <c r="AH631" s="3">
        <v>2727509490.87</v>
      </c>
      <c r="AI631" s="3">
        <v>0</v>
      </c>
      <c r="AJ631" s="3">
        <v>0</v>
      </c>
      <c r="AK631" s="3">
        <v>11715958.02</v>
      </c>
      <c r="AL631" s="3">
        <v>37401482.31</v>
      </c>
      <c r="AM631" s="3">
        <v>55489269.19</v>
      </c>
      <c r="AN631" s="3">
        <v>9128957234.7</v>
      </c>
      <c r="AO631" s="6">
        <f t="shared" si="135"/>
        <v>2828982192.32</v>
      </c>
      <c r="AP631" s="6">
        <f t="shared" si="136"/>
        <v>1630495172.81</v>
      </c>
      <c r="AQ631" s="6">
        <f t="shared" si="137"/>
        <v>2256633492.62</v>
      </c>
      <c r="AR631" s="6">
        <f t="shared" si="138"/>
        <v>-626138319.81</v>
      </c>
      <c r="AS631" s="6">
        <f t="shared" si="139"/>
        <v>14831531749.63</v>
      </c>
      <c r="AT631" s="10">
        <f t="shared" si="140"/>
        <v>2964990.61</v>
      </c>
      <c r="AU631" s="10">
        <f t="shared" si="141"/>
        <v>14834496740.24</v>
      </c>
      <c r="AV631" s="10">
        <f t="shared" si="142"/>
        <v>2202843872.51</v>
      </c>
      <c r="AW631" s="12">
        <f t="shared" si="143"/>
        <v>0.166045996063665</v>
      </c>
      <c r="AX631" s="12">
        <f t="shared" si="144"/>
        <v>0.83377997497974</v>
      </c>
      <c r="AY631" s="12">
        <f t="shared" si="145"/>
        <v>-0.0367509421829264</v>
      </c>
      <c r="AZ631" s="12">
        <f t="shared" si="146"/>
        <v>0.870530917162666</v>
      </c>
      <c r="BA631" s="12">
        <f t="shared" si="147"/>
        <v>0.000174028956595558</v>
      </c>
      <c r="BB631" s="12">
        <f t="shared" si="148"/>
        <v>0.870704946119262</v>
      </c>
      <c r="BC631" s="12">
        <f t="shared" si="149"/>
        <v>0.129295053880738</v>
      </c>
    </row>
    <row r="632" spans="1:55">
      <c r="A632" s="3" t="s">
        <v>1315</v>
      </c>
      <c r="B632" s="3" t="s">
        <v>1316</v>
      </c>
      <c r="C632" s="3">
        <v>125707636.33</v>
      </c>
      <c r="D632" s="3">
        <v>2787200519.21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926394126.68</v>
      </c>
      <c r="K632" s="3">
        <v>99611761.7</v>
      </c>
      <c r="L632" s="3">
        <v>0</v>
      </c>
      <c r="M632" s="3">
        <v>149061870.4</v>
      </c>
      <c r="N632" s="3">
        <v>289414244.44</v>
      </c>
      <c r="O632" s="3">
        <v>2522798454.24</v>
      </c>
      <c r="P632" s="3">
        <v>618579638.58</v>
      </c>
      <c r="Q632" s="3">
        <v>0</v>
      </c>
      <c r="R632" s="3">
        <v>1253241394.68</v>
      </c>
      <c r="S632" s="3">
        <v>99406139.27</v>
      </c>
      <c r="T632" s="3">
        <v>0</v>
      </c>
      <c r="U632" s="3">
        <v>82537130.2</v>
      </c>
      <c r="V632" s="3">
        <v>345547353.46</v>
      </c>
      <c r="W632" s="3">
        <v>0</v>
      </c>
      <c r="X632" s="3">
        <v>0</v>
      </c>
      <c r="Y632" s="3">
        <v>0</v>
      </c>
      <c r="Z632" s="3">
        <v>104277037.65</v>
      </c>
      <c r="AA632" s="3">
        <v>0</v>
      </c>
      <c r="AB632" s="3">
        <v>300548131.14</v>
      </c>
      <c r="AC632" s="3">
        <v>1935470387.93</v>
      </c>
      <c r="AD632" s="3">
        <v>110452001.19</v>
      </c>
      <c r="AE632" s="3">
        <v>0</v>
      </c>
      <c r="AF632" s="3">
        <v>0</v>
      </c>
      <c r="AG632" s="3">
        <v>0</v>
      </c>
      <c r="AH632" s="3">
        <v>1146409420.23</v>
      </c>
      <c r="AI632" s="3">
        <v>0</v>
      </c>
      <c r="AJ632" s="3">
        <v>2119524.78</v>
      </c>
      <c r="AK632" s="3">
        <v>55101130.1</v>
      </c>
      <c r="AL632" s="3">
        <v>164637552.75</v>
      </c>
      <c r="AM632" s="3">
        <v>84830014.34</v>
      </c>
      <c r="AN632" s="3">
        <v>434244</v>
      </c>
      <c r="AO632" s="6">
        <f t="shared" si="135"/>
        <v>3813206407.59</v>
      </c>
      <c r="AP632" s="6">
        <f t="shared" si="136"/>
        <v>3579854207.66</v>
      </c>
      <c r="AQ632" s="6">
        <f t="shared" si="137"/>
        <v>2185557186.4</v>
      </c>
      <c r="AR632" s="6">
        <f t="shared" si="138"/>
        <v>1394297021.26</v>
      </c>
      <c r="AS632" s="6">
        <f t="shared" si="139"/>
        <v>3499454275.32</v>
      </c>
      <c r="AT632" s="10">
        <f t="shared" si="140"/>
        <v>125707636.33</v>
      </c>
      <c r="AU632" s="10">
        <f t="shared" si="141"/>
        <v>3625161911.65</v>
      </c>
      <c r="AV632" s="10">
        <f t="shared" si="142"/>
        <v>5207503428.85</v>
      </c>
      <c r="AW632" s="12">
        <f t="shared" si="143"/>
        <v>0.431716391439115</v>
      </c>
      <c r="AX632" s="12">
        <f t="shared" si="144"/>
        <v>0.554051479131776</v>
      </c>
      <c r="AY632" s="12">
        <f t="shared" si="145"/>
        <v>0.157856883229437</v>
      </c>
      <c r="AZ632" s="12">
        <f t="shared" si="146"/>
        <v>0.39619459590234</v>
      </c>
      <c r="BA632" s="12">
        <f t="shared" si="147"/>
        <v>0.0142321294291089</v>
      </c>
      <c r="BB632" s="12">
        <f t="shared" si="148"/>
        <v>0.410426725331449</v>
      </c>
      <c r="BC632" s="12">
        <f t="shared" si="149"/>
        <v>0.589573274668551</v>
      </c>
    </row>
    <row r="633" spans="1:55">
      <c r="A633" s="3" t="s">
        <v>1317</v>
      </c>
      <c r="B633" s="3" t="s">
        <v>1318</v>
      </c>
      <c r="C633" s="3">
        <v>488014949.43</v>
      </c>
      <c r="D633" s="3">
        <v>2781988734.33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167553209.89</v>
      </c>
      <c r="L633" s="3">
        <v>0</v>
      </c>
      <c r="M633" s="3">
        <v>1663610848.86</v>
      </c>
      <c r="N633" s="3">
        <v>433010539.41</v>
      </c>
      <c r="O633" s="3">
        <v>277707809.73</v>
      </c>
      <c r="P633" s="3">
        <v>102080196.74</v>
      </c>
      <c r="Q633" s="3">
        <v>0</v>
      </c>
      <c r="R633" s="3">
        <v>1769151531.01</v>
      </c>
      <c r="S633" s="3">
        <v>10237149.44</v>
      </c>
      <c r="T633" s="3">
        <v>0</v>
      </c>
      <c r="U633" s="3">
        <v>234895240.63</v>
      </c>
      <c r="V633" s="3">
        <v>91471072.99</v>
      </c>
      <c r="W633" s="3">
        <v>0</v>
      </c>
      <c r="X633" s="3">
        <v>0</v>
      </c>
      <c r="Y633" s="3">
        <v>478615077.73</v>
      </c>
      <c r="Z633" s="3">
        <v>160193270.91</v>
      </c>
      <c r="AA633" s="3">
        <v>0</v>
      </c>
      <c r="AB633" s="3">
        <v>17575143.02</v>
      </c>
      <c r="AC633" s="3">
        <v>6222599664.83</v>
      </c>
      <c r="AD633" s="3">
        <v>53751380.81</v>
      </c>
      <c r="AE633" s="3">
        <v>0</v>
      </c>
      <c r="AF633" s="3">
        <v>0</v>
      </c>
      <c r="AG633" s="3">
        <v>0</v>
      </c>
      <c r="AH633" s="3">
        <v>1636432837.67</v>
      </c>
      <c r="AI633" s="3">
        <v>0</v>
      </c>
      <c r="AJ633" s="3">
        <v>2318751.09</v>
      </c>
      <c r="AK633" s="3">
        <v>51580666.55</v>
      </c>
      <c r="AL633" s="3">
        <v>301950991.61</v>
      </c>
      <c r="AM633" s="3">
        <v>88199385.47</v>
      </c>
      <c r="AN633" s="3">
        <v>42278100</v>
      </c>
      <c r="AO633" s="6">
        <f t="shared" si="135"/>
        <v>2949541944.22</v>
      </c>
      <c r="AP633" s="6">
        <f t="shared" si="136"/>
        <v>2476409394.74</v>
      </c>
      <c r="AQ633" s="6">
        <f t="shared" si="137"/>
        <v>2762138485.73</v>
      </c>
      <c r="AR633" s="6">
        <f t="shared" si="138"/>
        <v>-285729090.99</v>
      </c>
      <c r="AS633" s="6">
        <f t="shared" si="139"/>
        <v>8399111778.03</v>
      </c>
      <c r="AT633" s="10">
        <f t="shared" si="140"/>
        <v>488014949.43</v>
      </c>
      <c r="AU633" s="10">
        <f t="shared" si="141"/>
        <v>8887126727.46</v>
      </c>
      <c r="AV633" s="10">
        <f t="shared" si="142"/>
        <v>2663812853.23</v>
      </c>
      <c r="AW633" s="12">
        <f t="shared" si="143"/>
        <v>0.255350824373701</v>
      </c>
      <c r="AX633" s="12">
        <f t="shared" si="144"/>
        <v>0.702400235960315</v>
      </c>
      <c r="AY633" s="12">
        <f t="shared" si="145"/>
        <v>-0.0247364371524946</v>
      </c>
      <c r="AZ633" s="12">
        <f t="shared" si="146"/>
        <v>0.72713667311281</v>
      </c>
      <c r="BA633" s="12">
        <f t="shared" si="147"/>
        <v>0.0422489396659841</v>
      </c>
      <c r="BB633" s="12">
        <f t="shared" si="148"/>
        <v>0.769385612778794</v>
      </c>
      <c r="BC633" s="12">
        <f t="shared" si="149"/>
        <v>0.230614387221206</v>
      </c>
    </row>
    <row r="634" spans="1:55">
      <c r="A634" s="3" t="s">
        <v>1319</v>
      </c>
      <c r="B634" s="3" t="s">
        <v>1320</v>
      </c>
      <c r="C634" s="3">
        <v>2324394737.57</v>
      </c>
      <c r="D634" s="3">
        <v>2774988625.72</v>
      </c>
      <c r="E634" s="3">
        <v>43219375.22</v>
      </c>
      <c r="F634" s="3">
        <v>1384757.38</v>
      </c>
      <c r="G634" s="3">
        <v>0</v>
      </c>
      <c r="H634" s="3">
        <v>0</v>
      </c>
      <c r="I634" s="3">
        <v>0</v>
      </c>
      <c r="J634" s="3">
        <v>128286775.88</v>
      </c>
      <c r="K634" s="3">
        <v>76347833.55</v>
      </c>
      <c r="L634" s="3">
        <v>0</v>
      </c>
      <c r="M634" s="3">
        <v>2048330167.1</v>
      </c>
      <c r="N634" s="3">
        <v>166639777.83</v>
      </c>
      <c r="O634" s="3">
        <v>2087002436.17</v>
      </c>
      <c r="P634" s="3">
        <v>317120930.62</v>
      </c>
      <c r="Q634" s="3">
        <v>2860369.21</v>
      </c>
      <c r="R634" s="3">
        <v>1290334035.79</v>
      </c>
      <c r="S634" s="3">
        <v>0</v>
      </c>
      <c r="T634" s="3">
        <v>0</v>
      </c>
      <c r="U634" s="3">
        <v>201903367.95</v>
      </c>
      <c r="V634" s="3">
        <v>242939896.55</v>
      </c>
      <c r="W634" s="3">
        <v>0</v>
      </c>
      <c r="X634" s="3">
        <v>93033460.72</v>
      </c>
      <c r="Y634" s="3">
        <v>18350464.61</v>
      </c>
      <c r="Z634" s="3">
        <v>3095046.64</v>
      </c>
      <c r="AA634" s="3">
        <v>0</v>
      </c>
      <c r="AB634" s="3">
        <v>0</v>
      </c>
      <c r="AC634" s="3">
        <v>1573422773.11</v>
      </c>
      <c r="AD634" s="3">
        <v>119508947.23</v>
      </c>
      <c r="AE634" s="3">
        <v>0</v>
      </c>
      <c r="AF634" s="3">
        <v>0</v>
      </c>
      <c r="AG634" s="3">
        <v>0</v>
      </c>
      <c r="AH634" s="3">
        <v>674954963.66</v>
      </c>
      <c r="AI634" s="3">
        <v>0</v>
      </c>
      <c r="AJ634" s="3">
        <v>2381681257.67</v>
      </c>
      <c r="AK634" s="3">
        <v>25549184.75</v>
      </c>
      <c r="AL634" s="3">
        <v>42115939.72</v>
      </c>
      <c r="AM634" s="3">
        <v>85493943.63</v>
      </c>
      <c r="AN634" s="3">
        <v>73185278.57</v>
      </c>
      <c r="AO634" s="6">
        <f t="shared" si="135"/>
        <v>3024227367.75</v>
      </c>
      <c r="AP634" s="6">
        <f t="shared" si="136"/>
        <v>4621953680.93</v>
      </c>
      <c r="AQ634" s="6">
        <f t="shared" si="137"/>
        <v>1849656272.26</v>
      </c>
      <c r="AR634" s="6">
        <f t="shared" si="138"/>
        <v>2772297408.67</v>
      </c>
      <c r="AS634" s="6">
        <f t="shared" si="139"/>
        <v>4975912288.34</v>
      </c>
      <c r="AT634" s="10">
        <f t="shared" si="140"/>
        <v>2324394737.57</v>
      </c>
      <c r="AU634" s="10">
        <f t="shared" si="141"/>
        <v>7300307025.91</v>
      </c>
      <c r="AV634" s="10">
        <f t="shared" si="142"/>
        <v>5796524776.42</v>
      </c>
      <c r="AW634" s="12">
        <f t="shared" si="143"/>
        <v>0.230912896599311</v>
      </c>
      <c r="AX634" s="12">
        <f t="shared" si="144"/>
        <v>0.591609468148743</v>
      </c>
      <c r="AY634" s="12">
        <f t="shared" si="145"/>
        <v>0.211676949854147</v>
      </c>
      <c r="AZ634" s="12">
        <f t="shared" si="146"/>
        <v>0.379932518294597</v>
      </c>
      <c r="BA634" s="12">
        <f t="shared" si="147"/>
        <v>0.177477635251945</v>
      </c>
      <c r="BB634" s="12">
        <f t="shared" si="148"/>
        <v>0.557410153546542</v>
      </c>
      <c r="BC634" s="12">
        <f t="shared" si="149"/>
        <v>0.442589846453458</v>
      </c>
    </row>
    <row r="635" spans="1:55">
      <c r="A635" s="3" t="s">
        <v>1321</v>
      </c>
      <c r="B635" s="3" t="s">
        <v>1322</v>
      </c>
      <c r="C635" s="3">
        <v>387736933.52</v>
      </c>
      <c r="D635" s="3">
        <v>2769403279.57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20236066.14</v>
      </c>
      <c r="K635" s="3">
        <v>125523154.07</v>
      </c>
      <c r="L635" s="3">
        <v>0</v>
      </c>
      <c r="M635" s="3">
        <v>21979316721.83</v>
      </c>
      <c r="N635" s="3">
        <v>196808362.04</v>
      </c>
      <c r="O635" s="3">
        <v>386812725.57</v>
      </c>
      <c r="P635" s="3">
        <v>152546328.13</v>
      </c>
      <c r="Q635" s="3">
        <v>0</v>
      </c>
      <c r="R635" s="3">
        <v>16212693465.44</v>
      </c>
      <c r="S635" s="3">
        <v>0</v>
      </c>
      <c r="T635" s="3">
        <v>0</v>
      </c>
      <c r="U635" s="3">
        <v>552218267.48</v>
      </c>
      <c r="V635" s="3">
        <v>294337487.88</v>
      </c>
      <c r="W635" s="3">
        <v>0</v>
      </c>
      <c r="X635" s="3">
        <v>0</v>
      </c>
      <c r="Y635" s="3">
        <v>3135472.48</v>
      </c>
      <c r="Z635" s="3">
        <v>8350055.71</v>
      </c>
      <c r="AA635" s="3">
        <v>0</v>
      </c>
      <c r="AB635" s="3">
        <v>229044621.33</v>
      </c>
      <c r="AC635" s="3">
        <v>1982119389.76</v>
      </c>
      <c r="AD635" s="3">
        <v>324694923.41</v>
      </c>
      <c r="AE635" s="3">
        <v>0</v>
      </c>
      <c r="AF635" s="3">
        <v>0</v>
      </c>
      <c r="AG635" s="3">
        <v>0</v>
      </c>
      <c r="AH635" s="3">
        <v>440395198.3</v>
      </c>
      <c r="AI635" s="3">
        <v>740000</v>
      </c>
      <c r="AJ635" s="3">
        <v>0</v>
      </c>
      <c r="AK635" s="3">
        <v>26730350.64</v>
      </c>
      <c r="AL635" s="3">
        <v>120654668.05</v>
      </c>
      <c r="AM635" s="3">
        <v>12262113.34</v>
      </c>
      <c r="AN635" s="3">
        <v>0</v>
      </c>
      <c r="AO635" s="6">
        <f t="shared" si="135"/>
        <v>2915162499.78</v>
      </c>
      <c r="AP635" s="6">
        <f t="shared" si="136"/>
        <v>22715484137.57</v>
      </c>
      <c r="AQ635" s="6">
        <f t="shared" si="137"/>
        <v>17299779370.32</v>
      </c>
      <c r="AR635" s="6">
        <f t="shared" si="138"/>
        <v>5415704767.25</v>
      </c>
      <c r="AS635" s="6">
        <f t="shared" si="139"/>
        <v>2907596643.5</v>
      </c>
      <c r="AT635" s="10">
        <f t="shared" si="140"/>
        <v>387736933.52</v>
      </c>
      <c r="AU635" s="10">
        <f t="shared" si="141"/>
        <v>3295333577.02</v>
      </c>
      <c r="AV635" s="10">
        <f t="shared" si="142"/>
        <v>8330867267.03</v>
      </c>
      <c r="AW635" s="12">
        <f t="shared" si="143"/>
        <v>0.250740765524613</v>
      </c>
      <c r="AX635" s="12">
        <f t="shared" si="144"/>
        <v>0.715908964793917</v>
      </c>
      <c r="AY635" s="12">
        <f t="shared" si="145"/>
        <v>0.465818958393586</v>
      </c>
      <c r="AZ635" s="12">
        <f t="shared" si="146"/>
        <v>0.250090006400331</v>
      </c>
      <c r="BA635" s="12">
        <f t="shared" si="147"/>
        <v>0.0333502696814698</v>
      </c>
      <c r="BB635" s="12">
        <f t="shared" si="148"/>
        <v>0.283440276081801</v>
      </c>
      <c r="BC635" s="12">
        <f t="shared" si="149"/>
        <v>0.716559723918199</v>
      </c>
    </row>
    <row r="636" spans="1:55">
      <c r="A636" s="3" t="s">
        <v>1323</v>
      </c>
      <c r="B636" s="3" t="s">
        <v>1324</v>
      </c>
      <c r="C636" s="3">
        <v>814874351.2</v>
      </c>
      <c r="D636" s="3">
        <v>2765675960.21</v>
      </c>
      <c r="E636" s="3">
        <v>16163893.52</v>
      </c>
      <c r="F636" s="3">
        <v>0</v>
      </c>
      <c r="G636" s="3">
        <v>0</v>
      </c>
      <c r="H636" s="3">
        <v>0</v>
      </c>
      <c r="I636" s="3">
        <v>0</v>
      </c>
      <c r="J636" s="3">
        <v>4147981699.57</v>
      </c>
      <c r="K636" s="3">
        <v>797279999.13</v>
      </c>
      <c r="L636" s="3">
        <v>0</v>
      </c>
      <c r="M636" s="3">
        <v>44566858.35</v>
      </c>
      <c r="N636" s="3">
        <v>389433208.6</v>
      </c>
      <c r="O636" s="3">
        <v>1310170350.64</v>
      </c>
      <c r="P636" s="3">
        <v>134935635.77</v>
      </c>
      <c r="Q636" s="3">
        <v>23416960.2</v>
      </c>
      <c r="R636" s="3">
        <v>408263391.82</v>
      </c>
      <c r="S636" s="3">
        <v>18880264.69</v>
      </c>
      <c r="T636" s="3">
        <v>0</v>
      </c>
      <c r="U636" s="3">
        <v>55606237.17</v>
      </c>
      <c r="V636" s="3">
        <v>288882261.8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101442857.86</v>
      </c>
      <c r="AD636" s="3">
        <v>0</v>
      </c>
      <c r="AE636" s="3">
        <v>0</v>
      </c>
      <c r="AF636" s="3">
        <v>0</v>
      </c>
      <c r="AG636" s="3">
        <v>0</v>
      </c>
      <c r="AH636" s="3">
        <v>894417</v>
      </c>
      <c r="AI636" s="3">
        <v>0</v>
      </c>
      <c r="AJ636" s="3">
        <v>64007370.04</v>
      </c>
      <c r="AK636" s="3">
        <v>4439446.13</v>
      </c>
      <c r="AL636" s="3">
        <v>104263228.57</v>
      </c>
      <c r="AM636" s="3">
        <v>57690451.09</v>
      </c>
      <c r="AN636" s="3">
        <v>0</v>
      </c>
      <c r="AO636" s="6">
        <f t="shared" si="135"/>
        <v>7727101552.43</v>
      </c>
      <c r="AP636" s="6">
        <f t="shared" si="136"/>
        <v>1902523013.56</v>
      </c>
      <c r="AQ636" s="6">
        <f t="shared" si="137"/>
        <v>771632155.48</v>
      </c>
      <c r="AR636" s="6">
        <f t="shared" si="138"/>
        <v>1130890858.08</v>
      </c>
      <c r="AS636" s="6">
        <f t="shared" si="139"/>
        <v>332737770.69</v>
      </c>
      <c r="AT636" s="10">
        <f t="shared" si="140"/>
        <v>814874351.2</v>
      </c>
      <c r="AU636" s="10">
        <f t="shared" si="141"/>
        <v>1147612121.89</v>
      </c>
      <c r="AV636" s="10">
        <f t="shared" si="142"/>
        <v>8857992410.51</v>
      </c>
      <c r="AW636" s="12">
        <f t="shared" si="143"/>
        <v>0.772277329911273</v>
      </c>
      <c r="AX636" s="12">
        <f t="shared" si="144"/>
        <v>0.146280879284255</v>
      </c>
      <c r="AY636" s="12">
        <f t="shared" si="145"/>
        <v>0.113025740165721</v>
      </c>
      <c r="AZ636" s="12">
        <f t="shared" si="146"/>
        <v>0.0332551391185344</v>
      </c>
      <c r="BA636" s="12">
        <f t="shared" si="147"/>
        <v>0.0814417908044722</v>
      </c>
      <c r="BB636" s="12">
        <f t="shared" si="148"/>
        <v>0.114696929923007</v>
      </c>
      <c r="BC636" s="12">
        <f t="shared" si="149"/>
        <v>0.885303070076993</v>
      </c>
    </row>
    <row r="637" spans="1:55">
      <c r="A637" s="3" t="s">
        <v>1325</v>
      </c>
      <c r="B637" s="3" t="s">
        <v>1326</v>
      </c>
      <c r="C637" s="3">
        <v>27252494.13</v>
      </c>
      <c r="D637" s="3">
        <v>2758431461.91</v>
      </c>
      <c r="E637" s="3">
        <v>233309185.36</v>
      </c>
      <c r="F637" s="3">
        <v>1927752.78</v>
      </c>
      <c r="G637" s="3">
        <v>0</v>
      </c>
      <c r="H637" s="3">
        <v>0</v>
      </c>
      <c r="I637" s="3">
        <v>0</v>
      </c>
      <c r="J637" s="3">
        <v>0</v>
      </c>
      <c r="K637" s="3">
        <v>62041251.23</v>
      </c>
      <c r="L637" s="3">
        <v>0</v>
      </c>
      <c r="M637" s="3">
        <v>395114536.98</v>
      </c>
      <c r="N637" s="3">
        <v>248312112.73</v>
      </c>
      <c r="O637" s="3">
        <v>1937204191.11</v>
      </c>
      <c r="P637" s="3">
        <v>445327045.08</v>
      </c>
      <c r="Q637" s="3">
        <v>125458.94</v>
      </c>
      <c r="R637" s="3">
        <v>1386743849.91</v>
      </c>
      <c r="S637" s="3">
        <v>0</v>
      </c>
      <c r="T637" s="3">
        <v>0</v>
      </c>
      <c r="U637" s="3">
        <v>107161206.53</v>
      </c>
      <c r="V637" s="3">
        <v>154570160.6</v>
      </c>
      <c r="W637" s="3">
        <v>0</v>
      </c>
      <c r="X637" s="3">
        <v>0</v>
      </c>
      <c r="Y637" s="3">
        <v>0</v>
      </c>
      <c r="Z637" s="3">
        <v>487255059.75</v>
      </c>
      <c r="AA637" s="3">
        <v>0</v>
      </c>
      <c r="AB637" s="3">
        <v>128842927.57</v>
      </c>
      <c r="AC637" s="3">
        <v>10184730920.07</v>
      </c>
      <c r="AD637" s="3">
        <v>1155632834.71</v>
      </c>
      <c r="AE637" s="3">
        <v>0</v>
      </c>
      <c r="AF637" s="3">
        <v>0</v>
      </c>
      <c r="AG637" s="3">
        <v>0</v>
      </c>
      <c r="AH637" s="3">
        <v>1154619306.66</v>
      </c>
      <c r="AI637" s="3">
        <v>0</v>
      </c>
      <c r="AJ637" s="3">
        <v>117213727.07</v>
      </c>
      <c r="AK637" s="3">
        <v>59777380.97</v>
      </c>
      <c r="AL637" s="3">
        <v>138700464.16</v>
      </c>
      <c r="AM637" s="3">
        <v>2907887.12</v>
      </c>
      <c r="AN637" s="3">
        <v>47986345</v>
      </c>
      <c r="AO637" s="6">
        <f t="shared" si="135"/>
        <v>3055709651.28</v>
      </c>
      <c r="AP637" s="6">
        <f t="shared" si="136"/>
        <v>3026083344.84</v>
      </c>
      <c r="AQ637" s="6">
        <f t="shared" si="137"/>
        <v>2264573204.36</v>
      </c>
      <c r="AR637" s="6">
        <f t="shared" si="138"/>
        <v>761510140.48</v>
      </c>
      <c r="AS637" s="6">
        <f t="shared" si="139"/>
        <v>12861568865.76</v>
      </c>
      <c r="AT637" s="10">
        <f t="shared" si="140"/>
        <v>27252494.13</v>
      </c>
      <c r="AU637" s="10">
        <f t="shared" si="141"/>
        <v>12888821359.89</v>
      </c>
      <c r="AV637" s="10">
        <f t="shared" si="142"/>
        <v>3817219791.76</v>
      </c>
      <c r="AW637" s="12">
        <f t="shared" si="143"/>
        <v>0.182910458770072</v>
      </c>
      <c r="AX637" s="12">
        <f t="shared" si="144"/>
        <v>0.815458245467957</v>
      </c>
      <c r="AY637" s="12">
        <f t="shared" si="145"/>
        <v>0.0455829201884127</v>
      </c>
      <c r="AZ637" s="12">
        <f t="shared" si="146"/>
        <v>0.769875325279544</v>
      </c>
      <c r="BA637" s="12">
        <f t="shared" si="147"/>
        <v>0.00163129576197101</v>
      </c>
      <c r="BB637" s="12">
        <f t="shared" si="148"/>
        <v>0.771506621041515</v>
      </c>
      <c r="BC637" s="12">
        <f t="shared" si="149"/>
        <v>0.228493378958485</v>
      </c>
    </row>
    <row r="638" spans="1:55">
      <c r="A638" s="3" t="s">
        <v>1327</v>
      </c>
      <c r="B638" s="3" t="s">
        <v>1328</v>
      </c>
      <c r="C638" s="3">
        <v>5274364960.37</v>
      </c>
      <c r="D638" s="3">
        <v>2753529854.48</v>
      </c>
      <c r="E638" s="3">
        <v>50428493.15</v>
      </c>
      <c r="F638" s="3">
        <v>0</v>
      </c>
      <c r="G638" s="3">
        <v>0</v>
      </c>
      <c r="H638" s="3">
        <v>0</v>
      </c>
      <c r="I638" s="3">
        <v>0</v>
      </c>
      <c r="J638" s="3">
        <v>11234555988.7</v>
      </c>
      <c r="K638" s="3">
        <v>194587296.87</v>
      </c>
      <c r="L638" s="3">
        <v>0</v>
      </c>
      <c r="M638" s="3">
        <v>57093252.38</v>
      </c>
      <c r="N638" s="3">
        <v>10499420.19</v>
      </c>
      <c r="O638" s="3">
        <v>9632276034.71</v>
      </c>
      <c r="P638" s="3">
        <v>144936901.84</v>
      </c>
      <c r="Q638" s="3">
        <v>0</v>
      </c>
      <c r="R638" s="3">
        <v>579897114.61</v>
      </c>
      <c r="S638" s="3">
        <v>71952015.21</v>
      </c>
      <c r="T638" s="3">
        <v>0</v>
      </c>
      <c r="U638" s="3">
        <v>1028542.78</v>
      </c>
      <c r="V638" s="3">
        <v>130570145.12</v>
      </c>
      <c r="W638" s="3">
        <v>0</v>
      </c>
      <c r="X638" s="3">
        <v>0</v>
      </c>
      <c r="Y638" s="3">
        <v>314133112.53</v>
      </c>
      <c r="Z638" s="3">
        <v>78419930.04</v>
      </c>
      <c r="AA638" s="3">
        <v>0</v>
      </c>
      <c r="AB638" s="3">
        <v>806969534.26</v>
      </c>
      <c r="AC638" s="3">
        <v>66975443.28</v>
      </c>
      <c r="AD638" s="3">
        <v>0</v>
      </c>
      <c r="AE638" s="3">
        <v>0</v>
      </c>
      <c r="AF638" s="3">
        <v>0</v>
      </c>
      <c r="AG638" s="3">
        <v>0</v>
      </c>
      <c r="AH638" s="3">
        <v>3535111.87</v>
      </c>
      <c r="AI638" s="3">
        <v>0</v>
      </c>
      <c r="AJ638" s="3">
        <v>0</v>
      </c>
      <c r="AK638" s="3">
        <v>32678815.41</v>
      </c>
      <c r="AL638" s="3">
        <v>567485444.14</v>
      </c>
      <c r="AM638" s="3">
        <v>1062228709.86</v>
      </c>
      <c r="AN638" s="3">
        <v>104641186.91</v>
      </c>
      <c r="AO638" s="6">
        <f t="shared" si="135"/>
        <v>14233101633.2</v>
      </c>
      <c r="AP638" s="6">
        <f t="shared" si="136"/>
        <v>9844805609.12</v>
      </c>
      <c r="AQ638" s="6">
        <f t="shared" si="137"/>
        <v>1982970394.55</v>
      </c>
      <c r="AR638" s="6">
        <f t="shared" si="138"/>
        <v>7861835214.57</v>
      </c>
      <c r="AS638" s="6">
        <f t="shared" si="139"/>
        <v>1837544711.47</v>
      </c>
      <c r="AT638" s="10">
        <f t="shared" si="140"/>
        <v>5274364960.37</v>
      </c>
      <c r="AU638" s="10">
        <f t="shared" si="141"/>
        <v>7111909671.84</v>
      </c>
      <c r="AV638" s="10">
        <f t="shared" si="142"/>
        <v>22094936847.77</v>
      </c>
      <c r="AW638" s="12">
        <f t="shared" si="143"/>
        <v>0.487320725421132</v>
      </c>
      <c r="AX638" s="12">
        <f t="shared" si="144"/>
        <v>0.332092679691649</v>
      </c>
      <c r="AY638" s="12">
        <f t="shared" si="145"/>
        <v>0.269177817923322</v>
      </c>
      <c r="AZ638" s="12">
        <f t="shared" si="146"/>
        <v>0.0629148617683268</v>
      </c>
      <c r="BA638" s="12">
        <f t="shared" si="147"/>
        <v>0.180586594887219</v>
      </c>
      <c r="BB638" s="12">
        <f t="shared" si="148"/>
        <v>0.243501456655546</v>
      </c>
      <c r="BC638" s="12">
        <f t="shared" si="149"/>
        <v>0.756498543344454</v>
      </c>
    </row>
    <row r="639" spans="1:55">
      <c r="A639" s="3" t="s">
        <v>1329</v>
      </c>
      <c r="B639" s="3" t="s">
        <v>1330</v>
      </c>
      <c r="C639" s="3">
        <v>372773403.6</v>
      </c>
      <c r="D639" s="3">
        <v>2753501824.79</v>
      </c>
      <c r="E639" s="3">
        <v>928748059.02</v>
      </c>
      <c r="F639" s="3">
        <v>113134469.63</v>
      </c>
      <c r="G639" s="3">
        <v>0</v>
      </c>
      <c r="H639" s="3">
        <v>0</v>
      </c>
      <c r="I639" s="3">
        <v>0</v>
      </c>
      <c r="J639" s="3">
        <v>826699.47</v>
      </c>
      <c r="K639" s="3">
        <v>204088705.97</v>
      </c>
      <c r="L639" s="3">
        <v>0</v>
      </c>
      <c r="M639" s="3">
        <v>3881692157.55</v>
      </c>
      <c r="N639" s="3">
        <v>247989801.57</v>
      </c>
      <c r="O639" s="3">
        <v>3231240816.13</v>
      </c>
      <c r="P639" s="3">
        <v>170224384.77</v>
      </c>
      <c r="Q639" s="3">
        <v>103800211.86</v>
      </c>
      <c r="R639" s="3">
        <v>3482374978.9</v>
      </c>
      <c r="S639" s="3">
        <v>0</v>
      </c>
      <c r="T639" s="3">
        <v>0</v>
      </c>
      <c r="U639" s="3">
        <v>215473647.12</v>
      </c>
      <c r="V639" s="3">
        <v>101104469.54</v>
      </c>
      <c r="W639" s="3">
        <v>0</v>
      </c>
      <c r="X639" s="3">
        <v>0</v>
      </c>
      <c r="Y639" s="3">
        <v>93190839.01</v>
      </c>
      <c r="Z639" s="3">
        <v>69470450.14</v>
      </c>
      <c r="AA639" s="3">
        <v>0</v>
      </c>
      <c r="AB639" s="3">
        <v>453130533.3</v>
      </c>
      <c r="AC639" s="3">
        <v>450753830.43</v>
      </c>
      <c r="AD639" s="3">
        <v>320082574.63</v>
      </c>
      <c r="AE639" s="3">
        <v>0</v>
      </c>
      <c r="AF639" s="3">
        <v>0</v>
      </c>
      <c r="AG639" s="3">
        <v>0</v>
      </c>
      <c r="AH639" s="3">
        <v>769216548.6</v>
      </c>
      <c r="AI639" s="3">
        <v>253636739.93</v>
      </c>
      <c r="AJ639" s="3">
        <v>3480515666.02</v>
      </c>
      <c r="AK639" s="3">
        <v>40740903.04</v>
      </c>
      <c r="AL639" s="3">
        <v>276579981.15</v>
      </c>
      <c r="AM639" s="3">
        <v>102335903.69</v>
      </c>
      <c r="AN639" s="3">
        <v>270323284.34</v>
      </c>
      <c r="AO639" s="6">
        <f t="shared" si="135"/>
        <v>4000299758.88</v>
      </c>
      <c r="AP639" s="6">
        <f t="shared" si="136"/>
        <v>7634947371.88</v>
      </c>
      <c r="AQ639" s="6">
        <f t="shared" si="137"/>
        <v>4414744918.01</v>
      </c>
      <c r="AR639" s="6">
        <f t="shared" si="138"/>
        <v>3220202453.87</v>
      </c>
      <c r="AS639" s="6">
        <f t="shared" si="139"/>
        <v>5964185431.83</v>
      </c>
      <c r="AT639" s="10">
        <f t="shared" si="140"/>
        <v>372773403.6</v>
      </c>
      <c r="AU639" s="10">
        <f t="shared" si="141"/>
        <v>6336958835.43</v>
      </c>
      <c r="AV639" s="10">
        <f t="shared" si="142"/>
        <v>7220502212.75</v>
      </c>
      <c r="AW639" s="12">
        <f t="shared" si="143"/>
        <v>0.295062603880172</v>
      </c>
      <c r="AX639" s="12">
        <f t="shared" si="144"/>
        <v>0.677441583867427</v>
      </c>
      <c r="AY639" s="12">
        <f t="shared" si="145"/>
        <v>0.237522530393129</v>
      </c>
      <c r="AZ639" s="12">
        <f t="shared" si="146"/>
        <v>0.439919053474297</v>
      </c>
      <c r="BA639" s="12">
        <f t="shared" si="147"/>
        <v>0.0274958122524012</v>
      </c>
      <c r="BB639" s="12">
        <f t="shared" si="148"/>
        <v>0.467414865726698</v>
      </c>
      <c r="BC639" s="12">
        <f t="shared" si="149"/>
        <v>0.532585134273301</v>
      </c>
    </row>
    <row r="640" spans="1:55">
      <c r="A640" s="3" t="s">
        <v>1331</v>
      </c>
      <c r="B640" s="3" t="s">
        <v>1332</v>
      </c>
      <c r="C640" s="3">
        <v>793624297.75</v>
      </c>
      <c r="D640" s="3">
        <v>2747973621.87</v>
      </c>
      <c r="E640" s="3">
        <v>340000000</v>
      </c>
      <c r="F640" s="3">
        <v>102740668.25</v>
      </c>
      <c r="G640" s="3">
        <v>7881277.74</v>
      </c>
      <c r="H640" s="3">
        <v>0</v>
      </c>
      <c r="I640" s="3">
        <v>0</v>
      </c>
      <c r="J640" s="3">
        <v>20681549.06</v>
      </c>
      <c r="K640" s="3">
        <v>22820083.37</v>
      </c>
      <c r="L640" s="3">
        <v>0</v>
      </c>
      <c r="M640" s="3">
        <v>2298427844.02</v>
      </c>
      <c r="N640" s="3">
        <v>168965740.37</v>
      </c>
      <c r="O640" s="3">
        <v>413427973.01</v>
      </c>
      <c r="P640" s="3">
        <v>59745151.81</v>
      </c>
      <c r="Q640" s="3">
        <v>56652599.5</v>
      </c>
      <c r="R640" s="3">
        <v>803932369.35</v>
      </c>
      <c r="S640" s="3">
        <v>0</v>
      </c>
      <c r="T640" s="3">
        <v>0</v>
      </c>
      <c r="U640" s="3">
        <v>665608214.08</v>
      </c>
      <c r="V640" s="3">
        <v>372643696.72</v>
      </c>
      <c r="W640" s="3">
        <v>0</v>
      </c>
      <c r="X640" s="3">
        <v>0</v>
      </c>
      <c r="Y640" s="3">
        <v>0</v>
      </c>
      <c r="Z640" s="3">
        <v>29839053.11</v>
      </c>
      <c r="AA640" s="3">
        <v>0</v>
      </c>
      <c r="AB640" s="3">
        <v>29852861.66</v>
      </c>
      <c r="AC640" s="3">
        <v>469993602.63</v>
      </c>
      <c r="AD640" s="3">
        <v>198089107.67</v>
      </c>
      <c r="AE640" s="3">
        <v>0</v>
      </c>
      <c r="AF640" s="3">
        <v>0</v>
      </c>
      <c r="AG640" s="3">
        <v>0</v>
      </c>
      <c r="AH640" s="3">
        <v>115444771.03</v>
      </c>
      <c r="AI640" s="3">
        <v>225316853.86</v>
      </c>
      <c r="AJ640" s="3">
        <v>0</v>
      </c>
      <c r="AK640" s="3">
        <v>51648855.86</v>
      </c>
      <c r="AL640" s="3">
        <v>68968575.3</v>
      </c>
      <c r="AM640" s="3">
        <v>42126073.59</v>
      </c>
      <c r="AN640" s="3">
        <v>90025844.64</v>
      </c>
      <c r="AO640" s="6">
        <f t="shared" si="135"/>
        <v>3242097200.29</v>
      </c>
      <c r="AP640" s="6">
        <f t="shared" si="136"/>
        <v>2997219308.71</v>
      </c>
      <c r="AQ640" s="6">
        <f t="shared" si="137"/>
        <v>1901876194.92</v>
      </c>
      <c r="AR640" s="6">
        <f t="shared" si="138"/>
        <v>1095343113.79</v>
      </c>
      <c r="AS640" s="6">
        <f t="shared" si="139"/>
        <v>1261613684.58</v>
      </c>
      <c r="AT640" s="10">
        <f t="shared" si="140"/>
        <v>793624297.75</v>
      </c>
      <c r="AU640" s="10">
        <f t="shared" si="141"/>
        <v>2055237982.33</v>
      </c>
      <c r="AV640" s="10">
        <f t="shared" si="142"/>
        <v>4337440314.08</v>
      </c>
      <c r="AW640" s="12">
        <f t="shared" si="143"/>
        <v>0.507157884373862</v>
      </c>
      <c r="AX640" s="12">
        <f t="shared" si="144"/>
        <v>0.368696294273657</v>
      </c>
      <c r="AY640" s="12">
        <f t="shared" si="145"/>
        <v>0.171343381131055</v>
      </c>
      <c r="AZ640" s="12">
        <f t="shared" si="146"/>
        <v>0.197352913142602</v>
      </c>
      <c r="BA640" s="12">
        <f t="shared" si="147"/>
        <v>0.124145821352481</v>
      </c>
      <c r="BB640" s="12">
        <f t="shared" si="148"/>
        <v>0.321498734495083</v>
      </c>
      <c r="BC640" s="12">
        <f t="shared" si="149"/>
        <v>0.678501265504917</v>
      </c>
    </row>
    <row r="641" spans="1:55">
      <c r="A641" s="3" t="s">
        <v>1333</v>
      </c>
      <c r="B641" s="3" t="s">
        <v>1334</v>
      </c>
      <c r="C641" s="3">
        <v>185975944.2</v>
      </c>
      <c r="D641" s="3">
        <v>2747836839.91</v>
      </c>
      <c r="E641" s="3">
        <v>163188327.46</v>
      </c>
      <c r="F641" s="3">
        <v>6648875.43</v>
      </c>
      <c r="G641" s="3">
        <v>14365682</v>
      </c>
      <c r="H641" s="3">
        <v>0</v>
      </c>
      <c r="I641" s="3">
        <v>0</v>
      </c>
      <c r="J641" s="3">
        <v>26285683.11</v>
      </c>
      <c r="K641" s="3">
        <v>409996494.81</v>
      </c>
      <c r="L641" s="3">
        <v>0</v>
      </c>
      <c r="M641" s="3">
        <v>2865301633.78</v>
      </c>
      <c r="N641" s="3">
        <v>2431776649.48</v>
      </c>
      <c r="O641" s="3">
        <v>8740501689.2</v>
      </c>
      <c r="P641" s="3">
        <v>590716721.82</v>
      </c>
      <c r="Q641" s="3">
        <v>64420883.32</v>
      </c>
      <c r="R641" s="3">
        <v>3940071484.74</v>
      </c>
      <c r="S641" s="3">
        <v>0</v>
      </c>
      <c r="T641" s="3">
        <v>0</v>
      </c>
      <c r="U641" s="3">
        <v>968783057.66</v>
      </c>
      <c r="V641" s="3">
        <v>388677861.5</v>
      </c>
      <c r="W641" s="3">
        <v>0</v>
      </c>
      <c r="X641" s="3">
        <v>134494312.23</v>
      </c>
      <c r="Y641" s="3">
        <v>0</v>
      </c>
      <c r="Z641" s="3">
        <v>257719946.06</v>
      </c>
      <c r="AA641" s="3">
        <v>0</v>
      </c>
      <c r="AB641" s="3">
        <v>1076685265.05</v>
      </c>
      <c r="AC641" s="3">
        <v>10157010868.4</v>
      </c>
      <c r="AD641" s="3">
        <v>1626353466.67</v>
      </c>
      <c r="AE641" s="3">
        <v>0</v>
      </c>
      <c r="AF641" s="3">
        <v>477997589.73</v>
      </c>
      <c r="AG641" s="3">
        <v>0</v>
      </c>
      <c r="AH641" s="3">
        <v>1424664175.11</v>
      </c>
      <c r="AI641" s="3">
        <v>14267422.19</v>
      </c>
      <c r="AJ641" s="3">
        <v>373418723.2</v>
      </c>
      <c r="AK641" s="3">
        <v>150479007.11</v>
      </c>
      <c r="AL641" s="3">
        <v>807114736.6</v>
      </c>
      <c r="AM641" s="3">
        <v>161856060.62</v>
      </c>
      <c r="AN641" s="3">
        <v>580005182.87</v>
      </c>
      <c r="AO641" s="6">
        <f t="shared" si="135"/>
        <v>3368321902.72</v>
      </c>
      <c r="AP641" s="6">
        <f t="shared" si="136"/>
        <v>14692717577.6</v>
      </c>
      <c r="AQ641" s="6">
        <f t="shared" si="137"/>
        <v>6766431927.24</v>
      </c>
      <c r="AR641" s="6">
        <f t="shared" si="138"/>
        <v>7926285650.36</v>
      </c>
      <c r="AS641" s="6">
        <f t="shared" si="139"/>
        <v>15773167232.5</v>
      </c>
      <c r="AT641" s="10">
        <f t="shared" si="140"/>
        <v>185975944.2</v>
      </c>
      <c r="AU641" s="10">
        <f t="shared" si="141"/>
        <v>15959143176.7</v>
      </c>
      <c r="AV641" s="10">
        <f t="shared" si="142"/>
        <v>11294607553.08</v>
      </c>
      <c r="AW641" s="12">
        <f t="shared" si="143"/>
        <v>0.12359113195526</v>
      </c>
      <c r="AX641" s="12">
        <f t="shared" si="144"/>
        <v>0.869585001999881</v>
      </c>
      <c r="AY641" s="12">
        <f t="shared" si="145"/>
        <v>0.290832837246838</v>
      </c>
      <c r="AZ641" s="12">
        <f t="shared" si="146"/>
        <v>0.578752164753043</v>
      </c>
      <c r="BA641" s="12">
        <f t="shared" si="147"/>
        <v>0.00682386604485911</v>
      </c>
      <c r="BB641" s="12">
        <f t="shared" si="148"/>
        <v>0.585576030797902</v>
      </c>
      <c r="BC641" s="12">
        <f t="shared" si="149"/>
        <v>0.414423969202098</v>
      </c>
    </row>
    <row r="642" spans="1:55">
      <c r="A642" s="3" t="s">
        <v>1335</v>
      </c>
      <c r="B642" s="3" t="s">
        <v>1336</v>
      </c>
      <c r="C642" s="3">
        <v>15888384.44</v>
      </c>
      <c r="D642" s="3">
        <v>2744649303.85</v>
      </c>
      <c r="E642" s="3">
        <v>1364465306.62</v>
      </c>
      <c r="F642" s="3">
        <v>0</v>
      </c>
      <c r="G642" s="3">
        <v>0</v>
      </c>
      <c r="H642" s="3">
        <v>0</v>
      </c>
      <c r="I642" s="3">
        <v>0</v>
      </c>
      <c r="J642" s="3">
        <v>14810816.26</v>
      </c>
      <c r="K642" s="3">
        <v>69007574.68</v>
      </c>
      <c r="L642" s="3">
        <v>0</v>
      </c>
      <c r="M642" s="3">
        <v>2814593402.96</v>
      </c>
      <c r="N642" s="3">
        <v>334747982.82</v>
      </c>
      <c r="O642" s="3">
        <v>2249189026.89</v>
      </c>
      <c r="P642" s="3">
        <v>144541628.24</v>
      </c>
      <c r="Q642" s="3">
        <v>8975968.43</v>
      </c>
      <c r="R642" s="3">
        <v>1327751108.23</v>
      </c>
      <c r="S642" s="3">
        <v>0</v>
      </c>
      <c r="T642" s="3">
        <v>0</v>
      </c>
      <c r="U642" s="3">
        <v>696704860.94</v>
      </c>
      <c r="V642" s="3">
        <v>296999583.69</v>
      </c>
      <c r="W642" s="3">
        <v>0</v>
      </c>
      <c r="X642" s="3">
        <v>100829539.38</v>
      </c>
      <c r="Y642" s="3">
        <v>1558592</v>
      </c>
      <c r="Z642" s="3">
        <v>386540775.54</v>
      </c>
      <c r="AA642" s="3">
        <v>0</v>
      </c>
      <c r="AB642" s="3">
        <v>132672255.25</v>
      </c>
      <c r="AC642" s="3">
        <v>3639724022.56</v>
      </c>
      <c r="AD642" s="3">
        <v>344322714.76</v>
      </c>
      <c r="AE642" s="3">
        <v>0</v>
      </c>
      <c r="AF642" s="3">
        <v>0</v>
      </c>
      <c r="AG642" s="3">
        <v>0</v>
      </c>
      <c r="AH642" s="3">
        <v>2298358064.22</v>
      </c>
      <c r="AI642" s="3">
        <v>335542155.27</v>
      </c>
      <c r="AJ642" s="3">
        <v>4104595052.19</v>
      </c>
      <c r="AK642" s="3">
        <v>103359651.39</v>
      </c>
      <c r="AL642" s="3">
        <v>185502658.48</v>
      </c>
      <c r="AM642" s="3">
        <v>197921687.2</v>
      </c>
      <c r="AN642" s="3">
        <v>282856080.39</v>
      </c>
      <c r="AO642" s="6">
        <f t="shared" si="135"/>
        <v>4192933001.41</v>
      </c>
      <c r="AP642" s="6">
        <f t="shared" si="136"/>
        <v>5552048009.34</v>
      </c>
      <c r="AQ642" s="6">
        <f t="shared" si="137"/>
        <v>2943056715.03</v>
      </c>
      <c r="AR642" s="6">
        <f t="shared" si="138"/>
        <v>2608991294.31</v>
      </c>
      <c r="AS642" s="6">
        <f t="shared" si="139"/>
        <v>11492182086.46</v>
      </c>
      <c r="AT642" s="10">
        <f t="shared" si="140"/>
        <v>15888384.44</v>
      </c>
      <c r="AU642" s="10">
        <f t="shared" si="141"/>
        <v>11508070470.9</v>
      </c>
      <c r="AV642" s="10">
        <f t="shared" si="142"/>
        <v>6801924295.72</v>
      </c>
      <c r="AW642" s="12">
        <f t="shared" si="143"/>
        <v>0.228996952476137</v>
      </c>
      <c r="AX642" s="12">
        <f t="shared" si="144"/>
        <v>0.770135303723686</v>
      </c>
      <c r="AY642" s="12">
        <f t="shared" si="145"/>
        <v>0.142490007646879</v>
      </c>
      <c r="AZ642" s="12">
        <f t="shared" si="146"/>
        <v>0.627645296076807</v>
      </c>
      <c r="BA642" s="12">
        <f t="shared" si="147"/>
        <v>0.000867743800176573</v>
      </c>
      <c r="BB642" s="12">
        <f t="shared" si="148"/>
        <v>0.628513039876984</v>
      </c>
      <c r="BC642" s="12">
        <f t="shared" si="149"/>
        <v>0.371486960123016</v>
      </c>
    </row>
    <row r="643" spans="1:55">
      <c r="A643" s="3" t="s">
        <v>1337</v>
      </c>
      <c r="B643" s="3" t="s">
        <v>1338</v>
      </c>
      <c r="C643" s="3">
        <v>486253753.34</v>
      </c>
      <c r="D643" s="3">
        <v>2740244228.04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11685947.25</v>
      </c>
      <c r="L643" s="3">
        <v>0</v>
      </c>
      <c r="M643" s="3">
        <v>1933084455.21</v>
      </c>
      <c r="N643" s="3">
        <v>253489998.02</v>
      </c>
      <c r="O643" s="3">
        <v>1931294732.79</v>
      </c>
      <c r="P643" s="3">
        <v>22826904.51</v>
      </c>
      <c r="Q643" s="3">
        <v>0</v>
      </c>
      <c r="R643" s="3">
        <v>3454546346.21</v>
      </c>
      <c r="S643" s="3">
        <v>0</v>
      </c>
      <c r="T643" s="3">
        <v>0</v>
      </c>
      <c r="U643" s="3">
        <v>153243600.16</v>
      </c>
      <c r="V643" s="3">
        <v>151663000.82</v>
      </c>
      <c r="W643" s="3">
        <v>0</v>
      </c>
      <c r="X643" s="3">
        <v>0</v>
      </c>
      <c r="Y643" s="3">
        <v>0</v>
      </c>
      <c r="Z643" s="3">
        <v>119153713.02</v>
      </c>
      <c r="AA643" s="3">
        <v>0</v>
      </c>
      <c r="AB643" s="3">
        <v>50878630.12</v>
      </c>
      <c r="AC643" s="3">
        <v>6806271640.47</v>
      </c>
      <c r="AD643" s="3">
        <v>541227833.38</v>
      </c>
      <c r="AE643" s="3">
        <v>0</v>
      </c>
      <c r="AF643" s="3">
        <v>0</v>
      </c>
      <c r="AG643" s="3">
        <v>0</v>
      </c>
      <c r="AH643" s="3">
        <v>586939733.62</v>
      </c>
      <c r="AI643" s="3">
        <v>0</v>
      </c>
      <c r="AJ643" s="3">
        <v>0</v>
      </c>
      <c r="AK643" s="3">
        <v>2231547.87</v>
      </c>
      <c r="AL643" s="3">
        <v>29231068.46</v>
      </c>
      <c r="AM643" s="3">
        <v>32656751.27</v>
      </c>
      <c r="AN643" s="3">
        <v>158079481.74</v>
      </c>
      <c r="AO643" s="6">
        <f t="shared" ref="AO643:AO706" si="150">(D643+E643+F643+G643+H643+I643+J643+K643+L643)</f>
        <v>2751930175.29</v>
      </c>
      <c r="AP643" s="6">
        <f t="shared" ref="AP643:AP706" si="151">(M643+N643+O643+P643+Q643)</f>
        <v>4140696090.53</v>
      </c>
      <c r="AQ643" s="6">
        <f t="shared" ref="AQ643:AQ706" si="152">(R643+S643+T643+U643+V643+W643+X643+Y643+Z643+AA643+AB643)</f>
        <v>3929485290.33</v>
      </c>
      <c r="AR643" s="6">
        <f t="shared" ref="AR643:AR706" si="153">(AP643-AQ643)</f>
        <v>211210800.2</v>
      </c>
      <c r="AS643" s="6">
        <f t="shared" ref="AS643:AS706" si="154">(AC643+AD643+AE643+AF643+AG643+AH643+AI643+AJ643+AK643+AL643+AM643+AN643)</f>
        <v>8156638056.81</v>
      </c>
      <c r="AT643" s="10">
        <f t="shared" ref="AT643:AT706" si="155">C643</f>
        <v>486253753.34</v>
      </c>
      <c r="AU643" s="10">
        <f t="shared" ref="AU643:AU706" si="156">AS643+AT643</f>
        <v>8642891810.15</v>
      </c>
      <c r="AV643" s="10">
        <f t="shared" ref="AV643:AV706" si="157">AO643+AR643</f>
        <v>2963140975.49</v>
      </c>
      <c r="AW643" s="12">
        <f t="shared" ref="AW643:AW706" si="158">AO643/(AO643+AR643+AS643+AT643)</f>
        <v>0.237112045616046</v>
      </c>
      <c r="AX643" s="12">
        <f t="shared" ref="AX643:AX706" si="159">(AR643+AS643)/(AO643+AR643+AS643+AT643)</f>
        <v>0.720991316461163</v>
      </c>
      <c r="AY643" s="12">
        <f t="shared" ref="AY643:AY706" si="160">(AR643)/(AO643+AR643+AS643+AT643)</f>
        <v>0.0181983632220416</v>
      </c>
      <c r="AZ643" s="12">
        <f t="shared" ref="AZ643:AZ706" si="161">AS643/(AO643+AR643+AS643+AT643)</f>
        <v>0.702792953239121</v>
      </c>
      <c r="BA643" s="12">
        <f t="shared" ref="BA643:BA706" si="162">AT643/(AO643+AR643+AS643+AT643)</f>
        <v>0.0418966379227909</v>
      </c>
      <c r="BB643" s="12">
        <f t="shared" ref="BB643:BB706" si="163">(AU643)/(AU643+AV643)</f>
        <v>0.744689591161912</v>
      </c>
      <c r="BC643" s="12">
        <f t="shared" ref="BC643:BC706" si="164">(AV643)/(AU643+AV643)</f>
        <v>0.255310408838088</v>
      </c>
    </row>
    <row r="644" spans="1:55">
      <c r="A644" s="3" t="s">
        <v>1339</v>
      </c>
      <c r="B644" s="3" t="s">
        <v>1340</v>
      </c>
      <c r="C644" s="3">
        <v>24183604.78</v>
      </c>
      <c r="D644" s="3">
        <v>2737793708.7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31633314.62</v>
      </c>
      <c r="K644" s="3">
        <v>3472750.15</v>
      </c>
      <c r="L644" s="3">
        <v>0</v>
      </c>
      <c r="M644" s="3">
        <v>2700139798.69</v>
      </c>
      <c r="N644" s="3">
        <v>77801681.2</v>
      </c>
      <c r="O644" s="3">
        <v>669164334.1</v>
      </c>
      <c r="P644" s="3">
        <v>4450454.91</v>
      </c>
      <c r="Q644" s="3">
        <v>0</v>
      </c>
      <c r="R644" s="3">
        <v>3610387721.27</v>
      </c>
      <c r="S644" s="3">
        <v>2086667.79</v>
      </c>
      <c r="T644" s="3">
        <v>0</v>
      </c>
      <c r="U644" s="3">
        <v>263709750.34</v>
      </c>
      <c r="V644" s="3">
        <v>20363048.76</v>
      </c>
      <c r="W644" s="3">
        <v>0</v>
      </c>
      <c r="X644" s="3">
        <v>0</v>
      </c>
      <c r="Y644" s="3">
        <v>48147452.23</v>
      </c>
      <c r="Z644" s="3">
        <v>85523200</v>
      </c>
      <c r="AA644" s="3">
        <v>0</v>
      </c>
      <c r="AB644" s="3">
        <v>3482036.86</v>
      </c>
      <c r="AC644" s="3">
        <v>1492739800.45</v>
      </c>
      <c r="AD644" s="3">
        <v>41297162.65</v>
      </c>
      <c r="AE644" s="3">
        <v>0</v>
      </c>
      <c r="AF644" s="3">
        <v>0</v>
      </c>
      <c r="AG644" s="3">
        <v>0</v>
      </c>
      <c r="AH644" s="3">
        <v>350850009.1</v>
      </c>
      <c r="AI644" s="3">
        <v>335691365.18</v>
      </c>
      <c r="AJ644" s="3">
        <v>0</v>
      </c>
      <c r="AK644" s="3">
        <v>0</v>
      </c>
      <c r="AL644" s="3">
        <v>37002943.16</v>
      </c>
      <c r="AM644" s="3">
        <v>0</v>
      </c>
      <c r="AN644" s="3">
        <v>24364136.81</v>
      </c>
      <c r="AO644" s="6">
        <f t="shared" si="150"/>
        <v>2772899773.47</v>
      </c>
      <c r="AP644" s="6">
        <f t="shared" si="151"/>
        <v>3451556268.9</v>
      </c>
      <c r="AQ644" s="6">
        <f t="shared" si="152"/>
        <v>4033699877.25</v>
      </c>
      <c r="AR644" s="6">
        <f t="shared" si="153"/>
        <v>-582143608.350001</v>
      </c>
      <c r="AS644" s="6">
        <f t="shared" si="154"/>
        <v>2281945417.35</v>
      </c>
      <c r="AT644" s="10">
        <f t="shared" si="155"/>
        <v>24183604.78</v>
      </c>
      <c r="AU644" s="10">
        <f t="shared" si="156"/>
        <v>2306129022.13</v>
      </c>
      <c r="AV644" s="10">
        <f t="shared" si="157"/>
        <v>2190756165.12</v>
      </c>
      <c r="AW644" s="12">
        <f t="shared" si="158"/>
        <v>0.616626766752238</v>
      </c>
      <c r="AX644" s="12">
        <f t="shared" si="159"/>
        <v>0.37799537640397</v>
      </c>
      <c r="AY644" s="12">
        <f t="shared" si="160"/>
        <v>-0.129454852438873</v>
      </c>
      <c r="AZ644" s="12">
        <f t="shared" si="161"/>
        <v>0.507450228842842</v>
      </c>
      <c r="BA644" s="12">
        <f t="shared" si="162"/>
        <v>0.00537785684379216</v>
      </c>
      <c r="BB644" s="12">
        <f t="shared" si="163"/>
        <v>0.512828085686635</v>
      </c>
      <c r="BC644" s="12">
        <f t="shared" si="164"/>
        <v>0.487171914313365</v>
      </c>
    </row>
    <row r="645" spans="1:55">
      <c r="A645" s="3" t="s">
        <v>1341</v>
      </c>
      <c r="B645" s="3" t="s">
        <v>1342</v>
      </c>
      <c r="C645" s="3">
        <v>0</v>
      </c>
      <c r="D645" s="3">
        <v>2733573188.76</v>
      </c>
      <c r="E645" s="3">
        <v>0</v>
      </c>
      <c r="F645" s="3">
        <v>31914381.27</v>
      </c>
      <c r="G645" s="3">
        <v>0</v>
      </c>
      <c r="H645" s="3">
        <v>0</v>
      </c>
      <c r="I645" s="3">
        <v>0</v>
      </c>
      <c r="J645" s="3">
        <v>0</v>
      </c>
      <c r="K645" s="3">
        <v>147006132.85</v>
      </c>
      <c r="L645" s="3">
        <v>0</v>
      </c>
      <c r="M645" s="3">
        <v>1947151609.87</v>
      </c>
      <c r="N645" s="3">
        <v>45630549.61</v>
      </c>
      <c r="O645" s="3">
        <v>310790344.09</v>
      </c>
      <c r="P645" s="3">
        <v>406643063.99</v>
      </c>
      <c r="Q645" s="3">
        <v>1532167756.64</v>
      </c>
      <c r="R645" s="3">
        <v>4714193892</v>
      </c>
      <c r="S645" s="3">
        <v>0</v>
      </c>
      <c r="T645" s="3">
        <v>0</v>
      </c>
      <c r="U645" s="3">
        <v>159164615.97</v>
      </c>
      <c r="V645" s="3">
        <v>140881599.35</v>
      </c>
      <c r="W645" s="3">
        <v>0</v>
      </c>
      <c r="X645" s="3">
        <v>0</v>
      </c>
      <c r="Y645" s="3">
        <v>516687625.48</v>
      </c>
      <c r="Z645" s="3">
        <v>117326524.34</v>
      </c>
      <c r="AA645" s="3">
        <v>0</v>
      </c>
      <c r="AB645" s="3">
        <v>124930818.14</v>
      </c>
      <c r="AC645" s="3">
        <v>9628968482.5</v>
      </c>
      <c r="AD645" s="3">
        <v>3952209556.15</v>
      </c>
      <c r="AE645" s="3">
        <v>0</v>
      </c>
      <c r="AF645" s="3">
        <v>0</v>
      </c>
      <c r="AG645" s="3">
        <v>0</v>
      </c>
      <c r="AH645" s="3">
        <v>10260727399.61</v>
      </c>
      <c r="AI645" s="3">
        <v>0</v>
      </c>
      <c r="AJ645" s="3">
        <v>1866108.25</v>
      </c>
      <c r="AK645" s="3">
        <v>37794332.46</v>
      </c>
      <c r="AL645" s="3">
        <v>128133787.78</v>
      </c>
      <c r="AM645" s="3">
        <v>0</v>
      </c>
      <c r="AN645" s="3">
        <v>965554282.43</v>
      </c>
      <c r="AO645" s="6">
        <f t="shared" si="150"/>
        <v>2912493702.88</v>
      </c>
      <c r="AP645" s="6">
        <f t="shared" si="151"/>
        <v>4242383324.2</v>
      </c>
      <c r="AQ645" s="6">
        <f t="shared" si="152"/>
        <v>5773185075.28</v>
      </c>
      <c r="AR645" s="6">
        <f t="shared" si="153"/>
        <v>-1530801751.08</v>
      </c>
      <c r="AS645" s="6">
        <f t="shared" si="154"/>
        <v>24975253949.18</v>
      </c>
      <c r="AT645" s="10">
        <f t="shared" si="155"/>
        <v>0</v>
      </c>
      <c r="AU645" s="10">
        <f t="shared" si="156"/>
        <v>24975253949.18</v>
      </c>
      <c r="AV645" s="10">
        <f t="shared" si="157"/>
        <v>1381691951.8</v>
      </c>
      <c r="AW645" s="12">
        <f t="shared" si="158"/>
        <v>0.110501941834304</v>
      </c>
      <c r="AX645" s="12">
        <f t="shared" si="159"/>
        <v>0.889498058165695</v>
      </c>
      <c r="AY645" s="12">
        <f t="shared" si="160"/>
        <v>-0.0580796332333438</v>
      </c>
      <c r="AZ645" s="12">
        <f t="shared" si="161"/>
        <v>0.947577691399039</v>
      </c>
      <c r="BA645" s="12">
        <f t="shared" si="162"/>
        <v>0</v>
      </c>
      <c r="BB645" s="12">
        <f t="shared" si="163"/>
        <v>0.947577691399039</v>
      </c>
      <c r="BC645" s="12">
        <f t="shared" si="164"/>
        <v>0.0524223086009606</v>
      </c>
    </row>
    <row r="646" spans="1:55">
      <c r="A646" s="3" t="s">
        <v>1343</v>
      </c>
      <c r="B646" s="3" t="s">
        <v>1344</v>
      </c>
      <c r="C646" s="3">
        <v>3245264651</v>
      </c>
      <c r="D646" s="3">
        <v>2733420111</v>
      </c>
      <c r="E646" s="3">
        <v>326215222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212776821</v>
      </c>
      <c r="L646" s="3">
        <v>0</v>
      </c>
      <c r="M646" s="3">
        <v>5520953007</v>
      </c>
      <c r="N646" s="3">
        <v>557926392</v>
      </c>
      <c r="O646" s="3">
        <v>3268805160</v>
      </c>
      <c r="P646" s="3">
        <v>236817227</v>
      </c>
      <c r="Q646" s="3">
        <v>0</v>
      </c>
      <c r="R646" s="3">
        <v>1894801569</v>
      </c>
      <c r="S646" s="3">
        <v>0</v>
      </c>
      <c r="T646" s="3">
        <v>0</v>
      </c>
      <c r="U646" s="3">
        <v>59400931</v>
      </c>
      <c r="V646" s="3">
        <v>293945282</v>
      </c>
      <c r="W646" s="3">
        <v>0</v>
      </c>
      <c r="X646" s="3">
        <v>0</v>
      </c>
      <c r="Y646" s="3">
        <v>0</v>
      </c>
      <c r="Z646" s="3">
        <v>348492524</v>
      </c>
      <c r="AA646" s="3">
        <v>0</v>
      </c>
      <c r="AB646" s="3">
        <v>1836654114</v>
      </c>
      <c r="AC646" s="3">
        <v>10913766378</v>
      </c>
      <c r="AD646" s="3">
        <v>763094140</v>
      </c>
      <c r="AE646" s="3">
        <v>0</v>
      </c>
      <c r="AF646" s="3">
        <v>0</v>
      </c>
      <c r="AG646" s="3">
        <v>0</v>
      </c>
      <c r="AH646" s="3">
        <v>980541151</v>
      </c>
      <c r="AI646" s="3">
        <v>457334409</v>
      </c>
      <c r="AJ646" s="3">
        <v>158446323</v>
      </c>
      <c r="AK646" s="3">
        <v>54745129</v>
      </c>
      <c r="AL646" s="3">
        <v>665804529</v>
      </c>
      <c r="AM646" s="3">
        <v>265995983</v>
      </c>
      <c r="AN646" s="3">
        <v>460374902</v>
      </c>
      <c r="AO646" s="6">
        <f t="shared" si="150"/>
        <v>3272412154</v>
      </c>
      <c r="AP646" s="6">
        <f t="shared" si="151"/>
        <v>9584501786</v>
      </c>
      <c r="AQ646" s="6">
        <f t="shared" si="152"/>
        <v>4433294420</v>
      </c>
      <c r="AR646" s="6">
        <f t="shared" si="153"/>
        <v>5151207366</v>
      </c>
      <c r="AS646" s="6">
        <f t="shared" si="154"/>
        <v>14720102944</v>
      </c>
      <c r="AT646" s="10">
        <f t="shared" si="155"/>
        <v>3245264651</v>
      </c>
      <c r="AU646" s="10">
        <f t="shared" si="156"/>
        <v>17965367595</v>
      </c>
      <c r="AV646" s="10">
        <f t="shared" si="157"/>
        <v>8423619520</v>
      </c>
      <c r="AW646" s="12">
        <f t="shared" si="158"/>
        <v>0.124006735830338</v>
      </c>
      <c r="AX646" s="12">
        <f t="shared" si="159"/>
        <v>0.753015271992185</v>
      </c>
      <c r="AY646" s="12">
        <f t="shared" si="160"/>
        <v>0.195202920959098</v>
      </c>
      <c r="AZ646" s="12">
        <f t="shared" si="161"/>
        <v>0.557812351033087</v>
      </c>
      <c r="BA646" s="12">
        <f t="shared" si="162"/>
        <v>0.122977992177477</v>
      </c>
      <c r="BB646" s="12">
        <f t="shared" si="163"/>
        <v>0.680790343210564</v>
      </c>
      <c r="BC646" s="12">
        <f t="shared" si="164"/>
        <v>0.319209656789436</v>
      </c>
    </row>
    <row r="647" spans="1:55">
      <c r="A647" s="3" t="s">
        <v>1345</v>
      </c>
      <c r="B647" s="3" t="s">
        <v>1346</v>
      </c>
      <c r="C647" s="3">
        <v>236129863.18</v>
      </c>
      <c r="D647" s="3">
        <v>2727983878.94</v>
      </c>
      <c r="E647" s="3">
        <v>1502213831.81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31146235.35</v>
      </c>
      <c r="L647" s="3">
        <v>0</v>
      </c>
      <c r="M647" s="3">
        <v>143837965.43</v>
      </c>
      <c r="N647" s="3">
        <v>43056298.74</v>
      </c>
      <c r="O647" s="3">
        <v>1328224784.27</v>
      </c>
      <c r="P647" s="3">
        <v>14654449.72</v>
      </c>
      <c r="Q647" s="3">
        <v>0</v>
      </c>
      <c r="R647" s="3">
        <v>2497794335.21</v>
      </c>
      <c r="S647" s="3">
        <v>0</v>
      </c>
      <c r="T647" s="3">
        <v>0</v>
      </c>
      <c r="U647" s="3">
        <v>473474187.55</v>
      </c>
      <c r="V647" s="3">
        <v>607048835.55</v>
      </c>
      <c r="W647" s="3">
        <v>0</v>
      </c>
      <c r="X647" s="3">
        <v>172259399.69</v>
      </c>
      <c r="Y647" s="3">
        <v>32770138.16</v>
      </c>
      <c r="Z647" s="3">
        <v>259232680.69</v>
      </c>
      <c r="AA647" s="3">
        <v>0</v>
      </c>
      <c r="AB647" s="3">
        <v>31023842.24</v>
      </c>
      <c r="AC647" s="3">
        <v>3587416719.23</v>
      </c>
      <c r="AD647" s="3">
        <v>166960897.33</v>
      </c>
      <c r="AE647" s="3">
        <v>0</v>
      </c>
      <c r="AF647" s="3">
        <v>0</v>
      </c>
      <c r="AG647" s="3">
        <v>0</v>
      </c>
      <c r="AH647" s="3">
        <v>598783547.08</v>
      </c>
      <c r="AI647" s="3">
        <v>0</v>
      </c>
      <c r="AJ647" s="3">
        <v>699192456.06</v>
      </c>
      <c r="AK647" s="3">
        <v>0</v>
      </c>
      <c r="AL647" s="3">
        <v>1050763406.02</v>
      </c>
      <c r="AM647" s="3">
        <v>42407899.08</v>
      </c>
      <c r="AN647" s="3">
        <v>14384187.35</v>
      </c>
      <c r="AO647" s="6">
        <f t="shared" si="150"/>
        <v>4261343946.1</v>
      </c>
      <c r="AP647" s="6">
        <f t="shared" si="151"/>
        <v>1529773498.16</v>
      </c>
      <c r="AQ647" s="6">
        <f t="shared" si="152"/>
        <v>4073603419.09</v>
      </c>
      <c r="AR647" s="6">
        <f t="shared" si="153"/>
        <v>-2543829920.93</v>
      </c>
      <c r="AS647" s="6">
        <f t="shared" si="154"/>
        <v>6159909112.15</v>
      </c>
      <c r="AT647" s="10">
        <f t="shared" si="155"/>
        <v>236129863.18</v>
      </c>
      <c r="AU647" s="10">
        <f t="shared" si="156"/>
        <v>6396038975.33</v>
      </c>
      <c r="AV647" s="10">
        <f t="shared" si="157"/>
        <v>1717514025.17</v>
      </c>
      <c r="AW647" s="12">
        <f t="shared" si="158"/>
        <v>0.52521305349671</v>
      </c>
      <c r="AX647" s="12">
        <f t="shared" si="159"/>
        <v>0.445683807204705</v>
      </c>
      <c r="AY647" s="12">
        <f t="shared" si="160"/>
        <v>-0.313528477693217</v>
      </c>
      <c r="AZ647" s="12">
        <f t="shared" si="161"/>
        <v>0.759212284897922</v>
      </c>
      <c r="BA647" s="12">
        <f t="shared" si="162"/>
        <v>0.0291031392985845</v>
      </c>
      <c r="BB647" s="12">
        <f t="shared" si="163"/>
        <v>0.788315424196507</v>
      </c>
      <c r="BC647" s="12">
        <f t="shared" si="164"/>
        <v>0.211684575803493</v>
      </c>
    </row>
    <row r="648" spans="1:55">
      <c r="A648" s="3" t="s">
        <v>1347</v>
      </c>
      <c r="B648" s="3" t="s">
        <v>1348</v>
      </c>
      <c r="C648" s="3">
        <v>22955503</v>
      </c>
      <c r="D648" s="3">
        <v>2726208104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6983090847</v>
      </c>
      <c r="K648" s="3">
        <v>7615026</v>
      </c>
      <c r="L648" s="3">
        <v>0</v>
      </c>
      <c r="M648" s="3">
        <v>392195972</v>
      </c>
      <c r="N648" s="3">
        <v>15759521</v>
      </c>
      <c r="O648" s="3">
        <v>32285627</v>
      </c>
      <c r="P648" s="3">
        <v>3278021</v>
      </c>
      <c r="Q648" s="3">
        <v>0</v>
      </c>
      <c r="R648" s="3">
        <v>76864915</v>
      </c>
      <c r="S648" s="3">
        <v>44321551</v>
      </c>
      <c r="T648" s="3">
        <v>0</v>
      </c>
      <c r="U648" s="3">
        <v>68327693</v>
      </c>
      <c r="V648" s="3">
        <v>114945051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1690300522</v>
      </c>
      <c r="AD648" s="3">
        <v>0</v>
      </c>
      <c r="AE648" s="3">
        <v>0</v>
      </c>
      <c r="AF648" s="3">
        <v>0</v>
      </c>
      <c r="AG648" s="3">
        <v>0</v>
      </c>
      <c r="AH648" s="3">
        <v>483090888</v>
      </c>
      <c r="AI648" s="3">
        <v>0</v>
      </c>
      <c r="AJ648" s="3">
        <v>0</v>
      </c>
      <c r="AK648" s="3">
        <v>99617860</v>
      </c>
      <c r="AL648" s="3">
        <v>66442247</v>
      </c>
      <c r="AM648" s="3">
        <v>0</v>
      </c>
      <c r="AN648" s="3">
        <v>28388898</v>
      </c>
      <c r="AO648" s="6">
        <f t="shared" si="150"/>
        <v>9716913977</v>
      </c>
      <c r="AP648" s="6">
        <f t="shared" si="151"/>
        <v>443519141</v>
      </c>
      <c r="AQ648" s="6">
        <f t="shared" si="152"/>
        <v>304459210</v>
      </c>
      <c r="AR648" s="6">
        <f t="shared" si="153"/>
        <v>139059931</v>
      </c>
      <c r="AS648" s="6">
        <f t="shared" si="154"/>
        <v>2367840415</v>
      </c>
      <c r="AT648" s="10">
        <f t="shared" si="155"/>
        <v>22955503</v>
      </c>
      <c r="AU648" s="10">
        <f t="shared" si="156"/>
        <v>2390795918</v>
      </c>
      <c r="AV648" s="10">
        <f t="shared" si="157"/>
        <v>9855973908</v>
      </c>
      <c r="AW648" s="12">
        <f t="shared" si="158"/>
        <v>0.793426684346668</v>
      </c>
      <c r="AX648" s="12">
        <f t="shared" si="159"/>
        <v>0.204698902781518</v>
      </c>
      <c r="AY648" s="12">
        <f t="shared" si="160"/>
        <v>0.0113548252294882</v>
      </c>
      <c r="AZ648" s="12">
        <f t="shared" si="161"/>
        <v>0.19334407755203</v>
      </c>
      <c r="BA648" s="12">
        <f t="shared" si="162"/>
        <v>0.00187441287181419</v>
      </c>
      <c r="BB648" s="12">
        <f t="shared" si="163"/>
        <v>0.195218490423844</v>
      </c>
      <c r="BC648" s="12">
        <f t="shared" si="164"/>
        <v>0.804781509576156</v>
      </c>
    </row>
    <row r="649" spans="1:55">
      <c r="A649" s="3" t="s">
        <v>1349</v>
      </c>
      <c r="B649" s="3" t="s">
        <v>1350</v>
      </c>
      <c r="C649" s="3">
        <v>65617803.06</v>
      </c>
      <c r="D649" s="3">
        <v>2724984363.34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74104975.56</v>
      </c>
      <c r="L649" s="3">
        <v>0</v>
      </c>
      <c r="M649" s="3">
        <v>4868106096.33</v>
      </c>
      <c r="N649" s="3">
        <v>19710046.23</v>
      </c>
      <c r="O649" s="3">
        <v>147618674.12</v>
      </c>
      <c r="P649" s="3">
        <v>335535550.28</v>
      </c>
      <c r="Q649" s="3">
        <v>52746457.45</v>
      </c>
      <c r="R649" s="3">
        <v>2789021173.75</v>
      </c>
      <c r="S649" s="3">
        <v>10110167.07</v>
      </c>
      <c r="T649" s="3">
        <v>0</v>
      </c>
      <c r="U649" s="3">
        <v>15167312.12</v>
      </c>
      <c r="V649" s="3">
        <v>22490593.42</v>
      </c>
      <c r="W649" s="3">
        <v>0</v>
      </c>
      <c r="X649" s="3">
        <v>0</v>
      </c>
      <c r="Y649" s="3">
        <v>0</v>
      </c>
      <c r="Z649" s="3">
        <v>182992898.82</v>
      </c>
      <c r="AA649" s="3">
        <v>0</v>
      </c>
      <c r="AB649" s="3">
        <v>32751063.02</v>
      </c>
      <c r="AC649" s="3">
        <v>20520996070.58</v>
      </c>
      <c r="AD649" s="3">
        <v>8156328546.42</v>
      </c>
      <c r="AE649" s="3">
        <v>0</v>
      </c>
      <c r="AF649" s="3">
        <v>0</v>
      </c>
      <c r="AG649" s="3">
        <v>0</v>
      </c>
      <c r="AH649" s="3">
        <v>285339440.39</v>
      </c>
      <c r="AI649" s="3">
        <v>235849.05</v>
      </c>
      <c r="AJ649" s="3">
        <v>0</v>
      </c>
      <c r="AK649" s="3">
        <v>44392127.97</v>
      </c>
      <c r="AL649" s="3">
        <v>46806077.99</v>
      </c>
      <c r="AM649" s="3">
        <v>80408433.04</v>
      </c>
      <c r="AN649" s="3">
        <v>1901331820.71</v>
      </c>
      <c r="AO649" s="6">
        <f t="shared" si="150"/>
        <v>2799089338.9</v>
      </c>
      <c r="AP649" s="6">
        <f t="shared" si="151"/>
        <v>5423716824.41</v>
      </c>
      <c r="AQ649" s="6">
        <f t="shared" si="152"/>
        <v>3052533208.2</v>
      </c>
      <c r="AR649" s="6">
        <f t="shared" si="153"/>
        <v>2371183616.21</v>
      </c>
      <c r="AS649" s="6">
        <f t="shared" si="154"/>
        <v>31035838366.15</v>
      </c>
      <c r="AT649" s="10">
        <f t="shared" si="155"/>
        <v>65617803.06</v>
      </c>
      <c r="AU649" s="10">
        <f t="shared" si="156"/>
        <v>31101456169.21</v>
      </c>
      <c r="AV649" s="10">
        <f t="shared" si="157"/>
        <v>5170272955.11</v>
      </c>
      <c r="AW649" s="12">
        <f t="shared" si="158"/>
        <v>0.0771700000655118</v>
      </c>
      <c r="AX649" s="12">
        <f t="shared" si="159"/>
        <v>0.921020938038511</v>
      </c>
      <c r="AY649" s="12">
        <f t="shared" si="160"/>
        <v>0.0653727758079262</v>
      </c>
      <c r="AZ649" s="12">
        <f t="shared" si="161"/>
        <v>0.855648162230585</v>
      </c>
      <c r="BA649" s="12">
        <f t="shared" si="162"/>
        <v>0.00180906189597682</v>
      </c>
      <c r="BB649" s="12">
        <f t="shared" si="163"/>
        <v>0.857457224126562</v>
      </c>
      <c r="BC649" s="12">
        <f t="shared" si="164"/>
        <v>0.142542775873438</v>
      </c>
    </row>
    <row r="650" spans="1:55">
      <c r="A650" s="3" t="s">
        <v>1351</v>
      </c>
      <c r="B650" s="3" t="s">
        <v>1352</v>
      </c>
      <c r="C650" s="3">
        <v>815580972.08</v>
      </c>
      <c r="D650" s="3">
        <v>2720495752.02</v>
      </c>
      <c r="E650" s="3">
        <v>504224.81</v>
      </c>
      <c r="F650" s="3">
        <v>0</v>
      </c>
      <c r="G650" s="3">
        <v>0</v>
      </c>
      <c r="H650" s="3">
        <v>0</v>
      </c>
      <c r="I650" s="3">
        <v>0</v>
      </c>
      <c r="J650" s="3">
        <v>45452200</v>
      </c>
      <c r="K650" s="3">
        <v>26253573.13</v>
      </c>
      <c r="L650" s="3">
        <v>0</v>
      </c>
      <c r="M650" s="3">
        <v>1030810.89</v>
      </c>
      <c r="N650" s="3">
        <v>9508355.13</v>
      </c>
      <c r="O650" s="3">
        <v>3447150720.86</v>
      </c>
      <c r="P650" s="3">
        <v>198005252.86</v>
      </c>
      <c r="Q650" s="3">
        <v>0</v>
      </c>
      <c r="R650" s="3">
        <v>561168616.19</v>
      </c>
      <c r="S650" s="3">
        <v>2972114.27</v>
      </c>
      <c r="T650" s="3">
        <v>0</v>
      </c>
      <c r="U650" s="3">
        <v>5021328.42</v>
      </c>
      <c r="V650" s="3">
        <v>808158157.79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199058972.14</v>
      </c>
      <c r="AC650" s="3">
        <v>3038336.52</v>
      </c>
      <c r="AD650" s="3">
        <v>33508266.52</v>
      </c>
      <c r="AE650" s="3">
        <v>0</v>
      </c>
      <c r="AF650" s="3">
        <v>0</v>
      </c>
      <c r="AG650" s="3">
        <v>0</v>
      </c>
      <c r="AH650" s="3">
        <v>2920161.22</v>
      </c>
      <c r="AI650" s="3">
        <v>0</v>
      </c>
      <c r="AJ650" s="3">
        <v>0</v>
      </c>
      <c r="AK650" s="3">
        <v>1131463.81</v>
      </c>
      <c r="AL650" s="3">
        <v>12346302.2</v>
      </c>
      <c r="AM650" s="3">
        <v>18063494.76</v>
      </c>
      <c r="AN650" s="3">
        <v>22547169.59</v>
      </c>
      <c r="AO650" s="6">
        <f t="shared" si="150"/>
        <v>2792705749.96</v>
      </c>
      <c r="AP650" s="6">
        <f t="shared" si="151"/>
        <v>3655695139.74</v>
      </c>
      <c r="AQ650" s="6">
        <f t="shared" si="152"/>
        <v>1576379188.81</v>
      </c>
      <c r="AR650" s="6">
        <f t="shared" si="153"/>
        <v>2079315950.93</v>
      </c>
      <c r="AS650" s="6">
        <f t="shared" si="154"/>
        <v>93555194.62</v>
      </c>
      <c r="AT650" s="10">
        <f t="shared" si="155"/>
        <v>815580972.08</v>
      </c>
      <c r="AU650" s="10">
        <f t="shared" si="156"/>
        <v>909136166.7</v>
      </c>
      <c r="AV650" s="10">
        <f t="shared" si="157"/>
        <v>4872021700.89</v>
      </c>
      <c r="AW650" s="12">
        <f t="shared" si="158"/>
        <v>0.483070314619206</v>
      </c>
      <c r="AX650" s="12">
        <f t="shared" si="159"/>
        <v>0.375853971698546</v>
      </c>
      <c r="AY650" s="12">
        <f t="shared" si="160"/>
        <v>0.359671193652563</v>
      </c>
      <c r="AZ650" s="12">
        <f t="shared" si="161"/>
        <v>0.0161827780459835</v>
      </c>
      <c r="BA650" s="12">
        <f t="shared" si="162"/>
        <v>0.141075713682248</v>
      </c>
      <c r="BB650" s="12">
        <f t="shared" si="163"/>
        <v>0.157258491728231</v>
      </c>
      <c r="BC650" s="12">
        <f t="shared" si="164"/>
        <v>0.842741508271769</v>
      </c>
    </row>
    <row r="651" spans="1:55">
      <c r="A651" s="3" t="s">
        <v>1353</v>
      </c>
      <c r="B651" s="3" t="s">
        <v>1354</v>
      </c>
      <c r="C651" s="3">
        <v>1249750447.39</v>
      </c>
      <c r="D651" s="3">
        <v>2711087676.76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180113507.02</v>
      </c>
      <c r="L651" s="3">
        <v>0</v>
      </c>
      <c r="M651" s="3">
        <v>3967097589.75</v>
      </c>
      <c r="N651" s="3">
        <v>500439599.91</v>
      </c>
      <c r="O651" s="3">
        <v>3148209401.78</v>
      </c>
      <c r="P651" s="3">
        <v>155026810.47</v>
      </c>
      <c r="Q651" s="3">
        <v>35566799.42</v>
      </c>
      <c r="R651" s="3">
        <v>4742315643.03</v>
      </c>
      <c r="S651" s="3">
        <v>3260635.23</v>
      </c>
      <c r="T651" s="3">
        <v>0</v>
      </c>
      <c r="U651" s="3">
        <v>183634335.4</v>
      </c>
      <c r="V651" s="3">
        <v>108492287.12</v>
      </c>
      <c r="W651" s="3">
        <v>0</v>
      </c>
      <c r="X651" s="3">
        <v>183331399.36</v>
      </c>
      <c r="Y651" s="3">
        <v>16722476.23</v>
      </c>
      <c r="Z651" s="3">
        <v>112532958.76</v>
      </c>
      <c r="AA651" s="3">
        <v>0</v>
      </c>
      <c r="AB651" s="3">
        <v>29524609.62</v>
      </c>
      <c r="AC651" s="3">
        <v>4090214417.93</v>
      </c>
      <c r="AD651" s="3">
        <v>475751875.5</v>
      </c>
      <c r="AE651" s="3">
        <v>0</v>
      </c>
      <c r="AF651" s="3">
        <v>0</v>
      </c>
      <c r="AG651" s="3">
        <v>0</v>
      </c>
      <c r="AH651" s="3">
        <v>1279126760.97</v>
      </c>
      <c r="AI651" s="3">
        <v>267507323.35</v>
      </c>
      <c r="AJ651" s="3">
        <v>1440734462.52</v>
      </c>
      <c r="AK651" s="3">
        <v>56025143.39</v>
      </c>
      <c r="AL651" s="3">
        <v>367277268.61</v>
      </c>
      <c r="AM651" s="3">
        <v>230188595.03</v>
      </c>
      <c r="AN651" s="3">
        <v>95045757.38</v>
      </c>
      <c r="AO651" s="6">
        <f t="shared" si="150"/>
        <v>2891201183.78</v>
      </c>
      <c r="AP651" s="6">
        <f t="shared" si="151"/>
        <v>7806340201.33</v>
      </c>
      <c r="AQ651" s="6">
        <f t="shared" si="152"/>
        <v>5379814344.75</v>
      </c>
      <c r="AR651" s="6">
        <f t="shared" si="153"/>
        <v>2426525856.58</v>
      </c>
      <c r="AS651" s="6">
        <f t="shared" si="154"/>
        <v>8301871604.68</v>
      </c>
      <c r="AT651" s="10">
        <f t="shared" si="155"/>
        <v>1249750447.39</v>
      </c>
      <c r="AU651" s="10">
        <f t="shared" si="156"/>
        <v>9551622052.07</v>
      </c>
      <c r="AV651" s="10">
        <f t="shared" si="157"/>
        <v>5317727040.36</v>
      </c>
      <c r="AW651" s="12">
        <f t="shared" si="158"/>
        <v>0.194440332647238</v>
      </c>
      <c r="AX651" s="12">
        <f t="shared" si="159"/>
        <v>0.721510901019994</v>
      </c>
      <c r="AY651" s="12">
        <f t="shared" si="160"/>
        <v>0.163189783325173</v>
      </c>
      <c r="AZ651" s="12">
        <f t="shared" si="161"/>
        <v>0.558321117694822</v>
      </c>
      <c r="BA651" s="12">
        <f t="shared" si="162"/>
        <v>0.0840487663327677</v>
      </c>
      <c r="BB651" s="12">
        <f t="shared" si="163"/>
        <v>0.642369884027589</v>
      </c>
      <c r="BC651" s="12">
        <f t="shared" si="164"/>
        <v>0.357630115972411</v>
      </c>
    </row>
    <row r="652" spans="1:55">
      <c r="A652" s="3" t="s">
        <v>1355</v>
      </c>
      <c r="B652" s="3" t="s">
        <v>1356</v>
      </c>
      <c r="C652" s="3">
        <v>73614240.1</v>
      </c>
      <c r="D652" s="3">
        <v>2698856423.78</v>
      </c>
      <c r="E652" s="3">
        <v>17022077.91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25006355.02</v>
      </c>
      <c r="L652" s="3">
        <v>0</v>
      </c>
      <c r="M652" s="3">
        <v>1420018358.83</v>
      </c>
      <c r="N652" s="3">
        <v>300958345.56</v>
      </c>
      <c r="O652" s="3">
        <v>1146406041.9</v>
      </c>
      <c r="P652" s="3">
        <v>77687231.65</v>
      </c>
      <c r="Q652" s="3">
        <v>0</v>
      </c>
      <c r="R652" s="3">
        <v>2595734939.56</v>
      </c>
      <c r="S652" s="3">
        <v>0</v>
      </c>
      <c r="T652" s="3">
        <v>0</v>
      </c>
      <c r="U652" s="3">
        <v>137486766.93</v>
      </c>
      <c r="V652" s="3">
        <v>150575166.28</v>
      </c>
      <c r="W652" s="3">
        <v>0</v>
      </c>
      <c r="X652" s="3">
        <v>0</v>
      </c>
      <c r="Y652" s="3">
        <v>0</v>
      </c>
      <c r="Z652" s="3">
        <v>118926668.67</v>
      </c>
      <c r="AA652" s="3">
        <v>0</v>
      </c>
      <c r="AB652" s="3">
        <v>4907241.63</v>
      </c>
      <c r="AC652" s="3">
        <v>1757465301.19</v>
      </c>
      <c r="AD652" s="3">
        <v>500083781.56</v>
      </c>
      <c r="AE652" s="3">
        <v>0</v>
      </c>
      <c r="AF652" s="3">
        <v>0</v>
      </c>
      <c r="AG652" s="3">
        <v>0</v>
      </c>
      <c r="AH652" s="3">
        <v>360841497.61</v>
      </c>
      <c r="AI652" s="3">
        <v>24692988.79</v>
      </c>
      <c r="AJ652" s="3">
        <v>20310091.31</v>
      </c>
      <c r="AK652" s="3">
        <v>10007950.22</v>
      </c>
      <c r="AL652" s="3">
        <v>44047443.26</v>
      </c>
      <c r="AM652" s="3">
        <v>4800021.48</v>
      </c>
      <c r="AN652" s="3">
        <v>167737404.37</v>
      </c>
      <c r="AO652" s="6">
        <f t="shared" si="150"/>
        <v>2740884856.71</v>
      </c>
      <c r="AP652" s="6">
        <f t="shared" si="151"/>
        <v>2945069977.94</v>
      </c>
      <c r="AQ652" s="6">
        <f t="shared" si="152"/>
        <v>3007630783.07</v>
      </c>
      <c r="AR652" s="6">
        <f t="shared" si="153"/>
        <v>-62560805.1300001</v>
      </c>
      <c r="AS652" s="6">
        <f t="shared" si="154"/>
        <v>2889986479.79</v>
      </c>
      <c r="AT652" s="10">
        <f t="shared" si="155"/>
        <v>73614240.1</v>
      </c>
      <c r="AU652" s="10">
        <f t="shared" si="156"/>
        <v>2963600719.89</v>
      </c>
      <c r="AV652" s="10">
        <f t="shared" si="157"/>
        <v>2678324051.58</v>
      </c>
      <c r="AW652" s="12">
        <f t="shared" si="158"/>
        <v>0.48580670032505</v>
      </c>
      <c r="AX652" s="12">
        <f t="shared" si="159"/>
        <v>0.501145582259034</v>
      </c>
      <c r="AY652" s="12">
        <f t="shared" si="160"/>
        <v>-0.0110885571261702</v>
      </c>
      <c r="AZ652" s="12">
        <f t="shared" si="161"/>
        <v>0.512234139385204</v>
      </c>
      <c r="BA652" s="12">
        <f t="shared" si="162"/>
        <v>0.0130477174159165</v>
      </c>
      <c r="BB652" s="12">
        <f t="shared" si="163"/>
        <v>0.525281856801121</v>
      </c>
      <c r="BC652" s="12">
        <f t="shared" si="164"/>
        <v>0.474718143198879</v>
      </c>
    </row>
    <row r="653" spans="1:55">
      <c r="A653" s="3" t="s">
        <v>1357</v>
      </c>
      <c r="B653" s="3" t="s">
        <v>1358</v>
      </c>
      <c r="C653" s="3">
        <v>157781310.72</v>
      </c>
      <c r="D653" s="3">
        <v>2694271548.05</v>
      </c>
      <c r="E653" s="3">
        <v>0</v>
      </c>
      <c r="F653" s="3">
        <v>0</v>
      </c>
      <c r="G653" s="3">
        <v>102287644.44</v>
      </c>
      <c r="H653" s="3">
        <v>0</v>
      </c>
      <c r="I653" s="3">
        <v>0</v>
      </c>
      <c r="J653" s="3">
        <v>177091115.42</v>
      </c>
      <c r="K653" s="3">
        <v>3588219087.12</v>
      </c>
      <c r="L653" s="3">
        <v>0</v>
      </c>
      <c r="M653" s="3">
        <v>10704866887.56</v>
      </c>
      <c r="N653" s="3">
        <v>4103114167.98</v>
      </c>
      <c r="O653" s="3">
        <v>7731920213.88</v>
      </c>
      <c r="P653" s="3">
        <v>961431258.9</v>
      </c>
      <c r="Q653" s="3">
        <v>114799681.53</v>
      </c>
      <c r="R653" s="3">
        <v>10385343888.43</v>
      </c>
      <c r="S653" s="3">
        <v>0</v>
      </c>
      <c r="T653" s="3">
        <v>0</v>
      </c>
      <c r="U653" s="3">
        <v>288813256.42</v>
      </c>
      <c r="V653" s="3">
        <v>258954515.19</v>
      </c>
      <c r="W653" s="3">
        <v>0</v>
      </c>
      <c r="X653" s="3">
        <v>0</v>
      </c>
      <c r="Y653" s="3">
        <v>342417887.64</v>
      </c>
      <c r="Z653" s="3">
        <v>0</v>
      </c>
      <c r="AA653" s="3">
        <v>0</v>
      </c>
      <c r="AB653" s="3">
        <v>30347441.57</v>
      </c>
      <c r="AC653" s="3">
        <v>992443478.88</v>
      </c>
      <c r="AD653" s="3">
        <v>104568764.32</v>
      </c>
      <c r="AE653" s="3">
        <v>0</v>
      </c>
      <c r="AF653" s="3">
        <v>0</v>
      </c>
      <c r="AG653" s="3">
        <v>0</v>
      </c>
      <c r="AH653" s="3">
        <v>598257280.24</v>
      </c>
      <c r="AI653" s="3">
        <v>0</v>
      </c>
      <c r="AJ653" s="3">
        <v>0</v>
      </c>
      <c r="AK653" s="3">
        <v>29364558.98</v>
      </c>
      <c r="AL653" s="3">
        <v>757388692.63</v>
      </c>
      <c r="AM653" s="3">
        <v>13210839.39</v>
      </c>
      <c r="AN653" s="3">
        <v>5034973</v>
      </c>
      <c r="AO653" s="6">
        <f t="shared" si="150"/>
        <v>6561869395.03</v>
      </c>
      <c r="AP653" s="6">
        <f t="shared" si="151"/>
        <v>23616132209.85</v>
      </c>
      <c r="AQ653" s="6">
        <f t="shared" si="152"/>
        <v>11305876989.25</v>
      </c>
      <c r="AR653" s="6">
        <f t="shared" si="153"/>
        <v>12310255220.6</v>
      </c>
      <c r="AS653" s="6">
        <f t="shared" si="154"/>
        <v>2500268587.44</v>
      </c>
      <c r="AT653" s="10">
        <f t="shared" si="155"/>
        <v>157781310.72</v>
      </c>
      <c r="AU653" s="10">
        <f t="shared" si="156"/>
        <v>2658049898.16</v>
      </c>
      <c r="AV653" s="10">
        <f t="shared" si="157"/>
        <v>18872124615.63</v>
      </c>
      <c r="AW653" s="12">
        <f t="shared" si="158"/>
        <v>0.30477548571783</v>
      </c>
      <c r="AX653" s="12">
        <f t="shared" si="159"/>
        <v>0.687896133798354</v>
      </c>
      <c r="AY653" s="12">
        <f t="shared" si="160"/>
        <v>0.571767554076969</v>
      </c>
      <c r="AZ653" s="12">
        <f t="shared" si="161"/>
        <v>0.116128579721385</v>
      </c>
      <c r="BA653" s="12">
        <f t="shared" si="162"/>
        <v>0.00732838048381548</v>
      </c>
      <c r="BB653" s="12">
        <f t="shared" si="163"/>
        <v>0.123456960205201</v>
      </c>
      <c r="BC653" s="12">
        <f t="shared" si="164"/>
        <v>0.876543039794799</v>
      </c>
    </row>
    <row r="654" spans="1:55">
      <c r="A654" s="3" t="s">
        <v>1359</v>
      </c>
      <c r="B654" s="3" t="s">
        <v>1360</v>
      </c>
      <c r="C654" s="3">
        <v>279279946.42</v>
      </c>
      <c r="D654" s="3">
        <v>2680768903.26</v>
      </c>
      <c r="E654" s="3">
        <v>7004978.5</v>
      </c>
      <c r="F654" s="3">
        <v>0</v>
      </c>
      <c r="G654" s="3">
        <v>0</v>
      </c>
      <c r="H654" s="3">
        <v>0</v>
      </c>
      <c r="I654" s="3">
        <v>0</v>
      </c>
      <c r="J654" s="3">
        <v>57737479.77</v>
      </c>
      <c r="K654" s="3">
        <v>129678483.79</v>
      </c>
      <c r="L654" s="3">
        <v>0</v>
      </c>
      <c r="M654" s="3">
        <v>498088280.12</v>
      </c>
      <c r="N654" s="3">
        <v>132650682.99</v>
      </c>
      <c r="O654" s="3">
        <v>3021347598.5</v>
      </c>
      <c r="P654" s="3">
        <v>124914490.38</v>
      </c>
      <c r="Q654" s="3">
        <v>70896000.45</v>
      </c>
      <c r="R654" s="3">
        <v>1059895960.39</v>
      </c>
      <c r="S654" s="3">
        <v>0</v>
      </c>
      <c r="T654" s="3">
        <v>0</v>
      </c>
      <c r="U654" s="3">
        <v>5269798.97</v>
      </c>
      <c r="V654" s="3">
        <v>136909241.74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65710554.89</v>
      </c>
      <c r="AC654" s="3">
        <v>124084982.03</v>
      </c>
      <c r="AD654" s="3">
        <v>43342966.76</v>
      </c>
      <c r="AE654" s="3">
        <v>0</v>
      </c>
      <c r="AF654" s="3">
        <v>0</v>
      </c>
      <c r="AG654" s="3">
        <v>0</v>
      </c>
      <c r="AH654" s="3">
        <v>747232297</v>
      </c>
      <c r="AI654" s="3">
        <v>0</v>
      </c>
      <c r="AJ654" s="3">
        <v>0</v>
      </c>
      <c r="AK654" s="3">
        <v>3229667.79</v>
      </c>
      <c r="AL654" s="3">
        <v>7574919.65</v>
      </c>
      <c r="AM654" s="3">
        <v>0</v>
      </c>
      <c r="AN654" s="3">
        <v>1307305.06</v>
      </c>
      <c r="AO654" s="6">
        <f t="shared" si="150"/>
        <v>2875189845.32</v>
      </c>
      <c r="AP654" s="6">
        <f t="shared" si="151"/>
        <v>3847897052.44</v>
      </c>
      <c r="AQ654" s="6">
        <f t="shared" si="152"/>
        <v>1267785555.99</v>
      </c>
      <c r="AR654" s="6">
        <f t="shared" si="153"/>
        <v>2580111496.45</v>
      </c>
      <c r="AS654" s="6">
        <f t="shared" si="154"/>
        <v>926772138.29</v>
      </c>
      <c r="AT654" s="10">
        <f t="shared" si="155"/>
        <v>279279946.42</v>
      </c>
      <c r="AU654" s="10">
        <f t="shared" si="156"/>
        <v>1206052084.71</v>
      </c>
      <c r="AV654" s="10">
        <f t="shared" si="157"/>
        <v>5455301341.77</v>
      </c>
      <c r="AW654" s="12">
        <f t="shared" si="158"/>
        <v>0.431622473879052</v>
      </c>
      <c r="AX654" s="12">
        <f t="shared" si="159"/>
        <v>0.526452120195206</v>
      </c>
      <c r="AY654" s="12">
        <f t="shared" si="160"/>
        <v>0.387325417413468</v>
      </c>
      <c r="AZ654" s="12">
        <f t="shared" si="161"/>
        <v>0.139126702781739</v>
      </c>
      <c r="BA654" s="12">
        <f t="shared" si="162"/>
        <v>0.041925405925741</v>
      </c>
      <c r="BB654" s="12">
        <f t="shared" si="163"/>
        <v>0.18105210870748</v>
      </c>
      <c r="BC654" s="12">
        <f t="shared" si="164"/>
        <v>0.81894789129252</v>
      </c>
    </row>
    <row r="655" spans="1:55">
      <c r="A655" s="3" t="s">
        <v>1361</v>
      </c>
      <c r="B655" s="3" t="s">
        <v>1362</v>
      </c>
      <c r="C655" s="3">
        <v>1318438541.85</v>
      </c>
      <c r="D655" s="3">
        <v>2679910873.26</v>
      </c>
      <c r="E655" s="3">
        <v>175091121.21</v>
      </c>
      <c r="F655" s="3">
        <v>221924998.04</v>
      </c>
      <c r="G655" s="3">
        <v>0</v>
      </c>
      <c r="H655" s="3">
        <v>0</v>
      </c>
      <c r="I655" s="3">
        <v>0</v>
      </c>
      <c r="J655" s="3">
        <v>358147342.13</v>
      </c>
      <c r="K655" s="3">
        <v>1183104385.2</v>
      </c>
      <c r="L655" s="3">
        <v>0</v>
      </c>
      <c r="M655" s="3">
        <v>2431763203.24</v>
      </c>
      <c r="N655" s="3">
        <v>2421129720.03</v>
      </c>
      <c r="O655" s="3">
        <v>6019664536.43</v>
      </c>
      <c r="P655" s="3">
        <v>1646093422.14</v>
      </c>
      <c r="Q655" s="3">
        <v>517824995.42</v>
      </c>
      <c r="R655" s="3">
        <v>2412239296.18</v>
      </c>
      <c r="S655" s="3">
        <v>708628.16</v>
      </c>
      <c r="T655" s="3">
        <v>0</v>
      </c>
      <c r="U655" s="3">
        <v>96491353.69</v>
      </c>
      <c r="V655" s="3">
        <v>120291719.06</v>
      </c>
      <c r="W655" s="3">
        <v>0</v>
      </c>
      <c r="X655" s="3">
        <v>2869403.5</v>
      </c>
      <c r="Y655" s="3">
        <v>300004605.14</v>
      </c>
      <c r="Z655" s="3">
        <v>49831205.83</v>
      </c>
      <c r="AA655" s="3">
        <v>0</v>
      </c>
      <c r="AB655" s="3">
        <v>324650158.36</v>
      </c>
      <c r="AC655" s="3">
        <v>1522896021.78</v>
      </c>
      <c r="AD655" s="3">
        <v>45241249.06</v>
      </c>
      <c r="AE655" s="3">
        <v>0</v>
      </c>
      <c r="AF655" s="3">
        <v>0</v>
      </c>
      <c r="AG655" s="3">
        <v>0</v>
      </c>
      <c r="AH655" s="3">
        <v>210876074.42</v>
      </c>
      <c r="AI655" s="3">
        <v>1607138.36</v>
      </c>
      <c r="AJ655" s="3">
        <v>218897004.28</v>
      </c>
      <c r="AK655" s="3">
        <v>145951473.27</v>
      </c>
      <c r="AL655" s="3">
        <v>126779801.02</v>
      </c>
      <c r="AM655" s="3">
        <v>24562065.73</v>
      </c>
      <c r="AN655" s="3">
        <v>0</v>
      </c>
      <c r="AO655" s="6">
        <f t="shared" si="150"/>
        <v>4618178719.84</v>
      </c>
      <c r="AP655" s="6">
        <f t="shared" si="151"/>
        <v>13036475877.26</v>
      </c>
      <c r="AQ655" s="6">
        <f t="shared" si="152"/>
        <v>3307086369.92</v>
      </c>
      <c r="AR655" s="6">
        <f t="shared" si="153"/>
        <v>9729389507.34</v>
      </c>
      <c r="AS655" s="6">
        <f t="shared" si="154"/>
        <v>2296810827.92</v>
      </c>
      <c r="AT655" s="10">
        <f t="shared" si="155"/>
        <v>1318438541.85</v>
      </c>
      <c r="AU655" s="10">
        <f t="shared" si="156"/>
        <v>3615249369.77</v>
      </c>
      <c r="AV655" s="10">
        <f t="shared" si="157"/>
        <v>14347568227.18</v>
      </c>
      <c r="AW655" s="12">
        <f t="shared" si="158"/>
        <v>0.257096565998874</v>
      </c>
      <c r="AX655" s="12">
        <f t="shared" si="159"/>
        <v>0.669505230476871</v>
      </c>
      <c r="AY655" s="12">
        <f t="shared" si="160"/>
        <v>0.54164050015138</v>
      </c>
      <c r="AZ655" s="12">
        <f t="shared" si="161"/>
        <v>0.127864730325491</v>
      </c>
      <c r="BA655" s="12">
        <f t="shared" si="162"/>
        <v>0.0733982035242547</v>
      </c>
      <c r="BB655" s="12">
        <f t="shared" si="163"/>
        <v>0.201262933849746</v>
      </c>
      <c r="BC655" s="12">
        <f t="shared" si="164"/>
        <v>0.798737066150254</v>
      </c>
    </row>
    <row r="656" spans="1:55">
      <c r="A656" s="3" t="s">
        <v>1363</v>
      </c>
      <c r="B656" s="3" t="s">
        <v>1364</v>
      </c>
      <c r="C656" s="3">
        <v>195000000</v>
      </c>
      <c r="D656" s="3">
        <v>2678353000</v>
      </c>
      <c r="E656" s="3">
        <v>0</v>
      </c>
      <c r="F656" s="3">
        <v>169036000</v>
      </c>
      <c r="G656" s="3">
        <v>0</v>
      </c>
      <c r="H656" s="3">
        <v>0</v>
      </c>
      <c r="I656" s="3">
        <v>0</v>
      </c>
      <c r="J656" s="3">
        <v>0</v>
      </c>
      <c r="K656" s="3">
        <v>23287000</v>
      </c>
      <c r="L656" s="3">
        <v>0</v>
      </c>
      <c r="M656" s="3">
        <v>2423727000</v>
      </c>
      <c r="N656" s="3">
        <v>98578000</v>
      </c>
      <c r="O656" s="3">
        <v>25784000</v>
      </c>
      <c r="P656" s="3">
        <v>110754000</v>
      </c>
      <c r="Q656" s="3">
        <v>3483568000</v>
      </c>
      <c r="R656" s="3">
        <v>338570000</v>
      </c>
      <c r="S656" s="3">
        <v>0</v>
      </c>
      <c r="T656" s="3">
        <v>0</v>
      </c>
      <c r="U656" s="3">
        <v>24327000</v>
      </c>
      <c r="V656" s="3">
        <v>53196000</v>
      </c>
      <c r="W656" s="3">
        <v>0</v>
      </c>
      <c r="X656" s="3">
        <v>0</v>
      </c>
      <c r="Y656" s="3">
        <v>14691000</v>
      </c>
      <c r="Z656" s="3">
        <v>1959646000</v>
      </c>
      <c r="AA656" s="3">
        <v>0</v>
      </c>
      <c r="AB656" s="3">
        <v>0</v>
      </c>
      <c r="AC656" s="3">
        <v>972748000</v>
      </c>
      <c r="AD656" s="3">
        <v>20385000</v>
      </c>
      <c r="AE656" s="3">
        <v>0</v>
      </c>
      <c r="AF656" s="3">
        <v>0</v>
      </c>
      <c r="AG656" s="3">
        <v>0</v>
      </c>
      <c r="AH656" s="3">
        <v>10119240000</v>
      </c>
      <c r="AI656" s="3">
        <v>0</v>
      </c>
      <c r="AJ656" s="3">
        <v>498766000</v>
      </c>
      <c r="AK656" s="3">
        <v>0</v>
      </c>
      <c r="AL656" s="3">
        <v>13661000</v>
      </c>
      <c r="AM656" s="3">
        <v>125104000</v>
      </c>
      <c r="AN656" s="3">
        <v>271517000</v>
      </c>
      <c r="AO656" s="6">
        <f t="shared" si="150"/>
        <v>2870676000</v>
      </c>
      <c r="AP656" s="6">
        <f t="shared" si="151"/>
        <v>6142411000</v>
      </c>
      <c r="AQ656" s="6">
        <f t="shared" si="152"/>
        <v>2390430000</v>
      </c>
      <c r="AR656" s="6">
        <f t="shared" si="153"/>
        <v>3751981000</v>
      </c>
      <c r="AS656" s="6">
        <f t="shared" si="154"/>
        <v>12021421000</v>
      </c>
      <c r="AT656" s="10">
        <f t="shared" si="155"/>
        <v>195000000</v>
      </c>
      <c r="AU656" s="10">
        <f t="shared" si="156"/>
        <v>12216421000</v>
      </c>
      <c r="AV656" s="10">
        <f t="shared" si="157"/>
        <v>6622657000</v>
      </c>
      <c r="AW656" s="12">
        <f t="shared" si="158"/>
        <v>0.152378794758427</v>
      </c>
      <c r="AX656" s="12">
        <f t="shared" si="159"/>
        <v>0.837270380217121</v>
      </c>
      <c r="AY656" s="12">
        <f t="shared" si="160"/>
        <v>0.199159481159322</v>
      </c>
      <c r="AZ656" s="12">
        <f t="shared" si="161"/>
        <v>0.638110899057799</v>
      </c>
      <c r="BA656" s="12">
        <f t="shared" si="162"/>
        <v>0.0103508250244518</v>
      </c>
      <c r="BB656" s="12">
        <f t="shared" si="163"/>
        <v>0.648461724082251</v>
      </c>
      <c r="BC656" s="12">
        <f t="shared" si="164"/>
        <v>0.351538275917749</v>
      </c>
    </row>
    <row r="657" spans="1:55">
      <c r="A657" s="3" t="s">
        <v>1365</v>
      </c>
      <c r="B657" s="3" t="s">
        <v>1366</v>
      </c>
      <c r="C657" s="3">
        <v>605586139.79</v>
      </c>
      <c r="D657" s="3">
        <v>2676888603.16</v>
      </c>
      <c r="E657" s="3">
        <v>350000000</v>
      </c>
      <c r="F657" s="3">
        <v>819023368.44</v>
      </c>
      <c r="G657" s="3">
        <v>0</v>
      </c>
      <c r="H657" s="3">
        <v>0</v>
      </c>
      <c r="I657" s="3">
        <v>0</v>
      </c>
      <c r="J657" s="3">
        <v>1817702.51</v>
      </c>
      <c r="K657" s="3">
        <v>581368048.27</v>
      </c>
      <c r="L657" s="3">
        <v>0</v>
      </c>
      <c r="M657" s="3">
        <v>5156369310.13</v>
      </c>
      <c r="N657" s="3">
        <v>184776538.69</v>
      </c>
      <c r="O657" s="3">
        <v>1370818141.62</v>
      </c>
      <c r="P657" s="3">
        <v>539614614.36</v>
      </c>
      <c r="Q657" s="3">
        <v>996356162.01</v>
      </c>
      <c r="R657" s="3">
        <v>5009218601.04</v>
      </c>
      <c r="S657" s="3">
        <v>0</v>
      </c>
      <c r="T657" s="3">
        <v>0</v>
      </c>
      <c r="U657" s="3">
        <v>237152182.8</v>
      </c>
      <c r="V657" s="3">
        <v>98449560.91</v>
      </c>
      <c r="W657" s="3">
        <v>0</v>
      </c>
      <c r="X657" s="3">
        <v>0</v>
      </c>
      <c r="Y657" s="3">
        <v>2633180.71</v>
      </c>
      <c r="Z657" s="3">
        <v>101592186.51</v>
      </c>
      <c r="AA657" s="3">
        <v>0</v>
      </c>
      <c r="AB657" s="3">
        <v>65091614.06</v>
      </c>
      <c r="AC657" s="3">
        <v>1597427558.31</v>
      </c>
      <c r="AD657" s="3">
        <v>1857883936.13</v>
      </c>
      <c r="AE657" s="3">
        <v>0</v>
      </c>
      <c r="AF657" s="3">
        <v>0</v>
      </c>
      <c r="AG657" s="3">
        <v>0</v>
      </c>
      <c r="AH657" s="3">
        <v>3522540400.7</v>
      </c>
      <c r="AI657" s="3">
        <v>0</v>
      </c>
      <c r="AJ657" s="3">
        <v>6167554454.27</v>
      </c>
      <c r="AK657" s="3">
        <v>25977959.5</v>
      </c>
      <c r="AL657" s="3">
        <v>94497420.56</v>
      </c>
      <c r="AM657" s="3">
        <v>40590673.74</v>
      </c>
      <c r="AN657" s="3">
        <v>91001790.01</v>
      </c>
      <c r="AO657" s="6">
        <f t="shared" si="150"/>
        <v>4429097722.38</v>
      </c>
      <c r="AP657" s="6">
        <f t="shared" si="151"/>
        <v>8247934766.81</v>
      </c>
      <c r="AQ657" s="6">
        <f t="shared" si="152"/>
        <v>5514137326.03</v>
      </c>
      <c r="AR657" s="6">
        <f t="shared" si="153"/>
        <v>2733797440.78</v>
      </c>
      <c r="AS657" s="6">
        <f t="shared" si="154"/>
        <v>13397474193.22</v>
      </c>
      <c r="AT657" s="10">
        <f t="shared" si="155"/>
        <v>605586139.79</v>
      </c>
      <c r="AU657" s="10">
        <f t="shared" si="156"/>
        <v>14003060333.01</v>
      </c>
      <c r="AV657" s="10">
        <f t="shared" si="157"/>
        <v>7162895163.16</v>
      </c>
      <c r="AW657" s="12">
        <f t="shared" si="158"/>
        <v>0.209255741994802</v>
      </c>
      <c r="AX657" s="12">
        <f t="shared" si="159"/>
        <v>0.762132927895411</v>
      </c>
      <c r="AY657" s="12">
        <f t="shared" si="160"/>
        <v>0.129160124203922</v>
      </c>
      <c r="AZ657" s="12">
        <f t="shared" si="161"/>
        <v>0.632972803691489</v>
      </c>
      <c r="BA657" s="12">
        <f t="shared" si="162"/>
        <v>0.0286113301097879</v>
      </c>
      <c r="BB657" s="12">
        <f t="shared" si="163"/>
        <v>0.661584133801277</v>
      </c>
      <c r="BC657" s="12">
        <f t="shared" si="164"/>
        <v>0.338415866198723</v>
      </c>
    </row>
    <row r="658" spans="1:55">
      <c r="A658" s="3" t="s">
        <v>1367</v>
      </c>
      <c r="B658" s="3" t="s">
        <v>1368</v>
      </c>
      <c r="C658" s="3">
        <v>200522.53</v>
      </c>
      <c r="D658" s="3">
        <v>2657779001.63</v>
      </c>
      <c r="E658" s="3">
        <v>336002000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290027154.83</v>
      </c>
      <c r="L658" s="3">
        <v>0</v>
      </c>
      <c r="M658" s="3">
        <v>470548431.71</v>
      </c>
      <c r="N658" s="3">
        <v>104877656.81</v>
      </c>
      <c r="O658" s="3">
        <v>3419074798.67</v>
      </c>
      <c r="P658" s="3">
        <v>249571292.04</v>
      </c>
      <c r="Q658" s="3">
        <v>0</v>
      </c>
      <c r="R658" s="3">
        <v>4103768023.3</v>
      </c>
      <c r="S658" s="3">
        <v>0</v>
      </c>
      <c r="T658" s="3">
        <v>0</v>
      </c>
      <c r="U658" s="3">
        <v>202884014.09</v>
      </c>
      <c r="V658" s="3">
        <v>195584970.05</v>
      </c>
      <c r="W658" s="3">
        <v>0</v>
      </c>
      <c r="X658" s="3">
        <v>0</v>
      </c>
      <c r="Y658" s="3">
        <v>0</v>
      </c>
      <c r="Z658" s="3">
        <v>85644847.82</v>
      </c>
      <c r="AA658" s="3">
        <v>0</v>
      </c>
      <c r="AB658" s="3">
        <v>7457777.27</v>
      </c>
      <c r="AC658" s="3">
        <v>1127106204.74</v>
      </c>
      <c r="AD658" s="3">
        <v>338550095.52</v>
      </c>
      <c r="AE658" s="3">
        <v>0</v>
      </c>
      <c r="AF658" s="3">
        <v>0</v>
      </c>
      <c r="AG658" s="3">
        <v>0</v>
      </c>
      <c r="AH658" s="3">
        <v>584500028.11</v>
      </c>
      <c r="AI658" s="3">
        <v>62805337.3</v>
      </c>
      <c r="AJ658" s="3">
        <v>1785102277.87</v>
      </c>
      <c r="AK658" s="3">
        <v>587357806.29</v>
      </c>
      <c r="AL658" s="3">
        <v>103097334</v>
      </c>
      <c r="AM658" s="3">
        <v>0</v>
      </c>
      <c r="AN658" s="3">
        <v>244524466.43</v>
      </c>
      <c r="AO658" s="6">
        <f t="shared" si="150"/>
        <v>3283808156.46</v>
      </c>
      <c r="AP658" s="6">
        <f t="shared" si="151"/>
        <v>4244072179.23</v>
      </c>
      <c r="AQ658" s="6">
        <f t="shared" si="152"/>
        <v>4595339632.53</v>
      </c>
      <c r="AR658" s="6">
        <f t="shared" si="153"/>
        <v>-351267453.300001</v>
      </c>
      <c r="AS658" s="6">
        <f t="shared" si="154"/>
        <v>4833043550.26</v>
      </c>
      <c r="AT658" s="10">
        <f t="shared" si="155"/>
        <v>200522.53</v>
      </c>
      <c r="AU658" s="10">
        <f t="shared" si="156"/>
        <v>4833244072.79</v>
      </c>
      <c r="AV658" s="10">
        <f t="shared" si="157"/>
        <v>2932540703.16</v>
      </c>
      <c r="AW658" s="12">
        <f t="shared" si="158"/>
        <v>0.422855931654156</v>
      </c>
      <c r="AX658" s="12">
        <f t="shared" si="159"/>
        <v>0.577118247062382</v>
      </c>
      <c r="AY658" s="12">
        <f t="shared" si="160"/>
        <v>-0.045232705184909</v>
      </c>
      <c r="AZ658" s="12">
        <f t="shared" si="161"/>
        <v>0.622350952247291</v>
      </c>
      <c r="BA658" s="12">
        <f t="shared" si="162"/>
        <v>2.58212834613962e-5</v>
      </c>
      <c r="BB658" s="12">
        <f t="shared" si="163"/>
        <v>0.622376773530753</v>
      </c>
      <c r="BC658" s="12">
        <f t="shared" si="164"/>
        <v>0.377623226469247</v>
      </c>
    </row>
    <row r="659" spans="1:55">
      <c r="A659" s="3" t="s">
        <v>1369</v>
      </c>
      <c r="B659" s="3" t="s">
        <v>1370</v>
      </c>
      <c r="C659" s="3">
        <v>6654419.6</v>
      </c>
      <c r="D659" s="3">
        <v>2655651530.02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277718707.5</v>
      </c>
      <c r="L659" s="3">
        <v>0</v>
      </c>
      <c r="M659" s="3">
        <v>6016841871.86</v>
      </c>
      <c r="N659" s="3">
        <v>1449161224.69</v>
      </c>
      <c r="O659" s="3">
        <v>16133807679.61</v>
      </c>
      <c r="P659" s="3">
        <v>2459458845.59</v>
      </c>
      <c r="Q659" s="3">
        <v>0</v>
      </c>
      <c r="R659" s="3">
        <v>11328783731.28</v>
      </c>
      <c r="S659" s="3">
        <v>0</v>
      </c>
      <c r="T659" s="3">
        <v>0</v>
      </c>
      <c r="U659" s="3">
        <v>162960329.81</v>
      </c>
      <c r="V659" s="3">
        <v>341704418.5</v>
      </c>
      <c r="W659" s="3">
        <v>0</v>
      </c>
      <c r="X659" s="3">
        <v>0</v>
      </c>
      <c r="Y659" s="3">
        <v>0</v>
      </c>
      <c r="Z659" s="3">
        <v>121285147.31</v>
      </c>
      <c r="AA659" s="3">
        <v>0</v>
      </c>
      <c r="AB659" s="3">
        <v>1001564961</v>
      </c>
      <c r="AC659" s="3">
        <v>31801466899.95</v>
      </c>
      <c r="AD659" s="3">
        <v>9840914419.77</v>
      </c>
      <c r="AE659" s="3">
        <v>0</v>
      </c>
      <c r="AF659" s="3">
        <v>0</v>
      </c>
      <c r="AG659" s="3">
        <v>0</v>
      </c>
      <c r="AH659" s="3">
        <v>1318690568.76</v>
      </c>
      <c r="AI659" s="3">
        <v>0</v>
      </c>
      <c r="AJ659" s="3">
        <v>0</v>
      </c>
      <c r="AK659" s="3">
        <v>0</v>
      </c>
      <c r="AL659" s="3">
        <v>269252965.3</v>
      </c>
      <c r="AM659" s="3">
        <v>192719413.42</v>
      </c>
      <c r="AN659" s="3">
        <v>254760603.43</v>
      </c>
      <c r="AO659" s="6">
        <f t="shared" si="150"/>
        <v>2933370237.52</v>
      </c>
      <c r="AP659" s="6">
        <f t="shared" si="151"/>
        <v>26059269621.75</v>
      </c>
      <c r="AQ659" s="6">
        <f t="shared" si="152"/>
        <v>12956298587.9</v>
      </c>
      <c r="AR659" s="6">
        <f t="shared" si="153"/>
        <v>13102971033.85</v>
      </c>
      <c r="AS659" s="6">
        <f t="shared" si="154"/>
        <v>43677804870.63</v>
      </c>
      <c r="AT659" s="10">
        <f t="shared" si="155"/>
        <v>6654419.6</v>
      </c>
      <c r="AU659" s="10">
        <f t="shared" si="156"/>
        <v>43684459290.23</v>
      </c>
      <c r="AV659" s="10">
        <f t="shared" si="157"/>
        <v>16036341271.37</v>
      </c>
      <c r="AW659" s="12">
        <f t="shared" si="158"/>
        <v>0.0491180662337962</v>
      </c>
      <c r="AX659" s="12">
        <f t="shared" si="159"/>
        <v>0.950770508273956</v>
      </c>
      <c r="AY659" s="12">
        <f t="shared" si="160"/>
        <v>0.219403807561734</v>
      </c>
      <c r="AZ659" s="12">
        <f t="shared" si="161"/>
        <v>0.731366700712222</v>
      </c>
      <c r="BA659" s="12">
        <f t="shared" si="162"/>
        <v>0.00011142549224765</v>
      </c>
      <c r="BB659" s="12">
        <f t="shared" si="163"/>
        <v>0.73147812620447</v>
      </c>
      <c r="BC659" s="12">
        <f t="shared" si="164"/>
        <v>0.26852187379553</v>
      </c>
    </row>
    <row r="660" spans="1:55">
      <c r="A660" s="3" t="s">
        <v>1371</v>
      </c>
      <c r="B660" s="3" t="s">
        <v>1372</v>
      </c>
      <c r="C660" s="3">
        <v>215874453.65</v>
      </c>
      <c r="D660" s="3">
        <v>2654658656.06</v>
      </c>
      <c r="E660" s="3">
        <v>1941690739.73</v>
      </c>
      <c r="F660" s="3">
        <v>22503173.2</v>
      </c>
      <c r="G660" s="3">
        <v>0</v>
      </c>
      <c r="H660" s="3">
        <v>0</v>
      </c>
      <c r="I660" s="3">
        <v>0</v>
      </c>
      <c r="J660" s="3">
        <v>2921208.63</v>
      </c>
      <c r="K660" s="3">
        <v>65821529.86</v>
      </c>
      <c r="L660" s="3">
        <v>0</v>
      </c>
      <c r="M660" s="3">
        <v>771865832.56</v>
      </c>
      <c r="N660" s="3">
        <v>62582460.79</v>
      </c>
      <c r="O660" s="3">
        <v>1181539870.64</v>
      </c>
      <c r="P660" s="3">
        <v>29900390.29</v>
      </c>
      <c r="Q660" s="3">
        <v>48530119.6</v>
      </c>
      <c r="R660" s="3">
        <v>1167505073.8</v>
      </c>
      <c r="S660" s="3">
        <v>2835152.52</v>
      </c>
      <c r="T660" s="3">
        <v>0</v>
      </c>
      <c r="U660" s="3">
        <v>122879077.31</v>
      </c>
      <c r="V660" s="3">
        <v>55417854.71</v>
      </c>
      <c r="W660" s="3">
        <v>0</v>
      </c>
      <c r="X660" s="3">
        <v>16317001.6</v>
      </c>
      <c r="Y660" s="3">
        <v>0</v>
      </c>
      <c r="Z660" s="3">
        <v>196255157.86</v>
      </c>
      <c r="AA660" s="3">
        <v>0</v>
      </c>
      <c r="AB660" s="3">
        <v>62987265.61</v>
      </c>
      <c r="AC660" s="3">
        <v>2017311254.27</v>
      </c>
      <c r="AD660" s="3">
        <v>22416699.73</v>
      </c>
      <c r="AE660" s="3">
        <v>0</v>
      </c>
      <c r="AF660" s="3">
        <v>0</v>
      </c>
      <c r="AG660" s="3">
        <v>0</v>
      </c>
      <c r="AH660" s="3">
        <v>633917068.47</v>
      </c>
      <c r="AI660" s="3">
        <v>0</v>
      </c>
      <c r="AJ660" s="3">
        <v>1114321507.6</v>
      </c>
      <c r="AK660" s="3">
        <v>73016615.27</v>
      </c>
      <c r="AL660" s="3">
        <v>103909320.59</v>
      </c>
      <c r="AM660" s="3">
        <v>62611479.19</v>
      </c>
      <c r="AN660" s="3">
        <v>115164048.77</v>
      </c>
      <c r="AO660" s="6">
        <f t="shared" si="150"/>
        <v>4687595307.48</v>
      </c>
      <c r="AP660" s="6">
        <f t="shared" si="151"/>
        <v>2094418673.88</v>
      </c>
      <c r="AQ660" s="6">
        <f t="shared" si="152"/>
        <v>1624196583.41</v>
      </c>
      <c r="AR660" s="6">
        <f t="shared" si="153"/>
        <v>470222090.47</v>
      </c>
      <c r="AS660" s="6">
        <f t="shared" si="154"/>
        <v>4142667993.89</v>
      </c>
      <c r="AT660" s="10">
        <f t="shared" si="155"/>
        <v>215874453.65</v>
      </c>
      <c r="AU660" s="10">
        <f t="shared" si="156"/>
        <v>4358542447.54</v>
      </c>
      <c r="AV660" s="10">
        <f t="shared" si="157"/>
        <v>5157817397.95</v>
      </c>
      <c r="AW660" s="12">
        <f t="shared" si="158"/>
        <v>0.492582813553604</v>
      </c>
      <c r="AX660" s="12">
        <f t="shared" si="159"/>
        <v>0.484732624580831</v>
      </c>
      <c r="AY660" s="12">
        <f t="shared" si="160"/>
        <v>0.0494119703441908</v>
      </c>
      <c r="AZ660" s="12">
        <f t="shared" si="161"/>
        <v>0.43532065423664</v>
      </c>
      <c r="BA660" s="12">
        <f t="shared" si="162"/>
        <v>0.0226845618655654</v>
      </c>
      <c r="BB660" s="12">
        <f t="shared" si="163"/>
        <v>0.458005216102206</v>
      </c>
      <c r="BC660" s="12">
        <f t="shared" si="164"/>
        <v>0.541994783897794</v>
      </c>
    </row>
    <row r="661" spans="1:55">
      <c r="A661" s="3" t="s">
        <v>1373</v>
      </c>
      <c r="B661" s="3" t="s">
        <v>1374</v>
      </c>
      <c r="C661" s="3">
        <v>57283428.97</v>
      </c>
      <c r="D661" s="3">
        <v>2650246031.49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67377850.77</v>
      </c>
      <c r="L661" s="3">
        <v>0</v>
      </c>
      <c r="M661" s="3">
        <v>6180873095.82</v>
      </c>
      <c r="N661" s="3">
        <v>1193385508.6</v>
      </c>
      <c r="O661" s="3">
        <v>4674662568.68</v>
      </c>
      <c r="P661" s="3">
        <v>47127699.48</v>
      </c>
      <c r="Q661" s="3">
        <v>37436624.48</v>
      </c>
      <c r="R661" s="3">
        <v>5664674898.6</v>
      </c>
      <c r="S661" s="3">
        <v>0</v>
      </c>
      <c r="T661" s="3">
        <v>0</v>
      </c>
      <c r="U661" s="3">
        <v>154244123.63</v>
      </c>
      <c r="V661" s="3">
        <v>51844803.79</v>
      </c>
      <c r="W661" s="3">
        <v>0</v>
      </c>
      <c r="X661" s="3">
        <v>16511307.68</v>
      </c>
      <c r="Y661" s="3">
        <v>444879847.27</v>
      </c>
      <c r="Z661" s="3">
        <v>105161897.24</v>
      </c>
      <c r="AA661" s="3">
        <v>0</v>
      </c>
      <c r="AB661" s="3">
        <v>429008026.75</v>
      </c>
      <c r="AC661" s="3">
        <v>2416567703.57</v>
      </c>
      <c r="AD661" s="3">
        <v>37540506.3</v>
      </c>
      <c r="AE661" s="3">
        <v>0</v>
      </c>
      <c r="AF661" s="3">
        <v>0</v>
      </c>
      <c r="AG661" s="3">
        <v>0</v>
      </c>
      <c r="AH661" s="3">
        <v>459889937.5</v>
      </c>
      <c r="AI661" s="3">
        <v>0</v>
      </c>
      <c r="AJ661" s="3">
        <v>0</v>
      </c>
      <c r="AK661" s="3">
        <v>1915202.84</v>
      </c>
      <c r="AL661" s="3">
        <v>411929317.03</v>
      </c>
      <c r="AM661" s="3">
        <v>3692298.44</v>
      </c>
      <c r="AN661" s="3">
        <v>414360719.42</v>
      </c>
      <c r="AO661" s="6">
        <f t="shared" si="150"/>
        <v>2717623882.26</v>
      </c>
      <c r="AP661" s="6">
        <f t="shared" si="151"/>
        <v>12133485497.06</v>
      </c>
      <c r="AQ661" s="6">
        <f t="shared" si="152"/>
        <v>6866324904.96</v>
      </c>
      <c r="AR661" s="6">
        <f t="shared" si="153"/>
        <v>5267160592.1</v>
      </c>
      <c r="AS661" s="6">
        <f t="shared" si="154"/>
        <v>3745895685.1</v>
      </c>
      <c r="AT661" s="10">
        <f t="shared" si="155"/>
        <v>57283428.97</v>
      </c>
      <c r="AU661" s="10">
        <f t="shared" si="156"/>
        <v>3803179114.07</v>
      </c>
      <c r="AV661" s="10">
        <f t="shared" si="157"/>
        <v>7984784474.36</v>
      </c>
      <c r="AW661" s="12">
        <f t="shared" si="158"/>
        <v>0.230542269822361</v>
      </c>
      <c r="AX661" s="12">
        <f t="shared" si="159"/>
        <v>0.764598245454915</v>
      </c>
      <c r="AY661" s="12">
        <f t="shared" si="160"/>
        <v>0.446825319113623</v>
      </c>
      <c r="AZ661" s="12">
        <f t="shared" si="161"/>
        <v>0.317772926341292</v>
      </c>
      <c r="BA661" s="12">
        <f t="shared" si="162"/>
        <v>0.0048594847227238</v>
      </c>
      <c r="BB661" s="12">
        <f t="shared" si="163"/>
        <v>0.322632411064016</v>
      </c>
      <c r="BC661" s="12">
        <f t="shared" si="164"/>
        <v>0.677367588935984</v>
      </c>
    </row>
    <row r="662" spans="1:55">
      <c r="A662" s="3" t="s">
        <v>1375</v>
      </c>
      <c r="B662" s="3" t="s">
        <v>1376</v>
      </c>
      <c r="C662" s="3">
        <v>0</v>
      </c>
      <c r="D662" s="3">
        <v>2649308003.16</v>
      </c>
      <c r="E662" s="3">
        <v>500000000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441160006.71</v>
      </c>
      <c r="L662" s="3">
        <v>0</v>
      </c>
      <c r="M662" s="3">
        <v>2679112377.87</v>
      </c>
      <c r="N662" s="3">
        <v>138042244.58</v>
      </c>
      <c r="O662" s="3">
        <v>992239137.8</v>
      </c>
      <c r="P662" s="3">
        <v>42051361.87</v>
      </c>
      <c r="Q662" s="3">
        <v>0</v>
      </c>
      <c r="R662" s="3">
        <v>3531505914.63</v>
      </c>
      <c r="S662" s="3">
        <v>0</v>
      </c>
      <c r="T662" s="3">
        <v>0</v>
      </c>
      <c r="U662" s="3">
        <v>3549820.82</v>
      </c>
      <c r="V662" s="3">
        <v>62700361.38</v>
      </c>
      <c r="W662" s="3">
        <v>0</v>
      </c>
      <c r="X662" s="3">
        <v>0</v>
      </c>
      <c r="Y662" s="3">
        <v>0</v>
      </c>
      <c r="Z662" s="3">
        <v>204460423.6</v>
      </c>
      <c r="AA662" s="3">
        <v>0</v>
      </c>
      <c r="AB662" s="3">
        <v>8429053.61</v>
      </c>
      <c r="AC662" s="3">
        <v>4641355237.96</v>
      </c>
      <c r="AD662" s="3">
        <v>578226256.72</v>
      </c>
      <c r="AE662" s="3">
        <v>0</v>
      </c>
      <c r="AF662" s="3">
        <v>0</v>
      </c>
      <c r="AG662" s="3">
        <v>0</v>
      </c>
      <c r="AH662" s="3">
        <v>660107399.11</v>
      </c>
      <c r="AI662" s="3">
        <v>311252119.36</v>
      </c>
      <c r="AJ662" s="3">
        <v>26118604.81</v>
      </c>
      <c r="AK662" s="3">
        <v>1476497.37</v>
      </c>
      <c r="AL662" s="3">
        <v>86945535.3</v>
      </c>
      <c r="AM662" s="3">
        <v>5561497.37</v>
      </c>
      <c r="AN662" s="3">
        <v>72751507.5</v>
      </c>
      <c r="AO662" s="6">
        <f t="shared" si="150"/>
        <v>3590468009.87</v>
      </c>
      <c r="AP662" s="6">
        <f t="shared" si="151"/>
        <v>3851445122.12</v>
      </c>
      <c r="AQ662" s="6">
        <f t="shared" si="152"/>
        <v>3810645574.04</v>
      </c>
      <c r="AR662" s="6">
        <f t="shared" si="153"/>
        <v>40799548.0799994</v>
      </c>
      <c r="AS662" s="6">
        <f t="shared" si="154"/>
        <v>6383794655.5</v>
      </c>
      <c r="AT662" s="10">
        <f t="shared" si="155"/>
        <v>0</v>
      </c>
      <c r="AU662" s="10">
        <f t="shared" si="156"/>
        <v>6383794655.5</v>
      </c>
      <c r="AV662" s="10">
        <f t="shared" si="157"/>
        <v>3631267557.95</v>
      </c>
      <c r="AW662" s="12">
        <f t="shared" si="158"/>
        <v>0.358506810376882</v>
      </c>
      <c r="AX662" s="12">
        <f t="shared" si="159"/>
        <v>0.641493189623118</v>
      </c>
      <c r="AY662" s="12">
        <f t="shared" si="160"/>
        <v>0.00407381873526523</v>
      </c>
      <c r="AZ662" s="12">
        <f t="shared" si="161"/>
        <v>0.637419370887852</v>
      </c>
      <c r="BA662" s="12">
        <f t="shared" si="162"/>
        <v>0</v>
      </c>
      <c r="BB662" s="12">
        <f t="shared" si="163"/>
        <v>0.637419370887852</v>
      </c>
      <c r="BC662" s="12">
        <f t="shared" si="164"/>
        <v>0.362580629112148</v>
      </c>
    </row>
    <row r="663" spans="1:55">
      <c r="A663" s="3" t="s">
        <v>1377</v>
      </c>
      <c r="B663" s="3" t="s">
        <v>1378</v>
      </c>
      <c r="C663" s="3">
        <v>678237809.4</v>
      </c>
      <c r="D663" s="3">
        <v>2645668034.43</v>
      </c>
      <c r="E663" s="3">
        <v>2247875143.58</v>
      </c>
      <c r="F663" s="3">
        <v>0</v>
      </c>
      <c r="G663" s="3">
        <v>341209961.44</v>
      </c>
      <c r="H663" s="3">
        <v>0</v>
      </c>
      <c r="I663" s="3">
        <v>0</v>
      </c>
      <c r="J663" s="3">
        <v>913938978.02</v>
      </c>
      <c r="K663" s="3">
        <v>248191485.23</v>
      </c>
      <c r="L663" s="3">
        <v>0</v>
      </c>
      <c r="M663" s="3">
        <v>172034502.93</v>
      </c>
      <c r="N663" s="3">
        <v>55279228.17</v>
      </c>
      <c r="O663" s="3">
        <v>3980484209.19</v>
      </c>
      <c r="P663" s="3">
        <v>304083597.92</v>
      </c>
      <c r="Q663" s="3">
        <v>0</v>
      </c>
      <c r="R663" s="3">
        <v>311438292.9</v>
      </c>
      <c r="S663" s="3">
        <v>61721850</v>
      </c>
      <c r="T663" s="3">
        <v>0</v>
      </c>
      <c r="U663" s="3">
        <v>47145165.02</v>
      </c>
      <c r="V663" s="3">
        <v>61182305.99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1182261167.15</v>
      </c>
      <c r="AC663" s="3">
        <v>1765343661.19</v>
      </c>
      <c r="AD663" s="3">
        <v>2869782.63</v>
      </c>
      <c r="AE663" s="3">
        <v>0</v>
      </c>
      <c r="AF663" s="3">
        <v>0</v>
      </c>
      <c r="AG663" s="3">
        <v>0</v>
      </c>
      <c r="AH663" s="3">
        <v>1260285971.14</v>
      </c>
      <c r="AI663" s="3">
        <v>0</v>
      </c>
      <c r="AJ663" s="3">
        <v>0</v>
      </c>
      <c r="AK663" s="3">
        <v>124905500.71</v>
      </c>
      <c r="AL663" s="3">
        <v>122548178.62</v>
      </c>
      <c r="AM663" s="3">
        <v>466441608.67</v>
      </c>
      <c r="AN663" s="3">
        <v>307267721.87</v>
      </c>
      <c r="AO663" s="6">
        <f t="shared" si="150"/>
        <v>6396883602.7</v>
      </c>
      <c r="AP663" s="6">
        <f t="shared" si="151"/>
        <v>4511881538.21</v>
      </c>
      <c r="AQ663" s="6">
        <f t="shared" si="152"/>
        <v>1663748781.06</v>
      </c>
      <c r="AR663" s="6">
        <f t="shared" si="153"/>
        <v>2848132757.15</v>
      </c>
      <c r="AS663" s="6">
        <f t="shared" si="154"/>
        <v>4049662424.83</v>
      </c>
      <c r="AT663" s="10">
        <f t="shared" si="155"/>
        <v>678237809.4</v>
      </c>
      <c r="AU663" s="10">
        <f t="shared" si="156"/>
        <v>4727900234.23</v>
      </c>
      <c r="AV663" s="10">
        <f t="shared" si="157"/>
        <v>9245016359.85</v>
      </c>
      <c r="AW663" s="12">
        <f t="shared" si="158"/>
        <v>0.457805896115505</v>
      </c>
      <c r="AX663" s="12">
        <f t="shared" si="159"/>
        <v>0.493654645079785</v>
      </c>
      <c r="AY663" s="12">
        <f t="shared" si="160"/>
        <v>0.203832373719077</v>
      </c>
      <c r="AZ663" s="12">
        <f t="shared" si="161"/>
        <v>0.289822271360708</v>
      </c>
      <c r="BA663" s="12">
        <f t="shared" si="162"/>
        <v>0.0485394588047104</v>
      </c>
      <c r="BB663" s="12">
        <f t="shared" si="163"/>
        <v>0.338361730165419</v>
      </c>
      <c r="BC663" s="12">
        <f t="shared" si="164"/>
        <v>0.661638269834581</v>
      </c>
    </row>
    <row r="664" spans="1:55">
      <c r="A664" s="3" t="s">
        <v>1379</v>
      </c>
      <c r="B664" s="3" t="s">
        <v>1380</v>
      </c>
      <c r="C664" s="3">
        <v>1094166921.15</v>
      </c>
      <c r="D664" s="3">
        <v>2612736722.44</v>
      </c>
      <c r="E664" s="3">
        <v>1048348655.95</v>
      </c>
      <c r="F664" s="3">
        <v>0</v>
      </c>
      <c r="G664" s="3">
        <v>0</v>
      </c>
      <c r="H664" s="3">
        <v>0</v>
      </c>
      <c r="I664" s="3">
        <v>0</v>
      </c>
      <c r="J664" s="3">
        <v>153943858.06</v>
      </c>
      <c r="K664" s="3">
        <v>40650781.35</v>
      </c>
      <c r="L664" s="3">
        <v>0</v>
      </c>
      <c r="M664" s="3">
        <v>601393386.06</v>
      </c>
      <c r="N664" s="3">
        <v>99139765.61</v>
      </c>
      <c r="O664" s="3">
        <v>2913288222.13</v>
      </c>
      <c r="P664" s="3">
        <v>874434232.98</v>
      </c>
      <c r="Q664" s="3">
        <v>0</v>
      </c>
      <c r="R664" s="3">
        <v>1292661318.77</v>
      </c>
      <c r="S664" s="3">
        <v>148046001.3</v>
      </c>
      <c r="T664" s="3">
        <v>0</v>
      </c>
      <c r="U664" s="3">
        <v>61294872.34</v>
      </c>
      <c r="V664" s="3">
        <v>128112580.8</v>
      </c>
      <c r="W664" s="3">
        <v>0</v>
      </c>
      <c r="X664" s="3">
        <v>0</v>
      </c>
      <c r="Y664" s="3">
        <v>7187090.85</v>
      </c>
      <c r="Z664" s="3">
        <v>472705070.65</v>
      </c>
      <c r="AA664" s="3">
        <v>0</v>
      </c>
      <c r="AB664" s="3">
        <v>1702756380.32</v>
      </c>
      <c r="AC664" s="3">
        <v>23689714360.21</v>
      </c>
      <c r="AD664" s="3">
        <v>175263446.51</v>
      </c>
      <c r="AE664" s="3">
        <v>0</v>
      </c>
      <c r="AF664" s="3">
        <v>0</v>
      </c>
      <c r="AG664" s="3">
        <v>0</v>
      </c>
      <c r="AH664" s="3">
        <v>82612250.2</v>
      </c>
      <c r="AI664" s="3">
        <v>0</v>
      </c>
      <c r="AJ664" s="3">
        <v>3609824.44</v>
      </c>
      <c r="AK664" s="3">
        <v>17407551.81</v>
      </c>
      <c r="AL664" s="3">
        <v>236473100.66</v>
      </c>
      <c r="AM664" s="3">
        <v>72298197.58</v>
      </c>
      <c r="AN664" s="3">
        <v>0</v>
      </c>
      <c r="AO664" s="6">
        <f t="shared" si="150"/>
        <v>3855680017.8</v>
      </c>
      <c r="AP664" s="6">
        <f t="shared" si="151"/>
        <v>4488255606.78</v>
      </c>
      <c r="AQ664" s="6">
        <f t="shared" si="152"/>
        <v>3812763315.03</v>
      </c>
      <c r="AR664" s="6">
        <f t="shared" si="153"/>
        <v>675492291.750001</v>
      </c>
      <c r="AS664" s="6">
        <f t="shared" si="154"/>
        <v>24277378731.41</v>
      </c>
      <c r="AT664" s="10">
        <f t="shared" si="155"/>
        <v>1094166921.15</v>
      </c>
      <c r="AU664" s="10">
        <f t="shared" si="156"/>
        <v>25371545652.56</v>
      </c>
      <c r="AV664" s="10">
        <f t="shared" si="157"/>
        <v>4531172309.55</v>
      </c>
      <c r="AW664" s="12">
        <f t="shared" si="158"/>
        <v>0.128940788014172</v>
      </c>
      <c r="AX664" s="12">
        <f t="shared" si="159"/>
        <v>0.834468326751368</v>
      </c>
      <c r="AY664" s="12">
        <f t="shared" si="160"/>
        <v>0.0225896620034983</v>
      </c>
      <c r="AZ664" s="12">
        <f t="shared" si="161"/>
        <v>0.81187866474787</v>
      </c>
      <c r="BA664" s="12">
        <f t="shared" si="162"/>
        <v>0.0365908852344602</v>
      </c>
      <c r="BB664" s="12">
        <f t="shared" si="163"/>
        <v>0.84846954998233</v>
      </c>
      <c r="BC664" s="12">
        <f t="shared" si="164"/>
        <v>0.15153045001767</v>
      </c>
    </row>
    <row r="665" spans="1:55">
      <c r="A665" s="3" t="s">
        <v>1381</v>
      </c>
      <c r="B665" s="3" t="s">
        <v>1382</v>
      </c>
      <c r="C665" s="3">
        <v>42221241.21</v>
      </c>
      <c r="D665" s="3">
        <v>2606593637.66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60067924.14</v>
      </c>
      <c r="K665" s="3">
        <v>7466993.91</v>
      </c>
      <c r="L665" s="3">
        <v>0</v>
      </c>
      <c r="M665" s="3">
        <v>317391954.58</v>
      </c>
      <c r="N665" s="3">
        <v>50804599.82</v>
      </c>
      <c r="O665" s="3">
        <v>1104040226.8</v>
      </c>
      <c r="P665" s="3">
        <v>100189.67</v>
      </c>
      <c r="Q665" s="3">
        <v>0</v>
      </c>
      <c r="R665" s="3">
        <v>202583984.14</v>
      </c>
      <c r="S665" s="3">
        <v>222991.92</v>
      </c>
      <c r="T665" s="3">
        <v>0</v>
      </c>
      <c r="U665" s="3">
        <v>137554388.22</v>
      </c>
      <c r="V665" s="3">
        <v>106153237.45</v>
      </c>
      <c r="W665" s="3">
        <v>0</v>
      </c>
      <c r="X665" s="3">
        <v>0</v>
      </c>
      <c r="Y665" s="3">
        <v>0</v>
      </c>
      <c r="Z665" s="3">
        <v>5428711.86</v>
      </c>
      <c r="AA665" s="3">
        <v>0</v>
      </c>
      <c r="AB665" s="3">
        <v>67620883.38</v>
      </c>
      <c r="AC665" s="3">
        <v>371764986.26</v>
      </c>
      <c r="AD665" s="3">
        <v>111324381.81</v>
      </c>
      <c r="AE665" s="3">
        <v>0</v>
      </c>
      <c r="AF665" s="3">
        <v>0</v>
      </c>
      <c r="AG665" s="3">
        <v>0</v>
      </c>
      <c r="AH665" s="3">
        <v>190816548.53</v>
      </c>
      <c r="AI665" s="3">
        <v>0</v>
      </c>
      <c r="AJ665" s="3">
        <v>0</v>
      </c>
      <c r="AK665" s="3">
        <v>0</v>
      </c>
      <c r="AL665" s="3">
        <v>17689710.82</v>
      </c>
      <c r="AM665" s="3">
        <v>8301603.04</v>
      </c>
      <c r="AN665" s="3">
        <v>3820698.58</v>
      </c>
      <c r="AO665" s="6">
        <f t="shared" si="150"/>
        <v>2674128555.71</v>
      </c>
      <c r="AP665" s="6">
        <f t="shared" si="151"/>
        <v>1472336970.87</v>
      </c>
      <c r="AQ665" s="6">
        <f t="shared" si="152"/>
        <v>519564196.97</v>
      </c>
      <c r="AR665" s="6">
        <f t="shared" si="153"/>
        <v>952772773.9</v>
      </c>
      <c r="AS665" s="6">
        <f t="shared" si="154"/>
        <v>703717929.04</v>
      </c>
      <c r="AT665" s="10">
        <f t="shared" si="155"/>
        <v>42221241.21</v>
      </c>
      <c r="AU665" s="10">
        <f t="shared" si="156"/>
        <v>745939170.25</v>
      </c>
      <c r="AV665" s="10">
        <f t="shared" si="157"/>
        <v>3626901329.61</v>
      </c>
      <c r="AW665" s="12">
        <f t="shared" si="158"/>
        <v>0.611531235999944</v>
      </c>
      <c r="AX665" s="12">
        <f t="shared" si="159"/>
        <v>0.378813428706817</v>
      </c>
      <c r="AY665" s="12">
        <f t="shared" si="160"/>
        <v>0.217884181673332</v>
      </c>
      <c r="AZ665" s="12">
        <f t="shared" si="161"/>
        <v>0.160929247033485</v>
      </c>
      <c r="BA665" s="12">
        <f t="shared" si="162"/>
        <v>0.00965533529323829</v>
      </c>
      <c r="BB665" s="12">
        <f t="shared" si="163"/>
        <v>0.170584582326724</v>
      </c>
      <c r="BC665" s="12">
        <f t="shared" si="164"/>
        <v>0.829415417673276</v>
      </c>
    </row>
    <row r="666" spans="1:55">
      <c r="A666" s="3" t="s">
        <v>1383</v>
      </c>
      <c r="B666" s="3" t="s">
        <v>1384</v>
      </c>
      <c r="C666" s="3">
        <v>105458326.63</v>
      </c>
      <c r="D666" s="3">
        <v>2603008232.16</v>
      </c>
      <c r="E666" s="3">
        <v>3279076429.19</v>
      </c>
      <c r="F666" s="3">
        <v>682167877.09</v>
      </c>
      <c r="G666" s="3">
        <v>946989.71</v>
      </c>
      <c r="H666" s="3">
        <v>0</v>
      </c>
      <c r="I666" s="3">
        <v>0</v>
      </c>
      <c r="J666" s="3">
        <v>190199411.61</v>
      </c>
      <c r="K666" s="3">
        <v>10008700.75</v>
      </c>
      <c r="L666" s="3">
        <v>0</v>
      </c>
      <c r="M666" s="3">
        <v>447252742.4</v>
      </c>
      <c r="N666" s="3">
        <v>1626065.26</v>
      </c>
      <c r="O666" s="3">
        <v>0</v>
      </c>
      <c r="P666" s="3">
        <v>24462973.67</v>
      </c>
      <c r="Q666" s="3">
        <v>351346949.62</v>
      </c>
      <c r="R666" s="3">
        <v>96778251.98</v>
      </c>
      <c r="S666" s="3">
        <v>0</v>
      </c>
      <c r="T666" s="3">
        <v>0</v>
      </c>
      <c r="U666" s="3">
        <v>89502313.98</v>
      </c>
      <c r="V666" s="3">
        <v>8968439.59</v>
      </c>
      <c r="W666" s="3">
        <v>0</v>
      </c>
      <c r="X666" s="3">
        <v>0</v>
      </c>
      <c r="Y666" s="3">
        <v>8130480</v>
      </c>
      <c r="Z666" s="3">
        <v>0</v>
      </c>
      <c r="AA666" s="3">
        <v>0</v>
      </c>
      <c r="AB666" s="3">
        <v>9788.87</v>
      </c>
      <c r="AC666" s="3">
        <v>76663323.25</v>
      </c>
      <c r="AD666" s="3">
        <v>0</v>
      </c>
      <c r="AE666" s="3">
        <v>0</v>
      </c>
      <c r="AF666" s="3">
        <v>0</v>
      </c>
      <c r="AG666" s="3">
        <v>0</v>
      </c>
      <c r="AH666" s="3">
        <v>1282149.81</v>
      </c>
      <c r="AI666" s="3">
        <v>0</v>
      </c>
      <c r="AJ666" s="3">
        <v>1122213214.33</v>
      </c>
      <c r="AK666" s="3">
        <v>12460196.47</v>
      </c>
      <c r="AL666" s="3">
        <v>119702358.4</v>
      </c>
      <c r="AM666" s="3">
        <v>23748751.14</v>
      </c>
      <c r="AN666" s="3">
        <v>0</v>
      </c>
      <c r="AO666" s="6">
        <f t="shared" si="150"/>
        <v>6765407640.51</v>
      </c>
      <c r="AP666" s="6">
        <f t="shared" si="151"/>
        <v>824688730.95</v>
      </c>
      <c r="AQ666" s="6">
        <f t="shared" si="152"/>
        <v>203389274.42</v>
      </c>
      <c r="AR666" s="6">
        <f t="shared" si="153"/>
        <v>621299456.53</v>
      </c>
      <c r="AS666" s="6">
        <f t="shared" si="154"/>
        <v>1356069993.4</v>
      </c>
      <c r="AT666" s="10">
        <f t="shared" si="155"/>
        <v>105458326.63</v>
      </c>
      <c r="AU666" s="10">
        <f t="shared" si="156"/>
        <v>1461528320.03</v>
      </c>
      <c r="AV666" s="10">
        <f t="shared" si="157"/>
        <v>7386707097.04</v>
      </c>
      <c r="AW666" s="12">
        <f t="shared" si="158"/>
        <v>0.764605293780745</v>
      </c>
      <c r="AX666" s="12">
        <f t="shared" si="159"/>
        <v>0.223476134700854</v>
      </c>
      <c r="AY666" s="12">
        <f t="shared" si="160"/>
        <v>0.0702173289073424</v>
      </c>
      <c r="AZ666" s="12">
        <f t="shared" si="161"/>
        <v>0.153258805793511</v>
      </c>
      <c r="BA666" s="12">
        <f t="shared" si="162"/>
        <v>0.0119185715184013</v>
      </c>
      <c r="BB666" s="12">
        <f t="shared" si="163"/>
        <v>0.165177377311913</v>
      </c>
      <c r="BC666" s="12">
        <f t="shared" si="164"/>
        <v>0.834822622688087</v>
      </c>
    </row>
    <row r="667" spans="1:55">
      <c r="A667" s="3" t="s">
        <v>1385</v>
      </c>
      <c r="B667" s="3" t="s">
        <v>1386</v>
      </c>
      <c r="C667" s="3">
        <v>2687212153.62</v>
      </c>
      <c r="D667" s="3">
        <v>2577420332.61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26308493.59</v>
      </c>
      <c r="K667" s="3">
        <v>74441537.3</v>
      </c>
      <c r="L667" s="3">
        <v>0</v>
      </c>
      <c r="M667" s="3">
        <v>6199452925.6</v>
      </c>
      <c r="N667" s="3">
        <v>425005868.65</v>
      </c>
      <c r="O667" s="3">
        <v>78290365.65</v>
      </c>
      <c r="P667" s="3">
        <v>1107215529.52</v>
      </c>
      <c r="Q667" s="3">
        <v>0</v>
      </c>
      <c r="R667" s="3">
        <v>284591549.95</v>
      </c>
      <c r="S667" s="3">
        <v>0</v>
      </c>
      <c r="T667" s="3">
        <v>0</v>
      </c>
      <c r="U667" s="3">
        <v>67332649.91</v>
      </c>
      <c r="V667" s="3">
        <v>58279569.29</v>
      </c>
      <c r="W667" s="3">
        <v>0</v>
      </c>
      <c r="X667" s="3">
        <v>0</v>
      </c>
      <c r="Y667" s="3">
        <v>52760727</v>
      </c>
      <c r="Z667" s="3">
        <v>82074356.34</v>
      </c>
      <c r="AA667" s="3">
        <v>0</v>
      </c>
      <c r="AB667" s="3">
        <v>500000000</v>
      </c>
      <c r="AC667" s="3">
        <v>31269109442.09</v>
      </c>
      <c r="AD667" s="3">
        <v>13875362199.76</v>
      </c>
      <c r="AE667" s="3">
        <v>0</v>
      </c>
      <c r="AF667" s="3">
        <v>0</v>
      </c>
      <c r="AG667" s="3">
        <v>0</v>
      </c>
      <c r="AH667" s="3">
        <v>2172688331.51</v>
      </c>
      <c r="AI667" s="3">
        <v>26774722.26</v>
      </c>
      <c r="AJ667" s="3">
        <v>58827407.53</v>
      </c>
      <c r="AK667" s="3">
        <v>38122244.34</v>
      </c>
      <c r="AL667" s="3">
        <v>175256878.96</v>
      </c>
      <c r="AM667" s="3">
        <v>50881242.98</v>
      </c>
      <c r="AN667" s="3">
        <v>1546240267.97</v>
      </c>
      <c r="AO667" s="6">
        <f t="shared" si="150"/>
        <v>2678170363.5</v>
      </c>
      <c r="AP667" s="6">
        <f t="shared" si="151"/>
        <v>7809964689.42</v>
      </c>
      <c r="AQ667" s="6">
        <f t="shared" si="152"/>
        <v>1045038852.49</v>
      </c>
      <c r="AR667" s="6">
        <f t="shared" si="153"/>
        <v>6764925836.93</v>
      </c>
      <c r="AS667" s="6">
        <f t="shared" si="154"/>
        <v>49213262737.4</v>
      </c>
      <c r="AT667" s="10">
        <f t="shared" si="155"/>
        <v>2687212153.62</v>
      </c>
      <c r="AU667" s="10">
        <f t="shared" si="156"/>
        <v>51900474891.02</v>
      </c>
      <c r="AV667" s="10">
        <f t="shared" si="157"/>
        <v>9443096200.43</v>
      </c>
      <c r="AW667" s="12">
        <f t="shared" si="158"/>
        <v>0.0436585336629233</v>
      </c>
      <c r="AX667" s="12">
        <f t="shared" si="159"/>
        <v>0.912535536786383</v>
      </c>
      <c r="AY667" s="12">
        <f t="shared" si="160"/>
        <v>0.110279296046279</v>
      </c>
      <c r="AZ667" s="12">
        <f t="shared" si="161"/>
        <v>0.802256240740104</v>
      </c>
      <c r="BA667" s="12">
        <f t="shared" si="162"/>
        <v>0.0438059295506932</v>
      </c>
      <c r="BB667" s="12">
        <f t="shared" si="163"/>
        <v>0.846062170290797</v>
      </c>
      <c r="BC667" s="12">
        <f t="shared" si="164"/>
        <v>0.153937829709203</v>
      </c>
    </row>
    <row r="668" spans="1:55">
      <c r="A668" s="3" t="s">
        <v>1387</v>
      </c>
      <c r="B668" s="3" t="s">
        <v>1388</v>
      </c>
      <c r="C668" s="3">
        <v>62524425</v>
      </c>
      <c r="D668" s="3">
        <v>2575257429.33</v>
      </c>
      <c r="E668" s="3">
        <v>462669337.53</v>
      </c>
      <c r="F668" s="3">
        <v>0</v>
      </c>
      <c r="G668" s="3">
        <v>0</v>
      </c>
      <c r="H668" s="3">
        <v>0</v>
      </c>
      <c r="I668" s="3">
        <v>0</v>
      </c>
      <c r="J668" s="3">
        <v>31061823.89</v>
      </c>
      <c r="K668" s="3">
        <v>26540610.82</v>
      </c>
      <c r="L668" s="3">
        <v>0</v>
      </c>
      <c r="M668" s="3">
        <v>226245684.98</v>
      </c>
      <c r="N668" s="3">
        <v>130705945.94</v>
      </c>
      <c r="O668" s="3">
        <v>574932890.15</v>
      </c>
      <c r="P668" s="3">
        <v>40802194.92</v>
      </c>
      <c r="Q668" s="3">
        <v>0</v>
      </c>
      <c r="R668" s="3">
        <v>982881045.47</v>
      </c>
      <c r="S668" s="3">
        <v>0</v>
      </c>
      <c r="T668" s="3">
        <v>0</v>
      </c>
      <c r="U668" s="3">
        <v>76655182.53</v>
      </c>
      <c r="V668" s="3">
        <v>69133073.81</v>
      </c>
      <c r="W668" s="3">
        <v>0</v>
      </c>
      <c r="X668" s="3">
        <v>0</v>
      </c>
      <c r="Y668" s="3">
        <v>520665.82</v>
      </c>
      <c r="Z668" s="3">
        <v>64189460.11</v>
      </c>
      <c r="AA668" s="3">
        <v>0</v>
      </c>
      <c r="AB668" s="3">
        <v>8186633.9</v>
      </c>
      <c r="AC668" s="3">
        <v>2249933216.93</v>
      </c>
      <c r="AD668" s="3">
        <v>432085121.59</v>
      </c>
      <c r="AE668" s="3">
        <v>0</v>
      </c>
      <c r="AF668" s="3">
        <v>0</v>
      </c>
      <c r="AG668" s="3">
        <v>0</v>
      </c>
      <c r="AH668" s="3">
        <v>184123043.25</v>
      </c>
      <c r="AI668" s="3">
        <v>0</v>
      </c>
      <c r="AJ668" s="3">
        <v>0</v>
      </c>
      <c r="AK668" s="3">
        <v>8152056.99</v>
      </c>
      <c r="AL668" s="3">
        <v>10863708.2</v>
      </c>
      <c r="AM668" s="3">
        <v>18013213.69</v>
      </c>
      <c r="AN668" s="3">
        <v>353705914.87</v>
      </c>
      <c r="AO668" s="6">
        <f t="shared" si="150"/>
        <v>3095529201.57</v>
      </c>
      <c r="AP668" s="6">
        <f t="shared" si="151"/>
        <v>972686715.99</v>
      </c>
      <c r="AQ668" s="6">
        <f t="shared" si="152"/>
        <v>1201566061.64</v>
      </c>
      <c r="AR668" s="6">
        <f t="shared" si="153"/>
        <v>-228879345.65</v>
      </c>
      <c r="AS668" s="6">
        <f t="shared" si="154"/>
        <v>3256876275.52</v>
      </c>
      <c r="AT668" s="10">
        <f t="shared" si="155"/>
        <v>62524425</v>
      </c>
      <c r="AU668" s="10">
        <f t="shared" si="156"/>
        <v>3319400700.52</v>
      </c>
      <c r="AV668" s="10">
        <f t="shared" si="157"/>
        <v>2866649855.92</v>
      </c>
      <c r="AW668" s="12">
        <f t="shared" si="158"/>
        <v>0.500404769299435</v>
      </c>
      <c r="AX668" s="12">
        <f t="shared" si="159"/>
        <v>0.489487905448445</v>
      </c>
      <c r="AY668" s="12">
        <f t="shared" si="160"/>
        <v>-0.0369992685254932</v>
      </c>
      <c r="AZ668" s="12">
        <f t="shared" si="161"/>
        <v>0.526487173973938</v>
      </c>
      <c r="BA668" s="12">
        <f t="shared" si="162"/>
        <v>0.0101073252521205</v>
      </c>
      <c r="BB668" s="12">
        <f t="shared" si="163"/>
        <v>0.536594499226058</v>
      </c>
      <c r="BC668" s="12">
        <f t="shared" si="164"/>
        <v>0.463405500773942</v>
      </c>
    </row>
    <row r="669" spans="1:55">
      <c r="A669" s="3" t="s">
        <v>1389</v>
      </c>
      <c r="B669" s="3" t="s">
        <v>1390</v>
      </c>
      <c r="C669" s="3">
        <v>501219337.91</v>
      </c>
      <c r="D669" s="3">
        <v>2573650828.44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1028073030.08</v>
      </c>
      <c r="K669" s="3">
        <v>69844136.04</v>
      </c>
      <c r="L669" s="3">
        <v>0</v>
      </c>
      <c r="M669" s="3">
        <v>1444825916.71</v>
      </c>
      <c r="N669" s="3">
        <v>25416102.44</v>
      </c>
      <c r="O669" s="3">
        <v>294372032.42</v>
      </c>
      <c r="P669" s="3">
        <v>35343069.76</v>
      </c>
      <c r="Q669" s="3">
        <v>0</v>
      </c>
      <c r="R669" s="3">
        <v>4509334371.85</v>
      </c>
      <c r="S669" s="3">
        <v>0</v>
      </c>
      <c r="T669" s="3">
        <v>0</v>
      </c>
      <c r="U669" s="3">
        <v>604119054.31</v>
      </c>
      <c r="V669" s="3">
        <v>78650362.51</v>
      </c>
      <c r="W669" s="3">
        <v>0</v>
      </c>
      <c r="X669" s="3">
        <v>0</v>
      </c>
      <c r="Y669" s="3">
        <v>280797679.82</v>
      </c>
      <c r="Z669" s="3">
        <v>0</v>
      </c>
      <c r="AA669" s="3">
        <v>0</v>
      </c>
      <c r="AB669" s="3">
        <v>17587210</v>
      </c>
      <c r="AC669" s="3">
        <v>4207507323.96</v>
      </c>
      <c r="AD669" s="3">
        <v>1935708508.92</v>
      </c>
      <c r="AE669" s="3">
        <v>0</v>
      </c>
      <c r="AF669" s="3">
        <v>0</v>
      </c>
      <c r="AG669" s="3">
        <v>0</v>
      </c>
      <c r="AH669" s="3">
        <v>384168326.77</v>
      </c>
      <c r="AI669" s="3">
        <v>0</v>
      </c>
      <c r="AJ669" s="3">
        <v>0</v>
      </c>
      <c r="AK669" s="3">
        <v>13514209.77</v>
      </c>
      <c r="AL669" s="3">
        <v>191447967.26</v>
      </c>
      <c r="AM669" s="3">
        <v>120330442.37</v>
      </c>
      <c r="AN669" s="3">
        <v>11933821.8</v>
      </c>
      <c r="AO669" s="6">
        <f t="shared" si="150"/>
        <v>3671567994.56</v>
      </c>
      <c r="AP669" s="6">
        <f t="shared" si="151"/>
        <v>1799957121.33</v>
      </c>
      <c r="AQ669" s="6">
        <f t="shared" si="152"/>
        <v>5490488678.49</v>
      </c>
      <c r="AR669" s="6">
        <f t="shared" si="153"/>
        <v>-3690531557.16</v>
      </c>
      <c r="AS669" s="6">
        <f t="shared" si="154"/>
        <v>6864610600.85</v>
      </c>
      <c r="AT669" s="10">
        <f t="shared" si="155"/>
        <v>501219337.91</v>
      </c>
      <c r="AU669" s="10">
        <f t="shared" si="156"/>
        <v>7365829938.76</v>
      </c>
      <c r="AV669" s="10">
        <f t="shared" si="157"/>
        <v>-18963562.5999999</v>
      </c>
      <c r="AW669" s="12">
        <f t="shared" si="158"/>
        <v>0.49974612393577</v>
      </c>
      <c r="AX669" s="12">
        <f t="shared" si="159"/>
        <v>0.432031682785144</v>
      </c>
      <c r="AY669" s="12">
        <f t="shared" si="160"/>
        <v>-0.502327300947719</v>
      </c>
      <c r="AZ669" s="12">
        <f t="shared" si="161"/>
        <v>0.934358983732863</v>
      </c>
      <c r="BA669" s="12">
        <f t="shared" si="162"/>
        <v>0.0682221932790852</v>
      </c>
      <c r="BB669" s="12">
        <f t="shared" si="163"/>
        <v>1.00258117701195</v>
      </c>
      <c r="BC669" s="12">
        <f t="shared" si="164"/>
        <v>-0.00258117701194827</v>
      </c>
    </row>
    <row r="670" spans="1:55">
      <c r="A670" s="3" t="s">
        <v>1391</v>
      </c>
      <c r="B670" s="3" t="s">
        <v>1392</v>
      </c>
      <c r="C670" s="3">
        <v>0</v>
      </c>
      <c r="D670" s="3">
        <v>2572043520.94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27822017.75</v>
      </c>
      <c r="L670" s="3">
        <v>0</v>
      </c>
      <c r="M670" s="3">
        <v>536611000.97</v>
      </c>
      <c r="N670" s="3">
        <v>494711397.15</v>
      </c>
      <c r="O670" s="3">
        <v>3228663798.45</v>
      </c>
      <c r="P670" s="3">
        <v>239018408.43</v>
      </c>
      <c r="Q670" s="3">
        <v>0</v>
      </c>
      <c r="R670" s="3">
        <v>969898603.84</v>
      </c>
      <c r="S670" s="3">
        <v>0</v>
      </c>
      <c r="T670" s="3">
        <v>0</v>
      </c>
      <c r="U670" s="3">
        <v>43837313.12</v>
      </c>
      <c r="V670" s="3">
        <v>16434184.51</v>
      </c>
      <c r="W670" s="3">
        <v>0</v>
      </c>
      <c r="X670" s="3">
        <v>0</v>
      </c>
      <c r="Y670" s="3">
        <v>0</v>
      </c>
      <c r="Z670" s="3">
        <v>21419519.07</v>
      </c>
      <c r="AA670" s="3">
        <v>0</v>
      </c>
      <c r="AB670" s="3">
        <v>57602201.39</v>
      </c>
      <c r="AC670" s="3">
        <v>1130926621.3</v>
      </c>
      <c r="AD670" s="3">
        <v>606370610.72</v>
      </c>
      <c r="AE670" s="3">
        <v>0</v>
      </c>
      <c r="AF670" s="3">
        <v>285225807.81</v>
      </c>
      <c r="AG670" s="3">
        <v>0</v>
      </c>
      <c r="AH670" s="3">
        <v>69835693.36</v>
      </c>
      <c r="AI670" s="3">
        <v>0</v>
      </c>
      <c r="AJ670" s="3">
        <v>59848911.76</v>
      </c>
      <c r="AK670" s="3">
        <v>12360973.36</v>
      </c>
      <c r="AL670" s="3">
        <v>18800433.08</v>
      </c>
      <c r="AM670" s="3">
        <v>0</v>
      </c>
      <c r="AN670" s="3">
        <v>684447502.09</v>
      </c>
      <c r="AO670" s="6">
        <f t="shared" si="150"/>
        <v>2599865538.69</v>
      </c>
      <c r="AP670" s="6">
        <f t="shared" si="151"/>
        <v>4499004605</v>
      </c>
      <c r="AQ670" s="6">
        <f t="shared" si="152"/>
        <v>1109191821.93</v>
      </c>
      <c r="AR670" s="6">
        <f t="shared" si="153"/>
        <v>3389812783.07</v>
      </c>
      <c r="AS670" s="6">
        <f t="shared" si="154"/>
        <v>2867816553.48</v>
      </c>
      <c r="AT670" s="10">
        <f t="shared" si="155"/>
        <v>0</v>
      </c>
      <c r="AU670" s="10">
        <f t="shared" si="156"/>
        <v>2867816553.48</v>
      </c>
      <c r="AV670" s="10">
        <f t="shared" si="157"/>
        <v>5989678321.76</v>
      </c>
      <c r="AW670" s="12">
        <f t="shared" si="158"/>
        <v>0.293521540267282</v>
      </c>
      <c r="AX670" s="12">
        <f t="shared" si="159"/>
        <v>0.706478459732718</v>
      </c>
      <c r="AY670" s="12">
        <f t="shared" si="160"/>
        <v>0.382705587845813</v>
      </c>
      <c r="AZ670" s="12">
        <f t="shared" si="161"/>
        <v>0.323772871886905</v>
      </c>
      <c r="BA670" s="12">
        <f t="shared" si="162"/>
        <v>0</v>
      </c>
      <c r="BB670" s="12">
        <f t="shared" si="163"/>
        <v>0.323772871886905</v>
      </c>
      <c r="BC670" s="12">
        <f t="shared" si="164"/>
        <v>0.676227128113095</v>
      </c>
    </row>
    <row r="671" spans="1:55">
      <c r="A671" s="3" t="s">
        <v>1393</v>
      </c>
      <c r="B671" s="3" t="s">
        <v>1394</v>
      </c>
      <c r="C671" s="3">
        <v>46373942.27</v>
      </c>
      <c r="D671" s="3">
        <v>2569203338.24</v>
      </c>
      <c r="E671" s="3">
        <v>8854582.7</v>
      </c>
      <c r="F671" s="3">
        <v>0</v>
      </c>
      <c r="G671" s="3">
        <v>0</v>
      </c>
      <c r="H671" s="3">
        <v>0</v>
      </c>
      <c r="I671" s="3">
        <v>0</v>
      </c>
      <c r="J671" s="3">
        <v>613606508.68</v>
      </c>
      <c r="K671" s="3">
        <v>180855711.63</v>
      </c>
      <c r="L671" s="3">
        <v>0</v>
      </c>
      <c r="M671" s="3">
        <v>1044981250.34</v>
      </c>
      <c r="N671" s="3">
        <v>563308162.99</v>
      </c>
      <c r="O671" s="3">
        <v>15192152138.05</v>
      </c>
      <c r="P671" s="3">
        <v>835116724.55</v>
      </c>
      <c r="Q671" s="3">
        <v>0</v>
      </c>
      <c r="R671" s="3">
        <v>1802874032.1</v>
      </c>
      <c r="S671" s="3">
        <v>3230352.4</v>
      </c>
      <c r="T671" s="3">
        <v>0</v>
      </c>
      <c r="U671" s="3">
        <v>95880217.79</v>
      </c>
      <c r="V671" s="3">
        <v>1328775504.47</v>
      </c>
      <c r="W671" s="3">
        <v>0</v>
      </c>
      <c r="X671" s="3">
        <v>0</v>
      </c>
      <c r="Y671" s="3">
        <v>2425763.07</v>
      </c>
      <c r="Z671" s="3">
        <v>186000</v>
      </c>
      <c r="AA671" s="3">
        <v>0</v>
      </c>
      <c r="AB671" s="3">
        <v>440899448.23</v>
      </c>
      <c r="AC671" s="3">
        <v>642981151.41</v>
      </c>
      <c r="AD671" s="3">
        <v>0</v>
      </c>
      <c r="AE671" s="3">
        <v>0</v>
      </c>
      <c r="AF671" s="3">
        <v>0</v>
      </c>
      <c r="AG671" s="3">
        <v>0</v>
      </c>
      <c r="AH671" s="3">
        <v>137513320.7</v>
      </c>
      <c r="AI671" s="3">
        <v>6281627.03</v>
      </c>
      <c r="AJ671" s="3">
        <v>4502719.17</v>
      </c>
      <c r="AK671" s="3">
        <v>33463791.56</v>
      </c>
      <c r="AL671" s="3">
        <v>181011579.06</v>
      </c>
      <c r="AM671" s="3">
        <v>6740359.7</v>
      </c>
      <c r="AN671" s="3">
        <v>63505517.24</v>
      </c>
      <c r="AO671" s="6">
        <f t="shared" si="150"/>
        <v>3372520141.25</v>
      </c>
      <c r="AP671" s="6">
        <f t="shared" si="151"/>
        <v>17635558275.93</v>
      </c>
      <c r="AQ671" s="6">
        <f t="shared" si="152"/>
        <v>3674271318.06</v>
      </c>
      <c r="AR671" s="6">
        <f t="shared" si="153"/>
        <v>13961286957.87</v>
      </c>
      <c r="AS671" s="6">
        <f t="shared" si="154"/>
        <v>1076000065.87</v>
      </c>
      <c r="AT671" s="10">
        <f t="shared" si="155"/>
        <v>46373942.27</v>
      </c>
      <c r="AU671" s="10">
        <f t="shared" si="156"/>
        <v>1122374008.14</v>
      </c>
      <c r="AV671" s="10">
        <f t="shared" si="157"/>
        <v>17333807099.12</v>
      </c>
      <c r="AW671" s="12">
        <f t="shared" si="158"/>
        <v>0.182731201089231</v>
      </c>
      <c r="AX671" s="12">
        <f t="shared" si="159"/>
        <v>0.814756147891552</v>
      </c>
      <c r="AY671" s="12">
        <f t="shared" si="160"/>
        <v>0.756455892837881</v>
      </c>
      <c r="AZ671" s="12">
        <f t="shared" si="161"/>
        <v>0.0583002550536709</v>
      </c>
      <c r="BA671" s="12">
        <f t="shared" si="162"/>
        <v>0.00251265101921644</v>
      </c>
      <c r="BB671" s="12">
        <f t="shared" si="163"/>
        <v>0.0608129060728873</v>
      </c>
      <c r="BC671" s="12">
        <f t="shared" si="164"/>
        <v>0.939187093927113</v>
      </c>
    </row>
    <row r="672" spans="1:55">
      <c r="A672" s="3" t="s">
        <v>1395</v>
      </c>
      <c r="B672" s="3" t="s">
        <v>1396</v>
      </c>
      <c r="C672" s="3">
        <v>440564677.87</v>
      </c>
      <c r="D672" s="3">
        <v>2566232971.26</v>
      </c>
      <c r="E672" s="3">
        <v>274497.37</v>
      </c>
      <c r="F672" s="3">
        <v>0</v>
      </c>
      <c r="G672" s="3">
        <v>0</v>
      </c>
      <c r="H672" s="3">
        <v>0</v>
      </c>
      <c r="I672" s="3">
        <v>0</v>
      </c>
      <c r="J672" s="3">
        <v>140099012.02</v>
      </c>
      <c r="K672" s="3">
        <v>189081539.08</v>
      </c>
      <c r="L672" s="3">
        <v>0</v>
      </c>
      <c r="M672" s="3">
        <v>1022570445.7</v>
      </c>
      <c r="N672" s="3">
        <v>1184016330.85</v>
      </c>
      <c r="O672" s="3">
        <v>2533403917.84</v>
      </c>
      <c r="P672" s="3">
        <v>509581681.15</v>
      </c>
      <c r="Q672" s="3">
        <v>0</v>
      </c>
      <c r="R672" s="3">
        <v>2965328394.99</v>
      </c>
      <c r="S672" s="3">
        <v>6983603.42</v>
      </c>
      <c r="T672" s="3">
        <v>0</v>
      </c>
      <c r="U672" s="3">
        <v>6788569.46</v>
      </c>
      <c r="V672" s="3">
        <v>24022063.88</v>
      </c>
      <c r="W672" s="3">
        <v>0</v>
      </c>
      <c r="X672" s="3">
        <v>0</v>
      </c>
      <c r="Y672" s="3">
        <v>0</v>
      </c>
      <c r="Z672" s="3">
        <v>19283129.91</v>
      </c>
      <c r="AA672" s="3">
        <v>0</v>
      </c>
      <c r="AB672" s="3">
        <v>698099631.78</v>
      </c>
      <c r="AC672" s="3">
        <v>9372005089.82</v>
      </c>
      <c r="AD672" s="3">
        <v>1928684636.29</v>
      </c>
      <c r="AE672" s="3">
        <v>0</v>
      </c>
      <c r="AF672" s="3">
        <v>0</v>
      </c>
      <c r="AG672" s="3">
        <v>0</v>
      </c>
      <c r="AH672" s="3">
        <v>495295943</v>
      </c>
      <c r="AI672" s="3">
        <v>0</v>
      </c>
      <c r="AJ672" s="3">
        <v>400015631.27</v>
      </c>
      <c r="AK672" s="3">
        <v>13304942.34</v>
      </c>
      <c r="AL672" s="3">
        <v>71641133.24</v>
      </c>
      <c r="AM672" s="3">
        <v>146046117.26</v>
      </c>
      <c r="AN672" s="3">
        <v>341123574.22</v>
      </c>
      <c r="AO672" s="6">
        <f t="shared" si="150"/>
        <v>2895688019.73</v>
      </c>
      <c r="AP672" s="6">
        <f t="shared" si="151"/>
        <v>5249572375.54</v>
      </c>
      <c r="AQ672" s="6">
        <f t="shared" si="152"/>
        <v>3720505393.44</v>
      </c>
      <c r="AR672" s="6">
        <f t="shared" si="153"/>
        <v>1529066982.1</v>
      </c>
      <c r="AS672" s="6">
        <f t="shared" si="154"/>
        <v>12768117067.44</v>
      </c>
      <c r="AT672" s="10">
        <f t="shared" si="155"/>
        <v>440564677.87</v>
      </c>
      <c r="AU672" s="10">
        <f t="shared" si="156"/>
        <v>13208681745.31</v>
      </c>
      <c r="AV672" s="10">
        <f t="shared" si="157"/>
        <v>4424755001.83</v>
      </c>
      <c r="AW672" s="12">
        <f t="shared" si="158"/>
        <v>0.164215748821605</v>
      </c>
      <c r="AX672" s="12">
        <f t="shared" si="159"/>
        <v>0.810799633364658</v>
      </c>
      <c r="AY672" s="12">
        <f t="shared" si="160"/>
        <v>0.0867140651040701</v>
      </c>
      <c r="AZ672" s="12">
        <f t="shared" si="161"/>
        <v>0.724085568260588</v>
      </c>
      <c r="BA672" s="12">
        <f t="shared" si="162"/>
        <v>0.0249846178137371</v>
      </c>
      <c r="BB672" s="12">
        <f t="shared" si="163"/>
        <v>0.749070186074325</v>
      </c>
      <c r="BC672" s="12">
        <f t="shared" si="164"/>
        <v>0.250929813925675</v>
      </c>
    </row>
    <row r="673" spans="1:55">
      <c r="A673" s="3" t="s">
        <v>1397</v>
      </c>
      <c r="B673" s="3" t="s">
        <v>1398</v>
      </c>
      <c r="C673" s="3">
        <v>600000</v>
      </c>
      <c r="D673" s="3">
        <v>2564471628.39</v>
      </c>
      <c r="E673" s="3">
        <v>633860795.88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79669702.98</v>
      </c>
      <c r="L673" s="3">
        <v>0</v>
      </c>
      <c r="M673" s="3">
        <v>47799008.73</v>
      </c>
      <c r="N673" s="3">
        <v>29683213.48</v>
      </c>
      <c r="O673" s="3">
        <v>332803954.61</v>
      </c>
      <c r="P673" s="3">
        <v>21844319.19</v>
      </c>
      <c r="Q673" s="3">
        <v>0</v>
      </c>
      <c r="R673" s="3">
        <v>275530886.57</v>
      </c>
      <c r="S673" s="3">
        <v>0</v>
      </c>
      <c r="T673" s="3">
        <v>0</v>
      </c>
      <c r="U673" s="3">
        <v>39479615.14</v>
      </c>
      <c r="V673" s="3">
        <v>153454319.94</v>
      </c>
      <c r="W673" s="3">
        <v>0</v>
      </c>
      <c r="X673" s="3">
        <v>0</v>
      </c>
      <c r="Y673" s="3">
        <v>0</v>
      </c>
      <c r="Z673" s="3">
        <v>17005463.96</v>
      </c>
      <c r="AA673" s="3">
        <v>0</v>
      </c>
      <c r="AB673" s="3">
        <v>68091964.83</v>
      </c>
      <c r="AC673" s="3">
        <v>556882570.64</v>
      </c>
      <c r="AD673" s="3">
        <v>8685072.87</v>
      </c>
      <c r="AE673" s="3">
        <v>0</v>
      </c>
      <c r="AF673" s="3">
        <v>0</v>
      </c>
      <c r="AG673" s="3">
        <v>0</v>
      </c>
      <c r="AH673" s="3">
        <v>30640814.62</v>
      </c>
      <c r="AI673" s="3">
        <v>0</v>
      </c>
      <c r="AJ673" s="3">
        <v>0</v>
      </c>
      <c r="AK673" s="3">
        <v>48399065.46</v>
      </c>
      <c r="AL673" s="3">
        <v>51104161.62</v>
      </c>
      <c r="AM673" s="3">
        <v>2471746.66</v>
      </c>
      <c r="AN673" s="3">
        <v>0</v>
      </c>
      <c r="AO673" s="6">
        <f t="shared" si="150"/>
        <v>3278002127.25</v>
      </c>
      <c r="AP673" s="6">
        <f t="shared" si="151"/>
        <v>432130496.01</v>
      </c>
      <c r="AQ673" s="6">
        <f t="shared" si="152"/>
        <v>553562250.44</v>
      </c>
      <c r="AR673" s="6">
        <f t="shared" si="153"/>
        <v>-121431754.43</v>
      </c>
      <c r="AS673" s="6">
        <f t="shared" si="154"/>
        <v>698183431.87</v>
      </c>
      <c r="AT673" s="10">
        <f t="shared" si="155"/>
        <v>600000</v>
      </c>
      <c r="AU673" s="10">
        <f t="shared" si="156"/>
        <v>698783431.87</v>
      </c>
      <c r="AV673" s="10">
        <f t="shared" si="157"/>
        <v>3156570372.82</v>
      </c>
      <c r="AW673" s="12">
        <f t="shared" si="158"/>
        <v>0.850246771972612</v>
      </c>
      <c r="AX673" s="12">
        <f t="shared" si="159"/>
        <v>0.149597600287265</v>
      </c>
      <c r="AY673" s="12">
        <f t="shared" si="160"/>
        <v>-0.031496915868598</v>
      </c>
      <c r="AZ673" s="12">
        <f t="shared" si="161"/>
        <v>0.181094516155863</v>
      </c>
      <c r="BA673" s="12">
        <f t="shared" si="162"/>
        <v>0.000155627740123385</v>
      </c>
      <c r="BB673" s="12">
        <f t="shared" si="163"/>
        <v>0.181250143895986</v>
      </c>
      <c r="BC673" s="12">
        <f t="shared" si="164"/>
        <v>0.818749856104014</v>
      </c>
    </row>
    <row r="674" spans="1:55">
      <c r="A674" s="3" t="s">
        <v>1399</v>
      </c>
      <c r="B674" s="3" t="s">
        <v>1400</v>
      </c>
      <c r="C674" s="3">
        <v>26100108.93</v>
      </c>
      <c r="D674" s="3">
        <v>2561710264.05</v>
      </c>
      <c r="E674" s="3">
        <v>446922167.29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92323594.17</v>
      </c>
      <c r="L674" s="3">
        <v>0</v>
      </c>
      <c r="M674" s="3">
        <v>1485081412.42</v>
      </c>
      <c r="N674" s="3">
        <v>196144810.94</v>
      </c>
      <c r="O674" s="3">
        <v>2020024150.78</v>
      </c>
      <c r="P674" s="3">
        <v>351925986.29</v>
      </c>
      <c r="Q674" s="3">
        <v>0</v>
      </c>
      <c r="R674" s="3">
        <v>1716747482.32</v>
      </c>
      <c r="S674" s="3">
        <v>0</v>
      </c>
      <c r="T674" s="3">
        <v>0</v>
      </c>
      <c r="U674" s="3">
        <v>509898496.04</v>
      </c>
      <c r="V674" s="3">
        <v>297897894.46</v>
      </c>
      <c r="W674" s="3">
        <v>0</v>
      </c>
      <c r="X674" s="3">
        <v>0</v>
      </c>
      <c r="Y674" s="3">
        <v>734712.76</v>
      </c>
      <c r="Z674" s="3">
        <v>36347403.75</v>
      </c>
      <c r="AA674" s="3">
        <v>0</v>
      </c>
      <c r="AB674" s="3">
        <v>180780414.42</v>
      </c>
      <c r="AC674" s="3">
        <v>2828388853.99</v>
      </c>
      <c r="AD674" s="3">
        <v>926133759.84</v>
      </c>
      <c r="AE674" s="3">
        <v>0</v>
      </c>
      <c r="AF674" s="3">
        <v>0</v>
      </c>
      <c r="AG674" s="3">
        <v>0</v>
      </c>
      <c r="AH674" s="3">
        <v>755627582.9</v>
      </c>
      <c r="AI674" s="3">
        <v>0</v>
      </c>
      <c r="AJ674" s="3">
        <v>342951479.69</v>
      </c>
      <c r="AK674" s="3">
        <v>201268858.62</v>
      </c>
      <c r="AL674" s="3">
        <v>127296185.77</v>
      </c>
      <c r="AM674" s="3">
        <v>31001242.88</v>
      </c>
      <c r="AN674" s="3">
        <v>117969220.71</v>
      </c>
      <c r="AO674" s="6">
        <f t="shared" si="150"/>
        <v>3100956025.51</v>
      </c>
      <c r="AP674" s="6">
        <f t="shared" si="151"/>
        <v>4053176360.43</v>
      </c>
      <c r="AQ674" s="6">
        <f t="shared" si="152"/>
        <v>2742406403.75</v>
      </c>
      <c r="AR674" s="6">
        <f t="shared" si="153"/>
        <v>1310769956.68</v>
      </c>
      <c r="AS674" s="6">
        <f t="shared" si="154"/>
        <v>5330637184.4</v>
      </c>
      <c r="AT674" s="10">
        <f t="shared" si="155"/>
        <v>26100108.93</v>
      </c>
      <c r="AU674" s="10">
        <f t="shared" si="156"/>
        <v>5356737293.33</v>
      </c>
      <c r="AV674" s="10">
        <f t="shared" si="157"/>
        <v>4411725982.19</v>
      </c>
      <c r="AW674" s="12">
        <f t="shared" si="158"/>
        <v>0.317445634799188</v>
      </c>
      <c r="AX674" s="12">
        <f t="shared" si="159"/>
        <v>0.679882490598447</v>
      </c>
      <c r="AY674" s="12">
        <f t="shared" si="160"/>
        <v>0.134183844450214</v>
      </c>
      <c r="AZ674" s="12">
        <f t="shared" si="161"/>
        <v>0.545698646148233</v>
      </c>
      <c r="BA674" s="12">
        <f t="shared" si="162"/>
        <v>0.0026718746023653</v>
      </c>
      <c r="BB674" s="12">
        <f t="shared" si="163"/>
        <v>0.548370520750599</v>
      </c>
      <c r="BC674" s="12">
        <f t="shared" si="164"/>
        <v>0.451629479249401</v>
      </c>
    </row>
    <row r="675" spans="1:55">
      <c r="A675" s="3" t="s">
        <v>1401</v>
      </c>
      <c r="B675" s="3" t="s">
        <v>1402</v>
      </c>
      <c r="C675" s="3">
        <v>130791849.55</v>
      </c>
      <c r="D675" s="3">
        <v>2553963966.31</v>
      </c>
      <c r="E675" s="3">
        <v>63000000</v>
      </c>
      <c r="F675" s="3">
        <v>0</v>
      </c>
      <c r="G675" s="3">
        <v>0</v>
      </c>
      <c r="H675" s="3">
        <v>0</v>
      </c>
      <c r="I675" s="3">
        <v>0</v>
      </c>
      <c r="J675" s="3">
        <v>142920963.3</v>
      </c>
      <c r="K675" s="3">
        <v>45060322.45</v>
      </c>
      <c r="L675" s="3">
        <v>0</v>
      </c>
      <c r="M675" s="3">
        <v>3132553303.66</v>
      </c>
      <c r="N675" s="3">
        <v>245054428.05</v>
      </c>
      <c r="O675" s="3">
        <v>2831276311.65</v>
      </c>
      <c r="P675" s="3">
        <v>198017965.54</v>
      </c>
      <c r="Q675" s="3">
        <v>188843570.17</v>
      </c>
      <c r="R675" s="3">
        <v>4629064875.63</v>
      </c>
      <c r="S675" s="3">
        <v>0</v>
      </c>
      <c r="T675" s="3">
        <v>0</v>
      </c>
      <c r="U675" s="3">
        <v>272032800.59</v>
      </c>
      <c r="V675" s="3">
        <v>37927181.5</v>
      </c>
      <c r="W675" s="3">
        <v>0</v>
      </c>
      <c r="X675" s="3">
        <v>0</v>
      </c>
      <c r="Y675" s="3">
        <v>354528979.6</v>
      </c>
      <c r="Z675" s="3">
        <v>415648024.34</v>
      </c>
      <c r="AA675" s="3">
        <v>0</v>
      </c>
      <c r="AB675" s="3">
        <v>4349037.16</v>
      </c>
      <c r="AC675" s="3">
        <v>2031149801.47</v>
      </c>
      <c r="AD675" s="3">
        <v>47232801.96</v>
      </c>
      <c r="AE675" s="3">
        <v>0</v>
      </c>
      <c r="AF675" s="3">
        <v>0</v>
      </c>
      <c r="AG675" s="3">
        <v>0</v>
      </c>
      <c r="AH675" s="3">
        <v>653735600.65</v>
      </c>
      <c r="AI675" s="3">
        <v>0</v>
      </c>
      <c r="AJ675" s="3">
        <v>838627069.39</v>
      </c>
      <c r="AK675" s="3">
        <v>58486603.24</v>
      </c>
      <c r="AL675" s="3">
        <v>231674421.79</v>
      </c>
      <c r="AM675" s="3">
        <v>155343741.34</v>
      </c>
      <c r="AN675" s="3">
        <v>106993499.07</v>
      </c>
      <c r="AO675" s="6">
        <f t="shared" si="150"/>
        <v>2804945252.06</v>
      </c>
      <c r="AP675" s="6">
        <f t="shared" si="151"/>
        <v>6595745579.07</v>
      </c>
      <c r="AQ675" s="6">
        <f t="shared" si="152"/>
        <v>5713550898.82</v>
      </c>
      <c r="AR675" s="6">
        <f t="shared" si="153"/>
        <v>882194680.25</v>
      </c>
      <c r="AS675" s="6">
        <f t="shared" si="154"/>
        <v>4123243538.91</v>
      </c>
      <c r="AT675" s="10">
        <f t="shared" si="155"/>
        <v>130791849.55</v>
      </c>
      <c r="AU675" s="10">
        <f t="shared" si="156"/>
        <v>4254035388.46</v>
      </c>
      <c r="AV675" s="10">
        <f t="shared" si="157"/>
        <v>3687139932.31</v>
      </c>
      <c r="AW675" s="12">
        <f t="shared" si="158"/>
        <v>0.35321537917992</v>
      </c>
      <c r="AX675" s="12">
        <f t="shared" si="159"/>
        <v>0.630314533677196</v>
      </c>
      <c r="AY675" s="12">
        <f t="shared" si="160"/>
        <v>0.111091198042516</v>
      </c>
      <c r="AZ675" s="12">
        <f t="shared" si="161"/>
        <v>0.51922333563468</v>
      </c>
      <c r="BA675" s="12">
        <f t="shared" si="162"/>
        <v>0.0164700871428838</v>
      </c>
      <c r="BB675" s="12">
        <f t="shared" si="163"/>
        <v>0.535693422777564</v>
      </c>
      <c r="BC675" s="12">
        <f t="shared" si="164"/>
        <v>0.464306577222436</v>
      </c>
    </row>
    <row r="676" spans="1:55">
      <c r="A676" s="3" t="s">
        <v>1403</v>
      </c>
      <c r="B676" s="3" t="s">
        <v>1404</v>
      </c>
      <c r="C676" s="3">
        <v>2125473432.13</v>
      </c>
      <c r="D676" s="3">
        <v>2550674835.94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326338093.32</v>
      </c>
      <c r="K676" s="3">
        <v>596635293.11</v>
      </c>
      <c r="L676" s="3">
        <v>0</v>
      </c>
      <c r="M676" s="3">
        <v>4166984168.42</v>
      </c>
      <c r="N676" s="3">
        <v>329681305.33</v>
      </c>
      <c r="O676" s="3">
        <v>7000118718.23</v>
      </c>
      <c r="P676" s="3">
        <v>346480168.26</v>
      </c>
      <c r="Q676" s="3">
        <v>39573283.18</v>
      </c>
      <c r="R676" s="3">
        <v>5619672861.83</v>
      </c>
      <c r="S676" s="3">
        <v>0</v>
      </c>
      <c r="T676" s="3">
        <v>0</v>
      </c>
      <c r="U676" s="3">
        <v>246329487.81</v>
      </c>
      <c r="V676" s="3">
        <v>173929016.55</v>
      </c>
      <c r="W676" s="3">
        <v>0</v>
      </c>
      <c r="X676" s="3">
        <v>28731460.6</v>
      </c>
      <c r="Y676" s="3">
        <v>6026848.81</v>
      </c>
      <c r="Z676" s="3">
        <v>302856192.51</v>
      </c>
      <c r="AA676" s="3">
        <v>0</v>
      </c>
      <c r="AB676" s="3">
        <v>1432033711.59</v>
      </c>
      <c r="AC676" s="3">
        <v>7880739252.15</v>
      </c>
      <c r="AD676" s="3">
        <v>1262268197.86</v>
      </c>
      <c r="AE676" s="3">
        <v>0</v>
      </c>
      <c r="AF676" s="3">
        <v>0</v>
      </c>
      <c r="AG676" s="3">
        <v>0</v>
      </c>
      <c r="AH676" s="3">
        <v>1112458747.95</v>
      </c>
      <c r="AI676" s="3">
        <v>0</v>
      </c>
      <c r="AJ676" s="3">
        <v>23333900.5</v>
      </c>
      <c r="AK676" s="3">
        <v>154261407.19</v>
      </c>
      <c r="AL676" s="3">
        <v>748524181.38</v>
      </c>
      <c r="AM676" s="3">
        <v>43639336.8</v>
      </c>
      <c r="AN676" s="3">
        <v>291023378.65</v>
      </c>
      <c r="AO676" s="6">
        <f t="shared" si="150"/>
        <v>3473648222.37</v>
      </c>
      <c r="AP676" s="6">
        <f t="shared" si="151"/>
        <v>11882837643.42</v>
      </c>
      <c r="AQ676" s="6">
        <f t="shared" si="152"/>
        <v>7809579579.7</v>
      </c>
      <c r="AR676" s="6">
        <f t="shared" si="153"/>
        <v>4073258063.72</v>
      </c>
      <c r="AS676" s="6">
        <f t="shared" si="154"/>
        <v>11516248402.48</v>
      </c>
      <c r="AT676" s="10">
        <f t="shared" si="155"/>
        <v>2125473432.13</v>
      </c>
      <c r="AU676" s="10">
        <f t="shared" si="156"/>
        <v>13641721834.61</v>
      </c>
      <c r="AV676" s="10">
        <f t="shared" si="157"/>
        <v>7546906286.09</v>
      </c>
      <c r="AW676" s="12">
        <f t="shared" si="158"/>
        <v>0.163939269809377</v>
      </c>
      <c r="AX676" s="12">
        <f t="shared" si="159"/>
        <v>0.735748741135817</v>
      </c>
      <c r="AY676" s="12">
        <f t="shared" si="160"/>
        <v>0.192237932560658</v>
      </c>
      <c r="AZ676" s="12">
        <f t="shared" si="161"/>
        <v>0.543510808575159</v>
      </c>
      <c r="BA676" s="12">
        <f t="shared" si="162"/>
        <v>0.100311989054805</v>
      </c>
      <c r="BB676" s="12">
        <f t="shared" si="163"/>
        <v>0.643822797629964</v>
      </c>
      <c r="BC676" s="12">
        <f t="shared" si="164"/>
        <v>0.356177202370036</v>
      </c>
    </row>
    <row r="677" spans="1:55">
      <c r="A677" s="3" t="s">
        <v>1405</v>
      </c>
      <c r="B677" s="3" t="s">
        <v>1406</v>
      </c>
      <c r="C677" s="3">
        <v>0</v>
      </c>
      <c r="D677" s="3">
        <v>2534482553.75</v>
      </c>
      <c r="E677" s="3">
        <v>564686920.59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98226091.56</v>
      </c>
      <c r="L677" s="3">
        <v>0</v>
      </c>
      <c r="M677" s="3">
        <v>379200714.24</v>
      </c>
      <c r="N677" s="3">
        <v>31033936.34</v>
      </c>
      <c r="O677" s="3">
        <v>752923149.19</v>
      </c>
      <c r="P677" s="3">
        <v>52339431.23</v>
      </c>
      <c r="Q677" s="3">
        <v>0</v>
      </c>
      <c r="R677" s="3">
        <v>468366517.57</v>
      </c>
      <c r="S677" s="3">
        <v>0</v>
      </c>
      <c r="T677" s="3">
        <v>0</v>
      </c>
      <c r="U677" s="3">
        <v>59778661.59</v>
      </c>
      <c r="V677" s="3">
        <v>32666428.71</v>
      </c>
      <c r="W677" s="3">
        <v>0</v>
      </c>
      <c r="X677" s="3">
        <v>0</v>
      </c>
      <c r="Y677" s="3">
        <v>6273934.13</v>
      </c>
      <c r="Z677" s="3">
        <v>9491855.23</v>
      </c>
      <c r="AA677" s="3">
        <v>0</v>
      </c>
      <c r="AB677" s="3">
        <v>1443954.58</v>
      </c>
      <c r="AC677" s="3">
        <v>1028622048.61</v>
      </c>
      <c r="AD677" s="3">
        <v>164814592.42</v>
      </c>
      <c r="AE677" s="3">
        <v>0</v>
      </c>
      <c r="AF677" s="3">
        <v>0</v>
      </c>
      <c r="AG677" s="3">
        <v>0</v>
      </c>
      <c r="AH677" s="3">
        <v>286102613.92</v>
      </c>
      <c r="AI677" s="3">
        <v>0</v>
      </c>
      <c r="AJ677" s="3">
        <v>172388565.54</v>
      </c>
      <c r="AK677" s="3">
        <v>3582370.21</v>
      </c>
      <c r="AL677" s="3">
        <v>43669452.07</v>
      </c>
      <c r="AM677" s="3">
        <v>23353290.58</v>
      </c>
      <c r="AN677" s="3">
        <v>24235750.86</v>
      </c>
      <c r="AO677" s="6">
        <f t="shared" si="150"/>
        <v>3197395565.9</v>
      </c>
      <c r="AP677" s="6">
        <f t="shared" si="151"/>
        <v>1215497231</v>
      </c>
      <c r="AQ677" s="6">
        <f t="shared" si="152"/>
        <v>578021351.81</v>
      </c>
      <c r="AR677" s="6">
        <f t="shared" si="153"/>
        <v>637475879.19</v>
      </c>
      <c r="AS677" s="6">
        <f t="shared" si="154"/>
        <v>1746768684.21</v>
      </c>
      <c r="AT677" s="10">
        <f t="shared" si="155"/>
        <v>0</v>
      </c>
      <c r="AU677" s="10">
        <f t="shared" si="156"/>
        <v>1746768684.21</v>
      </c>
      <c r="AV677" s="10">
        <f t="shared" si="157"/>
        <v>3834871445.09</v>
      </c>
      <c r="AW677" s="12">
        <f t="shared" si="158"/>
        <v>0.572841582730449</v>
      </c>
      <c r="AX677" s="12">
        <f t="shared" si="159"/>
        <v>0.427158417269551</v>
      </c>
      <c r="AY677" s="12">
        <f t="shared" si="160"/>
        <v>0.114209419529515</v>
      </c>
      <c r="AZ677" s="12">
        <f t="shared" si="161"/>
        <v>0.312948997740036</v>
      </c>
      <c r="BA677" s="12">
        <f t="shared" si="162"/>
        <v>0</v>
      </c>
      <c r="BB677" s="12">
        <f t="shared" si="163"/>
        <v>0.312948997740036</v>
      </c>
      <c r="BC677" s="12">
        <f t="shared" si="164"/>
        <v>0.687051002259964</v>
      </c>
    </row>
    <row r="678" spans="1:55">
      <c r="A678" s="3" t="s">
        <v>1407</v>
      </c>
      <c r="B678" s="3" t="s">
        <v>1408</v>
      </c>
      <c r="C678" s="3">
        <v>406061830.15</v>
      </c>
      <c r="D678" s="3">
        <v>2511652849.81</v>
      </c>
      <c r="E678" s="3">
        <v>98425711.2</v>
      </c>
      <c r="F678" s="3">
        <v>0</v>
      </c>
      <c r="G678" s="3">
        <v>0</v>
      </c>
      <c r="H678" s="3">
        <v>0</v>
      </c>
      <c r="I678" s="3">
        <v>0</v>
      </c>
      <c r="J678" s="3">
        <v>155783471.02</v>
      </c>
      <c r="K678" s="3">
        <v>340945111.15</v>
      </c>
      <c r="L678" s="3">
        <v>0</v>
      </c>
      <c r="M678" s="3">
        <v>6713121553.93</v>
      </c>
      <c r="N678" s="3">
        <v>36377182.11</v>
      </c>
      <c r="O678" s="3">
        <v>3440365364.07</v>
      </c>
      <c r="P678" s="3">
        <v>1166076893.23</v>
      </c>
      <c r="Q678" s="3">
        <v>0</v>
      </c>
      <c r="R678" s="3">
        <v>4189014646.25</v>
      </c>
      <c r="S678" s="3">
        <v>0</v>
      </c>
      <c r="T678" s="3">
        <v>0</v>
      </c>
      <c r="U678" s="3">
        <v>618697446.07</v>
      </c>
      <c r="V678" s="3">
        <v>182095741.22</v>
      </c>
      <c r="W678" s="3">
        <v>0</v>
      </c>
      <c r="X678" s="3">
        <v>0</v>
      </c>
      <c r="Y678" s="3">
        <v>0</v>
      </c>
      <c r="Z678" s="3">
        <v>323023718.12</v>
      </c>
      <c r="AA678" s="3">
        <v>0</v>
      </c>
      <c r="AB678" s="3">
        <v>742883.86</v>
      </c>
      <c r="AC678" s="3">
        <v>6951222121.12</v>
      </c>
      <c r="AD678" s="3">
        <v>745143310.99</v>
      </c>
      <c r="AE678" s="3">
        <v>0</v>
      </c>
      <c r="AF678" s="3">
        <v>0</v>
      </c>
      <c r="AG678" s="3">
        <v>0</v>
      </c>
      <c r="AH678" s="3">
        <v>402682073.23</v>
      </c>
      <c r="AI678" s="3">
        <v>0</v>
      </c>
      <c r="AJ678" s="3">
        <v>97430929.04</v>
      </c>
      <c r="AK678" s="3">
        <v>0</v>
      </c>
      <c r="AL678" s="3">
        <v>143985723.98</v>
      </c>
      <c r="AM678" s="3">
        <v>32522655.54</v>
      </c>
      <c r="AN678" s="3">
        <v>162384826.26</v>
      </c>
      <c r="AO678" s="6">
        <f t="shared" si="150"/>
        <v>3106807143.18</v>
      </c>
      <c r="AP678" s="6">
        <f t="shared" si="151"/>
        <v>11355940993.34</v>
      </c>
      <c r="AQ678" s="6">
        <f t="shared" si="152"/>
        <v>5313574435.52</v>
      </c>
      <c r="AR678" s="6">
        <f t="shared" si="153"/>
        <v>6042366557.82</v>
      </c>
      <c r="AS678" s="6">
        <f t="shared" si="154"/>
        <v>8535371640.16</v>
      </c>
      <c r="AT678" s="10">
        <f t="shared" si="155"/>
        <v>406061830.15</v>
      </c>
      <c r="AU678" s="10">
        <f t="shared" si="156"/>
        <v>8941433470.31</v>
      </c>
      <c r="AV678" s="10">
        <f t="shared" si="157"/>
        <v>9149173701</v>
      </c>
      <c r="AW678" s="12">
        <f t="shared" si="158"/>
        <v>0.17173592427053</v>
      </c>
      <c r="AX678" s="12">
        <f t="shared" si="159"/>
        <v>0.80581807232534</v>
      </c>
      <c r="AY678" s="12">
        <f t="shared" si="160"/>
        <v>0.334005735716965</v>
      </c>
      <c r="AZ678" s="12">
        <f t="shared" si="161"/>
        <v>0.471812336608375</v>
      </c>
      <c r="BA678" s="12">
        <f t="shared" si="162"/>
        <v>0.0224460034041298</v>
      </c>
      <c r="BB678" s="12">
        <f t="shared" si="163"/>
        <v>0.494258340012505</v>
      </c>
      <c r="BC678" s="12">
        <f t="shared" si="164"/>
        <v>0.505741659987495</v>
      </c>
    </row>
    <row r="679" spans="1:55">
      <c r="A679" s="3" t="s">
        <v>1409</v>
      </c>
      <c r="B679" s="3" t="s">
        <v>1410</v>
      </c>
      <c r="C679" s="3">
        <v>149840991.61</v>
      </c>
      <c r="D679" s="3">
        <v>2498481187.72</v>
      </c>
      <c r="E679" s="3">
        <v>6305766.42</v>
      </c>
      <c r="F679" s="3">
        <v>456802829.18</v>
      </c>
      <c r="G679" s="3">
        <v>0</v>
      </c>
      <c r="H679" s="3">
        <v>0</v>
      </c>
      <c r="I679" s="3">
        <v>0</v>
      </c>
      <c r="J679" s="3">
        <v>0</v>
      </c>
      <c r="K679" s="3">
        <v>118085251.4</v>
      </c>
      <c r="L679" s="3">
        <v>0</v>
      </c>
      <c r="M679" s="3">
        <v>5739480890.99</v>
      </c>
      <c r="N679" s="3">
        <v>701606739.89</v>
      </c>
      <c r="O679" s="3">
        <v>4783618438.5</v>
      </c>
      <c r="P679" s="3">
        <v>170335603.45</v>
      </c>
      <c r="Q679" s="3">
        <v>797682083.9</v>
      </c>
      <c r="R679" s="3">
        <v>2603894531.29</v>
      </c>
      <c r="S679" s="3">
        <v>0</v>
      </c>
      <c r="T679" s="3">
        <v>0</v>
      </c>
      <c r="U679" s="3">
        <v>83183183.25</v>
      </c>
      <c r="V679" s="3">
        <v>162101307.62</v>
      </c>
      <c r="W679" s="3">
        <v>0</v>
      </c>
      <c r="X679" s="3">
        <v>0</v>
      </c>
      <c r="Y679" s="3">
        <v>19016092.28</v>
      </c>
      <c r="Z679" s="3">
        <v>71349965.53</v>
      </c>
      <c r="AA679" s="3">
        <v>0</v>
      </c>
      <c r="AB679" s="3">
        <v>955536872.14</v>
      </c>
      <c r="AC679" s="3">
        <v>1768557532.74</v>
      </c>
      <c r="AD679" s="3">
        <v>165477866.49</v>
      </c>
      <c r="AE679" s="3">
        <v>0</v>
      </c>
      <c r="AF679" s="3">
        <v>0</v>
      </c>
      <c r="AG679" s="3">
        <v>714671463.82</v>
      </c>
      <c r="AH679" s="3">
        <v>626833770.74</v>
      </c>
      <c r="AI679" s="3">
        <v>0</v>
      </c>
      <c r="AJ679" s="3">
        <v>68295701.34</v>
      </c>
      <c r="AK679" s="3">
        <v>0</v>
      </c>
      <c r="AL679" s="3">
        <v>160846386.91</v>
      </c>
      <c r="AM679" s="3">
        <v>219626276.4</v>
      </c>
      <c r="AN679" s="3">
        <v>33922974.89</v>
      </c>
      <c r="AO679" s="6">
        <f t="shared" si="150"/>
        <v>3079675034.72</v>
      </c>
      <c r="AP679" s="6">
        <f t="shared" si="151"/>
        <v>12192723756.73</v>
      </c>
      <c r="AQ679" s="6">
        <f t="shared" si="152"/>
        <v>3895081952.11</v>
      </c>
      <c r="AR679" s="6">
        <f t="shared" si="153"/>
        <v>8297641804.62</v>
      </c>
      <c r="AS679" s="6">
        <f t="shared" si="154"/>
        <v>3758231973.33</v>
      </c>
      <c r="AT679" s="10">
        <f t="shared" si="155"/>
        <v>149840991.61</v>
      </c>
      <c r="AU679" s="10">
        <f t="shared" si="156"/>
        <v>3908072964.94</v>
      </c>
      <c r="AV679" s="10">
        <f t="shared" si="157"/>
        <v>11377316839.34</v>
      </c>
      <c r="AW679" s="12">
        <f t="shared" si="158"/>
        <v>0.20147834462538</v>
      </c>
      <c r="AX679" s="12">
        <f t="shared" si="159"/>
        <v>0.788718765587141</v>
      </c>
      <c r="AY679" s="12">
        <f t="shared" si="160"/>
        <v>0.54284790318508</v>
      </c>
      <c r="AZ679" s="12">
        <f t="shared" si="161"/>
        <v>0.245870862402061</v>
      </c>
      <c r="BA679" s="12">
        <f t="shared" si="162"/>
        <v>0.00980288978747821</v>
      </c>
      <c r="BB679" s="12">
        <f t="shared" si="163"/>
        <v>0.25567375218954</v>
      </c>
      <c r="BC679" s="12">
        <f t="shared" si="164"/>
        <v>0.74432624781046</v>
      </c>
    </row>
    <row r="680" spans="1:55">
      <c r="A680" s="3" t="s">
        <v>1411</v>
      </c>
      <c r="B680" s="3" t="s">
        <v>1412</v>
      </c>
      <c r="C680" s="3">
        <v>280585945.66</v>
      </c>
      <c r="D680" s="3">
        <v>2497055173.97</v>
      </c>
      <c r="E680" s="3">
        <v>958333865.42</v>
      </c>
      <c r="F680" s="3">
        <v>0</v>
      </c>
      <c r="G680" s="3">
        <v>0</v>
      </c>
      <c r="H680" s="3">
        <v>0</v>
      </c>
      <c r="I680" s="3">
        <v>0</v>
      </c>
      <c r="J680" s="3">
        <v>39822405.36</v>
      </c>
      <c r="K680" s="3">
        <v>41949041.22</v>
      </c>
      <c r="L680" s="3">
        <v>0</v>
      </c>
      <c r="M680" s="3">
        <v>1451498768.17</v>
      </c>
      <c r="N680" s="3">
        <v>150104655.26</v>
      </c>
      <c r="O680" s="3">
        <v>1590192254.89</v>
      </c>
      <c r="P680" s="3">
        <v>17508769.26</v>
      </c>
      <c r="Q680" s="3">
        <v>39132601.33</v>
      </c>
      <c r="R680" s="3">
        <v>845820007.56</v>
      </c>
      <c r="S680" s="3">
        <v>0</v>
      </c>
      <c r="T680" s="3">
        <v>0</v>
      </c>
      <c r="U680" s="3">
        <v>213443143.06</v>
      </c>
      <c r="V680" s="3">
        <v>126833238.11</v>
      </c>
      <c r="W680" s="3">
        <v>0</v>
      </c>
      <c r="X680" s="3">
        <v>151052759.19</v>
      </c>
      <c r="Y680" s="3">
        <v>709578.28</v>
      </c>
      <c r="Z680" s="3">
        <v>115901745.56</v>
      </c>
      <c r="AA680" s="3">
        <v>0</v>
      </c>
      <c r="AB680" s="3">
        <v>43910597.19</v>
      </c>
      <c r="AC680" s="3">
        <v>2604305575.49</v>
      </c>
      <c r="AD680" s="3">
        <v>216148305.09</v>
      </c>
      <c r="AE680" s="3">
        <v>0</v>
      </c>
      <c r="AF680" s="3">
        <v>0</v>
      </c>
      <c r="AG680" s="3">
        <v>0</v>
      </c>
      <c r="AH680" s="3">
        <v>1180398334.19</v>
      </c>
      <c r="AI680" s="3">
        <v>594441089.85</v>
      </c>
      <c r="AJ680" s="3">
        <v>844866557.81</v>
      </c>
      <c r="AK680" s="3">
        <v>16731883.2</v>
      </c>
      <c r="AL680" s="3">
        <v>50685656.9</v>
      </c>
      <c r="AM680" s="3">
        <v>122633010.52</v>
      </c>
      <c r="AN680" s="3">
        <v>59849956.32</v>
      </c>
      <c r="AO680" s="6">
        <f t="shared" si="150"/>
        <v>3537160485.97</v>
      </c>
      <c r="AP680" s="6">
        <f t="shared" si="151"/>
        <v>3248437048.91</v>
      </c>
      <c r="AQ680" s="6">
        <f t="shared" si="152"/>
        <v>1497671068.95</v>
      </c>
      <c r="AR680" s="6">
        <f t="shared" si="153"/>
        <v>1750765979.96</v>
      </c>
      <c r="AS680" s="6">
        <f t="shared" si="154"/>
        <v>5690060369.37</v>
      </c>
      <c r="AT680" s="10">
        <f t="shared" si="155"/>
        <v>280585945.66</v>
      </c>
      <c r="AU680" s="10">
        <f t="shared" si="156"/>
        <v>5970646315.03</v>
      </c>
      <c r="AV680" s="10">
        <f t="shared" si="157"/>
        <v>5287926465.93</v>
      </c>
      <c r="AW680" s="12">
        <f t="shared" si="158"/>
        <v>0.314174856332757</v>
      </c>
      <c r="AX680" s="12">
        <f t="shared" si="159"/>
        <v>0.660903161892207</v>
      </c>
      <c r="AY680" s="12">
        <f t="shared" si="160"/>
        <v>0.15550514385987</v>
      </c>
      <c r="AZ680" s="12">
        <f t="shared" si="161"/>
        <v>0.505398018032337</v>
      </c>
      <c r="BA680" s="12">
        <f t="shared" si="162"/>
        <v>0.0249219817750359</v>
      </c>
      <c r="BB680" s="12">
        <f t="shared" si="163"/>
        <v>0.530319999807373</v>
      </c>
      <c r="BC680" s="12">
        <f t="shared" si="164"/>
        <v>0.469680000192627</v>
      </c>
    </row>
    <row r="681" spans="1:55">
      <c r="A681" s="3" t="s">
        <v>1413</v>
      </c>
      <c r="B681" s="3" t="s">
        <v>1414</v>
      </c>
      <c r="C681" s="3">
        <v>386887756.2</v>
      </c>
      <c r="D681" s="3">
        <v>2496854748.02</v>
      </c>
      <c r="E681" s="3">
        <v>160989037.92</v>
      </c>
      <c r="F681" s="3">
        <v>0</v>
      </c>
      <c r="G681" s="3">
        <v>0</v>
      </c>
      <c r="H681" s="3">
        <v>0</v>
      </c>
      <c r="I681" s="3">
        <v>0</v>
      </c>
      <c r="J681" s="3">
        <v>89908942.9</v>
      </c>
      <c r="K681" s="3">
        <v>499890773.82</v>
      </c>
      <c r="L681" s="3">
        <v>0</v>
      </c>
      <c r="M681" s="3">
        <v>2234453939.28</v>
      </c>
      <c r="N681" s="3">
        <v>2021679718.54</v>
      </c>
      <c r="O681" s="3">
        <v>4979434614.44</v>
      </c>
      <c r="P681" s="3">
        <v>919522341.72</v>
      </c>
      <c r="Q681" s="3">
        <v>0</v>
      </c>
      <c r="R681" s="3">
        <v>22607494217.26</v>
      </c>
      <c r="S681" s="3">
        <v>55065448.2</v>
      </c>
      <c r="T681" s="3">
        <v>0</v>
      </c>
      <c r="U681" s="3">
        <v>1110573177.18</v>
      </c>
      <c r="V681" s="3">
        <v>843537992.11</v>
      </c>
      <c r="W681" s="3">
        <v>0</v>
      </c>
      <c r="X681" s="3">
        <v>0</v>
      </c>
      <c r="Y681" s="3">
        <v>0</v>
      </c>
      <c r="Z681" s="3">
        <v>772478398.91</v>
      </c>
      <c r="AA681" s="3">
        <v>0</v>
      </c>
      <c r="AB681" s="3">
        <v>177299306.13</v>
      </c>
      <c r="AC681" s="3">
        <v>30639846738.59</v>
      </c>
      <c r="AD681" s="3">
        <v>10407301870.02</v>
      </c>
      <c r="AE681" s="3">
        <v>0</v>
      </c>
      <c r="AF681" s="3">
        <v>1611125.57</v>
      </c>
      <c r="AG681" s="3">
        <v>0</v>
      </c>
      <c r="AH681" s="3">
        <v>1802137052.43</v>
      </c>
      <c r="AI681" s="3">
        <v>0</v>
      </c>
      <c r="AJ681" s="3">
        <v>635818717.99</v>
      </c>
      <c r="AK681" s="3">
        <v>221356986.08</v>
      </c>
      <c r="AL681" s="3">
        <v>457922506</v>
      </c>
      <c r="AM681" s="3">
        <v>310551055.25</v>
      </c>
      <c r="AN681" s="3">
        <v>4015917925.24</v>
      </c>
      <c r="AO681" s="6">
        <f t="shared" si="150"/>
        <v>3247643502.66</v>
      </c>
      <c r="AP681" s="6">
        <f t="shared" si="151"/>
        <v>10155090613.98</v>
      </c>
      <c r="AQ681" s="6">
        <f t="shared" si="152"/>
        <v>25566448539.79</v>
      </c>
      <c r="AR681" s="6">
        <f t="shared" si="153"/>
        <v>-15411357925.81</v>
      </c>
      <c r="AS681" s="6">
        <f t="shared" si="154"/>
        <v>48492463977.17</v>
      </c>
      <c r="AT681" s="10">
        <f t="shared" si="155"/>
        <v>386887756.2</v>
      </c>
      <c r="AU681" s="10">
        <f t="shared" si="156"/>
        <v>48879351733.37</v>
      </c>
      <c r="AV681" s="10">
        <f t="shared" si="157"/>
        <v>-12163714423.15</v>
      </c>
      <c r="AW681" s="12">
        <f t="shared" si="158"/>
        <v>0.0884539596907937</v>
      </c>
      <c r="AX681" s="12">
        <f t="shared" si="159"/>
        <v>0.901008629425362</v>
      </c>
      <c r="AY681" s="12">
        <f t="shared" si="160"/>
        <v>-0.419749160162887</v>
      </c>
      <c r="AZ681" s="12">
        <f t="shared" si="161"/>
        <v>1.32075778958825</v>
      </c>
      <c r="BA681" s="12">
        <f t="shared" si="162"/>
        <v>0.0105374108838445</v>
      </c>
      <c r="BB681" s="12">
        <f t="shared" si="163"/>
        <v>1.33129520047209</v>
      </c>
      <c r="BC681" s="12">
        <f t="shared" si="164"/>
        <v>-0.331295200472093</v>
      </c>
    </row>
    <row r="682" spans="1:55">
      <c r="A682" s="3" t="s">
        <v>1415</v>
      </c>
      <c r="B682" s="3" t="s">
        <v>1416</v>
      </c>
      <c r="C682" s="3">
        <v>146210602.48</v>
      </c>
      <c r="D682" s="3">
        <v>2493520024.22</v>
      </c>
      <c r="E682" s="3">
        <v>813790725.13</v>
      </c>
      <c r="F682" s="3">
        <v>0</v>
      </c>
      <c r="G682" s="3">
        <v>0</v>
      </c>
      <c r="H682" s="3">
        <v>0</v>
      </c>
      <c r="I682" s="3">
        <v>0</v>
      </c>
      <c r="J682" s="3">
        <v>40857614.05</v>
      </c>
      <c r="K682" s="3">
        <v>188065657.51</v>
      </c>
      <c r="L682" s="3">
        <v>0</v>
      </c>
      <c r="M682" s="3">
        <v>896150482.45</v>
      </c>
      <c r="N682" s="3">
        <v>1608568054.31</v>
      </c>
      <c r="O682" s="3">
        <v>4076891658.87</v>
      </c>
      <c r="P682" s="3">
        <v>68289296.42</v>
      </c>
      <c r="Q682" s="3">
        <v>0</v>
      </c>
      <c r="R682" s="3">
        <v>3488175486.98</v>
      </c>
      <c r="S682" s="3">
        <v>0</v>
      </c>
      <c r="T682" s="3">
        <v>0</v>
      </c>
      <c r="U682" s="3">
        <v>279801280.17</v>
      </c>
      <c r="V682" s="3">
        <v>190548839.81</v>
      </c>
      <c r="W682" s="3">
        <v>0</v>
      </c>
      <c r="X682" s="3">
        <v>0</v>
      </c>
      <c r="Y682" s="3">
        <v>0</v>
      </c>
      <c r="Z682" s="3">
        <v>39252290.35</v>
      </c>
      <c r="AA682" s="3">
        <v>0</v>
      </c>
      <c r="AB682" s="3">
        <v>137580264.74</v>
      </c>
      <c r="AC682" s="3">
        <v>994059033.64</v>
      </c>
      <c r="AD682" s="3">
        <v>96694207.74</v>
      </c>
      <c r="AE682" s="3">
        <v>0</v>
      </c>
      <c r="AF682" s="3">
        <v>0</v>
      </c>
      <c r="AG682" s="3">
        <v>0</v>
      </c>
      <c r="AH682" s="3">
        <v>399958337.59</v>
      </c>
      <c r="AI682" s="3">
        <v>0</v>
      </c>
      <c r="AJ682" s="3">
        <v>425471702.96</v>
      </c>
      <c r="AK682" s="3">
        <v>242121181.04</v>
      </c>
      <c r="AL682" s="3">
        <v>47562067.68</v>
      </c>
      <c r="AM682" s="3">
        <v>153632344.84</v>
      </c>
      <c r="AN682" s="3">
        <v>7326228.13</v>
      </c>
      <c r="AO682" s="6">
        <f t="shared" si="150"/>
        <v>3536234020.91</v>
      </c>
      <c r="AP682" s="6">
        <f t="shared" si="151"/>
        <v>6649899492.05</v>
      </c>
      <c r="AQ682" s="6">
        <f t="shared" si="152"/>
        <v>4135358162.05</v>
      </c>
      <c r="AR682" s="6">
        <f t="shared" si="153"/>
        <v>2514541330</v>
      </c>
      <c r="AS682" s="6">
        <f t="shared" si="154"/>
        <v>2366825103.62</v>
      </c>
      <c r="AT682" s="10">
        <f t="shared" si="155"/>
        <v>146210602.48</v>
      </c>
      <c r="AU682" s="10">
        <f t="shared" si="156"/>
        <v>2513035706.1</v>
      </c>
      <c r="AV682" s="10">
        <f t="shared" si="157"/>
        <v>6050775350.91</v>
      </c>
      <c r="AW682" s="12">
        <f t="shared" si="158"/>
        <v>0.412927608674339</v>
      </c>
      <c r="AX682" s="12">
        <f t="shared" si="159"/>
        <v>0.569999314688792</v>
      </c>
      <c r="AY682" s="12">
        <f t="shared" si="160"/>
        <v>0.29362410184677</v>
      </c>
      <c r="AZ682" s="12">
        <f t="shared" si="161"/>
        <v>0.276375212842022</v>
      </c>
      <c r="BA682" s="12">
        <f t="shared" si="162"/>
        <v>0.0170730766368693</v>
      </c>
      <c r="BB682" s="12">
        <f t="shared" si="163"/>
        <v>0.293448289478891</v>
      </c>
      <c r="BC682" s="12">
        <f t="shared" si="164"/>
        <v>0.706551710521109</v>
      </c>
    </row>
    <row r="683" spans="1:55">
      <c r="A683" s="3" t="s">
        <v>1417</v>
      </c>
      <c r="B683" s="3" t="s">
        <v>1418</v>
      </c>
      <c r="C683" s="3">
        <v>63405980.22</v>
      </c>
      <c r="D683" s="3">
        <v>2481282228.74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316001463.98</v>
      </c>
      <c r="K683" s="3">
        <v>48572701.3</v>
      </c>
      <c r="L683" s="3">
        <v>0</v>
      </c>
      <c r="M683" s="3">
        <v>3215078656.93</v>
      </c>
      <c r="N683" s="3">
        <v>310900348.09</v>
      </c>
      <c r="O683" s="3">
        <v>2777383205.74</v>
      </c>
      <c r="P683" s="3">
        <v>101430916.96</v>
      </c>
      <c r="Q683" s="3">
        <v>0</v>
      </c>
      <c r="R683" s="3">
        <v>4551740434.41</v>
      </c>
      <c r="S683" s="3">
        <v>3698514.8</v>
      </c>
      <c r="T683" s="3">
        <v>0</v>
      </c>
      <c r="U683" s="3">
        <v>14315131.91</v>
      </c>
      <c r="V683" s="3">
        <v>20604083.1</v>
      </c>
      <c r="W683" s="3">
        <v>0</v>
      </c>
      <c r="X683" s="3">
        <v>0</v>
      </c>
      <c r="Y683" s="3">
        <v>0</v>
      </c>
      <c r="Z683" s="3">
        <v>167995963.3</v>
      </c>
      <c r="AA683" s="3">
        <v>0</v>
      </c>
      <c r="AB683" s="3">
        <v>5928668.7</v>
      </c>
      <c r="AC683" s="3">
        <v>1037858985.46</v>
      </c>
      <c r="AD683" s="3">
        <v>114391437.15</v>
      </c>
      <c r="AE683" s="3">
        <v>0</v>
      </c>
      <c r="AF683" s="3">
        <v>0</v>
      </c>
      <c r="AG683" s="3">
        <v>0</v>
      </c>
      <c r="AH683" s="3">
        <v>554890258.94</v>
      </c>
      <c r="AI683" s="3">
        <v>596737929.87</v>
      </c>
      <c r="AJ683" s="3">
        <v>0</v>
      </c>
      <c r="AK683" s="3">
        <v>27061774.76</v>
      </c>
      <c r="AL683" s="3">
        <v>37182460.33</v>
      </c>
      <c r="AM683" s="3">
        <v>14846111.24</v>
      </c>
      <c r="AN683" s="3">
        <v>62535572.65</v>
      </c>
      <c r="AO683" s="6">
        <f t="shared" si="150"/>
        <v>2845856394.02</v>
      </c>
      <c r="AP683" s="6">
        <f t="shared" si="151"/>
        <v>6404793127.72</v>
      </c>
      <c r="AQ683" s="6">
        <f t="shared" si="152"/>
        <v>4764282796.22</v>
      </c>
      <c r="AR683" s="6">
        <f t="shared" si="153"/>
        <v>1640510331.5</v>
      </c>
      <c r="AS683" s="6">
        <f t="shared" si="154"/>
        <v>2445504530.4</v>
      </c>
      <c r="AT683" s="10">
        <f t="shared" si="155"/>
        <v>63405980.22</v>
      </c>
      <c r="AU683" s="10">
        <f t="shared" si="156"/>
        <v>2508910510.62</v>
      </c>
      <c r="AV683" s="10">
        <f t="shared" si="157"/>
        <v>4486366725.52</v>
      </c>
      <c r="AW683" s="12">
        <f t="shared" si="158"/>
        <v>0.406825390610301</v>
      </c>
      <c r="AX683" s="12">
        <f t="shared" si="159"/>
        <v>0.584110496834957</v>
      </c>
      <c r="AY683" s="12">
        <f t="shared" si="160"/>
        <v>0.234516842738492</v>
      </c>
      <c r="AZ683" s="12">
        <f t="shared" si="161"/>
        <v>0.349593654096465</v>
      </c>
      <c r="BA683" s="12">
        <f t="shared" si="162"/>
        <v>0.00906411255474236</v>
      </c>
      <c r="BB683" s="12">
        <f t="shared" si="163"/>
        <v>0.358657766651207</v>
      </c>
      <c r="BC683" s="12">
        <f t="shared" si="164"/>
        <v>0.641342233348793</v>
      </c>
    </row>
    <row r="684" spans="1:55">
      <c r="A684" s="3" t="s">
        <v>1419</v>
      </c>
      <c r="B684" s="3" t="s">
        <v>1420</v>
      </c>
      <c r="C684" s="3">
        <v>17587426.5</v>
      </c>
      <c r="D684" s="3">
        <v>2478883682.1</v>
      </c>
      <c r="E684" s="3">
        <v>1534040686.01</v>
      </c>
      <c r="F684" s="3">
        <v>0</v>
      </c>
      <c r="G684" s="3">
        <v>0</v>
      </c>
      <c r="H684" s="3">
        <v>0</v>
      </c>
      <c r="I684" s="3">
        <v>0</v>
      </c>
      <c r="J684" s="3">
        <v>17348882.8</v>
      </c>
      <c r="K684" s="3">
        <v>53233856.36</v>
      </c>
      <c r="L684" s="3">
        <v>0</v>
      </c>
      <c r="M684" s="3">
        <v>793397874.38</v>
      </c>
      <c r="N684" s="3">
        <v>63496611.19</v>
      </c>
      <c r="O684" s="3">
        <v>771173166.03</v>
      </c>
      <c r="P684" s="3">
        <v>158354498.23</v>
      </c>
      <c r="Q684" s="3">
        <v>117557599.36</v>
      </c>
      <c r="R684" s="3">
        <v>667620054.52</v>
      </c>
      <c r="S684" s="3">
        <v>0</v>
      </c>
      <c r="T684" s="3">
        <v>0</v>
      </c>
      <c r="U684" s="3">
        <v>59862391.34</v>
      </c>
      <c r="V684" s="3">
        <v>43074146.77</v>
      </c>
      <c r="W684" s="3">
        <v>0</v>
      </c>
      <c r="X684" s="3">
        <v>0</v>
      </c>
      <c r="Y684" s="3">
        <v>7523064</v>
      </c>
      <c r="Z684" s="3">
        <v>3392186.91</v>
      </c>
      <c r="AA684" s="3">
        <v>0</v>
      </c>
      <c r="AB684" s="3">
        <v>206391645.4</v>
      </c>
      <c r="AC684" s="3">
        <v>438899330.5</v>
      </c>
      <c r="AD684" s="3">
        <v>19130438.56</v>
      </c>
      <c r="AE684" s="3">
        <v>0</v>
      </c>
      <c r="AF684" s="3">
        <v>0</v>
      </c>
      <c r="AG684" s="3">
        <v>0</v>
      </c>
      <c r="AH684" s="3">
        <v>162942418.48</v>
      </c>
      <c r="AI684" s="3">
        <v>0</v>
      </c>
      <c r="AJ684" s="3">
        <v>1239167.63</v>
      </c>
      <c r="AK684" s="3">
        <v>10180911.5</v>
      </c>
      <c r="AL684" s="3">
        <v>37220528.37</v>
      </c>
      <c r="AM684" s="3">
        <v>2390445.21</v>
      </c>
      <c r="AN684" s="3">
        <v>51144958.2</v>
      </c>
      <c r="AO684" s="6">
        <f t="shared" si="150"/>
        <v>4083507107.27</v>
      </c>
      <c r="AP684" s="6">
        <f t="shared" si="151"/>
        <v>1903979749.19</v>
      </c>
      <c r="AQ684" s="6">
        <f t="shared" si="152"/>
        <v>987863488.94</v>
      </c>
      <c r="AR684" s="6">
        <f t="shared" si="153"/>
        <v>916116260.25</v>
      </c>
      <c r="AS684" s="6">
        <f t="shared" si="154"/>
        <v>723148198.45</v>
      </c>
      <c r="AT684" s="10">
        <f t="shared" si="155"/>
        <v>17587426.5</v>
      </c>
      <c r="AU684" s="10">
        <f t="shared" si="156"/>
        <v>740735624.95</v>
      </c>
      <c r="AV684" s="10">
        <f t="shared" si="157"/>
        <v>4999623367.52</v>
      </c>
      <c r="AW684" s="12">
        <f t="shared" si="158"/>
        <v>0.711367897482823</v>
      </c>
      <c r="AX684" s="12">
        <f t="shared" si="159"/>
        <v>0.285568282549982</v>
      </c>
      <c r="AY684" s="12">
        <f t="shared" si="160"/>
        <v>0.159592154680871</v>
      </c>
      <c r="AZ684" s="12">
        <f t="shared" si="161"/>
        <v>0.125976127869111</v>
      </c>
      <c r="BA684" s="12">
        <f t="shared" si="162"/>
        <v>0.00306381996719553</v>
      </c>
      <c r="BB684" s="12">
        <f t="shared" si="163"/>
        <v>0.129039947836306</v>
      </c>
      <c r="BC684" s="12">
        <f t="shared" si="164"/>
        <v>0.870960052163694</v>
      </c>
    </row>
    <row r="685" spans="1:55">
      <c r="A685" s="3" t="s">
        <v>1421</v>
      </c>
      <c r="B685" s="3" t="s">
        <v>1422</v>
      </c>
      <c r="C685" s="3">
        <v>8625047.89</v>
      </c>
      <c r="D685" s="3">
        <v>2469393927.97</v>
      </c>
      <c r="E685" s="3">
        <v>0</v>
      </c>
      <c r="F685" s="3">
        <v>89755168.95</v>
      </c>
      <c r="G685" s="3">
        <v>0</v>
      </c>
      <c r="H685" s="3">
        <v>0</v>
      </c>
      <c r="I685" s="3">
        <v>0</v>
      </c>
      <c r="J685" s="3">
        <v>1192821.09</v>
      </c>
      <c r="K685" s="3">
        <v>316978847.93</v>
      </c>
      <c r="L685" s="3">
        <v>0</v>
      </c>
      <c r="M685" s="3">
        <v>5786729388.59</v>
      </c>
      <c r="N685" s="3">
        <v>279987487.63</v>
      </c>
      <c r="O685" s="3">
        <v>6724151780.72</v>
      </c>
      <c r="P685" s="3">
        <v>2180201612.75</v>
      </c>
      <c r="Q685" s="3">
        <v>45837556.85</v>
      </c>
      <c r="R685" s="3">
        <v>5316079652.88</v>
      </c>
      <c r="S685" s="3">
        <v>0</v>
      </c>
      <c r="T685" s="3">
        <v>0</v>
      </c>
      <c r="U685" s="3">
        <v>219876345.13</v>
      </c>
      <c r="V685" s="3">
        <v>203578758.68</v>
      </c>
      <c r="W685" s="3">
        <v>0</v>
      </c>
      <c r="X685" s="3">
        <v>0</v>
      </c>
      <c r="Y685" s="3">
        <v>0</v>
      </c>
      <c r="Z685" s="3">
        <v>255148867.37</v>
      </c>
      <c r="AA685" s="3">
        <v>0</v>
      </c>
      <c r="AB685" s="3">
        <v>578632259.44</v>
      </c>
      <c r="AC685" s="3">
        <v>3122075916.29</v>
      </c>
      <c r="AD685" s="3">
        <v>823907381.08</v>
      </c>
      <c r="AE685" s="3">
        <v>0</v>
      </c>
      <c r="AF685" s="3">
        <v>0</v>
      </c>
      <c r="AG685" s="3">
        <v>0</v>
      </c>
      <c r="AH685" s="3">
        <v>601466517.12</v>
      </c>
      <c r="AI685" s="3">
        <v>484762796.74</v>
      </c>
      <c r="AJ685" s="3">
        <v>2023861716.63</v>
      </c>
      <c r="AK685" s="3">
        <v>668966399.99</v>
      </c>
      <c r="AL685" s="3">
        <v>891629635.14</v>
      </c>
      <c r="AM685" s="3">
        <v>90746096.42</v>
      </c>
      <c r="AN685" s="3">
        <v>338264367.54</v>
      </c>
      <c r="AO685" s="6">
        <f t="shared" si="150"/>
        <v>2877320765.94</v>
      </c>
      <c r="AP685" s="6">
        <f t="shared" si="151"/>
        <v>15016907826.54</v>
      </c>
      <c r="AQ685" s="6">
        <f t="shared" si="152"/>
        <v>6573315883.5</v>
      </c>
      <c r="AR685" s="6">
        <f t="shared" si="153"/>
        <v>8443591943.04</v>
      </c>
      <c r="AS685" s="6">
        <f t="shared" si="154"/>
        <v>9045680826.95</v>
      </c>
      <c r="AT685" s="10">
        <f t="shared" si="155"/>
        <v>8625047.89</v>
      </c>
      <c r="AU685" s="10">
        <f t="shared" si="156"/>
        <v>9054305874.84</v>
      </c>
      <c r="AV685" s="10">
        <f t="shared" si="157"/>
        <v>11320912708.98</v>
      </c>
      <c r="AW685" s="12">
        <f t="shared" si="158"/>
        <v>0.141216682123101</v>
      </c>
      <c r="AX685" s="12">
        <f t="shared" si="159"/>
        <v>0.858360007184329</v>
      </c>
      <c r="AY685" s="12">
        <f t="shared" si="160"/>
        <v>0.414404974764054</v>
      </c>
      <c r="AZ685" s="12">
        <f t="shared" si="161"/>
        <v>0.443955032420275</v>
      </c>
      <c r="BA685" s="12">
        <f t="shared" si="162"/>
        <v>0.000423310692570885</v>
      </c>
      <c r="BB685" s="12">
        <f t="shared" si="163"/>
        <v>0.444378343112846</v>
      </c>
      <c r="BC685" s="12">
        <f t="shared" si="164"/>
        <v>0.555621656887154</v>
      </c>
    </row>
    <row r="686" spans="1:55">
      <c r="A686" s="3" t="s">
        <v>1423</v>
      </c>
      <c r="B686" s="3" t="s">
        <v>1424</v>
      </c>
      <c r="C686" s="3">
        <v>1024004047.64</v>
      </c>
      <c r="D686" s="3">
        <v>2467946873.17</v>
      </c>
      <c r="E686" s="3">
        <v>831614698.62</v>
      </c>
      <c r="F686" s="3">
        <v>50085769.45</v>
      </c>
      <c r="G686" s="3">
        <v>0</v>
      </c>
      <c r="H686" s="3">
        <v>0</v>
      </c>
      <c r="I686" s="3">
        <v>0</v>
      </c>
      <c r="J686" s="3">
        <v>208169060.7</v>
      </c>
      <c r="K686" s="3">
        <v>37148733.65</v>
      </c>
      <c r="L686" s="3">
        <v>0</v>
      </c>
      <c r="M686" s="3">
        <v>408433482.82</v>
      </c>
      <c r="N686" s="3">
        <v>48712897.41</v>
      </c>
      <c r="O686" s="3">
        <v>0</v>
      </c>
      <c r="P686" s="3">
        <v>24147071.39</v>
      </c>
      <c r="Q686" s="3">
        <v>0</v>
      </c>
      <c r="R686" s="3">
        <v>293861572.43</v>
      </c>
      <c r="S686" s="3">
        <v>0</v>
      </c>
      <c r="T686" s="3">
        <v>0</v>
      </c>
      <c r="U686" s="3">
        <v>378279364.01</v>
      </c>
      <c r="V686" s="3">
        <v>331652970.26</v>
      </c>
      <c r="W686" s="3">
        <v>0</v>
      </c>
      <c r="X686" s="3">
        <v>0</v>
      </c>
      <c r="Y686" s="3">
        <v>0</v>
      </c>
      <c r="Z686" s="3">
        <v>1273947.49</v>
      </c>
      <c r="AA686" s="3">
        <v>0</v>
      </c>
      <c r="AB686" s="3">
        <v>30318129.86</v>
      </c>
      <c r="AC686" s="3">
        <v>730299684.46</v>
      </c>
      <c r="AD686" s="3">
        <v>0</v>
      </c>
      <c r="AE686" s="3">
        <v>0</v>
      </c>
      <c r="AF686" s="3">
        <v>0</v>
      </c>
      <c r="AG686" s="3">
        <v>0</v>
      </c>
      <c r="AH686" s="3">
        <v>2349709.43</v>
      </c>
      <c r="AI686" s="3">
        <v>0</v>
      </c>
      <c r="AJ686" s="3">
        <v>3808266.8</v>
      </c>
      <c r="AK686" s="3">
        <v>9011404.22</v>
      </c>
      <c r="AL686" s="3">
        <v>124913763.8</v>
      </c>
      <c r="AM686" s="3">
        <v>29162383.18</v>
      </c>
      <c r="AN686" s="3">
        <v>10270136.59</v>
      </c>
      <c r="AO686" s="6">
        <f t="shared" si="150"/>
        <v>3594965135.59</v>
      </c>
      <c r="AP686" s="6">
        <f t="shared" si="151"/>
        <v>481293451.62</v>
      </c>
      <c r="AQ686" s="6">
        <f t="shared" si="152"/>
        <v>1035385984.05</v>
      </c>
      <c r="AR686" s="6">
        <f t="shared" si="153"/>
        <v>-554092532.43</v>
      </c>
      <c r="AS686" s="6">
        <f t="shared" si="154"/>
        <v>909815348.48</v>
      </c>
      <c r="AT686" s="10">
        <f t="shared" si="155"/>
        <v>1024004047.64</v>
      </c>
      <c r="AU686" s="10">
        <f t="shared" si="156"/>
        <v>1933819396.12</v>
      </c>
      <c r="AV686" s="10">
        <f t="shared" si="157"/>
        <v>3040872603.16</v>
      </c>
      <c r="AW686" s="12">
        <f t="shared" si="158"/>
        <v>0.722650796493594</v>
      </c>
      <c r="AX686" s="12">
        <f t="shared" si="159"/>
        <v>0.0715065005233459</v>
      </c>
      <c r="AY686" s="12">
        <f t="shared" si="160"/>
        <v>-0.111382279045657</v>
      </c>
      <c r="AZ686" s="12">
        <f t="shared" si="161"/>
        <v>0.182888779569002</v>
      </c>
      <c r="BA686" s="12">
        <f t="shared" si="162"/>
        <v>0.20584270298306</v>
      </c>
      <c r="BB686" s="12">
        <f t="shared" si="163"/>
        <v>0.388731482552063</v>
      </c>
      <c r="BC686" s="12">
        <f t="shared" si="164"/>
        <v>0.611268517447937</v>
      </c>
    </row>
    <row r="687" spans="1:55">
      <c r="A687" s="3" t="s">
        <v>1425</v>
      </c>
      <c r="B687" s="3" t="s">
        <v>1426</v>
      </c>
      <c r="C687" s="3">
        <v>627010689.15</v>
      </c>
      <c r="D687" s="3">
        <v>2466937583</v>
      </c>
      <c r="E687" s="3">
        <v>1201594348.57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102759739.27</v>
      </c>
      <c r="L687" s="3">
        <v>0</v>
      </c>
      <c r="M687" s="3">
        <v>17074233.54</v>
      </c>
      <c r="N687" s="3">
        <v>7213335.52</v>
      </c>
      <c r="O687" s="3">
        <v>86083342.48</v>
      </c>
      <c r="P687" s="3">
        <v>69575729.22</v>
      </c>
      <c r="Q687" s="3">
        <v>0</v>
      </c>
      <c r="R687" s="3">
        <v>137965443.18</v>
      </c>
      <c r="S687" s="3">
        <v>12513352.52</v>
      </c>
      <c r="T687" s="3">
        <v>0</v>
      </c>
      <c r="U687" s="3">
        <v>332917949.6</v>
      </c>
      <c r="V687" s="3">
        <v>83939165.13</v>
      </c>
      <c r="W687" s="3">
        <v>0</v>
      </c>
      <c r="X687" s="3">
        <v>89971725.17</v>
      </c>
      <c r="Y687" s="3">
        <v>0</v>
      </c>
      <c r="Z687" s="3">
        <v>3040938.58</v>
      </c>
      <c r="AA687" s="3">
        <v>0</v>
      </c>
      <c r="AB687" s="3">
        <v>333690.1</v>
      </c>
      <c r="AC687" s="3">
        <v>3188265582.55</v>
      </c>
      <c r="AD687" s="3">
        <v>106294140.51</v>
      </c>
      <c r="AE687" s="3">
        <v>0</v>
      </c>
      <c r="AF687" s="3">
        <v>0</v>
      </c>
      <c r="AG687" s="3">
        <v>0</v>
      </c>
      <c r="AH687" s="3">
        <v>415547923.64</v>
      </c>
      <c r="AI687" s="3">
        <v>0</v>
      </c>
      <c r="AJ687" s="3">
        <v>0</v>
      </c>
      <c r="AK687" s="3">
        <v>41756530.78</v>
      </c>
      <c r="AL687" s="3">
        <v>0</v>
      </c>
      <c r="AM687" s="3">
        <v>0</v>
      </c>
      <c r="AN687" s="3">
        <v>501173838.02</v>
      </c>
      <c r="AO687" s="6">
        <f t="shared" si="150"/>
        <v>3771291670.84</v>
      </c>
      <c r="AP687" s="6">
        <f t="shared" si="151"/>
        <v>179946640.76</v>
      </c>
      <c r="AQ687" s="6">
        <f t="shared" si="152"/>
        <v>660682264.28</v>
      </c>
      <c r="AR687" s="6">
        <f t="shared" si="153"/>
        <v>-480735623.52</v>
      </c>
      <c r="AS687" s="6">
        <f t="shared" si="154"/>
        <v>4253038015.5</v>
      </c>
      <c r="AT687" s="10">
        <f t="shared" si="155"/>
        <v>627010689.15</v>
      </c>
      <c r="AU687" s="10">
        <f t="shared" si="156"/>
        <v>4880048704.65</v>
      </c>
      <c r="AV687" s="10">
        <f t="shared" si="157"/>
        <v>3290556047.32</v>
      </c>
      <c r="AW687" s="12">
        <f t="shared" si="158"/>
        <v>0.461568241926121</v>
      </c>
      <c r="AX687" s="12">
        <f t="shared" si="159"/>
        <v>0.461691944047406</v>
      </c>
      <c r="AY687" s="12">
        <f t="shared" si="160"/>
        <v>-0.058837214393964</v>
      </c>
      <c r="AZ687" s="12">
        <f t="shared" si="161"/>
        <v>0.52052915844137</v>
      </c>
      <c r="BA687" s="12">
        <f t="shared" si="162"/>
        <v>0.0767398140264737</v>
      </c>
      <c r="BB687" s="12">
        <f t="shared" si="163"/>
        <v>0.597268972467843</v>
      </c>
      <c r="BC687" s="12">
        <f t="shared" si="164"/>
        <v>0.402731027532157</v>
      </c>
    </row>
    <row r="688" spans="1:55">
      <c r="A688" s="3" t="s">
        <v>1427</v>
      </c>
      <c r="B688" s="3" t="s">
        <v>1428</v>
      </c>
      <c r="C688" s="3">
        <v>228090292.31</v>
      </c>
      <c r="D688" s="3">
        <v>2460093872.89</v>
      </c>
      <c r="E688" s="3">
        <v>42445000</v>
      </c>
      <c r="F688" s="3">
        <v>0</v>
      </c>
      <c r="G688" s="3">
        <v>0</v>
      </c>
      <c r="H688" s="3">
        <v>0</v>
      </c>
      <c r="I688" s="3">
        <v>0</v>
      </c>
      <c r="J688" s="3">
        <v>62961546.68</v>
      </c>
      <c r="K688" s="3">
        <v>218342039.16</v>
      </c>
      <c r="L688" s="3">
        <v>0</v>
      </c>
      <c r="M688" s="3">
        <v>3258356369.24</v>
      </c>
      <c r="N688" s="3">
        <v>953664783.74</v>
      </c>
      <c r="O688" s="3">
        <v>2029883622.64</v>
      </c>
      <c r="P688" s="3">
        <v>195357738.92</v>
      </c>
      <c r="Q688" s="3">
        <v>5450000</v>
      </c>
      <c r="R688" s="3">
        <v>4419929806.49</v>
      </c>
      <c r="S688" s="3">
        <v>0</v>
      </c>
      <c r="T688" s="3">
        <v>0</v>
      </c>
      <c r="U688" s="3">
        <v>83770336.29</v>
      </c>
      <c r="V688" s="3">
        <v>58635918.55</v>
      </c>
      <c r="W688" s="3">
        <v>0</v>
      </c>
      <c r="X688" s="3">
        <v>0</v>
      </c>
      <c r="Y688" s="3">
        <v>373486043.37</v>
      </c>
      <c r="Z688" s="3">
        <v>89432625.03</v>
      </c>
      <c r="AA688" s="3">
        <v>0</v>
      </c>
      <c r="AB688" s="3">
        <v>88424193.77</v>
      </c>
      <c r="AC688" s="3">
        <v>3038309304.53</v>
      </c>
      <c r="AD688" s="3">
        <v>797903682.44</v>
      </c>
      <c r="AE688" s="3">
        <v>0</v>
      </c>
      <c r="AF688" s="3">
        <v>0</v>
      </c>
      <c r="AG688" s="3">
        <v>0</v>
      </c>
      <c r="AH688" s="3">
        <v>311059040.35</v>
      </c>
      <c r="AI688" s="3">
        <v>0</v>
      </c>
      <c r="AJ688" s="3">
        <v>0</v>
      </c>
      <c r="AK688" s="3">
        <v>9721665.04</v>
      </c>
      <c r="AL688" s="3">
        <v>25145566.28</v>
      </c>
      <c r="AM688" s="3">
        <v>0</v>
      </c>
      <c r="AN688" s="3">
        <v>1147126271.02</v>
      </c>
      <c r="AO688" s="6">
        <f t="shared" si="150"/>
        <v>2783842458.73</v>
      </c>
      <c r="AP688" s="6">
        <f t="shared" si="151"/>
        <v>6442712514.54</v>
      </c>
      <c r="AQ688" s="6">
        <f t="shared" si="152"/>
        <v>5113678923.5</v>
      </c>
      <c r="AR688" s="6">
        <f t="shared" si="153"/>
        <v>1329033591.04</v>
      </c>
      <c r="AS688" s="6">
        <f t="shared" si="154"/>
        <v>5329265529.66</v>
      </c>
      <c r="AT688" s="10">
        <f t="shared" si="155"/>
        <v>228090292.31</v>
      </c>
      <c r="AU688" s="10">
        <f t="shared" si="156"/>
        <v>5557355821.97</v>
      </c>
      <c r="AV688" s="10">
        <f t="shared" si="157"/>
        <v>4112876049.77</v>
      </c>
      <c r="AW688" s="12">
        <f t="shared" si="158"/>
        <v>0.287877529272635</v>
      </c>
      <c r="AX688" s="12">
        <f t="shared" si="159"/>
        <v>0.688535622414393</v>
      </c>
      <c r="AY688" s="12">
        <f t="shared" si="160"/>
        <v>0.137435545358941</v>
      </c>
      <c r="AZ688" s="12">
        <f t="shared" si="161"/>
        <v>0.551100077055452</v>
      </c>
      <c r="BA688" s="12">
        <f t="shared" si="162"/>
        <v>0.0235868483129721</v>
      </c>
      <c r="BB688" s="12">
        <f t="shared" si="163"/>
        <v>0.574686925368424</v>
      </c>
      <c r="BC688" s="12">
        <f t="shared" si="164"/>
        <v>0.425313074631576</v>
      </c>
    </row>
    <row r="689" spans="1:55">
      <c r="A689" s="3" t="s">
        <v>1429</v>
      </c>
      <c r="B689" s="3" t="s">
        <v>1430</v>
      </c>
      <c r="C689" s="3">
        <v>698651421.63</v>
      </c>
      <c r="D689" s="3">
        <v>2458195980.93</v>
      </c>
      <c r="E689" s="3">
        <v>284070.13</v>
      </c>
      <c r="F689" s="3">
        <v>22300000</v>
      </c>
      <c r="G689" s="3">
        <v>0</v>
      </c>
      <c r="H689" s="3">
        <v>0</v>
      </c>
      <c r="I689" s="3">
        <v>0</v>
      </c>
      <c r="J689" s="3">
        <v>0</v>
      </c>
      <c r="K689" s="3">
        <v>22616184.65</v>
      </c>
      <c r="L689" s="3">
        <v>0</v>
      </c>
      <c r="M689" s="3">
        <v>1746677453.76</v>
      </c>
      <c r="N689" s="3">
        <v>39161132.16</v>
      </c>
      <c r="O689" s="3">
        <v>1586697562.39</v>
      </c>
      <c r="P689" s="3">
        <v>26590487.85</v>
      </c>
      <c r="Q689" s="3">
        <v>77500000</v>
      </c>
      <c r="R689" s="3">
        <v>1239602952.15</v>
      </c>
      <c r="S689" s="3">
        <v>0</v>
      </c>
      <c r="T689" s="3">
        <v>0</v>
      </c>
      <c r="U689" s="3">
        <v>191923946.56</v>
      </c>
      <c r="V689" s="3">
        <v>106994737.63</v>
      </c>
      <c r="W689" s="3">
        <v>0</v>
      </c>
      <c r="X689" s="3">
        <v>0</v>
      </c>
      <c r="Y689" s="3">
        <v>0</v>
      </c>
      <c r="Z689" s="3">
        <v>162315207.25</v>
      </c>
      <c r="AA689" s="3">
        <v>0</v>
      </c>
      <c r="AB689" s="3">
        <v>1036208.78</v>
      </c>
      <c r="AC689" s="3">
        <v>3244705395.13</v>
      </c>
      <c r="AD689" s="3">
        <v>991419250.1</v>
      </c>
      <c r="AE689" s="3">
        <v>0</v>
      </c>
      <c r="AF689" s="3">
        <v>0</v>
      </c>
      <c r="AG689" s="3">
        <v>0</v>
      </c>
      <c r="AH689" s="3">
        <v>237633034.92</v>
      </c>
      <c r="AI689" s="3">
        <v>46792624.53</v>
      </c>
      <c r="AJ689" s="3">
        <v>619947.54</v>
      </c>
      <c r="AK689" s="3">
        <v>49088188.89</v>
      </c>
      <c r="AL689" s="3">
        <v>122312184.53</v>
      </c>
      <c r="AM689" s="3">
        <v>0</v>
      </c>
      <c r="AN689" s="3">
        <v>439802715.65</v>
      </c>
      <c r="AO689" s="6">
        <f t="shared" si="150"/>
        <v>2503396235.71</v>
      </c>
      <c r="AP689" s="6">
        <f t="shared" si="151"/>
        <v>3476626636.16</v>
      </c>
      <c r="AQ689" s="6">
        <f t="shared" si="152"/>
        <v>1701873052.37</v>
      </c>
      <c r="AR689" s="6">
        <f t="shared" si="153"/>
        <v>1774753583.79</v>
      </c>
      <c r="AS689" s="6">
        <f t="shared" si="154"/>
        <v>5132373341.29</v>
      </c>
      <c r="AT689" s="10">
        <f t="shared" si="155"/>
        <v>698651421.63</v>
      </c>
      <c r="AU689" s="10">
        <f t="shared" si="156"/>
        <v>5831024762.92</v>
      </c>
      <c r="AV689" s="10">
        <f t="shared" si="157"/>
        <v>4278149819.5</v>
      </c>
      <c r="AW689" s="12">
        <f t="shared" si="158"/>
        <v>0.247636067148691</v>
      </c>
      <c r="AX689" s="12">
        <f t="shared" si="159"/>
        <v>0.683253303102668</v>
      </c>
      <c r="AY689" s="12">
        <f t="shared" si="160"/>
        <v>0.175558703563822</v>
      </c>
      <c r="AZ689" s="12">
        <f t="shared" si="161"/>
        <v>0.507694599538846</v>
      </c>
      <c r="BA689" s="12">
        <f t="shared" si="162"/>
        <v>0.0691106297486409</v>
      </c>
      <c r="BB689" s="12">
        <f t="shared" si="163"/>
        <v>0.576805229287487</v>
      </c>
      <c r="BC689" s="12">
        <f t="shared" si="164"/>
        <v>0.423194770712513</v>
      </c>
    </row>
    <row r="690" spans="1:55">
      <c r="A690" s="3" t="s">
        <v>1431</v>
      </c>
      <c r="B690" s="3" t="s">
        <v>1432</v>
      </c>
      <c r="C690" s="3">
        <v>18965485.45</v>
      </c>
      <c r="D690" s="3">
        <v>2450753767.43</v>
      </c>
      <c r="E690" s="3">
        <v>258547303.25</v>
      </c>
      <c r="F690" s="3">
        <v>0</v>
      </c>
      <c r="G690" s="3">
        <v>0</v>
      </c>
      <c r="H690" s="3">
        <v>0</v>
      </c>
      <c r="I690" s="3">
        <v>0</v>
      </c>
      <c r="J690" s="3">
        <v>14448100.23</v>
      </c>
      <c r="K690" s="3">
        <v>72501462.36</v>
      </c>
      <c r="L690" s="3">
        <v>0</v>
      </c>
      <c r="M690" s="3">
        <v>59139568.26</v>
      </c>
      <c r="N690" s="3">
        <v>81204633.35</v>
      </c>
      <c r="O690" s="3">
        <v>3095934951.77</v>
      </c>
      <c r="P690" s="3">
        <v>563755196.98</v>
      </c>
      <c r="Q690" s="3">
        <v>0</v>
      </c>
      <c r="R690" s="3">
        <v>367714436.36</v>
      </c>
      <c r="S690" s="3">
        <v>302948483.38</v>
      </c>
      <c r="T690" s="3">
        <v>0</v>
      </c>
      <c r="U690" s="3">
        <v>81902532.38</v>
      </c>
      <c r="V690" s="3">
        <v>157787521.14</v>
      </c>
      <c r="W690" s="3">
        <v>0</v>
      </c>
      <c r="X690" s="3">
        <v>0</v>
      </c>
      <c r="Y690" s="3">
        <v>0</v>
      </c>
      <c r="Z690" s="3">
        <v>12934446.38</v>
      </c>
      <c r="AA690" s="3">
        <v>0</v>
      </c>
      <c r="AB690" s="3">
        <v>346347712.87</v>
      </c>
      <c r="AC690" s="3">
        <v>2324164880.02</v>
      </c>
      <c r="AD690" s="3">
        <v>1570166756.43</v>
      </c>
      <c r="AE690" s="3">
        <v>0</v>
      </c>
      <c r="AF690" s="3">
        <v>480489103.05</v>
      </c>
      <c r="AG690" s="3">
        <v>0</v>
      </c>
      <c r="AH690" s="3">
        <v>59474906.91</v>
      </c>
      <c r="AI690" s="3">
        <v>0</v>
      </c>
      <c r="AJ690" s="3">
        <v>0</v>
      </c>
      <c r="AK690" s="3">
        <v>25320087.57</v>
      </c>
      <c r="AL690" s="3">
        <v>781007398.92</v>
      </c>
      <c r="AM690" s="3">
        <v>96361473.57</v>
      </c>
      <c r="AN690" s="3">
        <v>210907381.28</v>
      </c>
      <c r="AO690" s="6">
        <f t="shared" si="150"/>
        <v>2796250633.27</v>
      </c>
      <c r="AP690" s="6">
        <f t="shared" si="151"/>
        <v>3800034350.36</v>
      </c>
      <c r="AQ690" s="6">
        <f t="shared" si="152"/>
        <v>1269635132.51</v>
      </c>
      <c r="AR690" s="6">
        <f t="shared" si="153"/>
        <v>2530399217.85</v>
      </c>
      <c r="AS690" s="6">
        <f t="shared" si="154"/>
        <v>5547891987.75</v>
      </c>
      <c r="AT690" s="10">
        <f t="shared" si="155"/>
        <v>18965485.45</v>
      </c>
      <c r="AU690" s="10">
        <f t="shared" si="156"/>
        <v>5566857473.2</v>
      </c>
      <c r="AV690" s="10">
        <f t="shared" si="157"/>
        <v>5326649851.12</v>
      </c>
      <c r="AW690" s="12">
        <f t="shared" si="158"/>
        <v>0.256689654674148</v>
      </c>
      <c r="AX690" s="12">
        <f t="shared" si="159"/>
        <v>0.741569355497199</v>
      </c>
      <c r="AY690" s="12">
        <f t="shared" si="160"/>
        <v>0.232285079774154</v>
      </c>
      <c r="AZ690" s="12">
        <f t="shared" si="161"/>
        <v>0.509284275723045</v>
      </c>
      <c r="BA690" s="12">
        <f t="shared" si="162"/>
        <v>0.00174098982865318</v>
      </c>
      <c r="BB690" s="12">
        <f t="shared" si="163"/>
        <v>0.511025265551698</v>
      </c>
      <c r="BC690" s="12">
        <f t="shared" si="164"/>
        <v>0.488974734448302</v>
      </c>
    </row>
    <row r="691" spans="1:55">
      <c r="A691" s="3" t="s">
        <v>1433</v>
      </c>
      <c r="B691" s="3" t="s">
        <v>1434</v>
      </c>
      <c r="C691" s="3">
        <v>1561402755.32</v>
      </c>
      <c r="D691" s="3">
        <v>2440201298.86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7110957.75</v>
      </c>
      <c r="K691" s="3">
        <v>14820687.21</v>
      </c>
      <c r="L691" s="3">
        <v>0</v>
      </c>
      <c r="M691" s="3">
        <v>1129059949.68</v>
      </c>
      <c r="N691" s="3">
        <v>708088850.13</v>
      </c>
      <c r="O691" s="3">
        <v>1161191079.5</v>
      </c>
      <c r="P691" s="3">
        <v>70783077.84</v>
      </c>
      <c r="Q691" s="3">
        <v>0</v>
      </c>
      <c r="R691" s="3">
        <v>1481315721.35</v>
      </c>
      <c r="S691" s="3">
        <v>8846048.19</v>
      </c>
      <c r="T691" s="3">
        <v>0</v>
      </c>
      <c r="U691" s="3">
        <v>2491233.84</v>
      </c>
      <c r="V691" s="3">
        <v>53072410.47</v>
      </c>
      <c r="W691" s="3">
        <v>0</v>
      </c>
      <c r="X691" s="3">
        <v>0</v>
      </c>
      <c r="Y691" s="3">
        <v>0</v>
      </c>
      <c r="Z691" s="3">
        <v>286758298.14</v>
      </c>
      <c r="AA691" s="3">
        <v>0</v>
      </c>
      <c r="AB691" s="3">
        <v>19792309.44</v>
      </c>
      <c r="AC691" s="3">
        <v>4647841742.23</v>
      </c>
      <c r="AD691" s="3">
        <v>389492629.19</v>
      </c>
      <c r="AE691" s="3">
        <v>0</v>
      </c>
      <c r="AF691" s="3">
        <v>0</v>
      </c>
      <c r="AG691" s="3">
        <v>0</v>
      </c>
      <c r="AH691" s="3">
        <v>270758844.64</v>
      </c>
      <c r="AI691" s="3">
        <v>0</v>
      </c>
      <c r="AJ691" s="3">
        <v>0</v>
      </c>
      <c r="AK691" s="3">
        <v>58171277.49</v>
      </c>
      <c r="AL691" s="3">
        <v>75178157.95</v>
      </c>
      <c r="AM691" s="3">
        <v>269731.27</v>
      </c>
      <c r="AN691" s="3">
        <v>146935985.44</v>
      </c>
      <c r="AO691" s="6">
        <f t="shared" si="150"/>
        <v>2462132943.82</v>
      </c>
      <c r="AP691" s="6">
        <f t="shared" si="151"/>
        <v>3069122957.15</v>
      </c>
      <c r="AQ691" s="6">
        <f t="shared" si="152"/>
        <v>1852276021.43</v>
      </c>
      <c r="AR691" s="6">
        <f t="shared" si="153"/>
        <v>1216846935.72</v>
      </c>
      <c r="AS691" s="6">
        <f t="shared" si="154"/>
        <v>5588648368.21</v>
      </c>
      <c r="AT691" s="10">
        <f t="shared" si="155"/>
        <v>1561402755.32</v>
      </c>
      <c r="AU691" s="10">
        <f t="shared" si="156"/>
        <v>7150051123.53</v>
      </c>
      <c r="AV691" s="10">
        <f t="shared" si="157"/>
        <v>3678979879.54</v>
      </c>
      <c r="AW691" s="12">
        <f t="shared" si="158"/>
        <v>0.227364105165272</v>
      </c>
      <c r="AX691" s="12">
        <f t="shared" si="159"/>
        <v>0.628449147666182</v>
      </c>
      <c r="AY691" s="12">
        <f t="shared" si="160"/>
        <v>0.112368958531472</v>
      </c>
      <c r="AZ691" s="12">
        <f t="shared" si="161"/>
        <v>0.51608018913471</v>
      </c>
      <c r="BA691" s="12">
        <f t="shared" si="162"/>
        <v>0.144186747168546</v>
      </c>
      <c r="BB691" s="12">
        <f t="shared" si="163"/>
        <v>0.660266936303256</v>
      </c>
      <c r="BC691" s="12">
        <f t="shared" si="164"/>
        <v>0.339733063696744</v>
      </c>
    </row>
    <row r="692" spans="1:55">
      <c r="A692" s="3" t="s">
        <v>1435</v>
      </c>
      <c r="B692" s="3" t="s">
        <v>1436</v>
      </c>
      <c r="C692" s="3">
        <v>0</v>
      </c>
      <c r="D692" s="3">
        <v>2438810183.67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43969703.88</v>
      </c>
      <c r="L692" s="3">
        <v>0</v>
      </c>
      <c r="M692" s="3">
        <v>3207208304.13</v>
      </c>
      <c r="N692" s="3">
        <v>322510199.02</v>
      </c>
      <c r="O692" s="3">
        <v>1506327800.93</v>
      </c>
      <c r="P692" s="3">
        <v>207586842.38</v>
      </c>
      <c r="Q692" s="3">
        <v>0</v>
      </c>
      <c r="R692" s="3">
        <v>2942131301.24</v>
      </c>
      <c r="S692" s="3">
        <v>28511208.09</v>
      </c>
      <c r="T692" s="3">
        <v>0</v>
      </c>
      <c r="U692" s="3">
        <v>306002083.66</v>
      </c>
      <c r="V692" s="3">
        <v>96082922.89</v>
      </c>
      <c r="W692" s="3">
        <v>0</v>
      </c>
      <c r="X692" s="3">
        <v>0</v>
      </c>
      <c r="Y692" s="3">
        <v>182562180.9</v>
      </c>
      <c r="Z692" s="3">
        <v>34174276.19</v>
      </c>
      <c r="AA692" s="3">
        <v>0</v>
      </c>
      <c r="AB692" s="3">
        <v>59456657.01</v>
      </c>
      <c r="AC692" s="3">
        <v>3369237187.12</v>
      </c>
      <c r="AD692" s="3">
        <v>442432652.21</v>
      </c>
      <c r="AE692" s="3">
        <v>0</v>
      </c>
      <c r="AF692" s="3">
        <v>0</v>
      </c>
      <c r="AG692" s="3">
        <v>0</v>
      </c>
      <c r="AH692" s="3">
        <v>489574376.74</v>
      </c>
      <c r="AI692" s="3">
        <v>1382265</v>
      </c>
      <c r="AJ692" s="3">
        <v>15514588.54</v>
      </c>
      <c r="AK692" s="3">
        <v>6408568.02</v>
      </c>
      <c r="AL692" s="3">
        <v>108488842.59</v>
      </c>
      <c r="AM692" s="3">
        <v>111377753.94</v>
      </c>
      <c r="AN692" s="3">
        <v>259857129.16</v>
      </c>
      <c r="AO692" s="6">
        <f t="shared" si="150"/>
        <v>2482779887.55</v>
      </c>
      <c r="AP692" s="6">
        <f t="shared" si="151"/>
        <v>5243633146.46</v>
      </c>
      <c r="AQ692" s="6">
        <f t="shared" si="152"/>
        <v>3648920629.98</v>
      </c>
      <c r="AR692" s="6">
        <f t="shared" si="153"/>
        <v>1594712516.48</v>
      </c>
      <c r="AS692" s="6">
        <f t="shared" si="154"/>
        <v>4804273363.32</v>
      </c>
      <c r="AT692" s="10">
        <f t="shared" si="155"/>
        <v>0</v>
      </c>
      <c r="AU692" s="10">
        <f t="shared" si="156"/>
        <v>4804273363.32</v>
      </c>
      <c r="AV692" s="10">
        <f t="shared" si="157"/>
        <v>4077492404.03</v>
      </c>
      <c r="AW692" s="12">
        <f t="shared" si="158"/>
        <v>0.27953674444747</v>
      </c>
      <c r="AX692" s="12">
        <f t="shared" si="159"/>
        <v>0.72046325555253</v>
      </c>
      <c r="AY692" s="12">
        <f t="shared" si="160"/>
        <v>0.179549039937788</v>
      </c>
      <c r="AZ692" s="12">
        <f t="shared" si="161"/>
        <v>0.540914215614743</v>
      </c>
      <c r="BA692" s="12">
        <f t="shared" si="162"/>
        <v>0</v>
      </c>
      <c r="BB692" s="12">
        <f t="shared" si="163"/>
        <v>0.540914215614743</v>
      </c>
      <c r="BC692" s="12">
        <f t="shared" si="164"/>
        <v>0.459085784385257</v>
      </c>
    </row>
    <row r="693" spans="1:55">
      <c r="A693" s="3" t="s">
        <v>1437</v>
      </c>
      <c r="B693" s="3" t="s">
        <v>1438</v>
      </c>
      <c r="C693" s="3">
        <v>171328233.88</v>
      </c>
      <c r="D693" s="3">
        <v>2438781605.31</v>
      </c>
      <c r="E693" s="3">
        <v>696270000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17181296.49</v>
      </c>
      <c r="L693" s="3">
        <v>0</v>
      </c>
      <c r="M693" s="3">
        <v>103104734.43</v>
      </c>
      <c r="N693" s="3">
        <v>728669561.85</v>
      </c>
      <c r="O693" s="3">
        <v>439828631.18</v>
      </c>
      <c r="P693" s="3">
        <v>120916676.89</v>
      </c>
      <c r="Q693" s="3">
        <v>0</v>
      </c>
      <c r="R693" s="3">
        <v>2126554722.17</v>
      </c>
      <c r="S693" s="3">
        <v>0</v>
      </c>
      <c r="T693" s="3">
        <v>0</v>
      </c>
      <c r="U693" s="3">
        <v>67983080.91</v>
      </c>
      <c r="V693" s="3">
        <v>23718188.43</v>
      </c>
      <c r="W693" s="3">
        <v>0</v>
      </c>
      <c r="X693" s="3">
        <v>4364576.37</v>
      </c>
      <c r="Y693" s="3">
        <v>0</v>
      </c>
      <c r="Z693" s="3">
        <v>65833241.6</v>
      </c>
      <c r="AA693" s="3">
        <v>0</v>
      </c>
      <c r="AB693" s="3">
        <v>38204207.31</v>
      </c>
      <c r="AC693" s="3">
        <v>3940232645.55</v>
      </c>
      <c r="AD693" s="3">
        <v>412400561.62</v>
      </c>
      <c r="AE693" s="3">
        <v>0</v>
      </c>
      <c r="AF693" s="3">
        <v>0</v>
      </c>
      <c r="AG693" s="3">
        <v>0</v>
      </c>
      <c r="AH693" s="3">
        <v>137112474.27</v>
      </c>
      <c r="AI693" s="3">
        <v>0</v>
      </c>
      <c r="AJ693" s="3">
        <v>0</v>
      </c>
      <c r="AK693" s="3">
        <v>64661653.61</v>
      </c>
      <c r="AL693" s="3">
        <v>64443742.1</v>
      </c>
      <c r="AM693" s="3">
        <v>5266633.37</v>
      </c>
      <c r="AN693" s="3">
        <v>4292148.84</v>
      </c>
      <c r="AO693" s="6">
        <f t="shared" si="150"/>
        <v>3152232901.8</v>
      </c>
      <c r="AP693" s="6">
        <f t="shared" si="151"/>
        <v>1392519604.35</v>
      </c>
      <c r="AQ693" s="6">
        <f t="shared" si="152"/>
        <v>2326658016.79</v>
      </c>
      <c r="AR693" s="6">
        <f t="shared" si="153"/>
        <v>-934138412.439999</v>
      </c>
      <c r="AS693" s="6">
        <f t="shared" si="154"/>
        <v>4628409859.36</v>
      </c>
      <c r="AT693" s="10">
        <f t="shared" si="155"/>
        <v>171328233.88</v>
      </c>
      <c r="AU693" s="10">
        <f t="shared" si="156"/>
        <v>4799738093.24</v>
      </c>
      <c r="AV693" s="10">
        <f t="shared" si="157"/>
        <v>2218094489.36</v>
      </c>
      <c r="AW693" s="12">
        <f t="shared" si="158"/>
        <v>0.449174708102276</v>
      </c>
      <c r="AX693" s="12">
        <f t="shared" si="159"/>
        <v>0.526412023005446</v>
      </c>
      <c r="AY693" s="12">
        <f t="shared" si="160"/>
        <v>-0.133109247256211</v>
      </c>
      <c r="AZ693" s="12">
        <f t="shared" si="161"/>
        <v>0.659521270261657</v>
      </c>
      <c r="BA693" s="12">
        <f t="shared" si="162"/>
        <v>0.0244132688922775</v>
      </c>
      <c r="BB693" s="12">
        <f t="shared" si="163"/>
        <v>0.683934539153935</v>
      </c>
      <c r="BC693" s="12">
        <f t="shared" si="164"/>
        <v>0.316065460846065</v>
      </c>
    </row>
    <row r="694" spans="1:55">
      <c r="A694" s="3" t="s">
        <v>1439</v>
      </c>
      <c r="B694" s="3" t="s">
        <v>1440</v>
      </c>
      <c r="C694" s="3">
        <v>961801889.43</v>
      </c>
      <c r="D694" s="3">
        <v>2436888083.55</v>
      </c>
      <c r="E694" s="3">
        <v>194717308.95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3">
        <v>202123532.04</v>
      </c>
      <c r="L694" s="3">
        <v>0</v>
      </c>
      <c r="M694" s="3">
        <v>363071804.45</v>
      </c>
      <c r="N694" s="3">
        <v>5090508076.35</v>
      </c>
      <c r="O694" s="3">
        <v>14950045564.52</v>
      </c>
      <c r="P694" s="3">
        <v>1370573875.85</v>
      </c>
      <c r="Q694" s="3">
        <v>0</v>
      </c>
      <c r="R694" s="3">
        <v>3569676060.22</v>
      </c>
      <c r="S694" s="3">
        <v>0</v>
      </c>
      <c r="T694" s="3">
        <v>0</v>
      </c>
      <c r="U694" s="3">
        <v>101606643.91</v>
      </c>
      <c r="V694" s="3">
        <v>216727018.97</v>
      </c>
      <c r="W694" s="3">
        <v>0</v>
      </c>
      <c r="X694" s="3">
        <v>14340284.09</v>
      </c>
      <c r="Y694" s="3">
        <v>0</v>
      </c>
      <c r="Z694" s="3">
        <v>9990379.64</v>
      </c>
      <c r="AA694" s="3">
        <v>0</v>
      </c>
      <c r="AB694" s="3">
        <v>560626917.99</v>
      </c>
      <c r="AC694" s="3">
        <v>14543204032.31</v>
      </c>
      <c r="AD694" s="3">
        <v>920968182.97</v>
      </c>
      <c r="AE694" s="3">
        <v>0</v>
      </c>
      <c r="AF694" s="3">
        <v>0</v>
      </c>
      <c r="AG694" s="3">
        <v>0</v>
      </c>
      <c r="AH694" s="3">
        <v>1523314148.28</v>
      </c>
      <c r="AI694" s="3">
        <v>4956646.44</v>
      </c>
      <c r="AJ694" s="3">
        <v>0</v>
      </c>
      <c r="AK694" s="3">
        <v>347424333.99</v>
      </c>
      <c r="AL694" s="3">
        <v>413848937.9</v>
      </c>
      <c r="AM694" s="3">
        <v>34829388.75</v>
      </c>
      <c r="AN694" s="3">
        <v>45612000</v>
      </c>
      <c r="AO694" s="6">
        <f t="shared" si="150"/>
        <v>2833728924.54</v>
      </c>
      <c r="AP694" s="6">
        <f t="shared" si="151"/>
        <v>21774199321.17</v>
      </c>
      <c r="AQ694" s="6">
        <f t="shared" si="152"/>
        <v>4472967304.82</v>
      </c>
      <c r="AR694" s="6">
        <f t="shared" si="153"/>
        <v>17301232016.35</v>
      </c>
      <c r="AS694" s="6">
        <f t="shared" si="154"/>
        <v>17834157670.64</v>
      </c>
      <c r="AT694" s="10">
        <f t="shared" si="155"/>
        <v>961801889.43</v>
      </c>
      <c r="AU694" s="10">
        <f t="shared" si="156"/>
        <v>18795959560.07</v>
      </c>
      <c r="AV694" s="10">
        <f t="shared" si="157"/>
        <v>20134960940.89</v>
      </c>
      <c r="AW694" s="12">
        <f t="shared" si="158"/>
        <v>0.072788644298049</v>
      </c>
      <c r="AX694" s="12">
        <f t="shared" si="159"/>
        <v>0.902506008973602</v>
      </c>
      <c r="AY694" s="12">
        <f t="shared" si="160"/>
        <v>0.444408500845064</v>
      </c>
      <c r="AZ694" s="12">
        <f t="shared" si="161"/>
        <v>0.458097508128538</v>
      </c>
      <c r="BA694" s="12">
        <f t="shared" si="162"/>
        <v>0.0247053467283488</v>
      </c>
      <c r="BB694" s="12">
        <f t="shared" si="163"/>
        <v>0.482802854856887</v>
      </c>
      <c r="BC694" s="12">
        <f t="shared" si="164"/>
        <v>0.517197145143113</v>
      </c>
    </row>
    <row r="695" spans="1:55">
      <c r="A695" s="3" t="s">
        <v>1441</v>
      </c>
      <c r="B695" s="3" t="s">
        <v>1442</v>
      </c>
      <c r="C695" s="3">
        <v>1163918285.75</v>
      </c>
      <c r="D695" s="3">
        <v>2433719767.68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79845801.5</v>
      </c>
      <c r="K695" s="3">
        <v>75654560.6</v>
      </c>
      <c r="L695" s="3">
        <v>0</v>
      </c>
      <c r="M695" s="3">
        <v>1980017171.31</v>
      </c>
      <c r="N695" s="3">
        <v>329335548.13</v>
      </c>
      <c r="O695" s="3">
        <v>1604457810.36</v>
      </c>
      <c r="P695" s="3">
        <v>64454295.76</v>
      </c>
      <c r="Q695" s="3">
        <v>9440925.38</v>
      </c>
      <c r="R695" s="3">
        <v>3752666887.66</v>
      </c>
      <c r="S695" s="3">
        <v>0</v>
      </c>
      <c r="T695" s="3">
        <v>0</v>
      </c>
      <c r="U695" s="3">
        <v>80693116.79</v>
      </c>
      <c r="V695" s="3">
        <v>25008740.85</v>
      </c>
      <c r="W695" s="3">
        <v>0</v>
      </c>
      <c r="X695" s="3">
        <v>91004550.07</v>
      </c>
      <c r="Y695" s="3">
        <v>39013392.83</v>
      </c>
      <c r="Z695" s="3">
        <v>92320250.84</v>
      </c>
      <c r="AA695" s="3">
        <v>0</v>
      </c>
      <c r="AB695" s="3">
        <v>16376486.1</v>
      </c>
      <c r="AC695" s="3">
        <v>1234398341.54</v>
      </c>
      <c r="AD695" s="3">
        <v>218655812.89</v>
      </c>
      <c r="AE695" s="3">
        <v>0</v>
      </c>
      <c r="AF695" s="3">
        <v>0</v>
      </c>
      <c r="AG695" s="3">
        <v>0</v>
      </c>
      <c r="AH695" s="3">
        <v>607450225.42</v>
      </c>
      <c r="AI695" s="3">
        <v>0</v>
      </c>
      <c r="AJ695" s="3">
        <v>13144480.22</v>
      </c>
      <c r="AK695" s="3">
        <v>0</v>
      </c>
      <c r="AL695" s="3">
        <v>112542153.01</v>
      </c>
      <c r="AM695" s="3">
        <v>8584381.76</v>
      </c>
      <c r="AN695" s="3">
        <v>0</v>
      </c>
      <c r="AO695" s="6">
        <f t="shared" si="150"/>
        <v>2589220129.78</v>
      </c>
      <c r="AP695" s="6">
        <f t="shared" si="151"/>
        <v>3987705750.94</v>
      </c>
      <c r="AQ695" s="6">
        <f t="shared" si="152"/>
        <v>4097083425.14</v>
      </c>
      <c r="AR695" s="6">
        <f t="shared" si="153"/>
        <v>-109377674.199999</v>
      </c>
      <c r="AS695" s="6">
        <f t="shared" si="154"/>
        <v>2194775394.84</v>
      </c>
      <c r="AT695" s="10">
        <f t="shared" si="155"/>
        <v>1163918285.75</v>
      </c>
      <c r="AU695" s="10">
        <f t="shared" si="156"/>
        <v>3358693680.59</v>
      </c>
      <c r="AV695" s="10">
        <f t="shared" si="157"/>
        <v>2479842455.58</v>
      </c>
      <c r="AW695" s="12">
        <f t="shared" si="158"/>
        <v>0.443470772363583</v>
      </c>
      <c r="AX695" s="12">
        <f t="shared" si="159"/>
        <v>0.357178181654279</v>
      </c>
      <c r="AY695" s="12">
        <f t="shared" si="160"/>
        <v>-0.0187337496333027</v>
      </c>
      <c r="AZ695" s="12">
        <f t="shared" si="161"/>
        <v>0.375911931287582</v>
      </c>
      <c r="BA695" s="12">
        <f t="shared" si="162"/>
        <v>0.199351045982138</v>
      </c>
      <c r="BB695" s="12">
        <f t="shared" si="163"/>
        <v>0.57526297726972</v>
      </c>
      <c r="BC695" s="12">
        <f t="shared" si="164"/>
        <v>0.42473702273028</v>
      </c>
    </row>
    <row r="696" spans="1:55">
      <c r="A696" s="3" t="s">
        <v>1443</v>
      </c>
      <c r="B696" s="3" t="s">
        <v>1444</v>
      </c>
      <c r="C696" s="3">
        <v>0</v>
      </c>
      <c r="D696" s="3">
        <v>2423099136.06</v>
      </c>
      <c r="E696" s="3">
        <v>176462814.32</v>
      </c>
      <c r="F696" s="3">
        <v>0</v>
      </c>
      <c r="G696" s="3">
        <v>0</v>
      </c>
      <c r="H696" s="3">
        <v>0</v>
      </c>
      <c r="I696" s="3">
        <v>0</v>
      </c>
      <c r="J696" s="3">
        <v>11007040.82</v>
      </c>
      <c r="K696" s="3">
        <v>21929956.97</v>
      </c>
      <c r="L696" s="3">
        <v>0</v>
      </c>
      <c r="M696" s="3">
        <v>958206373.84</v>
      </c>
      <c r="N696" s="3">
        <v>1603433139.63</v>
      </c>
      <c r="O696" s="3">
        <v>4826241185.48</v>
      </c>
      <c r="P696" s="3">
        <v>235525012.97</v>
      </c>
      <c r="Q696" s="3">
        <v>0</v>
      </c>
      <c r="R696" s="3">
        <v>1647515239.1</v>
      </c>
      <c r="S696" s="3">
        <v>0</v>
      </c>
      <c r="T696" s="3">
        <v>0</v>
      </c>
      <c r="U696" s="3">
        <v>186372871.83</v>
      </c>
      <c r="V696" s="3">
        <v>52811948.75</v>
      </c>
      <c r="W696" s="3">
        <v>0</v>
      </c>
      <c r="X696" s="3">
        <v>0</v>
      </c>
      <c r="Y696" s="3">
        <v>0</v>
      </c>
      <c r="Z696" s="3">
        <v>151383614.39</v>
      </c>
      <c r="AA696" s="3">
        <v>0</v>
      </c>
      <c r="AB696" s="3">
        <v>182842986.55</v>
      </c>
      <c r="AC696" s="3">
        <v>3051235478.66</v>
      </c>
      <c r="AD696" s="3">
        <v>914843043.51</v>
      </c>
      <c r="AE696" s="3">
        <v>0</v>
      </c>
      <c r="AF696" s="3">
        <v>0</v>
      </c>
      <c r="AG696" s="3">
        <v>0</v>
      </c>
      <c r="AH696" s="3">
        <v>745703722.9</v>
      </c>
      <c r="AI696" s="3">
        <v>0</v>
      </c>
      <c r="AJ696" s="3">
        <v>168911273.17</v>
      </c>
      <c r="AK696" s="3">
        <v>28029853.96</v>
      </c>
      <c r="AL696" s="3">
        <v>83378563.63</v>
      </c>
      <c r="AM696" s="3">
        <v>2019030.14</v>
      </c>
      <c r="AN696" s="3">
        <v>132822456.64</v>
      </c>
      <c r="AO696" s="6">
        <f t="shared" si="150"/>
        <v>2632498948.17</v>
      </c>
      <c r="AP696" s="6">
        <f t="shared" si="151"/>
        <v>7623405711.92</v>
      </c>
      <c r="AQ696" s="6">
        <f t="shared" si="152"/>
        <v>2220926660.62</v>
      </c>
      <c r="AR696" s="6">
        <f t="shared" si="153"/>
        <v>5402479051.3</v>
      </c>
      <c r="AS696" s="6">
        <f t="shared" si="154"/>
        <v>5126943422.61</v>
      </c>
      <c r="AT696" s="10">
        <f t="shared" si="155"/>
        <v>0</v>
      </c>
      <c r="AU696" s="10">
        <f t="shared" si="156"/>
        <v>5126943422.61</v>
      </c>
      <c r="AV696" s="10">
        <f t="shared" si="157"/>
        <v>8034977999.47</v>
      </c>
      <c r="AW696" s="12">
        <f t="shared" si="158"/>
        <v>0.200008711779255</v>
      </c>
      <c r="AX696" s="12">
        <f t="shared" si="159"/>
        <v>0.799991288220745</v>
      </c>
      <c r="AY696" s="12">
        <f t="shared" si="160"/>
        <v>0.410462794758597</v>
      </c>
      <c r="AZ696" s="12">
        <f t="shared" si="161"/>
        <v>0.389528493462148</v>
      </c>
      <c r="BA696" s="12">
        <f t="shared" si="162"/>
        <v>0</v>
      </c>
      <c r="BB696" s="12">
        <f t="shared" si="163"/>
        <v>0.389528493462148</v>
      </c>
      <c r="BC696" s="12">
        <f t="shared" si="164"/>
        <v>0.610471506537852</v>
      </c>
    </row>
    <row r="697" spans="1:55">
      <c r="A697" s="3" t="s">
        <v>1445</v>
      </c>
      <c r="B697" s="3" t="s">
        <v>1446</v>
      </c>
      <c r="C697" s="3">
        <v>1341474358.57</v>
      </c>
      <c r="D697" s="3">
        <v>2407387238.68</v>
      </c>
      <c r="E697" s="3">
        <v>797536799.98</v>
      </c>
      <c r="F697" s="3">
        <v>0</v>
      </c>
      <c r="G697" s="3">
        <v>0</v>
      </c>
      <c r="H697" s="3">
        <v>0</v>
      </c>
      <c r="I697" s="3">
        <v>0</v>
      </c>
      <c r="J697" s="3">
        <v>643378138.39</v>
      </c>
      <c r="K697" s="3">
        <v>197182266.94</v>
      </c>
      <c r="L697" s="3">
        <v>0</v>
      </c>
      <c r="M697" s="3">
        <v>219670521.1</v>
      </c>
      <c r="N697" s="3">
        <v>82657580.64</v>
      </c>
      <c r="O697" s="3">
        <v>2966163878.6</v>
      </c>
      <c r="P697" s="3">
        <v>225540209.31</v>
      </c>
      <c r="Q697" s="3">
        <v>216954569.34</v>
      </c>
      <c r="R697" s="3">
        <v>1645682210.6</v>
      </c>
      <c r="S697" s="3">
        <v>42364944.85</v>
      </c>
      <c r="T697" s="3">
        <v>0</v>
      </c>
      <c r="U697" s="3">
        <v>47498733.05</v>
      </c>
      <c r="V697" s="3">
        <v>35601034.5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210372734.09</v>
      </c>
      <c r="AC697" s="3">
        <v>265708342.65</v>
      </c>
      <c r="AD697" s="3">
        <v>50876006.19</v>
      </c>
      <c r="AE697" s="3">
        <v>0</v>
      </c>
      <c r="AF697" s="3">
        <v>0</v>
      </c>
      <c r="AG697" s="3">
        <v>0</v>
      </c>
      <c r="AH697" s="3">
        <v>160845366.22</v>
      </c>
      <c r="AI697" s="3">
        <v>0</v>
      </c>
      <c r="AJ697" s="3">
        <v>0</v>
      </c>
      <c r="AK697" s="3">
        <v>3585847.83</v>
      </c>
      <c r="AL697" s="3">
        <v>55896910.56</v>
      </c>
      <c r="AM697" s="3">
        <v>107040361.77</v>
      </c>
      <c r="AN697" s="3">
        <v>0</v>
      </c>
      <c r="AO697" s="6">
        <f t="shared" si="150"/>
        <v>4045484443.99</v>
      </c>
      <c r="AP697" s="6">
        <f t="shared" si="151"/>
        <v>3710986758.99</v>
      </c>
      <c r="AQ697" s="6">
        <f t="shared" si="152"/>
        <v>1981519657.09</v>
      </c>
      <c r="AR697" s="6">
        <f t="shared" si="153"/>
        <v>1729467101.9</v>
      </c>
      <c r="AS697" s="6">
        <f t="shared" si="154"/>
        <v>643952835.22</v>
      </c>
      <c r="AT697" s="10">
        <f t="shared" si="155"/>
        <v>1341474358.57</v>
      </c>
      <c r="AU697" s="10">
        <f t="shared" si="156"/>
        <v>1985427193.79</v>
      </c>
      <c r="AV697" s="10">
        <f t="shared" si="157"/>
        <v>5774951545.89</v>
      </c>
      <c r="AW697" s="12">
        <f t="shared" si="158"/>
        <v>0.52129987204166</v>
      </c>
      <c r="AX697" s="12">
        <f t="shared" si="159"/>
        <v>0.305838157741496</v>
      </c>
      <c r="AY697" s="12">
        <f t="shared" si="160"/>
        <v>0.222858594910706</v>
      </c>
      <c r="AZ697" s="12">
        <f t="shared" si="161"/>
        <v>0.0829795628307896</v>
      </c>
      <c r="BA697" s="12">
        <f t="shared" si="162"/>
        <v>0.172861970216845</v>
      </c>
      <c r="BB697" s="12">
        <f t="shared" si="163"/>
        <v>0.255841533047634</v>
      </c>
      <c r="BC697" s="12">
        <f t="shared" si="164"/>
        <v>0.744158466952366</v>
      </c>
    </row>
    <row r="698" spans="1:55">
      <c r="A698" s="3" t="s">
        <v>1447</v>
      </c>
      <c r="B698" s="3" t="s">
        <v>1448</v>
      </c>
      <c r="C698" s="3">
        <v>592980852.56</v>
      </c>
      <c r="D698" s="3">
        <v>2406592676.29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19294049.36</v>
      </c>
      <c r="K698" s="3">
        <v>405070693.47</v>
      </c>
      <c r="L698" s="3">
        <v>0</v>
      </c>
      <c r="M698" s="3">
        <v>3585594872.69</v>
      </c>
      <c r="N698" s="3">
        <v>1000375361.92</v>
      </c>
      <c r="O698" s="3">
        <v>1286933300.16</v>
      </c>
      <c r="P698" s="3">
        <v>79262604.16</v>
      </c>
      <c r="Q698" s="3">
        <v>0</v>
      </c>
      <c r="R698" s="3">
        <v>1958853497.21</v>
      </c>
      <c r="S698" s="3">
        <v>2336678.02</v>
      </c>
      <c r="T698" s="3">
        <v>0</v>
      </c>
      <c r="U698" s="3">
        <v>568481419.05</v>
      </c>
      <c r="V698" s="3">
        <v>438038174.38</v>
      </c>
      <c r="W698" s="3">
        <v>0</v>
      </c>
      <c r="X698" s="3">
        <v>0</v>
      </c>
      <c r="Y698" s="3">
        <v>992622.6</v>
      </c>
      <c r="Z698" s="3">
        <v>100076048.8</v>
      </c>
      <c r="AA698" s="3">
        <v>0</v>
      </c>
      <c r="AB698" s="3">
        <v>69528044.35</v>
      </c>
      <c r="AC698" s="3">
        <v>21717058366.78</v>
      </c>
      <c r="AD698" s="3">
        <v>1184455115.79</v>
      </c>
      <c r="AE698" s="3">
        <v>0</v>
      </c>
      <c r="AF698" s="3">
        <v>0</v>
      </c>
      <c r="AG698" s="3">
        <v>0</v>
      </c>
      <c r="AH698" s="3">
        <v>2002724844.59</v>
      </c>
      <c r="AI698" s="3">
        <v>1035660.34</v>
      </c>
      <c r="AJ698" s="3">
        <v>185828911.21</v>
      </c>
      <c r="AK698" s="3">
        <v>620167614.81</v>
      </c>
      <c r="AL698" s="3">
        <v>229766060.83</v>
      </c>
      <c r="AM698" s="3">
        <v>5782138.28</v>
      </c>
      <c r="AN698" s="3">
        <v>1007243136.27</v>
      </c>
      <c r="AO698" s="6">
        <f t="shared" si="150"/>
        <v>2830957419.12</v>
      </c>
      <c r="AP698" s="6">
        <f t="shared" si="151"/>
        <v>5952166138.93</v>
      </c>
      <c r="AQ698" s="6">
        <f t="shared" si="152"/>
        <v>3138306484.41</v>
      </c>
      <c r="AR698" s="6">
        <f t="shared" si="153"/>
        <v>2813859654.52</v>
      </c>
      <c r="AS698" s="6">
        <f t="shared" si="154"/>
        <v>26954061848.9</v>
      </c>
      <c r="AT698" s="10">
        <f t="shared" si="155"/>
        <v>592980852.56</v>
      </c>
      <c r="AU698" s="10">
        <f t="shared" si="156"/>
        <v>27547042701.46</v>
      </c>
      <c r="AV698" s="10">
        <f t="shared" si="157"/>
        <v>5644817073.64</v>
      </c>
      <c r="AW698" s="12">
        <f t="shared" si="158"/>
        <v>0.0852907139974042</v>
      </c>
      <c r="AX698" s="12">
        <f t="shared" si="159"/>
        <v>0.896844036613803</v>
      </c>
      <c r="AY698" s="12">
        <f t="shared" si="160"/>
        <v>0.0847755947869758</v>
      </c>
      <c r="AZ698" s="12">
        <f t="shared" si="161"/>
        <v>0.812068441826827</v>
      </c>
      <c r="BA698" s="12">
        <f t="shared" si="162"/>
        <v>0.0178652493887927</v>
      </c>
      <c r="BB698" s="12">
        <f t="shared" si="163"/>
        <v>0.82993369121562</v>
      </c>
      <c r="BC698" s="12">
        <f t="shared" si="164"/>
        <v>0.17006630878438</v>
      </c>
    </row>
    <row r="699" spans="1:55">
      <c r="A699" s="3" t="s">
        <v>1449</v>
      </c>
      <c r="B699" s="3" t="s">
        <v>1450</v>
      </c>
      <c r="C699" s="3">
        <v>10738898.54</v>
      </c>
      <c r="D699" s="3">
        <v>2401661649.28</v>
      </c>
      <c r="E699" s="3">
        <v>35742438.49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7155136.69</v>
      </c>
      <c r="L699" s="3">
        <v>0</v>
      </c>
      <c r="M699" s="3">
        <v>1781865158.59</v>
      </c>
      <c r="N699" s="3">
        <v>10330569.4</v>
      </c>
      <c r="O699" s="3">
        <v>926168058.49</v>
      </c>
      <c r="P699" s="3">
        <v>25937244.84</v>
      </c>
      <c r="Q699" s="3">
        <v>0</v>
      </c>
      <c r="R699" s="3">
        <v>1344763308.18</v>
      </c>
      <c r="S699" s="3">
        <v>75000</v>
      </c>
      <c r="T699" s="3">
        <v>0</v>
      </c>
      <c r="U699" s="3">
        <v>223240049.13</v>
      </c>
      <c r="V699" s="3">
        <v>79224805.19</v>
      </c>
      <c r="W699" s="3">
        <v>0</v>
      </c>
      <c r="X699" s="3">
        <v>0</v>
      </c>
      <c r="Y699" s="3">
        <v>0</v>
      </c>
      <c r="Z699" s="3">
        <v>151836341.59</v>
      </c>
      <c r="AA699" s="3">
        <v>0</v>
      </c>
      <c r="AB699" s="3">
        <v>866257.55</v>
      </c>
      <c r="AC699" s="3">
        <v>937017118.04</v>
      </c>
      <c r="AD699" s="3">
        <v>59740758.52</v>
      </c>
      <c r="AE699" s="3">
        <v>0</v>
      </c>
      <c r="AF699" s="3">
        <v>0</v>
      </c>
      <c r="AG699" s="3">
        <v>0</v>
      </c>
      <c r="AH699" s="3">
        <v>90404312.69</v>
      </c>
      <c r="AI699" s="3">
        <v>0</v>
      </c>
      <c r="AJ699" s="3">
        <v>0</v>
      </c>
      <c r="AK699" s="3">
        <v>440252.21</v>
      </c>
      <c r="AL699" s="3">
        <v>53465186.46</v>
      </c>
      <c r="AM699" s="3">
        <v>0</v>
      </c>
      <c r="AN699" s="3">
        <v>45530232.3</v>
      </c>
      <c r="AO699" s="6">
        <f t="shared" si="150"/>
        <v>2444559224.46</v>
      </c>
      <c r="AP699" s="6">
        <f t="shared" si="151"/>
        <v>2744301031.32</v>
      </c>
      <c r="AQ699" s="6">
        <f t="shared" si="152"/>
        <v>1800005761.64</v>
      </c>
      <c r="AR699" s="6">
        <f t="shared" si="153"/>
        <v>944295269.68</v>
      </c>
      <c r="AS699" s="6">
        <f t="shared" si="154"/>
        <v>1186597860.22</v>
      </c>
      <c r="AT699" s="10">
        <f t="shared" si="155"/>
        <v>10738898.54</v>
      </c>
      <c r="AU699" s="10">
        <f t="shared" si="156"/>
        <v>1197336758.76</v>
      </c>
      <c r="AV699" s="10">
        <f t="shared" si="157"/>
        <v>3388854494.14</v>
      </c>
      <c r="AW699" s="12">
        <f t="shared" si="158"/>
        <v>0.533026009962891</v>
      </c>
      <c r="AX699" s="12">
        <f t="shared" si="159"/>
        <v>0.464632417706646</v>
      </c>
      <c r="AY699" s="12">
        <f t="shared" si="160"/>
        <v>0.205899670905109</v>
      </c>
      <c r="AZ699" s="12">
        <f t="shared" si="161"/>
        <v>0.258732746801537</v>
      </c>
      <c r="BA699" s="12">
        <f t="shared" si="162"/>
        <v>0.00234157233046255</v>
      </c>
      <c r="BB699" s="12">
        <f t="shared" si="163"/>
        <v>0.261074319132</v>
      </c>
      <c r="BC699" s="12">
        <f t="shared" si="164"/>
        <v>0.738925680868</v>
      </c>
    </row>
    <row r="700" spans="1:55">
      <c r="A700" s="3" t="s">
        <v>1451</v>
      </c>
      <c r="B700" s="3" t="s">
        <v>1452</v>
      </c>
      <c r="C700" s="3">
        <v>2075347.07</v>
      </c>
      <c r="D700" s="3">
        <v>2398889159.01</v>
      </c>
      <c r="E700" s="3">
        <v>1108655620.51</v>
      </c>
      <c r="F700" s="3">
        <v>0</v>
      </c>
      <c r="G700" s="3">
        <v>0</v>
      </c>
      <c r="H700" s="3">
        <v>0</v>
      </c>
      <c r="I700" s="3">
        <v>0</v>
      </c>
      <c r="J700" s="3">
        <v>19417024.32</v>
      </c>
      <c r="K700" s="3">
        <v>84681624.67</v>
      </c>
      <c r="L700" s="3">
        <v>0</v>
      </c>
      <c r="M700" s="3">
        <v>7808920972.16</v>
      </c>
      <c r="N700" s="3">
        <v>211688222.23</v>
      </c>
      <c r="O700" s="3">
        <v>2338606591.73</v>
      </c>
      <c r="P700" s="3">
        <v>5696922649.4</v>
      </c>
      <c r="Q700" s="3">
        <v>0</v>
      </c>
      <c r="R700" s="3">
        <v>4343441862.2</v>
      </c>
      <c r="S700" s="3">
        <v>0</v>
      </c>
      <c r="T700" s="3">
        <v>0</v>
      </c>
      <c r="U700" s="3">
        <v>132487901.78</v>
      </c>
      <c r="V700" s="3">
        <v>124187167.89</v>
      </c>
      <c r="W700" s="3">
        <v>0</v>
      </c>
      <c r="X700" s="3">
        <v>0</v>
      </c>
      <c r="Y700" s="3">
        <v>383686.06</v>
      </c>
      <c r="Z700" s="3">
        <v>867271552.1</v>
      </c>
      <c r="AA700" s="3">
        <v>0</v>
      </c>
      <c r="AB700" s="3">
        <v>10077800.18</v>
      </c>
      <c r="AC700" s="3">
        <v>4456190328.33</v>
      </c>
      <c r="AD700" s="3">
        <v>1490213740.2</v>
      </c>
      <c r="AE700" s="3">
        <v>0</v>
      </c>
      <c r="AF700" s="3">
        <v>0</v>
      </c>
      <c r="AG700" s="3">
        <v>0</v>
      </c>
      <c r="AH700" s="3">
        <v>507586758.34</v>
      </c>
      <c r="AI700" s="3">
        <v>118332129.66</v>
      </c>
      <c r="AJ700" s="3">
        <v>654042593.93</v>
      </c>
      <c r="AK700" s="3">
        <v>15900305.77</v>
      </c>
      <c r="AL700" s="3">
        <v>78395339.78</v>
      </c>
      <c r="AM700" s="3">
        <v>367494390.35</v>
      </c>
      <c r="AN700" s="3">
        <v>1040874450.2</v>
      </c>
      <c r="AO700" s="6">
        <f t="shared" si="150"/>
        <v>3611643428.51</v>
      </c>
      <c r="AP700" s="6">
        <f t="shared" si="151"/>
        <v>16056138435.52</v>
      </c>
      <c r="AQ700" s="6">
        <f t="shared" si="152"/>
        <v>5477849970.21</v>
      </c>
      <c r="AR700" s="6">
        <f t="shared" si="153"/>
        <v>10578288465.31</v>
      </c>
      <c r="AS700" s="6">
        <f t="shared" si="154"/>
        <v>8729030036.56</v>
      </c>
      <c r="AT700" s="10">
        <f t="shared" si="155"/>
        <v>2075347.07</v>
      </c>
      <c r="AU700" s="10">
        <f t="shared" si="156"/>
        <v>8731105383.63</v>
      </c>
      <c r="AV700" s="10">
        <f t="shared" si="157"/>
        <v>14189931893.82</v>
      </c>
      <c r="AW700" s="12">
        <f t="shared" si="158"/>
        <v>0.157568934808338</v>
      </c>
      <c r="AX700" s="12">
        <f t="shared" si="159"/>
        <v>0.842340521860447</v>
      </c>
      <c r="AY700" s="12">
        <f t="shared" si="160"/>
        <v>0.461510024056243</v>
      </c>
      <c r="AZ700" s="12">
        <f t="shared" si="161"/>
        <v>0.380830497804204</v>
      </c>
      <c r="BA700" s="12">
        <f t="shared" si="162"/>
        <v>9.05433312148466e-5</v>
      </c>
      <c r="BB700" s="12">
        <f t="shared" si="163"/>
        <v>0.380921041135419</v>
      </c>
      <c r="BC700" s="12">
        <f t="shared" si="164"/>
        <v>0.619078958864581</v>
      </c>
    </row>
    <row r="701" spans="1:55">
      <c r="A701" s="3" t="s">
        <v>1453</v>
      </c>
      <c r="B701" s="3" t="s">
        <v>1454</v>
      </c>
      <c r="C701" s="3">
        <v>1960291.09</v>
      </c>
      <c r="D701" s="3">
        <v>2396756808.94</v>
      </c>
      <c r="E701" s="3">
        <v>88840727.76</v>
      </c>
      <c r="F701" s="3">
        <v>0</v>
      </c>
      <c r="G701" s="3">
        <v>0</v>
      </c>
      <c r="H701" s="3">
        <v>0</v>
      </c>
      <c r="I701" s="3">
        <v>0</v>
      </c>
      <c r="J701" s="3">
        <v>17257702.72</v>
      </c>
      <c r="K701" s="3">
        <v>160130747.26</v>
      </c>
      <c r="L701" s="3">
        <v>0</v>
      </c>
      <c r="M701" s="3">
        <v>4874233037.79</v>
      </c>
      <c r="N701" s="3">
        <v>227741861.42</v>
      </c>
      <c r="O701" s="3">
        <v>1934569914.35</v>
      </c>
      <c r="P701" s="3">
        <v>84157065.12</v>
      </c>
      <c r="Q701" s="3">
        <v>0</v>
      </c>
      <c r="R701" s="3">
        <v>2515640018.68</v>
      </c>
      <c r="S701" s="3">
        <v>0</v>
      </c>
      <c r="T701" s="3">
        <v>0</v>
      </c>
      <c r="U701" s="3">
        <v>278993901.94</v>
      </c>
      <c r="V701" s="3">
        <v>110357449.97</v>
      </c>
      <c r="W701" s="3">
        <v>0</v>
      </c>
      <c r="X701" s="3">
        <v>0</v>
      </c>
      <c r="Y701" s="3">
        <v>0</v>
      </c>
      <c r="Z701" s="3">
        <v>120069204.37</v>
      </c>
      <c r="AA701" s="3">
        <v>0</v>
      </c>
      <c r="AB701" s="3">
        <v>3155040.51</v>
      </c>
      <c r="AC701" s="3">
        <v>4891711333.2</v>
      </c>
      <c r="AD701" s="3">
        <v>712549538.42</v>
      </c>
      <c r="AE701" s="3">
        <v>0</v>
      </c>
      <c r="AF701" s="3">
        <v>0</v>
      </c>
      <c r="AG701" s="3">
        <v>0</v>
      </c>
      <c r="AH701" s="3">
        <v>720236178.98</v>
      </c>
      <c r="AI701" s="3">
        <v>0</v>
      </c>
      <c r="AJ701" s="3">
        <v>277530377.97</v>
      </c>
      <c r="AK701" s="3">
        <v>150676999.8</v>
      </c>
      <c r="AL701" s="3">
        <v>91076006.77</v>
      </c>
      <c r="AM701" s="3">
        <v>149127672.97</v>
      </c>
      <c r="AN701" s="3">
        <v>442445990</v>
      </c>
      <c r="AO701" s="6">
        <f t="shared" si="150"/>
        <v>2662985986.68</v>
      </c>
      <c r="AP701" s="6">
        <f t="shared" si="151"/>
        <v>7120701878.68</v>
      </c>
      <c r="AQ701" s="6">
        <f t="shared" si="152"/>
        <v>3028215615.47</v>
      </c>
      <c r="AR701" s="6">
        <f t="shared" si="153"/>
        <v>4092486263.21</v>
      </c>
      <c r="AS701" s="6">
        <f t="shared" si="154"/>
        <v>7435354098.11</v>
      </c>
      <c r="AT701" s="10">
        <f t="shared" si="155"/>
        <v>1960291.09</v>
      </c>
      <c r="AU701" s="10">
        <f t="shared" si="156"/>
        <v>7437314389.2</v>
      </c>
      <c r="AV701" s="10">
        <f t="shared" si="157"/>
        <v>6755472249.89</v>
      </c>
      <c r="AW701" s="12">
        <f t="shared" si="158"/>
        <v>0.187629537059732</v>
      </c>
      <c r="AX701" s="12">
        <f t="shared" si="159"/>
        <v>0.812232344109918</v>
      </c>
      <c r="AY701" s="12">
        <f t="shared" si="160"/>
        <v>0.288349734782767</v>
      </c>
      <c r="AZ701" s="12">
        <f t="shared" si="161"/>
        <v>0.523882609327151</v>
      </c>
      <c r="BA701" s="12">
        <f t="shared" si="162"/>
        <v>0.000138118830350126</v>
      </c>
      <c r="BB701" s="12">
        <f t="shared" si="163"/>
        <v>0.524020728157502</v>
      </c>
      <c r="BC701" s="12">
        <f t="shared" si="164"/>
        <v>0.475979271842498</v>
      </c>
    </row>
    <row r="702" spans="1:55">
      <c r="A702" s="3" t="s">
        <v>1455</v>
      </c>
      <c r="B702" s="3" t="s">
        <v>1456</v>
      </c>
      <c r="C702" s="3">
        <v>2980703436.68</v>
      </c>
      <c r="D702" s="3">
        <v>2396598766.57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25354909.57</v>
      </c>
      <c r="K702" s="3">
        <v>85333259.3</v>
      </c>
      <c r="L702" s="3">
        <v>0</v>
      </c>
      <c r="M702" s="3">
        <v>3487195734.15</v>
      </c>
      <c r="N702" s="3">
        <v>406682653.06</v>
      </c>
      <c r="O702" s="3">
        <v>47396156.14</v>
      </c>
      <c r="P702" s="3">
        <v>93682099.8</v>
      </c>
      <c r="Q702" s="3">
        <v>0</v>
      </c>
      <c r="R702" s="3">
        <v>178735713.53</v>
      </c>
      <c r="S702" s="3">
        <v>1945078.16</v>
      </c>
      <c r="T702" s="3">
        <v>0</v>
      </c>
      <c r="U702" s="3">
        <v>77217406.26</v>
      </c>
      <c r="V702" s="3">
        <v>682539889.72</v>
      </c>
      <c r="W702" s="3">
        <v>0</v>
      </c>
      <c r="X702" s="3">
        <v>0</v>
      </c>
      <c r="Y702" s="3">
        <v>204269684.35</v>
      </c>
      <c r="Z702" s="3">
        <v>2090651.85</v>
      </c>
      <c r="AA702" s="3">
        <v>0</v>
      </c>
      <c r="AB702" s="3">
        <v>5500000000</v>
      </c>
      <c r="AC702" s="3">
        <v>129859961495.93</v>
      </c>
      <c r="AD702" s="3">
        <v>13488617818.14</v>
      </c>
      <c r="AE702" s="3">
        <v>0</v>
      </c>
      <c r="AF702" s="3">
        <v>0</v>
      </c>
      <c r="AG702" s="3">
        <v>0</v>
      </c>
      <c r="AH702" s="3">
        <v>6126587696.59</v>
      </c>
      <c r="AI702" s="3">
        <v>0</v>
      </c>
      <c r="AJ702" s="3">
        <v>0</v>
      </c>
      <c r="AK702" s="3">
        <v>81641533.73</v>
      </c>
      <c r="AL702" s="3">
        <v>74971097.15</v>
      </c>
      <c r="AM702" s="3">
        <v>0</v>
      </c>
      <c r="AN702" s="3">
        <v>314800185.78</v>
      </c>
      <c r="AO702" s="6">
        <f t="shared" si="150"/>
        <v>2507286935.44</v>
      </c>
      <c r="AP702" s="6">
        <f t="shared" si="151"/>
        <v>4034956643.15</v>
      </c>
      <c r="AQ702" s="6">
        <f t="shared" si="152"/>
        <v>6646798423.87</v>
      </c>
      <c r="AR702" s="6">
        <f t="shared" si="153"/>
        <v>-2611841780.72</v>
      </c>
      <c r="AS702" s="6">
        <f t="shared" si="154"/>
        <v>149946579827.32</v>
      </c>
      <c r="AT702" s="10">
        <f t="shared" si="155"/>
        <v>2980703436.68</v>
      </c>
      <c r="AU702" s="10">
        <f t="shared" si="156"/>
        <v>152927283264</v>
      </c>
      <c r="AV702" s="10">
        <f t="shared" si="157"/>
        <v>-104554845.279999</v>
      </c>
      <c r="AW702" s="12">
        <f t="shared" si="158"/>
        <v>0.0164065055072847</v>
      </c>
      <c r="AX702" s="12">
        <f t="shared" si="159"/>
        <v>0.964089174241914</v>
      </c>
      <c r="AY702" s="12">
        <f t="shared" si="160"/>
        <v>-0.0170906632000693</v>
      </c>
      <c r="AZ702" s="12">
        <f t="shared" si="161"/>
        <v>0.981179837441983</v>
      </c>
      <c r="BA702" s="12">
        <f t="shared" si="162"/>
        <v>0.0195043202508016</v>
      </c>
      <c r="BB702" s="12">
        <f t="shared" si="163"/>
        <v>1.00068415769278</v>
      </c>
      <c r="BC702" s="12">
        <f t="shared" si="164"/>
        <v>-0.000684157692784602</v>
      </c>
    </row>
    <row r="703" spans="1:55">
      <c r="A703" s="3" t="s">
        <v>1457</v>
      </c>
      <c r="B703" s="3" t="s">
        <v>1458</v>
      </c>
      <c r="C703" s="3">
        <v>1360762074.78</v>
      </c>
      <c r="D703" s="3">
        <v>2394122187.89</v>
      </c>
      <c r="E703" s="3">
        <v>22059570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53407930.66</v>
      </c>
      <c r="L703" s="3">
        <v>0</v>
      </c>
      <c r="M703" s="3">
        <v>60859842.9</v>
      </c>
      <c r="N703" s="3">
        <v>46203980.74</v>
      </c>
      <c r="O703" s="3">
        <v>1006787581.52</v>
      </c>
      <c r="P703" s="3">
        <v>368189542.92</v>
      </c>
      <c r="Q703" s="3">
        <v>0</v>
      </c>
      <c r="R703" s="3">
        <v>2439039828.17</v>
      </c>
      <c r="S703" s="3">
        <v>4363570.07</v>
      </c>
      <c r="T703" s="3">
        <v>0</v>
      </c>
      <c r="U703" s="3">
        <v>47671694.07</v>
      </c>
      <c r="V703" s="3">
        <v>26762873.54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53407064.14</v>
      </c>
      <c r="AC703" s="3">
        <v>680123439.45</v>
      </c>
      <c r="AD703" s="3">
        <v>63984704.26</v>
      </c>
      <c r="AE703" s="3">
        <v>0</v>
      </c>
      <c r="AF703" s="3">
        <v>0</v>
      </c>
      <c r="AG703" s="3">
        <v>0</v>
      </c>
      <c r="AH703" s="3">
        <v>41301076.33</v>
      </c>
      <c r="AI703" s="3">
        <v>0</v>
      </c>
      <c r="AJ703" s="3">
        <v>126164252.52</v>
      </c>
      <c r="AK703" s="3">
        <v>1135709031.98</v>
      </c>
      <c r="AL703" s="3">
        <v>36367630.08</v>
      </c>
      <c r="AM703" s="3">
        <v>36380749.22</v>
      </c>
      <c r="AN703" s="3">
        <v>30000000</v>
      </c>
      <c r="AO703" s="6">
        <f t="shared" si="150"/>
        <v>2469589688.55</v>
      </c>
      <c r="AP703" s="6">
        <f t="shared" si="151"/>
        <v>1482040948.08</v>
      </c>
      <c r="AQ703" s="6">
        <f t="shared" si="152"/>
        <v>2571245029.99</v>
      </c>
      <c r="AR703" s="6">
        <f t="shared" si="153"/>
        <v>-1089204081.91</v>
      </c>
      <c r="AS703" s="6">
        <f t="shared" si="154"/>
        <v>2150030883.84</v>
      </c>
      <c r="AT703" s="10">
        <f t="shared" si="155"/>
        <v>1360762074.78</v>
      </c>
      <c r="AU703" s="10">
        <f t="shared" si="156"/>
        <v>3510792958.62</v>
      </c>
      <c r="AV703" s="10">
        <f t="shared" si="157"/>
        <v>1380385606.64</v>
      </c>
      <c r="AW703" s="12">
        <f t="shared" si="158"/>
        <v>0.504906875837751</v>
      </c>
      <c r="AX703" s="12">
        <f t="shared" si="159"/>
        <v>0.216885723507338</v>
      </c>
      <c r="AY703" s="12">
        <f t="shared" si="160"/>
        <v>-0.222687449942262</v>
      </c>
      <c r="AZ703" s="12">
        <f t="shared" si="161"/>
        <v>0.4395731734496</v>
      </c>
      <c r="BA703" s="12">
        <f t="shared" si="162"/>
        <v>0.278207400654911</v>
      </c>
      <c r="BB703" s="12">
        <f t="shared" si="163"/>
        <v>0.717780574104511</v>
      </c>
      <c r="BC703" s="12">
        <f t="shared" si="164"/>
        <v>0.282219425895489</v>
      </c>
    </row>
    <row r="704" spans="1:55">
      <c r="A704" s="3" t="s">
        <v>1459</v>
      </c>
      <c r="B704" s="3" t="s">
        <v>1460</v>
      </c>
      <c r="C704" s="3">
        <v>3062753563.73</v>
      </c>
      <c r="D704" s="3">
        <v>2378343244.12</v>
      </c>
      <c r="E704" s="3">
        <v>0</v>
      </c>
      <c r="F704" s="3">
        <v>135138643</v>
      </c>
      <c r="G704" s="3">
        <v>0</v>
      </c>
      <c r="H704" s="3">
        <v>0</v>
      </c>
      <c r="I704" s="3">
        <v>0</v>
      </c>
      <c r="J704" s="3">
        <v>503188900</v>
      </c>
      <c r="K704" s="3">
        <v>151004584.58</v>
      </c>
      <c r="L704" s="3">
        <v>0</v>
      </c>
      <c r="M704" s="3">
        <v>5283464840.09</v>
      </c>
      <c r="N704" s="3">
        <v>2268598924.97</v>
      </c>
      <c r="O704" s="3">
        <v>12298264811.37</v>
      </c>
      <c r="P704" s="3">
        <v>275103300.76</v>
      </c>
      <c r="Q704" s="3">
        <v>433478897.29</v>
      </c>
      <c r="R704" s="3">
        <v>4056715363.64</v>
      </c>
      <c r="S704" s="3">
        <v>33103566.38</v>
      </c>
      <c r="T704" s="3">
        <v>0</v>
      </c>
      <c r="U704" s="3">
        <v>9031013.5</v>
      </c>
      <c r="V704" s="3">
        <v>849594907.04</v>
      </c>
      <c r="W704" s="3">
        <v>0</v>
      </c>
      <c r="X704" s="3">
        <v>0</v>
      </c>
      <c r="Y704" s="3">
        <v>6187710.23</v>
      </c>
      <c r="Z704" s="3">
        <v>307398815.58</v>
      </c>
      <c r="AA704" s="3">
        <v>0</v>
      </c>
      <c r="AB704" s="3">
        <v>24813579.29</v>
      </c>
      <c r="AC704" s="3">
        <v>427038764.7</v>
      </c>
      <c r="AD704" s="3">
        <v>2672726227.98</v>
      </c>
      <c r="AE704" s="3">
        <v>0</v>
      </c>
      <c r="AF704" s="3">
        <v>0</v>
      </c>
      <c r="AG704" s="3">
        <v>0</v>
      </c>
      <c r="AH704" s="3">
        <v>2977017979.84</v>
      </c>
      <c r="AI704" s="3">
        <v>0</v>
      </c>
      <c r="AJ704" s="3">
        <v>0</v>
      </c>
      <c r="AK704" s="3">
        <v>11699678.1</v>
      </c>
      <c r="AL704" s="3">
        <v>206684712.02</v>
      </c>
      <c r="AM704" s="3">
        <v>90340285.85</v>
      </c>
      <c r="AN704" s="3">
        <v>86573023.06</v>
      </c>
      <c r="AO704" s="6">
        <f t="shared" si="150"/>
        <v>3167675371.7</v>
      </c>
      <c r="AP704" s="6">
        <f t="shared" si="151"/>
        <v>20558910774.48</v>
      </c>
      <c r="AQ704" s="6">
        <f t="shared" si="152"/>
        <v>5286844955.66</v>
      </c>
      <c r="AR704" s="6">
        <f t="shared" si="153"/>
        <v>15272065818.82</v>
      </c>
      <c r="AS704" s="6">
        <f t="shared" si="154"/>
        <v>6472080671.55</v>
      </c>
      <c r="AT704" s="10">
        <f t="shared" si="155"/>
        <v>3062753563.73</v>
      </c>
      <c r="AU704" s="10">
        <f t="shared" si="156"/>
        <v>9534834235.28</v>
      </c>
      <c r="AV704" s="10">
        <f t="shared" si="157"/>
        <v>18439741190.52</v>
      </c>
      <c r="AW704" s="12">
        <f t="shared" si="158"/>
        <v>0.113234082143694</v>
      </c>
      <c r="AX704" s="12">
        <f t="shared" si="159"/>
        <v>0.777282448773686</v>
      </c>
      <c r="AY704" s="12">
        <f t="shared" si="160"/>
        <v>0.545926634680399</v>
      </c>
      <c r="AZ704" s="12">
        <f t="shared" si="161"/>
        <v>0.231355814093286</v>
      </c>
      <c r="BA704" s="12">
        <f t="shared" si="162"/>
        <v>0.10948346908262</v>
      </c>
      <c r="BB704" s="12">
        <f t="shared" si="163"/>
        <v>0.340839283175907</v>
      </c>
      <c r="BC704" s="12">
        <f t="shared" si="164"/>
        <v>0.659160716824093</v>
      </c>
    </row>
    <row r="705" spans="1:55">
      <c r="A705" s="3" t="s">
        <v>1461</v>
      </c>
      <c r="B705" s="3" t="s">
        <v>1462</v>
      </c>
      <c r="C705" s="3">
        <v>11467312.81</v>
      </c>
      <c r="D705" s="3">
        <v>2378202159.29</v>
      </c>
      <c r="E705" s="3">
        <v>813</v>
      </c>
      <c r="F705" s="3">
        <v>0</v>
      </c>
      <c r="G705" s="3">
        <v>0</v>
      </c>
      <c r="H705" s="3">
        <v>0</v>
      </c>
      <c r="I705" s="3">
        <v>0</v>
      </c>
      <c r="J705" s="3">
        <v>132998928.69</v>
      </c>
      <c r="K705" s="3">
        <v>6058493.16</v>
      </c>
      <c r="L705" s="3">
        <v>0</v>
      </c>
      <c r="M705" s="3">
        <v>3439289871.82</v>
      </c>
      <c r="N705" s="3">
        <v>389070589.08</v>
      </c>
      <c r="O705" s="3">
        <v>2582252601.38</v>
      </c>
      <c r="P705" s="3">
        <v>4270039.47</v>
      </c>
      <c r="Q705" s="3">
        <v>0</v>
      </c>
      <c r="R705" s="3">
        <v>1742065300.32</v>
      </c>
      <c r="S705" s="3">
        <v>0</v>
      </c>
      <c r="T705" s="3">
        <v>0</v>
      </c>
      <c r="U705" s="3">
        <v>30330341.06</v>
      </c>
      <c r="V705" s="3">
        <v>40143862.44</v>
      </c>
      <c r="W705" s="3">
        <v>0</v>
      </c>
      <c r="X705" s="3">
        <v>0</v>
      </c>
      <c r="Y705" s="3">
        <v>0</v>
      </c>
      <c r="Z705" s="3">
        <v>186689840.68</v>
      </c>
      <c r="AA705" s="3">
        <v>0</v>
      </c>
      <c r="AB705" s="3">
        <v>345310083.25</v>
      </c>
      <c r="AC705" s="3">
        <v>2148154957.28</v>
      </c>
      <c r="AD705" s="3">
        <v>558486501.87</v>
      </c>
      <c r="AE705" s="3">
        <v>0</v>
      </c>
      <c r="AF705" s="3">
        <v>0</v>
      </c>
      <c r="AG705" s="3">
        <v>0</v>
      </c>
      <c r="AH705" s="3">
        <v>195409193.13</v>
      </c>
      <c r="AI705" s="3">
        <v>0</v>
      </c>
      <c r="AJ705" s="3">
        <v>0</v>
      </c>
      <c r="AK705" s="3">
        <v>970155.37</v>
      </c>
      <c r="AL705" s="3">
        <v>26179131.27</v>
      </c>
      <c r="AM705" s="3">
        <v>9012449.46</v>
      </c>
      <c r="AN705" s="3">
        <v>25105930.12</v>
      </c>
      <c r="AO705" s="6">
        <f t="shared" si="150"/>
        <v>2517260394.14</v>
      </c>
      <c r="AP705" s="6">
        <f t="shared" si="151"/>
        <v>6414883101.75</v>
      </c>
      <c r="AQ705" s="6">
        <f t="shared" si="152"/>
        <v>2344539427.75</v>
      </c>
      <c r="AR705" s="6">
        <f t="shared" si="153"/>
        <v>4070343674</v>
      </c>
      <c r="AS705" s="6">
        <f t="shared" si="154"/>
        <v>2963318318.5</v>
      </c>
      <c r="AT705" s="10">
        <f t="shared" si="155"/>
        <v>11467312.81</v>
      </c>
      <c r="AU705" s="10">
        <f t="shared" si="156"/>
        <v>2974785631.31</v>
      </c>
      <c r="AV705" s="10">
        <f t="shared" si="157"/>
        <v>6587604068.14</v>
      </c>
      <c r="AW705" s="12">
        <f t="shared" si="158"/>
        <v>0.263245953496832</v>
      </c>
      <c r="AX705" s="12">
        <f t="shared" si="159"/>
        <v>0.735554836559794</v>
      </c>
      <c r="AY705" s="12">
        <f t="shared" si="160"/>
        <v>0.425661764677308</v>
      </c>
      <c r="AZ705" s="12">
        <f t="shared" si="161"/>
        <v>0.309893071882486</v>
      </c>
      <c r="BA705" s="12">
        <f t="shared" si="162"/>
        <v>0.00119920994337426</v>
      </c>
      <c r="BB705" s="12">
        <f t="shared" si="163"/>
        <v>0.31109228182586</v>
      </c>
      <c r="BC705" s="12">
        <f t="shared" si="164"/>
        <v>0.68890771817414</v>
      </c>
    </row>
    <row r="706" spans="1:55">
      <c r="A706" s="3" t="s">
        <v>1463</v>
      </c>
      <c r="B706" s="3" t="s">
        <v>1464</v>
      </c>
      <c r="C706" s="3">
        <v>0</v>
      </c>
      <c r="D706" s="3">
        <v>2374692151.87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77149948.31</v>
      </c>
      <c r="L706" s="3">
        <v>0</v>
      </c>
      <c r="M706" s="3">
        <v>700104529.5</v>
      </c>
      <c r="N706" s="3">
        <v>547774336.35</v>
      </c>
      <c r="O706" s="3">
        <v>41022997.8</v>
      </c>
      <c r="P706" s="3">
        <v>43621562.14</v>
      </c>
      <c r="Q706" s="3">
        <v>0</v>
      </c>
      <c r="R706" s="3">
        <v>1657054368.03</v>
      </c>
      <c r="S706" s="3">
        <v>2930434.24</v>
      </c>
      <c r="T706" s="3">
        <v>0</v>
      </c>
      <c r="U706" s="3">
        <v>323791637.23</v>
      </c>
      <c r="V706" s="3">
        <v>45374401.11</v>
      </c>
      <c r="W706" s="3">
        <v>0</v>
      </c>
      <c r="X706" s="3">
        <v>0</v>
      </c>
      <c r="Y706" s="3">
        <v>0</v>
      </c>
      <c r="Z706" s="3">
        <v>1600000</v>
      </c>
      <c r="AA706" s="3">
        <v>0</v>
      </c>
      <c r="AB706" s="3">
        <v>81047903.81</v>
      </c>
      <c r="AC706" s="3">
        <v>207160720.49</v>
      </c>
      <c r="AD706" s="3">
        <v>11583167.29</v>
      </c>
      <c r="AE706" s="3">
        <v>0</v>
      </c>
      <c r="AF706" s="3">
        <v>0</v>
      </c>
      <c r="AG706" s="3">
        <v>0</v>
      </c>
      <c r="AH706" s="3">
        <v>51014189.12</v>
      </c>
      <c r="AI706" s="3">
        <v>0</v>
      </c>
      <c r="AJ706" s="3">
        <v>0</v>
      </c>
      <c r="AK706" s="3">
        <v>5523301.86</v>
      </c>
      <c r="AL706" s="3">
        <v>77087962.5</v>
      </c>
      <c r="AM706" s="3">
        <v>6110650.11</v>
      </c>
      <c r="AN706" s="3">
        <v>99412576.78</v>
      </c>
      <c r="AO706" s="6">
        <f t="shared" si="150"/>
        <v>2451842100.18</v>
      </c>
      <c r="AP706" s="6">
        <f t="shared" si="151"/>
        <v>1332523425.79</v>
      </c>
      <c r="AQ706" s="6">
        <f t="shared" si="152"/>
        <v>2111798744.42</v>
      </c>
      <c r="AR706" s="6">
        <f t="shared" si="153"/>
        <v>-779275318.63</v>
      </c>
      <c r="AS706" s="6">
        <f t="shared" si="154"/>
        <v>457892568.15</v>
      </c>
      <c r="AT706" s="10">
        <f t="shared" si="155"/>
        <v>0</v>
      </c>
      <c r="AU706" s="10">
        <f t="shared" si="156"/>
        <v>457892568.15</v>
      </c>
      <c r="AV706" s="10">
        <f t="shared" si="157"/>
        <v>1672566781.55</v>
      </c>
      <c r="AW706" s="12">
        <f t="shared" si="158"/>
        <v>1.15085138823477</v>
      </c>
      <c r="AX706" s="12">
        <f t="shared" si="159"/>
        <v>-0.150851388234775</v>
      </c>
      <c r="AY706" s="12">
        <f t="shared" si="160"/>
        <v>-0.365778074451284</v>
      </c>
      <c r="AZ706" s="12">
        <f t="shared" si="161"/>
        <v>0.214926686216509</v>
      </c>
      <c r="BA706" s="12">
        <f t="shared" si="162"/>
        <v>0</v>
      </c>
      <c r="BB706" s="12">
        <f t="shared" si="163"/>
        <v>0.214926686216509</v>
      </c>
      <c r="BC706" s="12">
        <f t="shared" si="164"/>
        <v>0.785073313783491</v>
      </c>
    </row>
    <row r="707" spans="1:55">
      <c r="A707" s="3" t="s">
        <v>1465</v>
      </c>
      <c r="B707" s="3" t="s">
        <v>1466</v>
      </c>
      <c r="C707" s="3">
        <v>2164951767.71</v>
      </c>
      <c r="D707" s="3">
        <v>2374444070.66</v>
      </c>
      <c r="E707" s="3">
        <v>0</v>
      </c>
      <c r="F707" s="3">
        <v>11505123.7</v>
      </c>
      <c r="G707" s="3">
        <v>0</v>
      </c>
      <c r="H707" s="3">
        <v>0</v>
      </c>
      <c r="I707" s="3">
        <v>0</v>
      </c>
      <c r="J707" s="3">
        <v>0</v>
      </c>
      <c r="K707" s="3">
        <v>3918582.05</v>
      </c>
      <c r="L707" s="3">
        <v>0</v>
      </c>
      <c r="M707" s="3">
        <v>565476130.28</v>
      </c>
      <c r="N707" s="3">
        <v>1204864638.34</v>
      </c>
      <c r="O707" s="3">
        <v>1229182115.87</v>
      </c>
      <c r="P707" s="3">
        <v>368873089.91</v>
      </c>
      <c r="Q707" s="3">
        <v>37221049.27</v>
      </c>
      <c r="R707" s="3">
        <v>4947790350.35</v>
      </c>
      <c r="S707" s="3">
        <v>0</v>
      </c>
      <c r="T707" s="3">
        <v>0</v>
      </c>
      <c r="U707" s="3">
        <v>81478115.62</v>
      </c>
      <c r="V707" s="3">
        <v>79202081.7</v>
      </c>
      <c r="W707" s="3">
        <v>0</v>
      </c>
      <c r="X707" s="3">
        <v>0</v>
      </c>
      <c r="Y707" s="3">
        <v>0</v>
      </c>
      <c r="Z707" s="3">
        <v>7062500</v>
      </c>
      <c r="AA707" s="3">
        <v>0</v>
      </c>
      <c r="AB707" s="3">
        <v>37105266.84</v>
      </c>
      <c r="AC707" s="3">
        <v>6836136953.05</v>
      </c>
      <c r="AD707" s="3">
        <v>3299023721.58</v>
      </c>
      <c r="AE707" s="3">
        <v>0</v>
      </c>
      <c r="AF707" s="3">
        <v>0</v>
      </c>
      <c r="AG707" s="3">
        <v>0</v>
      </c>
      <c r="AH707" s="3">
        <v>683464878.01</v>
      </c>
      <c r="AI707" s="3">
        <v>0</v>
      </c>
      <c r="AJ707" s="3">
        <v>1744566.2</v>
      </c>
      <c r="AK707" s="3">
        <v>0</v>
      </c>
      <c r="AL707" s="3">
        <v>18898557.92</v>
      </c>
      <c r="AM707" s="3">
        <v>0</v>
      </c>
      <c r="AN707" s="3">
        <v>76797738.14</v>
      </c>
      <c r="AO707" s="6">
        <f t="shared" ref="AO707:AO770" si="165">(D707+E707+F707+G707+H707+I707+J707+K707+L707)</f>
        <v>2389867776.41</v>
      </c>
      <c r="AP707" s="6">
        <f t="shared" ref="AP707:AP770" si="166">(M707+N707+O707+P707+Q707)</f>
        <v>3405617023.67</v>
      </c>
      <c r="AQ707" s="6">
        <f t="shared" ref="AQ707:AQ770" si="167">(R707+S707+T707+U707+V707+W707+X707+Y707+Z707+AA707+AB707)</f>
        <v>5152638314.51</v>
      </c>
      <c r="AR707" s="6">
        <f t="shared" ref="AR707:AR770" si="168">(AP707-AQ707)</f>
        <v>-1747021290.84</v>
      </c>
      <c r="AS707" s="6">
        <f t="shared" ref="AS707:AS770" si="169">(AC707+AD707+AE707+AF707+AG707+AH707+AI707+AJ707+AK707+AL707+AM707+AN707)</f>
        <v>10916066414.9</v>
      </c>
      <c r="AT707" s="10">
        <f t="shared" ref="AT707:AT770" si="170">C707</f>
        <v>2164951767.71</v>
      </c>
      <c r="AU707" s="10">
        <f t="shared" ref="AU707:AU770" si="171">AS707+AT707</f>
        <v>13081018182.61</v>
      </c>
      <c r="AV707" s="10">
        <f t="shared" ref="AV707:AV770" si="172">AO707+AR707</f>
        <v>642846485.569999</v>
      </c>
      <c r="AW707" s="12">
        <f t="shared" ref="AW707:AW770" si="173">AO707/(AO707+AR707+AS707+AT707)</f>
        <v>0.174139561573434</v>
      </c>
      <c r="AX707" s="12">
        <f t="shared" ref="AX707:AX770" si="174">(AR707+AS707)/(AO707+AR707+AS707+AT707)</f>
        <v>0.668109555562672</v>
      </c>
      <c r="AY707" s="12">
        <f t="shared" ref="AY707:AY770" si="175">(AR707)/(AO707+AR707+AS707+AT707)</f>
        <v>-0.127298055837772</v>
      </c>
      <c r="AZ707" s="12">
        <f t="shared" ref="AZ707:AZ770" si="176">AS707/(AO707+AR707+AS707+AT707)</f>
        <v>0.795407611400444</v>
      </c>
      <c r="BA707" s="12">
        <f t="shared" ref="BA707:BA770" si="177">AT707/(AO707+AR707+AS707+AT707)</f>
        <v>0.157750882863894</v>
      </c>
      <c r="BB707" s="12">
        <f t="shared" ref="BB707:BB770" si="178">(AU707)/(AU707+AV707)</f>
        <v>0.953158494264338</v>
      </c>
      <c r="BC707" s="12">
        <f t="shared" ref="BC707:BC770" si="179">(AV707)/(AU707+AV707)</f>
        <v>0.0468415057356618</v>
      </c>
    </row>
    <row r="708" spans="1:55">
      <c r="A708" s="3" t="s">
        <v>1467</v>
      </c>
      <c r="B708" s="3" t="s">
        <v>1468</v>
      </c>
      <c r="C708" s="3">
        <v>1342321674.24</v>
      </c>
      <c r="D708" s="3">
        <v>2368537682.2</v>
      </c>
      <c r="E708" s="3">
        <v>7709378.82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1109727814.51</v>
      </c>
      <c r="L708" s="3">
        <v>0</v>
      </c>
      <c r="M708" s="3">
        <v>3027146659.64</v>
      </c>
      <c r="N708" s="3">
        <v>288182954.57</v>
      </c>
      <c r="O708" s="3">
        <v>1763156459.74</v>
      </c>
      <c r="P708" s="3">
        <v>126260600.46</v>
      </c>
      <c r="Q708" s="3">
        <v>0</v>
      </c>
      <c r="R708" s="3">
        <v>3586416766.82</v>
      </c>
      <c r="S708" s="3">
        <v>0</v>
      </c>
      <c r="T708" s="3">
        <v>0</v>
      </c>
      <c r="U708" s="3">
        <v>431464544.68</v>
      </c>
      <c r="V708" s="3">
        <v>715650957.24</v>
      </c>
      <c r="W708" s="3">
        <v>0</v>
      </c>
      <c r="X708" s="3">
        <v>0</v>
      </c>
      <c r="Y708" s="3">
        <v>0</v>
      </c>
      <c r="Z708" s="3">
        <v>378912591.56</v>
      </c>
      <c r="AA708" s="3">
        <v>0</v>
      </c>
      <c r="AB708" s="3">
        <v>3157303004.33</v>
      </c>
      <c r="AC708" s="3">
        <v>24289312956.56</v>
      </c>
      <c r="AD708" s="3">
        <v>2047853976.87</v>
      </c>
      <c r="AE708" s="3">
        <v>0</v>
      </c>
      <c r="AF708" s="3">
        <v>0</v>
      </c>
      <c r="AG708" s="3">
        <v>0</v>
      </c>
      <c r="AH708" s="3">
        <v>903297904.22</v>
      </c>
      <c r="AI708" s="3">
        <v>0</v>
      </c>
      <c r="AJ708" s="3">
        <v>469968092.97</v>
      </c>
      <c r="AK708" s="3">
        <v>3240982.27</v>
      </c>
      <c r="AL708" s="3">
        <v>149618558.38</v>
      </c>
      <c r="AM708" s="3">
        <v>437594304.57</v>
      </c>
      <c r="AN708" s="3">
        <v>0</v>
      </c>
      <c r="AO708" s="6">
        <f t="shared" si="165"/>
        <v>3485974875.53</v>
      </c>
      <c r="AP708" s="6">
        <f t="shared" si="166"/>
        <v>5204746674.41</v>
      </c>
      <c r="AQ708" s="6">
        <f t="shared" si="167"/>
        <v>8269747864.63</v>
      </c>
      <c r="AR708" s="6">
        <f t="shared" si="168"/>
        <v>-3065001190.22</v>
      </c>
      <c r="AS708" s="6">
        <f t="shared" si="169"/>
        <v>28300886775.84</v>
      </c>
      <c r="AT708" s="10">
        <f t="shared" si="170"/>
        <v>1342321674.24</v>
      </c>
      <c r="AU708" s="10">
        <f t="shared" si="171"/>
        <v>29643208450.08</v>
      </c>
      <c r="AV708" s="10">
        <f t="shared" si="172"/>
        <v>420973685.309999</v>
      </c>
      <c r="AW708" s="12">
        <f t="shared" si="173"/>
        <v>0.115951096219128</v>
      </c>
      <c r="AX708" s="12">
        <f t="shared" si="174"/>
        <v>0.839400369249148</v>
      </c>
      <c r="AY708" s="12">
        <f t="shared" si="175"/>
        <v>-0.10194859705204</v>
      </c>
      <c r="AZ708" s="12">
        <f t="shared" si="176"/>
        <v>0.941348966301187</v>
      </c>
      <c r="BA708" s="12">
        <f t="shared" si="177"/>
        <v>0.044648534531724</v>
      </c>
      <c r="BB708" s="12">
        <f t="shared" si="178"/>
        <v>0.985997500832911</v>
      </c>
      <c r="BC708" s="12">
        <f t="shared" si="179"/>
        <v>0.0140024991670886</v>
      </c>
    </row>
    <row r="709" spans="1:55">
      <c r="A709" s="3" t="s">
        <v>1469</v>
      </c>
      <c r="B709" s="3" t="s">
        <v>1470</v>
      </c>
      <c r="C709" s="3">
        <v>1347483879.18</v>
      </c>
      <c r="D709" s="3">
        <v>2367724174.58</v>
      </c>
      <c r="E709" s="3">
        <v>15093409.9</v>
      </c>
      <c r="F709" s="3">
        <v>108707953.4</v>
      </c>
      <c r="G709" s="3">
        <v>0</v>
      </c>
      <c r="H709" s="3">
        <v>0</v>
      </c>
      <c r="I709" s="3">
        <v>0</v>
      </c>
      <c r="J709" s="3">
        <v>149598963.59</v>
      </c>
      <c r="K709" s="3">
        <v>176021930.88</v>
      </c>
      <c r="L709" s="3">
        <v>0</v>
      </c>
      <c r="M709" s="3">
        <v>1476502231.27</v>
      </c>
      <c r="N709" s="3">
        <v>106864372.51</v>
      </c>
      <c r="O709" s="3">
        <v>387815429.96</v>
      </c>
      <c r="P709" s="3">
        <v>61955970.17</v>
      </c>
      <c r="Q709" s="3">
        <v>54881014.42</v>
      </c>
      <c r="R709" s="3">
        <v>916238091.86</v>
      </c>
      <c r="S709" s="3">
        <v>1810484.76</v>
      </c>
      <c r="T709" s="3">
        <v>0</v>
      </c>
      <c r="U709" s="3">
        <v>114348122.75</v>
      </c>
      <c r="V709" s="3">
        <v>46912747.93</v>
      </c>
      <c r="W709" s="3">
        <v>0</v>
      </c>
      <c r="X709" s="3">
        <v>0</v>
      </c>
      <c r="Y709" s="3">
        <v>24500000</v>
      </c>
      <c r="Z709" s="3">
        <v>26389435.13</v>
      </c>
      <c r="AA709" s="3">
        <v>0</v>
      </c>
      <c r="AB709" s="3">
        <v>1314286492.14</v>
      </c>
      <c r="AC709" s="3">
        <v>5549131145.3</v>
      </c>
      <c r="AD709" s="3">
        <v>391737555.62</v>
      </c>
      <c r="AE709" s="3">
        <v>0</v>
      </c>
      <c r="AF709" s="3">
        <v>0</v>
      </c>
      <c r="AG709" s="3">
        <v>0</v>
      </c>
      <c r="AH709" s="3">
        <v>1231398304.81</v>
      </c>
      <c r="AI709" s="3">
        <v>8715321.13</v>
      </c>
      <c r="AJ709" s="3">
        <v>1309401552.41</v>
      </c>
      <c r="AK709" s="3">
        <v>78374784.12</v>
      </c>
      <c r="AL709" s="3">
        <v>78105590.32</v>
      </c>
      <c r="AM709" s="3">
        <v>280128509.33</v>
      </c>
      <c r="AN709" s="3">
        <v>78756013.67</v>
      </c>
      <c r="AO709" s="6">
        <f t="shared" si="165"/>
        <v>2817146432.35</v>
      </c>
      <c r="AP709" s="6">
        <f t="shared" si="166"/>
        <v>2088019018.33</v>
      </c>
      <c r="AQ709" s="6">
        <f t="shared" si="167"/>
        <v>2444485374.57</v>
      </c>
      <c r="AR709" s="6">
        <f t="shared" si="168"/>
        <v>-356466356.24</v>
      </c>
      <c r="AS709" s="6">
        <f t="shared" si="169"/>
        <v>9005748776.71</v>
      </c>
      <c r="AT709" s="10">
        <f t="shared" si="170"/>
        <v>1347483879.18</v>
      </c>
      <c r="AU709" s="10">
        <f t="shared" si="171"/>
        <v>10353232655.89</v>
      </c>
      <c r="AV709" s="10">
        <f t="shared" si="172"/>
        <v>2460680076.11</v>
      </c>
      <c r="AW709" s="12">
        <f t="shared" si="173"/>
        <v>0.219850602331229</v>
      </c>
      <c r="AX709" s="12">
        <f t="shared" si="174"/>
        <v>0.674991519090829</v>
      </c>
      <c r="AY709" s="12">
        <f t="shared" si="175"/>
        <v>-0.0278186970440185</v>
      </c>
      <c r="AZ709" s="12">
        <f t="shared" si="176"/>
        <v>0.702810216134848</v>
      </c>
      <c r="BA709" s="12">
        <f t="shared" si="177"/>
        <v>0.105157878577942</v>
      </c>
      <c r="BB709" s="12">
        <f t="shared" si="178"/>
        <v>0.80796809471279</v>
      </c>
      <c r="BC709" s="12">
        <f t="shared" si="179"/>
        <v>0.19203190528721</v>
      </c>
    </row>
    <row r="710" spans="1:55">
      <c r="A710" s="3" t="s">
        <v>1471</v>
      </c>
      <c r="B710" s="3" t="s">
        <v>1472</v>
      </c>
      <c r="C710" s="3">
        <v>0</v>
      </c>
      <c r="D710" s="3">
        <v>2363241592.25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389622137.61</v>
      </c>
      <c r="L710" s="3">
        <v>0</v>
      </c>
      <c r="M710" s="3">
        <v>1776377198.88</v>
      </c>
      <c r="N710" s="3">
        <v>38022106.18</v>
      </c>
      <c r="O710" s="3">
        <v>2135111618.5</v>
      </c>
      <c r="P710" s="3">
        <v>68948958.28</v>
      </c>
      <c r="Q710" s="3">
        <v>0</v>
      </c>
      <c r="R710" s="3">
        <v>2438416243.08</v>
      </c>
      <c r="S710" s="3">
        <v>0</v>
      </c>
      <c r="T710" s="3">
        <v>0</v>
      </c>
      <c r="U710" s="3">
        <v>99710271.89</v>
      </c>
      <c r="V710" s="3">
        <v>33839002.38</v>
      </c>
      <c r="W710" s="3">
        <v>0</v>
      </c>
      <c r="X710" s="3">
        <v>0</v>
      </c>
      <c r="Y710" s="3">
        <v>0</v>
      </c>
      <c r="Z710" s="3">
        <v>1176992.85</v>
      </c>
      <c r="AA710" s="3">
        <v>0</v>
      </c>
      <c r="AB710" s="3">
        <v>969987027.54</v>
      </c>
      <c r="AC710" s="3">
        <v>2921026307.61</v>
      </c>
      <c r="AD710" s="3">
        <v>517015424.34</v>
      </c>
      <c r="AE710" s="3">
        <v>0</v>
      </c>
      <c r="AF710" s="3">
        <v>0</v>
      </c>
      <c r="AG710" s="3">
        <v>0</v>
      </c>
      <c r="AH710" s="3">
        <v>284913144.38</v>
      </c>
      <c r="AI710" s="3">
        <v>0</v>
      </c>
      <c r="AJ710" s="3">
        <v>7847997.2</v>
      </c>
      <c r="AK710" s="3">
        <v>19684093.35</v>
      </c>
      <c r="AL710" s="3">
        <v>54680583.79</v>
      </c>
      <c r="AM710" s="3">
        <v>154538.46</v>
      </c>
      <c r="AN710" s="3">
        <v>28216771.94</v>
      </c>
      <c r="AO710" s="6">
        <f t="shared" si="165"/>
        <v>2752863729.86</v>
      </c>
      <c r="AP710" s="6">
        <f t="shared" si="166"/>
        <v>4018459881.84</v>
      </c>
      <c r="AQ710" s="6">
        <f t="shared" si="167"/>
        <v>3543129537.74</v>
      </c>
      <c r="AR710" s="6">
        <f t="shared" si="168"/>
        <v>475330344.100001</v>
      </c>
      <c r="AS710" s="6">
        <f t="shared" si="169"/>
        <v>3833538861.07</v>
      </c>
      <c r="AT710" s="10">
        <f t="shared" si="170"/>
        <v>0</v>
      </c>
      <c r="AU710" s="10">
        <f t="shared" si="171"/>
        <v>3833538861.07</v>
      </c>
      <c r="AV710" s="10">
        <f t="shared" si="172"/>
        <v>3228194073.96</v>
      </c>
      <c r="AW710" s="12">
        <f t="shared" si="173"/>
        <v>0.389828354482837</v>
      </c>
      <c r="AX710" s="12">
        <f t="shared" si="174"/>
        <v>0.610171645517163</v>
      </c>
      <c r="AY710" s="12">
        <f t="shared" si="175"/>
        <v>0.0673107222367623</v>
      </c>
      <c r="AZ710" s="12">
        <f t="shared" si="176"/>
        <v>0.542860923280401</v>
      </c>
      <c r="BA710" s="12">
        <f t="shared" si="177"/>
        <v>0</v>
      </c>
      <c r="BB710" s="12">
        <f t="shared" si="178"/>
        <v>0.542860923280401</v>
      </c>
      <c r="BC710" s="12">
        <f t="shared" si="179"/>
        <v>0.457139076719599</v>
      </c>
    </row>
    <row r="711" spans="1:55">
      <c r="A711" s="3" t="s">
        <v>1473</v>
      </c>
      <c r="B711" s="3" t="s">
        <v>1474</v>
      </c>
      <c r="C711" s="3">
        <v>53602010.64</v>
      </c>
      <c r="D711" s="3">
        <v>2354096274.27</v>
      </c>
      <c r="E711" s="3">
        <v>1608453164.76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6727014.31</v>
      </c>
      <c r="L711" s="3">
        <v>0</v>
      </c>
      <c r="M711" s="3">
        <v>170681681.43</v>
      </c>
      <c r="N711" s="3">
        <v>103645002.09</v>
      </c>
      <c r="O711" s="3">
        <v>649084035.2</v>
      </c>
      <c r="P711" s="3">
        <v>277236899.18</v>
      </c>
      <c r="Q711" s="3">
        <v>0</v>
      </c>
      <c r="R711" s="3">
        <v>391346730.46</v>
      </c>
      <c r="S711" s="3">
        <v>0</v>
      </c>
      <c r="T711" s="3">
        <v>0</v>
      </c>
      <c r="U711" s="3">
        <v>36474761.07</v>
      </c>
      <c r="V711" s="3">
        <v>111064935.39</v>
      </c>
      <c r="W711" s="3">
        <v>0</v>
      </c>
      <c r="X711" s="3">
        <v>0</v>
      </c>
      <c r="Y711" s="3">
        <v>0</v>
      </c>
      <c r="Z711" s="3">
        <v>84867122.62</v>
      </c>
      <c r="AA711" s="3">
        <v>0</v>
      </c>
      <c r="AB711" s="3">
        <v>223957794.6</v>
      </c>
      <c r="AC711" s="3">
        <v>1146132566.16</v>
      </c>
      <c r="AD711" s="3">
        <v>152840144.05</v>
      </c>
      <c r="AE711" s="3">
        <v>0</v>
      </c>
      <c r="AF711" s="3">
        <v>0</v>
      </c>
      <c r="AG711" s="3">
        <v>0</v>
      </c>
      <c r="AH711" s="3">
        <v>275373042.24</v>
      </c>
      <c r="AI711" s="3">
        <v>0</v>
      </c>
      <c r="AJ711" s="3">
        <v>0</v>
      </c>
      <c r="AK711" s="3">
        <v>2238966.83</v>
      </c>
      <c r="AL711" s="3">
        <v>66470876.71</v>
      </c>
      <c r="AM711" s="3">
        <v>0</v>
      </c>
      <c r="AN711" s="3">
        <v>40699084.22</v>
      </c>
      <c r="AO711" s="6">
        <f t="shared" si="165"/>
        <v>3969276453.34</v>
      </c>
      <c r="AP711" s="6">
        <f t="shared" si="166"/>
        <v>1200647617.9</v>
      </c>
      <c r="AQ711" s="6">
        <f t="shared" si="167"/>
        <v>847711344.14</v>
      </c>
      <c r="AR711" s="6">
        <f t="shared" si="168"/>
        <v>352936273.76</v>
      </c>
      <c r="AS711" s="6">
        <f t="shared" si="169"/>
        <v>1683754680.21</v>
      </c>
      <c r="AT711" s="10">
        <f t="shared" si="170"/>
        <v>53602010.64</v>
      </c>
      <c r="AU711" s="10">
        <f t="shared" si="171"/>
        <v>1737356690.85</v>
      </c>
      <c r="AV711" s="10">
        <f t="shared" si="172"/>
        <v>4322212727.1</v>
      </c>
      <c r="AW711" s="12">
        <f t="shared" si="173"/>
        <v>0.655042657252508</v>
      </c>
      <c r="AX711" s="12">
        <f t="shared" si="174"/>
        <v>0.336111497945184</v>
      </c>
      <c r="AY711" s="12">
        <f t="shared" si="175"/>
        <v>0.058244447652421</v>
      </c>
      <c r="AZ711" s="12">
        <f t="shared" si="176"/>
        <v>0.277867050292763</v>
      </c>
      <c r="BA711" s="12">
        <f t="shared" si="177"/>
        <v>0.00884584480230841</v>
      </c>
      <c r="BB711" s="12">
        <f t="shared" si="178"/>
        <v>0.286712895095071</v>
      </c>
      <c r="BC711" s="12">
        <f t="shared" si="179"/>
        <v>0.713287104904929</v>
      </c>
    </row>
    <row r="712" spans="1:55">
      <c r="A712" s="3" t="s">
        <v>1475</v>
      </c>
      <c r="B712" s="3" t="s">
        <v>1476</v>
      </c>
      <c r="C712" s="3">
        <v>841274531.38</v>
      </c>
      <c r="D712" s="3">
        <v>2354088944.25</v>
      </c>
      <c r="E712" s="3">
        <v>1513653600.07</v>
      </c>
      <c r="F712" s="3">
        <v>0</v>
      </c>
      <c r="G712" s="3">
        <v>0</v>
      </c>
      <c r="H712" s="3">
        <v>0</v>
      </c>
      <c r="I712" s="3">
        <v>0</v>
      </c>
      <c r="J712" s="3">
        <v>34346415.53</v>
      </c>
      <c r="K712" s="3">
        <v>148916090.27</v>
      </c>
      <c r="L712" s="3">
        <v>171948775.56</v>
      </c>
      <c r="M712" s="3">
        <v>613873899.77</v>
      </c>
      <c r="N712" s="3">
        <v>167726293.84</v>
      </c>
      <c r="O712" s="3">
        <v>2580750991.69</v>
      </c>
      <c r="P712" s="3">
        <v>1565581569.58</v>
      </c>
      <c r="Q712" s="3">
        <v>0</v>
      </c>
      <c r="R712" s="3">
        <v>1285244741.77</v>
      </c>
      <c r="S712" s="3">
        <v>0</v>
      </c>
      <c r="T712" s="3">
        <v>138603.94</v>
      </c>
      <c r="U712" s="3">
        <v>349754873.21</v>
      </c>
      <c r="V712" s="3">
        <v>219774957.26</v>
      </c>
      <c r="W712" s="3">
        <v>0</v>
      </c>
      <c r="X712" s="3">
        <v>553559380.73</v>
      </c>
      <c r="Y712" s="3">
        <v>261618914.43</v>
      </c>
      <c r="Z712" s="3">
        <v>65779007.43</v>
      </c>
      <c r="AA712" s="3">
        <v>0</v>
      </c>
      <c r="AB712" s="3">
        <v>75948403.68</v>
      </c>
      <c r="AC712" s="3">
        <v>7284794369.82</v>
      </c>
      <c r="AD712" s="3">
        <v>3844343590.2</v>
      </c>
      <c r="AE712" s="3">
        <v>0</v>
      </c>
      <c r="AF712" s="3">
        <v>0</v>
      </c>
      <c r="AG712" s="3">
        <v>0</v>
      </c>
      <c r="AH712" s="3">
        <v>3078646617.19</v>
      </c>
      <c r="AI712" s="3">
        <v>0</v>
      </c>
      <c r="AJ712" s="3">
        <v>140882354.35</v>
      </c>
      <c r="AK712" s="3">
        <v>24851772.69</v>
      </c>
      <c r="AL712" s="3">
        <v>410701677.83</v>
      </c>
      <c r="AM712" s="3">
        <v>765620204.8</v>
      </c>
      <c r="AN712" s="3">
        <v>1376958747.28</v>
      </c>
      <c r="AO712" s="6">
        <f t="shared" si="165"/>
        <v>4222953825.68</v>
      </c>
      <c r="AP712" s="6">
        <f t="shared" si="166"/>
        <v>4927932754.88</v>
      </c>
      <c r="AQ712" s="6">
        <f t="shared" si="167"/>
        <v>2811818882.45</v>
      </c>
      <c r="AR712" s="6">
        <f t="shared" si="168"/>
        <v>2116113872.43</v>
      </c>
      <c r="AS712" s="6">
        <f t="shared" si="169"/>
        <v>16926799334.16</v>
      </c>
      <c r="AT712" s="10">
        <f t="shared" si="170"/>
        <v>841274531.38</v>
      </c>
      <c r="AU712" s="10">
        <f t="shared" si="171"/>
        <v>17768073865.54</v>
      </c>
      <c r="AV712" s="10">
        <f t="shared" si="172"/>
        <v>6339067698.11</v>
      </c>
      <c r="AW712" s="12">
        <f t="shared" si="173"/>
        <v>0.175174390316253</v>
      </c>
      <c r="AX712" s="12">
        <f t="shared" si="174"/>
        <v>0.789928293917015</v>
      </c>
      <c r="AY712" s="12">
        <f t="shared" si="175"/>
        <v>0.0877795431218103</v>
      </c>
      <c r="AZ712" s="12">
        <f t="shared" si="176"/>
        <v>0.702148750795204</v>
      </c>
      <c r="BA712" s="12">
        <f t="shared" si="177"/>
        <v>0.0348973157667318</v>
      </c>
      <c r="BB712" s="12">
        <f t="shared" si="178"/>
        <v>0.737046066561936</v>
      </c>
      <c r="BC712" s="12">
        <f t="shared" si="179"/>
        <v>0.262953933438064</v>
      </c>
    </row>
    <row r="713" spans="1:55">
      <c r="A713" s="3" t="s">
        <v>1477</v>
      </c>
      <c r="B713" s="3" t="s">
        <v>1478</v>
      </c>
      <c r="C713" s="3">
        <v>39245221.11</v>
      </c>
      <c r="D713" s="3">
        <v>2348485286.14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10341442.52</v>
      </c>
      <c r="K713" s="3">
        <v>36994975.06</v>
      </c>
      <c r="L713" s="3">
        <v>0</v>
      </c>
      <c r="M713" s="3">
        <v>302628641.85</v>
      </c>
      <c r="N713" s="3">
        <v>19021624.56</v>
      </c>
      <c r="O713" s="3">
        <v>303421059.75</v>
      </c>
      <c r="P713" s="3">
        <v>59980479.33</v>
      </c>
      <c r="Q713" s="3">
        <v>0</v>
      </c>
      <c r="R713" s="3">
        <v>525929415.07</v>
      </c>
      <c r="S713" s="3">
        <v>0</v>
      </c>
      <c r="T713" s="3">
        <v>0</v>
      </c>
      <c r="U713" s="3">
        <v>157799422</v>
      </c>
      <c r="V713" s="3">
        <v>156305216.57</v>
      </c>
      <c r="W713" s="3">
        <v>0</v>
      </c>
      <c r="X713" s="3">
        <v>0</v>
      </c>
      <c r="Y713" s="3">
        <v>0</v>
      </c>
      <c r="Z713" s="3">
        <v>58344587.63</v>
      </c>
      <c r="AA713" s="3">
        <v>0</v>
      </c>
      <c r="AB713" s="3">
        <v>31777075.25</v>
      </c>
      <c r="AC713" s="3">
        <v>1072363176.57</v>
      </c>
      <c r="AD713" s="3">
        <v>136579416.2</v>
      </c>
      <c r="AE713" s="3">
        <v>0</v>
      </c>
      <c r="AF713" s="3">
        <v>0</v>
      </c>
      <c r="AG713" s="3">
        <v>0</v>
      </c>
      <c r="AH713" s="3">
        <v>158446944.45</v>
      </c>
      <c r="AI713" s="3">
        <v>0</v>
      </c>
      <c r="AJ713" s="3">
        <v>164502442.88</v>
      </c>
      <c r="AK713" s="3">
        <v>93236844.9</v>
      </c>
      <c r="AL713" s="3">
        <v>70732168.49</v>
      </c>
      <c r="AM713" s="3">
        <v>36068850.05</v>
      </c>
      <c r="AN713" s="3">
        <v>30732203.42</v>
      </c>
      <c r="AO713" s="6">
        <f t="shared" si="165"/>
        <v>2395821703.72</v>
      </c>
      <c r="AP713" s="6">
        <f t="shared" si="166"/>
        <v>685051805.49</v>
      </c>
      <c r="AQ713" s="6">
        <f t="shared" si="167"/>
        <v>930155716.52</v>
      </c>
      <c r="AR713" s="6">
        <f t="shared" si="168"/>
        <v>-245103911.03</v>
      </c>
      <c r="AS713" s="6">
        <f t="shared" si="169"/>
        <v>1762662046.96</v>
      </c>
      <c r="AT713" s="10">
        <f t="shared" si="170"/>
        <v>39245221.11</v>
      </c>
      <c r="AU713" s="10">
        <f t="shared" si="171"/>
        <v>1801907268.07</v>
      </c>
      <c r="AV713" s="10">
        <f t="shared" si="172"/>
        <v>2150717792.69</v>
      </c>
      <c r="AW713" s="12">
        <f t="shared" si="173"/>
        <v>0.606134320076222</v>
      </c>
      <c r="AX713" s="12">
        <f t="shared" si="174"/>
        <v>0.383936779381298</v>
      </c>
      <c r="AY713" s="12">
        <f t="shared" si="175"/>
        <v>-0.06201041264027</v>
      </c>
      <c r="AZ713" s="12">
        <f t="shared" si="176"/>
        <v>0.445947192021568</v>
      </c>
      <c r="BA713" s="12">
        <f t="shared" si="177"/>
        <v>0.00992890054248</v>
      </c>
      <c r="BB713" s="12">
        <f t="shared" si="178"/>
        <v>0.455876092564048</v>
      </c>
      <c r="BC713" s="12">
        <f t="shared" si="179"/>
        <v>0.544123907435952</v>
      </c>
    </row>
    <row r="714" spans="1:55">
      <c r="A714" s="3" t="s">
        <v>1479</v>
      </c>
      <c r="B714" s="3" t="s">
        <v>1480</v>
      </c>
      <c r="C714" s="3">
        <v>249557046.41</v>
      </c>
      <c r="D714" s="3">
        <v>2335303460.89</v>
      </c>
      <c r="E714" s="3">
        <v>9980000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7463430.86</v>
      </c>
      <c r="L714" s="3">
        <v>0</v>
      </c>
      <c r="M714" s="3">
        <v>322415690.15</v>
      </c>
      <c r="N714" s="3">
        <v>68507484.05</v>
      </c>
      <c r="O714" s="3">
        <v>977864.94</v>
      </c>
      <c r="P714" s="3">
        <v>52870595.35</v>
      </c>
      <c r="Q714" s="3">
        <v>0</v>
      </c>
      <c r="R714" s="3">
        <v>543783142.67</v>
      </c>
      <c r="S714" s="3">
        <v>0</v>
      </c>
      <c r="T714" s="3">
        <v>0</v>
      </c>
      <c r="U714" s="3">
        <v>53065337.77</v>
      </c>
      <c r="V714" s="3">
        <v>51612904.35</v>
      </c>
      <c r="W714" s="3">
        <v>0</v>
      </c>
      <c r="X714" s="3">
        <v>0</v>
      </c>
      <c r="Y714" s="3">
        <v>0</v>
      </c>
      <c r="Z714" s="3">
        <v>10134000</v>
      </c>
      <c r="AA714" s="3">
        <v>0</v>
      </c>
      <c r="AB714" s="3">
        <v>13559830.58</v>
      </c>
      <c r="AC714" s="3">
        <v>23865310.69</v>
      </c>
      <c r="AD714" s="3">
        <v>0</v>
      </c>
      <c r="AE714" s="3">
        <v>0</v>
      </c>
      <c r="AF714" s="3">
        <v>0</v>
      </c>
      <c r="AG714" s="3">
        <v>0</v>
      </c>
      <c r="AH714" s="3">
        <v>217699759.96</v>
      </c>
      <c r="AI714" s="3">
        <v>0</v>
      </c>
      <c r="AJ714" s="3">
        <v>29099173.7</v>
      </c>
      <c r="AK714" s="3">
        <v>1856951.11</v>
      </c>
      <c r="AL714" s="3">
        <v>13943679.73</v>
      </c>
      <c r="AM714" s="3">
        <v>0</v>
      </c>
      <c r="AN714" s="3">
        <v>0</v>
      </c>
      <c r="AO714" s="6">
        <f t="shared" si="165"/>
        <v>2352746891.75</v>
      </c>
      <c r="AP714" s="6">
        <f t="shared" si="166"/>
        <v>444771634.49</v>
      </c>
      <c r="AQ714" s="6">
        <f t="shared" si="167"/>
        <v>672155215.37</v>
      </c>
      <c r="AR714" s="6">
        <f t="shared" si="168"/>
        <v>-227383580.88</v>
      </c>
      <c r="AS714" s="6">
        <f t="shared" si="169"/>
        <v>286464875.19</v>
      </c>
      <c r="AT714" s="10">
        <f t="shared" si="170"/>
        <v>249557046.41</v>
      </c>
      <c r="AU714" s="10">
        <f t="shared" si="171"/>
        <v>536021921.6</v>
      </c>
      <c r="AV714" s="10">
        <f t="shared" si="172"/>
        <v>2125363310.87</v>
      </c>
      <c r="AW714" s="12">
        <f t="shared" si="173"/>
        <v>0.884030941122508</v>
      </c>
      <c r="AX714" s="12">
        <f t="shared" si="174"/>
        <v>0.0221994522210403</v>
      </c>
      <c r="AY714" s="12">
        <f t="shared" si="175"/>
        <v>-0.0854380561317566</v>
      </c>
      <c r="AZ714" s="12">
        <f t="shared" si="176"/>
        <v>0.107637508352797</v>
      </c>
      <c r="BA714" s="12">
        <f t="shared" si="177"/>
        <v>0.0937696066564513</v>
      </c>
      <c r="BB714" s="12">
        <f t="shared" si="178"/>
        <v>0.201407115009248</v>
      </c>
      <c r="BC714" s="12">
        <f t="shared" si="179"/>
        <v>0.798592884990752</v>
      </c>
    </row>
    <row r="715" spans="1:55">
      <c r="A715" s="3" t="s">
        <v>1481</v>
      </c>
      <c r="B715" s="3" t="s">
        <v>1482</v>
      </c>
      <c r="C715" s="3">
        <v>0</v>
      </c>
      <c r="D715" s="3">
        <v>2333301453.02</v>
      </c>
      <c r="E715" s="3">
        <v>653845723.88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265683.32</v>
      </c>
      <c r="L715" s="3">
        <v>0</v>
      </c>
      <c r="M715" s="3">
        <v>68069187.15</v>
      </c>
      <c r="N715" s="3">
        <v>620992247.07</v>
      </c>
      <c r="O715" s="3">
        <v>732262616.31</v>
      </c>
      <c r="P715" s="3">
        <v>93414113.6</v>
      </c>
      <c r="Q715" s="3">
        <v>0</v>
      </c>
      <c r="R715" s="3">
        <v>1632978195.88</v>
      </c>
      <c r="S715" s="3">
        <v>0</v>
      </c>
      <c r="T715" s="3">
        <v>0</v>
      </c>
      <c r="U715" s="3">
        <v>131897290.3</v>
      </c>
      <c r="V715" s="3">
        <v>430816990.29</v>
      </c>
      <c r="W715" s="3">
        <v>0</v>
      </c>
      <c r="X715" s="3">
        <v>0</v>
      </c>
      <c r="Y715" s="3">
        <v>0</v>
      </c>
      <c r="Z715" s="3">
        <v>11009821.41</v>
      </c>
      <c r="AA715" s="3">
        <v>0</v>
      </c>
      <c r="AB715" s="3">
        <v>85281840.4</v>
      </c>
      <c r="AC715" s="3">
        <v>12071432126.12</v>
      </c>
      <c r="AD715" s="3">
        <v>4155774347.96</v>
      </c>
      <c r="AE715" s="3">
        <v>0</v>
      </c>
      <c r="AF715" s="3">
        <v>0</v>
      </c>
      <c r="AG715" s="3">
        <v>0</v>
      </c>
      <c r="AH715" s="3">
        <v>1334331934.22</v>
      </c>
      <c r="AI715" s="3">
        <v>0</v>
      </c>
      <c r="AJ715" s="3">
        <v>0</v>
      </c>
      <c r="AK715" s="3">
        <v>43002133.55</v>
      </c>
      <c r="AL715" s="3">
        <v>10683299.36</v>
      </c>
      <c r="AM715" s="3">
        <v>3848551.03</v>
      </c>
      <c r="AN715" s="3">
        <v>1884440444.67</v>
      </c>
      <c r="AO715" s="6">
        <f t="shared" si="165"/>
        <v>2987412860.22</v>
      </c>
      <c r="AP715" s="6">
        <f t="shared" si="166"/>
        <v>1514738164.13</v>
      </c>
      <c r="AQ715" s="6">
        <f t="shared" si="167"/>
        <v>2291984138.28</v>
      </c>
      <c r="AR715" s="6">
        <f t="shared" si="168"/>
        <v>-777245974.15</v>
      </c>
      <c r="AS715" s="6">
        <f t="shared" si="169"/>
        <v>19503512836.91</v>
      </c>
      <c r="AT715" s="10">
        <f t="shared" si="170"/>
        <v>0</v>
      </c>
      <c r="AU715" s="10">
        <f t="shared" si="171"/>
        <v>19503512836.91</v>
      </c>
      <c r="AV715" s="10">
        <f t="shared" si="172"/>
        <v>2210166886.07</v>
      </c>
      <c r="AW715" s="12">
        <f t="shared" si="173"/>
        <v>0.137582063396577</v>
      </c>
      <c r="AX715" s="12">
        <f t="shared" si="174"/>
        <v>0.862417936603423</v>
      </c>
      <c r="AY715" s="12">
        <f t="shared" si="175"/>
        <v>-0.0357952214486901</v>
      </c>
      <c r="AZ715" s="12">
        <f t="shared" si="176"/>
        <v>0.898213158052113</v>
      </c>
      <c r="BA715" s="12">
        <f t="shared" si="177"/>
        <v>0</v>
      </c>
      <c r="BB715" s="12">
        <f t="shared" si="178"/>
        <v>0.898213158052113</v>
      </c>
      <c r="BC715" s="12">
        <f t="shared" si="179"/>
        <v>0.101786841947887</v>
      </c>
    </row>
    <row r="716" spans="1:55">
      <c r="A716" s="3" t="s">
        <v>1483</v>
      </c>
      <c r="B716" s="3" t="s">
        <v>1484</v>
      </c>
      <c r="C716" s="3">
        <v>359311769.87</v>
      </c>
      <c r="D716" s="3">
        <v>2332019620.65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  <c r="J716" s="3">
        <v>455362907.66</v>
      </c>
      <c r="K716" s="3">
        <v>17450014.85</v>
      </c>
      <c r="L716" s="3">
        <v>0</v>
      </c>
      <c r="M716" s="3">
        <v>4153405213.31</v>
      </c>
      <c r="N716" s="3">
        <v>357267150.54</v>
      </c>
      <c r="O716" s="3">
        <v>1199760097.58</v>
      </c>
      <c r="P716" s="3">
        <v>8998322.33</v>
      </c>
      <c r="Q716" s="3">
        <v>0</v>
      </c>
      <c r="R716" s="3">
        <v>1322412149.72</v>
      </c>
      <c r="S716" s="3">
        <v>113981.64</v>
      </c>
      <c r="T716" s="3">
        <v>0</v>
      </c>
      <c r="U716" s="3">
        <v>405310778.96</v>
      </c>
      <c r="V716" s="3">
        <v>128684072.92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91143398.94</v>
      </c>
      <c r="AC716" s="3">
        <v>256679154.18</v>
      </c>
      <c r="AD716" s="3">
        <v>93466560.77</v>
      </c>
      <c r="AE716" s="3">
        <v>0</v>
      </c>
      <c r="AF716" s="3">
        <v>0</v>
      </c>
      <c r="AG716" s="3">
        <v>0</v>
      </c>
      <c r="AH716" s="3">
        <v>429536733.38</v>
      </c>
      <c r="AI716" s="3">
        <v>359736254.04</v>
      </c>
      <c r="AJ716" s="3">
        <v>685676016.95</v>
      </c>
      <c r="AK716" s="3">
        <v>24227869.54</v>
      </c>
      <c r="AL716" s="3">
        <v>28576017.48</v>
      </c>
      <c r="AM716" s="3">
        <v>161747657.27</v>
      </c>
      <c r="AN716" s="3">
        <v>9966398.8</v>
      </c>
      <c r="AO716" s="6">
        <f t="shared" si="165"/>
        <v>2804832543.16</v>
      </c>
      <c r="AP716" s="6">
        <f t="shared" si="166"/>
        <v>5719430783.76</v>
      </c>
      <c r="AQ716" s="6">
        <f t="shared" si="167"/>
        <v>1947664382.18</v>
      </c>
      <c r="AR716" s="6">
        <f t="shared" si="168"/>
        <v>3771766401.58</v>
      </c>
      <c r="AS716" s="6">
        <f t="shared" si="169"/>
        <v>2049612662.41</v>
      </c>
      <c r="AT716" s="10">
        <f t="shared" si="170"/>
        <v>359311769.87</v>
      </c>
      <c r="AU716" s="10">
        <f t="shared" si="171"/>
        <v>2408924432.28</v>
      </c>
      <c r="AV716" s="10">
        <f t="shared" si="172"/>
        <v>6576598944.74</v>
      </c>
      <c r="AW716" s="12">
        <f t="shared" si="173"/>
        <v>0.312150158145847</v>
      </c>
      <c r="AX716" s="12">
        <f t="shared" si="174"/>
        <v>0.647861990863868</v>
      </c>
      <c r="AY716" s="12">
        <f t="shared" si="175"/>
        <v>0.419760345983417</v>
      </c>
      <c r="AZ716" s="12">
        <f t="shared" si="176"/>
        <v>0.22810164488045</v>
      </c>
      <c r="BA716" s="12">
        <f t="shared" si="177"/>
        <v>0.0399878509902852</v>
      </c>
      <c r="BB716" s="12">
        <f t="shared" si="178"/>
        <v>0.268089495870735</v>
      </c>
      <c r="BC716" s="12">
        <f t="shared" si="179"/>
        <v>0.731910504129265</v>
      </c>
    </row>
    <row r="717" spans="1:55">
      <c r="A717" s="3" t="s">
        <v>1485</v>
      </c>
      <c r="B717" s="3" t="s">
        <v>1486</v>
      </c>
      <c r="C717" s="3">
        <v>5386092417.23</v>
      </c>
      <c r="D717" s="3">
        <v>2330443236.44</v>
      </c>
      <c r="E717" s="3">
        <v>5576576193.75</v>
      </c>
      <c r="F717" s="3">
        <v>0</v>
      </c>
      <c r="G717" s="3">
        <v>0</v>
      </c>
      <c r="H717" s="3">
        <v>0</v>
      </c>
      <c r="I717" s="3">
        <v>0</v>
      </c>
      <c r="J717" s="3">
        <v>19756256.5</v>
      </c>
      <c r="K717" s="3">
        <v>49913547.35</v>
      </c>
      <c r="L717" s="3">
        <v>0</v>
      </c>
      <c r="M717" s="3">
        <v>4694787684.4</v>
      </c>
      <c r="N717" s="3">
        <v>177501673.18</v>
      </c>
      <c r="O717" s="3">
        <v>2306673696.6</v>
      </c>
      <c r="P717" s="3">
        <v>63991480.09</v>
      </c>
      <c r="Q717" s="3">
        <v>0</v>
      </c>
      <c r="R717" s="3">
        <v>5688118844.09</v>
      </c>
      <c r="S717" s="3">
        <v>1296925.6</v>
      </c>
      <c r="T717" s="3">
        <v>0</v>
      </c>
      <c r="U717" s="3">
        <v>198042952.25</v>
      </c>
      <c r="V717" s="3">
        <v>69006429.78</v>
      </c>
      <c r="W717" s="3">
        <v>0</v>
      </c>
      <c r="X717" s="3">
        <v>181980293.94</v>
      </c>
      <c r="Y717" s="3">
        <v>0</v>
      </c>
      <c r="Z717" s="3">
        <v>305494927.67</v>
      </c>
      <c r="AA717" s="3">
        <v>0</v>
      </c>
      <c r="AB717" s="3">
        <v>323791265.04</v>
      </c>
      <c r="AC717" s="3">
        <v>2952150402.78</v>
      </c>
      <c r="AD717" s="3">
        <v>299681873.92</v>
      </c>
      <c r="AE717" s="3">
        <v>0</v>
      </c>
      <c r="AF717" s="3">
        <v>0</v>
      </c>
      <c r="AG717" s="3">
        <v>0</v>
      </c>
      <c r="AH717" s="3">
        <v>417454683.58</v>
      </c>
      <c r="AI717" s="3">
        <v>0</v>
      </c>
      <c r="AJ717" s="3">
        <v>240873561.58</v>
      </c>
      <c r="AK717" s="3">
        <v>14411990.39</v>
      </c>
      <c r="AL717" s="3">
        <v>341708555.04</v>
      </c>
      <c r="AM717" s="3">
        <v>26410642.54</v>
      </c>
      <c r="AN717" s="3">
        <v>229924116.89</v>
      </c>
      <c r="AO717" s="6">
        <f t="shared" si="165"/>
        <v>7976689234.04</v>
      </c>
      <c r="AP717" s="6">
        <f t="shared" si="166"/>
        <v>7242954534.27</v>
      </c>
      <c r="AQ717" s="6">
        <f t="shared" si="167"/>
        <v>6767731638.37</v>
      </c>
      <c r="AR717" s="6">
        <f t="shared" si="168"/>
        <v>475222895.900001</v>
      </c>
      <c r="AS717" s="6">
        <f t="shared" si="169"/>
        <v>4522615826.72</v>
      </c>
      <c r="AT717" s="10">
        <f t="shared" si="170"/>
        <v>5386092417.23</v>
      </c>
      <c r="AU717" s="10">
        <f t="shared" si="171"/>
        <v>9908708243.95</v>
      </c>
      <c r="AV717" s="10">
        <f t="shared" si="172"/>
        <v>8451912129.94</v>
      </c>
      <c r="AW717" s="12">
        <f t="shared" si="173"/>
        <v>0.434445518267094</v>
      </c>
      <c r="AX717" s="12">
        <f t="shared" si="174"/>
        <v>0.272204240425735</v>
      </c>
      <c r="AY717" s="12">
        <f t="shared" si="175"/>
        <v>0.0258827254320774</v>
      </c>
      <c r="AZ717" s="12">
        <f t="shared" si="176"/>
        <v>0.246321514993658</v>
      </c>
      <c r="BA717" s="12">
        <f t="shared" si="177"/>
        <v>0.293350241307171</v>
      </c>
      <c r="BB717" s="12">
        <f t="shared" si="178"/>
        <v>0.539671756300829</v>
      </c>
      <c r="BC717" s="12">
        <f t="shared" si="179"/>
        <v>0.460328243699171</v>
      </c>
    </row>
    <row r="718" spans="1:55">
      <c r="A718" s="3" t="s">
        <v>1487</v>
      </c>
      <c r="B718" s="3" t="s">
        <v>1488</v>
      </c>
      <c r="C718" s="3">
        <v>377962935.42</v>
      </c>
      <c r="D718" s="3">
        <v>2318319146.63</v>
      </c>
      <c r="E718" s="3">
        <v>156148.25</v>
      </c>
      <c r="F718" s="3">
        <v>0</v>
      </c>
      <c r="G718" s="3">
        <v>0</v>
      </c>
      <c r="H718" s="3">
        <v>0</v>
      </c>
      <c r="I718" s="3">
        <v>0</v>
      </c>
      <c r="J718" s="3">
        <v>7233838.4</v>
      </c>
      <c r="K718" s="3">
        <v>23758715.28</v>
      </c>
      <c r="L718" s="3">
        <v>0</v>
      </c>
      <c r="M718" s="3">
        <v>1422528779.52</v>
      </c>
      <c r="N718" s="3">
        <v>86598561.64</v>
      </c>
      <c r="O718" s="3">
        <v>2700948511.99</v>
      </c>
      <c r="P718" s="3">
        <v>158542368.81</v>
      </c>
      <c r="Q718" s="3">
        <v>0</v>
      </c>
      <c r="R718" s="3">
        <v>811954873.64</v>
      </c>
      <c r="S718" s="3">
        <v>160609.78</v>
      </c>
      <c r="T718" s="3">
        <v>0</v>
      </c>
      <c r="U718" s="3">
        <v>135043940.63</v>
      </c>
      <c r="V718" s="3">
        <v>178135488.64</v>
      </c>
      <c r="W718" s="3">
        <v>0</v>
      </c>
      <c r="X718" s="3">
        <v>0</v>
      </c>
      <c r="Y718" s="3">
        <v>150729671.04</v>
      </c>
      <c r="Z718" s="3">
        <v>320638669.65</v>
      </c>
      <c r="AA718" s="3">
        <v>0</v>
      </c>
      <c r="AB718" s="3">
        <v>2269539.55</v>
      </c>
      <c r="AC718" s="3">
        <v>3174307617.28</v>
      </c>
      <c r="AD718" s="3">
        <v>2315377027.74</v>
      </c>
      <c r="AE718" s="3">
        <v>0</v>
      </c>
      <c r="AF718" s="3">
        <v>0</v>
      </c>
      <c r="AG718" s="3">
        <v>0</v>
      </c>
      <c r="AH718" s="3">
        <v>798510684.32</v>
      </c>
      <c r="AI718" s="3">
        <v>478955114.06</v>
      </c>
      <c r="AJ718" s="3">
        <v>70902204.16</v>
      </c>
      <c r="AK718" s="3">
        <v>6524123.77</v>
      </c>
      <c r="AL718" s="3">
        <v>147865291.86</v>
      </c>
      <c r="AM718" s="3">
        <v>0</v>
      </c>
      <c r="AN718" s="3">
        <v>41287192.3</v>
      </c>
      <c r="AO718" s="6">
        <f t="shared" si="165"/>
        <v>2349467848.56</v>
      </c>
      <c r="AP718" s="6">
        <f t="shared" si="166"/>
        <v>4368618221.96</v>
      </c>
      <c r="AQ718" s="6">
        <f t="shared" si="167"/>
        <v>1598932792.93</v>
      </c>
      <c r="AR718" s="6">
        <f t="shared" si="168"/>
        <v>2769685429.03</v>
      </c>
      <c r="AS718" s="6">
        <f t="shared" si="169"/>
        <v>7033729255.49</v>
      </c>
      <c r="AT718" s="10">
        <f t="shared" si="170"/>
        <v>377962935.42</v>
      </c>
      <c r="AU718" s="10">
        <f t="shared" si="171"/>
        <v>7411692190.91</v>
      </c>
      <c r="AV718" s="10">
        <f t="shared" si="172"/>
        <v>5119153277.59</v>
      </c>
      <c r="AW718" s="12">
        <f t="shared" si="173"/>
        <v>0.187494758790705</v>
      </c>
      <c r="AX718" s="12">
        <f t="shared" si="174"/>
        <v>0.782342636748956</v>
      </c>
      <c r="AY718" s="12">
        <f t="shared" si="175"/>
        <v>0.221029413856585</v>
      </c>
      <c r="AZ718" s="12">
        <f t="shared" si="176"/>
        <v>0.561313222892371</v>
      </c>
      <c r="BA718" s="12">
        <f t="shared" si="177"/>
        <v>0.0301626044603392</v>
      </c>
      <c r="BB718" s="12">
        <f t="shared" si="178"/>
        <v>0.591475827352711</v>
      </c>
      <c r="BC718" s="12">
        <f t="shared" si="179"/>
        <v>0.40852417264729</v>
      </c>
    </row>
    <row r="719" spans="1:55">
      <c r="A719" s="3" t="s">
        <v>1489</v>
      </c>
      <c r="B719" s="3" t="s">
        <v>1490</v>
      </c>
      <c r="C719" s="3">
        <v>3206670679</v>
      </c>
      <c r="D719" s="3">
        <v>2312700861</v>
      </c>
      <c r="E719" s="3">
        <v>967076949</v>
      </c>
      <c r="F719" s="3">
        <v>1646984648</v>
      </c>
      <c r="G719" s="3">
        <v>0</v>
      </c>
      <c r="H719" s="3">
        <v>0</v>
      </c>
      <c r="I719" s="3">
        <v>0</v>
      </c>
      <c r="J719" s="3">
        <v>452169412</v>
      </c>
      <c r="K719" s="3">
        <v>991599090</v>
      </c>
      <c r="L719" s="3">
        <v>0</v>
      </c>
      <c r="M719" s="3">
        <v>6901934203</v>
      </c>
      <c r="N719" s="3">
        <v>594870465</v>
      </c>
      <c r="O719" s="3">
        <v>24776504671</v>
      </c>
      <c r="P719" s="3">
        <v>759308476</v>
      </c>
      <c r="Q719" s="3">
        <v>2735274543</v>
      </c>
      <c r="R719" s="3">
        <v>10944970021</v>
      </c>
      <c r="S719" s="3">
        <v>0</v>
      </c>
      <c r="T719" s="3">
        <v>0</v>
      </c>
      <c r="U719" s="3">
        <v>40481425</v>
      </c>
      <c r="V719" s="3">
        <v>134997795</v>
      </c>
      <c r="W719" s="3">
        <v>0</v>
      </c>
      <c r="X719" s="3">
        <v>0</v>
      </c>
      <c r="Y719" s="3">
        <v>184009086</v>
      </c>
      <c r="Z719" s="3">
        <v>356797915</v>
      </c>
      <c r="AA719" s="3">
        <v>0</v>
      </c>
      <c r="AB719" s="3">
        <v>0</v>
      </c>
      <c r="AC719" s="3">
        <v>19258979594</v>
      </c>
      <c r="AD719" s="3">
        <v>4900963752</v>
      </c>
      <c r="AE719" s="3">
        <v>0</v>
      </c>
      <c r="AF719" s="3">
        <v>0</v>
      </c>
      <c r="AG719" s="3">
        <v>0</v>
      </c>
      <c r="AH719" s="3">
        <v>3558356799</v>
      </c>
      <c r="AI719" s="3">
        <v>0</v>
      </c>
      <c r="AJ719" s="3">
        <v>260015324</v>
      </c>
      <c r="AK719" s="3">
        <v>155495</v>
      </c>
      <c r="AL719" s="3">
        <v>804848760</v>
      </c>
      <c r="AM719" s="3">
        <v>101290597</v>
      </c>
      <c r="AN719" s="3">
        <v>3330960981</v>
      </c>
      <c r="AO719" s="6">
        <f t="shared" si="165"/>
        <v>6370530960</v>
      </c>
      <c r="AP719" s="6">
        <f t="shared" si="166"/>
        <v>35767892358</v>
      </c>
      <c r="AQ719" s="6">
        <f t="shared" si="167"/>
        <v>11661256242</v>
      </c>
      <c r="AR719" s="6">
        <f t="shared" si="168"/>
        <v>24106636116</v>
      </c>
      <c r="AS719" s="6">
        <f t="shared" si="169"/>
        <v>32215571302</v>
      </c>
      <c r="AT719" s="10">
        <f t="shared" si="170"/>
        <v>3206670679</v>
      </c>
      <c r="AU719" s="10">
        <f t="shared" si="171"/>
        <v>35422241981</v>
      </c>
      <c r="AV719" s="10">
        <f t="shared" si="172"/>
        <v>30477167076</v>
      </c>
      <c r="AW719" s="12">
        <f t="shared" si="173"/>
        <v>0.0966705324244984</v>
      </c>
      <c r="AX719" s="12">
        <f t="shared" si="174"/>
        <v>0.854669385112146</v>
      </c>
      <c r="AY719" s="12">
        <f t="shared" si="175"/>
        <v>0.365809594667971</v>
      </c>
      <c r="AZ719" s="12">
        <f t="shared" si="176"/>
        <v>0.488859790444175</v>
      </c>
      <c r="BA719" s="12">
        <f t="shared" si="177"/>
        <v>0.0486600824633553</v>
      </c>
      <c r="BB719" s="12">
        <f t="shared" si="178"/>
        <v>0.53751987290753</v>
      </c>
      <c r="BC719" s="12">
        <f t="shared" si="179"/>
        <v>0.46248012709247</v>
      </c>
    </row>
    <row r="720" spans="1:55">
      <c r="A720" s="3" t="s">
        <v>1491</v>
      </c>
      <c r="B720" s="3" t="s">
        <v>1492</v>
      </c>
      <c r="C720" s="3">
        <v>311381509.21</v>
      </c>
      <c r="D720" s="3">
        <v>2295016137.75</v>
      </c>
      <c r="E720" s="3">
        <v>33350000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113701716.97</v>
      </c>
      <c r="L720" s="3">
        <v>0</v>
      </c>
      <c r="M720" s="3">
        <v>2327920438.81</v>
      </c>
      <c r="N720" s="3">
        <v>1061365602.99</v>
      </c>
      <c r="O720" s="3">
        <v>1262713069.73</v>
      </c>
      <c r="P720" s="3">
        <v>220199784.97</v>
      </c>
      <c r="Q720" s="3">
        <v>0</v>
      </c>
      <c r="R720" s="3">
        <v>3434084893</v>
      </c>
      <c r="S720" s="3">
        <v>0</v>
      </c>
      <c r="T720" s="3">
        <v>0</v>
      </c>
      <c r="U720" s="3">
        <v>691901531.55</v>
      </c>
      <c r="V720" s="3">
        <v>105754292.1</v>
      </c>
      <c r="W720" s="3">
        <v>0</v>
      </c>
      <c r="X720" s="3">
        <v>0</v>
      </c>
      <c r="Y720" s="3">
        <v>0</v>
      </c>
      <c r="Z720" s="3">
        <v>431630082.26</v>
      </c>
      <c r="AA720" s="3">
        <v>0</v>
      </c>
      <c r="AB720" s="3">
        <v>4273362605.07</v>
      </c>
      <c r="AC720" s="3">
        <v>13059128456.39</v>
      </c>
      <c r="AD720" s="3">
        <v>2304375811.75</v>
      </c>
      <c r="AE720" s="3">
        <v>0</v>
      </c>
      <c r="AF720" s="3">
        <v>0</v>
      </c>
      <c r="AG720" s="3">
        <v>0</v>
      </c>
      <c r="AH720" s="3">
        <v>1519288347.56</v>
      </c>
      <c r="AI720" s="3">
        <v>0</v>
      </c>
      <c r="AJ720" s="3">
        <v>2518342348.04</v>
      </c>
      <c r="AK720" s="3">
        <v>217047118.76</v>
      </c>
      <c r="AL720" s="3">
        <v>137302263.63</v>
      </c>
      <c r="AM720" s="3">
        <v>426817111.52</v>
      </c>
      <c r="AN720" s="3">
        <v>851277108.15</v>
      </c>
      <c r="AO720" s="6">
        <f t="shared" si="165"/>
        <v>2442067854.72</v>
      </c>
      <c r="AP720" s="6">
        <f t="shared" si="166"/>
        <v>4872198896.5</v>
      </c>
      <c r="AQ720" s="6">
        <f t="shared" si="167"/>
        <v>8936733403.98</v>
      </c>
      <c r="AR720" s="6">
        <f t="shared" si="168"/>
        <v>-4064534507.48</v>
      </c>
      <c r="AS720" s="6">
        <f t="shared" si="169"/>
        <v>21033578565.8</v>
      </c>
      <c r="AT720" s="10">
        <f t="shared" si="170"/>
        <v>311381509.21</v>
      </c>
      <c r="AU720" s="10">
        <f t="shared" si="171"/>
        <v>21344960075.01</v>
      </c>
      <c r="AV720" s="10">
        <f t="shared" si="172"/>
        <v>-1622466652.76</v>
      </c>
      <c r="AW720" s="12">
        <f t="shared" si="173"/>
        <v>0.123821456163599</v>
      </c>
      <c r="AX720" s="12">
        <f t="shared" si="174"/>
        <v>0.860390402725464</v>
      </c>
      <c r="AY720" s="12">
        <f t="shared" si="175"/>
        <v>-0.206086239729434</v>
      </c>
      <c r="AZ720" s="12">
        <f t="shared" si="176"/>
        <v>1.0664766424549</v>
      </c>
      <c r="BA720" s="12">
        <f t="shared" si="177"/>
        <v>0.0157881411109365</v>
      </c>
      <c r="BB720" s="12">
        <f t="shared" si="178"/>
        <v>1.08226478356583</v>
      </c>
      <c r="BC720" s="12">
        <f t="shared" si="179"/>
        <v>-0.0822647835658349</v>
      </c>
    </row>
    <row r="721" spans="1:55">
      <c r="A721" s="3" t="s">
        <v>1493</v>
      </c>
      <c r="B721" s="3" t="s">
        <v>1494</v>
      </c>
      <c r="C721" s="3">
        <v>51278424.58</v>
      </c>
      <c r="D721" s="3">
        <v>2289234373.86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243664320.48</v>
      </c>
      <c r="K721" s="3">
        <v>39841956.68</v>
      </c>
      <c r="L721" s="3">
        <v>0</v>
      </c>
      <c r="M721" s="3">
        <v>190786976.4</v>
      </c>
      <c r="N721" s="3">
        <v>96108430.83</v>
      </c>
      <c r="O721" s="3">
        <v>932363130.04</v>
      </c>
      <c r="P721" s="3">
        <v>29258195.25</v>
      </c>
      <c r="Q721" s="3">
        <v>0</v>
      </c>
      <c r="R721" s="3">
        <v>769865022.57</v>
      </c>
      <c r="S721" s="3">
        <v>42527751.21</v>
      </c>
      <c r="T721" s="3">
        <v>0</v>
      </c>
      <c r="U721" s="3">
        <v>75861686.8</v>
      </c>
      <c r="V721" s="3">
        <v>28915389.46</v>
      </c>
      <c r="W721" s="3">
        <v>0</v>
      </c>
      <c r="X721" s="3">
        <v>0</v>
      </c>
      <c r="Y721" s="3">
        <v>0</v>
      </c>
      <c r="Z721" s="3">
        <v>439436435.84</v>
      </c>
      <c r="AA721" s="3">
        <v>0</v>
      </c>
      <c r="AB721" s="3">
        <v>8112198.07</v>
      </c>
      <c r="AC721" s="3">
        <v>155195977.76</v>
      </c>
      <c r="AD721" s="3">
        <v>134229458.97</v>
      </c>
      <c r="AE721" s="3">
        <v>0</v>
      </c>
      <c r="AF721" s="3">
        <v>20691645.12</v>
      </c>
      <c r="AG721" s="3">
        <v>0</v>
      </c>
      <c r="AH721" s="3">
        <v>100962274.5</v>
      </c>
      <c r="AI721" s="3">
        <v>111236.79</v>
      </c>
      <c r="AJ721" s="3">
        <v>0</v>
      </c>
      <c r="AK721" s="3">
        <v>12812158.82</v>
      </c>
      <c r="AL721" s="3">
        <v>22412970.86</v>
      </c>
      <c r="AM721" s="3">
        <v>0</v>
      </c>
      <c r="AN721" s="3">
        <v>2002480</v>
      </c>
      <c r="AO721" s="6">
        <f t="shared" si="165"/>
        <v>2572740651.02</v>
      </c>
      <c r="AP721" s="6">
        <f t="shared" si="166"/>
        <v>1248516732.52</v>
      </c>
      <c r="AQ721" s="6">
        <f t="shared" si="167"/>
        <v>1364718483.95</v>
      </c>
      <c r="AR721" s="6">
        <f t="shared" si="168"/>
        <v>-116201751.43</v>
      </c>
      <c r="AS721" s="6">
        <f t="shared" si="169"/>
        <v>448418202.82</v>
      </c>
      <c r="AT721" s="10">
        <f t="shared" si="170"/>
        <v>51278424.58</v>
      </c>
      <c r="AU721" s="10">
        <f t="shared" si="171"/>
        <v>499696627.4</v>
      </c>
      <c r="AV721" s="10">
        <f t="shared" si="172"/>
        <v>2456538899.59</v>
      </c>
      <c r="AW721" s="12">
        <f t="shared" si="173"/>
        <v>0.870275939630402</v>
      </c>
      <c r="AX721" s="12">
        <f t="shared" si="174"/>
        <v>0.112378208149152</v>
      </c>
      <c r="AY721" s="12">
        <f t="shared" si="175"/>
        <v>-0.039307338799326</v>
      </c>
      <c r="AZ721" s="12">
        <f t="shared" si="176"/>
        <v>0.151685546948478</v>
      </c>
      <c r="BA721" s="12">
        <f t="shared" si="177"/>
        <v>0.0173458522204457</v>
      </c>
      <c r="BB721" s="12">
        <f t="shared" si="178"/>
        <v>0.169031399168924</v>
      </c>
      <c r="BC721" s="12">
        <f t="shared" si="179"/>
        <v>0.830968600831076</v>
      </c>
    </row>
    <row r="722" spans="1:55">
      <c r="A722" s="3" t="s">
        <v>1495</v>
      </c>
      <c r="B722" s="3" t="s">
        <v>1496</v>
      </c>
      <c r="C722" s="3">
        <v>103426933.06</v>
      </c>
      <c r="D722" s="3">
        <v>2286583514.93</v>
      </c>
      <c r="E722" s="3">
        <v>4718810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345544.67</v>
      </c>
      <c r="L722" s="3">
        <v>0</v>
      </c>
      <c r="M722" s="3">
        <v>1397078106.36</v>
      </c>
      <c r="N722" s="3">
        <v>421888931.23</v>
      </c>
      <c r="O722" s="3">
        <v>2014274577</v>
      </c>
      <c r="P722" s="3">
        <v>196545099.44</v>
      </c>
      <c r="Q722" s="3">
        <v>0</v>
      </c>
      <c r="R722" s="3">
        <v>2796692299.73</v>
      </c>
      <c r="S722" s="3">
        <v>0</v>
      </c>
      <c r="T722" s="3">
        <v>0</v>
      </c>
      <c r="U722" s="3">
        <v>64575288.23</v>
      </c>
      <c r="V722" s="3">
        <v>101174042.33</v>
      </c>
      <c r="W722" s="3">
        <v>0</v>
      </c>
      <c r="X722" s="3">
        <v>0</v>
      </c>
      <c r="Y722" s="3">
        <v>0</v>
      </c>
      <c r="Z722" s="3">
        <v>0</v>
      </c>
      <c r="AA722" s="3">
        <v>0</v>
      </c>
      <c r="AB722" s="3">
        <v>142053208.45</v>
      </c>
      <c r="AC722" s="3">
        <v>3722136402.97</v>
      </c>
      <c r="AD722" s="3">
        <v>49046167.61</v>
      </c>
      <c r="AE722" s="3">
        <v>0</v>
      </c>
      <c r="AF722" s="3">
        <v>0</v>
      </c>
      <c r="AG722" s="3">
        <v>0</v>
      </c>
      <c r="AH722" s="3">
        <v>664238189.55</v>
      </c>
      <c r="AI722" s="3">
        <v>0</v>
      </c>
      <c r="AJ722" s="3">
        <v>0</v>
      </c>
      <c r="AK722" s="3">
        <v>2394982.8</v>
      </c>
      <c r="AL722" s="3">
        <v>177249456.73</v>
      </c>
      <c r="AM722" s="3">
        <v>5403342.37</v>
      </c>
      <c r="AN722" s="3">
        <v>271625435.81</v>
      </c>
      <c r="AO722" s="6">
        <f t="shared" si="165"/>
        <v>2291647869.6</v>
      </c>
      <c r="AP722" s="6">
        <f t="shared" si="166"/>
        <v>4029786714.03</v>
      </c>
      <c r="AQ722" s="6">
        <f t="shared" si="167"/>
        <v>3104494838.74</v>
      </c>
      <c r="AR722" s="6">
        <f t="shared" si="168"/>
        <v>925291875.29</v>
      </c>
      <c r="AS722" s="6">
        <f t="shared" si="169"/>
        <v>4892093977.84</v>
      </c>
      <c r="AT722" s="10">
        <f t="shared" si="170"/>
        <v>103426933.06</v>
      </c>
      <c r="AU722" s="10">
        <f t="shared" si="171"/>
        <v>4995520910.9</v>
      </c>
      <c r="AV722" s="10">
        <f t="shared" si="172"/>
        <v>3216939744.89</v>
      </c>
      <c r="AW722" s="12">
        <f t="shared" si="173"/>
        <v>0.279045217462847</v>
      </c>
      <c r="AX722" s="12">
        <f t="shared" si="174"/>
        <v>0.708360879516493</v>
      </c>
      <c r="AY722" s="12">
        <f t="shared" si="175"/>
        <v>0.112669261269172</v>
      </c>
      <c r="AZ722" s="12">
        <f t="shared" si="176"/>
        <v>0.595691618247321</v>
      </c>
      <c r="BA722" s="12">
        <f t="shared" si="177"/>
        <v>0.0125939030206594</v>
      </c>
      <c r="BB722" s="12">
        <f t="shared" si="178"/>
        <v>0.60828552126798</v>
      </c>
      <c r="BC722" s="12">
        <f t="shared" si="179"/>
        <v>0.39171447873202</v>
      </c>
    </row>
    <row r="723" spans="1:55">
      <c r="A723" s="3" t="s">
        <v>1497</v>
      </c>
      <c r="B723" s="3" t="s">
        <v>1498</v>
      </c>
      <c r="C723" s="3">
        <v>838039764.07</v>
      </c>
      <c r="D723" s="3">
        <v>2286197579.47</v>
      </c>
      <c r="E723" s="3">
        <v>682598094</v>
      </c>
      <c r="F723" s="3">
        <v>0</v>
      </c>
      <c r="G723" s="3">
        <v>74501973.82</v>
      </c>
      <c r="H723" s="3">
        <v>0</v>
      </c>
      <c r="I723" s="3">
        <v>0</v>
      </c>
      <c r="J723" s="3">
        <v>873636003.69</v>
      </c>
      <c r="K723" s="3">
        <v>426074553.79</v>
      </c>
      <c r="L723" s="3">
        <v>0</v>
      </c>
      <c r="M723" s="3">
        <v>23854703.54</v>
      </c>
      <c r="N723" s="3">
        <v>64776768.21</v>
      </c>
      <c r="O723" s="3">
        <v>15200740686.55</v>
      </c>
      <c r="P723" s="3">
        <v>383621736.01</v>
      </c>
      <c r="Q723" s="3">
        <v>0</v>
      </c>
      <c r="R723" s="3">
        <v>561381427.53</v>
      </c>
      <c r="S723" s="3">
        <v>11051304.82</v>
      </c>
      <c r="T723" s="3">
        <v>0</v>
      </c>
      <c r="U723" s="3">
        <v>10162852.75</v>
      </c>
      <c r="V723" s="3">
        <v>183972708.09</v>
      </c>
      <c r="W723" s="3">
        <v>0</v>
      </c>
      <c r="X723" s="3">
        <v>0</v>
      </c>
      <c r="Y723" s="3">
        <v>0</v>
      </c>
      <c r="Z723" s="3">
        <v>0</v>
      </c>
      <c r="AA723" s="3">
        <v>0</v>
      </c>
      <c r="AB723" s="3">
        <v>1974046454.95</v>
      </c>
      <c r="AC723" s="3">
        <v>23996356.59</v>
      </c>
      <c r="AD723" s="3">
        <v>0</v>
      </c>
      <c r="AE723" s="3">
        <v>0</v>
      </c>
      <c r="AF723" s="3">
        <v>0</v>
      </c>
      <c r="AG723" s="3">
        <v>0</v>
      </c>
      <c r="AH723" s="3">
        <v>905658.45</v>
      </c>
      <c r="AI723" s="3">
        <v>0</v>
      </c>
      <c r="AJ723" s="3">
        <v>0</v>
      </c>
      <c r="AK723" s="3">
        <v>22808960.31</v>
      </c>
      <c r="AL723" s="3">
        <v>435560317.49</v>
      </c>
      <c r="AM723" s="3">
        <v>21607906.02</v>
      </c>
      <c r="AN723" s="3">
        <v>0</v>
      </c>
      <c r="AO723" s="6">
        <f t="shared" si="165"/>
        <v>4343008204.77</v>
      </c>
      <c r="AP723" s="6">
        <f t="shared" si="166"/>
        <v>15672993894.31</v>
      </c>
      <c r="AQ723" s="6">
        <f t="shared" si="167"/>
        <v>2740614748.14</v>
      </c>
      <c r="AR723" s="6">
        <f t="shared" si="168"/>
        <v>12932379146.17</v>
      </c>
      <c r="AS723" s="6">
        <f t="shared" si="169"/>
        <v>504879198.86</v>
      </c>
      <c r="AT723" s="10">
        <f t="shared" si="170"/>
        <v>838039764.07</v>
      </c>
      <c r="AU723" s="10">
        <f t="shared" si="171"/>
        <v>1342918962.93</v>
      </c>
      <c r="AV723" s="10">
        <f t="shared" si="172"/>
        <v>17275387350.94</v>
      </c>
      <c r="AW723" s="12">
        <f t="shared" si="173"/>
        <v>0.233265482453396</v>
      </c>
      <c r="AX723" s="12">
        <f t="shared" si="174"/>
        <v>0.7217229171388</v>
      </c>
      <c r="AY723" s="12">
        <f t="shared" si="175"/>
        <v>0.694605563371563</v>
      </c>
      <c r="AZ723" s="12">
        <f t="shared" si="176"/>
        <v>0.0271173537672373</v>
      </c>
      <c r="BA723" s="12">
        <f t="shared" si="177"/>
        <v>0.0450116004078034</v>
      </c>
      <c r="BB723" s="12">
        <f t="shared" si="178"/>
        <v>0.0721289541750407</v>
      </c>
      <c r="BC723" s="12">
        <f t="shared" si="179"/>
        <v>0.927871045824959</v>
      </c>
    </row>
    <row r="724" spans="1:55">
      <c r="A724" s="3" t="s">
        <v>1499</v>
      </c>
      <c r="B724" s="3" t="s">
        <v>1500</v>
      </c>
      <c r="C724" s="3">
        <v>0</v>
      </c>
      <c r="D724" s="3">
        <v>2281543465.47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243899.3</v>
      </c>
      <c r="K724" s="3">
        <v>81171307.84</v>
      </c>
      <c r="L724" s="3">
        <v>0</v>
      </c>
      <c r="M724" s="3">
        <v>9295761731.63</v>
      </c>
      <c r="N724" s="3">
        <v>216397940.26</v>
      </c>
      <c r="O724" s="3">
        <v>1892182899.79</v>
      </c>
      <c r="P724" s="3">
        <v>13842364.76</v>
      </c>
      <c r="Q724" s="3">
        <v>0</v>
      </c>
      <c r="R724" s="3">
        <v>5083741635.88</v>
      </c>
      <c r="S724" s="3">
        <v>0</v>
      </c>
      <c r="T724" s="3">
        <v>0</v>
      </c>
      <c r="U724" s="3">
        <v>1235366.3</v>
      </c>
      <c r="V724" s="3">
        <v>94164085.87</v>
      </c>
      <c r="W724" s="3">
        <v>0</v>
      </c>
      <c r="X724" s="3">
        <v>0</v>
      </c>
      <c r="Y724" s="3">
        <v>0</v>
      </c>
      <c r="Z724" s="3">
        <v>55699633.04</v>
      </c>
      <c r="AA724" s="3">
        <v>0</v>
      </c>
      <c r="AB724" s="3">
        <v>0</v>
      </c>
      <c r="AC724" s="3">
        <v>709782561.23</v>
      </c>
      <c r="AD724" s="3">
        <v>192377657.92</v>
      </c>
      <c r="AE724" s="3">
        <v>0</v>
      </c>
      <c r="AF724" s="3">
        <v>0</v>
      </c>
      <c r="AG724" s="3">
        <v>0</v>
      </c>
      <c r="AH724" s="3">
        <v>204297370.37</v>
      </c>
      <c r="AI724" s="3">
        <v>0</v>
      </c>
      <c r="AJ724" s="3">
        <v>765460157.17</v>
      </c>
      <c r="AK724" s="3">
        <v>97155708.04</v>
      </c>
      <c r="AL724" s="3">
        <v>51917087.95</v>
      </c>
      <c r="AM724" s="3">
        <v>3209736.81</v>
      </c>
      <c r="AN724" s="3">
        <v>92294605.31</v>
      </c>
      <c r="AO724" s="6">
        <f t="shared" si="165"/>
        <v>2362958672.61</v>
      </c>
      <c r="AP724" s="6">
        <f t="shared" si="166"/>
        <v>11418184936.44</v>
      </c>
      <c r="AQ724" s="6">
        <f t="shared" si="167"/>
        <v>5234840721.09</v>
      </c>
      <c r="AR724" s="6">
        <f t="shared" si="168"/>
        <v>6183344215.35</v>
      </c>
      <c r="AS724" s="6">
        <f t="shared" si="169"/>
        <v>2116494884.8</v>
      </c>
      <c r="AT724" s="10">
        <f t="shared" si="170"/>
        <v>0</v>
      </c>
      <c r="AU724" s="10">
        <f t="shared" si="171"/>
        <v>2116494884.8</v>
      </c>
      <c r="AV724" s="10">
        <f t="shared" si="172"/>
        <v>8546302887.96</v>
      </c>
      <c r="AW724" s="12">
        <f t="shared" si="173"/>
        <v>0.221607754640775</v>
      </c>
      <c r="AX724" s="12">
        <f t="shared" si="174"/>
        <v>0.778392245359225</v>
      </c>
      <c r="AY724" s="12">
        <f t="shared" si="175"/>
        <v>0.579898854608914</v>
      </c>
      <c r="AZ724" s="12">
        <f t="shared" si="176"/>
        <v>0.198493390750311</v>
      </c>
      <c r="BA724" s="12">
        <f t="shared" si="177"/>
        <v>0</v>
      </c>
      <c r="BB724" s="12">
        <f t="shared" si="178"/>
        <v>0.198493390750311</v>
      </c>
      <c r="BC724" s="12">
        <f t="shared" si="179"/>
        <v>0.801506609249689</v>
      </c>
    </row>
    <row r="725" spans="1:55">
      <c r="A725" s="3" t="s">
        <v>1501</v>
      </c>
      <c r="B725" s="3" t="s">
        <v>1502</v>
      </c>
      <c r="C725" s="3">
        <v>70265002.76</v>
      </c>
      <c r="D725" s="3">
        <v>2280548258.02</v>
      </c>
      <c r="E725" s="3">
        <v>0</v>
      </c>
      <c r="F725" s="3">
        <v>2377168</v>
      </c>
      <c r="G725" s="3">
        <v>0</v>
      </c>
      <c r="H725" s="3">
        <v>0</v>
      </c>
      <c r="I725" s="3">
        <v>0</v>
      </c>
      <c r="J725" s="3">
        <v>0</v>
      </c>
      <c r="K725" s="3">
        <v>1142628790.93</v>
      </c>
      <c r="L725" s="3">
        <v>0</v>
      </c>
      <c r="M725" s="3">
        <v>4627836262.07</v>
      </c>
      <c r="N725" s="3">
        <v>427660864.91</v>
      </c>
      <c r="O725" s="3">
        <v>646666587.59</v>
      </c>
      <c r="P725" s="3">
        <v>648779946.34</v>
      </c>
      <c r="Q725" s="3">
        <v>0</v>
      </c>
      <c r="R725" s="3">
        <v>6153172624.34</v>
      </c>
      <c r="S725" s="3">
        <v>0</v>
      </c>
      <c r="T725" s="3">
        <v>0</v>
      </c>
      <c r="U725" s="3">
        <v>24047673.86</v>
      </c>
      <c r="V725" s="3">
        <v>62789898.98</v>
      </c>
      <c r="W725" s="3">
        <v>0</v>
      </c>
      <c r="X725" s="3">
        <v>0</v>
      </c>
      <c r="Y725" s="3">
        <v>0</v>
      </c>
      <c r="Z725" s="3">
        <v>54066158.88</v>
      </c>
      <c r="AA725" s="3">
        <v>0</v>
      </c>
      <c r="AB725" s="3">
        <v>1205412057.75</v>
      </c>
      <c r="AC725" s="3">
        <v>1261157670.66</v>
      </c>
      <c r="AD725" s="3">
        <v>6909273.07</v>
      </c>
      <c r="AE725" s="3">
        <v>0</v>
      </c>
      <c r="AF725" s="3">
        <v>0</v>
      </c>
      <c r="AG725" s="3">
        <v>0</v>
      </c>
      <c r="AH725" s="3">
        <v>280900977.37</v>
      </c>
      <c r="AI725" s="3">
        <v>0</v>
      </c>
      <c r="AJ725" s="3">
        <v>164538013.2</v>
      </c>
      <c r="AK725" s="3">
        <v>36100824.65</v>
      </c>
      <c r="AL725" s="3">
        <v>273287618.15</v>
      </c>
      <c r="AM725" s="3">
        <v>0</v>
      </c>
      <c r="AN725" s="3">
        <v>249533800.55</v>
      </c>
      <c r="AO725" s="6">
        <f t="shared" si="165"/>
        <v>3425554216.95</v>
      </c>
      <c r="AP725" s="6">
        <f t="shared" si="166"/>
        <v>6350943660.91</v>
      </c>
      <c r="AQ725" s="6">
        <f t="shared" si="167"/>
        <v>7499488413.81</v>
      </c>
      <c r="AR725" s="6">
        <f t="shared" si="168"/>
        <v>-1148544752.9</v>
      </c>
      <c r="AS725" s="6">
        <f t="shared" si="169"/>
        <v>2272428177.65</v>
      </c>
      <c r="AT725" s="10">
        <f t="shared" si="170"/>
        <v>70265002.76</v>
      </c>
      <c r="AU725" s="10">
        <f t="shared" si="171"/>
        <v>2342693180.41</v>
      </c>
      <c r="AV725" s="10">
        <f t="shared" si="172"/>
        <v>2277009464.05</v>
      </c>
      <c r="AW725" s="12">
        <f t="shared" si="173"/>
        <v>0.741509677264177</v>
      </c>
      <c r="AX725" s="12">
        <f t="shared" si="174"/>
        <v>0.243280468732717</v>
      </c>
      <c r="AY725" s="12">
        <f t="shared" si="175"/>
        <v>-0.248618762135556</v>
      </c>
      <c r="AZ725" s="12">
        <f t="shared" si="176"/>
        <v>0.491899230868273</v>
      </c>
      <c r="BA725" s="12">
        <f t="shared" si="177"/>
        <v>0.0152098540031061</v>
      </c>
      <c r="BB725" s="12">
        <f t="shared" si="178"/>
        <v>0.507109084871379</v>
      </c>
      <c r="BC725" s="12">
        <f t="shared" si="179"/>
        <v>0.492890915128621</v>
      </c>
    </row>
    <row r="726" spans="1:55">
      <c r="A726" s="3" t="s">
        <v>1503</v>
      </c>
      <c r="B726" s="3" t="s">
        <v>1504</v>
      </c>
      <c r="C726" s="3">
        <v>52765435.06</v>
      </c>
      <c r="D726" s="3">
        <v>2277381867.16</v>
      </c>
      <c r="E726" s="3">
        <v>0</v>
      </c>
      <c r="F726" s="3">
        <v>11617745.53</v>
      </c>
      <c r="G726" s="3">
        <v>0</v>
      </c>
      <c r="H726" s="3">
        <v>0</v>
      </c>
      <c r="I726" s="3">
        <v>0</v>
      </c>
      <c r="J726" s="3">
        <v>135780900</v>
      </c>
      <c r="K726" s="3">
        <v>112634501.53</v>
      </c>
      <c r="L726" s="3">
        <v>0</v>
      </c>
      <c r="M726" s="3">
        <v>1873946.66</v>
      </c>
      <c r="N726" s="3">
        <v>81073645</v>
      </c>
      <c r="O726" s="3">
        <v>16330988194.47</v>
      </c>
      <c r="P726" s="3">
        <v>661520108.99</v>
      </c>
      <c r="Q726" s="3">
        <v>0</v>
      </c>
      <c r="R726" s="3">
        <v>628916107.82</v>
      </c>
      <c r="S726" s="3">
        <v>604555866.92</v>
      </c>
      <c r="T726" s="3">
        <v>0</v>
      </c>
      <c r="U726" s="3">
        <v>12359249.71</v>
      </c>
      <c r="V726" s="3">
        <v>194771176.01</v>
      </c>
      <c r="W726" s="3">
        <v>0</v>
      </c>
      <c r="X726" s="3">
        <v>0</v>
      </c>
      <c r="Y726" s="3">
        <v>728473</v>
      </c>
      <c r="Z726" s="3">
        <v>0</v>
      </c>
      <c r="AA726" s="3">
        <v>0</v>
      </c>
      <c r="AB726" s="3">
        <v>146225753.17</v>
      </c>
      <c r="AC726" s="3">
        <v>14250222.07</v>
      </c>
      <c r="AD726" s="3">
        <v>0</v>
      </c>
      <c r="AE726" s="3">
        <v>0</v>
      </c>
      <c r="AF726" s="3">
        <v>0</v>
      </c>
      <c r="AG726" s="3">
        <v>0</v>
      </c>
      <c r="AH726" s="3">
        <v>1423079.21</v>
      </c>
      <c r="AI726" s="3">
        <v>0</v>
      </c>
      <c r="AJ726" s="3">
        <v>0</v>
      </c>
      <c r="AK726" s="3">
        <v>7000053.45</v>
      </c>
      <c r="AL726" s="3">
        <v>164624031.28</v>
      </c>
      <c r="AM726" s="3">
        <v>23061859.69</v>
      </c>
      <c r="AN726" s="3">
        <v>359982943.38</v>
      </c>
      <c r="AO726" s="6">
        <f t="shared" si="165"/>
        <v>2537415014.22</v>
      </c>
      <c r="AP726" s="6">
        <f t="shared" si="166"/>
        <v>17075455895.12</v>
      </c>
      <c r="AQ726" s="6">
        <f t="shared" si="167"/>
        <v>1587556626.63</v>
      </c>
      <c r="AR726" s="6">
        <f t="shared" si="168"/>
        <v>15487899268.49</v>
      </c>
      <c r="AS726" s="6">
        <f t="shared" si="169"/>
        <v>570342189.08</v>
      </c>
      <c r="AT726" s="10">
        <f t="shared" si="170"/>
        <v>52765435.06</v>
      </c>
      <c r="AU726" s="10">
        <f t="shared" si="171"/>
        <v>623107624.14</v>
      </c>
      <c r="AV726" s="10">
        <f t="shared" si="172"/>
        <v>18025314282.71</v>
      </c>
      <c r="AW726" s="12">
        <f t="shared" si="173"/>
        <v>0.136065937745003</v>
      </c>
      <c r="AX726" s="12">
        <f t="shared" si="174"/>
        <v>0.86110457698683</v>
      </c>
      <c r="AY726" s="12">
        <f t="shared" si="175"/>
        <v>0.830520638467587</v>
      </c>
      <c r="AZ726" s="12">
        <f t="shared" si="176"/>
        <v>0.0305839385192427</v>
      </c>
      <c r="BA726" s="12">
        <f t="shared" si="177"/>
        <v>0.00282948526816728</v>
      </c>
      <c r="BB726" s="12">
        <f t="shared" si="178"/>
        <v>0.03341342378741</v>
      </c>
      <c r="BC726" s="12">
        <f t="shared" si="179"/>
        <v>0.96658657621259</v>
      </c>
    </row>
    <row r="727" spans="1:55">
      <c r="A727" s="3" t="s">
        <v>1505</v>
      </c>
      <c r="B727" s="3" t="s">
        <v>1506</v>
      </c>
      <c r="C727" s="3">
        <v>0</v>
      </c>
      <c r="D727" s="3">
        <v>2274812505.49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11709302.32</v>
      </c>
      <c r="L727" s="3">
        <v>0</v>
      </c>
      <c r="M727" s="3">
        <v>3027685976.78</v>
      </c>
      <c r="N727" s="3">
        <v>284944485.31</v>
      </c>
      <c r="O727" s="3">
        <v>1784745398.87</v>
      </c>
      <c r="P727" s="3">
        <v>340768787.44</v>
      </c>
      <c r="Q727" s="3">
        <v>0</v>
      </c>
      <c r="R727" s="3">
        <v>1133843857.51</v>
      </c>
      <c r="S727" s="3">
        <v>0</v>
      </c>
      <c r="T727" s="3">
        <v>0</v>
      </c>
      <c r="U727" s="3">
        <v>61754528.25</v>
      </c>
      <c r="V727" s="3">
        <v>85602441.66</v>
      </c>
      <c r="W727" s="3">
        <v>0</v>
      </c>
      <c r="X727" s="3">
        <v>0</v>
      </c>
      <c r="Y727" s="3">
        <v>0</v>
      </c>
      <c r="Z727" s="3">
        <v>23807757.9</v>
      </c>
      <c r="AA727" s="3">
        <v>0</v>
      </c>
      <c r="AB727" s="3">
        <v>6805334.99</v>
      </c>
      <c r="AC727" s="3">
        <v>1911879397.95</v>
      </c>
      <c r="AD727" s="3">
        <v>361957470.89</v>
      </c>
      <c r="AE727" s="3">
        <v>0</v>
      </c>
      <c r="AF727" s="3">
        <v>0</v>
      </c>
      <c r="AG727" s="3">
        <v>0</v>
      </c>
      <c r="AH727" s="3">
        <v>300690355.08</v>
      </c>
      <c r="AI727" s="3">
        <v>0</v>
      </c>
      <c r="AJ727" s="3">
        <v>0</v>
      </c>
      <c r="AK727" s="3">
        <v>3477748.33</v>
      </c>
      <c r="AL727" s="3">
        <v>65931440.89</v>
      </c>
      <c r="AM727" s="3">
        <v>117123.29</v>
      </c>
      <c r="AN727" s="3">
        <v>75327874.47</v>
      </c>
      <c r="AO727" s="6">
        <f t="shared" si="165"/>
        <v>2286521807.81</v>
      </c>
      <c r="AP727" s="6">
        <f t="shared" si="166"/>
        <v>5438144648.4</v>
      </c>
      <c r="AQ727" s="6">
        <f t="shared" si="167"/>
        <v>1311813920.31</v>
      </c>
      <c r="AR727" s="6">
        <f t="shared" si="168"/>
        <v>4126330728.09</v>
      </c>
      <c r="AS727" s="6">
        <f t="shared" si="169"/>
        <v>2719381410.9</v>
      </c>
      <c r="AT727" s="10">
        <f t="shared" si="170"/>
        <v>0</v>
      </c>
      <c r="AU727" s="10">
        <f t="shared" si="171"/>
        <v>2719381410.9</v>
      </c>
      <c r="AV727" s="10">
        <f t="shared" si="172"/>
        <v>6412852535.9</v>
      </c>
      <c r="AW727" s="12">
        <f t="shared" si="173"/>
        <v>0.250379241391556</v>
      </c>
      <c r="AX727" s="12">
        <f t="shared" si="174"/>
        <v>0.749620758608444</v>
      </c>
      <c r="AY727" s="12">
        <f t="shared" si="175"/>
        <v>0.451842424551103</v>
      </c>
      <c r="AZ727" s="12">
        <f t="shared" si="176"/>
        <v>0.297778334057341</v>
      </c>
      <c r="BA727" s="12">
        <f t="shared" si="177"/>
        <v>0</v>
      </c>
      <c r="BB727" s="12">
        <f t="shared" si="178"/>
        <v>0.297778334057341</v>
      </c>
      <c r="BC727" s="12">
        <f t="shared" si="179"/>
        <v>0.702221665942659</v>
      </c>
    </row>
    <row r="728" spans="1:55">
      <c r="A728" s="3" t="s">
        <v>1507</v>
      </c>
      <c r="B728" s="3" t="s">
        <v>1508</v>
      </c>
      <c r="C728" s="3">
        <v>407331618.57</v>
      </c>
      <c r="D728" s="3">
        <v>2273152110.27</v>
      </c>
      <c r="E728" s="3">
        <v>1268120655.01</v>
      </c>
      <c r="F728" s="3">
        <v>0</v>
      </c>
      <c r="G728" s="3">
        <v>0</v>
      </c>
      <c r="H728" s="3">
        <v>0</v>
      </c>
      <c r="I728" s="3">
        <v>0</v>
      </c>
      <c r="J728" s="3">
        <v>48369997.57</v>
      </c>
      <c r="K728" s="3">
        <v>298667228.58</v>
      </c>
      <c r="L728" s="3">
        <v>0</v>
      </c>
      <c r="M728" s="3">
        <v>880359066.25</v>
      </c>
      <c r="N728" s="3">
        <v>2209977262.99</v>
      </c>
      <c r="O728" s="3">
        <v>5932100991.29</v>
      </c>
      <c r="P728" s="3">
        <v>1469065093.75</v>
      </c>
      <c r="Q728" s="3">
        <v>276173320.39</v>
      </c>
      <c r="R728" s="3">
        <v>5675654761.66</v>
      </c>
      <c r="S728" s="3">
        <v>0</v>
      </c>
      <c r="T728" s="3">
        <v>0</v>
      </c>
      <c r="U728" s="3">
        <v>30818484.92</v>
      </c>
      <c r="V728" s="3">
        <v>110249547.01</v>
      </c>
      <c r="W728" s="3">
        <v>0</v>
      </c>
      <c r="X728" s="3">
        <v>0</v>
      </c>
      <c r="Y728" s="3">
        <v>62637025.14</v>
      </c>
      <c r="Z728" s="3">
        <v>5339367.89</v>
      </c>
      <c r="AA728" s="3">
        <v>0</v>
      </c>
      <c r="AB728" s="3">
        <v>288647246.17</v>
      </c>
      <c r="AC728" s="3">
        <v>5387031647.84</v>
      </c>
      <c r="AD728" s="3">
        <v>684661713.93</v>
      </c>
      <c r="AE728" s="3">
        <v>0</v>
      </c>
      <c r="AF728" s="3">
        <v>0</v>
      </c>
      <c r="AG728" s="3">
        <v>0</v>
      </c>
      <c r="AH728" s="3">
        <v>3736798702.42</v>
      </c>
      <c r="AI728" s="3">
        <v>2957830.2</v>
      </c>
      <c r="AJ728" s="3">
        <v>1133865144.26</v>
      </c>
      <c r="AK728" s="3">
        <v>153915817.74</v>
      </c>
      <c r="AL728" s="3">
        <v>351348009.91</v>
      </c>
      <c r="AM728" s="3">
        <v>749066867.7</v>
      </c>
      <c r="AN728" s="3">
        <v>560613416.36</v>
      </c>
      <c r="AO728" s="6">
        <f t="shared" si="165"/>
        <v>3888309991.43</v>
      </c>
      <c r="AP728" s="6">
        <f t="shared" si="166"/>
        <v>10767675734.67</v>
      </c>
      <c r="AQ728" s="6">
        <f t="shared" si="167"/>
        <v>6173346432.79</v>
      </c>
      <c r="AR728" s="6">
        <f t="shared" si="168"/>
        <v>4594329301.88</v>
      </c>
      <c r="AS728" s="6">
        <f t="shared" si="169"/>
        <v>12760259150.36</v>
      </c>
      <c r="AT728" s="10">
        <f t="shared" si="170"/>
        <v>407331618.57</v>
      </c>
      <c r="AU728" s="10">
        <f t="shared" si="171"/>
        <v>13167590768.93</v>
      </c>
      <c r="AV728" s="10">
        <f t="shared" si="172"/>
        <v>8482639293.31</v>
      </c>
      <c r="AW728" s="12">
        <f t="shared" si="173"/>
        <v>0.179596705450792</v>
      </c>
      <c r="AX728" s="12">
        <f t="shared" si="174"/>
        <v>0.801589101009509</v>
      </c>
      <c r="AY728" s="12">
        <f t="shared" si="175"/>
        <v>0.212206950626956</v>
      </c>
      <c r="AZ728" s="12">
        <f t="shared" si="176"/>
        <v>0.589382150382553</v>
      </c>
      <c r="BA728" s="12">
        <f t="shared" si="177"/>
        <v>0.0188141935396993</v>
      </c>
      <c r="BB728" s="12">
        <f t="shared" si="178"/>
        <v>0.608196343922252</v>
      </c>
      <c r="BC728" s="12">
        <f t="shared" si="179"/>
        <v>0.391803656077748</v>
      </c>
    </row>
    <row r="729" spans="1:55">
      <c r="A729" s="3" t="s">
        <v>1509</v>
      </c>
      <c r="B729" s="3" t="s">
        <v>1510</v>
      </c>
      <c r="C729" s="3">
        <v>3195223394.79</v>
      </c>
      <c r="D729" s="3">
        <v>2271125426.04</v>
      </c>
      <c r="E729" s="3">
        <v>3502467.1</v>
      </c>
      <c r="F729" s="3">
        <v>0</v>
      </c>
      <c r="G729" s="3">
        <v>0</v>
      </c>
      <c r="H729" s="3">
        <v>0</v>
      </c>
      <c r="I729" s="3">
        <v>0</v>
      </c>
      <c r="J729" s="3">
        <v>518229439.27</v>
      </c>
      <c r="K729" s="3">
        <v>2295125941.28</v>
      </c>
      <c r="L729" s="3">
        <v>0</v>
      </c>
      <c r="M729" s="3">
        <v>1852813921.44</v>
      </c>
      <c r="N729" s="3">
        <v>2340511505.86</v>
      </c>
      <c r="O729" s="3">
        <v>3203134550.54</v>
      </c>
      <c r="P729" s="3">
        <v>732616890.45</v>
      </c>
      <c r="Q729" s="3">
        <v>22785512.3</v>
      </c>
      <c r="R729" s="3">
        <v>2249272997.55</v>
      </c>
      <c r="S729" s="3">
        <v>5884962.03</v>
      </c>
      <c r="T729" s="3">
        <v>0</v>
      </c>
      <c r="U729" s="3">
        <v>127607938.68</v>
      </c>
      <c r="V729" s="3">
        <v>480700313.89</v>
      </c>
      <c r="W729" s="3">
        <v>0</v>
      </c>
      <c r="X729" s="3">
        <v>111558403.79</v>
      </c>
      <c r="Y729" s="3">
        <v>10009861.99</v>
      </c>
      <c r="Z729" s="3">
        <v>78011093.41</v>
      </c>
      <c r="AA729" s="3">
        <v>0</v>
      </c>
      <c r="AB729" s="3">
        <v>1302413860.79</v>
      </c>
      <c r="AC729" s="3">
        <v>3840090238.35</v>
      </c>
      <c r="AD729" s="3">
        <v>1855610839.24</v>
      </c>
      <c r="AE729" s="3">
        <v>0</v>
      </c>
      <c r="AF729" s="3">
        <v>0</v>
      </c>
      <c r="AG729" s="3">
        <v>0</v>
      </c>
      <c r="AH729" s="3">
        <v>2530923460.97</v>
      </c>
      <c r="AI729" s="3">
        <v>63686346.12</v>
      </c>
      <c r="AJ729" s="3">
        <v>94996706.81</v>
      </c>
      <c r="AK729" s="3">
        <v>6179044.81</v>
      </c>
      <c r="AL729" s="3">
        <v>279563341.67</v>
      </c>
      <c r="AM729" s="3">
        <v>647631039.15</v>
      </c>
      <c r="AN729" s="3">
        <v>104224715</v>
      </c>
      <c r="AO729" s="6">
        <f t="shared" si="165"/>
        <v>5087983273.69</v>
      </c>
      <c r="AP729" s="6">
        <f t="shared" si="166"/>
        <v>8151862380.59</v>
      </c>
      <c r="AQ729" s="6">
        <f t="shared" si="167"/>
        <v>4365459432.13</v>
      </c>
      <c r="AR729" s="6">
        <f t="shared" si="168"/>
        <v>3786402948.46</v>
      </c>
      <c r="AS729" s="6">
        <f t="shared" si="169"/>
        <v>9422905732.12</v>
      </c>
      <c r="AT729" s="10">
        <f t="shared" si="170"/>
        <v>3195223394.79</v>
      </c>
      <c r="AU729" s="10">
        <f t="shared" si="171"/>
        <v>12618129126.91</v>
      </c>
      <c r="AV729" s="10">
        <f t="shared" si="172"/>
        <v>8874386222.15</v>
      </c>
      <c r="AW729" s="12">
        <f t="shared" si="173"/>
        <v>0.236732797025199</v>
      </c>
      <c r="AX729" s="12">
        <f t="shared" si="174"/>
        <v>0.614600406981109</v>
      </c>
      <c r="AY729" s="12">
        <f t="shared" si="175"/>
        <v>0.176173095003773</v>
      </c>
      <c r="AZ729" s="12">
        <f t="shared" si="176"/>
        <v>0.438427311977335</v>
      </c>
      <c r="BA729" s="12">
        <f t="shared" si="177"/>
        <v>0.148666795993692</v>
      </c>
      <c r="BB729" s="12">
        <f t="shared" si="178"/>
        <v>0.587094107971028</v>
      </c>
      <c r="BC729" s="12">
        <f t="shared" si="179"/>
        <v>0.412905892028972</v>
      </c>
    </row>
    <row r="730" spans="1:55">
      <c r="A730" s="3" t="s">
        <v>1511</v>
      </c>
      <c r="B730" s="3" t="s">
        <v>1512</v>
      </c>
      <c r="C730" s="3">
        <v>2595962140.84</v>
      </c>
      <c r="D730" s="3">
        <v>2270058401.2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107608899.09</v>
      </c>
      <c r="L730" s="3">
        <v>0</v>
      </c>
      <c r="M730" s="3">
        <v>4405932446.92</v>
      </c>
      <c r="N730" s="3">
        <v>37995328.86</v>
      </c>
      <c r="O730" s="3">
        <v>5449899.37</v>
      </c>
      <c r="P730" s="3">
        <v>556671690.81</v>
      </c>
      <c r="Q730" s="3">
        <v>0</v>
      </c>
      <c r="R730" s="3">
        <v>1125604025.69</v>
      </c>
      <c r="S730" s="3">
        <v>0</v>
      </c>
      <c r="T730" s="3">
        <v>0</v>
      </c>
      <c r="U730" s="3">
        <v>35705515.44</v>
      </c>
      <c r="V730" s="3">
        <v>156004186.32</v>
      </c>
      <c r="W730" s="3">
        <v>0</v>
      </c>
      <c r="X730" s="3">
        <v>0</v>
      </c>
      <c r="Y730" s="3">
        <v>0</v>
      </c>
      <c r="Z730" s="3">
        <v>44201983.29</v>
      </c>
      <c r="AA730" s="3">
        <v>0</v>
      </c>
      <c r="AB730" s="3">
        <v>0</v>
      </c>
      <c r="AC730" s="3">
        <v>18385793743.18</v>
      </c>
      <c r="AD730" s="3">
        <v>7651346569.4</v>
      </c>
      <c r="AE730" s="3">
        <v>0</v>
      </c>
      <c r="AF730" s="3">
        <v>0</v>
      </c>
      <c r="AG730" s="3">
        <v>0</v>
      </c>
      <c r="AH730" s="3">
        <v>250632157.12</v>
      </c>
      <c r="AI730" s="3">
        <v>0</v>
      </c>
      <c r="AJ730" s="3">
        <v>82404571.39</v>
      </c>
      <c r="AK730" s="3">
        <v>5601498.57</v>
      </c>
      <c r="AL730" s="3">
        <v>73026397.19</v>
      </c>
      <c r="AM730" s="3">
        <v>74830373.99</v>
      </c>
      <c r="AN730" s="3">
        <v>921622957.69</v>
      </c>
      <c r="AO730" s="6">
        <f t="shared" si="165"/>
        <v>2377667300.29</v>
      </c>
      <c r="AP730" s="6">
        <f t="shared" si="166"/>
        <v>5006049365.96</v>
      </c>
      <c r="AQ730" s="6">
        <f t="shared" si="167"/>
        <v>1361515710.74</v>
      </c>
      <c r="AR730" s="6">
        <f t="shared" si="168"/>
        <v>3644533655.22</v>
      </c>
      <c r="AS730" s="6">
        <f t="shared" si="169"/>
        <v>27445258268.53</v>
      </c>
      <c r="AT730" s="10">
        <f t="shared" si="170"/>
        <v>2595962140.84</v>
      </c>
      <c r="AU730" s="10">
        <f t="shared" si="171"/>
        <v>30041220409.37</v>
      </c>
      <c r="AV730" s="10">
        <f t="shared" si="172"/>
        <v>6022200955.51</v>
      </c>
      <c r="AW730" s="12">
        <f t="shared" si="173"/>
        <v>0.065930164424318</v>
      </c>
      <c r="AX730" s="12">
        <f t="shared" si="174"/>
        <v>0.862086589322512</v>
      </c>
      <c r="AY730" s="12">
        <f t="shared" si="175"/>
        <v>0.101059009857817</v>
      </c>
      <c r="AZ730" s="12">
        <f t="shared" si="176"/>
        <v>0.761027579464695</v>
      </c>
      <c r="BA730" s="12">
        <f t="shared" si="177"/>
        <v>0.0719832462531703</v>
      </c>
      <c r="BB730" s="12">
        <f t="shared" si="178"/>
        <v>0.833010825717866</v>
      </c>
      <c r="BC730" s="12">
        <f t="shared" si="179"/>
        <v>0.166989174282135</v>
      </c>
    </row>
    <row r="731" spans="1:55">
      <c r="A731" s="3" t="s">
        <v>1513</v>
      </c>
      <c r="B731" s="3" t="s">
        <v>1514</v>
      </c>
      <c r="C731" s="3">
        <v>4696259.58</v>
      </c>
      <c r="D731" s="3">
        <v>2264822531.32</v>
      </c>
      <c r="E731" s="3">
        <v>1078344.49</v>
      </c>
      <c r="F731" s="3">
        <v>52956747.25</v>
      </c>
      <c r="G731" s="3">
        <v>0</v>
      </c>
      <c r="H731" s="3">
        <v>0</v>
      </c>
      <c r="I731" s="3">
        <v>0</v>
      </c>
      <c r="J731" s="3">
        <v>0</v>
      </c>
      <c r="K731" s="3">
        <v>18201739.59</v>
      </c>
      <c r="L731" s="3">
        <v>0</v>
      </c>
      <c r="M731" s="3">
        <v>654027485.37</v>
      </c>
      <c r="N731" s="3">
        <v>1994411596.86</v>
      </c>
      <c r="O731" s="3">
        <v>1127339961.46</v>
      </c>
      <c r="P731" s="3">
        <v>110134402.68</v>
      </c>
      <c r="Q731" s="3">
        <v>91642387.29</v>
      </c>
      <c r="R731" s="3">
        <v>5807743293.92</v>
      </c>
      <c r="S731" s="3">
        <v>0</v>
      </c>
      <c r="T731" s="3">
        <v>0</v>
      </c>
      <c r="U731" s="3">
        <v>66696947.88</v>
      </c>
      <c r="V731" s="3">
        <v>28538755.64</v>
      </c>
      <c r="W731" s="3">
        <v>0</v>
      </c>
      <c r="X731" s="3">
        <v>0</v>
      </c>
      <c r="Y731" s="3">
        <v>0</v>
      </c>
      <c r="Z731" s="3">
        <v>777398725.31</v>
      </c>
      <c r="AA731" s="3">
        <v>0</v>
      </c>
      <c r="AB731" s="3">
        <v>56343022.06</v>
      </c>
      <c r="AC731" s="3">
        <v>7806192930.02</v>
      </c>
      <c r="AD731" s="3">
        <v>1655894293.74</v>
      </c>
      <c r="AE731" s="3">
        <v>0</v>
      </c>
      <c r="AF731" s="3">
        <v>0</v>
      </c>
      <c r="AG731" s="3">
        <v>0</v>
      </c>
      <c r="AH731" s="3">
        <v>372683266.38</v>
      </c>
      <c r="AI731" s="3">
        <v>0</v>
      </c>
      <c r="AJ731" s="3">
        <v>0</v>
      </c>
      <c r="AK731" s="3">
        <v>11832110.63</v>
      </c>
      <c r="AL731" s="3">
        <v>204650794.99</v>
      </c>
      <c r="AM731" s="3">
        <v>186257447.94</v>
      </c>
      <c r="AN731" s="3">
        <v>91058766.27</v>
      </c>
      <c r="AO731" s="6">
        <f t="shared" si="165"/>
        <v>2337059362.65</v>
      </c>
      <c r="AP731" s="6">
        <f t="shared" si="166"/>
        <v>3977555833.66</v>
      </c>
      <c r="AQ731" s="6">
        <f t="shared" si="167"/>
        <v>6736720744.81</v>
      </c>
      <c r="AR731" s="6">
        <f t="shared" si="168"/>
        <v>-2759164911.15</v>
      </c>
      <c r="AS731" s="6">
        <f t="shared" si="169"/>
        <v>10328569609.97</v>
      </c>
      <c r="AT731" s="10">
        <f t="shared" si="170"/>
        <v>4696259.58</v>
      </c>
      <c r="AU731" s="10">
        <f t="shared" si="171"/>
        <v>10333265869.55</v>
      </c>
      <c r="AV731" s="10">
        <f t="shared" si="172"/>
        <v>-422105548.5</v>
      </c>
      <c r="AW731" s="12">
        <f t="shared" si="173"/>
        <v>0.23580078284945</v>
      </c>
      <c r="AX731" s="12">
        <f t="shared" si="174"/>
        <v>0.763725381653204</v>
      </c>
      <c r="AY731" s="12">
        <f t="shared" si="175"/>
        <v>-0.278389696238683</v>
      </c>
      <c r="AZ731" s="12">
        <f t="shared" si="176"/>
        <v>1.04211507789189</v>
      </c>
      <c r="BA731" s="12">
        <f t="shared" si="177"/>
        <v>0.000473835497345933</v>
      </c>
      <c r="BB731" s="12">
        <f t="shared" si="178"/>
        <v>1.04258891338923</v>
      </c>
      <c r="BC731" s="12">
        <f t="shared" si="179"/>
        <v>-0.0425889133892329</v>
      </c>
    </row>
    <row r="732" spans="1:55">
      <c r="A732" s="3" t="s">
        <v>1515</v>
      </c>
      <c r="B732" s="3" t="s">
        <v>1516</v>
      </c>
      <c r="C732" s="3">
        <v>125589297.38</v>
      </c>
      <c r="D732" s="3">
        <v>2260956397.82</v>
      </c>
      <c r="E732" s="3">
        <v>71305416.79</v>
      </c>
      <c r="F732" s="3">
        <v>89306443.09</v>
      </c>
      <c r="G732" s="3">
        <v>0</v>
      </c>
      <c r="H732" s="3">
        <v>0</v>
      </c>
      <c r="I732" s="3">
        <v>0</v>
      </c>
      <c r="J732" s="3">
        <v>21587643.74</v>
      </c>
      <c r="K732" s="3">
        <v>77877684.03</v>
      </c>
      <c r="L732" s="3">
        <v>0</v>
      </c>
      <c r="M732" s="3">
        <v>667760590.64</v>
      </c>
      <c r="N732" s="3">
        <v>60785534.47</v>
      </c>
      <c r="O732" s="3">
        <v>2138636176.51</v>
      </c>
      <c r="P732" s="3">
        <v>71586792.18</v>
      </c>
      <c r="Q732" s="3">
        <v>0</v>
      </c>
      <c r="R732" s="3">
        <v>224347170.63</v>
      </c>
      <c r="S732" s="3">
        <v>0</v>
      </c>
      <c r="T732" s="3">
        <v>0</v>
      </c>
      <c r="U732" s="3">
        <v>232684862.24</v>
      </c>
      <c r="V732" s="3">
        <v>15214370.23</v>
      </c>
      <c r="W732" s="3">
        <v>0</v>
      </c>
      <c r="X732" s="3">
        <v>45772995.06</v>
      </c>
      <c r="Y732" s="3">
        <v>0</v>
      </c>
      <c r="Z732" s="3">
        <v>174793765.65</v>
      </c>
      <c r="AA732" s="3">
        <v>0</v>
      </c>
      <c r="AB732" s="3">
        <v>88934814.49</v>
      </c>
      <c r="AC732" s="3">
        <v>5603853514.46</v>
      </c>
      <c r="AD732" s="3">
        <v>299443972.96</v>
      </c>
      <c r="AE732" s="3">
        <v>0</v>
      </c>
      <c r="AF732" s="3">
        <v>0</v>
      </c>
      <c r="AG732" s="3">
        <v>0</v>
      </c>
      <c r="AH732" s="3">
        <v>365649497.22</v>
      </c>
      <c r="AI732" s="3">
        <v>0</v>
      </c>
      <c r="AJ732" s="3">
        <v>20563803.29</v>
      </c>
      <c r="AK732" s="3">
        <v>856037.72</v>
      </c>
      <c r="AL732" s="3">
        <v>142197133.84</v>
      </c>
      <c r="AM732" s="3">
        <v>83520933.47</v>
      </c>
      <c r="AN732" s="3">
        <v>225147333.99</v>
      </c>
      <c r="AO732" s="6">
        <f t="shared" si="165"/>
        <v>2521033585.47</v>
      </c>
      <c r="AP732" s="6">
        <f t="shared" si="166"/>
        <v>2938769093.8</v>
      </c>
      <c r="AQ732" s="6">
        <f t="shared" si="167"/>
        <v>781747978.3</v>
      </c>
      <c r="AR732" s="6">
        <f t="shared" si="168"/>
        <v>2157021115.5</v>
      </c>
      <c r="AS732" s="6">
        <f t="shared" si="169"/>
        <v>6741232226.95</v>
      </c>
      <c r="AT732" s="10">
        <f t="shared" si="170"/>
        <v>125589297.38</v>
      </c>
      <c r="AU732" s="10">
        <f t="shared" si="171"/>
        <v>6866821524.33</v>
      </c>
      <c r="AV732" s="10">
        <f t="shared" si="172"/>
        <v>4678054700.97</v>
      </c>
      <c r="AW732" s="12">
        <f t="shared" si="173"/>
        <v>0.218368177906081</v>
      </c>
      <c r="AX732" s="12">
        <f t="shared" si="174"/>
        <v>0.770753464030211</v>
      </c>
      <c r="AY732" s="12">
        <f t="shared" si="175"/>
        <v>0.18683795940341</v>
      </c>
      <c r="AZ732" s="12">
        <f t="shared" si="176"/>
        <v>0.583915504626801</v>
      </c>
      <c r="BA732" s="12">
        <f t="shared" si="177"/>
        <v>0.0108783580637077</v>
      </c>
      <c r="BB732" s="12">
        <f t="shared" si="178"/>
        <v>0.594793862690508</v>
      </c>
      <c r="BC732" s="12">
        <f t="shared" si="179"/>
        <v>0.405206137309492</v>
      </c>
    </row>
    <row r="733" spans="1:55">
      <c r="A733" s="3" t="s">
        <v>1517</v>
      </c>
      <c r="B733" s="3" t="s">
        <v>1518</v>
      </c>
      <c r="C733" s="3">
        <v>11370343.97</v>
      </c>
      <c r="D733" s="3">
        <v>2256065224.75</v>
      </c>
      <c r="E733" s="3">
        <v>2907580945.27</v>
      </c>
      <c r="F733" s="3">
        <v>0</v>
      </c>
      <c r="G733" s="3">
        <v>0</v>
      </c>
      <c r="H733" s="3">
        <v>0</v>
      </c>
      <c r="I733" s="3">
        <v>0</v>
      </c>
      <c r="J733" s="3">
        <v>11077546186.22</v>
      </c>
      <c r="K733" s="3">
        <v>22031639.71</v>
      </c>
      <c r="L733" s="3">
        <v>0</v>
      </c>
      <c r="M733" s="3">
        <v>202487392.04</v>
      </c>
      <c r="N733" s="3">
        <v>1576134.27</v>
      </c>
      <c r="O733" s="3">
        <v>5136271681.54</v>
      </c>
      <c r="P733" s="3">
        <v>2400871078.36</v>
      </c>
      <c r="Q733" s="3">
        <v>0</v>
      </c>
      <c r="R733" s="3">
        <v>1040117675.53</v>
      </c>
      <c r="S733" s="3">
        <v>183591955.65</v>
      </c>
      <c r="T733" s="3">
        <v>0</v>
      </c>
      <c r="U733" s="3">
        <v>21888729.19</v>
      </c>
      <c r="V733" s="3">
        <v>709790685.29</v>
      </c>
      <c r="W733" s="3">
        <v>0</v>
      </c>
      <c r="X733" s="3">
        <v>0</v>
      </c>
      <c r="Y733" s="3">
        <v>0</v>
      </c>
      <c r="Z733" s="3">
        <v>317152530.06</v>
      </c>
      <c r="AA733" s="3">
        <v>0</v>
      </c>
      <c r="AB733" s="3">
        <v>1012175022.58</v>
      </c>
      <c r="AC733" s="3">
        <v>1082326301.89</v>
      </c>
      <c r="AD733" s="3">
        <v>1365929905.05</v>
      </c>
      <c r="AE733" s="3">
        <v>0</v>
      </c>
      <c r="AF733" s="3">
        <v>0</v>
      </c>
      <c r="AG733" s="3">
        <v>0</v>
      </c>
      <c r="AH733" s="3">
        <v>274341643.14</v>
      </c>
      <c r="AI733" s="3">
        <v>0</v>
      </c>
      <c r="AJ733" s="3">
        <v>0</v>
      </c>
      <c r="AK733" s="3">
        <v>11682761.61</v>
      </c>
      <c r="AL733" s="3">
        <v>1364801883.09</v>
      </c>
      <c r="AM733" s="3">
        <v>891740388.15</v>
      </c>
      <c r="AN733" s="3">
        <v>0</v>
      </c>
      <c r="AO733" s="6">
        <f t="shared" si="165"/>
        <v>16263223995.95</v>
      </c>
      <c r="AP733" s="6">
        <f t="shared" si="166"/>
        <v>7741206286.21</v>
      </c>
      <c r="AQ733" s="6">
        <f t="shared" si="167"/>
        <v>3284716598.3</v>
      </c>
      <c r="AR733" s="6">
        <f t="shared" si="168"/>
        <v>4456489687.91</v>
      </c>
      <c r="AS733" s="6">
        <f t="shared" si="169"/>
        <v>4990822882.93</v>
      </c>
      <c r="AT733" s="10">
        <f t="shared" si="170"/>
        <v>11370343.97</v>
      </c>
      <c r="AU733" s="10">
        <f t="shared" si="171"/>
        <v>5002193226.9</v>
      </c>
      <c r="AV733" s="10">
        <f t="shared" si="172"/>
        <v>20719713683.86</v>
      </c>
      <c r="AW733" s="12">
        <f t="shared" si="173"/>
        <v>0.632271318466935</v>
      </c>
      <c r="AX733" s="12">
        <f t="shared" si="174"/>
        <v>0.367286632504217</v>
      </c>
      <c r="AY733" s="12">
        <f t="shared" si="175"/>
        <v>0.173256582545432</v>
      </c>
      <c r="AZ733" s="12">
        <f t="shared" si="176"/>
        <v>0.194030049958786</v>
      </c>
      <c r="BA733" s="12">
        <f t="shared" si="177"/>
        <v>0.000442049028847218</v>
      </c>
      <c r="BB733" s="12">
        <f t="shared" si="178"/>
        <v>0.194472098987633</v>
      </c>
      <c r="BC733" s="12">
        <f t="shared" si="179"/>
        <v>0.805527901012367</v>
      </c>
    </row>
    <row r="734" spans="1:55">
      <c r="A734" s="3" t="s">
        <v>1519</v>
      </c>
      <c r="B734" s="3" t="s">
        <v>1520</v>
      </c>
      <c r="C734" s="3">
        <v>2809711606.21</v>
      </c>
      <c r="D734" s="3">
        <v>2254044337.42</v>
      </c>
      <c r="E734" s="3">
        <v>1284394872.83</v>
      </c>
      <c r="F734" s="3">
        <v>99508304.44</v>
      </c>
      <c r="G734" s="3">
        <v>0</v>
      </c>
      <c r="H734" s="3">
        <v>0</v>
      </c>
      <c r="I734" s="3">
        <v>0</v>
      </c>
      <c r="J734" s="3">
        <v>0</v>
      </c>
      <c r="K734" s="3">
        <v>90853361.32</v>
      </c>
      <c r="L734" s="3">
        <v>0</v>
      </c>
      <c r="M734" s="3">
        <v>1378499325.74</v>
      </c>
      <c r="N734" s="3">
        <v>364198212.06</v>
      </c>
      <c r="O734" s="3">
        <v>874924585.73</v>
      </c>
      <c r="P734" s="3">
        <v>340356424.49</v>
      </c>
      <c r="Q734" s="3">
        <v>863247104.52</v>
      </c>
      <c r="R734" s="3">
        <v>435614308.71</v>
      </c>
      <c r="S734" s="3">
        <v>33050145.38</v>
      </c>
      <c r="T734" s="3">
        <v>0</v>
      </c>
      <c r="U734" s="3">
        <v>196687733.62</v>
      </c>
      <c r="V734" s="3">
        <v>199291116.72</v>
      </c>
      <c r="W734" s="3">
        <v>0</v>
      </c>
      <c r="X734" s="3">
        <v>0</v>
      </c>
      <c r="Y734" s="3">
        <v>0</v>
      </c>
      <c r="Z734" s="3">
        <v>4174000</v>
      </c>
      <c r="AA734" s="3">
        <v>0</v>
      </c>
      <c r="AB734" s="3">
        <v>49635075.68</v>
      </c>
      <c r="AC734" s="3">
        <v>382946181.82</v>
      </c>
      <c r="AD734" s="3">
        <v>23453675.25</v>
      </c>
      <c r="AE734" s="3">
        <v>0</v>
      </c>
      <c r="AF734" s="3">
        <v>0</v>
      </c>
      <c r="AG734" s="3">
        <v>0</v>
      </c>
      <c r="AH734" s="3">
        <v>199157527.67</v>
      </c>
      <c r="AI734" s="3">
        <v>117124075.88</v>
      </c>
      <c r="AJ734" s="3">
        <v>271875900.19</v>
      </c>
      <c r="AK734" s="3">
        <v>205023299.67</v>
      </c>
      <c r="AL734" s="3">
        <v>775939696.27</v>
      </c>
      <c r="AM734" s="3">
        <v>63218753.38</v>
      </c>
      <c r="AN734" s="3">
        <v>921870797.27</v>
      </c>
      <c r="AO734" s="6">
        <f t="shared" si="165"/>
        <v>3728800876.01</v>
      </c>
      <c r="AP734" s="6">
        <f t="shared" si="166"/>
        <v>3821225652.54</v>
      </c>
      <c r="AQ734" s="6">
        <f t="shared" si="167"/>
        <v>918452380.11</v>
      </c>
      <c r="AR734" s="6">
        <f t="shared" si="168"/>
        <v>2902773272.43</v>
      </c>
      <c r="AS734" s="6">
        <f t="shared" si="169"/>
        <v>2960609907.4</v>
      </c>
      <c r="AT734" s="10">
        <f t="shared" si="170"/>
        <v>2809711606.21</v>
      </c>
      <c r="AU734" s="10">
        <f t="shared" si="171"/>
        <v>5770321513.61</v>
      </c>
      <c r="AV734" s="10">
        <f t="shared" si="172"/>
        <v>6631574148.44</v>
      </c>
      <c r="AW734" s="12">
        <f t="shared" si="173"/>
        <v>0.300663783797197</v>
      </c>
      <c r="AX734" s="12">
        <f t="shared" si="174"/>
        <v>0.472781205358149</v>
      </c>
      <c r="AY734" s="12">
        <f t="shared" si="175"/>
        <v>0.234058836772231</v>
      </c>
      <c r="AZ734" s="12">
        <f t="shared" si="176"/>
        <v>0.238722368585918</v>
      </c>
      <c r="BA734" s="12">
        <f t="shared" si="177"/>
        <v>0.226555010844654</v>
      </c>
      <c r="BB734" s="12">
        <f t="shared" si="178"/>
        <v>0.465277379430572</v>
      </c>
      <c r="BC734" s="12">
        <f t="shared" si="179"/>
        <v>0.534722620569428</v>
      </c>
    </row>
    <row r="735" spans="1:55">
      <c r="A735" s="3" t="s">
        <v>1521</v>
      </c>
      <c r="B735" s="3" t="s">
        <v>1522</v>
      </c>
      <c r="C735" s="3">
        <v>0</v>
      </c>
      <c r="D735" s="3">
        <v>2249721511.82</v>
      </c>
      <c r="E735" s="3">
        <v>710000000</v>
      </c>
      <c r="F735" s="3">
        <v>154548.14</v>
      </c>
      <c r="G735" s="3">
        <v>0</v>
      </c>
      <c r="H735" s="3">
        <v>0</v>
      </c>
      <c r="I735" s="3">
        <v>0</v>
      </c>
      <c r="J735" s="3">
        <v>0</v>
      </c>
      <c r="K735" s="3">
        <v>16375576.26</v>
      </c>
      <c r="L735" s="3">
        <v>0</v>
      </c>
      <c r="M735" s="3">
        <v>104312759.94</v>
      </c>
      <c r="N735" s="3">
        <v>174465137.68</v>
      </c>
      <c r="O735" s="3">
        <v>483669075.86</v>
      </c>
      <c r="P735" s="3">
        <v>127141687.65</v>
      </c>
      <c r="Q735" s="3">
        <v>0</v>
      </c>
      <c r="R735" s="3">
        <v>281860868.66</v>
      </c>
      <c r="S735" s="3">
        <v>0</v>
      </c>
      <c r="T735" s="3">
        <v>0</v>
      </c>
      <c r="U735" s="3">
        <v>47373166.86</v>
      </c>
      <c r="V735" s="3">
        <v>35947634.96</v>
      </c>
      <c r="W735" s="3">
        <v>0</v>
      </c>
      <c r="X735" s="3">
        <v>0</v>
      </c>
      <c r="Y735" s="3">
        <v>0</v>
      </c>
      <c r="Z735" s="3">
        <v>27251156.82</v>
      </c>
      <c r="AA735" s="3">
        <v>0</v>
      </c>
      <c r="AB735" s="3">
        <v>0</v>
      </c>
      <c r="AC735" s="3">
        <v>807792480.77</v>
      </c>
      <c r="AD735" s="3">
        <v>447622616.72</v>
      </c>
      <c r="AE735" s="3">
        <v>0</v>
      </c>
      <c r="AF735" s="3">
        <v>0</v>
      </c>
      <c r="AG735" s="3">
        <v>0</v>
      </c>
      <c r="AH735" s="3">
        <v>98492615.5</v>
      </c>
      <c r="AI735" s="3">
        <v>0</v>
      </c>
      <c r="AJ735" s="3">
        <v>401435794.97</v>
      </c>
      <c r="AK735" s="3">
        <v>49402712.74</v>
      </c>
      <c r="AL735" s="3">
        <v>95968266.29</v>
      </c>
      <c r="AM735" s="3">
        <v>20201453.53</v>
      </c>
      <c r="AN735" s="3">
        <v>285739939.03</v>
      </c>
      <c r="AO735" s="6">
        <f t="shared" si="165"/>
        <v>2976251636.22</v>
      </c>
      <c r="AP735" s="6">
        <f t="shared" si="166"/>
        <v>889588661.13</v>
      </c>
      <c r="AQ735" s="6">
        <f t="shared" si="167"/>
        <v>392432827.3</v>
      </c>
      <c r="AR735" s="6">
        <f t="shared" si="168"/>
        <v>497155833.83</v>
      </c>
      <c r="AS735" s="6">
        <f t="shared" si="169"/>
        <v>2206655879.55</v>
      </c>
      <c r="AT735" s="10">
        <f t="shared" si="170"/>
        <v>0</v>
      </c>
      <c r="AU735" s="10">
        <f t="shared" si="171"/>
        <v>2206655879.55</v>
      </c>
      <c r="AV735" s="10">
        <f t="shared" si="172"/>
        <v>3473407470.05</v>
      </c>
      <c r="AW735" s="12">
        <f t="shared" si="173"/>
        <v>0.523982120098994</v>
      </c>
      <c r="AX735" s="12">
        <f t="shared" si="174"/>
        <v>0.476017879901006</v>
      </c>
      <c r="AY735" s="12">
        <f t="shared" si="175"/>
        <v>0.0875264593422203</v>
      </c>
      <c r="AZ735" s="12">
        <f t="shared" si="176"/>
        <v>0.388491420558786</v>
      </c>
      <c r="BA735" s="12">
        <f t="shared" si="177"/>
        <v>0</v>
      </c>
      <c r="BB735" s="12">
        <f t="shared" si="178"/>
        <v>0.388491420558786</v>
      </c>
      <c r="BC735" s="12">
        <f t="shared" si="179"/>
        <v>0.611508579441214</v>
      </c>
    </row>
    <row r="736" spans="1:55">
      <c r="A736" s="3" t="s">
        <v>1523</v>
      </c>
      <c r="B736" s="3" t="s">
        <v>1524</v>
      </c>
      <c r="C736" s="3">
        <v>0</v>
      </c>
      <c r="D736" s="3">
        <v>2249082993.83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3">
        <v>6888649.11</v>
      </c>
      <c r="K736" s="3">
        <v>36048044.02</v>
      </c>
      <c r="L736" s="3">
        <v>0</v>
      </c>
      <c r="M736" s="3">
        <v>1000143665.45</v>
      </c>
      <c r="N736" s="3">
        <v>230215952.93</v>
      </c>
      <c r="O736" s="3">
        <v>848442566.78</v>
      </c>
      <c r="P736" s="3">
        <v>58060424.77</v>
      </c>
      <c r="Q736" s="3">
        <v>26160317.47</v>
      </c>
      <c r="R736" s="3">
        <v>276419499.33</v>
      </c>
      <c r="S736" s="3">
        <v>0</v>
      </c>
      <c r="T736" s="3">
        <v>0</v>
      </c>
      <c r="U736" s="3">
        <v>142203787.98</v>
      </c>
      <c r="V736" s="3">
        <v>118486074.62</v>
      </c>
      <c r="W736" s="3">
        <v>0</v>
      </c>
      <c r="X736" s="3">
        <v>0</v>
      </c>
      <c r="Y736" s="3">
        <v>16437861.82</v>
      </c>
      <c r="Z736" s="3">
        <v>50236190.25</v>
      </c>
      <c r="AA736" s="3">
        <v>0</v>
      </c>
      <c r="AB736" s="3">
        <v>8992606.07</v>
      </c>
      <c r="AC736" s="3">
        <v>430082108.95</v>
      </c>
      <c r="AD736" s="3">
        <v>151273946.94</v>
      </c>
      <c r="AE736" s="3">
        <v>0</v>
      </c>
      <c r="AF736" s="3">
        <v>0</v>
      </c>
      <c r="AG736" s="3">
        <v>0</v>
      </c>
      <c r="AH736" s="3">
        <v>313192456.64</v>
      </c>
      <c r="AI736" s="3">
        <v>145306355.62</v>
      </c>
      <c r="AJ736" s="3">
        <v>848284442.54</v>
      </c>
      <c r="AK736" s="3">
        <v>15029813.1</v>
      </c>
      <c r="AL736" s="3">
        <v>61501078.91</v>
      </c>
      <c r="AM736" s="3">
        <v>0</v>
      </c>
      <c r="AN736" s="3">
        <v>0</v>
      </c>
      <c r="AO736" s="6">
        <f t="shared" si="165"/>
        <v>2292019686.96</v>
      </c>
      <c r="AP736" s="6">
        <f t="shared" si="166"/>
        <v>2163022927.4</v>
      </c>
      <c r="AQ736" s="6">
        <f t="shared" si="167"/>
        <v>612776020.07</v>
      </c>
      <c r="AR736" s="6">
        <f t="shared" si="168"/>
        <v>1550246907.33</v>
      </c>
      <c r="AS736" s="6">
        <f t="shared" si="169"/>
        <v>1964670202.7</v>
      </c>
      <c r="AT736" s="10">
        <f t="shared" si="170"/>
        <v>0</v>
      </c>
      <c r="AU736" s="10">
        <f t="shared" si="171"/>
        <v>1964670202.7</v>
      </c>
      <c r="AV736" s="10">
        <f t="shared" si="172"/>
        <v>3842266594.29</v>
      </c>
      <c r="AW736" s="12">
        <f t="shared" si="173"/>
        <v>0.39470374262521</v>
      </c>
      <c r="AX736" s="12">
        <f t="shared" si="174"/>
        <v>0.60529625737479</v>
      </c>
      <c r="AY736" s="12">
        <f t="shared" si="175"/>
        <v>0.266964659944907</v>
      </c>
      <c r="AZ736" s="12">
        <f t="shared" si="176"/>
        <v>0.338331597429884</v>
      </c>
      <c r="BA736" s="12">
        <f t="shared" si="177"/>
        <v>0</v>
      </c>
      <c r="BB736" s="12">
        <f t="shared" si="178"/>
        <v>0.338331597429884</v>
      </c>
      <c r="BC736" s="12">
        <f t="shared" si="179"/>
        <v>0.661668402570116</v>
      </c>
    </row>
    <row r="737" spans="1:55">
      <c r="A737" s="3" t="s">
        <v>1525</v>
      </c>
      <c r="B737" s="3" t="s">
        <v>1526</v>
      </c>
      <c r="C737" s="3">
        <v>208239852.32</v>
      </c>
      <c r="D737" s="3">
        <v>2248993926.29</v>
      </c>
      <c r="E737" s="3">
        <v>0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 s="3">
        <v>70835887.99</v>
      </c>
      <c r="L737" s="3">
        <v>0</v>
      </c>
      <c r="M737" s="3">
        <v>7594608751.23</v>
      </c>
      <c r="N737" s="3">
        <v>244561122.06</v>
      </c>
      <c r="O737" s="3">
        <v>2437844565.67</v>
      </c>
      <c r="P737" s="3">
        <v>72119622</v>
      </c>
      <c r="Q737" s="3">
        <v>0</v>
      </c>
      <c r="R737" s="3">
        <v>7830051812.72</v>
      </c>
      <c r="S737" s="3">
        <v>662203.02</v>
      </c>
      <c r="T737" s="3">
        <v>0</v>
      </c>
      <c r="U737" s="3">
        <v>24742588.96</v>
      </c>
      <c r="V737" s="3">
        <v>65515198.71</v>
      </c>
      <c r="W737" s="3">
        <v>0</v>
      </c>
      <c r="X737" s="3">
        <v>0</v>
      </c>
      <c r="Y737" s="3">
        <v>45699105.15</v>
      </c>
      <c r="Z737" s="3">
        <v>0</v>
      </c>
      <c r="AA737" s="3">
        <v>0</v>
      </c>
      <c r="AB737" s="3">
        <v>0</v>
      </c>
      <c r="AC737" s="3">
        <v>2482816261.34</v>
      </c>
      <c r="AD737" s="3">
        <v>98943327.47</v>
      </c>
      <c r="AE737" s="3">
        <v>0</v>
      </c>
      <c r="AF737" s="3">
        <v>0</v>
      </c>
      <c r="AG737" s="3">
        <v>0</v>
      </c>
      <c r="AH737" s="3">
        <v>1314783096.33</v>
      </c>
      <c r="AI737" s="3">
        <v>366582193.52</v>
      </c>
      <c r="AJ737" s="3">
        <v>141676978.24</v>
      </c>
      <c r="AK737" s="3">
        <v>6481790.17</v>
      </c>
      <c r="AL737" s="3">
        <v>73638932.06</v>
      </c>
      <c r="AM737" s="3">
        <v>35879217.67</v>
      </c>
      <c r="AN737" s="3">
        <v>1636793607.33</v>
      </c>
      <c r="AO737" s="6">
        <f t="shared" si="165"/>
        <v>2319829814.28</v>
      </c>
      <c r="AP737" s="6">
        <f t="shared" si="166"/>
        <v>10349134060.96</v>
      </c>
      <c r="AQ737" s="6">
        <f t="shared" si="167"/>
        <v>7966670908.56</v>
      </c>
      <c r="AR737" s="6">
        <f t="shared" si="168"/>
        <v>2382463152.4</v>
      </c>
      <c r="AS737" s="6">
        <f t="shared" si="169"/>
        <v>6157595404.13</v>
      </c>
      <c r="AT737" s="10">
        <f t="shared" si="170"/>
        <v>208239852.32</v>
      </c>
      <c r="AU737" s="10">
        <f t="shared" si="171"/>
        <v>6365835256.45</v>
      </c>
      <c r="AV737" s="10">
        <f t="shared" si="172"/>
        <v>4702292966.68</v>
      </c>
      <c r="AW737" s="12">
        <f t="shared" si="173"/>
        <v>0.209595495056884</v>
      </c>
      <c r="AX737" s="12">
        <f t="shared" si="174"/>
        <v>0.771590135600627</v>
      </c>
      <c r="AY737" s="12">
        <f t="shared" si="175"/>
        <v>0.215254386683122</v>
      </c>
      <c r="AZ737" s="12">
        <f t="shared" si="176"/>
        <v>0.556335748917505</v>
      </c>
      <c r="BA737" s="12">
        <f t="shared" si="177"/>
        <v>0.0188143693424895</v>
      </c>
      <c r="BB737" s="12">
        <f t="shared" si="178"/>
        <v>0.575150118259994</v>
      </c>
      <c r="BC737" s="12">
        <f t="shared" si="179"/>
        <v>0.424849881740006</v>
      </c>
    </row>
    <row r="738" spans="1:55">
      <c r="A738" s="3" t="s">
        <v>1527</v>
      </c>
      <c r="B738" s="3" t="s">
        <v>1528</v>
      </c>
      <c r="C738" s="3">
        <v>0</v>
      </c>
      <c r="D738" s="3">
        <v>2247951523.86</v>
      </c>
      <c r="E738" s="3">
        <v>0</v>
      </c>
      <c r="F738" s="3">
        <v>0</v>
      </c>
      <c r="G738" s="3">
        <v>0</v>
      </c>
      <c r="H738" s="3">
        <v>0</v>
      </c>
      <c r="I738" s="3">
        <v>0</v>
      </c>
      <c r="J738" s="3">
        <v>0</v>
      </c>
      <c r="K738" s="3">
        <v>6703518.47</v>
      </c>
      <c r="L738" s="3">
        <v>0</v>
      </c>
      <c r="M738" s="3">
        <v>3635548508.4</v>
      </c>
      <c r="N738" s="3">
        <v>58857967.7</v>
      </c>
      <c r="O738" s="3">
        <v>1025324943.23</v>
      </c>
      <c r="P738" s="3">
        <v>31868365.23</v>
      </c>
      <c r="Q738" s="3">
        <v>0</v>
      </c>
      <c r="R738" s="3">
        <v>1115852014.65</v>
      </c>
      <c r="S738" s="3">
        <v>0</v>
      </c>
      <c r="T738" s="3">
        <v>0</v>
      </c>
      <c r="U738" s="3">
        <v>288427808.66</v>
      </c>
      <c r="V738" s="3">
        <v>30916164.19</v>
      </c>
      <c r="W738" s="3">
        <v>0</v>
      </c>
      <c r="X738" s="3">
        <v>64996902.15</v>
      </c>
      <c r="Y738" s="3">
        <v>1750724.94</v>
      </c>
      <c r="Z738" s="3">
        <v>133819121.7</v>
      </c>
      <c r="AA738" s="3">
        <v>0</v>
      </c>
      <c r="AB738" s="3">
        <v>1534819.32</v>
      </c>
      <c r="AC738" s="3">
        <v>2346632297.73</v>
      </c>
      <c r="AD738" s="3">
        <v>250450319.47</v>
      </c>
      <c r="AE738" s="3">
        <v>0</v>
      </c>
      <c r="AF738" s="3">
        <v>0</v>
      </c>
      <c r="AG738" s="3">
        <v>0</v>
      </c>
      <c r="AH738" s="3">
        <v>761905325.98</v>
      </c>
      <c r="AI738" s="3">
        <v>0</v>
      </c>
      <c r="AJ738" s="3">
        <v>0</v>
      </c>
      <c r="AK738" s="3">
        <v>2439144.64</v>
      </c>
      <c r="AL738" s="3">
        <v>46707789.73</v>
      </c>
      <c r="AM738" s="3">
        <v>0</v>
      </c>
      <c r="AN738" s="3">
        <v>259695933.21</v>
      </c>
      <c r="AO738" s="6">
        <f t="shared" si="165"/>
        <v>2254655042.33</v>
      </c>
      <c r="AP738" s="6">
        <f t="shared" si="166"/>
        <v>4751599784.56</v>
      </c>
      <c r="AQ738" s="6">
        <f t="shared" si="167"/>
        <v>1637297555.61</v>
      </c>
      <c r="AR738" s="6">
        <f t="shared" si="168"/>
        <v>3114302228.95</v>
      </c>
      <c r="AS738" s="6">
        <f t="shared" si="169"/>
        <v>3667830810.76</v>
      </c>
      <c r="AT738" s="10">
        <f t="shared" si="170"/>
        <v>0</v>
      </c>
      <c r="AU738" s="10">
        <f t="shared" si="171"/>
        <v>3667830810.76</v>
      </c>
      <c r="AV738" s="10">
        <f t="shared" si="172"/>
        <v>5368957271.28</v>
      </c>
      <c r="AW738" s="12">
        <f t="shared" si="173"/>
        <v>0.249497390207808</v>
      </c>
      <c r="AX738" s="12">
        <f t="shared" si="174"/>
        <v>0.750502609792192</v>
      </c>
      <c r="AY738" s="12">
        <f t="shared" si="175"/>
        <v>0.344624904410391</v>
      </c>
      <c r="AZ738" s="12">
        <f t="shared" si="176"/>
        <v>0.405877705381801</v>
      </c>
      <c r="BA738" s="12">
        <f t="shared" si="177"/>
        <v>0</v>
      </c>
      <c r="BB738" s="12">
        <f t="shared" si="178"/>
        <v>0.405877705381801</v>
      </c>
      <c r="BC738" s="12">
        <f t="shared" si="179"/>
        <v>0.594122294618199</v>
      </c>
    </row>
    <row r="739" spans="1:55">
      <c r="A739" s="3" t="s">
        <v>1529</v>
      </c>
      <c r="B739" s="3" t="s">
        <v>1530</v>
      </c>
      <c r="C739" s="3">
        <v>3806439.14</v>
      </c>
      <c r="D739" s="3">
        <v>2233802837.39</v>
      </c>
      <c r="E739" s="3">
        <v>0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">
        <v>58448250.41</v>
      </c>
      <c r="L739" s="3">
        <v>0</v>
      </c>
      <c r="M739" s="3">
        <v>1690112039.16</v>
      </c>
      <c r="N739" s="3">
        <v>71177148.65</v>
      </c>
      <c r="O739" s="3">
        <v>2390093040.13</v>
      </c>
      <c r="P739" s="3">
        <v>73723095.42</v>
      </c>
      <c r="Q739" s="3">
        <v>0</v>
      </c>
      <c r="R739" s="3">
        <v>1648639939.72</v>
      </c>
      <c r="S739" s="3">
        <v>0</v>
      </c>
      <c r="T739" s="3">
        <v>0</v>
      </c>
      <c r="U739" s="3">
        <v>111918398.37</v>
      </c>
      <c r="V739" s="3">
        <v>94820396.47</v>
      </c>
      <c r="W739" s="3">
        <v>0</v>
      </c>
      <c r="X739" s="3">
        <v>0</v>
      </c>
      <c r="Y739" s="3">
        <v>0</v>
      </c>
      <c r="Z739" s="3">
        <v>5553833.42</v>
      </c>
      <c r="AA739" s="3">
        <v>0</v>
      </c>
      <c r="AB739" s="3">
        <v>52118728.87</v>
      </c>
      <c r="AC739" s="3">
        <v>1777184188.94</v>
      </c>
      <c r="AD739" s="3">
        <v>34276404.08</v>
      </c>
      <c r="AE739" s="3">
        <v>0</v>
      </c>
      <c r="AF739" s="3">
        <v>0</v>
      </c>
      <c r="AG739" s="3">
        <v>0</v>
      </c>
      <c r="AH739" s="3">
        <v>453024592.04</v>
      </c>
      <c r="AI739" s="3">
        <v>0</v>
      </c>
      <c r="AJ739" s="3">
        <v>185538106.92</v>
      </c>
      <c r="AK739" s="3">
        <v>37385760.9</v>
      </c>
      <c r="AL739" s="3">
        <v>25575001.92</v>
      </c>
      <c r="AM739" s="3">
        <v>15084263.46</v>
      </c>
      <c r="AN739" s="3">
        <v>63863685.69</v>
      </c>
      <c r="AO739" s="6">
        <f t="shared" si="165"/>
        <v>2292251087.8</v>
      </c>
      <c r="AP739" s="6">
        <f t="shared" si="166"/>
        <v>4225105323.36</v>
      </c>
      <c r="AQ739" s="6">
        <f t="shared" si="167"/>
        <v>1913051296.85</v>
      </c>
      <c r="AR739" s="6">
        <f t="shared" si="168"/>
        <v>2312054026.51</v>
      </c>
      <c r="AS739" s="6">
        <f t="shared" si="169"/>
        <v>2591932003.95</v>
      </c>
      <c r="AT739" s="10">
        <f t="shared" si="170"/>
        <v>3806439.14</v>
      </c>
      <c r="AU739" s="10">
        <f t="shared" si="171"/>
        <v>2595738443.09</v>
      </c>
      <c r="AV739" s="10">
        <f t="shared" si="172"/>
        <v>4604305114.31</v>
      </c>
      <c r="AW739" s="12">
        <f t="shared" si="173"/>
        <v>0.318366280637857</v>
      </c>
      <c r="AX739" s="12">
        <f t="shared" si="174"/>
        <v>0.681105050457622</v>
      </c>
      <c r="AY739" s="12">
        <f t="shared" si="175"/>
        <v>0.321116672153148</v>
      </c>
      <c r="AZ739" s="12">
        <f t="shared" si="176"/>
        <v>0.359988378304474</v>
      </c>
      <c r="BA739" s="12">
        <f t="shared" si="177"/>
        <v>0.000528668904521814</v>
      </c>
      <c r="BB739" s="12">
        <f t="shared" si="178"/>
        <v>0.360517047208996</v>
      </c>
      <c r="BC739" s="12">
        <f t="shared" si="179"/>
        <v>0.639482952791004</v>
      </c>
    </row>
    <row r="740" spans="1:55">
      <c r="A740" s="3" t="s">
        <v>1531</v>
      </c>
      <c r="B740" s="3" t="s">
        <v>1532</v>
      </c>
      <c r="C740" s="3">
        <v>663688133.15</v>
      </c>
      <c r="D740" s="3">
        <v>2231513345.48</v>
      </c>
      <c r="E740" s="3">
        <v>1295312087.95</v>
      </c>
      <c r="F740" s="3">
        <v>0</v>
      </c>
      <c r="G740" s="3">
        <v>0</v>
      </c>
      <c r="H740" s="3">
        <v>0</v>
      </c>
      <c r="I740" s="3">
        <v>0</v>
      </c>
      <c r="J740" s="3">
        <v>409353022.93</v>
      </c>
      <c r="K740" s="3">
        <v>428807736.54</v>
      </c>
      <c r="L740" s="3">
        <v>0</v>
      </c>
      <c r="M740" s="3">
        <v>36522138.93</v>
      </c>
      <c r="N740" s="3">
        <v>59856738.32</v>
      </c>
      <c r="O740" s="3">
        <v>676962573.18</v>
      </c>
      <c r="P740" s="3">
        <v>45986393.1</v>
      </c>
      <c r="Q740" s="3">
        <v>0</v>
      </c>
      <c r="R740" s="3">
        <v>198879385.05</v>
      </c>
      <c r="S740" s="3">
        <v>0</v>
      </c>
      <c r="T740" s="3">
        <v>0</v>
      </c>
      <c r="U740" s="3">
        <v>14316427.22</v>
      </c>
      <c r="V740" s="3">
        <v>69553633.27</v>
      </c>
      <c r="W740" s="3">
        <v>0</v>
      </c>
      <c r="X740" s="3">
        <v>0</v>
      </c>
      <c r="Y740" s="3">
        <v>117862238.3</v>
      </c>
      <c r="Z740" s="3">
        <v>62601858.11</v>
      </c>
      <c r="AA740" s="3">
        <v>0</v>
      </c>
      <c r="AB740" s="3">
        <v>39999.21</v>
      </c>
      <c r="AC740" s="3">
        <v>60435040.34</v>
      </c>
      <c r="AD740" s="3">
        <v>14198639.69</v>
      </c>
      <c r="AE740" s="3">
        <v>0</v>
      </c>
      <c r="AF740" s="3">
        <v>0</v>
      </c>
      <c r="AG740" s="3">
        <v>0</v>
      </c>
      <c r="AH740" s="3">
        <v>46777170.45</v>
      </c>
      <c r="AI740" s="3">
        <v>0</v>
      </c>
      <c r="AJ740" s="3">
        <v>214120399.74</v>
      </c>
      <c r="AK740" s="3">
        <v>3175105.99</v>
      </c>
      <c r="AL740" s="3">
        <v>107550329.14</v>
      </c>
      <c r="AM740" s="3">
        <v>56671333.05</v>
      </c>
      <c r="AN740" s="3">
        <v>0</v>
      </c>
      <c r="AO740" s="6">
        <f t="shared" si="165"/>
        <v>4364986192.9</v>
      </c>
      <c r="AP740" s="6">
        <f t="shared" si="166"/>
        <v>819327843.53</v>
      </c>
      <c r="AQ740" s="6">
        <f t="shared" si="167"/>
        <v>463253541.16</v>
      </c>
      <c r="AR740" s="6">
        <f t="shared" si="168"/>
        <v>356074302.37</v>
      </c>
      <c r="AS740" s="6">
        <f t="shared" si="169"/>
        <v>502928018.4</v>
      </c>
      <c r="AT740" s="10">
        <f t="shared" si="170"/>
        <v>663688133.15</v>
      </c>
      <c r="AU740" s="10">
        <f t="shared" si="171"/>
        <v>1166616151.55</v>
      </c>
      <c r="AV740" s="10">
        <f t="shared" si="172"/>
        <v>4721060495.27</v>
      </c>
      <c r="AW740" s="12">
        <f t="shared" si="173"/>
        <v>0.741376684682162</v>
      </c>
      <c r="AX740" s="12">
        <f t="shared" si="174"/>
        <v>0.145898352151176</v>
      </c>
      <c r="AY740" s="12">
        <f t="shared" si="175"/>
        <v>0.0604778970941483</v>
      </c>
      <c r="AZ740" s="12">
        <f t="shared" si="176"/>
        <v>0.0854204550570278</v>
      </c>
      <c r="BA740" s="12">
        <f t="shared" si="177"/>
        <v>0.112724963166662</v>
      </c>
      <c r="BB740" s="12">
        <f t="shared" si="178"/>
        <v>0.19814541822369</v>
      </c>
      <c r="BC740" s="12">
        <f t="shared" si="179"/>
        <v>0.80185458177631</v>
      </c>
    </row>
    <row r="741" spans="1:55">
      <c r="A741" s="3" t="s">
        <v>1533</v>
      </c>
      <c r="B741" s="3" t="s">
        <v>1534</v>
      </c>
      <c r="C741" s="3">
        <v>1962935568.94</v>
      </c>
      <c r="D741" s="3">
        <v>2230336320.89</v>
      </c>
      <c r="E741" s="3">
        <v>96470035.92</v>
      </c>
      <c r="F741" s="3">
        <v>909434436.09</v>
      </c>
      <c r="G741" s="3">
        <v>0</v>
      </c>
      <c r="H741" s="3">
        <v>0</v>
      </c>
      <c r="I741" s="3">
        <v>0</v>
      </c>
      <c r="J741" s="3">
        <v>456539417.28</v>
      </c>
      <c r="K741" s="3">
        <v>139739923.82</v>
      </c>
      <c r="L741" s="3">
        <v>0</v>
      </c>
      <c r="M741" s="3">
        <v>2416254015.95</v>
      </c>
      <c r="N741" s="3">
        <v>318630324.55</v>
      </c>
      <c r="O741" s="3">
        <v>1065462238.39</v>
      </c>
      <c r="P741" s="3">
        <v>69949146.99</v>
      </c>
      <c r="Q741" s="3">
        <v>514035453.16</v>
      </c>
      <c r="R741" s="3">
        <v>2094467592</v>
      </c>
      <c r="S741" s="3">
        <v>674489.32</v>
      </c>
      <c r="T741" s="3">
        <v>0</v>
      </c>
      <c r="U741" s="3">
        <v>271922710.73</v>
      </c>
      <c r="V741" s="3">
        <v>45256826.74</v>
      </c>
      <c r="W741" s="3">
        <v>0</v>
      </c>
      <c r="X741" s="3">
        <v>1338570.93</v>
      </c>
      <c r="Y741" s="3">
        <v>22168941.16</v>
      </c>
      <c r="Z741" s="3">
        <v>141638963.3</v>
      </c>
      <c r="AA741" s="3">
        <v>0</v>
      </c>
      <c r="AB741" s="3">
        <v>3836925.88</v>
      </c>
      <c r="AC741" s="3">
        <v>1340585212.98</v>
      </c>
      <c r="AD741" s="3">
        <v>71405766.54</v>
      </c>
      <c r="AE741" s="3">
        <v>0</v>
      </c>
      <c r="AF741" s="3">
        <v>0</v>
      </c>
      <c r="AG741" s="3">
        <v>0</v>
      </c>
      <c r="AH741" s="3">
        <v>377754925.7</v>
      </c>
      <c r="AI741" s="3">
        <v>0</v>
      </c>
      <c r="AJ741" s="3">
        <v>343357103.55</v>
      </c>
      <c r="AK741" s="3">
        <v>26308647.77</v>
      </c>
      <c r="AL741" s="3">
        <v>143711939.38</v>
      </c>
      <c r="AM741" s="3">
        <v>70655634.3</v>
      </c>
      <c r="AN741" s="3">
        <v>204506833.37</v>
      </c>
      <c r="AO741" s="6">
        <f t="shared" si="165"/>
        <v>3832520134</v>
      </c>
      <c r="AP741" s="6">
        <f t="shared" si="166"/>
        <v>4384331179.04</v>
      </c>
      <c r="AQ741" s="6">
        <f t="shared" si="167"/>
        <v>2581305020.06</v>
      </c>
      <c r="AR741" s="6">
        <f t="shared" si="168"/>
        <v>1803026158.98</v>
      </c>
      <c r="AS741" s="6">
        <f t="shared" si="169"/>
        <v>2578286063.59</v>
      </c>
      <c r="AT741" s="10">
        <f t="shared" si="170"/>
        <v>1962935568.94</v>
      </c>
      <c r="AU741" s="10">
        <f t="shared" si="171"/>
        <v>4541221632.53</v>
      </c>
      <c r="AV741" s="10">
        <f t="shared" si="172"/>
        <v>5635546292.98</v>
      </c>
      <c r="AW741" s="12">
        <f t="shared" si="173"/>
        <v>0.376595021332172</v>
      </c>
      <c r="AX741" s="12">
        <f t="shared" si="174"/>
        <v>0.430520991992694</v>
      </c>
      <c r="AY741" s="12">
        <f t="shared" si="175"/>
        <v>0.177170804343526</v>
      </c>
      <c r="AZ741" s="12">
        <f t="shared" si="176"/>
        <v>0.253350187649169</v>
      </c>
      <c r="BA741" s="12">
        <f t="shared" si="177"/>
        <v>0.192883986675134</v>
      </c>
      <c r="BB741" s="12">
        <f t="shared" si="178"/>
        <v>0.446234174324303</v>
      </c>
      <c r="BC741" s="12">
        <f t="shared" si="179"/>
        <v>0.553765825675697</v>
      </c>
    </row>
    <row r="742" spans="1:55">
      <c r="A742" s="3" t="s">
        <v>1535</v>
      </c>
      <c r="B742" s="3" t="s">
        <v>1536</v>
      </c>
      <c r="C742" s="3">
        <v>996190352.88</v>
      </c>
      <c r="D742" s="3">
        <v>2225272611.42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2450436024.46</v>
      </c>
      <c r="K742" s="3">
        <v>236414562.74</v>
      </c>
      <c r="L742" s="3">
        <v>0</v>
      </c>
      <c r="M742" s="3">
        <v>1163007030.26</v>
      </c>
      <c r="N742" s="3">
        <v>288882080.67</v>
      </c>
      <c r="O742" s="3">
        <v>908379980.2</v>
      </c>
      <c r="P742" s="3">
        <v>1663342238.33</v>
      </c>
      <c r="Q742" s="3">
        <v>0</v>
      </c>
      <c r="R742" s="3">
        <v>988466527.22</v>
      </c>
      <c r="S742" s="3">
        <v>4617267.31</v>
      </c>
      <c r="T742" s="3">
        <v>0</v>
      </c>
      <c r="U742" s="3">
        <v>82551212.52</v>
      </c>
      <c r="V742" s="3">
        <v>124168809.81</v>
      </c>
      <c r="W742" s="3">
        <v>0</v>
      </c>
      <c r="X742" s="3">
        <v>0</v>
      </c>
      <c r="Y742" s="3">
        <v>0</v>
      </c>
      <c r="Z742" s="3">
        <v>136095159.33</v>
      </c>
      <c r="AA742" s="3">
        <v>0</v>
      </c>
      <c r="AB742" s="3">
        <v>61850567.63</v>
      </c>
      <c r="AC742" s="3">
        <v>5556851537.31</v>
      </c>
      <c r="AD742" s="3">
        <v>249579459.96</v>
      </c>
      <c r="AE742" s="3">
        <v>0</v>
      </c>
      <c r="AF742" s="3">
        <v>0</v>
      </c>
      <c r="AG742" s="3">
        <v>0</v>
      </c>
      <c r="AH742" s="3">
        <v>534420200.61</v>
      </c>
      <c r="AI742" s="3">
        <v>16346156.62</v>
      </c>
      <c r="AJ742" s="3">
        <v>7088118307.29</v>
      </c>
      <c r="AK742" s="3">
        <v>131587867.85</v>
      </c>
      <c r="AL742" s="3">
        <v>341722880.12</v>
      </c>
      <c r="AM742" s="3">
        <v>415639310.56</v>
      </c>
      <c r="AN742" s="3">
        <v>0</v>
      </c>
      <c r="AO742" s="6">
        <f t="shared" si="165"/>
        <v>4912123198.62</v>
      </c>
      <c r="AP742" s="6">
        <f t="shared" si="166"/>
        <v>4023611329.46</v>
      </c>
      <c r="AQ742" s="6">
        <f t="shared" si="167"/>
        <v>1397749543.82</v>
      </c>
      <c r="AR742" s="6">
        <f t="shared" si="168"/>
        <v>2625861785.64</v>
      </c>
      <c r="AS742" s="6">
        <f t="shared" si="169"/>
        <v>14334265720.32</v>
      </c>
      <c r="AT742" s="10">
        <f t="shared" si="170"/>
        <v>996190352.88</v>
      </c>
      <c r="AU742" s="10">
        <f t="shared" si="171"/>
        <v>15330456073.2</v>
      </c>
      <c r="AV742" s="10">
        <f t="shared" si="172"/>
        <v>7537984984.26</v>
      </c>
      <c r="AW742" s="12">
        <f t="shared" si="173"/>
        <v>0.214799215489925</v>
      </c>
      <c r="AX742" s="12">
        <f t="shared" si="174"/>
        <v>0.741638989004341</v>
      </c>
      <c r="AY742" s="12">
        <f t="shared" si="175"/>
        <v>0.114824695703663</v>
      </c>
      <c r="AZ742" s="12">
        <f t="shared" si="176"/>
        <v>0.626814293300678</v>
      </c>
      <c r="BA742" s="12">
        <f t="shared" si="177"/>
        <v>0.0435617955057338</v>
      </c>
      <c r="BB742" s="12">
        <f t="shared" si="178"/>
        <v>0.670376088806412</v>
      </c>
      <c r="BC742" s="12">
        <f t="shared" si="179"/>
        <v>0.329623911193588</v>
      </c>
    </row>
    <row r="743" spans="1:55">
      <c r="A743" s="3" t="s">
        <v>1537</v>
      </c>
      <c r="B743" s="3" t="s">
        <v>1538</v>
      </c>
      <c r="C743" s="3">
        <v>59211601.69</v>
      </c>
      <c r="D743" s="3">
        <v>2225096617.16</v>
      </c>
      <c r="E743" s="3">
        <v>528260372.68</v>
      </c>
      <c r="F743" s="3">
        <v>0</v>
      </c>
      <c r="G743" s="3">
        <v>0</v>
      </c>
      <c r="H743" s="3">
        <v>0</v>
      </c>
      <c r="I743" s="3">
        <v>0</v>
      </c>
      <c r="J743" s="3">
        <v>24452791.98</v>
      </c>
      <c r="K743" s="3">
        <v>103818322.85</v>
      </c>
      <c r="L743" s="3">
        <v>0</v>
      </c>
      <c r="M743" s="3">
        <v>1548954654.11</v>
      </c>
      <c r="N743" s="3">
        <v>89574890.55</v>
      </c>
      <c r="O743" s="3">
        <v>722604632.74</v>
      </c>
      <c r="P743" s="3">
        <v>54063168.1</v>
      </c>
      <c r="Q743" s="3">
        <v>0</v>
      </c>
      <c r="R743" s="3">
        <v>1502026196.69</v>
      </c>
      <c r="S743" s="3">
        <v>0</v>
      </c>
      <c r="T743" s="3">
        <v>0</v>
      </c>
      <c r="U743" s="3">
        <v>146362899.36</v>
      </c>
      <c r="V743" s="3">
        <v>380089396.15</v>
      </c>
      <c r="W743" s="3">
        <v>0</v>
      </c>
      <c r="X743" s="3">
        <v>0</v>
      </c>
      <c r="Y743" s="3">
        <v>0</v>
      </c>
      <c r="Z743" s="3">
        <v>83318083.42</v>
      </c>
      <c r="AA743" s="3">
        <v>0</v>
      </c>
      <c r="AB743" s="3">
        <v>63581213.45</v>
      </c>
      <c r="AC743" s="3">
        <v>3002985673.6</v>
      </c>
      <c r="AD743" s="3">
        <v>1865708641.13</v>
      </c>
      <c r="AE743" s="3">
        <v>0</v>
      </c>
      <c r="AF743" s="3">
        <v>0</v>
      </c>
      <c r="AG743" s="3">
        <v>0</v>
      </c>
      <c r="AH743" s="3">
        <v>542745551.19</v>
      </c>
      <c r="AI743" s="3">
        <v>2820831.05</v>
      </c>
      <c r="AJ743" s="3">
        <v>18940991.5</v>
      </c>
      <c r="AK743" s="3">
        <v>68560033.81</v>
      </c>
      <c r="AL743" s="3">
        <v>166463061.47</v>
      </c>
      <c r="AM743" s="3">
        <v>19685080.04</v>
      </c>
      <c r="AN743" s="3">
        <v>372650624.96</v>
      </c>
      <c r="AO743" s="6">
        <f t="shared" si="165"/>
        <v>2881628104.67</v>
      </c>
      <c r="AP743" s="6">
        <f t="shared" si="166"/>
        <v>2415197345.5</v>
      </c>
      <c r="AQ743" s="6">
        <f t="shared" si="167"/>
        <v>2175377789.07</v>
      </c>
      <c r="AR743" s="6">
        <f t="shared" si="168"/>
        <v>239819556.429999</v>
      </c>
      <c r="AS743" s="6">
        <f t="shared" si="169"/>
        <v>6060560488.75</v>
      </c>
      <c r="AT743" s="10">
        <f t="shared" si="170"/>
        <v>59211601.69</v>
      </c>
      <c r="AU743" s="10">
        <f t="shared" si="171"/>
        <v>6119772090.44</v>
      </c>
      <c r="AV743" s="10">
        <f t="shared" si="172"/>
        <v>3121447661.1</v>
      </c>
      <c r="AW743" s="12">
        <f t="shared" si="173"/>
        <v>0.311823350395903</v>
      </c>
      <c r="AX743" s="12">
        <f t="shared" si="174"/>
        <v>0.681769313420999</v>
      </c>
      <c r="AY743" s="12">
        <f t="shared" si="175"/>
        <v>0.0259510717067446</v>
      </c>
      <c r="AZ743" s="12">
        <f t="shared" si="176"/>
        <v>0.655818241714254</v>
      </c>
      <c r="BA743" s="12">
        <f t="shared" si="177"/>
        <v>0.00640733618309777</v>
      </c>
      <c r="BB743" s="12">
        <f t="shared" si="178"/>
        <v>0.662225577897352</v>
      </c>
      <c r="BC743" s="12">
        <f t="shared" si="179"/>
        <v>0.337774422102648</v>
      </c>
    </row>
    <row r="744" spans="1:55">
      <c r="A744" s="3" t="s">
        <v>1539</v>
      </c>
      <c r="B744" s="3" t="s">
        <v>1540</v>
      </c>
      <c r="C744" s="3">
        <v>7292365112.03</v>
      </c>
      <c r="D744" s="3">
        <v>2207540275.05</v>
      </c>
      <c r="E744" s="3">
        <v>545388999.58</v>
      </c>
      <c r="F744" s="3">
        <v>1164161849.84</v>
      </c>
      <c r="G744" s="3">
        <v>0</v>
      </c>
      <c r="H744" s="3">
        <v>0</v>
      </c>
      <c r="I744" s="3">
        <v>0</v>
      </c>
      <c r="J744" s="3">
        <v>250435171.01</v>
      </c>
      <c r="K744" s="3">
        <v>21567595.99</v>
      </c>
      <c r="L744" s="3">
        <v>0</v>
      </c>
      <c r="M744" s="3">
        <v>434478199.81</v>
      </c>
      <c r="N744" s="3">
        <v>23186847.38</v>
      </c>
      <c r="O744" s="3">
        <v>459829791.11</v>
      </c>
      <c r="P744" s="3">
        <v>110424439.32</v>
      </c>
      <c r="Q744" s="3">
        <v>941055175.09</v>
      </c>
      <c r="R744" s="3">
        <v>1455486414.78</v>
      </c>
      <c r="S744" s="3">
        <v>38851885.93</v>
      </c>
      <c r="T744" s="3">
        <v>0</v>
      </c>
      <c r="U744" s="3">
        <v>81200534.58</v>
      </c>
      <c r="V744" s="3">
        <v>36968472.94</v>
      </c>
      <c r="W744" s="3">
        <v>0</v>
      </c>
      <c r="X744" s="3">
        <v>36579000</v>
      </c>
      <c r="Y744" s="3">
        <v>80809987.58</v>
      </c>
      <c r="Z744" s="3">
        <v>1356982864.32</v>
      </c>
      <c r="AA744" s="3">
        <v>0</v>
      </c>
      <c r="AB744" s="3">
        <v>78607268.86</v>
      </c>
      <c r="AC744" s="3">
        <v>4822485824.17</v>
      </c>
      <c r="AD744" s="3">
        <v>360271937.53</v>
      </c>
      <c r="AE744" s="3">
        <v>0</v>
      </c>
      <c r="AF744" s="3">
        <v>0</v>
      </c>
      <c r="AG744" s="3">
        <v>0</v>
      </c>
      <c r="AH744" s="3">
        <v>933889075.63</v>
      </c>
      <c r="AI744" s="3">
        <v>0</v>
      </c>
      <c r="AJ744" s="3">
        <v>14048573.95</v>
      </c>
      <c r="AK744" s="3">
        <v>822157.85</v>
      </c>
      <c r="AL744" s="3">
        <v>59523109.74</v>
      </c>
      <c r="AM744" s="3">
        <v>263461706.66</v>
      </c>
      <c r="AN744" s="3">
        <v>0</v>
      </c>
      <c r="AO744" s="6">
        <f t="shared" si="165"/>
        <v>4189093891.47</v>
      </c>
      <c r="AP744" s="6">
        <f t="shared" si="166"/>
        <v>1968974452.71</v>
      </c>
      <c r="AQ744" s="6">
        <f t="shared" si="167"/>
        <v>3165486428.99</v>
      </c>
      <c r="AR744" s="6">
        <f t="shared" si="168"/>
        <v>-1196511976.28</v>
      </c>
      <c r="AS744" s="6">
        <f t="shared" si="169"/>
        <v>6454502385.53</v>
      </c>
      <c r="AT744" s="10">
        <f t="shared" si="170"/>
        <v>7292365112.03</v>
      </c>
      <c r="AU744" s="10">
        <f t="shared" si="171"/>
        <v>13746867497.56</v>
      </c>
      <c r="AV744" s="10">
        <f t="shared" si="172"/>
        <v>2992581915.19</v>
      </c>
      <c r="AW744" s="12">
        <f t="shared" si="173"/>
        <v>0.250252788379006</v>
      </c>
      <c r="AX744" s="12">
        <f t="shared" si="174"/>
        <v>0.314107727177999</v>
      </c>
      <c r="AY744" s="12">
        <f t="shared" si="175"/>
        <v>-0.0714785741619822</v>
      </c>
      <c r="AZ744" s="12">
        <f t="shared" si="176"/>
        <v>0.385586301339982</v>
      </c>
      <c r="BA744" s="12">
        <f t="shared" si="177"/>
        <v>0.435639484442995</v>
      </c>
      <c r="BB744" s="12">
        <f t="shared" si="178"/>
        <v>0.821225785782976</v>
      </c>
      <c r="BC744" s="12">
        <f t="shared" si="179"/>
        <v>0.178774214217024</v>
      </c>
    </row>
    <row r="745" spans="1:55">
      <c r="A745" s="3" t="s">
        <v>1541</v>
      </c>
      <c r="B745" s="3" t="s">
        <v>1542</v>
      </c>
      <c r="C745" s="3">
        <v>0</v>
      </c>
      <c r="D745" s="3">
        <v>2204950812.15</v>
      </c>
      <c r="E745" s="3">
        <v>0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3">
        <v>9782350.26</v>
      </c>
      <c r="L745" s="3">
        <v>0</v>
      </c>
      <c r="M745" s="3">
        <v>880977594.16</v>
      </c>
      <c r="N745" s="3">
        <v>47391445.9</v>
      </c>
      <c r="O745" s="3">
        <v>404246919.81</v>
      </c>
      <c r="P745" s="3">
        <v>419403422.95</v>
      </c>
      <c r="Q745" s="3">
        <v>0</v>
      </c>
      <c r="R745" s="3">
        <v>1199789141.43</v>
      </c>
      <c r="S745" s="3">
        <v>0</v>
      </c>
      <c r="T745" s="3">
        <v>0</v>
      </c>
      <c r="U745" s="3">
        <v>64960069.64</v>
      </c>
      <c r="V745" s="3">
        <v>30519517.24</v>
      </c>
      <c r="W745" s="3">
        <v>0</v>
      </c>
      <c r="X745" s="3">
        <v>0</v>
      </c>
      <c r="Y745" s="3">
        <v>52541947.91</v>
      </c>
      <c r="Z745" s="3">
        <v>103861868.13</v>
      </c>
      <c r="AA745" s="3">
        <v>0</v>
      </c>
      <c r="AB745" s="3">
        <v>0</v>
      </c>
      <c r="AC745" s="3">
        <v>840650925.34</v>
      </c>
      <c r="AD745" s="3">
        <v>104674495.42</v>
      </c>
      <c r="AE745" s="3">
        <v>0</v>
      </c>
      <c r="AF745" s="3">
        <v>0</v>
      </c>
      <c r="AG745" s="3">
        <v>0</v>
      </c>
      <c r="AH745" s="3">
        <v>68856401.83</v>
      </c>
      <c r="AI745" s="3">
        <v>0</v>
      </c>
      <c r="AJ745" s="3">
        <v>1821386.63</v>
      </c>
      <c r="AK745" s="3">
        <v>156849.69</v>
      </c>
      <c r="AL745" s="3">
        <v>56300343.89</v>
      </c>
      <c r="AM745" s="3">
        <v>42038524.61</v>
      </c>
      <c r="AN745" s="3">
        <v>105091101.32</v>
      </c>
      <c r="AO745" s="6">
        <f t="shared" si="165"/>
        <v>2214733162.41</v>
      </c>
      <c r="AP745" s="6">
        <f t="shared" si="166"/>
        <v>1752019382.82</v>
      </c>
      <c r="AQ745" s="6">
        <f t="shared" si="167"/>
        <v>1451672544.35</v>
      </c>
      <c r="AR745" s="6">
        <f t="shared" si="168"/>
        <v>300346838.47</v>
      </c>
      <c r="AS745" s="6">
        <f t="shared" si="169"/>
        <v>1219590028.73</v>
      </c>
      <c r="AT745" s="10">
        <f t="shared" si="170"/>
        <v>0</v>
      </c>
      <c r="AU745" s="10">
        <f t="shared" si="171"/>
        <v>1219590028.73</v>
      </c>
      <c r="AV745" s="10">
        <f t="shared" si="172"/>
        <v>2515080000.88</v>
      </c>
      <c r="AW745" s="12">
        <f t="shared" si="173"/>
        <v>0.593019770113741</v>
      </c>
      <c r="AX745" s="12">
        <f t="shared" si="174"/>
        <v>0.406980229886259</v>
      </c>
      <c r="AY745" s="12">
        <f t="shared" si="175"/>
        <v>0.0804212517006124</v>
      </c>
      <c r="AZ745" s="12">
        <f t="shared" si="176"/>
        <v>0.326558978185647</v>
      </c>
      <c r="BA745" s="12">
        <f t="shared" si="177"/>
        <v>0</v>
      </c>
      <c r="BB745" s="12">
        <f t="shared" si="178"/>
        <v>0.326558978185647</v>
      </c>
      <c r="BC745" s="12">
        <f t="shared" si="179"/>
        <v>0.673441021814353</v>
      </c>
    </row>
    <row r="746" spans="1:55">
      <c r="A746" s="3" t="s">
        <v>1543</v>
      </c>
      <c r="B746" s="3" t="s">
        <v>1544</v>
      </c>
      <c r="C746" s="3">
        <v>262644986.53</v>
      </c>
      <c r="D746" s="3">
        <v>2202012311.31</v>
      </c>
      <c r="E746" s="3">
        <v>268130857.72</v>
      </c>
      <c r="F746" s="3">
        <v>0</v>
      </c>
      <c r="G746" s="3">
        <v>0</v>
      </c>
      <c r="H746" s="3">
        <v>0</v>
      </c>
      <c r="I746" s="3">
        <v>0</v>
      </c>
      <c r="J746" s="3">
        <v>189342432.04</v>
      </c>
      <c r="K746" s="3">
        <v>206333437.08</v>
      </c>
      <c r="L746" s="3">
        <v>0</v>
      </c>
      <c r="M746" s="3">
        <v>378381372.37</v>
      </c>
      <c r="N746" s="3">
        <v>1063698288.93</v>
      </c>
      <c r="O746" s="3">
        <v>5728264469.75</v>
      </c>
      <c r="P746" s="3">
        <v>428706316.28</v>
      </c>
      <c r="Q746" s="3">
        <v>0</v>
      </c>
      <c r="R746" s="3">
        <v>3324981284.08</v>
      </c>
      <c r="S746" s="3">
        <v>7450063.17</v>
      </c>
      <c r="T746" s="3">
        <v>0</v>
      </c>
      <c r="U746" s="3">
        <v>89739438.04</v>
      </c>
      <c r="V746" s="3">
        <v>352920728.67</v>
      </c>
      <c r="W746" s="3">
        <v>0</v>
      </c>
      <c r="X746" s="3">
        <v>5066459.33</v>
      </c>
      <c r="Y746" s="3">
        <v>6716398.72</v>
      </c>
      <c r="Z746" s="3">
        <v>88423311.4</v>
      </c>
      <c r="AA746" s="3">
        <v>0</v>
      </c>
      <c r="AB746" s="3">
        <v>148879879.2</v>
      </c>
      <c r="AC746" s="3">
        <v>1915268619.44</v>
      </c>
      <c r="AD746" s="3">
        <v>4521374429.01</v>
      </c>
      <c r="AE746" s="3">
        <v>0</v>
      </c>
      <c r="AF746" s="3">
        <v>0</v>
      </c>
      <c r="AG746" s="3">
        <v>17328923.04</v>
      </c>
      <c r="AH746" s="3">
        <v>1290794322.68</v>
      </c>
      <c r="AI746" s="3">
        <v>0</v>
      </c>
      <c r="AJ746" s="3">
        <v>1281772256.91</v>
      </c>
      <c r="AK746" s="3">
        <v>39212095.05</v>
      </c>
      <c r="AL746" s="3">
        <v>88669797.18</v>
      </c>
      <c r="AM746" s="3">
        <v>105830134.4</v>
      </c>
      <c r="AN746" s="3">
        <v>29812956.57</v>
      </c>
      <c r="AO746" s="6">
        <f t="shared" si="165"/>
        <v>2865819038.15</v>
      </c>
      <c r="AP746" s="6">
        <f t="shared" si="166"/>
        <v>7599050447.33</v>
      </c>
      <c r="AQ746" s="6">
        <f t="shared" si="167"/>
        <v>4024177562.61</v>
      </c>
      <c r="AR746" s="6">
        <f t="shared" si="168"/>
        <v>3574872884.72</v>
      </c>
      <c r="AS746" s="6">
        <f t="shared" si="169"/>
        <v>9290063534.28</v>
      </c>
      <c r="AT746" s="10">
        <f t="shared" si="170"/>
        <v>262644986.53</v>
      </c>
      <c r="AU746" s="10">
        <f t="shared" si="171"/>
        <v>9552708520.81</v>
      </c>
      <c r="AV746" s="10">
        <f t="shared" si="172"/>
        <v>6440691922.87</v>
      </c>
      <c r="AW746" s="12">
        <f t="shared" si="173"/>
        <v>0.17918759980042</v>
      </c>
      <c r="AX746" s="12">
        <f t="shared" si="174"/>
        <v>0.804390314886647</v>
      </c>
      <c r="AY746" s="12">
        <f t="shared" si="175"/>
        <v>0.223521751819367</v>
      </c>
      <c r="AZ746" s="12">
        <f t="shared" si="176"/>
        <v>0.58086856306728</v>
      </c>
      <c r="BA746" s="12">
        <f t="shared" si="177"/>
        <v>0.0164220853129322</v>
      </c>
      <c r="BB746" s="12">
        <f t="shared" si="178"/>
        <v>0.597290648380212</v>
      </c>
      <c r="BC746" s="12">
        <f t="shared" si="179"/>
        <v>0.402709351619788</v>
      </c>
    </row>
    <row r="747" spans="1:55">
      <c r="A747" s="3" t="s">
        <v>1545</v>
      </c>
      <c r="B747" s="3" t="s">
        <v>1546</v>
      </c>
      <c r="C747" s="3">
        <v>11319014.41</v>
      </c>
      <c r="D747" s="3">
        <v>2177556198.39</v>
      </c>
      <c r="E747" s="3">
        <v>0</v>
      </c>
      <c r="F747" s="3">
        <v>0</v>
      </c>
      <c r="G747" s="3">
        <v>0</v>
      </c>
      <c r="H747" s="3">
        <v>0</v>
      </c>
      <c r="I747" s="3">
        <v>0</v>
      </c>
      <c r="J747" s="3">
        <v>12582241.59</v>
      </c>
      <c r="K747" s="3">
        <v>133390169.5</v>
      </c>
      <c r="L747" s="3">
        <v>0</v>
      </c>
      <c r="M747" s="3">
        <v>4348859322.07</v>
      </c>
      <c r="N747" s="3">
        <v>294276737.13</v>
      </c>
      <c r="O747" s="3">
        <v>1069407166.55</v>
      </c>
      <c r="P747" s="3">
        <v>115679408.18</v>
      </c>
      <c r="Q747" s="3">
        <v>0</v>
      </c>
      <c r="R747" s="3">
        <v>4418367444.59</v>
      </c>
      <c r="S747" s="3">
        <v>0</v>
      </c>
      <c r="T747" s="3">
        <v>0</v>
      </c>
      <c r="U747" s="3">
        <v>71930419.61</v>
      </c>
      <c r="V747" s="3">
        <v>22849470.59</v>
      </c>
      <c r="W747" s="3">
        <v>0</v>
      </c>
      <c r="X747" s="3">
        <v>0</v>
      </c>
      <c r="Y747" s="3">
        <v>0</v>
      </c>
      <c r="Z747" s="3">
        <v>66275093.5</v>
      </c>
      <c r="AA747" s="3">
        <v>0</v>
      </c>
      <c r="AB747" s="3">
        <v>322316678.28</v>
      </c>
      <c r="AC747" s="3">
        <v>1180476168.92</v>
      </c>
      <c r="AD747" s="3">
        <v>251674957.25</v>
      </c>
      <c r="AE747" s="3">
        <v>0</v>
      </c>
      <c r="AF747" s="3">
        <v>0</v>
      </c>
      <c r="AG747" s="3">
        <v>0</v>
      </c>
      <c r="AH747" s="3">
        <v>262692877.32</v>
      </c>
      <c r="AI747" s="3">
        <v>0</v>
      </c>
      <c r="AJ747" s="3">
        <v>196464762.05</v>
      </c>
      <c r="AK747" s="3">
        <v>12639420.68</v>
      </c>
      <c r="AL747" s="3">
        <v>62385468.85</v>
      </c>
      <c r="AM747" s="3">
        <v>24916374.98</v>
      </c>
      <c r="AN747" s="3">
        <v>48625581.86</v>
      </c>
      <c r="AO747" s="6">
        <f t="shared" si="165"/>
        <v>2323528609.48</v>
      </c>
      <c r="AP747" s="6">
        <f t="shared" si="166"/>
        <v>5828222633.93</v>
      </c>
      <c r="AQ747" s="6">
        <f t="shared" si="167"/>
        <v>4901739106.57</v>
      </c>
      <c r="AR747" s="6">
        <f t="shared" si="168"/>
        <v>926483527.360001</v>
      </c>
      <c r="AS747" s="6">
        <f t="shared" si="169"/>
        <v>2039875611.91</v>
      </c>
      <c r="AT747" s="10">
        <f t="shared" si="170"/>
        <v>11319014.41</v>
      </c>
      <c r="AU747" s="10">
        <f t="shared" si="171"/>
        <v>2051194626.32</v>
      </c>
      <c r="AV747" s="10">
        <f t="shared" si="172"/>
        <v>3250012136.84</v>
      </c>
      <c r="AW747" s="12">
        <f t="shared" si="173"/>
        <v>0.438301826977782</v>
      </c>
      <c r="AX747" s="12">
        <f t="shared" si="174"/>
        <v>0.55956299608691</v>
      </c>
      <c r="AY747" s="12">
        <f t="shared" si="175"/>
        <v>0.174768419484875</v>
      </c>
      <c r="AZ747" s="12">
        <f t="shared" si="176"/>
        <v>0.384794576602036</v>
      </c>
      <c r="BA747" s="12">
        <f t="shared" si="177"/>
        <v>0.00213517693530838</v>
      </c>
      <c r="BB747" s="12">
        <f t="shared" si="178"/>
        <v>0.386929753537344</v>
      </c>
      <c r="BC747" s="12">
        <f t="shared" si="179"/>
        <v>0.613070246462656</v>
      </c>
    </row>
    <row r="748" spans="1:55">
      <c r="A748" s="3" t="s">
        <v>1547</v>
      </c>
      <c r="B748" s="3" t="s">
        <v>1548</v>
      </c>
      <c r="C748" s="3">
        <v>0</v>
      </c>
      <c r="D748" s="3">
        <v>2175502806.67</v>
      </c>
      <c r="E748" s="3">
        <v>60536666.66</v>
      </c>
      <c r="F748" s="3">
        <v>0</v>
      </c>
      <c r="G748" s="3">
        <v>0</v>
      </c>
      <c r="H748" s="3">
        <v>0</v>
      </c>
      <c r="I748" s="3">
        <v>0</v>
      </c>
      <c r="J748" s="3">
        <v>8537812.21</v>
      </c>
      <c r="K748" s="3">
        <v>3032732.12</v>
      </c>
      <c r="L748" s="3">
        <v>0</v>
      </c>
      <c r="M748" s="3">
        <v>180251913.03</v>
      </c>
      <c r="N748" s="3">
        <v>24054292.64</v>
      </c>
      <c r="O748" s="3">
        <v>454135929.4</v>
      </c>
      <c r="P748" s="3">
        <v>4456672.84</v>
      </c>
      <c r="Q748" s="3">
        <v>0</v>
      </c>
      <c r="R748" s="3">
        <v>182871590.72</v>
      </c>
      <c r="S748" s="3">
        <v>0</v>
      </c>
      <c r="T748" s="3">
        <v>0</v>
      </c>
      <c r="U748" s="3">
        <v>52672340.88</v>
      </c>
      <c r="V748" s="3">
        <v>36768014.17</v>
      </c>
      <c r="W748" s="3">
        <v>0</v>
      </c>
      <c r="X748" s="3">
        <v>0</v>
      </c>
      <c r="Y748" s="3">
        <v>0</v>
      </c>
      <c r="Z748" s="3">
        <v>12550877.37</v>
      </c>
      <c r="AA748" s="3">
        <v>0</v>
      </c>
      <c r="AB748" s="3">
        <v>0</v>
      </c>
      <c r="AC748" s="3">
        <v>1045950651.39</v>
      </c>
      <c r="AD748" s="3">
        <v>6334380.96</v>
      </c>
      <c r="AE748" s="3">
        <v>0</v>
      </c>
      <c r="AF748" s="3">
        <v>0</v>
      </c>
      <c r="AG748" s="3">
        <v>0</v>
      </c>
      <c r="AH748" s="3">
        <v>58079439.34</v>
      </c>
      <c r="AI748" s="3">
        <v>0</v>
      </c>
      <c r="AJ748" s="3">
        <v>0</v>
      </c>
      <c r="AK748" s="3">
        <v>24590845.01</v>
      </c>
      <c r="AL748" s="3">
        <v>12720511.23</v>
      </c>
      <c r="AM748" s="3">
        <v>0</v>
      </c>
      <c r="AN748" s="3">
        <v>25132843.33</v>
      </c>
      <c r="AO748" s="6">
        <f t="shared" si="165"/>
        <v>2247610017.66</v>
      </c>
      <c r="AP748" s="6">
        <f t="shared" si="166"/>
        <v>662898807.91</v>
      </c>
      <c r="AQ748" s="6">
        <f t="shared" si="167"/>
        <v>284862823.14</v>
      </c>
      <c r="AR748" s="6">
        <f t="shared" si="168"/>
        <v>378035984.77</v>
      </c>
      <c r="AS748" s="6">
        <f t="shared" si="169"/>
        <v>1172808671.26</v>
      </c>
      <c r="AT748" s="10">
        <f t="shared" si="170"/>
        <v>0</v>
      </c>
      <c r="AU748" s="10">
        <f t="shared" si="171"/>
        <v>1172808671.26</v>
      </c>
      <c r="AV748" s="10">
        <f t="shared" si="172"/>
        <v>2625646002.43</v>
      </c>
      <c r="AW748" s="12">
        <f t="shared" si="173"/>
        <v>0.591716950903238</v>
      </c>
      <c r="AX748" s="12">
        <f t="shared" si="174"/>
        <v>0.408283049096762</v>
      </c>
      <c r="AY748" s="12">
        <f t="shared" si="175"/>
        <v>0.0995236266444001</v>
      </c>
      <c r="AZ748" s="12">
        <f t="shared" si="176"/>
        <v>0.308759422452362</v>
      </c>
      <c r="BA748" s="12">
        <f t="shared" si="177"/>
        <v>0</v>
      </c>
      <c r="BB748" s="12">
        <f t="shared" si="178"/>
        <v>0.308759422452362</v>
      </c>
      <c r="BC748" s="12">
        <f t="shared" si="179"/>
        <v>0.691240577547638</v>
      </c>
    </row>
    <row r="749" spans="1:55">
      <c r="A749" s="3" t="s">
        <v>1549</v>
      </c>
      <c r="B749" s="3" t="s">
        <v>1550</v>
      </c>
      <c r="C749" s="3">
        <v>31493509.46</v>
      </c>
      <c r="D749" s="3">
        <v>2173933065.06</v>
      </c>
      <c r="E749" s="3">
        <v>596061726.02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3">
        <v>20324461.08</v>
      </c>
      <c r="L749" s="3">
        <v>0</v>
      </c>
      <c r="M749" s="3">
        <v>377457533.24</v>
      </c>
      <c r="N749" s="3">
        <v>180278725.04</v>
      </c>
      <c r="O749" s="3">
        <v>601867461.8</v>
      </c>
      <c r="P749" s="3">
        <v>20319216.18</v>
      </c>
      <c r="Q749" s="3">
        <v>0</v>
      </c>
      <c r="R749" s="3">
        <v>641040080.35</v>
      </c>
      <c r="S749" s="3">
        <v>22412498.03</v>
      </c>
      <c r="T749" s="3">
        <v>0</v>
      </c>
      <c r="U749" s="3">
        <v>120396454.53</v>
      </c>
      <c r="V749" s="3">
        <v>69886147.62</v>
      </c>
      <c r="W749" s="3">
        <v>0</v>
      </c>
      <c r="X749" s="3">
        <v>0</v>
      </c>
      <c r="Y749" s="3">
        <v>0</v>
      </c>
      <c r="Z749" s="3">
        <v>370336931.69</v>
      </c>
      <c r="AA749" s="3">
        <v>0</v>
      </c>
      <c r="AB749" s="3">
        <v>26056646.64</v>
      </c>
      <c r="AC749" s="3">
        <v>7056505185.61</v>
      </c>
      <c r="AD749" s="3">
        <v>378346262</v>
      </c>
      <c r="AE749" s="3">
        <v>0</v>
      </c>
      <c r="AF749" s="3">
        <v>0</v>
      </c>
      <c r="AG749" s="3">
        <v>0</v>
      </c>
      <c r="AH749" s="3">
        <v>1016590450.73</v>
      </c>
      <c r="AI749" s="3">
        <v>0</v>
      </c>
      <c r="AJ749" s="3">
        <v>50133342.91</v>
      </c>
      <c r="AK749" s="3">
        <v>53033726.63</v>
      </c>
      <c r="AL749" s="3">
        <v>4189623.72</v>
      </c>
      <c r="AM749" s="3">
        <v>55741692.2</v>
      </c>
      <c r="AN749" s="3">
        <v>50898783.32</v>
      </c>
      <c r="AO749" s="6">
        <f t="shared" si="165"/>
        <v>2790319252.16</v>
      </c>
      <c r="AP749" s="6">
        <f t="shared" si="166"/>
        <v>1179922936.26</v>
      </c>
      <c r="AQ749" s="6">
        <f t="shared" si="167"/>
        <v>1250128758.86</v>
      </c>
      <c r="AR749" s="6">
        <f t="shared" si="168"/>
        <v>-70205822.6000001</v>
      </c>
      <c r="AS749" s="6">
        <f t="shared" si="169"/>
        <v>8665439067.12</v>
      </c>
      <c r="AT749" s="10">
        <f t="shared" si="170"/>
        <v>31493509.46</v>
      </c>
      <c r="AU749" s="10">
        <f t="shared" si="171"/>
        <v>8696932576.58</v>
      </c>
      <c r="AV749" s="10">
        <f t="shared" si="172"/>
        <v>2720113429.56</v>
      </c>
      <c r="AW749" s="12">
        <f t="shared" si="173"/>
        <v>0.244399405122778</v>
      </c>
      <c r="AX749" s="12">
        <f t="shared" si="174"/>
        <v>0.752842130959055</v>
      </c>
      <c r="AY749" s="12">
        <f t="shared" si="175"/>
        <v>-0.00614921079955743</v>
      </c>
      <c r="AZ749" s="12">
        <f t="shared" si="176"/>
        <v>0.758991341758612</v>
      </c>
      <c r="BA749" s="12">
        <f t="shared" si="177"/>
        <v>0.00275846391816789</v>
      </c>
      <c r="BB749" s="12">
        <f t="shared" si="178"/>
        <v>0.76174980567678</v>
      </c>
      <c r="BC749" s="12">
        <f t="shared" si="179"/>
        <v>0.23825019432322</v>
      </c>
    </row>
    <row r="750" spans="1:55">
      <c r="A750" s="3" t="s">
        <v>1551</v>
      </c>
      <c r="B750" s="3" t="s">
        <v>1552</v>
      </c>
      <c r="C750" s="3">
        <v>110653656.91</v>
      </c>
      <c r="D750" s="3">
        <v>2167690976.96</v>
      </c>
      <c r="E750" s="3">
        <v>400000000</v>
      </c>
      <c r="F750" s="3">
        <v>0</v>
      </c>
      <c r="G750" s="3">
        <v>0</v>
      </c>
      <c r="H750" s="3">
        <v>0</v>
      </c>
      <c r="I750" s="3">
        <v>0</v>
      </c>
      <c r="J750" s="3">
        <v>150532504.93</v>
      </c>
      <c r="K750" s="3">
        <v>2485232.9</v>
      </c>
      <c r="L750" s="3">
        <v>0</v>
      </c>
      <c r="M750" s="3">
        <v>585308807.83</v>
      </c>
      <c r="N750" s="3">
        <v>44651423.08</v>
      </c>
      <c r="O750" s="3">
        <v>570010560.78</v>
      </c>
      <c r="P750" s="3">
        <v>6089610.64</v>
      </c>
      <c r="Q750" s="3">
        <v>0</v>
      </c>
      <c r="R750" s="3">
        <v>1716241981.95</v>
      </c>
      <c r="S750" s="3">
        <v>4536414.61</v>
      </c>
      <c r="T750" s="3">
        <v>0</v>
      </c>
      <c r="U750" s="3">
        <v>46772655.11</v>
      </c>
      <c r="V750" s="3">
        <v>18922371.5</v>
      </c>
      <c r="W750" s="3">
        <v>0</v>
      </c>
      <c r="X750" s="3">
        <v>0</v>
      </c>
      <c r="Y750" s="3">
        <v>0</v>
      </c>
      <c r="Z750" s="3">
        <v>142890956.64</v>
      </c>
      <c r="AA750" s="3">
        <v>0</v>
      </c>
      <c r="AB750" s="3">
        <v>0</v>
      </c>
      <c r="AC750" s="3">
        <v>1443994358.81</v>
      </c>
      <c r="AD750" s="3">
        <v>232749100.62</v>
      </c>
      <c r="AE750" s="3">
        <v>0</v>
      </c>
      <c r="AF750" s="3">
        <v>0</v>
      </c>
      <c r="AG750" s="3">
        <v>0</v>
      </c>
      <c r="AH750" s="3">
        <v>148021246.71</v>
      </c>
      <c r="AI750" s="3">
        <v>0</v>
      </c>
      <c r="AJ750" s="3">
        <v>0</v>
      </c>
      <c r="AK750" s="3">
        <v>2999799.45</v>
      </c>
      <c r="AL750" s="3">
        <v>32823657.39</v>
      </c>
      <c r="AM750" s="3">
        <v>0</v>
      </c>
      <c r="AN750" s="3">
        <v>15414707.14</v>
      </c>
      <c r="AO750" s="6">
        <f t="shared" si="165"/>
        <v>2720708714.79</v>
      </c>
      <c r="AP750" s="6">
        <f t="shared" si="166"/>
        <v>1206060402.33</v>
      </c>
      <c r="AQ750" s="6">
        <f t="shared" si="167"/>
        <v>1929364379.81</v>
      </c>
      <c r="AR750" s="6">
        <f t="shared" si="168"/>
        <v>-723303977.48</v>
      </c>
      <c r="AS750" s="6">
        <f t="shared" si="169"/>
        <v>1876002870.12</v>
      </c>
      <c r="AT750" s="10">
        <f t="shared" si="170"/>
        <v>110653656.91</v>
      </c>
      <c r="AU750" s="10">
        <f t="shared" si="171"/>
        <v>1986656527.03</v>
      </c>
      <c r="AV750" s="10">
        <f t="shared" si="172"/>
        <v>1997404737.31</v>
      </c>
      <c r="AW750" s="12">
        <f t="shared" si="173"/>
        <v>0.682898312619375</v>
      </c>
      <c r="AX750" s="12">
        <f t="shared" si="174"/>
        <v>0.289327602202663</v>
      </c>
      <c r="AY750" s="12">
        <f t="shared" si="175"/>
        <v>-0.181549411389341</v>
      </c>
      <c r="AZ750" s="12">
        <f t="shared" si="176"/>
        <v>0.470877013592003</v>
      </c>
      <c r="BA750" s="12">
        <f t="shared" si="177"/>
        <v>0.0277740851779625</v>
      </c>
      <c r="BB750" s="12">
        <f t="shared" si="178"/>
        <v>0.498651098769966</v>
      </c>
      <c r="BC750" s="12">
        <f t="shared" si="179"/>
        <v>0.501348901230034</v>
      </c>
    </row>
    <row r="751" spans="1:55">
      <c r="A751" s="3" t="s">
        <v>1553</v>
      </c>
      <c r="B751" s="3" t="s">
        <v>1554</v>
      </c>
      <c r="C751" s="3">
        <v>1347655588.53</v>
      </c>
      <c r="D751" s="3">
        <v>2167041366.08</v>
      </c>
      <c r="E751" s="3">
        <v>438728246.58</v>
      </c>
      <c r="F751" s="3">
        <v>0</v>
      </c>
      <c r="G751" s="3">
        <v>0</v>
      </c>
      <c r="H751" s="3">
        <v>0</v>
      </c>
      <c r="I751" s="3">
        <v>0</v>
      </c>
      <c r="J751" s="3">
        <v>3472772.91</v>
      </c>
      <c r="K751" s="3">
        <v>217889064.07</v>
      </c>
      <c r="L751" s="3">
        <v>0</v>
      </c>
      <c r="M751" s="3">
        <v>1316885701.45</v>
      </c>
      <c r="N751" s="3">
        <v>367727330.14</v>
      </c>
      <c r="O751" s="3">
        <v>653148286.06</v>
      </c>
      <c r="P751" s="3">
        <v>268641589.47</v>
      </c>
      <c r="Q751" s="3">
        <v>0</v>
      </c>
      <c r="R751" s="3">
        <v>3839000590.88</v>
      </c>
      <c r="S751" s="3">
        <v>7459408.37</v>
      </c>
      <c r="T751" s="3">
        <v>0</v>
      </c>
      <c r="U751" s="3">
        <v>116035612.61</v>
      </c>
      <c r="V751" s="3">
        <v>29432066.06</v>
      </c>
      <c r="W751" s="3">
        <v>0</v>
      </c>
      <c r="X751" s="3">
        <v>0</v>
      </c>
      <c r="Y751" s="3">
        <v>935225.78</v>
      </c>
      <c r="Z751" s="3">
        <v>169456854.5</v>
      </c>
      <c r="AA751" s="3">
        <v>0</v>
      </c>
      <c r="AB751" s="3">
        <v>118615168.15</v>
      </c>
      <c r="AC751" s="3">
        <v>1670965538.59</v>
      </c>
      <c r="AD751" s="3">
        <v>845585108.08</v>
      </c>
      <c r="AE751" s="3">
        <v>0</v>
      </c>
      <c r="AF751" s="3">
        <v>0</v>
      </c>
      <c r="AG751" s="3">
        <v>0</v>
      </c>
      <c r="AH751" s="3">
        <v>2490609375.08</v>
      </c>
      <c r="AI751" s="3">
        <v>0</v>
      </c>
      <c r="AJ751" s="3">
        <v>0</v>
      </c>
      <c r="AK751" s="3">
        <v>58511949.23</v>
      </c>
      <c r="AL751" s="3">
        <v>186589308.99</v>
      </c>
      <c r="AM751" s="3">
        <v>236961995.4</v>
      </c>
      <c r="AN751" s="3">
        <v>148672559.28</v>
      </c>
      <c r="AO751" s="6">
        <f t="shared" si="165"/>
        <v>2827131449.64</v>
      </c>
      <c r="AP751" s="6">
        <f t="shared" si="166"/>
        <v>2606402907.12</v>
      </c>
      <c r="AQ751" s="6">
        <f t="shared" si="167"/>
        <v>4280934926.35</v>
      </c>
      <c r="AR751" s="6">
        <f t="shared" si="168"/>
        <v>-1674532019.23</v>
      </c>
      <c r="AS751" s="6">
        <f t="shared" si="169"/>
        <v>5637895834.65</v>
      </c>
      <c r="AT751" s="10">
        <f t="shared" si="170"/>
        <v>1347655588.53</v>
      </c>
      <c r="AU751" s="10">
        <f t="shared" si="171"/>
        <v>6985551423.18</v>
      </c>
      <c r="AV751" s="10">
        <f t="shared" si="172"/>
        <v>1152599430.41</v>
      </c>
      <c r="AW751" s="12">
        <f t="shared" si="173"/>
        <v>0.347392362282503</v>
      </c>
      <c r="AX751" s="12">
        <f t="shared" si="174"/>
        <v>0.487010364728203</v>
      </c>
      <c r="AY751" s="12">
        <f t="shared" si="175"/>
        <v>-0.205763207067034</v>
      </c>
      <c r="AZ751" s="12">
        <f t="shared" si="176"/>
        <v>0.692773571795237</v>
      </c>
      <c r="BA751" s="12">
        <f t="shared" si="177"/>
        <v>0.165597272989294</v>
      </c>
      <c r="BB751" s="12">
        <f t="shared" si="178"/>
        <v>0.858370844784531</v>
      </c>
      <c r="BC751" s="12">
        <f t="shared" si="179"/>
        <v>0.141629155215469</v>
      </c>
    </row>
    <row r="752" spans="1:55">
      <c r="A752" s="3" t="s">
        <v>1555</v>
      </c>
      <c r="B752" s="3" t="s">
        <v>1556</v>
      </c>
      <c r="C752" s="3">
        <v>6345390786.65</v>
      </c>
      <c r="D752" s="3">
        <v>2151159454.8</v>
      </c>
      <c r="E752" s="3">
        <v>985541021.25</v>
      </c>
      <c r="F752" s="3">
        <v>0</v>
      </c>
      <c r="G752" s="3">
        <v>0</v>
      </c>
      <c r="H752" s="3">
        <v>0</v>
      </c>
      <c r="I752" s="3">
        <v>0</v>
      </c>
      <c r="J752" s="3">
        <v>150809285.28</v>
      </c>
      <c r="K752" s="3">
        <v>67818506.39</v>
      </c>
      <c r="L752" s="3">
        <v>0</v>
      </c>
      <c r="M752" s="3">
        <v>204049884.43</v>
      </c>
      <c r="N752" s="3">
        <v>41310436.1</v>
      </c>
      <c r="O752" s="3">
        <v>0</v>
      </c>
      <c r="P752" s="3">
        <v>37296464.45</v>
      </c>
      <c r="Q752" s="3">
        <v>0</v>
      </c>
      <c r="R752" s="3">
        <v>37123084.86</v>
      </c>
      <c r="S752" s="3">
        <v>0</v>
      </c>
      <c r="T752" s="3">
        <v>0</v>
      </c>
      <c r="U752" s="3">
        <v>126295181.79</v>
      </c>
      <c r="V752" s="3">
        <v>119813856.44</v>
      </c>
      <c r="W752" s="3">
        <v>0</v>
      </c>
      <c r="X752" s="3">
        <v>27740960</v>
      </c>
      <c r="Y752" s="3">
        <v>0</v>
      </c>
      <c r="Z752" s="3">
        <v>0</v>
      </c>
      <c r="AA752" s="3">
        <v>0</v>
      </c>
      <c r="AB752" s="3">
        <v>25110554.26</v>
      </c>
      <c r="AC752" s="3">
        <v>260742379.99</v>
      </c>
      <c r="AD752" s="3">
        <v>0</v>
      </c>
      <c r="AE752" s="3">
        <v>0</v>
      </c>
      <c r="AF752" s="3">
        <v>0</v>
      </c>
      <c r="AG752" s="3">
        <v>0</v>
      </c>
      <c r="AH752" s="3">
        <v>98839518.49</v>
      </c>
      <c r="AI752" s="3">
        <v>0</v>
      </c>
      <c r="AJ752" s="3">
        <v>152375835.81</v>
      </c>
      <c r="AK752" s="3">
        <v>46530441.49</v>
      </c>
      <c r="AL752" s="3">
        <v>83494292.08</v>
      </c>
      <c r="AM752" s="3">
        <v>39780278.33</v>
      </c>
      <c r="AN752" s="3">
        <v>128133966.99</v>
      </c>
      <c r="AO752" s="6">
        <f t="shared" si="165"/>
        <v>3355328267.72</v>
      </c>
      <c r="AP752" s="6">
        <f t="shared" si="166"/>
        <v>282656784.98</v>
      </c>
      <c r="AQ752" s="6">
        <f t="shared" si="167"/>
        <v>336083637.35</v>
      </c>
      <c r="AR752" s="6">
        <f t="shared" si="168"/>
        <v>-53426852.37</v>
      </c>
      <c r="AS752" s="6">
        <f t="shared" si="169"/>
        <v>809896713.18</v>
      </c>
      <c r="AT752" s="10">
        <f t="shared" si="170"/>
        <v>6345390786.65</v>
      </c>
      <c r="AU752" s="10">
        <f t="shared" si="171"/>
        <v>7155287499.83</v>
      </c>
      <c r="AV752" s="10">
        <f t="shared" si="172"/>
        <v>3301901415.35</v>
      </c>
      <c r="AW752" s="12">
        <f t="shared" si="173"/>
        <v>0.320863311826498</v>
      </c>
      <c r="AX752" s="12">
        <f t="shared" si="174"/>
        <v>0.0723396953948</v>
      </c>
      <c r="AY752" s="12">
        <f t="shared" si="175"/>
        <v>-0.00510910272381556</v>
      </c>
      <c r="AZ752" s="12">
        <f t="shared" si="176"/>
        <v>0.0774487981186155</v>
      </c>
      <c r="BA752" s="12">
        <f t="shared" si="177"/>
        <v>0.606796992778702</v>
      </c>
      <c r="BB752" s="12">
        <f t="shared" si="178"/>
        <v>0.684245790897317</v>
      </c>
      <c r="BC752" s="12">
        <f t="shared" si="179"/>
        <v>0.315754209102683</v>
      </c>
    </row>
    <row r="753" spans="1:55">
      <c r="A753" s="3" t="s">
        <v>1557</v>
      </c>
      <c r="B753" s="3" t="s">
        <v>1558</v>
      </c>
      <c r="C753" s="3">
        <v>675886697.92</v>
      </c>
      <c r="D753" s="3">
        <v>2147959493.98</v>
      </c>
      <c r="E753" s="3">
        <v>0</v>
      </c>
      <c r="F753" s="3">
        <v>110307963.78</v>
      </c>
      <c r="G753" s="3">
        <v>0</v>
      </c>
      <c r="H753" s="3">
        <v>0</v>
      </c>
      <c r="I753" s="3">
        <v>0</v>
      </c>
      <c r="J753" s="3">
        <v>11356562.17</v>
      </c>
      <c r="K753" s="3">
        <v>13645745.49</v>
      </c>
      <c r="L753" s="3">
        <v>0</v>
      </c>
      <c r="M753" s="3">
        <v>1886081899.97</v>
      </c>
      <c r="N753" s="3">
        <v>43413901.28</v>
      </c>
      <c r="O753" s="3">
        <v>1400987888.94</v>
      </c>
      <c r="P753" s="3">
        <v>402989819.85</v>
      </c>
      <c r="Q753" s="3">
        <v>0</v>
      </c>
      <c r="R753" s="3">
        <v>1270871964.26</v>
      </c>
      <c r="S753" s="3">
        <v>0</v>
      </c>
      <c r="T753" s="3">
        <v>0</v>
      </c>
      <c r="U753" s="3">
        <v>142562810.25</v>
      </c>
      <c r="V753" s="3">
        <v>80236018.01</v>
      </c>
      <c r="W753" s="3">
        <v>0</v>
      </c>
      <c r="X753" s="3">
        <v>30659396.39</v>
      </c>
      <c r="Y753" s="3">
        <v>0</v>
      </c>
      <c r="Z753" s="3">
        <v>59762794.03</v>
      </c>
      <c r="AA753" s="3">
        <v>0</v>
      </c>
      <c r="AB753" s="3">
        <v>0</v>
      </c>
      <c r="AC753" s="3">
        <v>1146312373.75</v>
      </c>
      <c r="AD753" s="3">
        <v>353123033.07</v>
      </c>
      <c r="AE753" s="3">
        <v>0</v>
      </c>
      <c r="AF753" s="3">
        <v>0</v>
      </c>
      <c r="AG753" s="3">
        <v>0</v>
      </c>
      <c r="AH753" s="3">
        <v>197686230.18</v>
      </c>
      <c r="AI753" s="3">
        <v>3776196.16</v>
      </c>
      <c r="AJ753" s="3">
        <v>0</v>
      </c>
      <c r="AK753" s="3">
        <v>5918476.25</v>
      </c>
      <c r="AL753" s="3">
        <v>175069837.84</v>
      </c>
      <c r="AM753" s="3">
        <v>4240512.77</v>
      </c>
      <c r="AN753" s="3">
        <v>23538188.71</v>
      </c>
      <c r="AO753" s="6">
        <f t="shared" si="165"/>
        <v>2283269765.42</v>
      </c>
      <c r="AP753" s="6">
        <f t="shared" si="166"/>
        <v>3733473510.04</v>
      </c>
      <c r="AQ753" s="6">
        <f t="shared" si="167"/>
        <v>1584092982.94</v>
      </c>
      <c r="AR753" s="6">
        <f t="shared" si="168"/>
        <v>2149380527.1</v>
      </c>
      <c r="AS753" s="6">
        <f t="shared" si="169"/>
        <v>1909664848.73</v>
      </c>
      <c r="AT753" s="10">
        <f t="shared" si="170"/>
        <v>675886697.92</v>
      </c>
      <c r="AU753" s="10">
        <f t="shared" si="171"/>
        <v>2585551546.65</v>
      </c>
      <c r="AV753" s="10">
        <f t="shared" si="172"/>
        <v>4432650292.52</v>
      </c>
      <c r="AW753" s="12">
        <f t="shared" si="173"/>
        <v>0.325335437444476</v>
      </c>
      <c r="AX753" s="12">
        <f t="shared" si="174"/>
        <v>0.578359737842769</v>
      </c>
      <c r="AY753" s="12">
        <f t="shared" si="175"/>
        <v>0.306258009723213</v>
      </c>
      <c r="AZ753" s="12">
        <f t="shared" si="176"/>
        <v>0.272101728119556</v>
      </c>
      <c r="BA753" s="12">
        <f t="shared" si="177"/>
        <v>0.0963048247127548</v>
      </c>
      <c r="BB753" s="12">
        <f t="shared" si="178"/>
        <v>0.36840655283231</v>
      </c>
      <c r="BC753" s="12">
        <f t="shared" si="179"/>
        <v>0.63159344716769</v>
      </c>
    </row>
    <row r="754" spans="1:55">
      <c r="A754" s="3" t="s">
        <v>1559</v>
      </c>
      <c r="B754" s="3" t="s">
        <v>1560</v>
      </c>
      <c r="C754" s="3">
        <v>2480357.27</v>
      </c>
      <c r="D754" s="3">
        <v>2142299864.65</v>
      </c>
      <c r="E754" s="3">
        <v>0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78382.01</v>
      </c>
      <c r="L754" s="3">
        <v>0</v>
      </c>
      <c r="M754" s="3">
        <v>0</v>
      </c>
      <c r="N754" s="3">
        <v>11569623.33</v>
      </c>
      <c r="O754" s="3">
        <v>103879327.42</v>
      </c>
      <c r="P754" s="3">
        <v>275018.71</v>
      </c>
      <c r="Q754" s="3">
        <v>0</v>
      </c>
      <c r="R754" s="3">
        <v>279456187.9</v>
      </c>
      <c r="S754" s="3">
        <v>0</v>
      </c>
      <c r="T754" s="3">
        <v>0</v>
      </c>
      <c r="U754" s="3">
        <v>53389844.5</v>
      </c>
      <c r="V754" s="3">
        <v>60223256.9</v>
      </c>
      <c r="W754" s="3">
        <v>0</v>
      </c>
      <c r="X754" s="3">
        <v>0</v>
      </c>
      <c r="Y754" s="3">
        <v>0</v>
      </c>
      <c r="Z754" s="3">
        <v>0</v>
      </c>
      <c r="AA754" s="3">
        <v>0</v>
      </c>
      <c r="AB754" s="3">
        <v>13207857.39</v>
      </c>
      <c r="AC754" s="3">
        <v>203521111.58</v>
      </c>
      <c r="AD754" s="3">
        <v>24180920.73</v>
      </c>
      <c r="AE754" s="3">
        <v>0</v>
      </c>
      <c r="AF754" s="3">
        <v>0</v>
      </c>
      <c r="AG754" s="3">
        <v>0</v>
      </c>
      <c r="AH754" s="3">
        <v>290658148.86</v>
      </c>
      <c r="AI754" s="3">
        <v>0</v>
      </c>
      <c r="AJ754" s="3">
        <v>0</v>
      </c>
      <c r="AK754" s="3">
        <v>112639.88</v>
      </c>
      <c r="AL754" s="3">
        <v>19901434.64</v>
      </c>
      <c r="AM754" s="3">
        <v>52460498.66</v>
      </c>
      <c r="AN754" s="3">
        <v>0</v>
      </c>
      <c r="AO754" s="6">
        <f t="shared" si="165"/>
        <v>2142378246.66</v>
      </c>
      <c r="AP754" s="6">
        <f t="shared" si="166"/>
        <v>115723969.46</v>
      </c>
      <c r="AQ754" s="6">
        <f t="shared" si="167"/>
        <v>406277146.69</v>
      </c>
      <c r="AR754" s="6">
        <f t="shared" si="168"/>
        <v>-290553177.23</v>
      </c>
      <c r="AS754" s="6">
        <f t="shared" si="169"/>
        <v>590834754.35</v>
      </c>
      <c r="AT754" s="10">
        <f t="shared" si="170"/>
        <v>2480357.27</v>
      </c>
      <c r="AU754" s="10">
        <f t="shared" si="171"/>
        <v>593315111.62</v>
      </c>
      <c r="AV754" s="10">
        <f t="shared" si="172"/>
        <v>1851825069.43</v>
      </c>
      <c r="AW754" s="12">
        <f t="shared" si="173"/>
        <v>0.876178087155728</v>
      </c>
      <c r="AX754" s="12">
        <f t="shared" si="174"/>
        <v>0.122807509952682</v>
      </c>
      <c r="AY754" s="12">
        <f t="shared" si="175"/>
        <v>-0.118828842404131</v>
      </c>
      <c r="AZ754" s="12">
        <f t="shared" si="176"/>
        <v>0.241636352356813</v>
      </c>
      <c r="BA754" s="12">
        <f t="shared" si="177"/>
        <v>0.00101440289158999</v>
      </c>
      <c r="BB754" s="12">
        <f t="shared" si="178"/>
        <v>0.242650755248403</v>
      </c>
      <c r="BC754" s="12">
        <f t="shared" si="179"/>
        <v>0.757349244751597</v>
      </c>
    </row>
    <row r="755" spans="1:55">
      <c r="A755" s="3" t="s">
        <v>1561</v>
      </c>
      <c r="B755" s="3" t="s">
        <v>1562</v>
      </c>
      <c r="C755" s="3">
        <v>0</v>
      </c>
      <c r="D755" s="3">
        <v>2134160865.56</v>
      </c>
      <c r="E755" s="3">
        <v>21877249.95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3">
        <v>404528453.64</v>
      </c>
      <c r="L755" s="3">
        <v>0</v>
      </c>
      <c r="M755" s="3">
        <v>14222987.02</v>
      </c>
      <c r="N755" s="3">
        <v>69984792.66</v>
      </c>
      <c r="O755" s="3">
        <v>1193940969.39</v>
      </c>
      <c r="P755" s="3">
        <v>12007649.15</v>
      </c>
      <c r="Q755" s="3">
        <v>5084238.35</v>
      </c>
      <c r="R755" s="3">
        <v>411814018.09</v>
      </c>
      <c r="S755" s="3">
        <v>0</v>
      </c>
      <c r="T755" s="3">
        <v>0</v>
      </c>
      <c r="U755" s="3">
        <v>62672325.14</v>
      </c>
      <c r="V755" s="3">
        <v>95578948.01</v>
      </c>
      <c r="W755" s="3">
        <v>0</v>
      </c>
      <c r="X755" s="3">
        <v>0</v>
      </c>
      <c r="Y755" s="3">
        <v>1647285632.9</v>
      </c>
      <c r="Z755" s="3">
        <v>2206250.57</v>
      </c>
      <c r="AA755" s="3">
        <v>0</v>
      </c>
      <c r="AB755" s="3">
        <v>1179841.23</v>
      </c>
      <c r="AC755" s="3">
        <v>2116226463.52</v>
      </c>
      <c r="AD755" s="3">
        <v>1056815768.48</v>
      </c>
      <c r="AE755" s="3">
        <v>0</v>
      </c>
      <c r="AF755" s="3">
        <v>0</v>
      </c>
      <c r="AG755" s="3">
        <v>0</v>
      </c>
      <c r="AH755" s="3">
        <v>870483416.89</v>
      </c>
      <c r="AI755" s="3">
        <v>37481.2</v>
      </c>
      <c r="AJ755" s="3">
        <v>41968889.08</v>
      </c>
      <c r="AK755" s="3">
        <v>6048594.99</v>
      </c>
      <c r="AL755" s="3">
        <v>28758142.2</v>
      </c>
      <c r="AM755" s="3">
        <v>718551</v>
      </c>
      <c r="AN755" s="3">
        <v>219132227.11</v>
      </c>
      <c r="AO755" s="6">
        <f t="shared" si="165"/>
        <v>2560566569.15</v>
      </c>
      <c r="AP755" s="6">
        <f t="shared" si="166"/>
        <v>1295240636.57</v>
      </c>
      <c r="AQ755" s="6">
        <f t="shared" si="167"/>
        <v>2220737015.94</v>
      </c>
      <c r="AR755" s="6">
        <f t="shared" si="168"/>
        <v>-925496379.37</v>
      </c>
      <c r="AS755" s="6">
        <f t="shared" si="169"/>
        <v>4340189534.47</v>
      </c>
      <c r="AT755" s="10">
        <f t="shared" si="170"/>
        <v>0</v>
      </c>
      <c r="AU755" s="10">
        <f t="shared" si="171"/>
        <v>4340189534.47</v>
      </c>
      <c r="AV755" s="10">
        <f t="shared" si="172"/>
        <v>1635070189.78</v>
      </c>
      <c r="AW755" s="12">
        <f t="shared" si="173"/>
        <v>0.428528078663793</v>
      </c>
      <c r="AX755" s="12">
        <f t="shared" si="174"/>
        <v>0.571471921336207</v>
      </c>
      <c r="AY755" s="12">
        <f t="shared" si="175"/>
        <v>-0.154888058775749</v>
      </c>
      <c r="AZ755" s="12">
        <f t="shared" si="176"/>
        <v>0.726359980111956</v>
      </c>
      <c r="BA755" s="12">
        <f t="shared" si="177"/>
        <v>0</v>
      </c>
      <c r="BB755" s="12">
        <f t="shared" si="178"/>
        <v>0.726359980111956</v>
      </c>
      <c r="BC755" s="12">
        <f t="shared" si="179"/>
        <v>0.273640019888044</v>
      </c>
    </row>
    <row r="756" spans="1:55">
      <c r="A756" s="3" t="s">
        <v>1563</v>
      </c>
      <c r="B756" s="3" t="s">
        <v>1564</v>
      </c>
      <c r="C756" s="3">
        <v>29853561</v>
      </c>
      <c r="D756" s="3">
        <v>2129890780</v>
      </c>
      <c r="E756" s="3">
        <v>21902626</v>
      </c>
      <c r="F756" s="3">
        <v>0</v>
      </c>
      <c r="G756" s="3">
        <v>0</v>
      </c>
      <c r="H756" s="3">
        <v>0</v>
      </c>
      <c r="I756" s="3">
        <v>0</v>
      </c>
      <c r="J756" s="3">
        <v>69193754</v>
      </c>
      <c r="K756" s="3">
        <v>35624962</v>
      </c>
      <c r="L756" s="3">
        <v>0</v>
      </c>
      <c r="M756" s="3">
        <v>3388868047</v>
      </c>
      <c r="N756" s="3">
        <v>645853234</v>
      </c>
      <c r="O756" s="3">
        <v>3792310497</v>
      </c>
      <c r="P756" s="3">
        <v>615803405</v>
      </c>
      <c r="Q756" s="3">
        <v>19361844</v>
      </c>
      <c r="R756" s="3">
        <v>6135446447</v>
      </c>
      <c r="S756" s="3">
        <v>0</v>
      </c>
      <c r="T756" s="3">
        <v>0</v>
      </c>
      <c r="U756" s="3">
        <v>165426041</v>
      </c>
      <c r="V756" s="3">
        <v>27235896</v>
      </c>
      <c r="W756" s="3">
        <v>0</v>
      </c>
      <c r="X756" s="3">
        <v>0</v>
      </c>
      <c r="Y756" s="3">
        <v>0</v>
      </c>
      <c r="Z756" s="3">
        <v>591006084</v>
      </c>
      <c r="AA756" s="3">
        <v>0</v>
      </c>
      <c r="AB756" s="3">
        <v>32996337</v>
      </c>
      <c r="AC756" s="3">
        <v>11893975759</v>
      </c>
      <c r="AD756" s="3">
        <v>3613643088</v>
      </c>
      <c r="AE756" s="3">
        <v>0</v>
      </c>
      <c r="AF756" s="3">
        <v>0</v>
      </c>
      <c r="AG756" s="3">
        <v>0</v>
      </c>
      <c r="AH756" s="3">
        <v>957402488</v>
      </c>
      <c r="AI756" s="3">
        <v>0</v>
      </c>
      <c r="AJ756" s="3">
        <v>0</v>
      </c>
      <c r="AK756" s="3">
        <v>2163783</v>
      </c>
      <c r="AL756" s="3">
        <v>358895033</v>
      </c>
      <c r="AM756" s="3">
        <v>14253538</v>
      </c>
      <c r="AN756" s="3">
        <v>3318129793</v>
      </c>
      <c r="AO756" s="6">
        <f t="shared" si="165"/>
        <v>2256612122</v>
      </c>
      <c r="AP756" s="6">
        <f t="shared" si="166"/>
        <v>8462197027</v>
      </c>
      <c r="AQ756" s="6">
        <f t="shared" si="167"/>
        <v>6952110805</v>
      </c>
      <c r="AR756" s="6">
        <f t="shared" si="168"/>
        <v>1510086222</v>
      </c>
      <c r="AS756" s="6">
        <f t="shared" si="169"/>
        <v>20158463482</v>
      </c>
      <c r="AT756" s="10">
        <f t="shared" si="170"/>
        <v>29853561</v>
      </c>
      <c r="AU756" s="10">
        <f t="shared" si="171"/>
        <v>20188317043</v>
      </c>
      <c r="AV756" s="10">
        <f t="shared" si="172"/>
        <v>3766698344</v>
      </c>
      <c r="AW756" s="12">
        <f t="shared" si="173"/>
        <v>0.0942020735759839</v>
      </c>
      <c r="AX756" s="12">
        <f t="shared" si="174"/>
        <v>0.904551692158761</v>
      </c>
      <c r="AY756" s="12">
        <f t="shared" si="175"/>
        <v>0.0630384158642411</v>
      </c>
      <c r="AZ756" s="12">
        <f t="shared" si="176"/>
        <v>0.84151327629452</v>
      </c>
      <c r="BA756" s="12">
        <f t="shared" si="177"/>
        <v>0.00124623426525541</v>
      </c>
      <c r="BB756" s="12">
        <f t="shared" si="178"/>
        <v>0.842759510559775</v>
      </c>
      <c r="BC756" s="12">
        <f t="shared" si="179"/>
        <v>0.157240489440225</v>
      </c>
    </row>
    <row r="757" spans="1:55">
      <c r="A757" s="3" t="s">
        <v>1565</v>
      </c>
      <c r="B757" s="3" t="s">
        <v>1566</v>
      </c>
      <c r="C757" s="3">
        <v>482928028.14</v>
      </c>
      <c r="D757" s="3">
        <v>2124017757.9</v>
      </c>
      <c r="E757" s="3">
        <v>0</v>
      </c>
      <c r="F757" s="3">
        <v>3211314.8</v>
      </c>
      <c r="G757" s="3">
        <v>0</v>
      </c>
      <c r="H757" s="3">
        <v>0</v>
      </c>
      <c r="I757" s="3">
        <v>0</v>
      </c>
      <c r="J757" s="3">
        <v>10521511.91</v>
      </c>
      <c r="K757" s="3">
        <v>167593109.65</v>
      </c>
      <c r="L757" s="3">
        <v>0</v>
      </c>
      <c r="M757" s="3">
        <v>1376124809.2</v>
      </c>
      <c r="N757" s="3">
        <v>300823731.47</v>
      </c>
      <c r="O757" s="3">
        <v>647804616.8</v>
      </c>
      <c r="P757" s="3">
        <v>513992503.01</v>
      </c>
      <c r="Q757" s="3">
        <v>31900000</v>
      </c>
      <c r="R757" s="3">
        <v>2864071464.3</v>
      </c>
      <c r="S757" s="3">
        <v>52200</v>
      </c>
      <c r="T757" s="3">
        <v>0</v>
      </c>
      <c r="U757" s="3">
        <v>82365489.21</v>
      </c>
      <c r="V757" s="3">
        <v>77129920.69</v>
      </c>
      <c r="W757" s="3">
        <v>0</v>
      </c>
      <c r="X757" s="3">
        <v>2620038</v>
      </c>
      <c r="Y757" s="3">
        <v>0</v>
      </c>
      <c r="Z757" s="3">
        <v>64505447.9</v>
      </c>
      <c r="AA757" s="3">
        <v>0</v>
      </c>
      <c r="AB757" s="3">
        <v>3488114.04</v>
      </c>
      <c r="AC757" s="3">
        <v>19080672990.44</v>
      </c>
      <c r="AD757" s="3">
        <v>686239809.08</v>
      </c>
      <c r="AE757" s="3">
        <v>0</v>
      </c>
      <c r="AF757" s="3">
        <v>0</v>
      </c>
      <c r="AG757" s="3">
        <v>0</v>
      </c>
      <c r="AH757" s="3">
        <v>923864878.88</v>
      </c>
      <c r="AI757" s="3">
        <v>0</v>
      </c>
      <c r="AJ757" s="3">
        <v>0</v>
      </c>
      <c r="AK757" s="3">
        <v>1558537.93</v>
      </c>
      <c r="AL757" s="3">
        <v>197178915.37</v>
      </c>
      <c r="AM757" s="3">
        <v>18945453.96</v>
      </c>
      <c r="AN757" s="3">
        <v>540750390.5</v>
      </c>
      <c r="AO757" s="6">
        <f t="shared" si="165"/>
        <v>2305343694.26</v>
      </c>
      <c r="AP757" s="6">
        <f t="shared" si="166"/>
        <v>2870645660.48</v>
      </c>
      <c r="AQ757" s="6">
        <f t="shared" si="167"/>
        <v>3094232674.14</v>
      </c>
      <c r="AR757" s="6">
        <f t="shared" si="168"/>
        <v>-223587013.66</v>
      </c>
      <c r="AS757" s="6">
        <f t="shared" si="169"/>
        <v>21449210976.16</v>
      </c>
      <c r="AT757" s="10">
        <f t="shared" si="170"/>
        <v>482928028.14</v>
      </c>
      <c r="AU757" s="10">
        <f t="shared" si="171"/>
        <v>21932139004.3</v>
      </c>
      <c r="AV757" s="10">
        <f t="shared" si="172"/>
        <v>2081756680.6</v>
      </c>
      <c r="AW757" s="12">
        <f t="shared" si="173"/>
        <v>0.0960004042871564</v>
      </c>
      <c r="AX757" s="12">
        <f t="shared" si="174"/>
        <v>0.883889238173327</v>
      </c>
      <c r="AY757" s="12">
        <f t="shared" si="175"/>
        <v>-0.00931073477597356</v>
      </c>
      <c r="AZ757" s="12">
        <f t="shared" si="176"/>
        <v>0.8931999729493</v>
      </c>
      <c r="BA757" s="12">
        <f t="shared" si="177"/>
        <v>0.0201103575395169</v>
      </c>
      <c r="BB757" s="12">
        <f t="shared" si="178"/>
        <v>0.913310330488817</v>
      </c>
      <c r="BC757" s="12">
        <f t="shared" si="179"/>
        <v>0.0866896695111828</v>
      </c>
    </row>
    <row r="758" spans="1:55">
      <c r="A758" s="3" t="s">
        <v>1567</v>
      </c>
      <c r="B758" s="3" t="s">
        <v>1568</v>
      </c>
      <c r="C758" s="3">
        <v>0</v>
      </c>
      <c r="D758" s="3">
        <v>2121668783.11</v>
      </c>
      <c r="E758" s="3">
        <v>2436943515.81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16387930.75</v>
      </c>
      <c r="L758" s="3">
        <v>0</v>
      </c>
      <c r="M758" s="3">
        <v>1551222805.36</v>
      </c>
      <c r="N758" s="3">
        <v>630514465.88</v>
      </c>
      <c r="O758" s="3">
        <v>3706870860.2</v>
      </c>
      <c r="P758" s="3">
        <v>148273679.27</v>
      </c>
      <c r="Q758" s="3">
        <v>0</v>
      </c>
      <c r="R758" s="3">
        <v>3553397406.13</v>
      </c>
      <c r="S758" s="3">
        <v>0</v>
      </c>
      <c r="T758" s="3">
        <v>0</v>
      </c>
      <c r="U758" s="3">
        <v>79536274.73</v>
      </c>
      <c r="V758" s="3">
        <v>372305209.46</v>
      </c>
      <c r="W758" s="3">
        <v>0</v>
      </c>
      <c r="X758" s="3">
        <v>0</v>
      </c>
      <c r="Y758" s="3">
        <v>0</v>
      </c>
      <c r="Z758" s="3">
        <v>209918640.97</v>
      </c>
      <c r="AA758" s="3">
        <v>0</v>
      </c>
      <c r="AB758" s="3">
        <v>37512376.21</v>
      </c>
      <c r="AC758" s="3">
        <v>3095968339.05</v>
      </c>
      <c r="AD758" s="3">
        <v>1140721099.34</v>
      </c>
      <c r="AE758" s="3">
        <v>0</v>
      </c>
      <c r="AF758" s="3">
        <v>0</v>
      </c>
      <c r="AG758" s="3">
        <v>0</v>
      </c>
      <c r="AH758" s="3">
        <v>356708439.6</v>
      </c>
      <c r="AI758" s="3">
        <v>0</v>
      </c>
      <c r="AJ758" s="3">
        <v>6562841.69</v>
      </c>
      <c r="AK758" s="3">
        <v>235166.91</v>
      </c>
      <c r="AL758" s="3">
        <v>72290920.05</v>
      </c>
      <c r="AM758" s="3">
        <v>85659568.34</v>
      </c>
      <c r="AN758" s="3">
        <v>400354236.41</v>
      </c>
      <c r="AO758" s="6">
        <f t="shared" si="165"/>
        <v>4575000229.67</v>
      </c>
      <c r="AP758" s="6">
        <f t="shared" si="166"/>
        <v>6036881810.71</v>
      </c>
      <c r="AQ758" s="6">
        <f t="shared" si="167"/>
        <v>4252669907.5</v>
      </c>
      <c r="AR758" s="6">
        <f t="shared" si="168"/>
        <v>1784211903.21</v>
      </c>
      <c r="AS758" s="6">
        <f t="shared" si="169"/>
        <v>5158500611.39</v>
      </c>
      <c r="AT758" s="10">
        <f t="shared" si="170"/>
        <v>0</v>
      </c>
      <c r="AU758" s="10">
        <f t="shared" si="171"/>
        <v>5158500611.39</v>
      </c>
      <c r="AV758" s="10">
        <f t="shared" si="172"/>
        <v>6359212132.88</v>
      </c>
      <c r="AW758" s="12">
        <f t="shared" si="173"/>
        <v>0.397214302114457</v>
      </c>
      <c r="AX758" s="12">
        <f t="shared" si="174"/>
        <v>0.602785697885543</v>
      </c>
      <c r="AY758" s="12">
        <f t="shared" si="175"/>
        <v>0.154910262378061</v>
      </c>
      <c r="AZ758" s="12">
        <f t="shared" si="176"/>
        <v>0.447875435507482</v>
      </c>
      <c r="BA758" s="12">
        <f t="shared" si="177"/>
        <v>0</v>
      </c>
      <c r="BB758" s="12">
        <f t="shared" si="178"/>
        <v>0.447875435507482</v>
      </c>
      <c r="BC758" s="12">
        <f t="shared" si="179"/>
        <v>0.552124564492518</v>
      </c>
    </row>
    <row r="759" spans="1:55">
      <c r="A759" s="3" t="s">
        <v>1569</v>
      </c>
      <c r="B759" s="3" t="s">
        <v>1570</v>
      </c>
      <c r="C759" s="3">
        <v>5245622.7</v>
      </c>
      <c r="D759" s="3">
        <v>2120595916.14</v>
      </c>
      <c r="E759" s="3">
        <v>765761950.68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249776674.83</v>
      </c>
      <c r="L759" s="3">
        <v>0</v>
      </c>
      <c r="M759" s="3">
        <v>907296484.32</v>
      </c>
      <c r="N759" s="3">
        <v>55494818.58</v>
      </c>
      <c r="O759" s="3">
        <v>2470970601.3</v>
      </c>
      <c r="P759" s="3">
        <v>303395008.01</v>
      </c>
      <c r="Q759" s="3">
        <v>0</v>
      </c>
      <c r="R759" s="3">
        <v>3856508964.31</v>
      </c>
      <c r="S759" s="3">
        <v>7589118.21</v>
      </c>
      <c r="T759" s="3">
        <v>0</v>
      </c>
      <c r="U759" s="3">
        <v>270604750.58</v>
      </c>
      <c r="V759" s="3">
        <v>175518081.49</v>
      </c>
      <c r="W759" s="3">
        <v>0</v>
      </c>
      <c r="X759" s="3">
        <v>0</v>
      </c>
      <c r="Y759" s="3">
        <v>0</v>
      </c>
      <c r="Z759" s="3">
        <v>50475732.87</v>
      </c>
      <c r="AA759" s="3">
        <v>0</v>
      </c>
      <c r="AB759" s="3">
        <v>1533299.52</v>
      </c>
      <c r="AC759" s="3">
        <v>736126531.29</v>
      </c>
      <c r="AD759" s="3">
        <v>445771086.2</v>
      </c>
      <c r="AE759" s="3">
        <v>0</v>
      </c>
      <c r="AF759" s="3">
        <v>0</v>
      </c>
      <c r="AG759" s="3">
        <v>0</v>
      </c>
      <c r="AH759" s="3">
        <v>354810134.87</v>
      </c>
      <c r="AI759" s="3">
        <v>30978283.46</v>
      </c>
      <c r="AJ759" s="3">
        <v>3629827230.38</v>
      </c>
      <c r="AK759" s="3">
        <v>316402153.27</v>
      </c>
      <c r="AL759" s="3">
        <v>102435373.31</v>
      </c>
      <c r="AM759" s="3">
        <v>2204193.56</v>
      </c>
      <c r="AN759" s="3">
        <v>21206487.42</v>
      </c>
      <c r="AO759" s="6">
        <f t="shared" si="165"/>
        <v>3136134541.65</v>
      </c>
      <c r="AP759" s="6">
        <f t="shared" si="166"/>
        <v>3737156912.21</v>
      </c>
      <c r="AQ759" s="6">
        <f t="shared" si="167"/>
        <v>4362229946.98</v>
      </c>
      <c r="AR759" s="6">
        <f t="shared" si="168"/>
        <v>-625073034.77</v>
      </c>
      <c r="AS759" s="6">
        <f t="shared" si="169"/>
        <v>5639761473.76</v>
      </c>
      <c r="AT759" s="10">
        <f t="shared" si="170"/>
        <v>5245622.7</v>
      </c>
      <c r="AU759" s="10">
        <f t="shared" si="171"/>
        <v>5645007096.46</v>
      </c>
      <c r="AV759" s="10">
        <f t="shared" si="172"/>
        <v>2511061506.88</v>
      </c>
      <c r="AW759" s="12">
        <f t="shared" si="173"/>
        <v>0.38451546868619</v>
      </c>
      <c r="AX759" s="12">
        <f t="shared" si="174"/>
        <v>0.614841375529435</v>
      </c>
      <c r="AY759" s="12">
        <f t="shared" si="175"/>
        <v>-0.0766390114121926</v>
      </c>
      <c r="AZ759" s="12">
        <f t="shared" si="176"/>
        <v>0.691480386941627</v>
      </c>
      <c r="BA759" s="12">
        <f t="shared" si="177"/>
        <v>0.000643155784375313</v>
      </c>
      <c r="BB759" s="12">
        <f t="shared" si="178"/>
        <v>0.692123542726003</v>
      </c>
      <c r="BC759" s="12">
        <f t="shared" si="179"/>
        <v>0.307876457273997</v>
      </c>
    </row>
    <row r="760" spans="1:55">
      <c r="A760" s="3" t="s">
        <v>1571</v>
      </c>
      <c r="B760" s="3" t="s">
        <v>1572</v>
      </c>
      <c r="C760" s="3">
        <v>87025886.02</v>
      </c>
      <c r="D760" s="3">
        <v>2117232334.04</v>
      </c>
      <c r="E760" s="3">
        <v>0</v>
      </c>
      <c r="F760" s="3">
        <v>0</v>
      </c>
      <c r="G760" s="3">
        <v>0</v>
      </c>
      <c r="H760" s="3">
        <v>0</v>
      </c>
      <c r="I760" s="3">
        <v>0</v>
      </c>
      <c r="J760" s="3">
        <v>26818273.77</v>
      </c>
      <c r="K760" s="3">
        <v>219769707.44</v>
      </c>
      <c r="L760" s="3">
        <v>0</v>
      </c>
      <c r="M760" s="3">
        <v>1485041167.07</v>
      </c>
      <c r="N760" s="3">
        <v>146718099.85</v>
      </c>
      <c r="O760" s="3">
        <v>3122187178.36</v>
      </c>
      <c r="P760" s="3">
        <v>320128527.63</v>
      </c>
      <c r="Q760" s="3">
        <v>0</v>
      </c>
      <c r="R760" s="3">
        <v>3520590869.58</v>
      </c>
      <c r="S760" s="3">
        <v>8566660.64</v>
      </c>
      <c r="T760" s="3">
        <v>0</v>
      </c>
      <c r="U760" s="3">
        <v>204407229.06</v>
      </c>
      <c r="V760" s="3">
        <v>135685061.22</v>
      </c>
      <c r="W760" s="3">
        <v>0</v>
      </c>
      <c r="X760" s="3">
        <v>0</v>
      </c>
      <c r="Y760" s="3">
        <v>7199803.39</v>
      </c>
      <c r="Z760" s="3">
        <v>13466886.24</v>
      </c>
      <c r="AA760" s="3">
        <v>0</v>
      </c>
      <c r="AB760" s="3">
        <v>2253007.65</v>
      </c>
      <c r="AC760" s="3">
        <v>808492616.46</v>
      </c>
      <c r="AD760" s="3">
        <v>28146480.21</v>
      </c>
      <c r="AE760" s="3">
        <v>0</v>
      </c>
      <c r="AF760" s="3">
        <v>0</v>
      </c>
      <c r="AG760" s="3">
        <v>0</v>
      </c>
      <c r="AH760" s="3">
        <v>123072163.3</v>
      </c>
      <c r="AI760" s="3">
        <v>2429485.23</v>
      </c>
      <c r="AJ760" s="3">
        <v>1218638489.18</v>
      </c>
      <c r="AK760" s="3">
        <v>503073127.36</v>
      </c>
      <c r="AL760" s="3">
        <v>61288157.4</v>
      </c>
      <c r="AM760" s="3">
        <v>0</v>
      </c>
      <c r="AN760" s="3">
        <v>254561252.91</v>
      </c>
      <c r="AO760" s="6">
        <f t="shared" si="165"/>
        <v>2363820315.25</v>
      </c>
      <c r="AP760" s="6">
        <f t="shared" si="166"/>
        <v>5074074972.91</v>
      </c>
      <c r="AQ760" s="6">
        <f t="shared" si="167"/>
        <v>3892169517.78</v>
      </c>
      <c r="AR760" s="6">
        <f t="shared" si="168"/>
        <v>1181905455.13</v>
      </c>
      <c r="AS760" s="6">
        <f t="shared" si="169"/>
        <v>2999701772.05</v>
      </c>
      <c r="AT760" s="10">
        <f t="shared" si="170"/>
        <v>87025886.02</v>
      </c>
      <c r="AU760" s="10">
        <f t="shared" si="171"/>
        <v>3086727658.07</v>
      </c>
      <c r="AV760" s="10">
        <f t="shared" si="172"/>
        <v>3545725770.38</v>
      </c>
      <c r="AW760" s="12">
        <f t="shared" si="173"/>
        <v>0.35640209776828</v>
      </c>
      <c r="AX760" s="12">
        <f t="shared" si="174"/>
        <v>0.630476681410674</v>
      </c>
      <c r="AY760" s="12">
        <f t="shared" si="175"/>
        <v>0.178200339871246</v>
      </c>
      <c r="AZ760" s="12">
        <f t="shared" si="176"/>
        <v>0.452276341539428</v>
      </c>
      <c r="BA760" s="12">
        <f t="shared" si="177"/>
        <v>0.0131212208210466</v>
      </c>
      <c r="BB760" s="12">
        <f t="shared" si="178"/>
        <v>0.465397562360474</v>
      </c>
      <c r="BC760" s="12">
        <f t="shared" si="179"/>
        <v>0.534602437639526</v>
      </c>
    </row>
    <row r="761" spans="1:55">
      <c r="A761" s="3" t="s">
        <v>1573</v>
      </c>
      <c r="B761" s="3" t="s">
        <v>1574</v>
      </c>
      <c r="C761" s="3">
        <v>135139863</v>
      </c>
      <c r="D761" s="3">
        <v>2109527788</v>
      </c>
      <c r="E761" s="3">
        <v>0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">
        <v>50696710</v>
      </c>
      <c r="L761" s="3">
        <v>0</v>
      </c>
      <c r="M761" s="3">
        <v>2244260158</v>
      </c>
      <c r="N761" s="3">
        <v>558219561</v>
      </c>
      <c r="O761" s="3">
        <v>2640977720</v>
      </c>
      <c r="P761" s="3">
        <v>326251280</v>
      </c>
      <c r="Q761" s="3">
        <v>0</v>
      </c>
      <c r="R761" s="3">
        <v>2466925398</v>
      </c>
      <c r="S761" s="3">
        <v>0</v>
      </c>
      <c r="T761" s="3">
        <v>0</v>
      </c>
      <c r="U761" s="3">
        <v>430065087</v>
      </c>
      <c r="V761" s="3">
        <v>195340536</v>
      </c>
      <c r="W761" s="3">
        <v>0</v>
      </c>
      <c r="X761" s="3">
        <v>0</v>
      </c>
      <c r="Y761" s="3">
        <v>0</v>
      </c>
      <c r="Z761" s="3">
        <v>468330393</v>
      </c>
      <c r="AA761" s="3">
        <v>0</v>
      </c>
      <c r="AB761" s="3">
        <v>110235278</v>
      </c>
      <c r="AC761" s="3">
        <v>7767217350</v>
      </c>
      <c r="AD761" s="3">
        <v>1554173957</v>
      </c>
      <c r="AE761" s="3">
        <v>0</v>
      </c>
      <c r="AF761" s="3">
        <v>904123494</v>
      </c>
      <c r="AG761" s="3">
        <v>0</v>
      </c>
      <c r="AH761" s="3">
        <v>434831527</v>
      </c>
      <c r="AI761" s="3">
        <v>0</v>
      </c>
      <c r="AJ761" s="3">
        <v>516694156</v>
      </c>
      <c r="AK761" s="3">
        <v>13385620</v>
      </c>
      <c r="AL761" s="3">
        <v>262803504</v>
      </c>
      <c r="AM761" s="3">
        <v>270483741</v>
      </c>
      <c r="AN761" s="3">
        <v>26237577</v>
      </c>
      <c r="AO761" s="6">
        <f t="shared" si="165"/>
        <v>2160224498</v>
      </c>
      <c r="AP761" s="6">
        <f t="shared" si="166"/>
        <v>5769708719</v>
      </c>
      <c r="AQ761" s="6">
        <f t="shared" si="167"/>
        <v>3670896692</v>
      </c>
      <c r="AR761" s="6">
        <f t="shared" si="168"/>
        <v>2098812027</v>
      </c>
      <c r="AS761" s="6">
        <f t="shared" si="169"/>
        <v>11749950926</v>
      </c>
      <c r="AT761" s="10">
        <f t="shared" si="170"/>
        <v>135139863</v>
      </c>
      <c r="AU761" s="10">
        <f t="shared" si="171"/>
        <v>11885090789</v>
      </c>
      <c r="AV761" s="10">
        <f t="shared" si="172"/>
        <v>4259036525</v>
      </c>
      <c r="AW761" s="12">
        <f t="shared" si="173"/>
        <v>0.133808688198753</v>
      </c>
      <c r="AX761" s="12">
        <f t="shared" si="174"/>
        <v>0.857820474507192</v>
      </c>
      <c r="AY761" s="12">
        <f t="shared" si="175"/>
        <v>0.13000467514772</v>
      </c>
      <c r="AZ761" s="12">
        <f t="shared" si="176"/>
        <v>0.727815799359472</v>
      </c>
      <c r="BA761" s="12">
        <f t="shared" si="177"/>
        <v>0.0083708372940548</v>
      </c>
      <c r="BB761" s="12">
        <f t="shared" si="178"/>
        <v>0.736186636653527</v>
      </c>
      <c r="BC761" s="12">
        <f t="shared" si="179"/>
        <v>0.263813363346473</v>
      </c>
    </row>
    <row r="762" spans="1:55">
      <c r="A762" s="3" t="s">
        <v>1575</v>
      </c>
      <c r="B762" s="3" t="s">
        <v>1576</v>
      </c>
      <c r="C762" s="3">
        <v>2389141.34</v>
      </c>
      <c r="D762" s="3">
        <v>2100459716.28</v>
      </c>
      <c r="E762" s="3">
        <v>0</v>
      </c>
      <c r="F762" s="3">
        <v>0</v>
      </c>
      <c r="G762" s="3">
        <v>0</v>
      </c>
      <c r="H762" s="3">
        <v>0</v>
      </c>
      <c r="I762" s="3">
        <v>0</v>
      </c>
      <c r="J762" s="3">
        <v>748823.03</v>
      </c>
      <c r="K762" s="3">
        <v>43340415.19</v>
      </c>
      <c r="L762" s="3">
        <v>0</v>
      </c>
      <c r="M762" s="3">
        <v>2542948320.48</v>
      </c>
      <c r="N762" s="3">
        <v>76246545.67</v>
      </c>
      <c r="O762" s="3">
        <v>1460643062.96</v>
      </c>
      <c r="P762" s="3">
        <v>108446336.36</v>
      </c>
      <c r="Q762" s="3">
        <v>1488264774.65</v>
      </c>
      <c r="R762" s="3">
        <v>6341460502.88</v>
      </c>
      <c r="S762" s="3">
        <v>0</v>
      </c>
      <c r="T762" s="3">
        <v>0</v>
      </c>
      <c r="U762" s="3">
        <v>13780362.54</v>
      </c>
      <c r="V762" s="3">
        <v>19789074.98</v>
      </c>
      <c r="W762" s="3">
        <v>0</v>
      </c>
      <c r="X762" s="3">
        <v>0</v>
      </c>
      <c r="Y762" s="3">
        <v>0</v>
      </c>
      <c r="Z762" s="3">
        <v>119955429.73</v>
      </c>
      <c r="AA762" s="3">
        <v>0</v>
      </c>
      <c r="AB762" s="3">
        <v>63169727.84</v>
      </c>
      <c r="AC762" s="3">
        <v>2807923173.65</v>
      </c>
      <c r="AD762" s="3">
        <v>471692649.45</v>
      </c>
      <c r="AE762" s="3">
        <v>0</v>
      </c>
      <c r="AF762" s="3">
        <v>0</v>
      </c>
      <c r="AG762" s="3">
        <v>0</v>
      </c>
      <c r="AH762" s="3">
        <v>973962063.67</v>
      </c>
      <c r="AI762" s="3">
        <v>292515105.54</v>
      </c>
      <c r="AJ762" s="3">
        <v>0</v>
      </c>
      <c r="AK762" s="3">
        <v>5179668.26</v>
      </c>
      <c r="AL762" s="3">
        <v>40720984.87</v>
      </c>
      <c r="AM762" s="3">
        <v>6206675.42</v>
      </c>
      <c r="AN762" s="3">
        <v>15735126.98</v>
      </c>
      <c r="AO762" s="6">
        <f t="shared" si="165"/>
        <v>2144548954.5</v>
      </c>
      <c r="AP762" s="6">
        <f t="shared" si="166"/>
        <v>5676549040.12</v>
      </c>
      <c r="AQ762" s="6">
        <f t="shared" si="167"/>
        <v>6558155097.97</v>
      </c>
      <c r="AR762" s="6">
        <f t="shared" si="168"/>
        <v>-881606057.849998</v>
      </c>
      <c r="AS762" s="6">
        <f t="shared" si="169"/>
        <v>4613935447.84</v>
      </c>
      <c r="AT762" s="10">
        <f t="shared" si="170"/>
        <v>2389141.34</v>
      </c>
      <c r="AU762" s="10">
        <f t="shared" si="171"/>
        <v>4616324589.18</v>
      </c>
      <c r="AV762" s="10">
        <f t="shared" si="172"/>
        <v>1262942896.65</v>
      </c>
      <c r="AW762" s="12">
        <f t="shared" si="173"/>
        <v>0.364764651322416</v>
      </c>
      <c r="AX762" s="12">
        <f t="shared" si="174"/>
        <v>0.63482898149906</v>
      </c>
      <c r="AY762" s="12">
        <f t="shared" si="175"/>
        <v>-0.14995168360256</v>
      </c>
      <c r="AZ762" s="12">
        <f t="shared" si="176"/>
        <v>0.78478066510162</v>
      </c>
      <c r="BA762" s="12">
        <f t="shared" si="177"/>
        <v>0.000406367178523213</v>
      </c>
      <c r="BB762" s="12">
        <f t="shared" si="178"/>
        <v>0.785187032280144</v>
      </c>
      <c r="BC762" s="12">
        <f t="shared" si="179"/>
        <v>0.214812967719856</v>
      </c>
    </row>
    <row r="763" spans="1:55">
      <c r="A763" s="3" t="s">
        <v>1577</v>
      </c>
      <c r="B763" s="3" t="s">
        <v>1578</v>
      </c>
      <c r="C763" s="3">
        <v>955299140.83</v>
      </c>
      <c r="D763" s="3">
        <v>2098995255.39</v>
      </c>
      <c r="E763" s="3">
        <v>348320000</v>
      </c>
      <c r="F763" s="3">
        <v>405270.7</v>
      </c>
      <c r="G763" s="3">
        <v>0</v>
      </c>
      <c r="H763" s="3">
        <v>0</v>
      </c>
      <c r="I763" s="3">
        <v>0</v>
      </c>
      <c r="J763" s="3">
        <v>18243924.52</v>
      </c>
      <c r="K763" s="3">
        <v>378093807.09</v>
      </c>
      <c r="L763" s="3">
        <v>0</v>
      </c>
      <c r="M763" s="3">
        <v>619107036.38</v>
      </c>
      <c r="N763" s="3">
        <v>237296126.15</v>
      </c>
      <c r="O763" s="3">
        <v>2357750487.61</v>
      </c>
      <c r="P763" s="3">
        <v>218800559.97</v>
      </c>
      <c r="Q763" s="3">
        <v>0</v>
      </c>
      <c r="R763" s="3">
        <v>416152032.2</v>
      </c>
      <c r="S763" s="3">
        <v>79674630.6</v>
      </c>
      <c r="T763" s="3">
        <v>0</v>
      </c>
      <c r="U763" s="3">
        <v>202152007.03</v>
      </c>
      <c r="V763" s="3">
        <v>30079208.8</v>
      </c>
      <c r="W763" s="3">
        <v>0</v>
      </c>
      <c r="X763" s="3">
        <v>0</v>
      </c>
      <c r="Y763" s="3">
        <v>4249026.1</v>
      </c>
      <c r="Z763" s="3">
        <v>1016802526.21</v>
      </c>
      <c r="AA763" s="3">
        <v>0</v>
      </c>
      <c r="AB763" s="3">
        <v>171549245.27</v>
      </c>
      <c r="AC763" s="3">
        <v>2049374401.11</v>
      </c>
      <c r="AD763" s="3">
        <v>360023925.21</v>
      </c>
      <c r="AE763" s="3">
        <v>0</v>
      </c>
      <c r="AF763" s="3">
        <v>6864115043.88</v>
      </c>
      <c r="AG763" s="3">
        <v>0</v>
      </c>
      <c r="AH763" s="3">
        <v>338155966.02</v>
      </c>
      <c r="AI763" s="3">
        <v>0</v>
      </c>
      <c r="AJ763" s="3">
        <v>160270719.76</v>
      </c>
      <c r="AK763" s="3">
        <v>23355075.95</v>
      </c>
      <c r="AL763" s="3">
        <v>93641990.05</v>
      </c>
      <c r="AM763" s="3">
        <v>48482615.3</v>
      </c>
      <c r="AN763" s="3">
        <v>270604666.36</v>
      </c>
      <c r="AO763" s="6">
        <f t="shared" si="165"/>
        <v>2844058257.7</v>
      </c>
      <c r="AP763" s="6">
        <f t="shared" si="166"/>
        <v>3432954210.11</v>
      </c>
      <c r="AQ763" s="6">
        <f t="shared" si="167"/>
        <v>1920658676.21</v>
      </c>
      <c r="AR763" s="6">
        <f t="shared" si="168"/>
        <v>1512295533.9</v>
      </c>
      <c r="AS763" s="6">
        <f t="shared" si="169"/>
        <v>10208024403.64</v>
      </c>
      <c r="AT763" s="10">
        <f t="shared" si="170"/>
        <v>955299140.83</v>
      </c>
      <c r="AU763" s="10">
        <f t="shared" si="171"/>
        <v>11163323544.47</v>
      </c>
      <c r="AV763" s="10">
        <f t="shared" si="172"/>
        <v>4356353791.6</v>
      </c>
      <c r="AW763" s="12">
        <f t="shared" si="173"/>
        <v>0.183254986306319</v>
      </c>
      <c r="AX763" s="12">
        <f t="shared" si="174"/>
        <v>0.755190954279717</v>
      </c>
      <c r="AY763" s="12">
        <f t="shared" si="175"/>
        <v>0.0974437484202847</v>
      </c>
      <c r="AZ763" s="12">
        <f t="shared" si="176"/>
        <v>0.657747205859432</v>
      </c>
      <c r="BA763" s="12">
        <f t="shared" si="177"/>
        <v>0.0615540594139638</v>
      </c>
      <c r="BB763" s="12">
        <f t="shared" si="178"/>
        <v>0.719301265273396</v>
      </c>
      <c r="BC763" s="12">
        <f t="shared" si="179"/>
        <v>0.280698734726604</v>
      </c>
    </row>
    <row r="764" spans="1:55">
      <c r="A764" s="3" t="s">
        <v>1579</v>
      </c>
      <c r="B764" s="3" t="s">
        <v>1580</v>
      </c>
      <c r="C764" s="3">
        <v>403835050</v>
      </c>
      <c r="D764" s="3">
        <v>2097877105.81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K764" s="3">
        <v>461990570.11</v>
      </c>
      <c r="L764" s="3">
        <v>0</v>
      </c>
      <c r="M764" s="3">
        <v>6559820298.23</v>
      </c>
      <c r="N764" s="3">
        <v>663114047.08</v>
      </c>
      <c r="O764" s="3">
        <v>503056215.24</v>
      </c>
      <c r="P764" s="3">
        <v>185985065.67</v>
      </c>
      <c r="Q764" s="3">
        <v>1604837557.5</v>
      </c>
      <c r="R764" s="3">
        <v>3411823569.47</v>
      </c>
      <c r="S764" s="3">
        <v>8336806.25</v>
      </c>
      <c r="T764" s="3">
        <v>0</v>
      </c>
      <c r="U764" s="3">
        <v>17585088.25</v>
      </c>
      <c r="V764" s="3">
        <v>76670102.66</v>
      </c>
      <c r="W764" s="3">
        <v>0</v>
      </c>
      <c r="X764" s="3">
        <v>0</v>
      </c>
      <c r="Y764" s="3">
        <v>0</v>
      </c>
      <c r="Z764" s="3">
        <v>1108613779.87</v>
      </c>
      <c r="AA764" s="3">
        <v>0</v>
      </c>
      <c r="AB764" s="3">
        <v>465598397.41</v>
      </c>
      <c r="AC764" s="3">
        <v>9613566305.41</v>
      </c>
      <c r="AD764" s="3">
        <v>176599247.31</v>
      </c>
      <c r="AE764" s="3">
        <v>0</v>
      </c>
      <c r="AF764" s="3">
        <v>0</v>
      </c>
      <c r="AG764" s="3">
        <v>0</v>
      </c>
      <c r="AH764" s="3">
        <v>963618000.97</v>
      </c>
      <c r="AI764" s="3">
        <v>0</v>
      </c>
      <c r="AJ764" s="3">
        <v>23578079.97</v>
      </c>
      <c r="AK764" s="3">
        <v>57893716.46</v>
      </c>
      <c r="AL764" s="3">
        <v>82604048.33</v>
      </c>
      <c r="AM764" s="3">
        <v>8176544.78</v>
      </c>
      <c r="AN764" s="3">
        <v>3391588461.79</v>
      </c>
      <c r="AO764" s="6">
        <f t="shared" si="165"/>
        <v>2559867675.92</v>
      </c>
      <c r="AP764" s="6">
        <f t="shared" si="166"/>
        <v>9516813183.72</v>
      </c>
      <c r="AQ764" s="6">
        <f t="shared" si="167"/>
        <v>5088627743.91</v>
      </c>
      <c r="AR764" s="6">
        <f t="shared" si="168"/>
        <v>4428185439.81</v>
      </c>
      <c r="AS764" s="6">
        <f t="shared" si="169"/>
        <v>14317624405.02</v>
      </c>
      <c r="AT764" s="10">
        <f t="shared" si="170"/>
        <v>403835050</v>
      </c>
      <c r="AU764" s="10">
        <f t="shared" si="171"/>
        <v>14721459455.02</v>
      </c>
      <c r="AV764" s="10">
        <f t="shared" si="172"/>
        <v>6988053115.73</v>
      </c>
      <c r="AW764" s="12">
        <f t="shared" si="173"/>
        <v>0.117914562456322</v>
      </c>
      <c r="AX764" s="12">
        <f t="shared" si="174"/>
        <v>0.863483681807158</v>
      </c>
      <c r="AY764" s="12">
        <f t="shared" si="175"/>
        <v>0.203974429429441</v>
      </c>
      <c r="AZ764" s="12">
        <f t="shared" si="176"/>
        <v>0.659509252377718</v>
      </c>
      <c r="BA764" s="12">
        <f t="shared" si="177"/>
        <v>0.0186017557365199</v>
      </c>
      <c r="BB764" s="12">
        <f t="shared" si="178"/>
        <v>0.678111008114238</v>
      </c>
      <c r="BC764" s="12">
        <f t="shared" si="179"/>
        <v>0.321888991885762</v>
      </c>
    </row>
    <row r="765" spans="1:55">
      <c r="A765" s="3" t="s">
        <v>1581</v>
      </c>
      <c r="B765" s="3" t="s">
        <v>1582</v>
      </c>
      <c r="C765" s="3">
        <v>692217888.7</v>
      </c>
      <c r="D765" s="3">
        <v>2095827068.11</v>
      </c>
      <c r="E765" s="3">
        <v>1215200000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27059122.76</v>
      </c>
      <c r="L765" s="3">
        <v>0</v>
      </c>
      <c r="M765" s="3">
        <v>175590115.3</v>
      </c>
      <c r="N765" s="3">
        <v>166914032.34</v>
      </c>
      <c r="O765" s="3">
        <v>497909370.64</v>
      </c>
      <c r="P765" s="3">
        <v>197908725.68</v>
      </c>
      <c r="Q765" s="3">
        <v>0</v>
      </c>
      <c r="R765" s="3">
        <v>470788184.92</v>
      </c>
      <c r="S765" s="3">
        <v>0</v>
      </c>
      <c r="T765" s="3">
        <v>0</v>
      </c>
      <c r="U765" s="3">
        <v>61129769.62</v>
      </c>
      <c r="V765" s="3">
        <v>208358180.78</v>
      </c>
      <c r="W765" s="3">
        <v>0</v>
      </c>
      <c r="X765" s="3">
        <v>0</v>
      </c>
      <c r="Y765" s="3">
        <v>0</v>
      </c>
      <c r="Z765" s="3">
        <v>17167817.2</v>
      </c>
      <c r="AA765" s="3">
        <v>0</v>
      </c>
      <c r="AB765" s="3">
        <v>443498929.22</v>
      </c>
      <c r="AC765" s="3">
        <v>4402954004.4</v>
      </c>
      <c r="AD765" s="3">
        <v>3685295826.36</v>
      </c>
      <c r="AE765" s="3">
        <v>0</v>
      </c>
      <c r="AF765" s="3">
        <v>0</v>
      </c>
      <c r="AG765" s="3">
        <v>0</v>
      </c>
      <c r="AH765" s="3">
        <v>802962922.91</v>
      </c>
      <c r="AI765" s="3">
        <v>0</v>
      </c>
      <c r="AJ765" s="3">
        <v>69162936.71</v>
      </c>
      <c r="AK765" s="3">
        <v>53391927.3</v>
      </c>
      <c r="AL765" s="3">
        <v>200552672</v>
      </c>
      <c r="AM765" s="3">
        <v>58949041.93</v>
      </c>
      <c r="AN765" s="3">
        <v>613334806.47</v>
      </c>
      <c r="AO765" s="6">
        <f t="shared" si="165"/>
        <v>3338086190.87</v>
      </c>
      <c r="AP765" s="6">
        <f t="shared" si="166"/>
        <v>1038322243.96</v>
      </c>
      <c r="AQ765" s="6">
        <f t="shared" si="167"/>
        <v>1200942881.74</v>
      </c>
      <c r="AR765" s="6">
        <f t="shared" si="168"/>
        <v>-162620637.78</v>
      </c>
      <c r="AS765" s="6">
        <f t="shared" si="169"/>
        <v>9886604138.08</v>
      </c>
      <c r="AT765" s="10">
        <f t="shared" si="170"/>
        <v>692217888.7</v>
      </c>
      <c r="AU765" s="10">
        <f t="shared" si="171"/>
        <v>10578822026.78</v>
      </c>
      <c r="AV765" s="10">
        <f t="shared" si="172"/>
        <v>3175465553.09</v>
      </c>
      <c r="AW765" s="12">
        <f t="shared" si="173"/>
        <v>0.242694226908229</v>
      </c>
      <c r="AX765" s="12">
        <f t="shared" si="174"/>
        <v>0.706978347212361</v>
      </c>
      <c r="AY765" s="12">
        <f t="shared" si="175"/>
        <v>-0.011823268696083</v>
      </c>
      <c r="AZ765" s="12">
        <f t="shared" si="176"/>
        <v>0.718801615908444</v>
      </c>
      <c r="BA765" s="12">
        <f t="shared" si="177"/>
        <v>0.0503274258794102</v>
      </c>
      <c r="BB765" s="12">
        <f t="shared" si="178"/>
        <v>0.769129041787854</v>
      </c>
      <c r="BC765" s="12">
        <f t="shared" si="179"/>
        <v>0.230870958212146</v>
      </c>
    </row>
    <row r="766" spans="1:55">
      <c r="A766" s="3" t="s">
        <v>1583</v>
      </c>
      <c r="B766" s="3" t="s">
        <v>1584</v>
      </c>
      <c r="C766" s="3">
        <v>0</v>
      </c>
      <c r="D766" s="3">
        <v>2089180294.54</v>
      </c>
      <c r="E766" s="3">
        <v>0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1665133.04</v>
      </c>
      <c r="L766" s="3">
        <v>0</v>
      </c>
      <c r="M766" s="3">
        <v>198373674.15</v>
      </c>
      <c r="N766" s="3">
        <v>4788624.33</v>
      </c>
      <c r="O766" s="3">
        <v>875915.14</v>
      </c>
      <c r="P766" s="3">
        <v>5865781.71</v>
      </c>
      <c r="Q766" s="3">
        <v>0</v>
      </c>
      <c r="R766" s="3">
        <v>269204448.25</v>
      </c>
      <c r="S766" s="3">
        <v>1206545.59</v>
      </c>
      <c r="T766" s="3">
        <v>0</v>
      </c>
      <c r="U766" s="3">
        <v>9643536.23</v>
      </c>
      <c r="V766" s="3">
        <v>44877954.68</v>
      </c>
      <c r="W766" s="3">
        <v>0</v>
      </c>
      <c r="X766" s="3">
        <v>0</v>
      </c>
      <c r="Y766" s="3">
        <v>0</v>
      </c>
      <c r="Z766" s="3">
        <v>3060703.02</v>
      </c>
      <c r="AA766" s="3">
        <v>0</v>
      </c>
      <c r="AB766" s="3">
        <v>0</v>
      </c>
      <c r="AC766" s="3">
        <v>45818325.74</v>
      </c>
      <c r="AD766" s="3">
        <v>99000</v>
      </c>
      <c r="AE766" s="3">
        <v>0</v>
      </c>
      <c r="AF766" s="3">
        <v>0</v>
      </c>
      <c r="AG766" s="3">
        <v>0</v>
      </c>
      <c r="AH766" s="3">
        <v>12582692196.62</v>
      </c>
      <c r="AI766" s="3">
        <v>0</v>
      </c>
      <c r="AJ766" s="3">
        <v>0</v>
      </c>
      <c r="AK766" s="3">
        <v>0</v>
      </c>
      <c r="AL766" s="3">
        <v>1337979.44</v>
      </c>
      <c r="AM766" s="3">
        <v>0</v>
      </c>
      <c r="AN766" s="3">
        <v>28000000</v>
      </c>
      <c r="AO766" s="6">
        <f t="shared" si="165"/>
        <v>2090845427.58</v>
      </c>
      <c r="AP766" s="6">
        <f t="shared" si="166"/>
        <v>209903995.33</v>
      </c>
      <c r="AQ766" s="6">
        <f t="shared" si="167"/>
        <v>327993187.77</v>
      </c>
      <c r="AR766" s="6">
        <f t="shared" si="168"/>
        <v>-118089192.44</v>
      </c>
      <c r="AS766" s="6">
        <f t="shared" si="169"/>
        <v>12657947501.8</v>
      </c>
      <c r="AT766" s="10">
        <f t="shared" si="170"/>
        <v>0</v>
      </c>
      <c r="AU766" s="10">
        <f t="shared" si="171"/>
        <v>12657947501.8</v>
      </c>
      <c r="AV766" s="10">
        <f t="shared" si="172"/>
        <v>1972756235.14</v>
      </c>
      <c r="AW766" s="12">
        <f t="shared" si="173"/>
        <v>0.142908055905812</v>
      </c>
      <c r="AX766" s="12">
        <f t="shared" si="174"/>
        <v>0.857091944094188</v>
      </c>
      <c r="AY766" s="12">
        <f t="shared" si="175"/>
        <v>-0.00807132688647403</v>
      </c>
      <c r="AZ766" s="12">
        <f t="shared" si="176"/>
        <v>0.865163270980662</v>
      </c>
      <c r="BA766" s="12">
        <f t="shared" si="177"/>
        <v>0</v>
      </c>
      <c r="BB766" s="12">
        <f t="shared" si="178"/>
        <v>0.865163270980662</v>
      </c>
      <c r="BC766" s="12">
        <f t="shared" si="179"/>
        <v>0.134836729019338</v>
      </c>
    </row>
    <row r="767" spans="1:55">
      <c r="A767" s="3" t="s">
        <v>1585</v>
      </c>
      <c r="B767" s="3" t="s">
        <v>1586</v>
      </c>
      <c r="C767" s="3">
        <v>884499500.84</v>
      </c>
      <c r="D767" s="3">
        <v>2074053827.41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37991223.25</v>
      </c>
      <c r="K767" s="3">
        <v>428559016.57</v>
      </c>
      <c r="L767" s="3">
        <v>0</v>
      </c>
      <c r="M767" s="3">
        <v>2178104001.34</v>
      </c>
      <c r="N767" s="3">
        <v>1094579107.45</v>
      </c>
      <c r="O767" s="3">
        <v>1490501956.1</v>
      </c>
      <c r="P767" s="3">
        <v>108945769.7</v>
      </c>
      <c r="Q767" s="3">
        <v>602236966.8</v>
      </c>
      <c r="R767" s="3">
        <v>6091728931.54</v>
      </c>
      <c r="S767" s="3">
        <v>1000000</v>
      </c>
      <c r="T767" s="3">
        <v>0</v>
      </c>
      <c r="U767" s="3">
        <v>108970012.94</v>
      </c>
      <c r="V767" s="3">
        <v>190718857.7</v>
      </c>
      <c r="W767" s="3">
        <v>0</v>
      </c>
      <c r="X767" s="3">
        <v>0</v>
      </c>
      <c r="Y767" s="3">
        <v>16636845.14</v>
      </c>
      <c r="Z767" s="3">
        <v>10000000</v>
      </c>
      <c r="AA767" s="3">
        <v>0</v>
      </c>
      <c r="AB767" s="3">
        <v>0</v>
      </c>
      <c r="AC767" s="3">
        <v>866909993.31</v>
      </c>
      <c r="AD767" s="3">
        <v>226258101.17</v>
      </c>
      <c r="AE767" s="3">
        <v>0</v>
      </c>
      <c r="AF767" s="3">
        <v>0</v>
      </c>
      <c r="AG767" s="3">
        <v>0</v>
      </c>
      <c r="AH767" s="3">
        <v>368319006.19</v>
      </c>
      <c r="AI767" s="3">
        <v>2031916.76</v>
      </c>
      <c r="AJ767" s="3">
        <v>315312029.9</v>
      </c>
      <c r="AK767" s="3">
        <v>30161989.66</v>
      </c>
      <c r="AL767" s="3">
        <v>116471874.74</v>
      </c>
      <c r="AM767" s="3">
        <v>37407644.91</v>
      </c>
      <c r="AN767" s="3">
        <v>106096314.96</v>
      </c>
      <c r="AO767" s="6">
        <f t="shared" si="165"/>
        <v>2540604067.23</v>
      </c>
      <c r="AP767" s="6">
        <f t="shared" si="166"/>
        <v>5474367801.39</v>
      </c>
      <c r="AQ767" s="6">
        <f t="shared" si="167"/>
        <v>6419054647.32</v>
      </c>
      <c r="AR767" s="6">
        <f t="shared" si="168"/>
        <v>-944686845.93</v>
      </c>
      <c r="AS767" s="6">
        <f t="shared" si="169"/>
        <v>2068968871.6</v>
      </c>
      <c r="AT767" s="10">
        <f t="shared" si="170"/>
        <v>884499500.84</v>
      </c>
      <c r="AU767" s="10">
        <f t="shared" si="171"/>
        <v>2953468372.44</v>
      </c>
      <c r="AV767" s="10">
        <f t="shared" si="172"/>
        <v>1595917221.3</v>
      </c>
      <c r="AW767" s="12">
        <f t="shared" si="173"/>
        <v>0.558449930189671</v>
      </c>
      <c r="AX767" s="12">
        <f t="shared" si="174"/>
        <v>0.247128321507199</v>
      </c>
      <c r="AY767" s="12">
        <f t="shared" si="175"/>
        <v>-0.20765152270889</v>
      </c>
      <c r="AZ767" s="12">
        <f t="shared" si="176"/>
        <v>0.45477984421609</v>
      </c>
      <c r="BA767" s="12">
        <f t="shared" si="177"/>
        <v>0.194421748303129</v>
      </c>
      <c r="BB767" s="12">
        <f t="shared" si="178"/>
        <v>0.649201592519219</v>
      </c>
      <c r="BC767" s="12">
        <f t="shared" si="179"/>
        <v>0.350798407480781</v>
      </c>
    </row>
    <row r="768" spans="1:55">
      <c r="A768" s="3" t="s">
        <v>1587</v>
      </c>
      <c r="B768" s="3" t="s">
        <v>1588</v>
      </c>
      <c r="C768" s="3">
        <v>0</v>
      </c>
      <c r="D768" s="3">
        <v>2069676522.26</v>
      </c>
      <c r="E768" s="3">
        <v>73017811.98</v>
      </c>
      <c r="F768" s="3">
        <v>0</v>
      </c>
      <c r="G768" s="3">
        <v>0</v>
      </c>
      <c r="H768" s="3">
        <v>0</v>
      </c>
      <c r="I768" s="3">
        <v>0</v>
      </c>
      <c r="J768" s="3">
        <v>69477641.12</v>
      </c>
      <c r="K768" s="3">
        <v>128309309.06</v>
      </c>
      <c r="L768" s="3">
        <v>0</v>
      </c>
      <c r="M768" s="3">
        <v>2284254266.62</v>
      </c>
      <c r="N768" s="3">
        <v>306321271.78</v>
      </c>
      <c r="O768" s="3">
        <v>3300777857.54</v>
      </c>
      <c r="P768" s="3">
        <v>488767605.05</v>
      </c>
      <c r="Q768" s="3">
        <v>0</v>
      </c>
      <c r="R768" s="3">
        <v>3424820386.8</v>
      </c>
      <c r="S768" s="3">
        <v>0</v>
      </c>
      <c r="T768" s="3">
        <v>0</v>
      </c>
      <c r="U768" s="3">
        <v>57740933.52</v>
      </c>
      <c r="V768" s="3">
        <v>55354764.7</v>
      </c>
      <c r="W768" s="3">
        <v>0</v>
      </c>
      <c r="X768" s="3">
        <v>0</v>
      </c>
      <c r="Y768" s="3">
        <v>0</v>
      </c>
      <c r="Z768" s="3">
        <v>43322948.08</v>
      </c>
      <c r="AA768" s="3">
        <v>0</v>
      </c>
      <c r="AB768" s="3">
        <v>8021766.63</v>
      </c>
      <c r="AC768" s="3">
        <v>4747982610.05</v>
      </c>
      <c r="AD768" s="3">
        <v>786576090.72</v>
      </c>
      <c r="AE768" s="3">
        <v>0</v>
      </c>
      <c r="AF768" s="3">
        <v>0</v>
      </c>
      <c r="AG768" s="3">
        <v>0</v>
      </c>
      <c r="AH768" s="3">
        <v>330243079.54</v>
      </c>
      <c r="AI768" s="3">
        <v>0</v>
      </c>
      <c r="AJ768" s="3">
        <v>112290666.32</v>
      </c>
      <c r="AK768" s="3">
        <v>49296044.21</v>
      </c>
      <c r="AL768" s="3">
        <v>33840512.42</v>
      </c>
      <c r="AM768" s="3">
        <v>18897790.29</v>
      </c>
      <c r="AN768" s="3">
        <v>45006556.99</v>
      </c>
      <c r="AO768" s="6">
        <f t="shared" si="165"/>
        <v>2340481284.42</v>
      </c>
      <c r="AP768" s="6">
        <f t="shared" si="166"/>
        <v>6380121000.99</v>
      </c>
      <c r="AQ768" s="6">
        <f t="shared" si="167"/>
        <v>3589260799.73</v>
      </c>
      <c r="AR768" s="6">
        <f t="shared" si="168"/>
        <v>2790860201.26</v>
      </c>
      <c r="AS768" s="6">
        <f t="shared" si="169"/>
        <v>6124133350.54</v>
      </c>
      <c r="AT768" s="10">
        <f t="shared" si="170"/>
        <v>0</v>
      </c>
      <c r="AU768" s="10">
        <f t="shared" si="171"/>
        <v>6124133350.54</v>
      </c>
      <c r="AV768" s="10">
        <f t="shared" si="172"/>
        <v>5131341485.68</v>
      </c>
      <c r="AW768" s="12">
        <f t="shared" si="173"/>
        <v>0.207941585626255</v>
      </c>
      <c r="AX768" s="12">
        <f t="shared" si="174"/>
        <v>0.792058414373745</v>
      </c>
      <c r="AY768" s="12">
        <f t="shared" si="175"/>
        <v>0.247955794124211</v>
      </c>
      <c r="AZ768" s="12">
        <f t="shared" si="176"/>
        <v>0.544102620249534</v>
      </c>
      <c r="BA768" s="12">
        <f t="shared" si="177"/>
        <v>0</v>
      </c>
      <c r="BB768" s="12">
        <f t="shared" si="178"/>
        <v>0.544102620249534</v>
      </c>
      <c r="BC768" s="12">
        <f t="shared" si="179"/>
        <v>0.455897379750466</v>
      </c>
    </row>
    <row r="769" spans="1:55">
      <c r="A769" s="3" t="s">
        <v>1589</v>
      </c>
      <c r="B769" s="3" t="s">
        <v>1590</v>
      </c>
      <c r="C769" s="3">
        <v>458876599.46</v>
      </c>
      <c r="D769" s="3">
        <v>2067119293.56</v>
      </c>
      <c r="E769" s="3">
        <v>54697453.87</v>
      </c>
      <c r="F769" s="3">
        <v>0</v>
      </c>
      <c r="G769" s="3">
        <v>0</v>
      </c>
      <c r="H769" s="3">
        <v>0</v>
      </c>
      <c r="I769" s="3">
        <v>0</v>
      </c>
      <c r="J769" s="3">
        <v>1027927576.25</v>
      </c>
      <c r="K769" s="3">
        <v>138596553.6</v>
      </c>
      <c r="L769" s="3">
        <v>0</v>
      </c>
      <c r="M769" s="3">
        <v>1212170056.94</v>
      </c>
      <c r="N769" s="3">
        <v>778944076.55</v>
      </c>
      <c r="O769" s="3">
        <v>1415075248.86</v>
      </c>
      <c r="P769" s="3">
        <v>461892879.97</v>
      </c>
      <c r="Q769" s="3">
        <v>0</v>
      </c>
      <c r="R769" s="3">
        <v>3374450659.64</v>
      </c>
      <c r="S769" s="3">
        <v>2992050.84</v>
      </c>
      <c r="T769" s="3">
        <v>0</v>
      </c>
      <c r="U769" s="3">
        <v>96544796.18</v>
      </c>
      <c r="V769" s="3">
        <v>78947574.67</v>
      </c>
      <c r="W769" s="3">
        <v>0</v>
      </c>
      <c r="X769" s="3">
        <v>0</v>
      </c>
      <c r="Y769" s="3">
        <v>84788920.75</v>
      </c>
      <c r="Z769" s="3">
        <v>615728504.7</v>
      </c>
      <c r="AA769" s="3">
        <v>0</v>
      </c>
      <c r="AB769" s="3">
        <v>216180481.96</v>
      </c>
      <c r="AC769" s="3">
        <v>976687514.17</v>
      </c>
      <c r="AD769" s="3">
        <v>335099062.56</v>
      </c>
      <c r="AE769" s="3">
        <v>0</v>
      </c>
      <c r="AF769" s="3">
        <v>0</v>
      </c>
      <c r="AG769" s="3">
        <v>0</v>
      </c>
      <c r="AH769" s="3">
        <v>351974671.62</v>
      </c>
      <c r="AI769" s="3">
        <v>0</v>
      </c>
      <c r="AJ769" s="3">
        <v>20538671.59</v>
      </c>
      <c r="AK769" s="3">
        <v>3323690.93</v>
      </c>
      <c r="AL769" s="3">
        <v>277021082.67</v>
      </c>
      <c r="AM769" s="3">
        <v>14885993.93</v>
      </c>
      <c r="AN769" s="3">
        <v>36542698.94</v>
      </c>
      <c r="AO769" s="6">
        <f t="shared" si="165"/>
        <v>3288340877.28</v>
      </c>
      <c r="AP769" s="6">
        <f t="shared" si="166"/>
        <v>3868082262.32</v>
      </c>
      <c r="AQ769" s="6">
        <f t="shared" si="167"/>
        <v>4469632988.74</v>
      </c>
      <c r="AR769" s="6">
        <f t="shared" si="168"/>
        <v>-601550726.42</v>
      </c>
      <c r="AS769" s="6">
        <f t="shared" si="169"/>
        <v>2016073386.41</v>
      </c>
      <c r="AT769" s="10">
        <f t="shared" si="170"/>
        <v>458876599.46</v>
      </c>
      <c r="AU769" s="10">
        <f t="shared" si="171"/>
        <v>2474949985.87</v>
      </c>
      <c r="AV769" s="10">
        <f t="shared" si="172"/>
        <v>2686790150.86</v>
      </c>
      <c r="AW769" s="12">
        <f t="shared" si="173"/>
        <v>0.63706052419818</v>
      </c>
      <c r="AX769" s="12">
        <f t="shared" si="174"/>
        <v>0.274039882388599</v>
      </c>
      <c r="AY769" s="12">
        <f t="shared" si="175"/>
        <v>-0.116540296583215</v>
      </c>
      <c r="AZ769" s="12">
        <f t="shared" si="176"/>
        <v>0.390580178971814</v>
      </c>
      <c r="BA769" s="12">
        <f t="shared" si="177"/>
        <v>0.0888995934132209</v>
      </c>
      <c r="BB769" s="12">
        <f t="shared" si="178"/>
        <v>0.479479772385035</v>
      </c>
      <c r="BC769" s="12">
        <f t="shared" si="179"/>
        <v>0.520520227614965</v>
      </c>
    </row>
    <row r="770" spans="1:55">
      <c r="A770" s="3" t="s">
        <v>1591</v>
      </c>
      <c r="B770" s="3" t="s">
        <v>1592</v>
      </c>
      <c r="C770" s="3">
        <v>3034907924</v>
      </c>
      <c r="D770" s="3">
        <v>2065987513</v>
      </c>
      <c r="E770" s="3">
        <v>453214255</v>
      </c>
      <c r="F770" s="3">
        <v>0</v>
      </c>
      <c r="G770" s="3">
        <v>0</v>
      </c>
      <c r="H770" s="3">
        <v>0</v>
      </c>
      <c r="I770" s="3">
        <v>0</v>
      </c>
      <c r="J770" s="3">
        <v>1136768739</v>
      </c>
      <c r="K770" s="3">
        <v>264449047</v>
      </c>
      <c r="L770" s="3">
        <v>0</v>
      </c>
      <c r="M770" s="3">
        <v>1262734256</v>
      </c>
      <c r="N770" s="3">
        <v>223603442</v>
      </c>
      <c r="O770" s="3">
        <v>5495280924</v>
      </c>
      <c r="P770" s="3">
        <v>52762160</v>
      </c>
      <c r="Q770" s="3">
        <v>2752214</v>
      </c>
      <c r="R770" s="3">
        <v>2202200677</v>
      </c>
      <c r="S770" s="3">
        <v>36002102</v>
      </c>
      <c r="T770" s="3">
        <v>0</v>
      </c>
      <c r="U770" s="3">
        <v>283230118</v>
      </c>
      <c r="V770" s="3">
        <v>54137272</v>
      </c>
      <c r="W770" s="3">
        <v>0</v>
      </c>
      <c r="X770" s="3">
        <v>3814783</v>
      </c>
      <c r="Y770" s="3">
        <v>34438349</v>
      </c>
      <c r="Z770" s="3">
        <v>310986568</v>
      </c>
      <c r="AA770" s="3">
        <v>0</v>
      </c>
      <c r="AB770" s="3">
        <v>33599656</v>
      </c>
      <c r="AC770" s="3">
        <v>1616578642</v>
      </c>
      <c r="AD770" s="3">
        <v>26008367</v>
      </c>
      <c r="AE770" s="3">
        <v>0</v>
      </c>
      <c r="AF770" s="3">
        <v>0</v>
      </c>
      <c r="AG770" s="3">
        <v>0</v>
      </c>
      <c r="AH770" s="3">
        <v>667163647</v>
      </c>
      <c r="AI770" s="3">
        <v>94016635</v>
      </c>
      <c r="AJ770" s="3">
        <v>23990623</v>
      </c>
      <c r="AK770" s="3">
        <v>79031153</v>
      </c>
      <c r="AL770" s="3">
        <v>166071526</v>
      </c>
      <c r="AM770" s="3">
        <v>193176040</v>
      </c>
      <c r="AN770" s="3">
        <v>0</v>
      </c>
      <c r="AO770" s="6">
        <f t="shared" si="165"/>
        <v>3920419554</v>
      </c>
      <c r="AP770" s="6">
        <f t="shared" si="166"/>
        <v>7037132996</v>
      </c>
      <c r="AQ770" s="6">
        <f t="shared" si="167"/>
        <v>2958409525</v>
      </c>
      <c r="AR770" s="6">
        <f t="shared" si="168"/>
        <v>4078723471</v>
      </c>
      <c r="AS770" s="6">
        <f t="shared" si="169"/>
        <v>2866036633</v>
      </c>
      <c r="AT770" s="10">
        <f t="shared" si="170"/>
        <v>3034907924</v>
      </c>
      <c r="AU770" s="10">
        <f t="shared" si="171"/>
        <v>5900944557</v>
      </c>
      <c r="AV770" s="10">
        <f t="shared" si="172"/>
        <v>7999143025</v>
      </c>
      <c r="AW770" s="12">
        <f t="shared" si="173"/>
        <v>0.282042795117116</v>
      </c>
      <c r="AX770" s="12">
        <f t="shared" si="174"/>
        <v>0.499619881028171</v>
      </c>
      <c r="AY770" s="12">
        <f t="shared" si="175"/>
        <v>0.293431494365673</v>
      </c>
      <c r="AZ770" s="12">
        <f t="shared" si="176"/>
        <v>0.206188386662498</v>
      </c>
      <c r="BA770" s="12">
        <f t="shared" si="177"/>
        <v>0.218337323854712</v>
      </c>
      <c r="BB770" s="12">
        <f t="shared" si="178"/>
        <v>0.42452571051721</v>
      </c>
      <c r="BC770" s="12">
        <f t="shared" si="179"/>
        <v>0.57547428948279</v>
      </c>
    </row>
    <row r="771" spans="1:55">
      <c r="A771" s="3" t="s">
        <v>1593</v>
      </c>
      <c r="B771" s="3" t="s">
        <v>1594</v>
      </c>
      <c r="C771" s="3">
        <v>14609509.03</v>
      </c>
      <c r="D771" s="3">
        <v>2064791433.42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  <c r="J771" s="3">
        <v>48980293.78</v>
      </c>
      <c r="K771" s="3">
        <v>143887571.42</v>
      </c>
      <c r="L771" s="3">
        <v>0</v>
      </c>
      <c r="M771" s="3">
        <v>1894263201.57</v>
      </c>
      <c r="N771" s="3">
        <v>944910500.4</v>
      </c>
      <c r="O771" s="3">
        <v>6864374147.47</v>
      </c>
      <c r="P771" s="3">
        <v>130082220.45</v>
      </c>
      <c r="Q771" s="3">
        <v>0</v>
      </c>
      <c r="R771" s="3">
        <v>3983564637.47</v>
      </c>
      <c r="S771" s="3">
        <v>0</v>
      </c>
      <c r="T771" s="3">
        <v>0</v>
      </c>
      <c r="U771" s="3">
        <v>198234219.99</v>
      </c>
      <c r="V771" s="3">
        <v>427137639.81</v>
      </c>
      <c r="W771" s="3">
        <v>0</v>
      </c>
      <c r="X771" s="3">
        <v>0</v>
      </c>
      <c r="Y771" s="3">
        <v>0</v>
      </c>
      <c r="Z771" s="3">
        <v>573989042.9</v>
      </c>
      <c r="AA771" s="3">
        <v>0</v>
      </c>
      <c r="AB771" s="3">
        <v>281209396.02</v>
      </c>
      <c r="AC771" s="3">
        <v>3975266808.36</v>
      </c>
      <c r="AD771" s="3">
        <v>376464172.45</v>
      </c>
      <c r="AE771" s="3">
        <v>0</v>
      </c>
      <c r="AF771" s="3">
        <v>0</v>
      </c>
      <c r="AG771" s="3">
        <v>0</v>
      </c>
      <c r="AH771" s="3">
        <v>951266861.88</v>
      </c>
      <c r="AI771" s="3">
        <v>0</v>
      </c>
      <c r="AJ771" s="3">
        <v>0</v>
      </c>
      <c r="AK771" s="3">
        <v>0</v>
      </c>
      <c r="AL771" s="3">
        <v>452663245.36</v>
      </c>
      <c r="AM771" s="3">
        <v>12591365.86</v>
      </c>
      <c r="AN771" s="3">
        <v>81040871.94</v>
      </c>
      <c r="AO771" s="6">
        <f t="shared" ref="AO771:AO834" si="180">(D771+E771+F771+G771+H771+I771+J771+K771+L771)</f>
        <v>2257659298.62</v>
      </c>
      <c r="AP771" s="6">
        <f t="shared" ref="AP771:AP834" si="181">(M771+N771+O771+P771+Q771)</f>
        <v>9833630069.89</v>
      </c>
      <c r="AQ771" s="6">
        <f t="shared" ref="AQ771:AQ834" si="182">(R771+S771+T771+U771+V771+W771+X771+Y771+Z771+AA771+AB771)</f>
        <v>5464134936.19</v>
      </c>
      <c r="AR771" s="6">
        <f t="shared" ref="AR771:AR834" si="183">(AP771-AQ771)</f>
        <v>4369495133.7</v>
      </c>
      <c r="AS771" s="6">
        <f t="shared" ref="AS771:AS834" si="184">(AC771+AD771+AE771+AF771+AG771+AH771+AI771+AJ771+AK771+AL771+AM771+AN771)</f>
        <v>5849293325.85</v>
      </c>
      <c r="AT771" s="10">
        <f t="shared" ref="AT771:AT834" si="185">C771</f>
        <v>14609509.03</v>
      </c>
      <c r="AU771" s="10">
        <f t="shared" ref="AU771:AU834" si="186">AS771+AT771</f>
        <v>5863902834.88</v>
      </c>
      <c r="AV771" s="10">
        <f t="shared" ref="AV771:AV834" si="187">AO771+AR771</f>
        <v>6627154432.32</v>
      </c>
      <c r="AW771" s="12">
        <f t="shared" ref="AW771:AW834" si="188">AO771/(AO771+AR771+AS771+AT771)</f>
        <v>0.180742050118395</v>
      </c>
      <c r="AX771" s="12">
        <f t="shared" ref="AX771:AX834" si="189">(AR771+AS771)/(AO771+AR771+AS771+AT771)</f>
        <v>0.81808835240739</v>
      </c>
      <c r="AY771" s="12">
        <f t="shared" ref="AY771:AY834" si="190">(AR771)/(AO771+AR771+AS771+AT771)</f>
        <v>0.34980987119271</v>
      </c>
      <c r="AZ771" s="12">
        <f t="shared" ref="AZ771:AZ834" si="191">AS771/(AO771+AR771+AS771+AT771)</f>
        <v>0.468278481214679</v>
      </c>
      <c r="BA771" s="12">
        <f t="shared" ref="BA771:BA834" si="192">AT771/(AO771+AR771+AS771+AT771)</f>
        <v>0.00116959747421564</v>
      </c>
      <c r="BB771" s="12">
        <f t="shared" ref="BB771:BB834" si="193">(AU771)/(AU771+AV771)</f>
        <v>0.469448078688895</v>
      </c>
      <c r="BC771" s="12">
        <f t="shared" ref="BC771:BC834" si="194">(AV771)/(AU771+AV771)</f>
        <v>0.530551921311105</v>
      </c>
    </row>
    <row r="772" spans="1:55">
      <c r="A772" s="3" t="s">
        <v>1595</v>
      </c>
      <c r="B772" s="3" t="s">
        <v>1596</v>
      </c>
      <c r="C772" s="3">
        <v>24712786.83</v>
      </c>
      <c r="D772" s="3">
        <v>2064372743.4</v>
      </c>
      <c r="E772" s="3">
        <v>440000000</v>
      </c>
      <c r="F772" s="3">
        <v>0</v>
      </c>
      <c r="G772" s="3">
        <v>0</v>
      </c>
      <c r="H772" s="3">
        <v>0</v>
      </c>
      <c r="I772" s="3">
        <v>0</v>
      </c>
      <c r="J772" s="3">
        <v>186322531.6</v>
      </c>
      <c r="K772" s="3">
        <v>17349231.49</v>
      </c>
      <c r="L772" s="3">
        <v>0</v>
      </c>
      <c r="M772" s="3">
        <v>19480973.96</v>
      </c>
      <c r="N772" s="3">
        <v>80747996.69</v>
      </c>
      <c r="O772" s="3">
        <v>3514222421.88</v>
      </c>
      <c r="P772" s="3">
        <v>279322061.95</v>
      </c>
      <c r="Q772" s="3">
        <v>0</v>
      </c>
      <c r="R772" s="3">
        <v>500588453.28</v>
      </c>
      <c r="S772" s="3">
        <v>0</v>
      </c>
      <c r="T772" s="3">
        <v>0</v>
      </c>
      <c r="U772" s="3">
        <v>13521435.34</v>
      </c>
      <c r="V772" s="3">
        <v>36137207.94</v>
      </c>
      <c r="W772" s="3">
        <v>0</v>
      </c>
      <c r="X772" s="3">
        <v>0</v>
      </c>
      <c r="Y772" s="3">
        <v>0</v>
      </c>
      <c r="Z772" s="3">
        <v>0</v>
      </c>
      <c r="AA772" s="3">
        <v>0</v>
      </c>
      <c r="AB772" s="3">
        <v>53045808.46</v>
      </c>
      <c r="AC772" s="3">
        <v>106950137.12</v>
      </c>
      <c r="AD772" s="3">
        <v>363544256.74</v>
      </c>
      <c r="AE772" s="3">
        <v>0</v>
      </c>
      <c r="AF772" s="3">
        <v>0</v>
      </c>
      <c r="AG772" s="3">
        <v>0</v>
      </c>
      <c r="AH772" s="3">
        <v>2768036.19</v>
      </c>
      <c r="AI772" s="3">
        <v>0</v>
      </c>
      <c r="AJ772" s="3">
        <v>7260749.12</v>
      </c>
      <c r="AK772" s="3">
        <v>241364.71</v>
      </c>
      <c r="AL772" s="3">
        <v>287552609.89</v>
      </c>
      <c r="AM772" s="3">
        <v>902855.12</v>
      </c>
      <c r="AN772" s="3">
        <v>0</v>
      </c>
      <c r="AO772" s="6">
        <f t="shared" si="180"/>
        <v>2708044506.49</v>
      </c>
      <c r="AP772" s="6">
        <f t="shared" si="181"/>
        <v>3893773454.48</v>
      </c>
      <c r="AQ772" s="6">
        <f t="shared" si="182"/>
        <v>603292905.02</v>
      </c>
      <c r="AR772" s="6">
        <f t="shared" si="183"/>
        <v>3290480549.46</v>
      </c>
      <c r="AS772" s="6">
        <f t="shared" si="184"/>
        <v>769220008.89</v>
      </c>
      <c r="AT772" s="10">
        <f t="shared" si="185"/>
        <v>24712786.83</v>
      </c>
      <c r="AU772" s="10">
        <f t="shared" si="186"/>
        <v>793932795.72</v>
      </c>
      <c r="AV772" s="10">
        <f t="shared" si="187"/>
        <v>5998525055.95</v>
      </c>
      <c r="AW772" s="12">
        <f t="shared" si="188"/>
        <v>0.398684035385541</v>
      </c>
      <c r="AX772" s="12">
        <f t="shared" si="189"/>
        <v>0.597677695909718</v>
      </c>
      <c r="AY772" s="12">
        <f t="shared" si="190"/>
        <v>0.484431500543062</v>
      </c>
      <c r="AZ772" s="12">
        <f t="shared" si="191"/>
        <v>0.113246195366656</v>
      </c>
      <c r="BA772" s="12">
        <f t="shared" si="192"/>
        <v>0.00363826870474052</v>
      </c>
      <c r="BB772" s="12">
        <f t="shared" si="193"/>
        <v>0.116884464071397</v>
      </c>
      <c r="BC772" s="12">
        <f t="shared" si="194"/>
        <v>0.883115535928603</v>
      </c>
    </row>
    <row r="773" spans="1:55">
      <c r="A773" s="3" t="s">
        <v>1597</v>
      </c>
      <c r="B773" s="3" t="s">
        <v>1598</v>
      </c>
      <c r="C773" s="3">
        <v>447554288.02</v>
      </c>
      <c r="D773" s="3">
        <v>2064041529.47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83855020.64</v>
      </c>
      <c r="K773" s="3">
        <v>177753904.47</v>
      </c>
      <c r="L773" s="3">
        <v>0</v>
      </c>
      <c r="M773" s="3">
        <v>2810486568.44</v>
      </c>
      <c r="N773" s="3">
        <v>19399768.77</v>
      </c>
      <c r="O773" s="3">
        <v>2652622894.39</v>
      </c>
      <c r="P773" s="3">
        <v>44451865.32</v>
      </c>
      <c r="Q773" s="3">
        <v>86693635.23</v>
      </c>
      <c r="R773" s="3">
        <v>4733487820.96</v>
      </c>
      <c r="S773" s="3">
        <v>12600</v>
      </c>
      <c r="T773" s="3">
        <v>0</v>
      </c>
      <c r="U773" s="3">
        <v>440198935.77</v>
      </c>
      <c r="V773" s="3">
        <v>193101093.72</v>
      </c>
      <c r="W773" s="3">
        <v>0</v>
      </c>
      <c r="X773" s="3">
        <v>0</v>
      </c>
      <c r="Y773" s="3">
        <v>16909390.22</v>
      </c>
      <c r="Z773" s="3">
        <v>27458684.42</v>
      </c>
      <c r="AA773" s="3">
        <v>0</v>
      </c>
      <c r="AB773" s="3">
        <v>1744654.51</v>
      </c>
      <c r="AC773" s="3">
        <v>980488535.7</v>
      </c>
      <c r="AD773" s="3">
        <v>118004390.55</v>
      </c>
      <c r="AE773" s="3">
        <v>0</v>
      </c>
      <c r="AF773" s="3">
        <v>0</v>
      </c>
      <c r="AG773" s="3">
        <v>0</v>
      </c>
      <c r="AH773" s="3">
        <v>51042626.72</v>
      </c>
      <c r="AI773" s="3">
        <v>36158273.44</v>
      </c>
      <c r="AJ773" s="3">
        <v>67027461.43</v>
      </c>
      <c r="AK773" s="3">
        <v>17832353.02</v>
      </c>
      <c r="AL773" s="3">
        <v>95682336</v>
      </c>
      <c r="AM773" s="3">
        <v>19553605.04</v>
      </c>
      <c r="AN773" s="3">
        <v>0</v>
      </c>
      <c r="AO773" s="6">
        <f t="shared" si="180"/>
        <v>2325650454.58</v>
      </c>
      <c r="AP773" s="6">
        <f t="shared" si="181"/>
        <v>5613654732.15</v>
      </c>
      <c r="AQ773" s="6">
        <f t="shared" si="182"/>
        <v>5412913179.6</v>
      </c>
      <c r="AR773" s="6">
        <f t="shared" si="183"/>
        <v>200741552.549999</v>
      </c>
      <c r="AS773" s="6">
        <f t="shared" si="184"/>
        <v>1385789581.9</v>
      </c>
      <c r="AT773" s="10">
        <f t="shared" si="185"/>
        <v>447554288.02</v>
      </c>
      <c r="AU773" s="10">
        <f t="shared" si="186"/>
        <v>1833343869.92</v>
      </c>
      <c r="AV773" s="10">
        <f t="shared" si="187"/>
        <v>2526392007.13</v>
      </c>
      <c r="AW773" s="12">
        <f t="shared" si="188"/>
        <v>0.533438382545698</v>
      </c>
      <c r="AX773" s="12">
        <f t="shared" si="189"/>
        <v>0.363905332614672</v>
      </c>
      <c r="AY773" s="12">
        <f t="shared" si="190"/>
        <v>0.0460444298028968</v>
      </c>
      <c r="AZ773" s="12">
        <f t="shared" si="191"/>
        <v>0.317860902811775</v>
      </c>
      <c r="BA773" s="12">
        <f t="shared" si="192"/>
        <v>0.10265628483963</v>
      </c>
      <c r="BB773" s="12">
        <f t="shared" si="193"/>
        <v>0.420517187651406</v>
      </c>
      <c r="BC773" s="12">
        <f t="shared" si="194"/>
        <v>0.579482812348594</v>
      </c>
    </row>
    <row r="774" spans="1:55">
      <c r="A774" s="3" t="s">
        <v>1599</v>
      </c>
      <c r="B774" s="3" t="s">
        <v>1600</v>
      </c>
      <c r="C774" s="3">
        <v>853866819.48</v>
      </c>
      <c r="D774" s="3">
        <v>2061227949.72</v>
      </c>
      <c r="E774" s="3">
        <v>250617579.75</v>
      </c>
      <c r="F774" s="3">
        <v>0</v>
      </c>
      <c r="G774" s="3">
        <v>0</v>
      </c>
      <c r="H774" s="3">
        <v>0</v>
      </c>
      <c r="I774" s="3">
        <v>0</v>
      </c>
      <c r="J774" s="3">
        <v>0</v>
      </c>
      <c r="K774" s="3">
        <v>258622564.71</v>
      </c>
      <c r="L774" s="3">
        <v>0</v>
      </c>
      <c r="M774" s="3">
        <v>1350686148.19</v>
      </c>
      <c r="N774" s="3">
        <v>195830581.34</v>
      </c>
      <c r="O774" s="3">
        <v>1526752930.78</v>
      </c>
      <c r="P774" s="3">
        <v>60461530.81</v>
      </c>
      <c r="Q774" s="3">
        <v>0</v>
      </c>
      <c r="R774" s="3">
        <v>646577636.77</v>
      </c>
      <c r="S774" s="3">
        <v>65874240</v>
      </c>
      <c r="T774" s="3">
        <v>0</v>
      </c>
      <c r="U774" s="3">
        <v>60488011.76</v>
      </c>
      <c r="V774" s="3">
        <v>98082476.66</v>
      </c>
      <c r="W774" s="3">
        <v>0</v>
      </c>
      <c r="X774" s="3">
        <v>0</v>
      </c>
      <c r="Y774" s="3">
        <v>0</v>
      </c>
      <c r="Z774" s="3">
        <v>211938921.56</v>
      </c>
      <c r="AA774" s="3">
        <v>0</v>
      </c>
      <c r="AB774" s="3">
        <v>2978621.08</v>
      </c>
      <c r="AC774" s="3">
        <v>3352886649.41</v>
      </c>
      <c r="AD774" s="3">
        <v>513052196</v>
      </c>
      <c r="AE774" s="3">
        <v>0</v>
      </c>
      <c r="AF774" s="3">
        <v>0</v>
      </c>
      <c r="AG774" s="3">
        <v>0</v>
      </c>
      <c r="AH774" s="3">
        <v>426999559.6</v>
      </c>
      <c r="AI774" s="3">
        <v>1381245993.45</v>
      </c>
      <c r="AJ774" s="3">
        <v>166684516.36</v>
      </c>
      <c r="AK774" s="3">
        <v>77196808.61</v>
      </c>
      <c r="AL774" s="3">
        <v>69187666.16</v>
      </c>
      <c r="AM774" s="3">
        <v>71029008.07</v>
      </c>
      <c r="AN774" s="3">
        <v>2986629.12</v>
      </c>
      <c r="AO774" s="6">
        <f t="shared" si="180"/>
        <v>2570468094.18</v>
      </c>
      <c r="AP774" s="6">
        <f t="shared" si="181"/>
        <v>3133731191.12</v>
      </c>
      <c r="AQ774" s="6">
        <f t="shared" si="182"/>
        <v>1085939907.83</v>
      </c>
      <c r="AR774" s="6">
        <f t="shared" si="183"/>
        <v>2047791283.29</v>
      </c>
      <c r="AS774" s="6">
        <f t="shared" si="184"/>
        <v>6061269026.78</v>
      </c>
      <c r="AT774" s="10">
        <f t="shared" si="185"/>
        <v>853866819.48</v>
      </c>
      <c r="AU774" s="10">
        <f t="shared" si="186"/>
        <v>6915135846.26</v>
      </c>
      <c r="AV774" s="10">
        <f t="shared" si="187"/>
        <v>4618259377.47</v>
      </c>
      <c r="AW774" s="12">
        <f t="shared" si="188"/>
        <v>0.222871760164019</v>
      </c>
      <c r="AX774" s="12">
        <f t="shared" si="189"/>
        <v>0.703093941789628</v>
      </c>
      <c r="AY774" s="12">
        <f t="shared" si="190"/>
        <v>0.177553204721248</v>
      </c>
      <c r="AZ774" s="12">
        <f t="shared" si="191"/>
        <v>0.52554073706838</v>
      </c>
      <c r="BA774" s="12">
        <f t="shared" si="192"/>
        <v>0.0740342980463521</v>
      </c>
      <c r="BB774" s="12">
        <f t="shared" si="193"/>
        <v>0.599575035114732</v>
      </c>
      <c r="BC774" s="12">
        <f t="shared" si="194"/>
        <v>0.400424964885268</v>
      </c>
    </row>
    <row r="775" spans="1:55">
      <c r="A775" s="3" t="s">
        <v>1601</v>
      </c>
      <c r="B775" s="3" t="s">
        <v>1602</v>
      </c>
      <c r="C775" s="3">
        <v>4577018374.03</v>
      </c>
      <c r="D775" s="3">
        <v>2060129982.61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125092390.63</v>
      </c>
      <c r="L775" s="3">
        <v>0</v>
      </c>
      <c r="M775" s="3">
        <v>26363262.93</v>
      </c>
      <c r="N775" s="3">
        <v>2611422.28</v>
      </c>
      <c r="O775" s="3">
        <v>4679802.94</v>
      </c>
      <c r="P775" s="3">
        <v>572832163.87</v>
      </c>
      <c r="Q775" s="3">
        <v>0</v>
      </c>
      <c r="R775" s="3">
        <v>385864698.39</v>
      </c>
      <c r="S775" s="3">
        <v>0</v>
      </c>
      <c r="T775" s="3">
        <v>0</v>
      </c>
      <c r="U775" s="3">
        <v>93608076.54</v>
      </c>
      <c r="V775" s="3">
        <v>17904957.91</v>
      </c>
      <c r="W775" s="3">
        <v>0</v>
      </c>
      <c r="X775" s="3">
        <v>0</v>
      </c>
      <c r="Y775" s="3">
        <v>0</v>
      </c>
      <c r="Z775" s="3">
        <v>51933757.26</v>
      </c>
      <c r="AA775" s="3">
        <v>0</v>
      </c>
      <c r="AB775" s="3">
        <v>0</v>
      </c>
      <c r="AC775" s="3">
        <v>3425640211.05</v>
      </c>
      <c r="AD775" s="3">
        <v>1584554483.27</v>
      </c>
      <c r="AE775" s="3">
        <v>0</v>
      </c>
      <c r="AF775" s="3">
        <v>0</v>
      </c>
      <c r="AG775" s="3">
        <v>0</v>
      </c>
      <c r="AH775" s="3">
        <v>230919357.44</v>
      </c>
      <c r="AI775" s="3">
        <v>0</v>
      </c>
      <c r="AJ775" s="3">
        <v>0</v>
      </c>
      <c r="AK775" s="3">
        <v>8563015.18</v>
      </c>
      <c r="AL775" s="3">
        <v>8892337.07</v>
      </c>
      <c r="AM775" s="3">
        <v>46651358.02</v>
      </c>
      <c r="AN775" s="3">
        <v>747639192.37</v>
      </c>
      <c r="AO775" s="6">
        <f t="shared" si="180"/>
        <v>2185222373.24</v>
      </c>
      <c r="AP775" s="6">
        <f t="shared" si="181"/>
        <v>606486652.02</v>
      </c>
      <c r="AQ775" s="6">
        <f t="shared" si="182"/>
        <v>549311490.1</v>
      </c>
      <c r="AR775" s="6">
        <f t="shared" si="183"/>
        <v>57175161.92</v>
      </c>
      <c r="AS775" s="6">
        <f t="shared" si="184"/>
        <v>6052859954.4</v>
      </c>
      <c r="AT775" s="10">
        <f t="shared" si="185"/>
        <v>4577018374.03</v>
      </c>
      <c r="AU775" s="10">
        <f t="shared" si="186"/>
        <v>10629878328.43</v>
      </c>
      <c r="AV775" s="10">
        <f t="shared" si="187"/>
        <v>2242397535.16</v>
      </c>
      <c r="AW775" s="12">
        <f t="shared" si="188"/>
        <v>0.169761928379816</v>
      </c>
      <c r="AX775" s="12">
        <f t="shared" si="189"/>
        <v>0.474666265784639</v>
      </c>
      <c r="AY775" s="12">
        <f t="shared" si="190"/>
        <v>0.00444172907152521</v>
      </c>
      <c r="AZ775" s="12">
        <f t="shared" si="191"/>
        <v>0.470224536713113</v>
      </c>
      <c r="BA775" s="12">
        <f t="shared" si="192"/>
        <v>0.355571805835545</v>
      </c>
      <c r="BB775" s="12">
        <f t="shared" si="193"/>
        <v>0.825796342548659</v>
      </c>
      <c r="BC775" s="12">
        <f t="shared" si="194"/>
        <v>0.174203657451341</v>
      </c>
    </row>
    <row r="776" spans="1:55">
      <c r="A776" s="3" t="s">
        <v>1603</v>
      </c>
      <c r="B776" s="3" t="s">
        <v>1604</v>
      </c>
      <c r="C776" s="3">
        <v>534326078.03</v>
      </c>
      <c r="D776" s="3">
        <v>2049938007.42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  <c r="J776" s="3">
        <v>22473924.14</v>
      </c>
      <c r="K776" s="3">
        <v>1327246719.72</v>
      </c>
      <c r="L776" s="3">
        <v>0</v>
      </c>
      <c r="M776" s="3">
        <v>498529633.82</v>
      </c>
      <c r="N776" s="3">
        <v>37323434.55</v>
      </c>
      <c r="O776" s="3">
        <v>50018021.95</v>
      </c>
      <c r="P776" s="3">
        <v>32675690.68</v>
      </c>
      <c r="Q776" s="3">
        <v>0</v>
      </c>
      <c r="R776" s="3">
        <v>640291256.44</v>
      </c>
      <c r="S776" s="3">
        <v>0</v>
      </c>
      <c r="T776" s="3">
        <v>0</v>
      </c>
      <c r="U776" s="3">
        <v>29677922.69</v>
      </c>
      <c r="V776" s="3">
        <v>75872294.33</v>
      </c>
      <c r="W776" s="3">
        <v>0</v>
      </c>
      <c r="X776" s="3">
        <v>0</v>
      </c>
      <c r="Y776" s="3">
        <v>185949469.15</v>
      </c>
      <c r="Z776" s="3">
        <v>4180756.41</v>
      </c>
      <c r="AA776" s="3">
        <v>0</v>
      </c>
      <c r="AB776" s="3">
        <v>6717927.93</v>
      </c>
      <c r="AC776" s="3">
        <v>265654566.97</v>
      </c>
      <c r="AD776" s="3">
        <v>627334100.24</v>
      </c>
      <c r="AE776" s="3">
        <v>0</v>
      </c>
      <c r="AF776" s="3">
        <v>0</v>
      </c>
      <c r="AG776" s="3">
        <v>4262499788.24</v>
      </c>
      <c r="AH776" s="3">
        <v>33773159.27</v>
      </c>
      <c r="AI776" s="3">
        <v>0</v>
      </c>
      <c r="AJ776" s="3">
        <v>0</v>
      </c>
      <c r="AK776" s="3">
        <v>8830196.77</v>
      </c>
      <c r="AL776" s="3">
        <v>9500753.81</v>
      </c>
      <c r="AM776" s="3">
        <v>594369091.29</v>
      </c>
      <c r="AN776" s="3">
        <v>2093316.7</v>
      </c>
      <c r="AO776" s="6">
        <f t="shared" si="180"/>
        <v>3399658651.28</v>
      </c>
      <c r="AP776" s="6">
        <f t="shared" si="181"/>
        <v>618546781</v>
      </c>
      <c r="AQ776" s="6">
        <f t="shared" si="182"/>
        <v>942689626.95</v>
      </c>
      <c r="AR776" s="6">
        <f t="shared" si="183"/>
        <v>-324142845.95</v>
      </c>
      <c r="AS776" s="6">
        <f t="shared" si="184"/>
        <v>5804054973.29</v>
      </c>
      <c r="AT776" s="10">
        <f t="shared" si="185"/>
        <v>534326078.03</v>
      </c>
      <c r="AU776" s="10">
        <f t="shared" si="186"/>
        <v>6338381051.32</v>
      </c>
      <c r="AV776" s="10">
        <f t="shared" si="187"/>
        <v>3075515805.33</v>
      </c>
      <c r="AW776" s="12">
        <f t="shared" si="188"/>
        <v>0.361131920505213</v>
      </c>
      <c r="AX776" s="12">
        <f t="shared" si="189"/>
        <v>0.582108792010928</v>
      </c>
      <c r="AY776" s="12">
        <f t="shared" si="190"/>
        <v>-0.0344323770364049</v>
      </c>
      <c r="AZ776" s="12">
        <f t="shared" si="191"/>
        <v>0.616541169047333</v>
      </c>
      <c r="BA776" s="12">
        <f t="shared" si="192"/>
        <v>0.0567592874838596</v>
      </c>
      <c r="BB776" s="12">
        <f t="shared" si="193"/>
        <v>0.673300456531192</v>
      </c>
      <c r="BC776" s="12">
        <f t="shared" si="194"/>
        <v>0.326699543468808</v>
      </c>
    </row>
    <row r="777" spans="1:55">
      <c r="A777" s="3" t="s">
        <v>1605</v>
      </c>
      <c r="B777" s="3" t="s">
        <v>1606</v>
      </c>
      <c r="C777" s="3">
        <v>305428263.23</v>
      </c>
      <c r="D777" s="3">
        <v>2047265430.41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130169432.65</v>
      </c>
      <c r="L777" s="3">
        <v>0</v>
      </c>
      <c r="M777" s="3">
        <v>559275786.49</v>
      </c>
      <c r="N777" s="3">
        <v>82656627.99</v>
      </c>
      <c r="O777" s="3">
        <v>997019483.52</v>
      </c>
      <c r="P777" s="3">
        <v>151576205.58</v>
      </c>
      <c r="Q777" s="3">
        <v>0</v>
      </c>
      <c r="R777" s="3">
        <v>1999307375.67</v>
      </c>
      <c r="S777" s="3">
        <v>0</v>
      </c>
      <c r="T777" s="3">
        <v>0</v>
      </c>
      <c r="U777" s="3">
        <v>80429960.86</v>
      </c>
      <c r="V777" s="3">
        <v>71145533.06</v>
      </c>
      <c r="W777" s="3">
        <v>0</v>
      </c>
      <c r="X777" s="3">
        <v>0</v>
      </c>
      <c r="Y777" s="3">
        <v>36094326.89</v>
      </c>
      <c r="Z777" s="3">
        <v>80833162.6</v>
      </c>
      <c r="AA777" s="3">
        <v>0</v>
      </c>
      <c r="AB777" s="3">
        <v>35703463.7</v>
      </c>
      <c r="AC777" s="3">
        <v>673556505.43</v>
      </c>
      <c r="AD777" s="3">
        <v>231939780.01</v>
      </c>
      <c r="AE777" s="3">
        <v>0</v>
      </c>
      <c r="AF777" s="3">
        <v>0</v>
      </c>
      <c r="AG777" s="3">
        <v>0</v>
      </c>
      <c r="AH777" s="3">
        <v>118749587.7</v>
      </c>
      <c r="AI777" s="3">
        <v>1850943.35</v>
      </c>
      <c r="AJ777" s="3">
        <v>0</v>
      </c>
      <c r="AK777" s="3">
        <v>2700350.19</v>
      </c>
      <c r="AL777" s="3">
        <v>144924370.19</v>
      </c>
      <c r="AM777" s="3">
        <v>25490867.82</v>
      </c>
      <c r="AN777" s="3">
        <v>35688429.02</v>
      </c>
      <c r="AO777" s="6">
        <f t="shared" si="180"/>
        <v>2177434863.06</v>
      </c>
      <c r="AP777" s="6">
        <f t="shared" si="181"/>
        <v>1790528103.58</v>
      </c>
      <c r="AQ777" s="6">
        <f t="shared" si="182"/>
        <v>2303513822.78</v>
      </c>
      <c r="AR777" s="6">
        <f t="shared" si="183"/>
        <v>-512985719.2</v>
      </c>
      <c r="AS777" s="6">
        <f t="shared" si="184"/>
        <v>1234900833.71</v>
      </c>
      <c r="AT777" s="10">
        <f t="shared" si="185"/>
        <v>305428263.23</v>
      </c>
      <c r="AU777" s="10">
        <f t="shared" si="186"/>
        <v>1540329096.94</v>
      </c>
      <c r="AV777" s="10">
        <f t="shared" si="187"/>
        <v>1664449143.86</v>
      </c>
      <c r="AW777" s="12">
        <f t="shared" si="188"/>
        <v>0.67943386389083</v>
      </c>
      <c r="AX777" s="12">
        <f t="shared" si="189"/>
        <v>0.225262111842656</v>
      </c>
      <c r="AY777" s="12">
        <f t="shared" si="190"/>
        <v>-0.160069022146114</v>
      </c>
      <c r="AZ777" s="12">
        <f t="shared" si="191"/>
        <v>0.38533113398877</v>
      </c>
      <c r="BA777" s="12">
        <f t="shared" si="192"/>
        <v>0.0953040242665142</v>
      </c>
      <c r="BB777" s="12">
        <f t="shared" si="193"/>
        <v>0.480635158255284</v>
      </c>
      <c r="BC777" s="12">
        <f t="shared" si="194"/>
        <v>0.519364841744716</v>
      </c>
    </row>
    <row r="778" spans="1:55">
      <c r="A778" s="3" t="s">
        <v>1607</v>
      </c>
      <c r="B778" s="3" t="s">
        <v>1608</v>
      </c>
      <c r="C778" s="3">
        <v>17959071.78</v>
      </c>
      <c r="D778" s="3">
        <v>2042318083.77</v>
      </c>
      <c r="E778" s="3">
        <v>1150100000</v>
      </c>
      <c r="F778" s="3">
        <v>0</v>
      </c>
      <c r="G778" s="3">
        <v>0</v>
      </c>
      <c r="H778" s="3">
        <v>0</v>
      </c>
      <c r="I778" s="3">
        <v>0</v>
      </c>
      <c r="J778" s="3">
        <v>0</v>
      </c>
      <c r="K778" s="3">
        <v>10079192.27</v>
      </c>
      <c r="L778" s="3">
        <v>0</v>
      </c>
      <c r="M778" s="3">
        <v>313105836.71</v>
      </c>
      <c r="N778" s="3">
        <v>22826006.28</v>
      </c>
      <c r="O778" s="3">
        <v>268484846.27</v>
      </c>
      <c r="P778" s="3">
        <v>35281718.88</v>
      </c>
      <c r="Q778" s="3">
        <v>0</v>
      </c>
      <c r="R778" s="3">
        <v>239103270.51</v>
      </c>
      <c r="S778" s="3">
        <v>2635746.24</v>
      </c>
      <c r="T778" s="3">
        <v>0</v>
      </c>
      <c r="U778" s="3">
        <v>22672057.17</v>
      </c>
      <c r="V778" s="3">
        <v>61093403.45</v>
      </c>
      <c r="W778" s="3">
        <v>0</v>
      </c>
      <c r="X778" s="3">
        <v>0</v>
      </c>
      <c r="Y778" s="3">
        <v>394789.27</v>
      </c>
      <c r="Z778" s="3">
        <v>37114944.83</v>
      </c>
      <c r="AA778" s="3">
        <v>0</v>
      </c>
      <c r="AB778" s="3">
        <v>65284858.48</v>
      </c>
      <c r="AC778" s="3">
        <v>1146292771.42</v>
      </c>
      <c r="AD778" s="3">
        <v>845603569.12</v>
      </c>
      <c r="AE778" s="3">
        <v>0</v>
      </c>
      <c r="AF778" s="3">
        <v>3371281.95</v>
      </c>
      <c r="AG778" s="3">
        <v>0</v>
      </c>
      <c r="AH778" s="3">
        <v>279535476.56</v>
      </c>
      <c r="AI778" s="3">
        <v>62532174.49</v>
      </c>
      <c r="AJ778" s="3">
        <v>214838879.26</v>
      </c>
      <c r="AK778" s="3">
        <v>1181304.35</v>
      </c>
      <c r="AL778" s="3">
        <v>483962204.68</v>
      </c>
      <c r="AM778" s="3">
        <v>2137775.53</v>
      </c>
      <c r="AN778" s="3">
        <v>263205938.13</v>
      </c>
      <c r="AO778" s="6">
        <f t="shared" si="180"/>
        <v>3202497276.04</v>
      </c>
      <c r="AP778" s="6">
        <f t="shared" si="181"/>
        <v>639698408.14</v>
      </c>
      <c r="AQ778" s="6">
        <f t="shared" si="182"/>
        <v>428299069.95</v>
      </c>
      <c r="AR778" s="6">
        <f t="shared" si="183"/>
        <v>211399338.19</v>
      </c>
      <c r="AS778" s="6">
        <f t="shared" si="184"/>
        <v>3302661375.49</v>
      </c>
      <c r="AT778" s="10">
        <f t="shared" si="185"/>
        <v>17959071.78</v>
      </c>
      <c r="AU778" s="10">
        <f t="shared" si="186"/>
        <v>3320620447.27</v>
      </c>
      <c r="AV778" s="10">
        <f t="shared" si="187"/>
        <v>3413896614.23</v>
      </c>
      <c r="AW778" s="12">
        <f t="shared" si="188"/>
        <v>0.475534807736711</v>
      </c>
      <c r="AX778" s="12">
        <f t="shared" si="189"/>
        <v>0.521798472197693</v>
      </c>
      <c r="AY778" s="12">
        <f t="shared" si="190"/>
        <v>0.0313904228409386</v>
      </c>
      <c r="AZ778" s="12">
        <f t="shared" si="191"/>
        <v>0.490408049356755</v>
      </c>
      <c r="BA778" s="12">
        <f t="shared" si="192"/>
        <v>0.0026667200655959</v>
      </c>
      <c r="BB778" s="12">
        <f t="shared" si="193"/>
        <v>0.493074769422351</v>
      </c>
      <c r="BC778" s="12">
        <f t="shared" si="194"/>
        <v>0.506925230577649</v>
      </c>
    </row>
    <row r="779" spans="1:55">
      <c r="A779" s="3" t="s">
        <v>1609</v>
      </c>
      <c r="B779" s="3" t="s">
        <v>1610</v>
      </c>
      <c r="C779" s="3">
        <v>4539925212.47</v>
      </c>
      <c r="D779" s="3">
        <v>2038046124.26</v>
      </c>
      <c r="E779" s="3">
        <v>3653744893.54</v>
      </c>
      <c r="F779" s="3">
        <v>0</v>
      </c>
      <c r="G779" s="3">
        <v>399160.77</v>
      </c>
      <c r="H779" s="3">
        <v>0</v>
      </c>
      <c r="I779" s="3">
        <v>0</v>
      </c>
      <c r="J779" s="3">
        <v>29869332.93</v>
      </c>
      <c r="K779" s="3">
        <v>251264856.76</v>
      </c>
      <c r="L779" s="3">
        <v>0</v>
      </c>
      <c r="M779" s="3">
        <v>884650192.38</v>
      </c>
      <c r="N779" s="3">
        <v>167826940.49</v>
      </c>
      <c r="O779" s="3">
        <v>789218117.47</v>
      </c>
      <c r="P779" s="3">
        <v>341653576.29</v>
      </c>
      <c r="Q779" s="3">
        <v>30206601.05</v>
      </c>
      <c r="R779" s="3">
        <v>1895176391.56</v>
      </c>
      <c r="S779" s="3">
        <v>0</v>
      </c>
      <c r="T779" s="3">
        <v>0</v>
      </c>
      <c r="U779" s="3">
        <v>74797441.9</v>
      </c>
      <c r="V779" s="3">
        <v>284938901.65</v>
      </c>
      <c r="W779" s="3">
        <v>0</v>
      </c>
      <c r="X779" s="3">
        <v>0</v>
      </c>
      <c r="Y779" s="3">
        <v>194621.23</v>
      </c>
      <c r="Z779" s="3">
        <v>97767885.28</v>
      </c>
      <c r="AA779" s="3">
        <v>0</v>
      </c>
      <c r="AB779" s="3">
        <v>119050459.28</v>
      </c>
      <c r="AC779" s="3">
        <v>11496360987.46</v>
      </c>
      <c r="AD779" s="3">
        <v>364033038.19</v>
      </c>
      <c r="AE779" s="3">
        <v>0</v>
      </c>
      <c r="AF779" s="3">
        <v>0</v>
      </c>
      <c r="AG779" s="3">
        <v>0</v>
      </c>
      <c r="AH779" s="3">
        <v>691678610.61</v>
      </c>
      <c r="AI779" s="3">
        <v>0</v>
      </c>
      <c r="AJ779" s="3">
        <v>1484140537.69</v>
      </c>
      <c r="AK779" s="3">
        <v>115900694.79</v>
      </c>
      <c r="AL779" s="3">
        <v>102309776.89</v>
      </c>
      <c r="AM779" s="3">
        <v>150303337.23</v>
      </c>
      <c r="AN779" s="3">
        <v>3356010757.55</v>
      </c>
      <c r="AO779" s="6">
        <f t="shared" si="180"/>
        <v>5973324368.26</v>
      </c>
      <c r="AP779" s="6">
        <f t="shared" si="181"/>
        <v>2213555427.68</v>
      </c>
      <c r="AQ779" s="6">
        <f t="shared" si="182"/>
        <v>2471925700.9</v>
      </c>
      <c r="AR779" s="6">
        <f t="shared" si="183"/>
        <v>-258370273.22</v>
      </c>
      <c r="AS779" s="6">
        <f t="shared" si="184"/>
        <v>17760737740.41</v>
      </c>
      <c r="AT779" s="10">
        <f t="shared" si="185"/>
        <v>4539925212.47</v>
      </c>
      <c r="AU779" s="10">
        <f t="shared" si="186"/>
        <v>22300662952.88</v>
      </c>
      <c r="AV779" s="10">
        <f t="shared" si="187"/>
        <v>5714954095.04</v>
      </c>
      <c r="AW779" s="12">
        <f t="shared" si="188"/>
        <v>0.213214092627079</v>
      </c>
      <c r="AX779" s="12">
        <f t="shared" si="189"/>
        <v>0.624736104768017</v>
      </c>
      <c r="AY779" s="12">
        <f t="shared" si="190"/>
        <v>-0.00922236596745538</v>
      </c>
      <c r="AZ779" s="12">
        <f t="shared" si="191"/>
        <v>0.633958470735473</v>
      </c>
      <c r="BA779" s="12">
        <f t="shared" si="192"/>
        <v>0.162049802604903</v>
      </c>
      <c r="BB779" s="12">
        <f t="shared" si="193"/>
        <v>0.796008273340376</v>
      </c>
      <c r="BC779" s="12">
        <f t="shared" si="194"/>
        <v>0.203991726659624</v>
      </c>
    </row>
    <row r="780" spans="1:55">
      <c r="A780" s="3" t="s">
        <v>1611</v>
      </c>
      <c r="B780" s="3" t="s">
        <v>1612</v>
      </c>
      <c r="C780" s="3">
        <v>126366670.41</v>
      </c>
      <c r="D780" s="3">
        <v>2037892546.72</v>
      </c>
      <c r="E780" s="3">
        <v>13212800</v>
      </c>
      <c r="F780" s="3">
        <v>0</v>
      </c>
      <c r="G780" s="3">
        <v>0</v>
      </c>
      <c r="H780" s="3">
        <v>0</v>
      </c>
      <c r="I780" s="3">
        <v>0</v>
      </c>
      <c r="J780" s="3">
        <v>9027599.57</v>
      </c>
      <c r="K780" s="3">
        <v>7440865.56</v>
      </c>
      <c r="L780" s="3">
        <v>0</v>
      </c>
      <c r="M780" s="3">
        <v>408006550.62</v>
      </c>
      <c r="N780" s="3">
        <v>73386736.22</v>
      </c>
      <c r="O780" s="3">
        <v>904637962.99</v>
      </c>
      <c r="P780" s="3">
        <v>72383625.86</v>
      </c>
      <c r="Q780" s="3">
        <v>0</v>
      </c>
      <c r="R780" s="3">
        <v>868503971.48</v>
      </c>
      <c r="S780" s="3">
        <v>0</v>
      </c>
      <c r="T780" s="3">
        <v>0</v>
      </c>
      <c r="U780" s="3">
        <v>43685296.4</v>
      </c>
      <c r="V780" s="3">
        <v>17332674.46</v>
      </c>
      <c r="W780" s="3">
        <v>0</v>
      </c>
      <c r="X780" s="3">
        <v>0</v>
      </c>
      <c r="Y780" s="3">
        <v>1333333</v>
      </c>
      <c r="Z780" s="3">
        <v>43436648.18</v>
      </c>
      <c r="AA780" s="3">
        <v>0</v>
      </c>
      <c r="AB780" s="3">
        <v>1539973.57</v>
      </c>
      <c r="AC780" s="3">
        <v>2020403832.93</v>
      </c>
      <c r="AD780" s="3">
        <v>710126897.16</v>
      </c>
      <c r="AE780" s="3">
        <v>0</v>
      </c>
      <c r="AF780" s="3">
        <v>0</v>
      </c>
      <c r="AG780" s="3">
        <v>0</v>
      </c>
      <c r="AH780" s="3">
        <v>493929543.25</v>
      </c>
      <c r="AI780" s="3">
        <v>0</v>
      </c>
      <c r="AJ780" s="3">
        <v>757736770.14</v>
      </c>
      <c r="AK780" s="3">
        <v>1227381.78</v>
      </c>
      <c r="AL780" s="3">
        <v>38800082.4</v>
      </c>
      <c r="AM780" s="3">
        <v>92141677.59</v>
      </c>
      <c r="AN780" s="3">
        <v>0</v>
      </c>
      <c r="AO780" s="6">
        <f t="shared" si="180"/>
        <v>2067573811.85</v>
      </c>
      <c r="AP780" s="6">
        <f t="shared" si="181"/>
        <v>1458414875.69</v>
      </c>
      <c r="AQ780" s="6">
        <f t="shared" si="182"/>
        <v>975831897.09</v>
      </c>
      <c r="AR780" s="6">
        <f t="shared" si="183"/>
        <v>482582978.6</v>
      </c>
      <c r="AS780" s="6">
        <f t="shared" si="184"/>
        <v>4114366185.25</v>
      </c>
      <c r="AT780" s="10">
        <f t="shared" si="185"/>
        <v>126366670.41</v>
      </c>
      <c r="AU780" s="10">
        <f t="shared" si="186"/>
        <v>4240732855.66</v>
      </c>
      <c r="AV780" s="10">
        <f t="shared" si="187"/>
        <v>2550156790.45</v>
      </c>
      <c r="AW780" s="12">
        <f t="shared" si="188"/>
        <v>0.304462878885738</v>
      </c>
      <c r="AX780" s="12">
        <f t="shared" si="189"/>
        <v>0.676928856660666</v>
      </c>
      <c r="AY780" s="12">
        <f t="shared" si="190"/>
        <v>0.0710632926978037</v>
      </c>
      <c r="AZ780" s="12">
        <f t="shared" si="191"/>
        <v>0.605865563962863</v>
      </c>
      <c r="BA780" s="12">
        <f t="shared" si="192"/>
        <v>0.0186082644535957</v>
      </c>
      <c r="BB780" s="12">
        <f t="shared" si="193"/>
        <v>0.624473828416458</v>
      </c>
      <c r="BC780" s="12">
        <f t="shared" si="194"/>
        <v>0.375526171583542</v>
      </c>
    </row>
    <row r="781" spans="1:55">
      <c r="A781" s="3" t="s">
        <v>1613</v>
      </c>
      <c r="B781" s="3" t="s">
        <v>1614</v>
      </c>
      <c r="C781" s="3">
        <v>20000000</v>
      </c>
      <c r="D781" s="3">
        <v>2037194675.5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3">
        <v>17770546.91</v>
      </c>
      <c r="K781" s="3">
        <v>21042629.6</v>
      </c>
      <c r="L781" s="3">
        <v>0</v>
      </c>
      <c r="M781" s="3">
        <v>339930044.89</v>
      </c>
      <c r="N781" s="3">
        <v>537507614.32</v>
      </c>
      <c r="O781" s="3">
        <v>279130369.53</v>
      </c>
      <c r="P781" s="3">
        <v>42453387.99</v>
      </c>
      <c r="Q781" s="3">
        <v>110150732.71</v>
      </c>
      <c r="R781" s="3">
        <v>541486443.07</v>
      </c>
      <c r="S781" s="3">
        <v>0</v>
      </c>
      <c r="T781" s="3">
        <v>0</v>
      </c>
      <c r="U781" s="3">
        <v>38706131.46</v>
      </c>
      <c r="V781" s="3">
        <v>534027.44</v>
      </c>
      <c r="W781" s="3">
        <v>0</v>
      </c>
      <c r="X781" s="3">
        <v>0</v>
      </c>
      <c r="Y781" s="3">
        <v>0</v>
      </c>
      <c r="Z781" s="3">
        <v>60050047.51</v>
      </c>
      <c r="AA781" s="3">
        <v>0</v>
      </c>
      <c r="AB781" s="3">
        <v>5901685.51</v>
      </c>
      <c r="AC781" s="3">
        <v>552079626.01</v>
      </c>
      <c r="AD781" s="3">
        <v>6442541.44</v>
      </c>
      <c r="AE781" s="3">
        <v>0</v>
      </c>
      <c r="AF781" s="3">
        <v>0</v>
      </c>
      <c r="AG781" s="3">
        <v>0</v>
      </c>
      <c r="AH781" s="3">
        <v>77772102.31</v>
      </c>
      <c r="AI781" s="3">
        <v>16915148.29</v>
      </c>
      <c r="AJ781" s="3">
        <v>0</v>
      </c>
      <c r="AK781" s="3">
        <v>12065.15</v>
      </c>
      <c r="AL781" s="3">
        <v>29454501.68</v>
      </c>
      <c r="AM781" s="3">
        <v>586046</v>
      </c>
      <c r="AN781" s="3">
        <v>4829910.04</v>
      </c>
      <c r="AO781" s="6">
        <f t="shared" si="180"/>
        <v>2076007852.01</v>
      </c>
      <c r="AP781" s="6">
        <f t="shared" si="181"/>
        <v>1309172149.44</v>
      </c>
      <c r="AQ781" s="6">
        <f t="shared" si="182"/>
        <v>646678334.99</v>
      </c>
      <c r="AR781" s="6">
        <f t="shared" si="183"/>
        <v>662493814.45</v>
      </c>
      <c r="AS781" s="6">
        <f t="shared" si="184"/>
        <v>688091940.92</v>
      </c>
      <c r="AT781" s="10">
        <f t="shared" si="185"/>
        <v>20000000</v>
      </c>
      <c r="AU781" s="10">
        <f t="shared" si="186"/>
        <v>708091940.92</v>
      </c>
      <c r="AV781" s="10">
        <f t="shared" si="187"/>
        <v>2738501666.46</v>
      </c>
      <c r="AW781" s="12">
        <f t="shared" si="188"/>
        <v>0.602336129088373</v>
      </c>
      <c r="AX781" s="12">
        <f t="shared" si="189"/>
        <v>0.391861039978159</v>
      </c>
      <c r="AY781" s="12">
        <f t="shared" si="190"/>
        <v>0.192216979986105</v>
      </c>
      <c r="AZ781" s="12">
        <f t="shared" si="191"/>
        <v>0.199644059992053</v>
      </c>
      <c r="BA781" s="12">
        <f t="shared" si="192"/>
        <v>0.00580283093346866</v>
      </c>
      <c r="BB781" s="12">
        <f t="shared" si="193"/>
        <v>0.205446890925522</v>
      </c>
      <c r="BC781" s="12">
        <f t="shared" si="194"/>
        <v>0.794553109074478</v>
      </c>
    </row>
    <row r="782" spans="1:55">
      <c r="A782" s="3" t="s">
        <v>1615</v>
      </c>
      <c r="B782" s="3" t="s">
        <v>1616</v>
      </c>
      <c r="C782" s="3">
        <v>0</v>
      </c>
      <c r="D782" s="3">
        <v>2023891616.5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30104215.5</v>
      </c>
      <c r="L782" s="3">
        <v>0</v>
      </c>
      <c r="M782" s="3">
        <v>872064560.82</v>
      </c>
      <c r="N782" s="3">
        <v>221018735.02</v>
      </c>
      <c r="O782" s="3">
        <v>455812060.54</v>
      </c>
      <c r="P782" s="3">
        <v>115012696.07</v>
      </c>
      <c r="Q782" s="3">
        <v>55000000</v>
      </c>
      <c r="R782" s="3">
        <v>1572188969.76</v>
      </c>
      <c r="S782" s="3">
        <v>0</v>
      </c>
      <c r="T782" s="3">
        <v>0</v>
      </c>
      <c r="U782" s="3">
        <v>32243966.77</v>
      </c>
      <c r="V782" s="3">
        <v>35361650.38</v>
      </c>
      <c r="W782" s="3">
        <v>0</v>
      </c>
      <c r="X782" s="3">
        <v>0</v>
      </c>
      <c r="Y782" s="3">
        <v>0</v>
      </c>
      <c r="Z782" s="3">
        <v>128422382.56</v>
      </c>
      <c r="AA782" s="3">
        <v>0</v>
      </c>
      <c r="AB782" s="3">
        <v>56109437.01</v>
      </c>
      <c r="AC782" s="3">
        <v>3828319916.38</v>
      </c>
      <c r="AD782" s="3">
        <v>841663441.6</v>
      </c>
      <c r="AE782" s="3">
        <v>0</v>
      </c>
      <c r="AF782" s="3">
        <v>0</v>
      </c>
      <c r="AG782" s="3">
        <v>0</v>
      </c>
      <c r="AH782" s="3">
        <v>638065498.07</v>
      </c>
      <c r="AI782" s="3">
        <v>24118154.55</v>
      </c>
      <c r="AJ782" s="3">
        <v>0</v>
      </c>
      <c r="AK782" s="3">
        <v>4030340.55</v>
      </c>
      <c r="AL782" s="3">
        <v>11756864.81</v>
      </c>
      <c r="AM782" s="3">
        <v>18633817.92</v>
      </c>
      <c r="AN782" s="3">
        <v>326160917.29</v>
      </c>
      <c r="AO782" s="6">
        <f t="shared" si="180"/>
        <v>2053995832</v>
      </c>
      <c r="AP782" s="6">
        <f t="shared" si="181"/>
        <v>1718908052.45</v>
      </c>
      <c r="AQ782" s="6">
        <f t="shared" si="182"/>
        <v>1824326406.48</v>
      </c>
      <c r="AR782" s="6">
        <f t="shared" si="183"/>
        <v>-105418354.03</v>
      </c>
      <c r="AS782" s="6">
        <f t="shared" si="184"/>
        <v>5692748951.17</v>
      </c>
      <c r="AT782" s="10">
        <f t="shared" si="185"/>
        <v>0</v>
      </c>
      <c r="AU782" s="10">
        <f t="shared" si="186"/>
        <v>5692748951.17</v>
      </c>
      <c r="AV782" s="10">
        <f t="shared" si="187"/>
        <v>1948577477.97</v>
      </c>
      <c r="AW782" s="12">
        <f t="shared" si="188"/>
        <v>0.268800953741112</v>
      </c>
      <c r="AX782" s="12">
        <f t="shared" si="189"/>
        <v>0.731199046258888</v>
      </c>
      <c r="AY782" s="12">
        <f t="shared" si="190"/>
        <v>-0.0137958186981765</v>
      </c>
      <c r="AZ782" s="12">
        <f t="shared" si="191"/>
        <v>0.744994864957064</v>
      </c>
      <c r="BA782" s="12">
        <f t="shared" si="192"/>
        <v>0</v>
      </c>
      <c r="BB782" s="12">
        <f t="shared" si="193"/>
        <v>0.744994864957064</v>
      </c>
      <c r="BC782" s="12">
        <f t="shared" si="194"/>
        <v>0.255005135042936</v>
      </c>
    </row>
    <row r="783" spans="1:55">
      <c r="A783" s="3" t="s">
        <v>1617</v>
      </c>
      <c r="B783" s="3" t="s">
        <v>1618</v>
      </c>
      <c r="C783" s="3">
        <v>4686819.23</v>
      </c>
      <c r="D783" s="3">
        <v>2023055177.63</v>
      </c>
      <c r="E783" s="3">
        <v>64604066.56</v>
      </c>
      <c r="F783" s="3">
        <v>0</v>
      </c>
      <c r="G783" s="3">
        <v>0</v>
      </c>
      <c r="H783" s="3">
        <v>0</v>
      </c>
      <c r="I783" s="3">
        <v>0</v>
      </c>
      <c r="J783" s="3">
        <v>9067089.44</v>
      </c>
      <c r="K783" s="3">
        <v>19465523.81</v>
      </c>
      <c r="L783" s="3">
        <v>0</v>
      </c>
      <c r="M783" s="3">
        <v>4069236824.06</v>
      </c>
      <c r="N783" s="3">
        <v>314860879.3</v>
      </c>
      <c r="O783" s="3">
        <v>1654140274.14</v>
      </c>
      <c r="P783" s="3">
        <v>378088101.7</v>
      </c>
      <c r="Q783" s="3">
        <v>0</v>
      </c>
      <c r="R783" s="3">
        <v>1222728837.23</v>
      </c>
      <c r="S783" s="3">
        <v>0</v>
      </c>
      <c r="T783" s="3">
        <v>0</v>
      </c>
      <c r="U783" s="3">
        <v>34681498.41</v>
      </c>
      <c r="V783" s="3">
        <v>133635286.08</v>
      </c>
      <c r="W783" s="3">
        <v>0</v>
      </c>
      <c r="X783" s="3">
        <v>0</v>
      </c>
      <c r="Y783" s="3">
        <v>0</v>
      </c>
      <c r="Z783" s="3">
        <v>762187736.12</v>
      </c>
      <c r="AA783" s="3">
        <v>0</v>
      </c>
      <c r="AB783" s="3">
        <v>2359649.44</v>
      </c>
      <c r="AC783" s="3">
        <v>9406080752.62</v>
      </c>
      <c r="AD783" s="3">
        <v>2560318579.19</v>
      </c>
      <c r="AE783" s="3">
        <v>0</v>
      </c>
      <c r="AF783" s="3">
        <v>0</v>
      </c>
      <c r="AG783" s="3">
        <v>0</v>
      </c>
      <c r="AH783" s="3">
        <v>485244853.69</v>
      </c>
      <c r="AI783" s="3">
        <v>0</v>
      </c>
      <c r="AJ783" s="3">
        <v>520230679.65</v>
      </c>
      <c r="AK783" s="3">
        <v>22451949.24</v>
      </c>
      <c r="AL783" s="3">
        <v>208088641.14</v>
      </c>
      <c r="AM783" s="3">
        <v>99898337.88</v>
      </c>
      <c r="AN783" s="3">
        <v>1596489553.22</v>
      </c>
      <c r="AO783" s="6">
        <f t="shared" si="180"/>
        <v>2116191857.44</v>
      </c>
      <c r="AP783" s="6">
        <f t="shared" si="181"/>
        <v>6416326079.2</v>
      </c>
      <c r="AQ783" s="6">
        <f t="shared" si="182"/>
        <v>2155593007.28</v>
      </c>
      <c r="AR783" s="6">
        <f t="shared" si="183"/>
        <v>4260733071.92</v>
      </c>
      <c r="AS783" s="6">
        <f t="shared" si="184"/>
        <v>14898803346.63</v>
      </c>
      <c r="AT783" s="10">
        <f t="shared" si="185"/>
        <v>4686819.23</v>
      </c>
      <c r="AU783" s="10">
        <f t="shared" si="186"/>
        <v>14903490165.86</v>
      </c>
      <c r="AV783" s="10">
        <f t="shared" si="187"/>
        <v>6376924929.36</v>
      </c>
      <c r="AW783" s="12">
        <f t="shared" si="188"/>
        <v>0.0994431663090697</v>
      </c>
      <c r="AX783" s="12">
        <f t="shared" si="189"/>
        <v>0.900336592722461</v>
      </c>
      <c r="AY783" s="12">
        <f t="shared" si="190"/>
        <v>0.200218513259971</v>
      </c>
      <c r="AZ783" s="12">
        <f t="shared" si="191"/>
        <v>0.70011807946249</v>
      </c>
      <c r="BA783" s="12">
        <f t="shared" si="192"/>
        <v>0.000220240968469302</v>
      </c>
      <c r="BB783" s="12">
        <f t="shared" si="193"/>
        <v>0.700338320430959</v>
      </c>
      <c r="BC783" s="12">
        <f t="shared" si="194"/>
        <v>0.299661679569041</v>
      </c>
    </row>
    <row r="784" spans="1:55">
      <c r="A784" s="3" t="s">
        <v>1619</v>
      </c>
      <c r="B784" s="3" t="s">
        <v>1620</v>
      </c>
      <c r="C784" s="3">
        <v>4760186991.73</v>
      </c>
      <c r="D784" s="3">
        <v>2022122524.48</v>
      </c>
      <c r="E784" s="3">
        <v>0</v>
      </c>
      <c r="F784" s="3">
        <v>40423000</v>
      </c>
      <c r="G784" s="3">
        <v>0</v>
      </c>
      <c r="H784" s="3">
        <v>0</v>
      </c>
      <c r="I784" s="3">
        <v>0</v>
      </c>
      <c r="J784" s="3">
        <v>11593141.99</v>
      </c>
      <c r="K784" s="3">
        <v>107362862.66</v>
      </c>
      <c r="L784" s="3">
        <v>0</v>
      </c>
      <c r="M784" s="3">
        <v>1683864138.52</v>
      </c>
      <c r="N784" s="3">
        <v>1581704912.54</v>
      </c>
      <c r="O784" s="3">
        <v>656152570.74</v>
      </c>
      <c r="P784" s="3">
        <v>575828390.46</v>
      </c>
      <c r="Q784" s="3">
        <v>0</v>
      </c>
      <c r="R784" s="3">
        <v>2468846211.74</v>
      </c>
      <c r="S784" s="3">
        <v>0</v>
      </c>
      <c r="T784" s="3">
        <v>0</v>
      </c>
      <c r="U784" s="3">
        <v>192277014.64</v>
      </c>
      <c r="V784" s="3">
        <v>20729257.7</v>
      </c>
      <c r="W784" s="3">
        <v>0</v>
      </c>
      <c r="X784" s="3">
        <v>0</v>
      </c>
      <c r="Y784" s="3">
        <v>0</v>
      </c>
      <c r="Z784" s="3">
        <v>1022170357.04</v>
      </c>
      <c r="AA784" s="3">
        <v>0</v>
      </c>
      <c r="AB784" s="3">
        <v>50336.19</v>
      </c>
      <c r="AC784" s="3">
        <v>18729349851.74</v>
      </c>
      <c r="AD784" s="3">
        <v>2224424177.1</v>
      </c>
      <c r="AE784" s="3">
        <v>0</v>
      </c>
      <c r="AF784" s="3">
        <v>0</v>
      </c>
      <c r="AG784" s="3">
        <v>0</v>
      </c>
      <c r="AH784" s="3">
        <v>1475912921.92</v>
      </c>
      <c r="AI784" s="3">
        <v>14269191.93</v>
      </c>
      <c r="AJ784" s="3">
        <v>0</v>
      </c>
      <c r="AK784" s="3">
        <v>7146555.52</v>
      </c>
      <c r="AL784" s="3">
        <v>87540508.28</v>
      </c>
      <c r="AM784" s="3">
        <v>16053351.2</v>
      </c>
      <c r="AN784" s="3">
        <v>500000000</v>
      </c>
      <c r="AO784" s="6">
        <f t="shared" si="180"/>
        <v>2181501529.13</v>
      </c>
      <c r="AP784" s="6">
        <f t="shared" si="181"/>
        <v>4497550012.26</v>
      </c>
      <c r="AQ784" s="6">
        <f t="shared" si="182"/>
        <v>3704073177.31</v>
      </c>
      <c r="AR784" s="6">
        <f t="shared" si="183"/>
        <v>793476834.950001</v>
      </c>
      <c r="AS784" s="6">
        <f t="shared" si="184"/>
        <v>23054696557.69</v>
      </c>
      <c r="AT784" s="10">
        <f t="shared" si="185"/>
        <v>4760186991.73</v>
      </c>
      <c r="AU784" s="10">
        <f t="shared" si="186"/>
        <v>27814883549.42</v>
      </c>
      <c r="AV784" s="10">
        <f t="shared" si="187"/>
        <v>2974978364.08</v>
      </c>
      <c r="AW784" s="12">
        <f t="shared" si="188"/>
        <v>0.0708512930411522</v>
      </c>
      <c r="AX784" s="12">
        <f t="shared" si="189"/>
        <v>0.774546292530907</v>
      </c>
      <c r="AY784" s="12">
        <f t="shared" si="190"/>
        <v>0.0257707175556411</v>
      </c>
      <c r="AZ784" s="12">
        <f t="shared" si="191"/>
        <v>0.748775574975266</v>
      </c>
      <c r="BA784" s="12">
        <f t="shared" si="192"/>
        <v>0.154602414427941</v>
      </c>
      <c r="BB784" s="12">
        <f t="shared" si="193"/>
        <v>0.903377989403207</v>
      </c>
      <c r="BC784" s="12">
        <f t="shared" si="194"/>
        <v>0.0966220105967933</v>
      </c>
    </row>
    <row r="785" spans="1:55">
      <c r="A785" s="3" t="s">
        <v>1621</v>
      </c>
      <c r="B785" s="3" t="s">
        <v>1622</v>
      </c>
      <c r="C785" s="3">
        <v>13550592.54</v>
      </c>
      <c r="D785" s="3">
        <v>2018853308.55</v>
      </c>
      <c r="E785" s="3">
        <v>67477040.55</v>
      </c>
      <c r="F785" s="3">
        <v>44075063.54</v>
      </c>
      <c r="G785" s="3">
        <v>0</v>
      </c>
      <c r="H785" s="3">
        <v>0</v>
      </c>
      <c r="I785" s="3">
        <v>0</v>
      </c>
      <c r="J785" s="3">
        <v>17293856.7</v>
      </c>
      <c r="K785" s="3">
        <v>447776084.1</v>
      </c>
      <c r="L785" s="3">
        <v>0</v>
      </c>
      <c r="M785" s="3">
        <v>3180431469.8</v>
      </c>
      <c r="N785" s="3">
        <v>326598953.54</v>
      </c>
      <c r="O785" s="3">
        <v>1803353598.2</v>
      </c>
      <c r="P785" s="3">
        <v>94535391.11</v>
      </c>
      <c r="Q785" s="3">
        <v>18524555.61</v>
      </c>
      <c r="R785" s="3">
        <v>1520084782.17</v>
      </c>
      <c r="S785" s="3">
        <v>0</v>
      </c>
      <c r="T785" s="3">
        <v>0</v>
      </c>
      <c r="U785" s="3">
        <v>101599357.33</v>
      </c>
      <c r="V785" s="3">
        <v>52289612.79</v>
      </c>
      <c r="W785" s="3">
        <v>0</v>
      </c>
      <c r="X785" s="3">
        <v>5227376.8</v>
      </c>
      <c r="Y785" s="3">
        <v>664115.64</v>
      </c>
      <c r="Z785" s="3">
        <v>95832424.58</v>
      </c>
      <c r="AA785" s="3">
        <v>0</v>
      </c>
      <c r="AB785" s="3">
        <v>0</v>
      </c>
      <c r="AC785" s="3">
        <v>2730411483.06</v>
      </c>
      <c r="AD785" s="3">
        <v>192871451.74</v>
      </c>
      <c r="AE785" s="3">
        <v>0</v>
      </c>
      <c r="AF785" s="3">
        <v>0</v>
      </c>
      <c r="AG785" s="3">
        <v>0</v>
      </c>
      <c r="AH785" s="3">
        <v>985195477.98</v>
      </c>
      <c r="AI785" s="3">
        <v>96849530.76</v>
      </c>
      <c r="AJ785" s="3">
        <v>458209615.51</v>
      </c>
      <c r="AK785" s="3">
        <v>61157110.03</v>
      </c>
      <c r="AL785" s="3">
        <v>81283159.02</v>
      </c>
      <c r="AM785" s="3">
        <v>20037714.15</v>
      </c>
      <c r="AN785" s="3">
        <v>53247868.18</v>
      </c>
      <c r="AO785" s="6">
        <f t="shared" si="180"/>
        <v>2595475353.44</v>
      </c>
      <c r="AP785" s="6">
        <f t="shared" si="181"/>
        <v>5423443968.26</v>
      </c>
      <c r="AQ785" s="6">
        <f t="shared" si="182"/>
        <v>1775697669.31</v>
      </c>
      <c r="AR785" s="6">
        <f t="shared" si="183"/>
        <v>3647746298.95</v>
      </c>
      <c r="AS785" s="6">
        <f t="shared" si="184"/>
        <v>4679263410.43</v>
      </c>
      <c r="AT785" s="10">
        <f t="shared" si="185"/>
        <v>13550592.54</v>
      </c>
      <c r="AU785" s="10">
        <f t="shared" si="186"/>
        <v>4692814002.97</v>
      </c>
      <c r="AV785" s="10">
        <f t="shared" si="187"/>
        <v>6243221652.39</v>
      </c>
      <c r="AW785" s="12">
        <f t="shared" si="188"/>
        <v>0.237332378499324</v>
      </c>
      <c r="AX785" s="12">
        <f t="shared" si="189"/>
        <v>0.761428544291435</v>
      </c>
      <c r="AY785" s="12">
        <f t="shared" si="190"/>
        <v>0.333552890087932</v>
      </c>
      <c r="AZ785" s="12">
        <f t="shared" si="191"/>
        <v>0.427875654203503</v>
      </c>
      <c r="BA785" s="12">
        <f t="shared" si="192"/>
        <v>0.00123907720924068</v>
      </c>
      <c r="BB785" s="12">
        <f t="shared" si="193"/>
        <v>0.429114731412744</v>
      </c>
      <c r="BC785" s="12">
        <f t="shared" si="194"/>
        <v>0.570885268587256</v>
      </c>
    </row>
    <row r="786" spans="1:55">
      <c r="A786" s="3" t="s">
        <v>1623</v>
      </c>
      <c r="B786" s="3" t="s">
        <v>1624</v>
      </c>
      <c r="C786" s="3">
        <v>0</v>
      </c>
      <c r="D786" s="3">
        <v>2017386934</v>
      </c>
      <c r="E786" s="3">
        <v>120000000</v>
      </c>
      <c r="F786" s="3">
        <v>0</v>
      </c>
      <c r="G786" s="3">
        <v>0</v>
      </c>
      <c r="H786" s="3">
        <v>0</v>
      </c>
      <c r="I786" s="3">
        <v>0</v>
      </c>
      <c r="J786" s="3">
        <v>0</v>
      </c>
      <c r="K786" s="3">
        <v>3482561.56</v>
      </c>
      <c r="L786" s="3">
        <v>0</v>
      </c>
      <c r="M786" s="3">
        <v>198308707.2</v>
      </c>
      <c r="N786" s="3">
        <v>1706930.92</v>
      </c>
      <c r="O786" s="3">
        <v>148641500.95</v>
      </c>
      <c r="P786" s="3">
        <v>11111459.67</v>
      </c>
      <c r="Q786" s="3">
        <v>0</v>
      </c>
      <c r="R786" s="3">
        <v>253210878.27</v>
      </c>
      <c r="S786" s="3">
        <v>0</v>
      </c>
      <c r="T786" s="3">
        <v>0</v>
      </c>
      <c r="U786" s="3">
        <v>33141500.46</v>
      </c>
      <c r="V786" s="3">
        <v>11138326.67</v>
      </c>
      <c r="W786" s="3">
        <v>0</v>
      </c>
      <c r="X786" s="3">
        <v>0</v>
      </c>
      <c r="Y786" s="3">
        <v>0</v>
      </c>
      <c r="Z786" s="3">
        <v>121095536.4</v>
      </c>
      <c r="AA786" s="3">
        <v>0</v>
      </c>
      <c r="AB786" s="3">
        <v>348188.01</v>
      </c>
      <c r="AC786" s="3">
        <v>821912231.93</v>
      </c>
      <c r="AD786" s="3">
        <v>351745871.47</v>
      </c>
      <c r="AE786" s="3">
        <v>0</v>
      </c>
      <c r="AF786" s="3">
        <v>0</v>
      </c>
      <c r="AG786" s="3">
        <v>0</v>
      </c>
      <c r="AH786" s="3">
        <v>106505940.86</v>
      </c>
      <c r="AI786" s="3">
        <v>0</v>
      </c>
      <c r="AJ786" s="3">
        <v>283967385.12</v>
      </c>
      <c r="AK786" s="3">
        <v>6827584.37</v>
      </c>
      <c r="AL786" s="3">
        <v>2336262.25</v>
      </c>
      <c r="AM786" s="3">
        <v>1846240.7</v>
      </c>
      <c r="AN786" s="3">
        <v>28011826.68</v>
      </c>
      <c r="AO786" s="6">
        <f t="shared" si="180"/>
        <v>2140869495.56</v>
      </c>
      <c r="AP786" s="6">
        <f t="shared" si="181"/>
        <v>359768598.74</v>
      </c>
      <c r="AQ786" s="6">
        <f t="shared" si="182"/>
        <v>418934429.81</v>
      </c>
      <c r="AR786" s="6">
        <f t="shared" si="183"/>
        <v>-59165831.0700001</v>
      </c>
      <c r="AS786" s="6">
        <f t="shared" si="184"/>
        <v>1603153343.38</v>
      </c>
      <c r="AT786" s="10">
        <f t="shared" si="185"/>
        <v>0</v>
      </c>
      <c r="AU786" s="10">
        <f t="shared" si="186"/>
        <v>1603153343.38</v>
      </c>
      <c r="AV786" s="10">
        <f t="shared" si="187"/>
        <v>2081703664.49</v>
      </c>
      <c r="AW786" s="12">
        <f t="shared" si="188"/>
        <v>0.580991200197891</v>
      </c>
      <c r="AX786" s="12">
        <f t="shared" si="189"/>
        <v>0.419008799802109</v>
      </c>
      <c r="AY786" s="12">
        <f t="shared" si="190"/>
        <v>-0.0160564795170167</v>
      </c>
      <c r="AZ786" s="12">
        <f t="shared" si="191"/>
        <v>0.435065279319126</v>
      </c>
      <c r="BA786" s="12">
        <f t="shared" si="192"/>
        <v>0</v>
      </c>
      <c r="BB786" s="12">
        <f t="shared" si="193"/>
        <v>0.435065279319126</v>
      </c>
      <c r="BC786" s="12">
        <f t="shared" si="194"/>
        <v>0.564934720680874</v>
      </c>
    </row>
    <row r="787" spans="1:55">
      <c r="A787" s="3" t="s">
        <v>1625</v>
      </c>
      <c r="B787" s="3" t="s">
        <v>1626</v>
      </c>
      <c r="C787" s="3">
        <v>1469670485</v>
      </c>
      <c r="D787" s="3">
        <v>2017336712</v>
      </c>
      <c r="E787" s="3">
        <v>1696021347</v>
      </c>
      <c r="F787" s="3">
        <v>0</v>
      </c>
      <c r="G787" s="3">
        <v>0</v>
      </c>
      <c r="H787" s="3">
        <v>0</v>
      </c>
      <c r="I787" s="3">
        <v>0</v>
      </c>
      <c r="J787" s="3">
        <v>0</v>
      </c>
      <c r="K787" s="3">
        <v>127205924</v>
      </c>
      <c r="L787" s="3">
        <v>0</v>
      </c>
      <c r="M787" s="3">
        <v>5065828176</v>
      </c>
      <c r="N787" s="3">
        <v>204908818</v>
      </c>
      <c r="O787" s="3">
        <v>2452213838</v>
      </c>
      <c r="P787" s="3">
        <v>297398858</v>
      </c>
      <c r="Q787" s="3">
        <v>0</v>
      </c>
      <c r="R787" s="3">
        <v>2617328520</v>
      </c>
      <c r="S787" s="3">
        <v>0</v>
      </c>
      <c r="T787" s="3">
        <v>0</v>
      </c>
      <c r="U787" s="3">
        <v>230636585</v>
      </c>
      <c r="V787" s="3">
        <v>84934023</v>
      </c>
      <c r="W787" s="3">
        <v>0</v>
      </c>
      <c r="X787" s="3">
        <v>0</v>
      </c>
      <c r="Y787" s="3">
        <v>0</v>
      </c>
      <c r="Z787" s="3">
        <v>269165813</v>
      </c>
      <c r="AA787" s="3">
        <v>0</v>
      </c>
      <c r="AB787" s="3">
        <v>32395785</v>
      </c>
      <c r="AC787" s="3">
        <v>3738750092</v>
      </c>
      <c r="AD787" s="3">
        <v>606111025</v>
      </c>
      <c r="AE787" s="3">
        <v>0</v>
      </c>
      <c r="AF787" s="3">
        <v>0</v>
      </c>
      <c r="AG787" s="3">
        <v>0</v>
      </c>
      <c r="AH787" s="3">
        <v>319381038</v>
      </c>
      <c r="AI787" s="3">
        <v>0</v>
      </c>
      <c r="AJ787" s="3">
        <v>27145122</v>
      </c>
      <c r="AK787" s="3">
        <v>19520953</v>
      </c>
      <c r="AL787" s="3">
        <v>143000872</v>
      </c>
      <c r="AM787" s="3">
        <v>11415745</v>
      </c>
      <c r="AN787" s="3">
        <v>287729338</v>
      </c>
      <c r="AO787" s="6">
        <f t="shared" si="180"/>
        <v>3840563983</v>
      </c>
      <c r="AP787" s="6">
        <f t="shared" si="181"/>
        <v>8020349690</v>
      </c>
      <c r="AQ787" s="6">
        <f t="shared" si="182"/>
        <v>3234460726</v>
      </c>
      <c r="AR787" s="6">
        <f t="shared" si="183"/>
        <v>4785888964</v>
      </c>
      <c r="AS787" s="6">
        <f t="shared" si="184"/>
        <v>5153054185</v>
      </c>
      <c r="AT787" s="10">
        <f t="shared" si="185"/>
        <v>1469670485</v>
      </c>
      <c r="AU787" s="10">
        <f t="shared" si="186"/>
        <v>6622724670</v>
      </c>
      <c r="AV787" s="10">
        <f t="shared" si="187"/>
        <v>8626452947</v>
      </c>
      <c r="AW787" s="12">
        <f t="shared" si="188"/>
        <v>0.251853842840579</v>
      </c>
      <c r="AX787" s="12">
        <f t="shared" si="189"/>
        <v>0.651769124776927</v>
      </c>
      <c r="AY787" s="12">
        <f t="shared" si="190"/>
        <v>0.313845709204975</v>
      </c>
      <c r="AZ787" s="12">
        <f t="shared" si="191"/>
        <v>0.337923415571952</v>
      </c>
      <c r="BA787" s="12">
        <f t="shared" si="192"/>
        <v>0.0963770323824932</v>
      </c>
      <c r="BB787" s="12">
        <f t="shared" si="193"/>
        <v>0.434300447954445</v>
      </c>
      <c r="BC787" s="12">
        <f t="shared" si="194"/>
        <v>0.565699552045555</v>
      </c>
    </row>
    <row r="788" spans="1:55">
      <c r="A788" s="3" t="s">
        <v>1627</v>
      </c>
      <c r="B788" s="3" t="s">
        <v>1628</v>
      </c>
      <c r="C788" s="3">
        <v>873515940.83</v>
      </c>
      <c r="D788" s="3">
        <v>2016888306.25</v>
      </c>
      <c r="E788" s="3">
        <v>45380000</v>
      </c>
      <c r="F788" s="3">
        <v>0</v>
      </c>
      <c r="G788" s="3">
        <v>0</v>
      </c>
      <c r="H788" s="3">
        <v>0</v>
      </c>
      <c r="I788" s="3">
        <v>0</v>
      </c>
      <c r="J788" s="3">
        <v>58363608.85</v>
      </c>
      <c r="K788" s="3">
        <v>221925149.06</v>
      </c>
      <c r="L788" s="3">
        <v>0</v>
      </c>
      <c r="M788" s="3">
        <v>4050628726.67</v>
      </c>
      <c r="N788" s="3">
        <v>798413325.09</v>
      </c>
      <c r="O788" s="3">
        <v>1957689878.55</v>
      </c>
      <c r="P788" s="3">
        <v>65958675.72</v>
      </c>
      <c r="Q788" s="3">
        <v>0</v>
      </c>
      <c r="R788" s="3">
        <v>2711704923.26</v>
      </c>
      <c r="S788" s="3">
        <v>0</v>
      </c>
      <c r="T788" s="3">
        <v>0</v>
      </c>
      <c r="U788" s="3">
        <v>8012574.66</v>
      </c>
      <c r="V788" s="3">
        <v>78883028.59</v>
      </c>
      <c r="W788" s="3">
        <v>0</v>
      </c>
      <c r="X788" s="3">
        <v>0</v>
      </c>
      <c r="Y788" s="3">
        <v>0</v>
      </c>
      <c r="Z788" s="3">
        <v>46300761.78</v>
      </c>
      <c r="AA788" s="3">
        <v>0</v>
      </c>
      <c r="AB788" s="3">
        <v>239028371.92</v>
      </c>
      <c r="AC788" s="3">
        <v>864509592.23</v>
      </c>
      <c r="AD788" s="3">
        <v>47468879.06</v>
      </c>
      <c r="AE788" s="3">
        <v>0</v>
      </c>
      <c r="AF788" s="3">
        <v>0</v>
      </c>
      <c r="AG788" s="3">
        <v>0</v>
      </c>
      <c r="AH788" s="3">
        <v>343213094.66</v>
      </c>
      <c r="AI788" s="3">
        <v>101106171.72</v>
      </c>
      <c r="AJ788" s="3">
        <v>645658804.95</v>
      </c>
      <c r="AK788" s="3">
        <v>3741149.9</v>
      </c>
      <c r="AL788" s="3">
        <v>62540562.99</v>
      </c>
      <c r="AM788" s="3">
        <v>22478031.92</v>
      </c>
      <c r="AN788" s="3">
        <v>0</v>
      </c>
      <c r="AO788" s="6">
        <f t="shared" si="180"/>
        <v>2342557064.16</v>
      </c>
      <c r="AP788" s="6">
        <f t="shared" si="181"/>
        <v>6872690606.03</v>
      </c>
      <c r="AQ788" s="6">
        <f t="shared" si="182"/>
        <v>3083929660.21</v>
      </c>
      <c r="AR788" s="6">
        <f t="shared" si="183"/>
        <v>3788760945.82</v>
      </c>
      <c r="AS788" s="6">
        <f t="shared" si="184"/>
        <v>2090716287.43</v>
      </c>
      <c r="AT788" s="10">
        <f t="shared" si="185"/>
        <v>873515940.83</v>
      </c>
      <c r="AU788" s="10">
        <f t="shared" si="186"/>
        <v>2964232228.26</v>
      </c>
      <c r="AV788" s="10">
        <f t="shared" si="187"/>
        <v>6131318009.98</v>
      </c>
      <c r="AW788" s="12">
        <f t="shared" si="188"/>
        <v>0.25754979113977</v>
      </c>
      <c r="AX788" s="12">
        <f t="shared" si="189"/>
        <v>0.64641248514369</v>
      </c>
      <c r="AY788" s="12">
        <f t="shared" si="190"/>
        <v>0.416551043816029</v>
      </c>
      <c r="AZ788" s="12">
        <f t="shared" si="191"/>
        <v>0.229861441327661</v>
      </c>
      <c r="BA788" s="12">
        <f t="shared" si="192"/>
        <v>0.0960377237165397</v>
      </c>
      <c r="BB788" s="12">
        <f t="shared" si="193"/>
        <v>0.325899165044201</v>
      </c>
      <c r="BC788" s="12">
        <f t="shared" si="194"/>
        <v>0.674100834955799</v>
      </c>
    </row>
    <row r="789" spans="1:55">
      <c r="A789" s="3" t="s">
        <v>1629</v>
      </c>
      <c r="B789" s="3" t="s">
        <v>1630</v>
      </c>
      <c r="C789" s="3">
        <v>7980495.37</v>
      </c>
      <c r="D789" s="3">
        <v>2010654327.71</v>
      </c>
      <c r="E789" s="3">
        <v>717302326.29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3">
        <v>20873053.19</v>
      </c>
      <c r="L789" s="3">
        <v>0</v>
      </c>
      <c r="M789" s="3">
        <v>484448900.08</v>
      </c>
      <c r="N789" s="3">
        <v>149971678.68</v>
      </c>
      <c r="O789" s="3">
        <v>442126147.92</v>
      </c>
      <c r="P789" s="3">
        <v>484858126.61</v>
      </c>
      <c r="Q789" s="3">
        <v>0</v>
      </c>
      <c r="R789" s="3">
        <v>909030716.9</v>
      </c>
      <c r="S789" s="3">
        <v>0</v>
      </c>
      <c r="T789" s="3">
        <v>0</v>
      </c>
      <c r="U789" s="3">
        <v>102440653.53</v>
      </c>
      <c r="V789" s="3">
        <v>137245610.71</v>
      </c>
      <c r="W789" s="3">
        <v>0</v>
      </c>
      <c r="X789" s="3">
        <v>0</v>
      </c>
      <c r="Y789" s="3">
        <v>0</v>
      </c>
      <c r="Z789" s="3">
        <v>43714840.69</v>
      </c>
      <c r="AA789" s="3">
        <v>0</v>
      </c>
      <c r="AB789" s="3">
        <v>44835578.12</v>
      </c>
      <c r="AC789" s="3">
        <v>2414176939.97</v>
      </c>
      <c r="AD789" s="3">
        <v>228862146.03</v>
      </c>
      <c r="AE789" s="3">
        <v>0</v>
      </c>
      <c r="AF789" s="3">
        <v>0</v>
      </c>
      <c r="AG789" s="3">
        <v>0</v>
      </c>
      <c r="AH789" s="3">
        <v>119224967.95</v>
      </c>
      <c r="AI789" s="3">
        <v>0</v>
      </c>
      <c r="AJ789" s="3">
        <v>1806108.45</v>
      </c>
      <c r="AK789" s="3">
        <v>37998443.08</v>
      </c>
      <c r="AL789" s="3">
        <v>13788452.17</v>
      </c>
      <c r="AM789" s="3">
        <v>24230572.14</v>
      </c>
      <c r="AN789" s="3">
        <v>114323690.38</v>
      </c>
      <c r="AO789" s="6">
        <f t="shared" si="180"/>
        <v>2748829707.19</v>
      </c>
      <c r="AP789" s="6">
        <f t="shared" si="181"/>
        <v>1561404853.29</v>
      </c>
      <c r="AQ789" s="6">
        <f t="shared" si="182"/>
        <v>1237267399.95</v>
      </c>
      <c r="AR789" s="6">
        <f t="shared" si="183"/>
        <v>324137453.34</v>
      </c>
      <c r="AS789" s="6">
        <f t="shared" si="184"/>
        <v>2954411320.17</v>
      </c>
      <c r="AT789" s="10">
        <f t="shared" si="185"/>
        <v>7980495.37</v>
      </c>
      <c r="AU789" s="10">
        <f t="shared" si="186"/>
        <v>2962391815.54</v>
      </c>
      <c r="AV789" s="10">
        <f t="shared" si="187"/>
        <v>3072967160.53</v>
      </c>
      <c r="AW789" s="12">
        <f t="shared" si="188"/>
        <v>0.455454218728168</v>
      </c>
      <c r="AX789" s="12">
        <f t="shared" si="189"/>
        <v>0.54322349118078</v>
      </c>
      <c r="AY789" s="12">
        <f t="shared" si="190"/>
        <v>0.0537064082890835</v>
      </c>
      <c r="AZ789" s="12">
        <f t="shared" si="191"/>
        <v>0.489517082891696</v>
      </c>
      <c r="BA789" s="12">
        <f t="shared" si="192"/>
        <v>0.00132229009105215</v>
      </c>
      <c r="BB789" s="12">
        <f t="shared" si="193"/>
        <v>0.490839372982748</v>
      </c>
      <c r="BC789" s="12">
        <f t="shared" si="194"/>
        <v>0.509160627017252</v>
      </c>
    </row>
    <row r="790" spans="1:55">
      <c r="A790" s="3" t="s">
        <v>1631</v>
      </c>
      <c r="B790" s="3" t="s">
        <v>1632</v>
      </c>
      <c r="C790" s="3">
        <v>1958192844.33</v>
      </c>
      <c r="D790" s="3">
        <v>2009256474.87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9073929.76</v>
      </c>
      <c r="K790" s="3">
        <v>82826957.83</v>
      </c>
      <c r="L790" s="3">
        <v>0</v>
      </c>
      <c r="M790" s="3">
        <v>1400043395.01</v>
      </c>
      <c r="N790" s="3">
        <v>298666848.55</v>
      </c>
      <c r="O790" s="3">
        <v>1821239520.9</v>
      </c>
      <c r="P790" s="3">
        <v>660383001.4</v>
      </c>
      <c r="Q790" s="3">
        <v>30000000</v>
      </c>
      <c r="R790" s="3">
        <v>3698683213.31</v>
      </c>
      <c r="S790" s="3">
        <v>55336576.33</v>
      </c>
      <c r="T790" s="3">
        <v>0</v>
      </c>
      <c r="U790" s="3">
        <v>207640349.01</v>
      </c>
      <c r="V790" s="3">
        <v>338806215.72</v>
      </c>
      <c r="W790" s="3">
        <v>0</v>
      </c>
      <c r="X790" s="3">
        <v>0</v>
      </c>
      <c r="Y790" s="3">
        <v>0</v>
      </c>
      <c r="Z790" s="3">
        <v>605402741.8</v>
      </c>
      <c r="AA790" s="3">
        <v>0</v>
      </c>
      <c r="AB790" s="3">
        <v>51832413.53</v>
      </c>
      <c r="AC790" s="3">
        <v>16019773996.39</v>
      </c>
      <c r="AD790" s="3">
        <v>2463097167.36</v>
      </c>
      <c r="AE790" s="3">
        <v>0</v>
      </c>
      <c r="AF790" s="3">
        <v>0</v>
      </c>
      <c r="AG790" s="3">
        <v>0</v>
      </c>
      <c r="AH790" s="3">
        <v>1996105026.46</v>
      </c>
      <c r="AI790" s="3">
        <v>30464293.01</v>
      </c>
      <c r="AJ790" s="3">
        <v>809388727.38</v>
      </c>
      <c r="AK790" s="3">
        <v>245488891.77</v>
      </c>
      <c r="AL790" s="3">
        <v>120159939.49</v>
      </c>
      <c r="AM790" s="3">
        <v>123123647.71</v>
      </c>
      <c r="AN790" s="3">
        <v>164920000</v>
      </c>
      <c r="AO790" s="6">
        <f t="shared" si="180"/>
        <v>2101157362.46</v>
      </c>
      <c r="AP790" s="6">
        <f t="shared" si="181"/>
        <v>4210332765.86</v>
      </c>
      <c r="AQ790" s="6">
        <f t="shared" si="182"/>
        <v>4957701509.7</v>
      </c>
      <c r="AR790" s="6">
        <f t="shared" si="183"/>
        <v>-747368743.84</v>
      </c>
      <c r="AS790" s="6">
        <f t="shared" si="184"/>
        <v>21972521689.57</v>
      </c>
      <c r="AT790" s="10">
        <f t="shared" si="185"/>
        <v>1958192844.33</v>
      </c>
      <c r="AU790" s="10">
        <f t="shared" si="186"/>
        <v>23930714533.9</v>
      </c>
      <c r="AV790" s="10">
        <f t="shared" si="187"/>
        <v>1353788618.62</v>
      </c>
      <c r="AW790" s="12">
        <f t="shared" si="188"/>
        <v>0.0831005992004469</v>
      </c>
      <c r="AX790" s="12">
        <f t="shared" si="189"/>
        <v>0.839453036419052</v>
      </c>
      <c r="AY790" s="12">
        <f t="shared" si="190"/>
        <v>-0.029558371755686</v>
      </c>
      <c r="AZ790" s="12">
        <f t="shared" si="191"/>
        <v>0.869011408174738</v>
      </c>
      <c r="BA790" s="12">
        <f t="shared" si="192"/>
        <v>0.0774463643805014</v>
      </c>
      <c r="BB790" s="12">
        <f t="shared" si="193"/>
        <v>0.946457772555239</v>
      </c>
      <c r="BC790" s="12">
        <f t="shared" si="194"/>
        <v>0.0535422274447609</v>
      </c>
    </row>
    <row r="791" spans="1:55">
      <c r="A791" s="3" t="s">
        <v>1633</v>
      </c>
      <c r="B791" s="3" t="s">
        <v>1634</v>
      </c>
      <c r="C791" s="3">
        <v>198580160.58</v>
      </c>
      <c r="D791" s="3">
        <v>2008040228.86</v>
      </c>
      <c r="E791" s="3">
        <v>168377880.63</v>
      </c>
      <c r="F791" s="3">
        <v>0</v>
      </c>
      <c r="G791" s="3">
        <v>0</v>
      </c>
      <c r="H791" s="3">
        <v>0</v>
      </c>
      <c r="I791" s="3">
        <v>0</v>
      </c>
      <c r="J791" s="3">
        <v>286545.83</v>
      </c>
      <c r="K791" s="3">
        <v>48465268.72</v>
      </c>
      <c r="L791" s="3">
        <v>0</v>
      </c>
      <c r="M791" s="3">
        <v>1288420095.41</v>
      </c>
      <c r="N791" s="3">
        <v>274934574.85</v>
      </c>
      <c r="O791" s="3">
        <v>2561321668.81</v>
      </c>
      <c r="P791" s="3">
        <v>148654873.99</v>
      </c>
      <c r="Q791" s="3">
        <v>0</v>
      </c>
      <c r="R791" s="3">
        <v>2401479560.8</v>
      </c>
      <c r="S791" s="3">
        <v>0</v>
      </c>
      <c r="T791" s="3">
        <v>0</v>
      </c>
      <c r="U791" s="3">
        <v>100742619.15</v>
      </c>
      <c r="V791" s="3">
        <v>166698313.4</v>
      </c>
      <c r="W791" s="3">
        <v>0</v>
      </c>
      <c r="X791" s="3">
        <v>0</v>
      </c>
      <c r="Y791" s="3">
        <v>0</v>
      </c>
      <c r="Z791" s="3">
        <v>1749978.88</v>
      </c>
      <c r="AA791" s="3">
        <v>0</v>
      </c>
      <c r="AB791" s="3">
        <v>73957759.73</v>
      </c>
      <c r="AC791" s="3">
        <v>811734489</v>
      </c>
      <c r="AD791" s="3">
        <v>41164152.69</v>
      </c>
      <c r="AE791" s="3">
        <v>0</v>
      </c>
      <c r="AF791" s="3">
        <v>0</v>
      </c>
      <c r="AG791" s="3">
        <v>0</v>
      </c>
      <c r="AH791" s="3">
        <v>86139407.01</v>
      </c>
      <c r="AI791" s="3">
        <v>0</v>
      </c>
      <c r="AJ791" s="3">
        <v>0</v>
      </c>
      <c r="AK791" s="3">
        <v>21075505.57</v>
      </c>
      <c r="AL791" s="3">
        <v>116777902.57</v>
      </c>
      <c r="AM791" s="3">
        <v>22973139.35</v>
      </c>
      <c r="AN791" s="3">
        <v>0</v>
      </c>
      <c r="AO791" s="6">
        <f t="shared" si="180"/>
        <v>2225169924.04</v>
      </c>
      <c r="AP791" s="6">
        <f t="shared" si="181"/>
        <v>4273331213.06</v>
      </c>
      <c r="AQ791" s="6">
        <f t="shared" si="182"/>
        <v>2744628231.96</v>
      </c>
      <c r="AR791" s="6">
        <f t="shared" si="183"/>
        <v>1528702981.1</v>
      </c>
      <c r="AS791" s="6">
        <f t="shared" si="184"/>
        <v>1099864596.19</v>
      </c>
      <c r="AT791" s="10">
        <f t="shared" si="185"/>
        <v>198580160.58</v>
      </c>
      <c r="AU791" s="10">
        <f t="shared" si="186"/>
        <v>1298444756.77</v>
      </c>
      <c r="AV791" s="10">
        <f t="shared" si="187"/>
        <v>3753872905.14</v>
      </c>
      <c r="AW791" s="12">
        <f t="shared" si="188"/>
        <v>0.440425577515802</v>
      </c>
      <c r="AX791" s="12">
        <f t="shared" si="189"/>
        <v>0.520269657054043</v>
      </c>
      <c r="AY791" s="12">
        <f t="shared" si="190"/>
        <v>0.302574597125012</v>
      </c>
      <c r="AZ791" s="12">
        <f t="shared" si="191"/>
        <v>0.217695059929031</v>
      </c>
      <c r="BA791" s="12">
        <f t="shared" si="192"/>
        <v>0.0393047654301547</v>
      </c>
      <c r="BB791" s="12">
        <f t="shared" si="193"/>
        <v>0.256999825359186</v>
      </c>
      <c r="BC791" s="12">
        <f t="shared" si="194"/>
        <v>0.743000174640814</v>
      </c>
    </row>
    <row r="792" spans="1:55">
      <c r="A792" s="3" t="s">
        <v>1635</v>
      </c>
      <c r="B792" s="3" t="s">
        <v>1636</v>
      </c>
      <c r="C792" s="3">
        <v>9524117.27</v>
      </c>
      <c r="D792" s="3">
        <v>2003383409.06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168387684.54</v>
      </c>
      <c r="K792" s="3">
        <v>202134096.58</v>
      </c>
      <c r="L792" s="3">
        <v>0</v>
      </c>
      <c r="M792" s="3">
        <v>796659908.09</v>
      </c>
      <c r="N792" s="3">
        <v>222819406.71</v>
      </c>
      <c r="O792" s="3">
        <v>863760175.16</v>
      </c>
      <c r="P792" s="3">
        <v>23589339.03</v>
      </c>
      <c r="Q792" s="3">
        <v>8000000</v>
      </c>
      <c r="R792" s="3">
        <v>2313899398.62</v>
      </c>
      <c r="S792" s="3">
        <v>72673026.77</v>
      </c>
      <c r="T792" s="3">
        <v>0</v>
      </c>
      <c r="U792" s="3">
        <v>34697341.6</v>
      </c>
      <c r="V792" s="3">
        <v>23214383.29</v>
      </c>
      <c r="W792" s="3">
        <v>0</v>
      </c>
      <c r="X792" s="3">
        <v>0</v>
      </c>
      <c r="Y792" s="3">
        <v>0</v>
      </c>
      <c r="Z792" s="3">
        <v>18984166.75</v>
      </c>
      <c r="AA792" s="3">
        <v>0</v>
      </c>
      <c r="AB792" s="3">
        <v>0</v>
      </c>
      <c r="AC792" s="3">
        <v>4214428865.99</v>
      </c>
      <c r="AD792" s="3">
        <v>1468462349.96</v>
      </c>
      <c r="AE792" s="3">
        <v>0</v>
      </c>
      <c r="AF792" s="3">
        <v>0</v>
      </c>
      <c r="AG792" s="3">
        <v>0</v>
      </c>
      <c r="AH792" s="3">
        <v>272151438.47</v>
      </c>
      <c r="AI792" s="3">
        <v>0</v>
      </c>
      <c r="AJ792" s="3">
        <v>0</v>
      </c>
      <c r="AK792" s="3">
        <v>2500988.73</v>
      </c>
      <c r="AL792" s="3">
        <v>47901736.07</v>
      </c>
      <c r="AM792" s="3">
        <v>0</v>
      </c>
      <c r="AN792" s="3">
        <v>398767162.61</v>
      </c>
      <c r="AO792" s="6">
        <f t="shared" si="180"/>
        <v>2373905190.18</v>
      </c>
      <c r="AP792" s="6">
        <f t="shared" si="181"/>
        <v>1914828828.99</v>
      </c>
      <c r="AQ792" s="6">
        <f t="shared" si="182"/>
        <v>2463468317.03</v>
      </c>
      <c r="AR792" s="6">
        <f t="shared" si="183"/>
        <v>-548639488.04</v>
      </c>
      <c r="AS792" s="6">
        <f t="shared" si="184"/>
        <v>6404212541.83</v>
      </c>
      <c r="AT792" s="10">
        <f t="shared" si="185"/>
        <v>9524117.27</v>
      </c>
      <c r="AU792" s="10">
        <f t="shared" si="186"/>
        <v>6413736659.1</v>
      </c>
      <c r="AV792" s="10">
        <f t="shared" si="187"/>
        <v>1825265702.14</v>
      </c>
      <c r="AW792" s="12">
        <f t="shared" si="188"/>
        <v>0.288130174758527</v>
      </c>
      <c r="AX792" s="12">
        <f t="shared" si="189"/>
        <v>0.710713845809448</v>
      </c>
      <c r="AY792" s="12">
        <f t="shared" si="190"/>
        <v>-0.0665905244330368</v>
      </c>
      <c r="AZ792" s="12">
        <f t="shared" si="191"/>
        <v>0.777304370242484</v>
      </c>
      <c r="BA792" s="12">
        <f t="shared" si="192"/>
        <v>0.00115597943202514</v>
      </c>
      <c r="BB792" s="12">
        <f t="shared" si="193"/>
        <v>0.778460349674509</v>
      </c>
      <c r="BC792" s="12">
        <f t="shared" si="194"/>
        <v>0.221539650325491</v>
      </c>
    </row>
    <row r="793" spans="1:55">
      <c r="A793" s="3" t="s">
        <v>1637</v>
      </c>
      <c r="B793" s="3" t="s">
        <v>1638</v>
      </c>
      <c r="C793" s="3">
        <v>1401970616.27</v>
      </c>
      <c r="D793" s="3">
        <v>2000635618.97</v>
      </c>
      <c r="E793" s="3">
        <v>0</v>
      </c>
      <c r="F793" s="3">
        <v>0</v>
      </c>
      <c r="G793" s="3">
        <v>0</v>
      </c>
      <c r="H793" s="3">
        <v>0</v>
      </c>
      <c r="I793" s="3">
        <v>0</v>
      </c>
      <c r="J793" s="3">
        <v>0</v>
      </c>
      <c r="K793" s="3">
        <v>858014061.29</v>
      </c>
      <c r="L793" s="3">
        <v>0</v>
      </c>
      <c r="M793" s="3">
        <v>1318512908.43</v>
      </c>
      <c r="N793" s="3">
        <v>353816358.75</v>
      </c>
      <c r="O793" s="3">
        <v>979041212.66</v>
      </c>
      <c r="P793" s="3">
        <v>212499026.67</v>
      </c>
      <c r="Q793" s="3">
        <v>0</v>
      </c>
      <c r="R793" s="3">
        <v>2024784191.34</v>
      </c>
      <c r="S793" s="3">
        <v>0</v>
      </c>
      <c r="T793" s="3">
        <v>0</v>
      </c>
      <c r="U793" s="3">
        <v>58817911.78</v>
      </c>
      <c r="V793" s="3">
        <v>44850979.67</v>
      </c>
      <c r="W793" s="3">
        <v>0</v>
      </c>
      <c r="X793" s="3">
        <v>0</v>
      </c>
      <c r="Y793" s="3">
        <v>148177316.89</v>
      </c>
      <c r="Z793" s="3">
        <v>45335326.47</v>
      </c>
      <c r="AA793" s="3">
        <v>0</v>
      </c>
      <c r="AB793" s="3">
        <v>50649270.33</v>
      </c>
      <c r="AC793" s="3">
        <v>2735980214.4</v>
      </c>
      <c r="AD793" s="3">
        <v>392550750.9</v>
      </c>
      <c r="AE793" s="3">
        <v>0</v>
      </c>
      <c r="AF793" s="3">
        <v>0</v>
      </c>
      <c r="AG793" s="3">
        <v>0</v>
      </c>
      <c r="AH793" s="3">
        <v>158514048.05</v>
      </c>
      <c r="AI793" s="3">
        <v>0</v>
      </c>
      <c r="AJ793" s="3">
        <v>53759340.25</v>
      </c>
      <c r="AK793" s="3">
        <v>74573589.43</v>
      </c>
      <c r="AL793" s="3">
        <v>244526206.78</v>
      </c>
      <c r="AM793" s="3">
        <v>24849555.02</v>
      </c>
      <c r="AN793" s="3">
        <v>83795014.27</v>
      </c>
      <c r="AO793" s="6">
        <f t="shared" si="180"/>
        <v>2858649680.26</v>
      </c>
      <c r="AP793" s="6">
        <f t="shared" si="181"/>
        <v>2863869506.51</v>
      </c>
      <c r="AQ793" s="6">
        <f t="shared" si="182"/>
        <v>2372614996.48</v>
      </c>
      <c r="AR793" s="6">
        <f t="shared" si="183"/>
        <v>491254510.030001</v>
      </c>
      <c r="AS793" s="6">
        <f t="shared" si="184"/>
        <v>3768548719.1</v>
      </c>
      <c r="AT793" s="10">
        <f t="shared" si="185"/>
        <v>1401970616.27</v>
      </c>
      <c r="AU793" s="10">
        <f t="shared" si="186"/>
        <v>5170519335.37</v>
      </c>
      <c r="AV793" s="10">
        <f t="shared" si="187"/>
        <v>3349904190.29</v>
      </c>
      <c r="AW793" s="12">
        <f t="shared" si="188"/>
        <v>0.335505585098079</v>
      </c>
      <c r="AX793" s="12">
        <f t="shared" si="189"/>
        <v>0.499952052418666</v>
      </c>
      <c r="AY793" s="12">
        <f t="shared" si="190"/>
        <v>0.0576561139889989</v>
      </c>
      <c r="AZ793" s="12">
        <f t="shared" si="191"/>
        <v>0.442295938429667</v>
      </c>
      <c r="BA793" s="12">
        <f t="shared" si="192"/>
        <v>0.164542362483255</v>
      </c>
      <c r="BB793" s="12">
        <f t="shared" si="193"/>
        <v>0.606838300912922</v>
      </c>
      <c r="BC793" s="12">
        <f t="shared" si="194"/>
        <v>0.393161699087078</v>
      </c>
    </row>
    <row r="794" spans="1:55">
      <c r="A794" s="3" t="s">
        <v>1639</v>
      </c>
      <c r="B794" s="3" t="s">
        <v>1640</v>
      </c>
      <c r="C794" s="3">
        <v>23186980.94</v>
      </c>
      <c r="D794" s="3">
        <v>1998709959.14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6237333.96</v>
      </c>
      <c r="L794" s="3">
        <v>0</v>
      </c>
      <c r="M794" s="3">
        <v>136555524.35</v>
      </c>
      <c r="N794" s="3">
        <v>11771427.71</v>
      </c>
      <c r="O794" s="3">
        <v>179779004.36</v>
      </c>
      <c r="P794" s="3">
        <v>5012772.56</v>
      </c>
      <c r="Q794" s="3">
        <v>0</v>
      </c>
      <c r="R794" s="3">
        <v>528122012.85</v>
      </c>
      <c r="S794" s="3">
        <v>21505379.93</v>
      </c>
      <c r="T794" s="3">
        <v>0</v>
      </c>
      <c r="U794" s="3">
        <v>9320191.4</v>
      </c>
      <c r="V794" s="3">
        <v>14758869.53</v>
      </c>
      <c r="W794" s="3">
        <v>0</v>
      </c>
      <c r="X794" s="3">
        <v>0</v>
      </c>
      <c r="Y794" s="3">
        <v>0</v>
      </c>
      <c r="Z794" s="3">
        <v>6442075.2</v>
      </c>
      <c r="AA794" s="3">
        <v>0</v>
      </c>
      <c r="AB794" s="3">
        <v>6041029.08</v>
      </c>
      <c r="AC794" s="3">
        <v>2717740298.32</v>
      </c>
      <c r="AD794" s="3">
        <v>4721500.72</v>
      </c>
      <c r="AE794" s="3">
        <v>0</v>
      </c>
      <c r="AF794" s="3">
        <v>0</v>
      </c>
      <c r="AG794" s="3">
        <v>0</v>
      </c>
      <c r="AH794" s="3">
        <v>454304697.18</v>
      </c>
      <c r="AI794" s="3">
        <v>0</v>
      </c>
      <c r="AJ794" s="3">
        <v>7898569.42</v>
      </c>
      <c r="AK794" s="3">
        <v>11725465.13</v>
      </c>
      <c r="AL794" s="3">
        <v>70198249.97</v>
      </c>
      <c r="AM794" s="3">
        <v>0</v>
      </c>
      <c r="AN794" s="3">
        <v>0</v>
      </c>
      <c r="AO794" s="6">
        <f t="shared" si="180"/>
        <v>2004947293.1</v>
      </c>
      <c r="AP794" s="6">
        <f t="shared" si="181"/>
        <v>333118728.98</v>
      </c>
      <c r="AQ794" s="6">
        <f t="shared" si="182"/>
        <v>586189557.99</v>
      </c>
      <c r="AR794" s="6">
        <f t="shared" si="183"/>
        <v>-253070829.01</v>
      </c>
      <c r="AS794" s="6">
        <f t="shared" si="184"/>
        <v>3266588780.74</v>
      </c>
      <c r="AT794" s="10">
        <f t="shared" si="185"/>
        <v>23186980.94</v>
      </c>
      <c r="AU794" s="10">
        <f t="shared" si="186"/>
        <v>3289775761.68</v>
      </c>
      <c r="AV794" s="10">
        <f t="shared" si="187"/>
        <v>1751876464.09</v>
      </c>
      <c r="AW794" s="12">
        <f t="shared" si="188"/>
        <v>0.397676635221262</v>
      </c>
      <c r="AX794" s="12">
        <f t="shared" si="189"/>
        <v>0.597724281005866</v>
      </c>
      <c r="AY794" s="12">
        <f t="shared" si="190"/>
        <v>-0.0501960106880139</v>
      </c>
      <c r="AZ794" s="12">
        <f t="shared" si="191"/>
        <v>0.64792029169388</v>
      </c>
      <c r="BA794" s="12">
        <f t="shared" si="192"/>
        <v>0.00459908377287144</v>
      </c>
      <c r="BB794" s="12">
        <f t="shared" si="193"/>
        <v>0.652519375466752</v>
      </c>
      <c r="BC794" s="12">
        <f t="shared" si="194"/>
        <v>0.347480624533248</v>
      </c>
    </row>
    <row r="795" spans="1:55">
      <c r="A795" s="3" t="s">
        <v>1641</v>
      </c>
      <c r="B795" s="3" t="s">
        <v>1642</v>
      </c>
      <c r="C795" s="3">
        <v>26312273.19</v>
      </c>
      <c r="D795" s="3">
        <v>1996787246.18</v>
      </c>
      <c r="E795" s="3">
        <v>0</v>
      </c>
      <c r="F795" s="3">
        <v>0</v>
      </c>
      <c r="G795" s="3">
        <v>0</v>
      </c>
      <c r="H795" s="3">
        <v>0</v>
      </c>
      <c r="I795" s="3">
        <v>0</v>
      </c>
      <c r="J795" s="3">
        <v>0</v>
      </c>
      <c r="K795" s="3">
        <v>30968458.77</v>
      </c>
      <c r="L795" s="3">
        <v>0</v>
      </c>
      <c r="M795" s="3">
        <v>4322421334.03</v>
      </c>
      <c r="N795" s="3">
        <v>143767587.74</v>
      </c>
      <c r="O795" s="3">
        <v>15432825028.26</v>
      </c>
      <c r="P795" s="3">
        <v>237459737.48</v>
      </c>
      <c r="Q795" s="3">
        <v>0</v>
      </c>
      <c r="R795" s="3">
        <v>12289676188.49</v>
      </c>
      <c r="S795" s="3">
        <v>0</v>
      </c>
      <c r="T795" s="3">
        <v>0</v>
      </c>
      <c r="U795" s="3">
        <v>457828646.48</v>
      </c>
      <c r="V795" s="3">
        <v>64819736.34</v>
      </c>
      <c r="W795" s="3">
        <v>0</v>
      </c>
      <c r="X795" s="3">
        <v>0</v>
      </c>
      <c r="Y795" s="3">
        <v>464044313.77</v>
      </c>
      <c r="Z795" s="3">
        <v>65157500</v>
      </c>
      <c r="AA795" s="3">
        <v>0</v>
      </c>
      <c r="AB795" s="3">
        <v>15452848.85</v>
      </c>
      <c r="AC795" s="3">
        <v>1913116933.92</v>
      </c>
      <c r="AD795" s="3">
        <v>63521962.56</v>
      </c>
      <c r="AE795" s="3">
        <v>0</v>
      </c>
      <c r="AF795" s="3">
        <v>0</v>
      </c>
      <c r="AG795" s="3">
        <v>0</v>
      </c>
      <c r="AH795" s="3">
        <v>530922381.31</v>
      </c>
      <c r="AI795" s="3">
        <v>0</v>
      </c>
      <c r="AJ795" s="3">
        <v>0</v>
      </c>
      <c r="AK795" s="3">
        <v>133962264.13</v>
      </c>
      <c r="AL795" s="3">
        <v>118977482.59</v>
      </c>
      <c r="AM795" s="3">
        <v>4745008.87</v>
      </c>
      <c r="AN795" s="3">
        <v>83708765.42</v>
      </c>
      <c r="AO795" s="6">
        <f t="shared" si="180"/>
        <v>2027755704.95</v>
      </c>
      <c r="AP795" s="6">
        <f t="shared" si="181"/>
        <v>20136473687.51</v>
      </c>
      <c r="AQ795" s="6">
        <f t="shared" si="182"/>
        <v>13356979233.93</v>
      </c>
      <c r="AR795" s="6">
        <f t="shared" si="183"/>
        <v>6779494453.58</v>
      </c>
      <c r="AS795" s="6">
        <f t="shared" si="184"/>
        <v>2848954798.8</v>
      </c>
      <c r="AT795" s="10">
        <f t="shared" si="185"/>
        <v>26312273.19</v>
      </c>
      <c r="AU795" s="10">
        <f t="shared" si="186"/>
        <v>2875267071.99</v>
      </c>
      <c r="AV795" s="10">
        <f t="shared" si="187"/>
        <v>8807250158.53</v>
      </c>
      <c r="AW795" s="12">
        <f t="shared" si="188"/>
        <v>0.173571813757106</v>
      </c>
      <c r="AX795" s="12">
        <f t="shared" si="189"/>
        <v>0.824175908529897</v>
      </c>
      <c r="AY795" s="12">
        <f t="shared" si="190"/>
        <v>0.580311102462482</v>
      </c>
      <c r="AZ795" s="12">
        <f t="shared" si="191"/>
        <v>0.243864806067416</v>
      </c>
      <c r="BA795" s="12">
        <f t="shared" si="192"/>
        <v>0.00225227771299669</v>
      </c>
      <c r="BB795" s="12">
        <f t="shared" si="193"/>
        <v>0.246117083780412</v>
      </c>
      <c r="BC795" s="12">
        <f t="shared" si="194"/>
        <v>0.753882916219588</v>
      </c>
    </row>
    <row r="796" spans="1:55">
      <c r="A796" s="3" t="s">
        <v>1643</v>
      </c>
      <c r="B796" s="3" t="s">
        <v>1644</v>
      </c>
      <c r="C796" s="3">
        <v>11667905.96</v>
      </c>
      <c r="D796" s="3">
        <v>1996517396.85</v>
      </c>
      <c r="E796" s="3">
        <v>175703616.44</v>
      </c>
      <c r="F796" s="3">
        <v>0</v>
      </c>
      <c r="G796" s="3">
        <v>0</v>
      </c>
      <c r="H796" s="3">
        <v>0</v>
      </c>
      <c r="I796" s="3">
        <v>0</v>
      </c>
      <c r="J796" s="3">
        <v>5838428.08</v>
      </c>
      <c r="K796" s="3">
        <v>26172987.79</v>
      </c>
      <c r="L796" s="3">
        <v>0</v>
      </c>
      <c r="M796" s="3">
        <v>107788373.66</v>
      </c>
      <c r="N796" s="3">
        <v>30739375.42</v>
      </c>
      <c r="O796" s="3">
        <v>251159178.48</v>
      </c>
      <c r="P796" s="3">
        <v>86682995.19</v>
      </c>
      <c r="Q796" s="3">
        <v>27227973.25</v>
      </c>
      <c r="R796" s="3">
        <v>228873327.92</v>
      </c>
      <c r="S796" s="3">
        <v>21385243.14</v>
      </c>
      <c r="T796" s="3">
        <v>0</v>
      </c>
      <c r="U796" s="3">
        <v>71455814.1</v>
      </c>
      <c r="V796" s="3">
        <v>31077849.21</v>
      </c>
      <c r="W796" s="3">
        <v>0</v>
      </c>
      <c r="X796" s="3">
        <v>2550000</v>
      </c>
      <c r="Y796" s="3">
        <v>0</v>
      </c>
      <c r="Z796" s="3">
        <v>2603978.73</v>
      </c>
      <c r="AA796" s="3">
        <v>0</v>
      </c>
      <c r="AB796" s="3">
        <v>77299632.58</v>
      </c>
      <c r="AC796" s="3">
        <v>1677522745.09</v>
      </c>
      <c r="AD796" s="3">
        <v>157906263.56</v>
      </c>
      <c r="AE796" s="3">
        <v>0</v>
      </c>
      <c r="AF796" s="3">
        <v>0</v>
      </c>
      <c r="AG796" s="3">
        <v>0</v>
      </c>
      <c r="AH796" s="3">
        <v>243411528.48</v>
      </c>
      <c r="AI796" s="3">
        <v>0</v>
      </c>
      <c r="AJ796" s="3">
        <v>0</v>
      </c>
      <c r="AK796" s="3">
        <v>27657350.98</v>
      </c>
      <c r="AL796" s="3">
        <v>92202438.28</v>
      </c>
      <c r="AM796" s="3">
        <v>0</v>
      </c>
      <c r="AN796" s="3">
        <v>532020760.92</v>
      </c>
      <c r="AO796" s="6">
        <f t="shared" si="180"/>
        <v>2204232429.16</v>
      </c>
      <c r="AP796" s="6">
        <f t="shared" si="181"/>
        <v>503597896</v>
      </c>
      <c r="AQ796" s="6">
        <f t="shared" si="182"/>
        <v>435245845.68</v>
      </c>
      <c r="AR796" s="6">
        <f t="shared" si="183"/>
        <v>68352050.32</v>
      </c>
      <c r="AS796" s="6">
        <f t="shared" si="184"/>
        <v>2730721087.31</v>
      </c>
      <c r="AT796" s="10">
        <f t="shared" si="185"/>
        <v>11667905.96</v>
      </c>
      <c r="AU796" s="10">
        <f t="shared" si="186"/>
        <v>2742388993.27</v>
      </c>
      <c r="AV796" s="10">
        <f t="shared" si="187"/>
        <v>2272584479.48</v>
      </c>
      <c r="AW796" s="12">
        <f t="shared" si="188"/>
        <v>0.439530227056474</v>
      </c>
      <c r="AX796" s="12">
        <f t="shared" si="189"/>
        <v>0.558143159248878</v>
      </c>
      <c r="AY796" s="12">
        <f t="shared" si="190"/>
        <v>0.0136295935943443</v>
      </c>
      <c r="AZ796" s="12">
        <f t="shared" si="191"/>
        <v>0.544513565654533</v>
      </c>
      <c r="BA796" s="12">
        <f t="shared" si="192"/>
        <v>0.00232661369464868</v>
      </c>
      <c r="BB796" s="12">
        <f t="shared" si="193"/>
        <v>0.546840179349182</v>
      </c>
      <c r="BC796" s="12">
        <f t="shared" si="194"/>
        <v>0.453159820650818</v>
      </c>
    </row>
    <row r="797" spans="1:55">
      <c r="A797" s="3" t="s">
        <v>1645</v>
      </c>
      <c r="B797" s="3" t="s">
        <v>1646</v>
      </c>
      <c r="C797" s="3">
        <v>100000</v>
      </c>
      <c r="D797" s="3">
        <v>1989575243.22</v>
      </c>
      <c r="E797" s="3">
        <v>27516082.76</v>
      </c>
      <c r="F797" s="3">
        <v>0</v>
      </c>
      <c r="G797" s="3">
        <v>0</v>
      </c>
      <c r="H797" s="3">
        <v>0</v>
      </c>
      <c r="I797" s="3">
        <v>0</v>
      </c>
      <c r="J797" s="3">
        <v>19223954.4</v>
      </c>
      <c r="K797" s="3">
        <v>19835511.14</v>
      </c>
      <c r="L797" s="3">
        <v>0</v>
      </c>
      <c r="M797" s="3">
        <v>1473843681.14</v>
      </c>
      <c r="N797" s="3">
        <v>365521312.78</v>
      </c>
      <c r="O797" s="3">
        <v>566624440.77</v>
      </c>
      <c r="P797" s="3">
        <v>45363048.31</v>
      </c>
      <c r="Q797" s="3">
        <v>0</v>
      </c>
      <c r="R797" s="3">
        <v>1900006940.99</v>
      </c>
      <c r="S797" s="3">
        <v>0</v>
      </c>
      <c r="T797" s="3">
        <v>0</v>
      </c>
      <c r="U797" s="3">
        <v>66923868.25</v>
      </c>
      <c r="V797" s="3">
        <v>84652103.98</v>
      </c>
      <c r="W797" s="3">
        <v>0</v>
      </c>
      <c r="X797" s="3">
        <v>0</v>
      </c>
      <c r="Y797" s="3">
        <v>0</v>
      </c>
      <c r="Z797" s="3">
        <v>61175231.85</v>
      </c>
      <c r="AA797" s="3">
        <v>0</v>
      </c>
      <c r="AB797" s="3">
        <v>67594819.91</v>
      </c>
      <c r="AC797" s="3">
        <v>3908940846.33</v>
      </c>
      <c r="AD797" s="3">
        <v>1082307486.42</v>
      </c>
      <c r="AE797" s="3">
        <v>0</v>
      </c>
      <c r="AF797" s="3">
        <v>0</v>
      </c>
      <c r="AG797" s="3">
        <v>0</v>
      </c>
      <c r="AH797" s="3">
        <v>434322389.42</v>
      </c>
      <c r="AI797" s="3">
        <v>0</v>
      </c>
      <c r="AJ797" s="3">
        <v>4467830</v>
      </c>
      <c r="AK797" s="3">
        <v>15626835.96</v>
      </c>
      <c r="AL797" s="3">
        <v>59452130.41</v>
      </c>
      <c r="AM797" s="3">
        <v>110712249.47</v>
      </c>
      <c r="AN797" s="3">
        <v>194424358.75</v>
      </c>
      <c r="AO797" s="6">
        <f t="shared" si="180"/>
        <v>2056150791.52</v>
      </c>
      <c r="AP797" s="6">
        <f t="shared" si="181"/>
        <v>2451352483</v>
      </c>
      <c r="AQ797" s="6">
        <f t="shared" si="182"/>
        <v>2180352964.98</v>
      </c>
      <c r="AR797" s="6">
        <f t="shared" si="183"/>
        <v>270999518.02</v>
      </c>
      <c r="AS797" s="6">
        <f t="shared" si="184"/>
        <v>5810254126.76</v>
      </c>
      <c r="AT797" s="10">
        <f t="shared" si="185"/>
        <v>100000</v>
      </c>
      <c r="AU797" s="10">
        <f t="shared" si="186"/>
        <v>5810354126.76</v>
      </c>
      <c r="AV797" s="10">
        <f t="shared" si="187"/>
        <v>2327150309.54</v>
      </c>
      <c r="AW797" s="12">
        <f t="shared" si="188"/>
        <v>0.25267584277409</v>
      </c>
      <c r="AX797" s="12">
        <f t="shared" si="189"/>
        <v>0.747311868446127</v>
      </c>
      <c r="AY797" s="12">
        <f t="shared" si="190"/>
        <v>0.0333025339821774</v>
      </c>
      <c r="AZ797" s="12">
        <f t="shared" si="191"/>
        <v>0.71400933446395</v>
      </c>
      <c r="BA797" s="12">
        <f t="shared" si="192"/>
        <v>1.22887797828923e-5</v>
      </c>
      <c r="BB797" s="12">
        <f t="shared" si="193"/>
        <v>0.714021623243732</v>
      </c>
      <c r="BC797" s="12">
        <f t="shared" si="194"/>
        <v>0.285978376756268</v>
      </c>
    </row>
    <row r="798" spans="1:55">
      <c r="A798" s="3" t="s">
        <v>1647</v>
      </c>
      <c r="B798" s="3" t="s">
        <v>1648</v>
      </c>
      <c r="C798" s="3">
        <v>564363763.14</v>
      </c>
      <c r="D798" s="3">
        <v>1977642544.97</v>
      </c>
      <c r="E798" s="3">
        <v>2235487892.32</v>
      </c>
      <c r="F798" s="3">
        <v>0</v>
      </c>
      <c r="G798" s="3">
        <v>0</v>
      </c>
      <c r="H798" s="3">
        <v>0</v>
      </c>
      <c r="I798" s="3">
        <v>0</v>
      </c>
      <c r="J798" s="3">
        <v>0</v>
      </c>
      <c r="K798" s="3">
        <v>58716651.38</v>
      </c>
      <c r="L798" s="3">
        <v>0</v>
      </c>
      <c r="M798" s="3">
        <v>1172467023.46</v>
      </c>
      <c r="N798" s="3">
        <v>112709544.02</v>
      </c>
      <c r="O798" s="3">
        <v>967263440.69</v>
      </c>
      <c r="P798" s="3">
        <v>22331522.86</v>
      </c>
      <c r="Q798" s="3">
        <v>0</v>
      </c>
      <c r="R798" s="3">
        <v>862905462.52</v>
      </c>
      <c r="S798" s="3">
        <v>0</v>
      </c>
      <c r="T798" s="3">
        <v>0</v>
      </c>
      <c r="U798" s="3">
        <v>150090494.17</v>
      </c>
      <c r="V798" s="3">
        <v>152726863.84</v>
      </c>
      <c r="W798" s="3">
        <v>0</v>
      </c>
      <c r="X798" s="3">
        <v>261958912.65</v>
      </c>
      <c r="Y798" s="3">
        <v>0</v>
      </c>
      <c r="Z798" s="3">
        <v>527055771.51</v>
      </c>
      <c r="AA798" s="3">
        <v>0</v>
      </c>
      <c r="AB798" s="3">
        <v>57494314.5</v>
      </c>
      <c r="AC798" s="3">
        <v>958911572.21</v>
      </c>
      <c r="AD798" s="3">
        <v>31045279.07</v>
      </c>
      <c r="AE798" s="3">
        <v>0</v>
      </c>
      <c r="AF798" s="3">
        <v>0</v>
      </c>
      <c r="AG798" s="3">
        <v>0</v>
      </c>
      <c r="AH798" s="3">
        <v>772714784.37</v>
      </c>
      <c r="AI798" s="3">
        <v>2033084.71</v>
      </c>
      <c r="AJ798" s="3">
        <v>1945901938.74</v>
      </c>
      <c r="AK798" s="3">
        <v>37510594.17</v>
      </c>
      <c r="AL798" s="3">
        <v>169519020.63</v>
      </c>
      <c r="AM798" s="3">
        <v>124470854.71</v>
      </c>
      <c r="AN798" s="3">
        <v>535590327.05</v>
      </c>
      <c r="AO798" s="6">
        <f t="shared" si="180"/>
        <v>4271847088.67</v>
      </c>
      <c r="AP798" s="6">
        <f t="shared" si="181"/>
        <v>2274771531.03</v>
      </c>
      <c r="AQ798" s="6">
        <f t="shared" si="182"/>
        <v>2012231819.19</v>
      </c>
      <c r="AR798" s="6">
        <f t="shared" si="183"/>
        <v>262539711.84</v>
      </c>
      <c r="AS798" s="6">
        <f t="shared" si="184"/>
        <v>4577697455.66</v>
      </c>
      <c r="AT798" s="10">
        <f t="shared" si="185"/>
        <v>564363763.14</v>
      </c>
      <c r="AU798" s="10">
        <f t="shared" si="186"/>
        <v>5142061218.8</v>
      </c>
      <c r="AV798" s="10">
        <f t="shared" si="187"/>
        <v>4534386800.51</v>
      </c>
      <c r="AW798" s="12">
        <f t="shared" si="188"/>
        <v>0.44146850994758</v>
      </c>
      <c r="AX798" s="12">
        <f t="shared" si="189"/>
        <v>0.500208047192625</v>
      </c>
      <c r="AY798" s="12">
        <f t="shared" si="190"/>
        <v>0.0271318268145589</v>
      </c>
      <c r="AZ798" s="12">
        <f t="shared" si="191"/>
        <v>0.473076220378066</v>
      </c>
      <c r="BA798" s="12">
        <f t="shared" si="192"/>
        <v>0.0583234428597946</v>
      </c>
      <c r="BB798" s="12">
        <f t="shared" si="193"/>
        <v>0.531399663237861</v>
      </c>
      <c r="BC798" s="12">
        <f t="shared" si="194"/>
        <v>0.468600336762139</v>
      </c>
    </row>
    <row r="799" spans="1:55">
      <c r="A799" s="3" t="s">
        <v>1649</v>
      </c>
      <c r="B799" s="3" t="s">
        <v>1650</v>
      </c>
      <c r="C799" s="3">
        <v>0</v>
      </c>
      <c r="D799" s="3">
        <v>1976834441.9</v>
      </c>
      <c r="E799" s="3">
        <v>3118132733.52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14958248.02</v>
      </c>
      <c r="L799" s="3">
        <v>0</v>
      </c>
      <c r="M799" s="3">
        <v>327590878.26</v>
      </c>
      <c r="N799" s="3">
        <v>148187650.77</v>
      </c>
      <c r="O799" s="3">
        <v>953760446.47</v>
      </c>
      <c r="P799" s="3">
        <v>24013552.65</v>
      </c>
      <c r="Q799" s="3">
        <v>0</v>
      </c>
      <c r="R799" s="3">
        <v>1928896153.24</v>
      </c>
      <c r="S799" s="3">
        <v>0</v>
      </c>
      <c r="T799" s="3">
        <v>0</v>
      </c>
      <c r="U799" s="3">
        <v>32713096.47</v>
      </c>
      <c r="V799" s="3">
        <v>167727142.67</v>
      </c>
      <c r="W799" s="3">
        <v>0</v>
      </c>
      <c r="X799" s="3">
        <v>0</v>
      </c>
      <c r="Y799" s="3">
        <v>0</v>
      </c>
      <c r="Z799" s="3">
        <v>49793365.18</v>
      </c>
      <c r="AA799" s="3">
        <v>0</v>
      </c>
      <c r="AB799" s="3">
        <v>51409483.72</v>
      </c>
      <c r="AC799" s="3">
        <v>1305854329.64</v>
      </c>
      <c r="AD799" s="3">
        <v>672539740.58</v>
      </c>
      <c r="AE799" s="3">
        <v>0</v>
      </c>
      <c r="AF799" s="3">
        <v>0</v>
      </c>
      <c r="AG799" s="3">
        <v>0</v>
      </c>
      <c r="AH799" s="3">
        <v>205657241.8</v>
      </c>
      <c r="AI799" s="3">
        <v>0</v>
      </c>
      <c r="AJ799" s="3">
        <v>0</v>
      </c>
      <c r="AK799" s="3">
        <v>220245.89</v>
      </c>
      <c r="AL799" s="3">
        <v>55929952.6</v>
      </c>
      <c r="AM799" s="3">
        <v>21001942.24</v>
      </c>
      <c r="AN799" s="3">
        <v>214723783.22</v>
      </c>
      <c r="AO799" s="6">
        <f t="shared" si="180"/>
        <v>5109925423.44</v>
      </c>
      <c r="AP799" s="6">
        <f t="shared" si="181"/>
        <v>1453552528.15</v>
      </c>
      <c r="AQ799" s="6">
        <f t="shared" si="182"/>
        <v>2230539241.28</v>
      </c>
      <c r="AR799" s="6">
        <f t="shared" si="183"/>
        <v>-776986713.13</v>
      </c>
      <c r="AS799" s="6">
        <f t="shared" si="184"/>
        <v>2475927235.97</v>
      </c>
      <c r="AT799" s="10">
        <f t="shared" si="185"/>
        <v>0</v>
      </c>
      <c r="AU799" s="10">
        <f t="shared" si="186"/>
        <v>2475927235.97</v>
      </c>
      <c r="AV799" s="10">
        <f t="shared" si="187"/>
        <v>4332938710.31</v>
      </c>
      <c r="AW799" s="12">
        <f t="shared" si="188"/>
        <v>0.750481132064553</v>
      </c>
      <c r="AX799" s="12">
        <f t="shared" si="189"/>
        <v>0.249518867935447</v>
      </c>
      <c r="AY799" s="12">
        <f t="shared" si="190"/>
        <v>-0.114113968355406</v>
      </c>
      <c r="AZ799" s="12">
        <f t="shared" si="191"/>
        <v>0.363632836290853</v>
      </c>
      <c r="BA799" s="12">
        <f t="shared" si="192"/>
        <v>0</v>
      </c>
      <c r="BB799" s="12">
        <f t="shared" si="193"/>
        <v>0.363632836290853</v>
      </c>
      <c r="BC799" s="12">
        <f t="shared" si="194"/>
        <v>0.636367163709147</v>
      </c>
    </row>
    <row r="800" spans="1:55">
      <c r="A800" s="3" t="s">
        <v>1651</v>
      </c>
      <c r="B800" s="3" t="s">
        <v>1652</v>
      </c>
      <c r="C800" s="3">
        <v>350698817.36</v>
      </c>
      <c r="D800" s="3">
        <v>1976635185.82</v>
      </c>
      <c r="E800" s="3">
        <v>0</v>
      </c>
      <c r="F800" s="3">
        <v>0</v>
      </c>
      <c r="G800" s="3">
        <v>0</v>
      </c>
      <c r="H800" s="3">
        <v>0</v>
      </c>
      <c r="I800" s="3">
        <v>0</v>
      </c>
      <c r="J800" s="3">
        <v>0</v>
      </c>
      <c r="K800" s="3">
        <v>68857304.51</v>
      </c>
      <c r="L800" s="3">
        <v>0</v>
      </c>
      <c r="M800" s="3">
        <v>1141757069.9</v>
      </c>
      <c r="N800" s="3">
        <v>967510773.22</v>
      </c>
      <c r="O800" s="3">
        <v>476704706.91</v>
      </c>
      <c r="P800" s="3">
        <v>25275617.1</v>
      </c>
      <c r="Q800" s="3">
        <v>1350352112</v>
      </c>
      <c r="R800" s="3">
        <v>3417088406.59</v>
      </c>
      <c r="S800" s="3">
        <v>0</v>
      </c>
      <c r="T800" s="3">
        <v>0</v>
      </c>
      <c r="U800" s="3">
        <v>108872534.95</v>
      </c>
      <c r="V800" s="3">
        <v>189984036.04</v>
      </c>
      <c r="W800" s="3">
        <v>0</v>
      </c>
      <c r="X800" s="3">
        <v>0</v>
      </c>
      <c r="Y800" s="3">
        <v>0</v>
      </c>
      <c r="Z800" s="3">
        <v>10256303.91</v>
      </c>
      <c r="AA800" s="3">
        <v>0</v>
      </c>
      <c r="AB800" s="3">
        <v>251361911.47</v>
      </c>
      <c r="AC800" s="3">
        <v>165964649.96</v>
      </c>
      <c r="AD800" s="3">
        <v>5903701.65</v>
      </c>
      <c r="AE800" s="3">
        <v>0</v>
      </c>
      <c r="AF800" s="3">
        <v>0</v>
      </c>
      <c r="AG800" s="3">
        <v>0</v>
      </c>
      <c r="AH800" s="3">
        <v>204621612.08</v>
      </c>
      <c r="AI800" s="3">
        <v>0</v>
      </c>
      <c r="AJ800" s="3">
        <v>0</v>
      </c>
      <c r="AK800" s="3">
        <v>8155896.78</v>
      </c>
      <c r="AL800" s="3">
        <v>106700078.03</v>
      </c>
      <c r="AM800" s="3">
        <v>1602229.23</v>
      </c>
      <c r="AN800" s="3">
        <v>0</v>
      </c>
      <c r="AO800" s="6">
        <f t="shared" si="180"/>
        <v>2045492490.33</v>
      </c>
      <c r="AP800" s="6">
        <f t="shared" si="181"/>
        <v>3961600279.13</v>
      </c>
      <c r="AQ800" s="6">
        <f t="shared" si="182"/>
        <v>3977563192.96</v>
      </c>
      <c r="AR800" s="6">
        <f t="shared" si="183"/>
        <v>-15962913.8299994</v>
      </c>
      <c r="AS800" s="6">
        <f t="shared" si="184"/>
        <v>492948167.73</v>
      </c>
      <c r="AT800" s="10">
        <f t="shared" si="185"/>
        <v>350698817.36</v>
      </c>
      <c r="AU800" s="10">
        <f t="shared" si="186"/>
        <v>843646985.09</v>
      </c>
      <c r="AV800" s="10">
        <f t="shared" si="187"/>
        <v>2029529576.5</v>
      </c>
      <c r="AW800" s="12">
        <f t="shared" si="188"/>
        <v>0.711927181112056</v>
      </c>
      <c r="AX800" s="12">
        <f t="shared" si="189"/>
        <v>0.166013206524294</v>
      </c>
      <c r="AY800" s="12">
        <f t="shared" si="190"/>
        <v>-0.00555584158780888</v>
      </c>
      <c r="AZ800" s="12">
        <f t="shared" si="191"/>
        <v>0.171569048112102</v>
      </c>
      <c r="BA800" s="12">
        <f t="shared" si="192"/>
        <v>0.12205961236365</v>
      </c>
      <c r="BB800" s="12">
        <f t="shared" si="193"/>
        <v>0.293628660475752</v>
      </c>
      <c r="BC800" s="12">
        <f t="shared" si="194"/>
        <v>0.706371339524248</v>
      </c>
    </row>
    <row r="801" spans="1:55">
      <c r="A801" s="3" t="s">
        <v>1653</v>
      </c>
      <c r="B801" s="3" t="s">
        <v>1654</v>
      </c>
      <c r="C801" s="3">
        <v>186340670.56</v>
      </c>
      <c r="D801" s="3">
        <v>1976488823.34</v>
      </c>
      <c r="E801" s="3">
        <v>6000000</v>
      </c>
      <c r="F801" s="3">
        <v>10426764.31</v>
      </c>
      <c r="G801" s="3">
        <v>0</v>
      </c>
      <c r="H801" s="3">
        <v>0</v>
      </c>
      <c r="I801" s="3">
        <v>0</v>
      </c>
      <c r="J801" s="3">
        <v>7005206.58</v>
      </c>
      <c r="K801" s="3">
        <v>532772065.64</v>
      </c>
      <c r="L801" s="3">
        <v>0</v>
      </c>
      <c r="M801" s="3">
        <v>7331216228.97</v>
      </c>
      <c r="N801" s="3">
        <v>152706389.4</v>
      </c>
      <c r="O801" s="3">
        <v>523349447.83</v>
      </c>
      <c r="P801" s="3">
        <v>504105167.53</v>
      </c>
      <c r="Q801" s="3">
        <v>0</v>
      </c>
      <c r="R801" s="3">
        <v>13056884866.3</v>
      </c>
      <c r="S801" s="3">
        <v>0</v>
      </c>
      <c r="T801" s="3">
        <v>0</v>
      </c>
      <c r="U801" s="3">
        <v>113213652.66</v>
      </c>
      <c r="V801" s="3">
        <v>312370645.16</v>
      </c>
      <c r="W801" s="3">
        <v>0</v>
      </c>
      <c r="X801" s="3">
        <v>0</v>
      </c>
      <c r="Y801" s="3">
        <v>0</v>
      </c>
      <c r="Z801" s="3">
        <v>23215060.33</v>
      </c>
      <c r="AA801" s="3">
        <v>0</v>
      </c>
      <c r="AB801" s="3">
        <v>907465719.06</v>
      </c>
      <c r="AC801" s="3">
        <v>1294105300.09</v>
      </c>
      <c r="AD801" s="3">
        <v>690712167.64</v>
      </c>
      <c r="AE801" s="3">
        <v>0</v>
      </c>
      <c r="AF801" s="3">
        <v>0</v>
      </c>
      <c r="AG801" s="3">
        <v>0</v>
      </c>
      <c r="AH801" s="3">
        <v>749099600.31</v>
      </c>
      <c r="AI801" s="3">
        <v>0</v>
      </c>
      <c r="AJ801" s="3">
        <v>1978429859.71</v>
      </c>
      <c r="AK801" s="3">
        <v>24091251.85</v>
      </c>
      <c r="AL801" s="3">
        <v>648286136.5</v>
      </c>
      <c r="AM801" s="3">
        <v>51754725.41</v>
      </c>
      <c r="AN801" s="3">
        <v>3533066932.87</v>
      </c>
      <c r="AO801" s="6">
        <f t="shared" si="180"/>
        <v>2532692859.87</v>
      </c>
      <c r="AP801" s="6">
        <f t="shared" si="181"/>
        <v>8511377233.73</v>
      </c>
      <c r="AQ801" s="6">
        <f t="shared" si="182"/>
        <v>14413149943.51</v>
      </c>
      <c r="AR801" s="6">
        <f t="shared" si="183"/>
        <v>-5901772709.78</v>
      </c>
      <c r="AS801" s="6">
        <f t="shared" si="184"/>
        <v>8969545974.38</v>
      </c>
      <c r="AT801" s="10">
        <f t="shared" si="185"/>
        <v>186340670.56</v>
      </c>
      <c r="AU801" s="10">
        <f t="shared" si="186"/>
        <v>9155886644.94</v>
      </c>
      <c r="AV801" s="10">
        <f t="shared" si="187"/>
        <v>-3369079849.91</v>
      </c>
      <c r="AW801" s="12">
        <f t="shared" si="188"/>
        <v>0.43766673911512</v>
      </c>
      <c r="AX801" s="12">
        <f t="shared" si="189"/>
        <v>0.530132311870989</v>
      </c>
      <c r="AY801" s="12">
        <f t="shared" si="190"/>
        <v>-1.0198669004897</v>
      </c>
      <c r="AZ801" s="12">
        <f t="shared" si="191"/>
        <v>1.54999921236069</v>
      </c>
      <c r="BA801" s="12">
        <f t="shared" si="192"/>
        <v>0.0322009490138912</v>
      </c>
      <c r="BB801" s="12">
        <f t="shared" si="193"/>
        <v>1.58220016137458</v>
      </c>
      <c r="BC801" s="12">
        <f t="shared" si="194"/>
        <v>-0.582200161374583</v>
      </c>
    </row>
    <row r="802" spans="1:55">
      <c r="A802" s="3" t="s">
        <v>1655</v>
      </c>
      <c r="B802" s="3" t="s">
        <v>1656</v>
      </c>
      <c r="C802" s="3">
        <v>20124822.26</v>
      </c>
      <c r="D802" s="3">
        <v>1976302875.34</v>
      </c>
      <c r="E802" s="3">
        <v>400000000</v>
      </c>
      <c r="F802" s="3">
        <v>0</v>
      </c>
      <c r="G802" s="3">
        <v>0</v>
      </c>
      <c r="H802" s="3">
        <v>0</v>
      </c>
      <c r="I802" s="3">
        <v>0</v>
      </c>
      <c r="J802" s="3">
        <v>19160098.63</v>
      </c>
      <c r="K802" s="3">
        <v>57350495.91</v>
      </c>
      <c r="L802" s="3">
        <v>0</v>
      </c>
      <c r="M802" s="3">
        <v>2027698661.25</v>
      </c>
      <c r="N802" s="3">
        <v>1201187296.81</v>
      </c>
      <c r="O802" s="3">
        <v>1285404344.39</v>
      </c>
      <c r="P802" s="3">
        <v>193574347.31</v>
      </c>
      <c r="Q802" s="3">
        <v>0</v>
      </c>
      <c r="R802" s="3">
        <v>2913299378.4</v>
      </c>
      <c r="S802" s="3">
        <v>0</v>
      </c>
      <c r="T802" s="3">
        <v>0</v>
      </c>
      <c r="U802" s="3">
        <v>46231756.87</v>
      </c>
      <c r="V802" s="3">
        <v>135539646.58</v>
      </c>
      <c r="W802" s="3">
        <v>0</v>
      </c>
      <c r="X802" s="3">
        <v>0</v>
      </c>
      <c r="Y802" s="3">
        <v>0</v>
      </c>
      <c r="Z802" s="3">
        <v>24687614.79</v>
      </c>
      <c r="AA802" s="3">
        <v>0</v>
      </c>
      <c r="AB802" s="3">
        <v>0</v>
      </c>
      <c r="AC802" s="3">
        <v>5412360912.12</v>
      </c>
      <c r="AD802" s="3">
        <v>2433006429.51</v>
      </c>
      <c r="AE802" s="3">
        <v>0</v>
      </c>
      <c r="AF802" s="3">
        <v>0</v>
      </c>
      <c r="AG802" s="3">
        <v>0</v>
      </c>
      <c r="AH802" s="3">
        <v>532558879.76</v>
      </c>
      <c r="AI802" s="3">
        <v>0</v>
      </c>
      <c r="AJ802" s="3">
        <v>0</v>
      </c>
      <c r="AK802" s="3">
        <v>5496339.77</v>
      </c>
      <c r="AL802" s="3">
        <v>26162663.45</v>
      </c>
      <c r="AM802" s="3">
        <v>52197175.72</v>
      </c>
      <c r="AN802" s="3">
        <v>1593668260.66</v>
      </c>
      <c r="AO802" s="6">
        <f t="shared" si="180"/>
        <v>2452813469.88</v>
      </c>
      <c r="AP802" s="6">
        <f t="shared" si="181"/>
        <v>4707864649.76</v>
      </c>
      <c r="AQ802" s="6">
        <f t="shared" si="182"/>
        <v>3119758396.64</v>
      </c>
      <c r="AR802" s="6">
        <f t="shared" si="183"/>
        <v>1588106253.12</v>
      </c>
      <c r="AS802" s="6">
        <f t="shared" si="184"/>
        <v>10055450660.99</v>
      </c>
      <c r="AT802" s="10">
        <f t="shared" si="185"/>
        <v>20124822.26</v>
      </c>
      <c r="AU802" s="10">
        <f t="shared" si="186"/>
        <v>10075575483.25</v>
      </c>
      <c r="AV802" s="10">
        <f t="shared" si="187"/>
        <v>4040919723</v>
      </c>
      <c r="AW802" s="12">
        <f t="shared" si="188"/>
        <v>0.173755130720693</v>
      </c>
      <c r="AX802" s="12">
        <f t="shared" si="189"/>
        <v>0.824819244719814</v>
      </c>
      <c r="AY802" s="12">
        <f t="shared" si="190"/>
        <v>0.11250003842433</v>
      </c>
      <c r="AZ802" s="12">
        <f t="shared" si="191"/>
        <v>0.712319206295484</v>
      </c>
      <c r="BA802" s="12">
        <f t="shared" si="192"/>
        <v>0.00142562455949334</v>
      </c>
      <c r="BB802" s="12">
        <f t="shared" si="193"/>
        <v>0.713744830854977</v>
      </c>
      <c r="BC802" s="12">
        <f t="shared" si="194"/>
        <v>0.286255169145023</v>
      </c>
    </row>
    <row r="803" spans="1:55">
      <c r="A803" s="3" t="s">
        <v>1657</v>
      </c>
      <c r="B803" s="3" t="s">
        <v>1658</v>
      </c>
      <c r="C803" s="3">
        <v>2905168715.49</v>
      </c>
      <c r="D803" s="3">
        <v>1975281950.65</v>
      </c>
      <c r="E803" s="3">
        <v>0</v>
      </c>
      <c r="F803" s="3">
        <v>0</v>
      </c>
      <c r="G803" s="3">
        <v>0</v>
      </c>
      <c r="H803" s="3">
        <v>0</v>
      </c>
      <c r="I803" s="3">
        <v>0</v>
      </c>
      <c r="J803" s="3">
        <v>1014144.73</v>
      </c>
      <c r="K803" s="3">
        <v>380890263.71</v>
      </c>
      <c r="L803" s="3">
        <v>0</v>
      </c>
      <c r="M803" s="3">
        <v>9551253010.2</v>
      </c>
      <c r="N803" s="3">
        <v>3894798778.17</v>
      </c>
      <c r="O803" s="3">
        <v>4907352290.71</v>
      </c>
      <c r="P803" s="3">
        <v>1892042402.24</v>
      </c>
      <c r="Q803" s="3">
        <v>464870191.38</v>
      </c>
      <c r="R803" s="3">
        <v>7898301748.58</v>
      </c>
      <c r="S803" s="3">
        <v>0</v>
      </c>
      <c r="T803" s="3">
        <v>0</v>
      </c>
      <c r="U803" s="3">
        <v>324554125.76</v>
      </c>
      <c r="V803" s="3">
        <v>83952499.62</v>
      </c>
      <c r="W803" s="3">
        <v>0</v>
      </c>
      <c r="X803" s="3">
        <v>286548693.89</v>
      </c>
      <c r="Y803" s="3">
        <v>54046989.57</v>
      </c>
      <c r="Z803" s="3">
        <v>320533400.5</v>
      </c>
      <c r="AA803" s="3">
        <v>0</v>
      </c>
      <c r="AB803" s="3">
        <v>501687623.35</v>
      </c>
      <c r="AC803" s="3">
        <v>6297336255.65</v>
      </c>
      <c r="AD803" s="3">
        <v>1085381456.5</v>
      </c>
      <c r="AE803" s="3">
        <v>0</v>
      </c>
      <c r="AF803" s="3">
        <v>0</v>
      </c>
      <c r="AG803" s="3">
        <v>0</v>
      </c>
      <c r="AH803" s="3">
        <v>1427571657.12</v>
      </c>
      <c r="AI803" s="3">
        <v>452293143.43</v>
      </c>
      <c r="AJ803" s="3">
        <v>0</v>
      </c>
      <c r="AK803" s="3">
        <v>11647057.36</v>
      </c>
      <c r="AL803" s="3">
        <v>140195359.8</v>
      </c>
      <c r="AM803" s="3">
        <v>0</v>
      </c>
      <c r="AN803" s="3">
        <v>607968436.66</v>
      </c>
      <c r="AO803" s="6">
        <f t="shared" si="180"/>
        <v>2357186359.09</v>
      </c>
      <c r="AP803" s="6">
        <f t="shared" si="181"/>
        <v>20710316672.7</v>
      </c>
      <c r="AQ803" s="6">
        <f t="shared" si="182"/>
        <v>9469625081.27</v>
      </c>
      <c r="AR803" s="6">
        <f t="shared" si="183"/>
        <v>11240691591.43</v>
      </c>
      <c r="AS803" s="6">
        <f t="shared" si="184"/>
        <v>10022393366.52</v>
      </c>
      <c r="AT803" s="10">
        <f t="shared" si="185"/>
        <v>2905168715.49</v>
      </c>
      <c r="AU803" s="10">
        <f t="shared" si="186"/>
        <v>12927562082.01</v>
      </c>
      <c r="AV803" s="10">
        <f t="shared" si="187"/>
        <v>13597877950.52</v>
      </c>
      <c r="AW803" s="12">
        <f t="shared" si="188"/>
        <v>0.0888651180225179</v>
      </c>
      <c r="AX803" s="12">
        <f t="shared" si="189"/>
        <v>0.801611016890713</v>
      </c>
      <c r="AY803" s="12">
        <f t="shared" si="190"/>
        <v>0.423770221253437</v>
      </c>
      <c r="AZ803" s="12">
        <f t="shared" si="191"/>
        <v>0.377840795637276</v>
      </c>
      <c r="BA803" s="12">
        <f t="shared" si="192"/>
        <v>0.109523865086769</v>
      </c>
      <c r="BB803" s="12">
        <f t="shared" si="193"/>
        <v>0.487364660724045</v>
      </c>
      <c r="BC803" s="12">
        <f t="shared" si="194"/>
        <v>0.512635339275955</v>
      </c>
    </row>
    <row r="804" spans="1:55">
      <c r="A804" s="3" t="s">
        <v>1659</v>
      </c>
      <c r="B804" s="3" t="s">
        <v>1660</v>
      </c>
      <c r="C804" s="3">
        <v>0</v>
      </c>
      <c r="D804" s="3">
        <v>1974991164.2</v>
      </c>
      <c r="E804" s="3">
        <v>357426934.35</v>
      </c>
      <c r="F804" s="3">
        <v>20027866.7</v>
      </c>
      <c r="G804" s="3">
        <v>0</v>
      </c>
      <c r="H804" s="3">
        <v>0</v>
      </c>
      <c r="I804" s="3">
        <v>0</v>
      </c>
      <c r="J804" s="3">
        <v>653958125.31</v>
      </c>
      <c r="K804" s="3">
        <v>375968765.53</v>
      </c>
      <c r="L804" s="3">
        <v>0</v>
      </c>
      <c r="M804" s="3">
        <v>38087488.62</v>
      </c>
      <c r="N804" s="3">
        <v>2321049</v>
      </c>
      <c r="O804" s="3">
        <v>0</v>
      </c>
      <c r="P804" s="3">
        <v>705367767.08</v>
      </c>
      <c r="Q804" s="3">
        <v>0</v>
      </c>
      <c r="R804" s="3">
        <v>165281669.57</v>
      </c>
      <c r="S804" s="3">
        <v>0</v>
      </c>
      <c r="T804" s="3">
        <v>0</v>
      </c>
      <c r="U804" s="3">
        <v>315864427.36</v>
      </c>
      <c r="V804" s="3">
        <v>22613212.98</v>
      </c>
      <c r="W804" s="3">
        <v>0</v>
      </c>
      <c r="X804" s="3">
        <v>0</v>
      </c>
      <c r="Y804" s="3">
        <v>0</v>
      </c>
      <c r="Z804" s="3">
        <v>0</v>
      </c>
      <c r="AA804" s="3">
        <v>0</v>
      </c>
      <c r="AB804" s="3">
        <v>69379248.98</v>
      </c>
      <c r="AC804" s="3">
        <v>1557911008.74</v>
      </c>
      <c r="AD804" s="3">
        <v>287707506.8</v>
      </c>
      <c r="AE804" s="3">
        <v>0</v>
      </c>
      <c r="AF804" s="3">
        <v>0</v>
      </c>
      <c r="AG804" s="3">
        <v>0</v>
      </c>
      <c r="AH804" s="3">
        <v>511346418.46</v>
      </c>
      <c r="AI804" s="3">
        <v>0</v>
      </c>
      <c r="AJ804" s="3">
        <v>99867720.38</v>
      </c>
      <c r="AK804" s="3">
        <v>383323987.14</v>
      </c>
      <c r="AL804" s="3">
        <v>21978854.16</v>
      </c>
      <c r="AM804" s="3">
        <v>104423412.82</v>
      </c>
      <c r="AN804" s="3">
        <v>3801600937.14</v>
      </c>
      <c r="AO804" s="6">
        <f t="shared" si="180"/>
        <v>3382372856.09</v>
      </c>
      <c r="AP804" s="6">
        <f t="shared" si="181"/>
        <v>745776304.7</v>
      </c>
      <c r="AQ804" s="6">
        <f t="shared" si="182"/>
        <v>573138558.89</v>
      </c>
      <c r="AR804" s="6">
        <f t="shared" si="183"/>
        <v>172637745.81</v>
      </c>
      <c r="AS804" s="6">
        <f t="shared" si="184"/>
        <v>6768159845.64</v>
      </c>
      <c r="AT804" s="10">
        <f t="shared" si="185"/>
        <v>0</v>
      </c>
      <c r="AU804" s="10">
        <f t="shared" si="186"/>
        <v>6768159845.64</v>
      </c>
      <c r="AV804" s="10">
        <f t="shared" si="187"/>
        <v>3555010601.9</v>
      </c>
      <c r="AW804" s="12">
        <f t="shared" si="188"/>
        <v>0.327648649538284</v>
      </c>
      <c r="AX804" s="12">
        <f t="shared" si="189"/>
        <v>0.672351350461716</v>
      </c>
      <c r="AY804" s="12">
        <f t="shared" si="190"/>
        <v>0.016723326102897</v>
      </c>
      <c r="AZ804" s="12">
        <f t="shared" si="191"/>
        <v>0.655628024358819</v>
      </c>
      <c r="BA804" s="12">
        <f t="shared" si="192"/>
        <v>0</v>
      </c>
      <c r="BB804" s="12">
        <f t="shared" si="193"/>
        <v>0.655628024358819</v>
      </c>
      <c r="BC804" s="12">
        <f t="shared" si="194"/>
        <v>0.344371975641181</v>
      </c>
    </row>
    <row r="805" spans="1:55">
      <c r="A805" s="3" t="s">
        <v>1661</v>
      </c>
      <c r="B805" s="3" t="s">
        <v>1662</v>
      </c>
      <c r="C805" s="3">
        <v>389120689.52</v>
      </c>
      <c r="D805" s="3">
        <v>1974786312.72</v>
      </c>
      <c r="E805" s="3">
        <v>0</v>
      </c>
      <c r="F805" s="3">
        <v>480590.77</v>
      </c>
      <c r="G805" s="3">
        <v>0</v>
      </c>
      <c r="H805" s="3">
        <v>0</v>
      </c>
      <c r="I805" s="3">
        <v>0</v>
      </c>
      <c r="J805" s="3">
        <v>134646996.21</v>
      </c>
      <c r="K805" s="3">
        <v>86847594.78</v>
      </c>
      <c r="L805" s="3">
        <v>0</v>
      </c>
      <c r="M805" s="3">
        <v>5192375653.08</v>
      </c>
      <c r="N805" s="3">
        <v>266237726.21</v>
      </c>
      <c r="O805" s="3">
        <v>2466701703.95</v>
      </c>
      <c r="P805" s="3">
        <v>316417909.21</v>
      </c>
      <c r="Q805" s="3">
        <v>0</v>
      </c>
      <c r="R805" s="3">
        <v>6627910303.1</v>
      </c>
      <c r="S805" s="3">
        <v>0</v>
      </c>
      <c r="T805" s="3">
        <v>0</v>
      </c>
      <c r="U805" s="3">
        <v>392911369.01</v>
      </c>
      <c r="V805" s="3">
        <v>306243392.79</v>
      </c>
      <c r="W805" s="3">
        <v>0</v>
      </c>
      <c r="X805" s="3">
        <v>0</v>
      </c>
      <c r="Y805" s="3">
        <v>248777578.73</v>
      </c>
      <c r="Z805" s="3">
        <v>449203794.82</v>
      </c>
      <c r="AA805" s="3">
        <v>0</v>
      </c>
      <c r="AB805" s="3">
        <v>496035929.41</v>
      </c>
      <c r="AC805" s="3">
        <v>15863720289.57</v>
      </c>
      <c r="AD805" s="3">
        <v>3277245315.04</v>
      </c>
      <c r="AE805" s="3">
        <v>0</v>
      </c>
      <c r="AF805" s="3">
        <v>0</v>
      </c>
      <c r="AG805" s="3">
        <v>0</v>
      </c>
      <c r="AH805" s="3">
        <v>1306245589.89</v>
      </c>
      <c r="AI805" s="3">
        <v>113227423.43</v>
      </c>
      <c r="AJ805" s="3">
        <v>48265219.55</v>
      </c>
      <c r="AK805" s="3">
        <v>126512758.71</v>
      </c>
      <c r="AL805" s="3">
        <v>240048532.43</v>
      </c>
      <c r="AM805" s="3">
        <v>42642621.98</v>
      </c>
      <c r="AN805" s="3">
        <v>1187418161.77</v>
      </c>
      <c r="AO805" s="6">
        <f t="shared" si="180"/>
        <v>2196761494.48</v>
      </c>
      <c r="AP805" s="6">
        <f t="shared" si="181"/>
        <v>8241732992.45</v>
      </c>
      <c r="AQ805" s="6">
        <f t="shared" si="182"/>
        <v>8521082367.86</v>
      </c>
      <c r="AR805" s="6">
        <f t="shared" si="183"/>
        <v>-279349375.41</v>
      </c>
      <c r="AS805" s="6">
        <f t="shared" si="184"/>
        <v>22205325912.37</v>
      </c>
      <c r="AT805" s="10">
        <f t="shared" si="185"/>
        <v>389120689.52</v>
      </c>
      <c r="AU805" s="10">
        <f t="shared" si="186"/>
        <v>22594446601.89</v>
      </c>
      <c r="AV805" s="10">
        <f t="shared" si="187"/>
        <v>1917412119.07</v>
      </c>
      <c r="AW805" s="12">
        <f t="shared" si="188"/>
        <v>0.0896203555792184</v>
      </c>
      <c r="AX805" s="12">
        <f t="shared" si="189"/>
        <v>0.894504851164599</v>
      </c>
      <c r="AY805" s="12">
        <f t="shared" si="190"/>
        <v>-0.0113964990819374</v>
      </c>
      <c r="AZ805" s="12">
        <f t="shared" si="191"/>
        <v>0.905901350246536</v>
      </c>
      <c r="BA805" s="12">
        <f t="shared" si="192"/>
        <v>0.0158747932561827</v>
      </c>
      <c r="BB805" s="12">
        <f t="shared" si="193"/>
        <v>0.921776143502719</v>
      </c>
      <c r="BC805" s="12">
        <f t="shared" si="194"/>
        <v>0.078223856497281</v>
      </c>
    </row>
    <row r="806" spans="1:55">
      <c r="A806" s="3" t="s">
        <v>1663</v>
      </c>
      <c r="B806" s="3" t="s">
        <v>1664</v>
      </c>
      <c r="C806" s="3">
        <v>311219340.84</v>
      </c>
      <c r="D806" s="3">
        <v>1968189413.15</v>
      </c>
      <c r="E806" s="3">
        <v>100671076.85</v>
      </c>
      <c r="F806" s="3">
        <v>0</v>
      </c>
      <c r="G806" s="3">
        <v>0</v>
      </c>
      <c r="H806" s="3">
        <v>0</v>
      </c>
      <c r="I806" s="3">
        <v>0</v>
      </c>
      <c r="J806" s="3">
        <v>90543680.58</v>
      </c>
      <c r="K806" s="3">
        <v>235395585.62</v>
      </c>
      <c r="L806" s="3">
        <v>0</v>
      </c>
      <c r="M806" s="3">
        <v>1600594634.75</v>
      </c>
      <c r="N806" s="3">
        <v>779740335.02</v>
      </c>
      <c r="O806" s="3">
        <v>2063370617.92</v>
      </c>
      <c r="P806" s="3">
        <v>80655028.83</v>
      </c>
      <c r="Q806" s="3">
        <v>105612726.9</v>
      </c>
      <c r="R806" s="3">
        <v>3340330998.68</v>
      </c>
      <c r="S806" s="3">
        <v>1917422</v>
      </c>
      <c r="T806" s="3">
        <v>0</v>
      </c>
      <c r="U806" s="3">
        <v>215529074.34</v>
      </c>
      <c r="V806" s="3">
        <v>234994800.04</v>
      </c>
      <c r="W806" s="3">
        <v>0</v>
      </c>
      <c r="X806" s="3">
        <v>0</v>
      </c>
      <c r="Y806" s="3">
        <v>0</v>
      </c>
      <c r="Z806" s="3">
        <v>51354677.87</v>
      </c>
      <c r="AA806" s="3">
        <v>0</v>
      </c>
      <c r="AB806" s="3">
        <v>146451731.83</v>
      </c>
      <c r="AC806" s="3">
        <v>4699431872.19</v>
      </c>
      <c r="AD806" s="3">
        <v>641845361.59</v>
      </c>
      <c r="AE806" s="3">
        <v>0</v>
      </c>
      <c r="AF806" s="3">
        <v>0</v>
      </c>
      <c r="AG806" s="3">
        <v>0</v>
      </c>
      <c r="AH806" s="3">
        <v>730413340.55</v>
      </c>
      <c r="AI806" s="3">
        <v>0</v>
      </c>
      <c r="AJ806" s="3">
        <v>133254421.14</v>
      </c>
      <c r="AK806" s="3">
        <v>17372127.97</v>
      </c>
      <c r="AL806" s="3">
        <v>35403206.13</v>
      </c>
      <c r="AM806" s="3">
        <v>6729683.21</v>
      </c>
      <c r="AN806" s="3">
        <v>146510731.19</v>
      </c>
      <c r="AO806" s="6">
        <f t="shared" si="180"/>
        <v>2394799756.2</v>
      </c>
      <c r="AP806" s="6">
        <f t="shared" si="181"/>
        <v>4629973343.42</v>
      </c>
      <c r="AQ806" s="6">
        <f t="shared" si="182"/>
        <v>3990578704.76</v>
      </c>
      <c r="AR806" s="6">
        <f t="shared" si="183"/>
        <v>639394638.66</v>
      </c>
      <c r="AS806" s="6">
        <f t="shared" si="184"/>
        <v>6410960743.97</v>
      </c>
      <c r="AT806" s="10">
        <f t="shared" si="185"/>
        <v>311219340.84</v>
      </c>
      <c r="AU806" s="10">
        <f t="shared" si="186"/>
        <v>6722180084.81</v>
      </c>
      <c r="AV806" s="10">
        <f t="shared" si="187"/>
        <v>3034194394.86</v>
      </c>
      <c r="AW806" s="12">
        <f t="shared" si="188"/>
        <v>0.245460007832848</v>
      </c>
      <c r="AX806" s="12">
        <f t="shared" si="189"/>
        <v>0.722640915159754</v>
      </c>
      <c r="AY806" s="12">
        <f t="shared" si="190"/>
        <v>0.0655360902753732</v>
      </c>
      <c r="AZ806" s="12">
        <f t="shared" si="191"/>
        <v>0.657104824884381</v>
      </c>
      <c r="BA806" s="12">
        <f t="shared" si="192"/>
        <v>0.0318990770073974</v>
      </c>
      <c r="BB806" s="12">
        <f t="shared" si="193"/>
        <v>0.689003901891779</v>
      </c>
      <c r="BC806" s="12">
        <f t="shared" si="194"/>
        <v>0.310996098108222</v>
      </c>
    </row>
    <row r="807" spans="1:55">
      <c r="A807" s="3" t="s">
        <v>1665</v>
      </c>
      <c r="B807" s="3" t="s">
        <v>1666</v>
      </c>
      <c r="C807" s="3">
        <v>131936745.68</v>
      </c>
      <c r="D807" s="3">
        <v>1961176111.34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88008919.47</v>
      </c>
      <c r="L807" s="3">
        <v>0</v>
      </c>
      <c r="M807" s="3">
        <v>4881045572.24</v>
      </c>
      <c r="N807" s="3">
        <v>41545149.01</v>
      </c>
      <c r="O807" s="3">
        <v>1434816464.51</v>
      </c>
      <c r="P807" s="3">
        <v>29896838.6</v>
      </c>
      <c r="Q807" s="3">
        <v>0</v>
      </c>
      <c r="R807" s="3">
        <v>1436341490.14</v>
      </c>
      <c r="S807" s="3">
        <v>0</v>
      </c>
      <c r="T807" s="3">
        <v>0</v>
      </c>
      <c r="U807" s="3">
        <v>109842106.16</v>
      </c>
      <c r="V807" s="3">
        <v>62202909.62</v>
      </c>
      <c r="W807" s="3">
        <v>0</v>
      </c>
      <c r="X807" s="3">
        <v>0</v>
      </c>
      <c r="Y807" s="3">
        <v>0</v>
      </c>
      <c r="Z807" s="3">
        <v>39671282.36</v>
      </c>
      <c r="AA807" s="3">
        <v>0</v>
      </c>
      <c r="AB807" s="3">
        <v>805378043.17</v>
      </c>
      <c r="AC807" s="3">
        <v>1090523209.45</v>
      </c>
      <c r="AD807" s="3">
        <v>32316639.24</v>
      </c>
      <c r="AE807" s="3">
        <v>0</v>
      </c>
      <c r="AF807" s="3">
        <v>0</v>
      </c>
      <c r="AG807" s="3">
        <v>0</v>
      </c>
      <c r="AH807" s="3">
        <v>181318695.97</v>
      </c>
      <c r="AI807" s="3">
        <v>0</v>
      </c>
      <c r="AJ807" s="3">
        <v>97443652.95</v>
      </c>
      <c r="AK807" s="3">
        <v>0</v>
      </c>
      <c r="AL807" s="3">
        <v>71510389.99</v>
      </c>
      <c r="AM807" s="3">
        <v>38995848.45</v>
      </c>
      <c r="AN807" s="3">
        <v>115095195.04</v>
      </c>
      <c r="AO807" s="6">
        <f t="shared" si="180"/>
        <v>2049185030.81</v>
      </c>
      <c r="AP807" s="6">
        <f t="shared" si="181"/>
        <v>6387304024.36</v>
      </c>
      <c r="AQ807" s="6">
        <f t="shared" si="182"/>
        <v>2453435831.45</v>
      </c>
      <c r="AR807" s="6">
        <f t="shared" si="183"/>
        <v>3933868192.91</v>
      </c>
      <c r="AS807" s="6">
        <f t="shared" si="184"/>
        <v>1627203631.09</v>
      </c>
      <c r="AT807" s="10">
        <f t="shared" si="185"/>
        <v>131936745.68</v>
      </c>
      <c r="AU807" s="10">
        <f t="shared" si="186"/>
        <v>1759140376.77</v>
      </c>
      <c r="AV807" s="10">
        <f t="shared" si="187"/>
        <v>5983053223.72</v>
      </c>
      <c r="AW807" s="12">
        <f t="shared" si="188"/>
        <v>0.264677575445841</v>
      </c>
      <c r="AX807" s="12">
        <f t="shared" si="189"/>
        <v>0.718281163060562</v>
      </c>
      <c r="AY807" s="12">
        <f t="shared" si="190"/>
        <v>0.50810770124129</v>
      </c>
      <c r="AZ807" s="12">
        <f t="shared" si="191"/>
        <v>0.210173461819272</v>
      </c>
      <c r="BA807" s="12">
        <f t="shared" si="192"/>
        <v>0.0170412614935966</v>
      </c>
      <c r="BB807" s="12">
        <f t="shared" si="193"/>
        <v>0.227214723312869</v>
      </c>
      <c r="BC807" s="12">
        <f t="shared" si="194"/>
        <v>0.772785276687131</v>
      </c>
    </row>
    <row r="808" spans="1:55">
      <c r="A808" s="3" t="s">
        <v>1667</v>
      </c>
      <c r="B808" s="3" t="s">
        <v>1668</v>
      </c>
      <c r="C808" s="3">
        <v>429670.94</v>
      </c>
      <c r="D808" s="3">
        <v>1959854914.16</v>
      </c>
      <c r="E808" s="3">
        <v>0</v>
      </c>
      <c r="F808" s="3">
        <v>10608443.4</v>
      </c>
      <c r="G808" s="3">
        <v>0</v>
      </c>
      <c r="H808" s="3">
        <v>0</v>
      </c>
      <c r="I808" s="3">
        <v>0</v>
      </c>
      <c r="J808" s="3">
        <v>0</v>
      </c>
      <c r="K808" s="3">
        <v>38183596.36</v>
      </c>
      <c r="L808" s="3">
        <v>0</v>
      </c>
      <c r="M808" s="3">
        <v>818809243.17</v>
      </c>
      <c r="N808" s="3">
        <v>32975815.19</v>
      </c>
      <c r="O808" s="3">
        <v>304048520.92</v>
      </c>
      <c r="P808" s="3">
        <v>271262010.53</v>
      </c>
      <c r="Q808" s="3">
        <v>51764172.33</v>
      </c>
      <c r="R808" s="3">
        <v>84296614.07</v>
      </c>
      <c r="S808" s="3">
        <v>0</v>
      </c>
      <c r="T808" s="3">
        <v>0</v>
      </c>
      <c r="U808" s="3">
        <v>97614326.43</v>
      </c>
      <c r="V808" s="3">
        <v>23561249.24</v>
      </c>
      <c r="W808" s="3">
        <v>0</v>
      </c>
      <c r="X808" s="3">
        <v>247990000</v>
      </c>
      <c r="Y808" s="3">
        <v>0</v>
      </c>
      <c r="Z808" s="3">
        <v>29490000</v>
      </c>
      <c r="AA808" s="3">
        <v>0</v>
      </c>
      <c r="AB808" s="3">
        <v>32931445.13</v>
      </c>
      <c r="AC808" s="3">
        <v>2161315088.83</v>
      </c>
      <c r="AD808" s="3">
        <v>85861412.61</v>
      </c>
      <c r="AE808" s="3">
        <v>0</v>
      </c>
      <c r="AF808" s="3">
        <v>0</v>
      </c>
      <c r="AG808" s="3">
        <v>0</v>
      </c>
      <c r="AH808" s="3">
        <v>92137306.64</v>
      </c>
      <c r="AI808" s="3">
        <v>0</v>
      </c>
      <c r="AJ808" s="3">
        <v>165558.08</v>
      </c>
      <c r="AK808" s="3">
        <v>130881283.76</v>
      </c>
      <c r="AL808" s="3">
        <v>75369529.01</v>
      </c>
      <c r="AM808" s="3">
        <v>0</v>
      </c>
      <c r="AN808" s="3">
        <v>0</v>
      </c>
      <c r="AO808" s="6">
        <f t="shared" si="180"/>
        <v>2008646953.92</v>
      </c>
      <c r="AP808" s="6">
        <f t="shared" si="181"/>
        <v>1478859762.14</v>
      </c>
      <c r="AQ808" s="6">
        <f t="shared" si="182"/>
        <v>515883634.87</v>
      </c>
      <c r="AR808" s="6">
        <f t="shared" si="183"/>
        <v>962976127.27</v>
      </c>
      <c r="AS808" s="6">
        <f t="shared" si="184"/>
        <v>2545730178.93</v>
      </c>
      <c r="AT808" s="10">
        <f t="shared" si="185"/>
        <v>429670.94</v>
      </c>
      <c r="AU808" s="10">
        <f t="shared" si="186"/>
        <v>2546159849.87</v>
      </c>
      <c r="AV808" s="10">
        <f t="shared" si="187"/>
        <v>2971623081.19</v>
      </c>
      <c r="AW808" s="12">
        <f t="shared" si="188"/>
        <v>0.364031528426604</v>
      </c>
      <c r="AX808" s="12">
        <f t="shared" si="189"/>
        <v>0.635890601358969</v>
      </c>
      <c r="AY808" s="12">
        <f t="shared" si="190"/>
        <v>0.174522292613096</v>
      </c>
      <c r="AZ808" s="12">
        <f t="shared" si="191"/>
        <v>0.461368308745873</v>
      </c>
      <c r="BA808" s="12">
        <f t="shared" si="192"/>
        <v>7.78702144264051e-5</v>
      </c>
      <c r="BB808" s="12">
        <f t="shared" si="193"/>
        <v>0.4614461789603</v>
      </c>
      <c r="BC808" s="12">
        <f t="shared" si="194"/>
        <v>0.5385538210397</v>
      </c>
    </row>
    <row r="809" spans="1:55">
      <c r="A809" s="3" t="s">
        <v>1669</v>
      </c>
      <c r="B809" s="3" t="s">
        <v>1670</v>
      </c>
      <c r="C809" s="3">
        <v>181317530</v>
      </c>
      <c r="D809" s="3">
        <v>1953958216.31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16812361.64</v>
      </c>
      <c r="K809" s="3">
        <v>96817656.32</v>
      </c>
      <c r="L809" s="3">
        <v>0</v>
      </c>
      <c r="M809" s="3">
        <v>2005755677.36</v>
      </c>
      <c r="N809" s="3">
        <v>149487315.6</v>
      </c>
      <c r="O809" s="3">
        <v>3953538127.7</v>
      </c>
      <c r="P809" s="3">
        <v>78293844.26</v>
      </c>
      <c r="Q809" s="3">
        <v>0</v>
      </c>
      <c r="R809" s="3">
        <v>3324771644.52</v>
      </c>
      <c r="S809" s="3">
        <v>0</v>
      </c>
      <c r="T809" s="3">
        <v>0</v>
      </c>
      <c r="U809" s="3">
        <v>11885452.72</v>
      </c>
      <c r="V809" s="3">
        <v>78608073.88</v>
      </c>
      <c r="W809" s="3">
        <v>0</v>
      </c>
      <c r="X809" s="3">
        <v>0</v>
      </c>
      <c r="Y809" s="3">
        <v>0</v>
      </c>
      <c r="Z809" s="3">
        <v>37756500</v>
      </c>
      <c r="AA809" s="3">
        <v>0</v>
      </c>
      <c r="AB809" s="3">
        <v>95011707.78</v>
      </c>
      <c r="AC809" s="3">
        <v>760670734.74</v>
      </c>
      <c r="AD809" s="3">
        <v>357370382.31</v>
      </c>
      <c r="AE809" s="3">
        <v>0</v>
      </c>
      <c r="AF809" s="3">
        <v>0</v>
      </c>
      <c r="AG809" s="3">
        <v>0</v>
      </c>
      <c r="AH809" s="3">
        <v>139618203.11</v>
      </c>
      <c r="AI809" s="3">
        <v>28332456.16</v>
      </c>
      <c r="AJ809" s="3">
        <v>217747306.16</v>
      </c>
      <c r="AK809" s="3">
        <v>40474386.1</v>
      </c>
      <c r="AL809" s="3">
        <v>135242576.88</v>
      </c>
      <c r="AM809" s="3">
        <v>21676125.72</v>
      </c>
      <c r="AN809" s="3">
        <v>92923754.2</v>
      </c>
      <c r="AO809" s="6">
        <f t="shared" si="180"/>
        <v>2067588234.27</v>
      </c>
      <c r="AP809" s="6">
        <f t="shared" si="181"/>
        <v>6187074964.92</v>
      </c>
      <c r="AQ809" s="6">
        <f t="shared" si="182"/>
        <v>3548033378.9</v>
      </c>
      <c r="AR809" s="6">
        <f t="shared" si="183"/>
        <v>2639041586.02</v>
      </c>
      <c r="AS809" s="6">
        <f t="shared" si="184"/>
        <v>1794055925.38</v>
      </c>
      <c r="AT809" s="10">
        <f t="shared" si="185"/>
        <v>181317530</v>
      </c>
      <c r="AU809" s="10">
        <f t="shared" si="186"/>
        <v>1975373455.38</v>
      </c>
      <c r="AV809" s="10">
        <f t="shared" si="187"/>
        <v>4706629820.29</v>
      </c>
      <c r="AW809" s="12">
        <f t="shared" si="188"/>
        <v>0.309426402378213</v>
      </c>
      <c r="AX809" s="12">
        <f t="shared" si="189"/>
        <v>0.663438392426633</v>
      </c>
      <c r="AY809" s="12">
        <f t="shared" si="190"/>
        <v>0.394947664217567</v>
      </c>
      <c r="AZ809" s="12">
        <f t="shared" si="191"/>
        <v>0.268490728209066</v>
      </c>
      <c r="BA809" s="12">
        <f t="shared" si="192"/>
        <v>0.0271352051951545</v>
      </c>
      <c r="BB809" s="12">
        <f t="shared" si="193"/>
        <v>0.29562593340422</v>
      </c>
      <c r="BC809" s="12">
        <f t="shared" si="194"/>
        <v>0.70437406659578</v>
      </c>
    </row>
    <row r="810" spans="1:55">
      <c r="A810" s="3" t="s">
        <v>1671</v>
      </c>
      <c r="B810" s="3" t="s">
        <v>1672</v>
      </c>
      <c r="C810" s="3">
        <v>20000000</v>
      </c>
      <c r="D810" s="3">
        <v>1951274102.48</v>
      </c>
      <c r="E810" s="3">
        <v>3726149.78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3">
        <v>66742942.89</v>
      </c>
      <c r="L810" s="3">
        <v>0</v>
      </c>
      <c r="M810" s="3">
        <v>599048990.77</v>
      </c>
      <c r="N810" s="3">
        <v>181077789.45</v>
      </c>
      <c r="O810" s="3">
        <v>821548507.84</v>
      </c>
      <c r="P810" s="3">
        <v>88214596.37</v>
      </c>
      <c r="Q810" s="3">
        <v>0</v>
      </c>
      <c r="R810" s="3">
        <v>557630285.72</v>
      </c>
      <c r="S810" s="3">
        <v>0</v>
      </c>
      <c r="T810" s="3">
        <v>0</v>
      </c>
      <c r="U810" s="3">
        <v>117104168.58</v>
      </c>
      <c r="V810" s="3">
        <v>31898438.44</v>
      </c>
      <c r="W810" s="3">
        <v>0</v>
      </c>
      <c r="X810" s="3">
        <v>0</v>
      </c>
      <c r="Y810" s="3">
        <v>0</v>
      </c>
      <c r="Z810" s="3">
        <v>120037183.49</v>
      </c>
      <c r="AA810" s="3">
        <v>0</v>
      </c>
      <c r="AB810" s="3">
        <v>4685947.07</v>
      </c>
      <c r="AC810" s="3">
        <v>1405638889.39</v>
      </c>
      <c r="AD810" s="3">
        <v>601680464.23</v>
      </c>
      <c r="AE810" s="3">
        <v>0</v>
      </c>
      <c r="AF810" s="3">
        <v>0</v>
      </c>
      <c r="AG810" s="3">
        <v>0</v>
      </c>
      <c r="AH810" s="3">
        <v>405685257.72</v>
      </c>
      <c r="AI810" s="3">
        <v>0</v>
      </c>
      <c r="AJ810" s="3">
        <v>380193032.54</v>
      </c>
      <c r="AK810" s="3">
        <v>502056.82</v>
      </c>
      <c r="AL810" s="3">
        <v>42617709.09</v>
      </c>
      <c r="AM810" s="3">
        <v>37619757.21</v>
      </c>
      <c r="AN810" s="3">
        <v>50780020</v>
      </c>
      <c r="AO810" s="6">
        <f t="shared" si="180"/>
        <v>2021743195.15</v>
      </c>
      <c r="AP810" s="6">
        <f t="shared" si="181"/>
        <v>1689889884.43</v>
      </c>
      <c r="AQ810" s="6">
        <f t="shared" si="182"/>
        <v>831356023.3</v>
      </c>
      <c r="AR810" s="6">
        <f t="shared" si="183"/>
        <v>858533861.13</v>
      </c>
      <c r="AS810" s="6">
        <f t="shared" si="184"/>
        <v>2924717187</v>
      </c>
      <c r="AT810" s="10">
        <f t="shared" si="185"/>
        <v>20000000</v>
      </c>
      <c r="AU810" s="10">
        <f t="shared" si="186"/>
        <v>2944717187</v>
      </c>
      <c r="AV810" s="10">
        <f t="shared" si="187"/>
        <v>2880277056.28</v>
      </c>
      <c r="AW810" s="12">
        <f t="shared" si="188"/>
        <v>0.347080719862064</v>
      </c>
      <c r="AX810" s="12">
        <f t="shared" si="189"/>
        <v>0.649485800349853</v>
      </c>
      <c r="AY810" s="12">
        <f t="shared" si="190"/>
        <v>0.147387932978723</v>
      </c>
      <c r="AZ810" s="12">
        <f t="shared" si="191"/>
        <v>0.50209786737113</v>
      </c>
      <c r="BA810" s="12">
        <f t="shared" si="192"/>
        <v>0.00343347978808271</v>
      </c>
      <c r="BB810" s="12">
        <f t="shared" si="193"/>
        <v>0.505531347159213</v>
      </c>
      <c r="BC810" s="12">
        <f t="shared" si="194"/>
        <v>0.494468652840787</v>
      </c>
    </row>
    <row r="811" spans="1:55">
      <c r="A811" s="3" t="s">
        <v>1673</v>
      </c>
      <c r="B811" s="3" t="s">
        <v>1674</v>
      </c>
      <c r="C811" s="3">
        <v>182505436.45</v>
      </c>
      <c r="D811" s="3">
        <v>1949967338.18</v>
      </c>
      <c r="E811" s="3">
        <v>50000000</v>
      </c>
      <c r="F811" s="3">
        <v>69189939.76</v>
      </c>
      <c r="G811" s="3">
        <v>0</v>
      </c>
      <c r="H811" s="3">
        <v>0</v>
      </c>
      <c r="I811" s="3">
        <v>0</v>
      </c>
      <c r="J811" s="3">
        <v>886109985.83</v>
      </c>
      <c r="K811" s="3">
        <v>464582728.28</v>
      </c>
      <c r="L811" s="3">
        <v>0</v>
      </c>
      <c r="M811" s="3">
        <v>4935267122.13</v>
      </c>
      <c r="N811" s="3">
        <v>288384588.9</v>
      </c>
      <c r="O811" s="3">
        <v>2514424866.89</v>
      </c>
      <c r="P811" s="3">
        <v>301046437.62</v>
      </c>
      <c r="Q811" s="3">
        <v>0</v>
      </c>
      <c r="R811" s="3">
        <v>9890109426.05</v>
      </c>
      <c r="S811" s="3">
        <v>0</v>
      </c>
      <c r="T811" s="3">
        <v>0</v>
      </c>
      <c r="U811" s="3">
        <v>60892851.21</v>
      </c>
      <c r="V811" s="3">
        <v>158857196.45</v>
      </c>
      <c r="W811" s="3">
        <v>0</v>
      </c>
      <c r="X811" s="3">
        <v>0</v>
      </c>
      <c r="Y811" s="3">
        <v>37258547.8</v>
      </c>
      <c r="Z811" s="3">
        <v>0</v>
      </c>
      <c r="AA811" s="3">
        <v>0</v>
      </c>
      <c r="AB811" s="3">
        <v>836788917.58</v>
      </c>
      <c r="AC811" s="3">
        <v>843642777.61</v>
      </c>
      <c r="AD811" s="3">
        <v>22445599.36</v>
      </c>
      <c r="AE811" s="3">
        <v>0</v>
      </c>
      <c r="AF811" s="3">
        <v>0</v>
      </c>
      <c r="AG811" s="3">
        <v>0</v>
      </c>
      <c r="AH811" s="3">
        <v>234914282.65</v>
      </c>
      <c r="AI811" s="3">
        <v>0</v>
      </c>
      <c r="AJ811" s="3">
        <v>272238340.32</v>
      </c>
      <c r="AK811" s="3">
        <v>51271108.88</v>
      </c>
      <c r="AL811" s="3">
        <v>330636510.66</v>
      </c>
      <c r="AM811" s="3">
        <v>77810366.76</v>
      </c>
      <c r="AN811" s="3">
        <v>756852330.57</v>
      </c>
      <c r="AO811" s="6">
        <f t="shared" si="180"/>
        <v>3419849992.05</v>
      </c>
      <c r="AP811" s="6">
        <f t="shared" si="181"/>
        <v>8039123015.54</v>
      </c>
      <c r="AQ811" s="6">
        <f t="shared" si="182"/>
        <v>10983906939.09</v>
      </c>
      <c r="AR811" s="6">
        <f t="shared" si="183"/>
        <v>-2944783923.55</v>
      </c>
      <c r="AS811" s="6">
        <f t="shared" si="184"/>
        <v>2589811316.81</v>
      </c>
      <c r="AT811" s="10">
        <f t="shared" si="185"/>
        <v>182505436.45</v>
      </c>
      <c r="AU811" s="10">
        <f t="shared" si="186"/>
        <v>2772316753.26</v>
      </c>
      <c r="AV811" s="10">
        <f t="shared" si="187"/>
        <v>475066068.500002</v>
      </c>
      <c r="AW811" s="12">
        <f t="shared" si="188"/>
        <v>1.05310959001641</v>
      </c>
      <c r="AX811" s="12">
        <f t="shared" si="189"/>
        <v>-0.109310366600884</v>
      </c>
      <c r="AY811" s="12">
        <f t="shared" si="190"/>
        <v>-0.90681760826523</v>
      </c>
      <c r="AZ811" s="12">
        <f t="shared" si="191"/>
        <v>0.797507241664346</v>
      </c>
      <c r="BA811" s="12">
        <f t="shared" si="192"/>
        <v>0.0562007765844763</v>
      </c>
      <c r="BB811" s="12">
        <f t="shared" si="193"/>
        <v>0.853708018248822</v>
      </c>
      <c r="BC811" s="12">
        <f t="shared" si="194"/>
        <v>0.146291981751178</v>
      </c>
    </row>
    <row r="812" spans="1:55">
      <c r="A812" s="3" t="s">
        <v>1675</v>
      </c>
      <c r="B812" s="3" t="s">
        <v>1676</v>
      </c>
      <c r="C812" s="3">
        <v>13330631.6</v>
      </c>
      <c r="D812" s="3">
        <v>1940341796.5</v>
      </c>
      <c r="E812" s="3">
        <v>0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 s="3">
        <v>15082066.31</v>
      </c>
      <c r="L812" s="3">
        <v>0</v>
      </c>
      <c r="M812" s="3">
        <v>2664528955.02</v>
      </c>
      <c r="N812" s="3">
        <v>268718051.88</v>
      </c>
      <c r="O812" s="3">
        <v>723751146.21</v>
      </c>
      <c r="P812" s="3">
        <v>287007514.92</v>
      </c>
      <c r="Q812" s="3">
        <v>0</v>
      </c>
      <c r="R812" s="3">
        <v>1523868184.4</v>
      </c>
      <c r="S812" s="3">
        <v>0</v>
      </c>
      <c r="T812" s="3">
        <v>0</v>
      </c>
      <c r="U812" s="3">
        <v>82153494.59</v>
      </c>
      <c r="V812" s="3">
        <v>257189385.86</v>
      </c>
      <c r="W812" s="3">
        <v>0</v>
      </c>
      <c r="X812" s="3">
        <v>0</v>
      </c>
      <c r="Y812" s="3">
        <v>76964.37</v>
      </c>
      <c r="Z812" s="3">
        <v>33331053.86</v>
      </c>
      <c r="AA812" s="3">
        <v>0</v>
      </c>
      <c r="AB812" s="3">
        <v>250872683.12</v>
      </c>
      <c r="AC812" s="3">
        <v>1769786568.28</v>
      </c>
      <c r="AD812" s="3">
        <v>1092959645.63</v>
      </c>
      <c r="AE812" s="3">
        <v>0</v>
      </c>
      <c r="AF812" s="3">
        <v>0</v>
      </c>
      <c r="AG812" s="3">
        <v>0</v>
      </c>
      <c r="AH812" s="3">
        <v>410111197.28</v>
      </c>
      <c r="AI812" s="3">
        <v>0</v>
      </c>
      <c r="AJ812" s="3">
        <v>37036229.97</v>
      </c>
      <c r="AK812" s="3">
        <v>6527225.43</v>
      </c>
      <c r="AL812" s="3">
        <v>76301676.01</v>
      </c>
      <c r="AM812" s="3">
        <v>27529025.38</v>
      </c>
      <c r="AN812" s="3">
        <v>166768829.01</v>
      </c>
      <c r="AO812" s="6">
        <f t="shared" si="180"/>
        <v>1955423862.81</v>
      </c>
      <c r="AP812" s="6">
        <f t="shared" si="181"/>
        <v>3944005668.03</v>
      </c>
      <c r="AQ812" s="6">
        <f t="shared" si="182"/>
        <v>2147491766.2</v>
      </c>
      <c r="AR812" s="6">
        <f t="shared" si="183"/>
        <v>1796513901.83</v>
      </c>
      <c r="AS812" s="6">
        <f t="shared" si="184"/>
        <v>3587020396.99</v>
      </c>
      <c r="AT812" s="10">
        <f t="shared" si="185"/>
        <v>13330631.6</v>
      </c>
      <c r="AU812" s="10">
        <f t="shared" si="186"/>
        <v>3600351028.59</v>
      </c>
      <c r="AV812" s="10">
        <f t="shared" si="187"/>
        <v>3751937764.64</v>
      </c>
      <c r="AW812" s="12">
        <f t="shared" si="188"/>
        <v>0.265961242519548</v>
      </c>
      <c r="AX812" s="12">
        <f t="shared" si="189"/>
        <v>0.732225630714774</v>
      </c>
      <c r="AY812" s="12">
        <f t="shared" si="190"/>
        <v>0.244347570172194</v>
      </c>
      <c r="AZ812" s="12">
        <f t="shared" si="191"/>
        <v>0.48787806054258</v>
      </c>
      <c r="BA812" s="12">
        <f t="shared" si="192"/>
        <v>0.00181312676567804</v>
      </c>
      <c r="BB812" s="12">
        <f t="shared" si="193"/>
        <v>0.489691187308258</v>
      </c>
      <c r="BC812" s="12">
        <f t="shared" si="194"/>
        <v>0.510308812691742</v>
      </c>
    </row>
    <row r="813" spans="1:55">
      <c r="A813" s="3" t="s">
        <v>1677</v>
      </c>
      <c r="B813" s="3" t="s">
        <v>1678</v>
      </c>
      <c r="C813" s="3">
        <v>0</v>
      </c>
      <c r="D813" s="3">
        <v>1939290121.89</v>
      </c>
      <c r="E813" s="3">
        <v>502003424.66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55105430.13</v>
      </c>
      <c r="L813" s="3">
        <v>0</v>
      </c>
      <c r="M813" s="3">
        <v>1570837918.79</v>
      </c>
      <c r="N813" s="3">
        <v>953792454.67</v>
      </c>
      <c r="O813" s="3">
        <v>1080631843.68</v>
      </c>
      <c r="P813" s="3">
        <v>11686243.82</v>
      </c>
      <c r="Q813" s="3">
        <v>0</v>
      </c>
      <c r="R813" s="3">
        <v>3334005284.72</v>
      </c>
      <c r="S813" s="3">
        <v>0</v>
      </c>
      <c r="T813" s="3">
        <v>0</v>
      </c>
      <c r="U813" s="3">
        <v>26191737.5</v>
      </c>
      <c r="V813" s="3">
        <v>46297624.34</v>
      </c>
      <c r="W813" s="3">
        <v>0</v>
      </c>
      <c r="X813" s="3">
        <v>0</v>
      </c>
      <c r="Y813" s="3">
        <v>27984702.41</v>
      </c>
      <c r="Z813" s="3">
        <v>794706.57</v>
      </c>
      <c r="AA813" s="3">
        <v>0</v>
      </c>
      <c r="AB813" s="3">
        <v>149611756.17</v>
      </c>
      <c r="AC813" s="3">
        <v>789355689.12</v>
      </c>
      <c r="AD813" s="3">
        <v>26568203.29</v>
      </c>
      <c r="AE813" s="3">
        <v>0</v>
      </c>
      <c r="AF813" s="3">
        <v>0</v>
      </c>
      <c r="AG813" s="3">
        <v>0</v>
      </c>
      <c r="AH813" s="3">
        <v>265183527.42</v>
      </c>
      <c r="AI813" s="3">
        <v>0</v>
      </c>
      <c r="AJ813" s="3">
        <v>0</v>
      </c>
      <c r="AK813" s="3">
        <v>171581.51</v>
      </c>
      <c r="AL813" s="3">
        <v>73822447.97</v>
      </c>
      <c r="AM813" s="3">
        <v>114359.18</v>
      </c>
      <c r="AN813" s="3">
        <v>653975542.06</v>
      </c>
      <c r="AO813" s="6">
        <f t="shared" si="180"/>
        <v>2496398976.68</v>
      </c>
      <c r="AP813" s="6">
        <f t="shared" si="181"/>
        <v>3616948460.96</v>
      </c>
      <c r="AQ813" s="6">
        <f t="shared" si="182"/>
        <v>3584885811.71</v>
      </c>
      <c r="AR813" s="6">
        <f t="shared" si="183"/>
        <v>32062649.2500005</v>
      </c>
      <c r="AS813" s="6">
        <f t="shared" si="184"/>
        <v>1809191350.55</v>
      </c>
      <c r="AT813" s="10">
        <f t="shared" si="185"/>
        <v>0</v>
      </c>
      <c r="AU813" s="10">
        <f t="shared" si="186"/>
        <v>1809191350.55</v>
      </c>
      <c r="AV813" s="10">
        <f t="shared" si="187"/>
        <v>2528461625.93</v>
      </c>
      <c r="AW813" s="12">
        <f t="shared" si="188"/>
        <v>0.575518371390287</v>
      </c>
      <c r="AX813" s="12">
        <f t="shared" si="189"/>
        <v>0.424481628609713</v>
      </c>
      <c r="AY813" s="12">
        <f t="shared" si="190"/>
        <v>0.00739170455171342</v>
      </c>
      <c r="AZ813" s="12">
        <f t="shared" si="191"/>
        <v>0.417089924058</v>
      </c>
      <c r="BA813" s="12">
        <f t="shared" si="192"/>
        <v>0</v>
      </c>
      <c r="BB813" s="12">
        <f t="shared" si="193"/>
        <v>0.417089924058</v>
      </c>
      <c r="BC813" s="12">
        <f t="shared" si="194"/>
        <v>0.582910075942</v>
      </c>
    </row>
    <row r="814" spans="1:55">
      <c r="A814" s="3" t="s">
        <v>1679</v>
      </c>
      <c r="B814" s="3" t="s">
        <v>1680</v>
      </c>
      <c r="C814" s="3">
        <v>277819449</v>
      </c>
      <c r="D814" s="3">
        <v>1936239495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58786887</v>
      </c>
      <c r="L814" s="3">
        <v>0</v>
      </c>
      <c r="M814" s="3">
        <v>1811876672</v>
      </c>
      <c r="N814" s="3">
        <v>96491613</v>
      </c>
      <c r="O814" s="3">
        <v>1906537532</v>
      </c>
      <c r="P814" s="3">
        <v>497069190</v>
      </c>
      <c r="Q814" s="3">
        <v>46753236</v>
      </c>
      <c r="R814" s="3">
        <v>1340780199</v>
      </c>
      <c r="S814" s="3">
        <v>0</v>
      </c>
      <c r="T814" s="3">
        <v>0</v>
      </c>
      <c r="U814" s="3">
        <v>446079084</v>
      </c>
      <c r="V814" s="3">
        <v>273596041</v>
      </c>
      <c r="W814" s="3">
        <v>0</v>
      </c>
      <c r="X814" s="3">
        <v>314908580</v>
      </c>
      <c r="Y814" s="3">
        <v>7327440</v>
      </c>
      <c r="Z814" s="3">
        <v>161355621</v>
      </c>
      <c r="AA814" s="3">
        <v>0</v>
      </c>
      <c r="AB814" s="3">
        <v>11044567</v>
      </c>
      <c r="AC814" s="3">
        <v>6831143703</v>
      </c>
      <c r="AD814" s="3">
        <v>2439640588</v>
      </c>
      <c r="AE814" s="3">
        <v>0</v>
      </c>
      <c r="AF814" s="3">
        <v>0</v>
      </c>
      <c r="AG814" s="3">
        <v>0</v>
      </c>
      <c r="AH814" s="3">
        <v>2204294309</v>
      </c>
      <c r="AI814" s="3">
        <v>73849234</v>
      </c>
      <c r="AJ814" s="3">
        <v>1950076563</v>
      </c>
      <c r="AK814" s="3">
        <v>6032304</v>
      </c>
      <c r="AL814" s="3">
        <v>106195392</v>
      </c>
      <c r="AM814" s="3">
        <v>831462840</v>
      </c>
      <c r="AN814" s="3">
        <v>18650320</v>
      </c>
      <c r="AO814" s="6">
        <f t="shared" si="180"/>
        <v>1995026382</v>
      </c>
      <c r="AP814" s="6">
        <f t="shared" si="181"/>
        <v>4358728243</v>
      </c>
      <c r="AQ814" s="6">
        <f t="shared" si="182"/>
        <v>2555091532</v>
      </c>
      <c r="AR814" s="6">
        <f t="shared" si="183"/>
        <v>1803636711</v>
      </c>
      <c r="AS814" s="6">
        <f t="shared" si="184"/>
        <v>14461345253</v>
      </c>
      <c r="AT814" s="10">
        <f t="shared" si="185"/>
        <v>277819449</v>
      </c>
      <c r="AU814" s="10">
        <f t="shared" si="186"/>
        <v>14739164702</v>
      </c>
      <c r="AV814" s="10">
        <f t="shared" si="187"/>
        <v>3798663093</v>
      </c>
      <c r="AW814" s="12">
        <f t="shared" si="188"/>
        <v>0.10761920997767</v>
      </c>
      <c r="AX814" s="12">
        <f t="shared" si="189"/>
        <v>0.877394166342778</v>
      </c>
      <c r="AY814" s="12">
        <f t="shared" si="190"/>
        <v>0.0972949328770049</v>
      </c>
      <c r="AZ814" s="12">
        <f t="shared" si="191"/>
        <v>0.780099233465773</v>
      </c>
      <c r="BA814" s="12">
        <f t="shared" si="192"/>
        <v>0.0149866236795518</v>
      </c>
      <c r="BB814" s="12">
        <f t="shared" si="193"/>
        <v>0.795085857145325</v>
      </c>
      <c r="BC814" s="12">
        <f t="shared" si="194"/>
        <v>0.204914142854675</v>
      </c>
    </row>
    <row r="815" spans="1:55">
      <c r="A815" s="3" t="s">
        <v>1681</v>
      </c>
      <c r="B815" s="3" t="s">
        <v>1682</v>
      </c>
      <c r="C815" s="3">
        <v>206920496.29</v>
      </c>
      <c r="D815" s="3">
        <v>1935849733.04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43823444.51</v>
      </c>
      <c r="K815" s="3">
        <v>53375428.62</v>
      </c>
      <c r="L815" s="3">
        <v>0</v>
      </c>
      <c r="M815" s="3">
        <v>198248547.44</v>
      </c>
      <c r="N815" s="3">
        <v>202756494.91</v>
      </c>
      <c r="O815" s="3">
        <v>1521949752.63</v>
      </c>
      <c r="P815" s="3">
        <v>25092633.71</v>
      </c>
      <c r="Q815" s="3">
        <v>0</v>
      </c>
      <c r="R815" s="3">
        <v>2333278718.59</v>
      </c>
      <c r="S815" s="3">
        <v>1616535.03</v>
      </c>
      <c r="T815" s="3">
        <v>0</v>
      </c>
      <c r="U815" s="3">
        <v>50789684.19</v>
      </c>
      <c r="V815" s="3">
        <v>60943667.17</v>
      </c>
      <c r="W815" s="3">
        <v>0</v>
      </c>
      <c r="X815" s="3">
        <v>0</v>
      </c>
      <c r="Y815" s="3">
        <v>0</v>
      </c>
      <c r="Z815" s="3">
        <v>5606910.24</v>
      </c>
      <c r="AA815" s="3">
        <v>0</v>
      </c>
      <c r="AB815" s="3">
        <v>223133244.39</v>
      </c>
      <c r="AC815" s="3">
        <v>4367595152.69</v>
      </c>
      <c r="AD815" s="3">
        <v>242914677.09</v>
      </c>
      <c r="AE815" s="3">
        <v>0</v>
      </c>
      <c r="AF815" s="3">
        <v>0</v>
      </c>
      <c r="AG815" s="3">
        <v>0</v>
      </c>
      <c r="AH815" s="3">
        <v>355598309.69</v>
      </c>
      <c r="AI815" s="3">
        <v>0</v>
      </c>
      <c r="AJ815" s="3">
        <v>18279747.2</v>
      </c>
      <c r="AK815" s="3">
        <v>673528167.16</v>
      </c>
      <c r="AL815" s="3">
        <v>21133910.78</v>
      </c>
      <c r="AM815" s="3">
        <v>47813884.72</v>
      </c>
      <c r="AN815" s="3">
        <v>9565642.93</v>
      </c>
      <c r="AO815" s="6">
        <f t="shared" si="180"/>
        <v>2033048606.17</v>
      </c>
      <c r="AP815" s="6">
        <f t="shared" si="181"/>
        <v>1948047428.69</v>
      </c>
      <c r="AQ815" s="6">
        <f t="shared" si="182"/>
        <v>2675368759.61</v>
      </c>
      <c r="AR815" s="6">
        <f t="shared" si="183"/>
        <v>-727321330.92</v>
      </c>
      <c r="AS815" s="6">
        <f t="shared" si="184"/>
        <v>5736429492.26</v>
      </c>
      <c r="AT815" s="10">
        <f t="shared" si="185"/>
        <v>206920496.29</v>
      </c>
      <c r="AU815" s="10">
        <f t="shared" si="186"/>
        <v>5943349988.55</v>
      </c>
      <c r="AV815" s="10">
        <f t="shared" si="187"/>
        <v>1305727275.25</v>
      </c>
      <c r="AW815" s="12">
        <f t="shared" si="188"/>
        <v>0.280456192172556</v>
      </c>
      <c r="AX815" s="12">
        <f t="shared" si="189"/>
        <v>0.690999416760831</v>
      </c>
      <c r="AY815" s="12">
        <f t="shared" si="190"/>
        <v>-0.100332953347325</v>
      </c>
      <c r="AZ815" s="12">
        <f t="shared" si="191"/>
        <v>0.791332370108156</v>
      </c>
      <c r="BA815" s="12">
        <f t="shared" si="192"/>
        <v>0.028544391066613</v>
      </c>
      <c r="BB815" s="12">
        <f t="shared" si="193"/>
        <v>0.819876761174769</v>
      </c>
      <c r="BC815" s="12">
        <f t="shared" si="194"/>
        <v>0.180123238825231</v>
      </c>
    </row>
    <row r="816" spans="1:55">
      <c r="A816" s="3" t="s">
        <v>1683</v>
      </c>
      <c r="B816" s="3" t="s">
        <v>1684</v>
      </c>
      <c r="C816" s="3">
        <v>1253654750.61</v>
      </c>
      <c r="D816" s="3">
        <v>1928109120.45</v>
      </c>
      <c r="E816" s="3">
        <v>12365617.77</v>
      </c>
      <c r="F816" s="3">
        <v>0</v>
      </c>
      <c r="G816" s="3">
        <v>82912500</v>
      </c>
      <c r="H816" s="3">
        <v>0</v>
      </c>
      <c r="I816" s="3">
        <v>0</v>
      </c>
      <c r="J816" s="3">
        <v>104565634.39</v>
      </c>
      <c r="K816" s="3">
        <v>831597449.61</v>
      </c>
      <c r="L816" s="3">
        <v>0</v>
      </c>
      <c r="M816" s="3">
        <v>47454547.09</v>
      </c>
      <c r="N816" s="3">
        <v>130267376.93</v>
      </c>
      <c r="O816" s="3">
        <v>13498846941.71</v>
      </c>
      <c r="P816" s="3">
        <v>396469728.7</v>
      </c>
      <c r="Q816" s="3">
        <v>0</v>
      </c>
      <c r="R816" s="3">
        <v>1268469432.11</v>
      </c>
      <c r="S816" s="3">
        <v>4742958.86</v>
      </c>
      <c r="T816" s="3">
        <v>0</v>
      </c>
      <c r="U816" s="3">
        <v>5045944.99</v>
      </c>
      <c r="V816" s="3">
        <v>530306962.47</v>
      </c>
      <c r="W816" s="3">
        <v>0</v>
      </c>
      <c r="X816" s="3">
        <v>0</v>
      </c>
      <c r="Y816" s="3">
        <v>17683740.31</v>
      </c>
      <c r="Z816" s="3">
        <v>58000</v>
      </c>
      <c r="AA816" s="3">
        <v>0</v>
      </c>
      <c r="AB816" s="3">
        <v>452631901.37</v>
      </c>
      <c r="AC816" s="3">
        <v>26592066.49</v>
      </c>
      <c r="AD816" s="3">
        <v>0</v>
      </c>
      <c r="AE816" s="3">
        <v>0</v>
      </c>
      <c r="AF816" s="3">
        <v>0</v>
      </c>
      <c r="AG816" s="3">
        <v>0</v>
      </c>
      <c r="AH816" s="3">
        <v>10219727.81</v>
      </c>
      <c r="AI816" s="3">
        <v>0</v>
      </c>
      <c r="AJ816" s="3">
        <v>2042218.17</v>
      </c>
      <c r="AK816" s="3">
        <v>415312.87</v>
      </c>
      <c r="AL816" s="3">
        <v>292918472.71</v>
      </c>
      <c r="AM816" s="3">
        <v>75799189.17</v>
      </c>
      <c r="AN816" s="3">
        <v>432893515.95</v>
      </c>
      <c r="AO816" s="6">
        <f t="shared" si="180"/>
        <v>2959550322.22</v>
      </c>
      <c r="AP816" s="6">
        <f t="shared" si="181"/>
        <v>14073038594.43</v>
      </c>
      <c r="AQ816" s="6">
        <f t="shared" si="182"/>
        <v>2278938940.11</v>
      </c>
      <c r="AR816" s="6">
        <f t="shared" si="183"/>
        <v>11794099654.32</v>
      </c>
      <c r="AS816" s="6">
        <f t="shared" si="184"/>
        <v>840880503.17</v>
      </c>
      <c r="AT816" s="10">
        <f t="shared" si="185"/>
        <v>1253654750.61</v>
      </c>
      <c r="AU816" s="10">
        <f t="shared" si="186"/>
        <v>2094535253.78</v>
      </c>
      <c r="AV816" s="10">
        <f t="shared" si="187"/>
        <v>14753649976.54</v>
      </c>
      <c r="AW816" s="12">
        <f t="shared" si="188"/>
        <v>0.175659887504916</v>
      </c>
      <c r="AX816" s="12">
        <f t="shared" si="189"/>
        <v>0.749931223141593</v>
      </c>
      <c r="AY816" s="12">
        <f t="shared" si="190"/>
        <v>0.700021960412409</v>
      </c>
      <c r="AZ816" s="12">
        <f t="shared" si="191"/>
        <v>0.0499092627291841</v>
      </c>
      <c r="BA816" s="12">
        <f t="shared" si="192"/>
        <v>0.0744088893534909</v>
      </c>
      <c r="BB816" s="12">
        <f t="shared" si="193"/>
        <v>0.124318152082675</v>
      </c>
      <c r="BC816" s="12">
        <f t="shared" si="194"/>
        <v>0.875681847917325</v>
      </c>
    </row>
    <row r="817" spans="1:55">
      <c r="A817" s="3" t="s">
        <v>1685</v>
      </c>
      <c r="B817" s="3" t="s">
        <v>1686</v>
      </c>
      <c r="C817" s="3">
        <v>2804990821.91</v>
      </c>
      <c r="D817" s="3">
        <v>1924828201.45</v>
      </c>
      <c r="E817" s="3">
        <v>2005076755.16</v>
      </c>
      <c r="F817" s="3">
        <v>0</v>
      </c>
      <c r="G817" s="3">
        <v>0</v>
      </c>
      <c r="H817" s="3">
        <v>0</v>
      </c>
      <c r="I817" s="3">
        <v>0</v>
      </c>
      <c r="J817" s="3">
        <v>34533495.65</v>
      </c>
      <c r="K817" s="3">
        <v>200260581.7</v>
      </c>
      <c r="L817" s="3">
        <v>0</v>
      </c>
      <c r="M817" s="3">
        <v>682104506.89</v>
      </c>
      <c r="N817" s="3">
        <v>603056689.47</v>
      </c>
      <c r="O817" s="3">
        <v>1038730828.14</v>
      </c>
      <c r="P817" s="3">
        <v>36263865.27</v>
      </c>
      <c r="Q817" s="3">
        <v>0</v>
      </c>
      <c r="R817" s="3">
        <v>1025027459.95</v>
      </c>
      <c r="S817" s="3">
        <v>0</v>
      </c>
      <c r="T817" s="3">
        <v>0</v>
      </c>
      <c r="U817" s="3">
        <v>214690925.53</v>
      </c>
      <c r="V817" s="3">
        <v>219370232.61</v>
      </c>
      <c r="W817" s="3">
        <v>0</v>
      </c>
      <c r="X817" s="3">
        <v>0</v>
      </c>
      <c r="Y817" s="3">
        <v>0</v>
      </c>
      <c r="Z817" s="3">
        <v>5924108.25</v>
      </c>
      <c r="AA817" s="3">
        <v>0</v>
      </c>
      <c r="AB817" s="3">
        <v>9051812.79</v>
      </c>
      <c r="AC817" s="3">
        <v>1170150201.95</v>
      </c>
      <c r="AD817" s="3">
        <v>98750476.61</v>
      </c>
      <c r="AE817" s="3">
        <v>0</v>
      </c>
      <c r="AF817" s="3">
        <v>0</v>
      </c>
      <c r="AG817" s="3">
        <v>0</v>
      </c>
      <c r="AH817" s="3">
        <v>58139664.12</v>
      </c>
      <c r="AI817" s="3">
        <v>0</v>
      </c>
      <c r="AJ817" s="3">
        <v>503922787.43</v>
      </c>
      <c r="AK817" s="3">
        <v>21591382.7</v>
      </c>
      <c r="AL817" s="3">
        <v>75353514.88</v>
      </c>
      <c r="AM817" s="3">
        <v>770681110.09</v>
      </c>
      <c r="AN817" s="3">
        <v>3200000</v>
      </c>
      <c r="AO817" s="6">
        <f t="shared" si="180"/>
        <v>4164699033.96</v>
      </c>
      <c r="AP817" s="6">
        <f t="shared" si="181"/>
        <v>2360155889.77</v>
      </c>
      <c r="AQ817" s="6">
        <f t="shared" si="182"/>
        <v>1474064539.13</v>
      </c>
      <c r="AR817" s="6">
        <f t="shared" si="183"/>
        <v>886091350.64</v>
      </c>
      <c r="AS817" s="6">
        <f t="shared" si="184"/>
        <v>2701789137.78</v>
      </c>
      <c r="AT817" s="10">
        <f t="shared" si="185"/>
        <v>2804990821.91</v>
      </c>
      <c r="AU817" s="10">
        <f t="shared" si="186"/>
        <v>5506779959.69</v>
      </c>
      <c r="AV817" s="10">
        <f t="shared" si="187"/>
        <v>5050790384.6</v>
      </c>
      <c r="AW817" s="12">
        <f t="shared" si="188"/>
        <v>0.394475139463546</v>
      </c>
      <c r="AX817" s="12">
        <f t="shared" si="189"/>
        <v>0.339839600534652</v>
      </c>
      <c r="AY817" s="12">
        <f t="shared" si="190"/>
        <v>0.0839294763609354</v>
      </c>
      <c r="AZ817" s="12">
        <f t="shared" si="191"/>
        <v>0.255910124173716</v>
      </c>
      <c r="BA817" s="12">
        <f t="shared" si="192"/>
        <v>0.265685260001802</v>
      </c>
      <c r="BB817" s="12">
        <f t="shared" si="193"/>
        <v>0.521595384175518</v>
      </c>
      <c r="BC817" s="12">
        <f t="shared" si="194"/>
        <v>0.478404615824482</v>
      </c>
    </row>
    <row r="818" spans="1:55">
      <c r="A818" s="3" t="s">
        <v>1687</v>
      </c>
      <c r="B818" s="3" t="s">
        <v>1688</v>
      </c>
      <c r="C818" s="3">
        <v>7193845419.68</v>
      </c>
      <c r="D818" s="3">
        <v>1921439827.38</v>
      </c>
      <c r="E818" s="3">
        <v>42409293.36</v>
      </c>
      <c r="F818" s="3">
        <v>0</v>
      </c>
      <c r="G818" s="3">
        <v>0</v>
      </c>
      <c r="H818" s="3">
        <v>0</v>
      </c>
      <c r="I818" s="3">
        <v>0</v>
      </c>
      <c r="J818" s="3">
        <v>25145950714.96</v>
      </c>
      <c r="K818" s="3">
        <v>7213628116.03</v>
      </c>
      <c r="L818" s="3">
        <v>0</v>
      </c>
      <c r="M818" s="3">
        <v>815671803.39</v>
      </c>
      <c r="N818" s="3">
        <v>1542028153.16</v>
      </c>
      <c r="O818" s="3">
        <v>159520484390.38</v>
      </c>
      <c r="P818" s="3">
        <v>3725789157.58</v>
      </c>
      <c r="Q818" s="3">
        <v>0</v>
      </c>
      <c r="R818" s="3">
        <v>5651073632.4</v>
      </c>
      <c r="S818" s="3">
        <v>322626350.74</v>
      </c>
      <c r="T818" s="3">
        <v>0</v>
      </c>
      <c r="U818" s="3">
        <v>103843375.58</v>
      </c>
      <c r="V818" s="3">
        <v>5141623082.12</v>
      </c>
      <c r="W818" s="3">
        <v>0</v>
      </c>
      <c r="X818" s="3">
        <v>0</v>
      </c>
      <c r="Y818" s="3">
        <v>63203021.95</v>
      </c>
      <c r="Z818" s="3">
        <v>112418717.53</v>
      </c>
      <c r="AA818" s="3">
        <v>0</v>
      </c>
      <c r="AB818" s="3">
        <v>2878025958</v>
      </c>
      <c r="AC818" s="3">
        <v>3338939879.25</v>
      </c>
      <c r="AD818" s="3">
        <v>2949693478.81</v>
      </c>
      <c r="AE818" s="3">
        <v>0</v>
      </c>
      <c r="AF818" s="3">
        <v>0</v>
      </c>
      <c r="AG818" s="3">
        <v>0</v>
      </c>
      <c r="AH818" s="3">
        <v>2600523578.06</v>
      </c>
      <c r="AI818" s="3">
        <v>0</v>
      </c>
      <c r="AJ818" s="3">
        <v>134183450.2</v>
      </c>
      <c r="AK818" s="3">
        <v>25910358.97</v>
      </c>
      <c r="AL818" s="3">
        <v>3645512618.6</v>
      </c>
      <c r="AM818" s="3">
        <v>2345531526.65</v>
      </c>
      <c r="AN818" s="3">
        <v>709067162.5</v>
      </c>
      <c r="AO818" s="6">
        <f t="shared" si="180"/>
        <v>34323427951.73</v>
      </c>
      <c r="AP818" s="6">
        <f t="shared" si="181"/>
        <v>165603973504.51</v>
      </c>
      <c r="AQ818" s="6">
        <f t="shared" si="182"/>
        <v>14272814138.32</v>
      </c>
      <c r="AR818" s="6">
        <f t="shared" si="183"/>
        <v>151331159366.19</v>
      </c>
      <c r="AS818" s="6">
        <f t="shared" si="184"/>
        <v>15749362053.04</v>
      </c>
      <c r="AT818" s="10">
        <f t="shared" si="185"/>
        <v>7193845419.68</v>
      </c>
      <c r="AU818" s="10">
        <f t="shared" si="186"/>
        <v>22943207472.72</v>
      </c>
      <c r="AV818" s="10">
        <f t="shared" si="187"/>
        <v>185654587317.92</v>
      </c>
      <c r="AW818" s="12">
        <f t="shared" si="188"/>
        <v>0.164543580080407</v>
      </c>
      <c r="AX818" s="12">
        <f t="shared" si="189"/>
        <v>0.800969739813985</v>
      </c>
      <c r="AY818" s="12">
        <f t="shared" si="190"/>
        <v>0.725468644182332</v>
      </c>
      <c r="AZ818" s="12">
        <f t="shared" si="191"/>
        <v>0.0755010956316528</v>
      </c>
      <c r="BA818" s="12">
        <f t="shared" si="192"/>
        <v>0.0344866801056077</v>
      </c>
      <c r="BB818" s="12">
        <f t="shared" si="193"/>
        <v>0.109987775737261</v>
      </c>
      <c r="BC818" s="12">
        <f t="shared" si="194"/>
        <v>0.89001222426274</v>
      </c>
    </row>
    <row r="819" spans="1:55">
      <c r="A819" s="3" t="s">
        <v>1689</v>
      </c>
      <c r="B819" s="3" t="s">
        <v>1690</v>
      </c>
      <c r="C819" s="3">
        <v>177272712.3</v>
      </c>
      <c r="D819" s="3">
        <v>1920340472.27</v>
      </c>
      <c r="E819" s="3">
        <v>0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 s="3">
        <v>23770291.09</v>
      </c>
      <c r="L819" s="3">
        <v>0</v>
      </c>
      <c r="M819" s="3">
        <v>722809913.58</v>
      </c>
      <c r="N819" s="3">
        <v>241990251.73</v>
      </c>
      <c r="O819" s="3">
        <v>475290346.84</v>
      </c>
      <c r="P819" s="3">
        <v>6582219.87</v>
      </c>
      <c r="Q819" s="3">
        <v>0</v>
      </c>
      <c r="R819" s="3">
        <v>954028302.19</v>
      </c>
      <c r="S819" s="3">
        <v>0</v>
      </c>
      <c r="T819" s="3">
        <v>0</v>
      </c>
      <c r="U819" s="3">
        <v>30621456.53</v>
      </c>
      <c r="V819" s="3">
        <v>314573239.51</v>
      </c>
      <c r="W819" s="3">
        <v>0</v>
      </c>
      <c r="X819" s="3">
        <v>0</v>
      </c>
      <c r="Y819" s="3">
        <v>0</v>
      </c>
      <c r="Z819" s="3">
        <v>17179812.73</v>
      </c>
      <c r="AA819" s="3">
        <v>0</v>
      </c>
      <c r="AB819" s="3">
        <v>40438313.84</v>
      </c>
      <c r="AC819" s="3">
        <v>5106819922.72</v>
      </c>
      <c r="AD819" s="3">
        <v>2704047809.57</v>
      </c>
      <c r="AE819" s="3">
        <v>0</v>
      </c>
      <c r="AF819" s="3">
        <v>0</v>
      </c>
      <c r="AG819" s="3">
        <v>0</v>
      </c>
      <c r="AH819" s="3">
        <v>1003654056.3</v>
      </c>
      <c r="AI819" s="3">
        <v>0</v>
      </c>
      <c r="AJ819" s="3">
        <v>1904479897.87</v>
      </c>
      <c r="AK819" s="3">
        <v>7601321.46</v>
      </c>
      <c r="AL819" s="3">
        <v>29179321.76</v>
      </c>
      <c r="AM819" s="3">
        <v>2365874.87</v>
      </c>
      <c r="AN819" s="3">
        <v>568769200.78</v>
      </c>
      <c r="AO819" s="6">
        <f t="shared" si="180"/>
        <v>1944110763.36</v>
      </c>
      <c r="AP819" s="6">
        <f t="shared" si="181"/>
        <v>1446672732.02</v>
      </c>
      <c r="AQ819" s="6">
        <f t="shared" si="182"/>
        <v>1356841124.8</v>
      </c>
      <c r="AR819" s="6">
        <f t="shared" si="183"/>
        <v>89831607.22</v>
      </c>
      <c r="AS819" s="6">
        <f t="shared" si="184"/>
        <v>11326917405.33</v>
      </c>
      <c r="AT819" s="10">
        <f t="shared" si="185"/>
        <v>177272712.3</v>
      </c>
      <c r="AU819" s="10">
        <f t="shared" si="186"/>
        <v>11504190117.63</v>
      </c>
      <c r="AV819" s="10">
        <f t="shared" si="187"/>
        <v>2033942370.58</v>
      </c>
      <c r="AW819" s="12">
        <f t="shared" si="188"/>
        <v>0.143602580714369</v>
      </c>
      <c r="AX819" s="12">
        <f t="shared" si="189"/>
        <v>0.843303093871518</v>
      </c>
      <c r="AY819" s="12">
        <f t="shared" si="190"/>
        <v>0.00663545044327436</v>
      </c>
      <c r="AZ819" s="12">
        <f t="shared" si="191"/>
        <v>0.836667643428243</v>
      </c>
      <c r="BA819" s="12">
        <f t="shared" si="192"/>
        <v>0.0130943254141132</v>
      </c>
      <c r="BB819" s="12">
        <f t="shared" si="193"/>
        <v>0.849761968842356</v>
      </c>
      <c r="BC819" s="12">
        <f t="shared" si="194"/>
        <v>0.150238031157644</v>
      </c>
    </row>
    <row r="820" spans="1:55">
      <c r="A820" s="3" t="s">
        <v>1691</v>
      </c>
      <c r="B820" s="3" t="s">
        <v>1692</v>
      </c>
      <c r="C820" s="3">
        <v>34146876.46</v>
      </c>
      <c r="D820" s="3">
        <v>1913646861.75</v>
      </c>
      <c r="E820" s="3">
        <v>1224353514.44</v>
      </c>
      <c r="F820" s="3">
        <v>3312295</v>
      </c>
      <c r="G820" s="3">
        <v>0</v>
      </c>
      <c r="H820" s="3">
        <v>0</v>
      </c>
      <c r="I820" s="3">
        <v>0</v>
      </c>
      <c r="J820" s="3">
        <v>0</v>
      </c>
      <c r="K820" s="3">
        <v>143959093.6</v>
      </c>
      <c r="L820" s="3">
        <v>0</v>
      </c>
      <c r="M820" s="3">
        <v>2002195376.74</v>
      </c>
      <c r="N820" s="3">
        <v>141420480.68</v>
      </c>
      <c r="O820" s="3">
        <v>1516298624.11</v>
      </c>
      <c r="P820" s="3">
        <v>40343682.55</v>
      </c>
      <c r="Q820" s="3">
        <v>0</v>
      </c>
      <c r="R820" s="3">
        <v>2346187037.56</v>
      </c>
      <c r="S820" s="3">
        <v>0</v>
      </c>
      <c r="T820" s="3">
        <v>0</v>
      </c>
      <c r="U820" s="3">
        <v>140459862.24</v>
      </c>
      <c r="V820" s="3">
        <v>203904814.14</v>
      </c>
      <c r="W820" s="3">
        <v>0</v>
      </c>
      <c r="X820" s="3">
        <v>0</v>
      </c>
      <c r="Y820" s="3">
        <v>47230053.77</v>
      </c>
      <c r="Z820" s="3">
        <v>40800222.78</v>
      </c>
      <c r="AA820" s="3">
        <v>0</v>
      </c>
      <c r="AB820" s="3">
        <v>14335410.31</v>
      </c>
      <c r="AC820" s="3">
        <v>1813964784.9</v>
      </c>
      <c r="AD820" s="3">
        <v>55278042.23</v>
      </c>
      <c r="AE820" s="3">
        <v>0</v>
      </c>
      <c r="AF820" s="3">
        <v>0</v>
      </c>
      <c r="AG820" s="3">
        <v>0</v>
      </c>
      <c r="AH820" s="3">
        <v>441718469.44</v>
      </c>
      <c r="AI820" s="3">
        <v>0</v>
      </c>
      <c r="AJ820" s="3">
        <v>63529740.2</v>
      </c>
      <c r="AK820" s="3">
        <v>130374304.88</v>
      </c>
      <c r="AL820" s="3">
        <v>99716457.11</v>
      </c>
      <c r="AM820" s="3">
        <v>62661711.38</v>
      </c>
      <c r="AN820" s="3">
        <v>44418667.87</v>
      </c>
      <c r="AO820" s="6">
        <f t="shared" si="180"/>
        <v>3285271764.79</v>
      </c>
      <c r="AP820" s="6">
        <f t="shared" si="181"/>
        <v>3700258164.08</v>
      </c>
      <c r="AQ820" s="6">
        <f t="shared" si="182"/>
        <v>2792917400.8</v>
      </c>
      <c r="AR820" s="6">
        <f t="shared" si="183"/>
        <v>907340763.28</v>
      </c>
      <c r="AS820" s="6">
        <f t="shared" si="184"/>
        <v>2711662178.01</v>
      </c>
      <c r="AT820" s="10">
        <f t="shared" si="185"/>
        <v>34146876.46</v>
      </c>
      <c r="AU820" s="10">
        <f t="shared" si="186"/>
        <v>2745809054.47</v>
      </c>
      <c r="AV820" s="10">
        <f t="shared" si="187"/>
        <v>4192612528.07</v>
      </c>
      <c r="AW820" s="12">
        <f t="shared" si="188"/>
        <v>0.473489788089143</v>
      </c>
      <c r="AX820" s="12">
        <f t="shared" si="189"/>
        <v>0.521588793393146</v>
      </c>
      <c r="AY820" s="12">
        <f t="shared" si="190"/>
        <v>0.13077048612371</v>
      </c>
      <c r="AZ820" s="12">
        <f t="shared" si="191"/>
        <v>0.390818307269435</v>
      </c>
      <c r="BA820" s="12">
        <f t="shared" si="192"/>
        <v>0.00492141851771129</v>
      </c>
      <c r="BB820" s="12">
        <f t="shared" si="193"/>
        <v>0.395739725787147</v>
      </c>
      <c r="BC820" s="12">
        <f t="shared" si="194"/>
        <v>0.604260274212853</v>
      </c>
    </row>
    <row r="821" spans="1:55">
      <c r="A821" s="3" t="s">
        <v>1693</v>
      </c>
      <c r="B821" s="3" t="s">
        <v>1694</v>
      </c>
      <c r="C821" s="3">
        <v>527815645.54</v>
      </c>
      <c r="D821" s="3">
        <v>1913496490.99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3">
        <v>694976.94</v>
      </c>
      <c r="K821" s="3">
        <v>116800051</v>
      </c>
      <c r="L821" s="3">
        <v>0</v>
      </c>
      <c r="M821" s="3">
        <v>1640567452.12</v>
      </c>
      <c r="N821" s="3">
        <v>232240122.8</v>
      </c>
      <c r="O821" s="3">
        <v>373737711.92</v>
      </c>
      <c r="P821" s="3">
        <v>718749803.06</v>
      </c>
      <c r="Q821" s="3">
        <v>49289484.44</v>
      </c>
      <c r="R821" s="3">
        <v>2907470915.1</v>
      </c>
      <c r="S821" s="3">
        <v>0</v>
      </c>
      <c r="T821" s="3">
        <v>0</v>
      </c>
      <c r="U821" s="3">
        <v>194588211.19</v>
      </c>
      <c r="V821" s="3">
        <v>197403588.2</v>
      </c>
      <c r="W821" s="3">
        <v>0</v>
      </c>
      <c r="X821" s="3">
        <v>25186075.83</v>
      </c>
      <c r="Y821" s="3">
        <v>46937153.85</v>
      </c>
      <c r="Z821" s="3">
        <v>1548353302.08</v>
      </c>
      <c r="AA821" s="3">
        <v>0</v>
      </c>
      <c r="AB821" s="3">
        <v>1575071781.8</v>
      </c>
      <c r="AC821" s="3">
        <v>6345740002.56</v>
      </c>
      <c r="AD821" s="3">
        <v>2297665634.76</v>
      </c>
      <c r="AE821" s="3">
        <v>0</v>
      </c>
      <c r="AF821" s="3">
        <v>0</v>
      </c>
      <c r="AG821" s="3">
        <v>0</v>
      </c>
      <c r="AH821" s="3">
        <v>12942995216.92</v>
      </c>
      <c r="AI821" s="3">
        <v>0</v>
      </c>
      <c r="AJ821" s="3">
        <v>413104076.2</v>
      </c>
      <c r="AK821" s="3">
        <v>87230597.48</v>
      </c>
      <c r="AL821" s="3">
        <v>165756608.98</v>
      </c>
      <c r="AM821" s="3">
        <v>228808695.65</v>
      </c>
      <c r="AN821" s="3">
        <v>153794870.53</v>
      </c>
      <c r="AO821" s="6">
        <f t="shared" si="180"/>
        <v>2030991518.93</v>
      </c>
      <c r="AP821" s="6">
        <f t="shared" si="181"/>
        <v>3014584574.34</v>
      </c>
      <c r="AQ821" s="6">
        <f t="shared" si="182"/>
        <v>6495011028.05</v>
      </c>
      <c r="AR821" s="6">
        <f t="shared" si="183"/>
        <v>-3480426453.71</v>
      </c>
      <c r="AS821" s="6">
        <f t="shared" si="184"/>
        <v>22635095703.08</v>
      </c>
      <c r="AT821" s="10">
        <f t="shared" si="185"/>
        <v>527815645.54</v>
      </c>
      <c r="AU821" s="10">
        <f t="shared" si="186"/>
        <v>23162911348.62</v>
      </c>
      <c r="AV821" s="10">
        <f t="shared" si="187"/>
        <v>-1449434934.78</v>
      </c>
      <c r="AW821" s="12">
        <f t="shared" si="188"/>
        <v>0.09353599028645</v>
      </c>
      <c r="AX821" s="12">
        <f t="shared" si="189"/>
        <v>0.882155804270981</v>
      </c>
      <c r="AY821" s="12">
        <f t="shared" si="190"/>
        <v>-0.160288771239395</v>
      </c>
      <c r="AZ821" s="12">
        <f t="shared" si="191"/>
        <v>1.04244457551038</v>
      </c>
      <c r="BA821" s="12">
        <f t="shared" si="192"/>
        <v>0.024308205442569</v>
      </c>
      <c r="BB821" s="12">
        <f t="shared" si="193"/>
        <v>1.06675278095294</v>
      </c>
      <c r="BC821" s="12">
        <f t="shared" si="194"/>
        <v>-0.0667527809529451</v>
      </c>
    </row>
    <row r="822" spans="1:55">
      <c r="A822" s="3" t="s">
        <v>1695</v>
      </c>
      <c r="B822" s="3" t="s">
        <v>1696</v>
      </c>
      <c r="C822" s="3">
        <v>1706502158.1</v>
      </c>
      <c r="D822" s="3">
        <v>1909909537.84</v>
      </c>
      <c r="E822" s="3">
        <v>0</v>
      </c>
      <c r="F822" s="3">
        <v>6060932.57</v>
      </c>
      <c r="G822" s="3">
        <v>0</v>
      </c>
      <c r="H822" s="3">
        <v>0</v>
      </c>
      <c r="I822" s="3">
        <v>0</v>
      </c>
      <c r="J822" s="3">
        <v>193282153.11</v>
      </c>
      <c r="K822" s="3">
        <v>497431030.03</v>
      </c>
      <c r="L822" s="3">
        <v>0</v>
      </c>
      <c r="M822" s="3">
        <v>3039256778.19</v>
      </c>
      <c r="N822" s="3">
        <v>282857099.29</v>
      </c>
      <c r="O822" s="3">
        <v>1757999183.05</v>
      </c>
      <c r="P822" s="3">
        <v>124099138.5</v>
      </c>
      <c r="Q822" s="3">
        <v>39461.52</v>
      </c>
      <c r="R822" s="3">
        <v>2839091831.04</v>
      </c>
      <c r="S822" s="3">
        <v>0</v>
      </c>
      <c r="T822" s="3">
        <v>0</v>
      </c>
      <c r="U822" s="3">
        <v>133661066.27</v>
      </c>
      <c r="V822" s="3">
        <v>16489391.29</v>
      </c>
      <c r="W822" s="3">
        <v>0</v>
      </c>
      <c r="X822" s="3">
        <v>0</v>
      </c>
      <c r="Y822" s="3">
        <v>1418578.94</v>
      </c>
      <c r="Z822" s="3">
        <v>12286576.1</v>
      </c>
      <c r="AA822" s="3">
        <v>0</v>
      </c>
      <c r="AB822" s="3">
        <v>44897636.73</v>
      </c>
      <c r="AC822" s="3">
        <v>774807488.21</v>
      </c>
      <c r="AD822" s="3">
        <v>3632900.8</v>
      </c>
      <c r="AE822" s="3">
        <v>0</v>
      </c>
      <c r="AF822" s="3">
        <v>0</v>
      </c>
      <c r="AG822" s="3">
        <v>0</v>
      </c>
      <c r="AH822" s="3">
        <v>257592964.43</v>
      </c>
      <c r="AI822" s="3">
        <v>29340106.96</v>
      </c>
      <c r="AJ822" s="3">
        <v>1790157054.54</v>
      </c>
      <c r="AK822" s="3">
        <v>27254206.78</v>
      </c>
      <c r="AL822" s="3">
        <v>198940475.9</v>
      </c>
      <c r="AM822" s="3">
        <v>79822140.38</v>
      </c>
      <c r="AN822" s="3">
        <v>47665462.95</v>
      </c>
      <c r="AO822" s="6">
        <f t="shared" si="180"/>
        <v>2606683653.55</v>
      </c>
      <c r="AP822" s="6">
        <f t="shared" si="181"/>
        <v>5204251660.55</v>
      </c>
      <c r="AQ822" s="6">
        <f t="shared" si="182"/>
        <v>3047845080.37</v>
      </c>
      <c r="AR822" s="6">
        <f t="shared" si="183"/>
        <v>2156406580.18</v>
      </c>
      <c r="AS822" s="6">
        <f t="shared" si="184"/>
        <v>3209212800.95</v>
      </c>
      <c r="AT822" s="10">
        <f t="shared" si="185"/>
        <v>1706502158.1</v>
      </c>
      <c r="AU822" s="10">
        <f t="shared" si="186"/>
        <v>4915714959.05</v>
      </c>
      <c r="AV822" s="10">
        <f t="shared" si="187"/>
        <v>4763090233.73</v>
      </c>
      <c r="AW822" s="12">
        <f t="shared" si="188"/>
        <v>0.269318743546412</v>
      </c>
      <c r="AX822" s="12">
        <f t="shared" si="189"/>
        <v>0.554367948755962</v>
      </c>
      <c r="AY822" s="12">
        <f t="shared" si="190"/>
        <v>0.222796774728826</v>
      </c>
      <c r="AZ822" s="12">
        <f t="shared" si="191"/>
        <v>0.331571174027135</v>
      </c>
      <c r="BA822" s="12">
        <f t="shared" si="192"/>
        <v>0.176313307697626</v>
      </c>
      <c r="BB822" s="12">
        <f t="shared" si="193"/>
        <v>0.507884481724761</v>
      </c>
      <c r="BC822" s="12">
        <f t="shared" si="194"/>
        <v>0.492115518275239</v>
      </c>
    </row>
    <row r="823" spans="1:55">
      <c r="A823" s="3" t="s">
        <v>1697</v>
      </c>
      <c r="B823" s="3" t="s">
        <v>1698</v>
      </c>
      <c r="C823" s="3">
        <v>15530003.83</v>
      </c>
      <c r="D823" s="3">
        <v>1908678266.9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137626488.91</v>
      </c>
      <c r="L823" s="3">
        <v>0</v>
      </c>
      <c r="M823" s="3">
        <v>7315997220.08</v>
      </c>
      <c r="N823" s="3">
        <v>576194122.94</v>
      </c>
      <c r="O823" s="3">
        <v>2803927645.13</v>
      </c>
      <c r="P823" s="3">
        <v>73161755.59</v>
      </c>
      <c r="Q823" s="3">
        <v>0</v>
      </c>
      <c r="R823" s="3">
        <v>4917034044.81</v>
      </c>
      <c r="S823" s="3">
        <v>0</v>
      </c>
      <c r="T823" s="3">
        <v>0</v>
      </c>
      <c r="U823" s="3">
        <v>2789006.27</v>
      </c>
      <c r="V823" s="3">
        <v>56315266.5</v>
      </c>
      <c r="W823" s="3">
        <v>0</v>
      </c>
      <c r="X823" s="3">
        <v>0</v>
      </c>
      <c r="Y823" s="3">
        <v>0</v>
      </c>
      <c r="Z823" s="3">
        <v>19083317</v>
      </c>
      <c r="AA823" s="3">
        <v>0</v>
      </c>
      <c r="AB823" s="3">
        <v>97968037.24</v>
      </c>
      <c r="AC823" s="3">
        <v>1483731153.62</v>
      </c>
      <c r="AD823" s="3">
        <v>74667581.56</v>
      </c>
      <c r="AE823" s="3">
        <v>0</v>
      </c>
      <c r="AF823" s="3">
        <v>0</v>
      </c>
      <c r="AG823" s="3">
        <v>0</v>
      </c>
      <c r="AH823" s="3">
        <v>816412918.52</v>
      </c>
      <c r="AI823" s="3">
        <v>48816292.35</v>
      </c>
      <c r="AJ823" s="3">
        <v>0</v>
      </c>
      <c r="AK823" s="3">
        <v>1448142.07</v>
      </c>
      <c r="AL823" s="3">
        <v>180937317.16</v>
      </c>
      <c r="AM823" s="3">
        <v>0</v>
      </c>
      <c r="AN823" s="3">
        <v>0</v>
      </c>
      <c r="AO823" s="6">
        <f t="shared" si="180"/>
        <v>2046304755.81</v>
      </c>
      <c r="AP823" s="6">
        <f t="shared" si="181"/>
        <v>10769280743.74</v>
      </c>
      <c r="AQ823" s="6">
        <f t="shared" si="182"/>
        <v>5093189671.82</v>
      </c>
      <c r="AR823" s="6">
        <f t="shared" si="183"/>
        <v>5676091071.92</v>
      </c>
      <c r="AS823" s="6">
        <f t="shared" si="184"/>
        <v>2606013405.28</v>
      </c>
      <c r="AT823" s="10">
        <f t="shared" si="185"/>
        <v>15530003.83</v>
      </c>
      <c r="AU823" s="10">
        <f t="shared" si="186"/>
        <v>2621543409.11</v>
      </c>
      <c r="AV823" s="10">
        <f t="shared" si="187"/>
        <v>7722395827.73</v>
      </c>
      <c r="AW823" s="12">
        <f t="shared" si="188"/>
        <v>0.197826447831603</v>
      </c>
      <c r="AX823" s="12">
        <f t="shared" si="189"/>
        <v>0.800672189537158</v>
      </c>
      <c r="AY823" s="12">
        <f t="shared" si="190"/>
        <v>0.548735925642773</v>
      </c>
      <c r="AZ823" s="12">
        <f t="shared" si="191"/>
        <v>0.251936263894384</v>
      </c>
      <c r="BA823" s="12">
        <f t="shared" si="192"/>
        <v>0.00150136263123915</v>
      </c>
      <c r="BB823" s="12">
        <f t="shared" si="193"/>
        <v>0.253437626525624</v>
      </c>
      <c r="BC823" s="12">
        <f t="shared" si="194"/>
        <v>0.746562373474376</v>
      </c>
    </row>
    <row r="824" spans="1:55">
      <c r="A824" s="3" t="s">
        <v>1699</v>
      </c>
      <c r="B824" s="3" t="s">
        <v>1700</v>
      </c>
      <c r="C824" s="3">
        <v>0</v>
      </c>
      <c r="D824" s="3">
        <v>1908675865.91</v>
      </c>
      <c r="E824" s="3">
        <v>0</v>
      </c>
      <c r="F824" s="3">
        <v>0</v>
      </c>
      <c r="G824" s="3">
        <v>0</v>
      </c>
      <c r="H824" s="3">
        <v>0</v>
      </c>
      <c r="I824" s="3">
        <v>0</v>
      </c>
      <c r="J824" s="3">
        <v>0</v>
      </c>
      <c r="K824" s="3">
        <v>52479200.4</v>
      </c>
      <c r="L824" s="3">
        <v>0</v>
      </c>
      <c r="M824" s="3">
        <v>2377107381.65</v>
      </c>
      <c r="N824" s="3">
        <v>113777405.06</v>
      </c>
      <c r="O824" s="3">
        <v>756475555.58</v>
      </c>
      <c r="P824" s="3">
        <v>248658247.18</v>
      </c>
      <c r="Q824" s="3">
        <v>0</v>
      </c>
      <c r="R824" s="3">
        <v>3508588228.02</v>
      </c>
      <c r="S824" s="3">
        <v>0</v>
      </c>
      <c r="T824" s="3">
        <v>0</v>
      </c>
      <c r="U824" s="3">
        <v>173912154.44</v>
      </c>
      <c r="V824" s="3">
        <v>138595720.78</v>
      </c>
      <c r="W824" s="3">
        <v>0</v>
      </c>
      <c r="X824" s="3">
        <v>0</v>
      </c>
      <c r="Y824" s="3">
        <v>0</v>
      </c>
      <c r="Z824" s="3">
        <v>104364165.51</v>
      </c>
      <c r="AA824" s="3">
        <v>0</v>
      </c>
      <c r="AB824" s="3">
        <v>39047835.25</v>
      </c>
      <c r="AC824" s="3">
        <v>3813830062.28</v>
      </c>
      <c r="AD824" s="3">
        <v>1286528518.74</v>
      </c>
      <c r="AE824" s="3">
        <v>0</v>
      </c>
      <c r="AF824" s="3">
        <v>0</v>
      </c>
      <c r="AG824" s="3">
        <v>0</v>
      </c>
      <c r="AH824" s="3">
        <v>258545481.56</v>
      </c>
      <c r="AI824" s="3">
        <v>0</v>
      </c>
      <c r="AJ824" s="3">
        <v>0</v>
      </c>
      <c r="AK824" s="3">
        <v>71764855.72</v>
      </c>
      <c r="AL824" s="3">
        <v>126611528.34</v>
      </c>
      <c r="AM824" s="3">
        <v>37061923.71</v>
      </c>
      <c r="AN824" s="3">
        <v>445020206.05</v>
      </c>
      <c r="AO824" s="6">
        <f t="shared" si="180"/>
        <v>1961155066.31</v>
      </c>
      <c r="AP824" s="6">
        <f t="shared" si="181"/>
        <v>3496018589.47</v>
      </c>
      <c r="AQ824" s="6">
        <f t="shared" si="182"/>
        <v>3964508104</v>
      </c>
      <c r="AR824" s="6">
        <f t="shared" si="183"/>
        <v>-468489514.530001</v>
      </c>
      <c r="AS824" s="6">
        <f t="shared" si="184"/>
        <v>6039362576.4</v>
      </c>
      <c r="AT824" s="10">
        <f t="shared" si="185"/>
        <v>0</v>
      </c>
      <c r="AU824" s="10">
        <f t="shared" si="186"/>
        <v>6039362576.4</v>
      </c>
      <c r="AV824" s="10">
        <f t="shared" si="187"/>
        <v>1492665551.78</v>
      </c>
      <c r="AW824" s="12">
        <f t="shared" si="188"/>
        <v>0.260375430486328</v>
      </c>
      <c r="AX824" s="12">
        <f t="shared" si="189"/>
        <v>0.739624569513672</v>
      </c>
      <c r="AY824" s="12">
        <f t="shared" si="190"/>
        <v>-0.0621996501549449</v>
      </c>
      <c r="AZ824" s="12">
        <f t="shared" si="191"/>
        <v>0.801824219668617</v>
      </c>
      <c r="BA824" s="12">
        <f t="shared" si="192"/>
        <v>0</v>
      </c>
      <c r="BB824" s="12">
        <f t="shared" si="193"/>
        <v>0.801824219668617</v>
      </c>
      <c r="BC824" s="12">
        <f t="shared" si="194"/>
        <v>0.198175780331383</v>
      </c>
    </row>
    <row r="825" spans="1:55">
      <c r="A825" s="3" t="s">
        <v>1701</v>
      </c>
      <c r="B825" s="3" t="s">
        <v>1702</v>
      </c>
      <c r="C825" s="3">
        <v>2488107.09</v>
      </c>
      <c r="D825" s="3">
        <v>1901726961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 s="3">
        <v>181026183.44</v>
      </c>
      <c r="L825" s="3">
        <v>0</v>
      </c>
      <c r="M825" s="3">
        <v>3970487109.72</v>
      </c>
      <c r="N825" s="3">
        <v>160538431.93</v>
      </c>
      <c r="O825" s="3">
        <v>1625899387.2</v>
      </c>
      <c r="P825" s="3">
        <v>30837195.7</v>
      </c>
      <c r="Q825" s="3">
        <v>9897908</v>
      </c>
      <c r="R825" s="3">
        <v>3553625626.67</v>
      </c>
      <c r="S825" s="3">
        <v>16081542.87</v>
      </c>
      <c r="T825" s="3">
        <v>0</v>
      </c>
      <c r="U825" s="3">
        <v>80366201.55</v>
      </c>
      <c r="V825" s="3">
        <v>81835915.64</v>
      </c>
      <c r="W825" s="3">
        <v>0</v>
      </c>
      <c r="X825" s="3">
        <v>0</v>
      </c>
      <c r="Y825" s="3">
        <v>0</v>
      </c>
      <c r="Z825" s="3">
        <v>43887847.61</v>
      </c>
      <c r="AA825" s="3">
        <v>0</v>
      </c>
      <c r="AB825" s="3">
        <v>32341272.3</v>
      </c>
      <c r="AC825" s="3">
        <v>611049142.73</v>
      </c>
      <c r="AD825" s="3">
        <v>60150431.41</v>
      </c>
      <c r="AE825" s="3">
        <v>0</v>
      </c>
      <c r="AF825" s="3">
        <v>0</v>
      </c>
      <c r="AG825" s="3">
        <v>0</v>
      </c>
      <c r="AH825" s="3">
        <v>179750140.83</v>
      </c>
      <c r="AI825" s="3">
        <v>14035728.7</v>
      </c>
      <c r="AJ825" s="3">
        <v>0</v>
      </c>
      <c r="AK825" s="3">
        <v>24882631.02</v>
      </c>
      <c r="AL825" s="3">
        <v>99347589.82</v>
      </c>
      <c r="AM825" s="3">
        <v>0</v>
      </c>
      <c r="AN825" s="3">
        <v>0</v>
      </c>
      <c r="AO825" s="6">
        <f t="shared" si="180"/>
        <v>2082753144.44</v>
      </c>
      <c r="AP825" s="6">
        <f t="shared" si="181"/>
        <v>5797660032.55</v>
      </c>
      <c r="AQ825" s="6">
        <f t="shared" si="182"/>
        <v>3808138406.64</v>
      </c>
      <c r="AR825" s="6">
        <f t="shared" si="183"/>
        <v>1989521625.91</v>
      </c>
      <c r="AS825" s="6">
        <f t="shared" si="184"/>
        <v>989215664.51</v>
      </c>
      <c r="AT825" s="10">
        <f t="shared" si="185"/>
        <v>2488107.09</v>
      </c>
      <c r="AU825" s="10">
        <f t="shared" si="186"/>
        <v>991703771.6</v>
      </c>
      <c r="AV825" s="10">
        <f t="shared" si="187"/>
        <v>4072274770.35</v>
      </c>
      <c r="AW825" s="12">
        <f t="shared" si="188"/>
        <v>0.411287908743387</v>
      </c>
      <c r="AX825" s="12">
        <f t="shared" si="189"/>
        <v>0.588220756810903</v>
      </c>
      <c r="AY825" s="12">
        <f t="shared" si="190"/>
        <v>0.392877183311264</v>
      </c>
      <c r="AZ825" s="12">
        <f t="shared" si="191"/>
        <v>0.195343573499638</v>
      </c>
      <c r="BA825" s="12">
        <f t="shared" si="192"/>
        <v>0.000491334445710723</v>
      </c>
      <c r="BB825" s="12">
        <f t="shared" si="193"/>
        <v>0.195834907945349</v>
      </c>
      <c r="BC825" s="12">
        <f t="shared" si="194"/>
        <v>0.804165092054651</v>
      </c>
    </row>
    <row r="826" spans="1:55">
      <c r="A826" s="3" t="s">
        <v>1703</v>
      </c>
      <c r="B826" s="3" t="s">
        <v>1704</v>
      </c>
      <c r="C826" s="3">
        <v>65529003.34</v>
      </c>
      <c r="D826" s="3">
        <v>1900812041.7</v>
      </c>
      <c r="E826" s="3">
        <v>40180843</v>
      </c>
      <c r="F826" s="3">
        <v>0</v>
      </c>
      <c r="G826" s="3">
        <v>0</v>
      </c>
      <c r="H826" s="3">
        <v>0</v>
      </c>
      <c r="I826" s="3">
        <v>0</v>
      </c>
      <c r="J826" s="3">
        <v>0</v>
      </c>
      <c r="K826" s="3">
        <v>14809309.66</v>
      </c>
      <c r="L826" s="3">
        <v>0</v>
      </c>
      <c r="M826" s="3">
        <v>3072370918.16</v>
      </c>
      <c r="N826" s="3">
        <v>365869595</v>
      </c>
      <c r="O826" s="3">
        <v>2331276128.28</v>
      </c>
      <c r="P826" s="3">
        <v>2085543424.09</v>
      </c>
      <c r="Q826" s="3">
        <v>0</v>
      </c>
      <c r="R826" s="3">
        <v>4156867481.64</v>
      </c>
      <c r="S826" s="3">
        <v>0</v>
      </c>
      <c r="T826" s="3">
        <v>0</v>
      </c>
      <c r="U826" s="3">
        <v>278289899.93</v>
      </c>
      <c r="V826" s="3">
        <v>206296222.86</v>
      </c>
      <c r="W826" s="3">
        <v>0</v>
      </c>
      <c r="X826" s="3">
        <v>2104703.79</v>
      </c>
      <c r="Y826" s="3">
        <v>15150000</v>
      </c>
      <c r="Z826" s="3">
        <v>0</v>
      </c>
      <c r="AA826" s="3">
        <v>0</v>
      </c>
      <c r="AB826" s="3">
        <v>239662030.71</v>
      </c>
      <c r="AC826" s="3">
        <v>1215837728.11</v>
      </c>
      <c r="AD826" s="3">
        <v>78492619.89</v>
      </c>
      <c r="AE826" s="3">
        <v>0</v>
      </c>
      <c r="AF826" s="3">
        <v>0</v>
      </c>
      <c r="AG826" s="3">
        <v>0</v>
      </c>
      <c r="AH826" s="3">
        <v>453865332.55</v>
      </c>
      <c r="AI826" s="3">
        <v>0</v>
      </c>
      <c r="AJ826" s="3">
        <v>0</v>
      </c>
      <c r="AK826" s="3">
        <v>31593.14</v>
      </c>
      <c r="AL826" s="3">
        <v>381516383.45</v>
      </c>
      <c r="AM826" s="3">
        <v>1307250</v>
      </c>
      <c r="AN826" s="3">
        <v>0</v>
      </c>
      <c r="AO826" s="6">
        <f t="shared" si="180"/>
        <v>1955802194.36</v>
      </c>
      <c r="AP826" s="6">
        <f t="shared" si="181"/>
        <v>7855060065.53</v>
      </c>
      <c r="AQ826" s="6">
        <f t="shared" si="182"/>
        <v>4898370338.93</v>
      </c>
      <c r="AR826" s="6">
        <f t="shared" si="183"/>
        <v>2956689726.6</v>
      </c>
      <c r="AS826" s="6">
        <f t="shared" si="184"/>
        <v>2131050907.14</v>
      </c>
      <c r="AT826" s="10">
        <f t="shared" si="185"/>
        <v>65529003.34</v>
      </c>
      <c r="AU826" s="10">
        <f t="shared" si="186"/>
        <v>2196579910.48</v>
      </c>
      <c r="AV826" s="10">
        <f t="shared" si="187"/>
        <v>4912491920.96</v>
      </c>
      <c r="AW826" s="12">
        <f t="shared" si="188"/>
        <v>0.275113578921854</v>
      </c>
      <c r="AX826" s="12">
        <f t="shared" si="189"/>
        <v>0.71566876160111</v>
      </c>
      <c r="AY826" s="12">
        <f t="shared" si="190"/>
        <v>0.415903763065663</v>
      </c>
      <c r="AZ826" s="12">
        <f t="shared" si="191"/>
        <v>0.299764998535447</v>
      </c>
      <c r="BA826" s="12">
        <f t="shared" si="192"/>
        <v>0.00921765947703563</v>
      </c>
      <c r="BB826" s="12">
        <f t="shared" si="193"/>
        <v>0.308982658012483</v>
      </c>
      <c r="BC826" s="12">
        <f t="shared" si="194"/>
        <v>0.691017341987517</v>
      </c>
    </row>
    <row r="827" spans="1:55">
      <c r="A827" s="3" t="s">
        <v>1705</v>
      </c>
      <c r="B827" s="3" t="s">
        <v>1706</v>
      </c>
      <c r="C827" s="3">
        <v>125467745.4</v>
      </c>
      <c r="D827" s="3">
        <v>1899098078.8</v>
      </c>
      <c r="E827" s="3">
        <v>530344.98</v>
      </c>
      <c r="F827" s="3">
        <v>0</v>
      </c>
      <c r="G827" s="3">
        <v>0</v>
      </c>
      <c r="H827" s="3">
        <v>0</v>
      </c>
      <c r="I827" s="3">
        <v>0</v>
      </c>
      <c r="J827" s="3">
        <v>40429898.17</v>
      </c>
      <c r="K827" s="3">
        <v>63858880.15</v>
      </c>
      <c r="L827" s="3">
        <v>0</v>
      </c>
      <c r="M827" s="3">
        <v>1865914373.73</v>
      </c>
      <c r="N827" s="3">
        <v>492944075.89</v>
      </c>
      <c r="O827" s="3">
        <v>895480953.64</v>
      </c>
      <c r="P827" s="3">
        <v>75272018.52</v>
      </c>
      <c r="Q827" s="3">
        <v>0</v>
      </c>
      <c r="R827" s="3">
        <v>1054051545.12</v>
      </c>
      <c r="S827" s="3">
        <v>3870215.36</v>
      </c>
      <c r="T827" s="3">
        <v>0</v>
      </c>
      <c r="U827" s="3">
        <v>225673714.27</v>
      </c>
      <c r="V827" s="3">
        <v>54386574.61</v>
      </c>
      <c r="W827" s="3">
        <v>0</v>
      </c>
      <c r="X827" s="3">
        <v>55446801.48</v>
      </c>
      <c r="Y827" s="3">
        <v>0</v>
      </c>
      <c r="Z827" s="3">
        <v>912123002.06</v>
      </c>
      <c r="AA827" s="3">
        <v>0</v>
      </c>
      <c r="AB827" s="3">
        <v>46316546.8</v>
      </c>
      <c r="AC827" s="3">
        <v>2715946015.93</v>
      </c>
      <c r="AD827" s="3">
        <v>945559010.68</v>
      </c>
      <c r="AE827" s="3">
        <v>0</v>
      </c>
      <c r="AF827" s="3">
        <v>0</v>
      </c>
      <c r="AG827" s="3">
        <v>0</v>
      </c>
      <c r="AH827" s="3">
        <v>835055613.11</v>
      </c>
      <c r="AI827" s="3">
        <v>47809276.53</v>
      </c>
      <c r="AJ827" s="3">
        <v>0</v>
      </c>
      <c r="AK827" s="3">
        <v>7344391.47</v>
      </c>
      <c r="AL827" s="3">
        <v>45320389.34</v>
      </c>
      <c r="AM827" s="3">
        <v>32055413.08</v>
      </c>
      <c r="AN827" s="3">
        <v>293606594.64</v>
      </c>
      <c r="AO827" s="6">
        <f t="shared" si="180"/>
        <v>2003917202.1</v>
      </c>
      <c r="AP827" s="6">
        <f t="shared" si="181"/>
        <v>3329611421.78</v>
      </c>
      <c r="AQ827" s="6">
        <f t="shared" si="182"/>
        <v>2351868399.7</v>
      </c>
      <c r="AR827" s="6">
        <f t="shared" si="183"/>
        <v>977743022.08</v>
      </c>
      <c r="AS827" s="6">
        <f t="shared" si="184"/>
        <v>4922696704.78</v>
      </c>
      <c r="AT827" s="10">
        <f t="shared" si="185"/>
        <v>125467745.4</v>
      </c>
      <c r="AU827" s="10">
        <f t="shared" si="186"/>
        <v>5048164450.18</v>
      </c>
      <c r="AV827" s="10">
        <f t="shared" si="187"/>
        <v>2981660224.18</v>
      </c>
      <c r="AW827" s="12">
        <f t="shared" si="188"/>
        <v>0.24955927225892</v>
      </c>
      <c r="AX827" s="12">
        <f t="shared" si="189"/>
        <v>0.734815511688651</v>
      </c>
      <c r="AY827" s="12">
        <f t="shared" si="190"/>
        <v>0.121763931559057</v>
      </c>
      <c r="AZ827" s="12">
        <f t="shared" si="191"/>
        <v>0.613051580129594</v>
      </c>
      <c r="BA827" s="12">
        <f t="shared" si="192"/>
        <v>0.015625216052429</v>
      </c>
      <c r="BB827" s="12">
        <f t="shared" si="193"/>
        <v>0.628676796182023</v>
      </c>
      <c r="BC827" s="12">
        <f t="shared" si="194"/>
        <v>0.371323203817977</v>
      </c>
    </row>
    <row r="828" spans="1:55">
      <c r="A828" s="3" t="s">
        <v>1707</v>
      </c>
      <c r="B828" s="3" t="s">
        <v>1708</v>
      </c>
      <c r="C828" s="3">
        <v>538964307.36</v>
      </c>
      <c r="D828" s="3">
        <v>1896316346.81</v>
      </c>
      <c r="E828" s="3">
        <v>0</v>
      </c>
      <c r="F828" s="3">
        <v>0</v>
      </c>
      <c r="G828" s="3">
        <v>0</v>
      </c>
      <c r="H828" s="3">
        <v>0</v>
      </c>
      <c r="I828" s="3">
        <v>0</v>
      </c>
      <c r="J828" s="3">
        <v>0</v>
      </c>
      <c r="K828" s="3">
        <v>26335934.94</v>
      </c>
      <c r="L828" s="3">
        <v>0</v>
      </c>
      <c r="M828" s="3">
        <v>1313861811.27</v>
      </c>
      <c r="N828" s="3">
        <v>74174808.02</v>
      </c>
      <c r="O828" s="3">
        <v>78366671.57</v>
      </c>
      <c r="P828" s="3">
        <v>330474165.32</v>
      </c>
      <c r="Q828" s="3">
        <v>0</v>
      </c>
      <c r="R828" s="3">
        <v>554025095.59</v>
      </c>
      <c r="S828" s="3">
        <v>77311122.39</v>
      </c>
      <c r="T828" s="3">
        <v>0</v>
      </c>
      <c r="U828" s="3">
        <v>284497993.85</v>
      </c>
      <c r="V828" s="3">
        <v>57152916.03</v>
      </c>
      <c r="W828" s="3">
        <v>0</v>
      </c>
      <c r="X828" s="3">
        <v>109340659.9</v>
      </c>
      <c r="Y828" s="3">
        <v>0</v>
      </c>
      <c r="Z828" s="3">
        <v>132930400.08</v>
      </c>
      <c r="AA828" s="3">
        <v>0</v>
      </c>
      <c r="AB828" s="3">
        <v>0</v>
      </c>
      <c r="AC828" s="3">
        <v>19485594195.98</v>
      </c>
      <c r="AD828" s="3">
        <v>469412897.44</v>
      </c>
      <c r="AE828" s="3">
        <v>0</v>
      </c>
      <c r="AF828" s="3">
        <v>0</v>
      </c>
      <c r="AG828" s="3">
        <v>0</v>
      </c>
      <c r="AH828" s="3">
        <v>396473216.57</v>
      </c>
      <c r="AI828" s="3">
        <v>0</v>
      </c>
      <c r="AJ828" s="3">
        <v>0</v>
      </c>
      <c r="AK828" s="3">
        <v>5229623.15</v>
      </c>
      <c r="AL828" s="3">
        <v>567656644.31</v>
      </c>
      <c r="AM828" s="3">
        <v>17433003.12</v>
      </c>
      <c r="AN828" s="3">
        <v>364884363.6</v>
      </c>
      <c r="AO828" s="6">
        <f t="shared" si="180"/>
        <v>1922652281.75</v>
      </c>
      <c r="AP828" s="6">
        <f t="shared" si="181"/>
        <v>1796877456.18</v>
      </c>
      <c r="AQ828" s="6">
        <f t="shared" si="182"/>
        <v>1215258187.84</v>
      </c>
      <c r="AR828" s="6">
        <f t="shared" si="183"/>
        <v>581619268.34</v>
      </c>
      <c r="AS828" s="6">
        <f t="shared" si="184"/>
        <v>21306683944.17</v>
      </c>
      <c r="AT828" s="10">
        <f t="shared" si="185"/>
        <v>538964307.36</v>
      </c>
      <c r="AU828" s="10">
        <f t="shared" si="186"/>
        <v>21845648251.53</v>
      </c>
      <c r="AV828" s="10">
        <f t="shared" si="187"/>
        <v>2504271550.09</v>
      </c>
      <c r="AW828" s="12">
        <f t="shared" si="188"/>
        <v>0.0789592860023336</v>
      </c>
      <c r="AX828" s="12">
        <f t="shared" si="189"/>
        <v>0.898906583300277</v>
      </c>
      <c r="AY828" s="12">
        <f t="shared" si="190"/>
        <v>0.023885880244308</v>
      </c>
      <c r="AZ828" s="12">
        <f t="shared" si="191"/>
        <v>0.875020703055969</v>
      </c>
      <c r="BA828" s="12">
        <f t="shared" si="192"/>
        <v>0.0221341306973891</v>
      </c>
      <c r="BB828" s="12">
        <f t="shared" si="193"/>
        <v>0.897154833753358</v>
      </c>
      <c r="BC828" s="12">
        <f t="shared" si="194"/>
        <v>0.102845166246642</v>
      </c>
    </row>
    <row r="829" spans="1:55">
      <c r="A829" s="3" t="s">
        <v>1709</v>
      </c>
      <c r="B829" s="3" t="s">
        <v>1710</v>
      </c>
      <c r="C829" s="3">
        <v>0</v>
      </c>
      <c r="D829" s="3">
        <v>1895138860.36</v>
      </c>
      <c r="E829" s="3">
        <v>0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3">
        <v>155254756.49</v>
      </c>
      <c r="L829" s="3">
        <v>0</v>
      </c>
      <c r="M829" s="3">
        <v>272925699.66</v>
      </c>
      <c r="N829" s="3">
        <v>69827383.43</v>
      </c>
      <c r="O829" s="3">
        <v>610215005.86</v>
      </c>
      <c r="P829" s="3">
        <v>2571523.49</v>
      </c>
      <c r="Q829" s="3">
        <v>0</v>
      </c>
      <c r="R829" s="3">
        <v>753424622.71</v>
      </c>
      <c r="S829" s="3">
        <v>0</v>
      </c>
      <c r="T829" s="3">
        <v>0</v>
      </c>
      <c r="U829" s="3">
        <v>68478740</v>
      </c>
      <c r="V829" s="3">
        <v>15545119.25</v>
      </c>
      <c r="W829" s="3">
        <v>0</v>
      </c>
      <c r="X829" s="3">
        <v>0</v>
      </c>
      <c r="Y829" s="3">
        <v>10103082.65</v>
      </c>
      <c r="Z829" s="3">
        <v>38147492.46</v>
      </c>
      <c r="AA829" s="3">
        <v>0</v>
      </c>
      <c r="AB829" s="3">
        <v>316341895.26</v>
      </c>
      <c r="AC829" s="3">
        <v>7006636508.5</v>
      </c>
      <c r="AD829" s="3">
        <v>143941991.51</v>
      </c>
      <c r="AE829" s="3">
        <v>0</v>
      </c>
      <c r="AF829" s="3">
        <v>0</v>
      </c>
      <c r="AG829" s="3">
        <v>0</v>
      </c>
      <c r="AH829" s="3">
        <v>236325721.8</v>
      </c>
      <c r="AI829" s="3">
        <v>0</v>
      </c>
      <c r="AJ829" s="3">
        <v>0</v>
      </c>
      <c r="AK829" s="3">
        <v>40268681.42</v>
      </c>
      <c r="AL829" s="3">
        <v>0</v>
      </c>
      <c r="AM829" s="3">
        <v>0</v>
      </c>
      <c r="AN829" s="3">
        <v>1510150954.13</v>
      </c>
      <c r="AO829" s="6">
        <f t="shared" si="180"/>
        <v>2050393616.85</v>
      </c>
      <c r="AP829" s="6">
        <f t="shared" si="181"/>
        <v>955539612.44</v>
      </c>
      <c r="AQ829" s="6">
        <f t="shared" si="182"/>
        <v>1202040952.33</v>
      </c>
      <c r="AR829" s="6">
        <f t="shared" si="183"/>
        <v>-246501339.89</v>
      </c>
      <c r="AS829" s="6">
        <f t="shared" si="184"/>
        <v>8937323857.36</v>
      </c>
      <c r="AT829" s="10">
        <f t="shared" si="185"/>
        <v>0</v>
      </c>
      <c r="AU829" s="10">
        <f t="shared" si="186"/>
        <v>8937323857.36</v>
      </c>
      <c r="AV829" s="10">
        <f t="shared" si="187"/>
        <v>1803892276.96</v>
      </c>
      <c r="AW829" s="12">
        <f t="shared" si="188"/>
        <v>0.190890267099146</v>
      </c>
      <c r="AX829" s="12">
        <f t="shared" si="189"/>
        <v>0.809109732900854</v>
      </c>
      <c r="AY829" s="12">
        <f t="shared" si="190"/>
        <v>-0.0229491090028797</v>
      </c>
      <c r="AZ829" s="12">
        <f t="shared" si="191"/>
        <v>0.832058841903734</v>
      </c>
      <c r="BA829" s="12">
        <f t="shared" si="192"/>
        <v>0</v>
      </c>
      <c r="BB829" s="12">
        <f t="shared" si="193"/>
        <v>0.832058841903734</v>
      </c>
      <c r="BC829" s="12">
        <f t="shared" si="194"/>
        <v>0.167941158096266</v>
      </c>
    </row>
    <row r="830" spans="1:55">
      <c r="A830" s="3" t="s">
        <v>1711</v>
      </c>
      <c r="B830" s="3" t="s">
        <v>1712</v>
      </c>
      <c r="C830" s="3">
        <v>298787243.78</v>
      </c>
      <c r="D830" s="3">
        <v>1894459509.37</v>
      </c>
      <c r="E830" s="3">
        <v>2018406602.74</v>
      </c>
      <c r="F830" s="3">
        <v>0</v>
      </c>
      <c r="G830" s="3">
        <v>0</v>
      </c>
      <c r="H830" s="3">
        <v>0</v>
      </c>
      <c r="I830" s="3">
        <v>0</v>
      </c>
      <c r="J830" s="3">
        <v>64441237.49</v>
      </c>
      <c r="K830" s="3">
        <v>84212133.37</v>
      </c>
      <c r="L830" s="3">
        <v>0</v>
      </c>
      <c r="M830" s="3">
        <v>1431433072.42</v>
      </c>
      <c r="N830" s="3">
        <v>298515409.3</v>
      </c>
      <c r="O830" s="3">
        <v>1862198653.98</v>
      </c>
      <c r="P830" s="3">
        <v>48130606.85</v>
      </c>
      <c r="Q830" s="3">
        <v>0</v>
      </c>
      <c r="R830" s="3">
        <v>2810686896.11</v>
      </c>
      <c r="S830" s="3">
        <v>0</v>
      </c>
      <c r="T830" s="3">
        <v>0</v>
      </c>
      <c r="U830" s="3">
        <v>20546385.91</v>
      </c>
      <c r="V830" s="3">
        <v>64400773.73</v>
      </c>
      <c r="W830" s="3">
        <v>0</v>
      </c>
      <c r="X830" s="3">
        <v>0</v>
      </c>
      <c r="Y830" s="3">
        <v>0</v>
      </c>
      <c r="Z830" s="3">
        <v>82458355.88</v>
      </c>
      <c r="AA830" s="3">
        <v>0</v>
      </c>
      <c r="AB830" s="3">
        <v>13655888.85</v>
      </c>
      <c r="AC830" s="3">
        <v>1773671497.55</v>
      </c>
      <c r="AD830" s="3">
        <v>235434359.56</v>
      </c>
      <c r="AE830" s="3">
        <v>0</v>
      </c>
      <c r="AF830" s="3">
        <v>0</v>
      </c>
      <c r="AG830" s="3">
        <v>0</v>
      </c>
      <c r="AH830" s="3">
        <v>228719860.36</v>
      </c>
      <c r="AI830" s="3">
        <v>0</v>
      </c>
      <c r="AJ830" s="3">
        <v>55816526.71</v>
      </c>
      <c r="AK830" s="3">
        <v>5067173.65</v>
      </c>
      <c r="AL830" s="3">
        <v>37406032.28</v>
      </c>
      <c r="AM830" s="3">
        <v>1028893.15</v>
      </c>
      <c r="AN830" s="3">
        <v>103913776.76</v>
      </c>
      <c r="AO830" s="6">
        <f t="shared" si="180"/>
        <v>4061519482.97</v>
      </c>
      <c r="AP830" s="6">
        <f t="shared" si="181"/>
        <v>3640277742.55</v>
      </c>
      <c r="AQ830" s="6">
        <f t="shared" si="182"/>
        <v>2991748300.48</v>
      </c>
      <c r="AR830" s="6">
        <f t="shared" si="183"/>
        <v>648529442.07</v>
      </c>
      <c r="AS830" s="6">
        <f t="shared" si="184"/>
        <v>2441058120.02</v>
      </c>
      <c r="AT830" s="10">
        <f t="shared" si="185"/>
        <v>298787243.78</v>
      </c>
      <c r="AU830" s="10">
        <f t="shared" si="186"/>
        <v>2739845363.8</v>
      </c>
      <c r="AV830" s="10">
        <f t="shared" si="187"/>
        <v>4710048925.04</v>
      </c>
      <c r="AW830" s="12">
        <f t="shared" si="188"/>
        <v>0.545178136158816</v>
      </c>
      <c r="AX830" s="12">
        <f t="shared" si="189"/>
        <v>0.414715624450971</v>
      </c>
      <c r="AY830" s="12">
        <f t="shared" si="190"/>
        <v>0.0870521670410145</v>
      </c>
      <c r="AZ830" s="12">
        <f t="shared" si="191"/>
        <v>0.327663457409956</v>
      </c>
      <c r="BA830" s="12">
        <f t="shared" si="192"/>
        <v>0.0401062393902133</v>
      </c>
      <c r="BB830" s="12">
        <f t="shared" si="193"/>
        <v>0.367769696800169</v>
      </c>
      <c r="BC830" s="12">
        <f t="shared" si="194"/>
        <v>0.632230303199831</v>
      </c>
    </row>
    <row r="831" spans="1:55">
      <c r="A831" s="3" t="s">
        <v>1713</v>
      </c>
      <c r="B831" s="3" t="s">
        <v>1714</v>
      </c>
      <c r="C831" s="3">
        <v>342088479.76</v>
      </c>
      <c r="D831" s="3">
        <v>1888804603.32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1440931.48</v>
      </c>
      <c r="L831" s="3">
        <v>0</v>
      </c>
      <c r="M831" s="3">
        <v>31525467.09</v>
      </c>
      <c r="N831" s="3">
        <v>41986431.79</v>
      </c>
      <c r="O831" s="3">
        <v>2047428862.71</v>
      </c>
      <c r="P831" s="3">
        <v>56532275.47</v>
      </c>
      <c r="Q831" s="3">
        <v>0</v>
      </c>
      <c r="R831" s="3">
        <v>48797374.89</v>
      </c>
      <c r="S831" s="3">
        <v>0</v>
      </c>
      <c r="T831" s="3">
        <v>0</v>
      </c>
      <c r="U831" s="3">
        <v>14950147.19</v>
      </c>
      <c r="V831" s="3">
        <v>12525811.58</v>
      </c>
      <c r="W831" s="3">
        <v>0</v>
      </c>
      <c r="X831" s="3">
        <v>0</v>
      </c>
      <c r="Y831" s="3">
        <v>0</v>
      </c>
      <c r="Z831" s="3">
        <v>177114.66</v>
      </c>
      <c r="AA831" s="3">
        <v>0</v>
      </c>
      <c r="AB831" s="3">
        <v>20575945.47</v>
      </c>
      <c r="AC831" s="3">
        <v>88893110.19</v>
      </c>
      <c r="AD831" s="3">
        <v>2655520.53</v>
      </c>
      <c r="AE831" s="3">
        <v>0</v>
      </c>
      <c r="AF831" s="3">
        <v>0</v>
      </c>
      <c r="AG831" s="3">
        <v>0</v>
      </c>
      <c r="AH831" s="3">
        <v>6990738.09</v>
      </c>
      <c r="AI831" s="3">
        <v>0</v>
      </c>
      <c r="AJ831" s="3">
        <v>0</v>
      </c>
      <c r="AK831" s="3">
        <v>0</v>
      </c>
      <c r="AL831" s="3">
        <v>13092739.71</v>
      </c>
      <c r="AM831" s="3">
        <v>5213262.34</v>
      </c>
      <c r="AN831" s="3">
        <v>0</v>
      </c>
      <c r="AO831" s="6">
        <f t="shared" si="180"/>
        <v>1890245534.8</v>
      </c>
      <c r="AP831" s="6">
        <f t="shared" si="181"/>
        <v>2177473037.06</v>
      </c>
      <c r="AQ831" s="6">
        <f t="shared" si="182"/>
        <v>97026393.79</v>
      </c>
      <c r="AR831" s="6">
        <f t="shared" si="183"/>
        <v>2080446643.27</v>
      </c>
      <c r="AS831" s="6">
        <f t="shared" si="184"/>
        <v>116845370.86</v>
      </c>
      <c r="AT831" s="10">
        <f t="shared" si="185"/>
        <v>342088479.76</v>
      </c>
      <c r="AU831" s="10">
        <f t="shared" si="186"/>
        <v>458933850.62</v>
      </c>
      <c r="AV831" s="10">
        <f t="shared" si="187"/>
        <v>3970692178.07</v>
      </c>
      <c r="AW831" s="12">
        <f t="shared" si="188"/>
        <v>0.426728017795898</v>
      </c>
      <c r="AX831" s="12">
        <f t="shared" si="189"/>
        <v>0.496044587037028</v>
      </c>
      <c r="AY831" s="12">
        <f t="shared" si="190"/>
        <v>0.469666430031626</v>
      </c>
      <c r="AZ831" s="12">
        <f t="shared" si="191"/>
        <v>0.026378157005402</v>
      </c>
      <c r="BA831" s="12">
        <f t="shared" si="192"/>
        <v>0.0772273951670742</v>
      </c>
      <c r="BB831" s="12">
        <f t="shared" si="193"/>
        <v>0.103605552172476</v>
      </c>
      <c r="BC831" s="12">
        <f t="shared" si="194"/>
        <v>0.896394447827524</v>
      </c>
    </row>
    <row r="832" spans="1:55">
      <c r="A832" s="3" t="s">
        <v>1715</v>
      </c>
      <c r="B832" s="3" t="s">
        <v>1716</v>
      </c>
      <c r="C832" s="3">
        <v>0</v>
      </c>
      <c r="D832" s="3">
        <v>1887310637.54</v>
      </c>
      <c r="E832" s="3">
        <v>0</v>
      </c>
      <c r="F832" s="3">
        <v>46817025.68</v>
      </c>
      <c r="G832" s="3">
        <v>40508197.29</v>
      </c>
      <c r="H832" s="3">
        <v>0</v>
      </c>
      <c r="I832" s="3">
        <v>0</v>
      </c>
      <c r="J832" s="3">
        <v>0</v>
      </c>
      <c r="K832" s="3">
        <v>17134632.9</v>
      </c>
      <c r="L832" s="3">
        <v>0</v>
      </c>
      <c r="M832" s="3">
        <v>207215557.34</v>
      </c>
      <c r="N832" s="3">
        <v>9702166.94</v>
      </c>
      <c r="O832" s="3">
        <v>313558.19</v>
      </c>
      <c r="P832" s="3">
        <v>58692571.97</v>
      </c>
      <c r="Q832" s="3">
        <v>26089427.15</v>
      </c>
      <c r="R832" s="3">
        <v>221438781.7</v>
      </c>
      <c r="S832" s="3">
        <v>0</v>
      </c>
      <c r="T832" s="3">
        <v>0</v>
      </c>
      <c r="U832" s="3">
        <v>10195356</v>
      </c>
      <c r="V832" s="3">
        <v>22113226.64</v>
      </c>
      <c r="W832" s="3">
        <v>0</v>
      </c>
      <c r="X832" s="3">
        <v>0</v>
      </c>
      <c r="Y832" s="3">
        <v>0</v>
      </c>
      <c r="Z832" s="3">
        <v>0</v>
      </c>
      <c r="AA832" s="3">
        <v>0</v>
      </c>
      <c r="AB832" s="3">
        <v>1632987522.34</v>
      </c>
      <c r="AC832" s="3">
        <v>242066684.89</v>
      </c>
      <c r="AD832" s="3">
        <v>0</v>
      </c>
      <c r="AE832" s="3">
        <v>0</v>
      </c>
      <c r="AF832" s="3">
        <v>0</v>
      </c>
      <c r="AG832" s="3">
        <v>0</v>
      </c>
      <c r="AH832" s="3">
        <v>19475396.1</v>
      </c>
      <c r="AI832" s="3">
        <v>0</v>
      </c>
      <c r="AJ832" s="3">
        <v>894356808.55</v>
      </c>
      <c r="AK832" s="3">
        <v>6349649.58</v>
      </c>
      <c r="AL832" s="3">
        <v>33333054.94</v>
      </c>
      <c r="AM832" s="3">
        <v>2433500.03</v>
      </c>
      <c r="AN832" s="3">
        <v>905332.08</v>
      </c>
      <c r="AO832" s="6">
        <f t="shared" si="180"/>
        <v>1991770493.41</v>
      </c>
      <c r="AP832" s="6">
        <f t="shared" si="181"/>
        <v>302013281.59</v>
      </c>
      <c r="AQ832" s="6">
        <f t="shared" si="182"/>
        <v>1886734886.68</v>
      </c>
      <c r="AR832" s="6">
        <f t="shared" si="183"/>
        <v>-1584721605.09</v>
      </c>
      <c r="AS832" s="6">
        <f t="shared" si="184"/>
        <v>1198920426.17</v>
      </c>
      <c r="AT832" s="10">
        <f t="shared" si="185"/>
        <v>0</v>
      </c>
      <c r="AU832" s="10">
        <f t="shared" si="186"/>
        <v>1198920426.17</v>
      </c>
      <c r="AV832" s="10">
        <f t="shared" si="187"/>
        <v>407048888.32</v>
      </c>
      <c r="AW832" s="12">
        <f t="shared" si="188"/>
        <v>1.24022948348955</v>
      </c>
      <c r="AX832" s="12">
        <f t="shared" si="189"/>
        <v>-0.24022948348955</v>
      </c>
      <c r="AY832" s="12">
        <f t="shared" si="190"/>
        <v>-0.986769542102523</v>
      </c>
      <c r="AZ832" s="12">
        <f t="shared" si="191"/>
        <v>0.746540058612972</v>
      </c>
      <c r="BA832" s="12">
        <f t="shared" si="192"/>
        <v>0</v>
      </c>
      <c r="BB832" s="12">
        <f t="shared" si="193"/>
        <v>0.746540058612972</v>
      </c>
      <c r="BC832" s="12">
        <f t="shared" si="194"/>
        <v>0.253459941387028</v>
      </c>
    </row>
    <row r="833" spans="1:55">
      <c r="A833" s="3" t="s">
        <v>1717</v>
      </c>
      <c r="B833" s="3" t="s">
        <v>1718</v>
      </c>
      <c r="C833" s="3">
        <v>681112853.16</v>
      </c>
      <c r="D833" s="3">
        <v>1883665365.54</v>
      </c>
      <c r="E833" s="3">
        <v>3684197.25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65339075.83</v>
      </c>
      <c r="L833" s="3">
        <v>0</v>
      </c>
      <c r="M833" s="3">
        <v>38810460.64</v>
      </c>
      <c r="N833" s="3">
        <v>35443892.11</v>
      </c>
      <c r="O833" s="3">
        <v>127644037.66</v>
      </c>
      <c r="P833" s="3">
        <v>1011037.1</v>
      </c>
      <c r="Q833" s="3">
        <v>0</v>
      </c>
      <c r="R833" s="3">
        <v>15050744.25</v>
      </c>
      <c r="S833" s="3">
        <v>42857.18</v>
      </c>
      <c r="T833" s="3">
        <v>0</v>
      </c>
      <c r="U833" s="3">
        <v>5304967.7</v>
      </c>
      <c r="V833" s="3">
        <v>9564698.19</v>
      </c>
      <c r="W833" s="3">
        <v>0</v>
      </c>
      <c r="X833" s="3">
        <v>0</v>
      </c>
      <c r="Y833" s="3">
        <v>0</v>
      </c>
      <c r="Z833" s="3">
        <v>2670470.18</v>
      </c>
      <c r="AA833" s="3">
        <v>0</v>
      </c>
      <c r="AB833" s="3">
        <v>150423.66</v>
      </c>
      <c r="AC833" s="3">
        <v>61867300.6</v>
      </c>
      <c r="AD833" s="3">
        <v>16101150.06</v>
      </c>
      <c r="AE833" s="3">
        <v>0</v>
      </c>
      <c r="AF833" s="3">
        <v>0</v>
      </c>
      <c r="AG833" s="3">
        <v>0</v>
      </c>
      <c r="AH833" s="3">
        <v>14428155.18</v>
      </c>
      <c r="AI833" s="3">
        <v>0</v>
      </c>
      <c r="AJ833" s="3">
        <v>129075460.59</v>
      </c>
      <c r="AK833" s="3">
        <v>2053438.68</v>
      </c>
      <c r="AL833" s="3">
        <v>10195754.93</v>
      </c>
      <c r="AM833" s="3">
        <v>92423163.75</v>
      </c>
      <c r="AN833" s="3">
        <v>0</v>
      </c>
      <c r="AO833" s="6">
        <f t="shared" si="180"/>
        <v>1952688638.62</v>
      </c>
      <c r="AP833" s="6">
        <f t="shared" si="181"/>
        <v>202909427.51</v>
      </c>
      <c r="AQ833" s="6">
        <f t="shared" si="182"/>
        <v>32784161.16</v>
      </c>
      <c r="AR833" s="6">
        <f t="shared" si="183"/>
        <v>170125266.35</v>
      </c>
      <c r="AS833" s="6">
        <f t="shared" si="184"/>
        <v>326144423.79</v>
      </c>
      <c r="AT833" s="10">
        <f t="shared" si="185"/>
        <v>681112853.16</v>
      </c>
      <c r="AU833" s="10">
        <f t="shared" si="186"/>
        <v>1007257276.95</v>
      </c>
      <c r="AV833" s="10">
        <f t="shared" si="187"/>
        <v>2122813904.97</v>
      </c>
      <c r="AW833" s="12">
        <f t="shared" si="188"/>
        <v>0.623847997419091</v>
      </c>
      <c r="AX833" s="12">
        <f t="shared" si="189"/>
        <v>0.158549010963893</v>
      </c>
      <c r="AY833" s="12">
        <f t="shared" si="190"/>
        <v>0.0543518841784436</v>
      </c>
      <c r="AZ833" s="12">
        <f t="shared" si="191"/>
        <v>0.10419712678545</v>
      </c>
      <c r="BA833" s="12">
        <f t="shared" si="192"/>
        <v>0.217602991617016</v>
      </c>
      <c r="BB833" s="12">
        <f t="shared" si="193"/>
        <v>0.321800118402465</v>
      </c>
      <c r="BC833" s="12">
        <f t="shared" si="194"/>
        <v>0.678199881597535</v>
      </c>
    </row>
    <row r="834" spans="1:55">
      <c r="A834" s="3" t="s">
        <v>1719</v>
      </c>
      <c r="B834" s="3" t="s">
        <v>1720</v>
      </c>
      <c r="C834" s="3">
        <v>46658450.44</v>
      </c>
      <c r="D834" s="3">
        <v>1882752367.97</v>
      </c>
      <c r="E834" s="3">
        <v>0</v>
      </c>
      <c r="F834" s="3">
        <v>0</v>
      </c>
      <c r="G834" s="3">
        <v>0</v>
      </c>
      <c r="H834" s="3">
        <v>0</v>
      </c>
      <c r="I834" s="3">
        <v>0</v>
      </c>
      <c r="J834" s="3">
        <v>546952494.43</v>
      </c>
      <c r="K834" s="3">
        <v>1177737642.79</v>
      </c>
      <c r="L834" s="3">
        <v>0</v>
      </c>
      <c r="M834" s="3">
        <v>2262404396.78</v>
      </c>
      <c r="N834" s="3">
        <v>199570422.45</v>
      </c>
      <c r="O834" s="3">
        <v>128844591.38</v>
      </c>
      <c r="P834" s="3">
        <v>102081458.83</v>
      </c>
      <c r="Q834" s="3">
        <v>0</v>
      </c>
      <c r="R834" s="3">
        <v>191835432.34</v>
      </c>
      <c r="S834" s="3">
        <v>19055174.44</v>
      </c>
      <c r="T834" s="3">
        <v>0</v>
      </c>
      <c r="U834" s="3">
        <v>584217470.5</v>
      </c>
      <c r="V834" s="3">
        <v>306545316.12</v>
      </c>
      <c r="W834" s="3">
        <v>0</v>
      </c>
      <c r="X834" s="3">
        <v>0</v>
      </c>
      <c r="Y834" s="3">
        <v>0</v>
      </c>
      <c r="Z834" s="3">
        <v>0</v>
      </c>
      <c r="AA834" s="3">
        <v>0</v>
      </c>
      <c r="AB834" s="3">
        <v>240195472.57</v>
      </c>
      <c r="AC834" s="3">
        <v>100617580.34</v>
      </c>
      <c r="AD834" s="3">
        <v>0</v>
      </c>
      <c r="AE834" s="3">
        <v>0</v>
      </c>
      <c r="AF834" s="3">
        <v>0</v>
      </c>
      <c r="AG834" s="3">
        <v>0</v>
      </c>
      <c r="AH834" s="3">
        <v>2276384.46</v>
      </c>
      <c r="AI834" s="3">
        <v>0</v>
      </c>
      <c r="AJ834" s="3">
        <v>257793634.01</v>
      </c>
      <c r="AK834" s="3">
        <v>131055811.92</v>
      </c>
      <c r="AL834" s="3">
        <v>430747461.72</v>
      </c>
      <c r="AM834" s="3">
        <v>115431.73</v>
      </c>
      <c r="AN834" s="3">
        <v>0</v>
      </c>
      <c r="AO834" s="6">
        <f t="shared" si="180"/>
        <v>3607442505.19</v>
      </c>
      <c r="AP834" s="6">
        <f t="shared" si="181"/>
        <v>2692900869.44</v>
      </c>
      <c r="AQ834" s="6">
        <f t="shared" si="182"/>
        <v>1341848865.97</v>
      </c>
      <c r="AR834" s="6">
        <f t="shared" si="183"/>
        <v>1351052003.47</v>
      </c>
      <c r="AS834" s="6">
        <f t="shared" si="184"/>
        <v>922606304.18</v>
      </c>
      <c r="AT834" s="10">
        <f t="shared" si="185"/>
        <v>46658450.44</v>
      </c>
      <c r="AU834" s="10">
        <f t="shared" si="186"/>
        <v>969264754.62</v>
      </c>
      <c r="AV834" s="10">
        <f t="shared" si="187"/>
        <v>4958494508.66</v>
      </c>
      <c r="AW834" s="12">
        <f t="shared" si="188"/>
        <v>0.608567646722195</v>
      </c>
      <c r="AX834" s="12">
        <f t="shared" si="189"/>
        <v>0.383561174917201</v>
      </c>
      <c r="AY834" s="12">
        <f t="shared" si="190"/>
        <v>0.227919512831637</v>
      </c>
      <c r="AZ834" s="12">
        <f t="shared" si="191"/>
        <v>0.155641662085564</v>
      </c>
      <c r="BA834" s="12">
        <f t="shared" si="192"/>
        <v>0.00787117836060409</v>
      </c>
      <c r="BB834" s="12">
        <f t="shared" si="193"/>
        <v>0.163512840446169</v>
      </c>
      <c r="BC834" s="12">
        <f t="shared" si="194"/>
        <v>0.836487159553831</v>
      </c>
    </row>
    <row r="835" spans="1:55">
      <c r="A835" s="3" t="s">
        <v>1721</v>
      </c>
      <c r="B835" s="3" t="s">
        <v>1722</v>
      </c>
      <c r="C835" s="3">
        <v>2422986538.24</v>
      </c>
      <c r="D835" s="3">
        <v>1882144030.26</v>
      </c>
      <c r="E835" s="3">
        <v>0</v>
      </c>
      <c r="F835" s="3">
        <v>8121161.8</v>
      </c>
      <c r="G835" s="3">
        <v>0</v>
      </c>
      <c r="H835" s="3">
        <v>0</v>
      </c>
      <c r="I835" s="3">
        <v>0</v>
      </c>
      <c r="J835" s="3">
        <v>98904494.01</v>
      </c>
      <c r="K835" s="3">
        <v>1335536880.75</v>
      </c>
      <c r="L835" s="3">
        <v>0</v>
      </c>
      <c r="M835" s="3">
        <v>12562281857.7</v>
      </c>
      <c r="N835" s="3">
        <v>926658882.34</v>
      </c>
      <c r="O835" s="3">
        <v>6270830917.16</v>
      </c>
      <c r="P835" s="3">
        <v>380237802.32</v>
      </c>
      <c r="Q835" s="3">
        <v>673414.23</v>
      </c>
      <c r="R835" s="3">
        <v>7082571308.76</v>
      </c>
      <c r="S835" s="3">
        <v>5273059.62</v>
      </c>
      <c r="T835" s="3">
        <v>0</v>
      </c>
      <c r="U835" s="3">
        <v>209976596.85</v>
      </c>
      <c r="V835" s="3">
        <v>169154323.53</v>
      </c>
      <c r="W835" s="3">
        <v>0</v>
      </c>
      <c r="X835" s="3">
        <v>8256339.59</v>
      </c>
      <c r="Y835" s="3">
        <v>3431050</v>
      </c>
      <c r="Z835" s="3">
        <v>59958741.82</v>
      </c>
      <c r="AA835" s="3">
        <v>0</v>
      </c>
      <c r="AB835" s="3">
        <v>142216280.71</v>
      </c>
      <c r="AC835" s="3">
        <v>1688285476.53</v>
      </c>
      <c r="AD835" s="3">
        <v>952927069.41</v>
      </c>
      <c r="AE835" s="3">
        <v>0</v>
      </c>
      <c r="AF835" s="3">
        <v>0</v>
      </c>
      <c r="AG835" s="3">
        <v>0</v>
      </c>
      <c r="AH835" s="3">
        <v>393384265.11</v>
      </c>
      <c r="AI835" s="3">
        <v>367572632.52</v>
      </c>
      <c r="AJ835" s="3">
        <v>1380355203.13</v>
      </c>
      <c r="AK835" s="3">
        <v>71829333.7</v>
      </c>
      <c r="AL835" s="3">
        <v>500359042</v>
      </c>
      <c r="AM835" s="3">
        <v>15696321.63</v>
      </c>
      <c r="AN835" s="3">
        <v>381897275.79</v>
      </c>
      <c r="AO835" s="6">
        <f t="shared" ref="AO835:AO898" si="195">(D835+E835+F835+G835+H835+I835+J835+K835+L835)</f>
        <v>3324706566.82</v>
      </c>
      <c r="AP835" s="6">
        <f t="shared" ref="AP835:AP898" si="196">(M835+N835+O835+P835+Q835)</f>
        <v>20140682873.75</v>
      </c>
      <c r="AQ835" s="6">
        <f t="shared" ref="AQ835:AQ898" si="197">(R835+S835+T835+U835+V835+W835+X835+Y835+Z835+AA835+AB835)</f>
        <v>7680837700.88</v>
      </c>
      <c r="AR835" s="6">
        <f t="shared" ref="AR835:AR898" si="198">(AP835-AQ835)</f>
        <v>12459845172.87</v>
      </c>
      <c r="AS835" s="6">
        <f t="shared" ref="AS835:AS898" si="199">(AC835+AD835+AE835+AF835+AG835+AH835+AI835+AJ835+AK835+AL835+AM835+AN835)</f>
        <v>5752306619.82</v>
      </c>
      <c r="AT835" s="10">
        <f t="shared" ref="AT835:AT898" si="200">C835</f>
        <v>2422986538.24</v>
      </c>
      <c r="AU835" s="10">
        <f t="shared" ref="AU835:AU898" si="201">AS835+AT835</f>
        <v>8175293158.06</v>
      </c>
      <c r="AV835" s="10">
        <f t="shared" ref="AV835:AV898" si="202">AO835+AR835</f>
        <v>15784551739.69</v>
      </c>
      <c r="AW835" s="12">
        <f t="shared" ref="AW835:AW898" si="203">AO835/(AO835+AR835+AS835+AT835)</f>
        <v>0.138761606388037</v>
      </c>
      <c r="AX835" s="12">
        <f t="shared" ref="AX835:AX898" si="204">(AR835+AS835)/(AO835+AR835+AS835+AT835)</f>
        <v>0.760111422691232</v>
      </c>
      <c r="AY835" s="12">
        <f t="shared" ref="AY835:AY898" si="205">(AR835)/(AO835+AR835+AS835+AT835)</f>
        <v>0.520030293436502</v>
      </c>
      <c r="AZ835" s="12">
        <f t="shared" ref="AZ835:AZ898" si="206">AS835/(AO835+AR835+AS835+AT835)</f>
        <v>0.24008112925473</v>
      </c>
      <c r="BA835" s="12">
        <f t="shared" ref="BA835:BA898" si="207">AT835/(AO835+AR835+AS835+AT835)</f>
        <v>0.101126970920731</v>
      </c>
      <c r="BB835" s="12">
        <f t="shared" ref="BB835:BB898" si="208">(AU835)/(AU835+AV835)</f>
        <v>0.341208100175461</v>
      </c>
      <c r="BC835" s="12">
        <f t="shared" ref="BC835:BC898" si="209">(AV835)/(AU835+AV835)</f>
        <v>0.658791899824539</v>
      </c>
    </row>
    <row r="836" spans="1:55">
      <c r="A836" s="3" t="s">
        <v>1723</v>
      </c>
      <c r="B836" s="3" t="s">
        <v>1724</v>
      </c>
      <c r="C836" s="3">
        <v>211229685.35</v>
      </c>
      <c r="D836" s="3">
        <v>1878363022.36</v>
      </c>
      <c r="E836" s="3">
        <v>182898000</v>
      </c>
      <c r="F836" s="3">
        <v>583446803.48</v>
      </c>
      <c r="G836" s="3">
        <v>0</v>
      </c>
      <c r="H836" s="3">
        <v>0</v>
      </c>
      <c r="I836" s="3">
        <v>0</v>
      </c>
      <c r="J836" s="3">
        <v>406251597.61</v>
      </c>
      <c r="K836" s="3">
        <v>43200093.88</v>
      </c>
      <c r="L836" s="3">
        <v>0</v>
      </c>
      <c r="M836" s="3">
        <v>742258173.69</v>
      </c>
      <c r="N836" s="3">
        <v>349245268.4</v>
      </c>
      <c r="O836" s="3">
        <v>1251079874.33</v>
      </c>
      <c r="P836" s="3">
        <v>102544446.07</v>
      </c>
      <c r="Q836" s="3">
        <v>320786144.53</v>
      </c>
      <c r="R836" s="3">
        <v>1669416565.06</v>
      </c>
      <c r="S836" s="3">
        <v>3066.66</v>
      </c>
      <c r="T836" s="3">
        <v>0</v>
      </c>
      <c r="U836" s="3">
        <v>121122330.1</v>
      </c>
      <c r="V836" s="3">
        <v>12634420.84</v>
      </c>
      <c r="W836" s="3">
        <v>0</v>
      </c>
      <c r="X836" s="3">
        <v>40640000</v>
      </c>
      <c r="Y836" s="3">
        <v>5856670.39</v>
      </c>
      <c r="Z836" s="3">
        <v>32479512.03</v>
      </c>
      <c r="AA836" s="3">
        <v>0</v>
      </c>
      <c r="AB836" s="3">
        <v>14976052.64</v>
      </c>
      <c r="AC836" s="3">
        <v>1086404809.03</v>
      </c>
      <c r="AD836" s="3">
        <v>5054.72</v>
      </c>
      <c r="AE836" s="3">
        <v>0</v>
      </c>
      <c r="AF836" s="3">
        <v>0</v>
      </c>
      <c r="AG836" s="3">
        <v>0</v>
      </c>
      <c r="AH836" s="3">
        <v>79799182.49</v>
      </c>
      <c r="AI836" s="3">
        <v>0</v>
      </c>
      <c r="AJ836" s="3">
        <v>0</v>
      </c>
      <c r="AK836" s="3">
        <v>7579538.53</v>
      </c>
      <c r="AL836" s="3">
        <v>30865449.54</v>
      </c>
      <c r="AM836" s="3">
        <v>13645209.9</v>
      </c>
      <c r="AN836" s="3">
        <v>0</v>
      </c>
      <c r="AO836" s="6">
        <f t="shared" si="195"/>
        <v>3094159517.33</v>
      </c>
      <c r="AP836" s="6">
        <f t="shared" si="196"/>
        <v>2765913907.02</v>
      </c>
      <c r="AQ836" s="6">
        <f t="shared" si="197"/>
        <v>1897128617.72</v>
      </c>
      <c r="AR836" s="6">
        <f t="shared" si="198"/>
        <v>868785289.3</v>
      </c>
      <c r="AS836" s="6">
        <f t="shared" si="199"/>
        <v>1218299244.21</v>
      </c>
      <c r="AT836" s="10">
        <f t="shared" si="200"/>
        <v>211229685.35</v>
      </c>
      <c r="AU836" s="10">
        <f t="shared" si="201"/>
        <v>1429528929.56</v>
      </c>
      <c r="AV836" s="10">
        <f t="shared" si="202"/>
        <v>3962944806.63</v>
      </c>
      <c r="AW836" s="12">
        <f t="shared" si="203"/>
        <v>0.573792227593889</v>
      </c>
      <c r="AX836" s="12">
        <f t="shared" si="204"/>
        <v>0.387036569043099</v>
      </c>
      <c r="AY836" s="12">
        <f t="shared" si="205"/>
        <v>0.161110713153669</v>
      </c>
      <c r="AZ836" s="12">
        <f t="shared" si="206"/>
        <v>0.22592585588943</v>
      </c>
      <c r="BA836" s="12">
        <f t="shared" si="207"/>
        <v>0.0391712033630121</v>
      </c>
      <c r="BB836" s="12">
        <f t="shared" si="208"/>
        <v>0.265097059252442</v>
      </c>
      <c r="BC836" s="12">
        <f t="shared" si="209"/>
        <v>0.734902940747558</v>
      </c>
    </row>
    <row r="837" spans="1:55">
      <c r="A837" s="3" t="s">
        <v>1725</v>
      </c>
      <c r="B837" s="3" t="s">
        <v>1726</v>
      </c>
      <c r="C837" s="3">
        <v>167461243.18</v>
      </c>
      <c r="D837" s="3">
        <v>1878132790.73</v>
      </c>
      <c r="E837" s="3">
        <v>0</v>
      </c>
      <c r="F837" s="3">
        <v>0</v>
      </c>
      <c r="G837" s="3">
        <v>0</v>
      </c>
      <c r="H837" s="3">
        <v>0</v>
      </c>
      <c r="I837" s="3">
        <v>0</v>
      </c>
      <c r="J837" s="3">
        <v>30897293.52</v>
      </c>
      <c r="K837" s="3">
        <v>76980829.12</v>
      </c>
      <c r="L837" s="3">
        <v>0</v>
      </c>
      <c r="M837" s="3">
        <v>4486876156.17</v>
      </c>
      <c r="N837" s="3">
        <v>14984347.59</v>
      </c>
      <c r="O837" s="3">
        <v>328980873.23</v>
      </c>
      <c r="P837" s="3">
        <v>52584331.55</v>
      </c>
      <c r="Q837" s="3">
        <v>0</v>
      </c>
      <c r="R837" s="3">
        <v>2245213484.62</v>
      </c>
      <c r="S837" s="3">
        <v>0</v>
      </c>
      <c r="T837" s="3">
        <v>0</v>
      </c>
      <c r="U837" s="3">
        <v>412342467.85</v>
      </c>
      <c r="V837" s="3">
        <v>187951201.51</v>
      </c>
      <c r="W837" s="3">
        <v>0</v>
      </c>
      <c r="X837" s="3">
        <v>0</v>
      </c>
      <c r="Y837" s="3">
        <v>0</v>
      </c>
      <c r="Z837" s="3">
        <v>40779621.65</v>
      </c>
      <c r="AA837" s="3">
        <v>0</v>
      </c>
      <c r="AB837" s="3">
        <v>551132.35</v>
      </c>
      <c r="AC837" s="3">
        <v>1453999704.2</v>
      </c>
      <c r="AD837" s="3">
        <v>138904033.09</v>
      </c>
      <c r="AE837" s="3">
        <v>0</v>
      </c>
      <c r="AF837" s="3">
        <v>0</v>
      </c>
      <c r="AG837" s="3">
        <v>0</v>
      </c>
      <c r="AH837" s="3">
        <v>128413736.2</v>
      </c>
      <c r="AI837" s="3">
        <v>0</v>
      </c>
      <c r="AJ837" s="3">
        <v>13350135.62</v>
      </c>
      <c r="AK837" s="3">
        <v>175201784.22</v>
      </c>
      <c r="AL837" s="3">
        <v>32739837.49</v>
      </c>
      <c r="AM837" s="3">
        <v>39936392.07</v>
      </c>
      <c r="AN837" s="3">
        <v>129764020.67</v>
      </c>
      <c r="AO837" s="6">
        <f t="shared" si="195"/>
        <v>1986010913.37</v>
      </c>
      <c r="AP837" s="6">
        <f t="shared" si="196"/>
        <v>4883425708.54</v>
      </c>
      <c r="AQ837" s="6">
        <f t="shared" si="197"/>
        <v>2886837907.98</v>
      </c>
      <c r="AR837" s="6">
        <f t="shared" si="198"/>
        <v>1996587800.56</v>
      </c>
      <c r="AS837" s="6">
        <f t="shared" si="199"/>
        <v>2112309643.56</v>
      </c>
      <c r="AT837" s="10">
        <f t="shared" si="200"/>
        <v>167461243.18</v>
      </c>
      <c r="AU837" s="10">
        <f t="shared" si="201"/>
        <v>2279770886.74</v>
      </c>
      <c r="AV837" s="10">
        <f t="shared" si="202"/>
        <v>3982598713.93</v>
      </c>
      <c r="AW837" s="12">
        <f t="shared" si="203"/>
        <v>0.317134094601749</v>
      </c>
      <c r="AX837" s="12">
        <f t="shared" si="204"/>
        <v>0.656125030320854</v>
      </c>
      <c r="AY837" s="12">
        <f t="shared" si="205"/>
        <v>0.318823053871874</v>
      </c>
      <c r="AZ837" s="12">
        <f t="shared" si="206"/>
        <v>0.33730197644898</v>
      </c>
      <c r="BA837" s="12">
        <f t="shared" si="207"/>
        <v>0.0267408750773962</v>
      </c>
      <c r="BB837" s="12">
        <f t="shared" si="208"/>
        <v>0.364042851526376</v>
      </c>
      <c r="BC837" s="12">
        <f t="shared" si="209"/>
        <v>0.635957148473624</v>
      </c>
    </row>
    <row r="838" spans="1:55">
      <c r="A838" s="3" t="s">
        <v>1727</v>
      </c>
      <c r="B838" s="3" t="s">
        <v>1728</v>
      </c>
      <c r="C838" s="3">
        <v>326299728.01</v>
      </c>
      <c r="D838" s="3">
        <v>1877327812.89</v>
      </c>
      <c r="E838" s="3">
        <v>171086671.03</v>
      </c>
      <c r="F838" s="3">
        <v>0</v>
      </c>
      <c r="G838" s="3">
        <v>0</v>
      </c>
      <c r="H838" s="3">
        <v>0</v>
      </c>
      <c r="I838" s="3">
        <v>0</v>
      </c>
      <c r="J838" s="3">
        <v>0</v>
      </c>
      <c r="K838" s="3">
        <v>6065704</v>
      </c>
      <c r="L838" s="3">
        <v>0</v>
      </c>
      <c r="M838" s="3">
        <v>184856851.02</v>
      </c>
      <c r="N838" s="3">
        <v>1146728.66</v>
      </c>
      <c r="O838" s="3">
        <v>19943249.75</v>
      </c>
      <c r="P838" s="3">
        <v>10659545.4</v>
      </c>
      <c r="Q838" s="3">
        <v>156914864.19</v>
      </c>
      <c r="R838" s="3">
        <v>374330439.03</v>
      </c>
      <c r="S838" s="3">
        <v>0</v>
      </c>
      <c r="T838" s="3">
        <v>0</v>
      </c>
      <c r="U838" s="3">
        <v>56343407.96</v>
      </c>
      <c r="V838" s="3">
        <v>8520128.08</v>
      </c>
      <c r="W838" s="3">
        <v>0</v>
      </c>
      <c r="X838" s="3">
        <v>0</v>
      </c>
      <c r="Y838" s="3">
        <v>0</v>
      </c>
      <c r="Z838" s="3">
        <v>474518285.81</v>
      </c>
      <c r="AA838" s="3">
        <v>0</v>
      </c>
      <c r="AB838" s="3">
        <v>61985461.77</v>
      </c>
      <c r="AC838" s="3">
        <v>2117265355.6</v>
      </c>
      <c r="AD838" s="3">
        <v>106058873.6</v>
      </c>
      <c r="AE838" s="3">
        <v>0</v>
      </c>
      <c r="AF838" s="3">
        <v>0</v>
      </c>
      <c r="AG838" s="3">
        <v>0</v>
      </c>
      <c r="AH838" s="3">
        <v>1056322909.39</v>
      </c>
      <c r="AI838" s="3">
        <v>0</v>
      </c>
      <c r="AJ838" s="3">
        <v>0</v>
      </c>
      <c r="AK838" s="3">
        <v>10489646.87</v>
      </c>
      <c r="AL838" s="3">
        <v>107436417.36</v>
      </c>
      <c r="AM838" s="3">
        <v>2348226.34</v>
      </c>
      <c r="AN838" s="3">
        <v>0</v>
      </c>
      <c r="AO838" s="6">
        <f t="shared" si="195"/>
        <v>2054480187.92</v>
      </c>
      <c r="AP838" s="6">
        <f t="shared" si="196"/>
        <v>373521239.02</v>
      </c>
      <c r="AQ838" s="6">
        <f t="shared" si="197"/>
        <v>975697722.65</v>
      </c>
      <c r="AR838" s="6">
        <f t="shared" si="198"/>
        <v>-602176483.63</v>
      </c>
      <c r="AS838" s="6">
        <f t="shared" si="199"/>
        <v>3399921429.16</v>
      </c>
      <c r="AT838" s="10">
        <f t="shared" si="200"/>
        <v>326299728.01</v>
      </c>
      <c r="AU838" s="10">
        <f t="shared" si="201"/>
        <v>3726221157.17</v>
      </c>
      <c r="AV838" s="10">
        <f t="shared" si="202"/>
        <v>1452303704.29</v>
      </c>
      <c r="AW838" s="12">
        <f t="shared" si="203"/>
        <v>0.396730776211968</v>
      </c>
      <c r="AX838" s="12">
        <f t="shared" si="204"/>
        <v>0.540259054533383</v>
      </c>
      <c r="AY838" s="12">
        <f t="shared" si="205"/>
        <v>-0.116283401111301</v>
      </c>
      <c r="AZ838" s="12">
        <f t="shared" si="206"/>
        <v>0.656542455644685</v>
      </c>
      <c r="BA838" s="12">
        <f t="shared" si="207"/>
        <v>0.0630101692546485</v>
      </c>
      <c r="BB838" s="12">
        <f t="shared" si="208"/>
        <v>0.719552624899333</v>
      </c>
      <c r="BC838" s="12">
        <f t="shared" si="209"/>
        <v>0.280447375100667</v>
      </c>
    </row>
    <row r="839" spans="1:55">
      <c r="A839" s="3" t="s">
        <v>1729</v>
      </c>
      <c r="B839" s="3" t="s">
        <v>1730</v>
      </c>
      <c r="C839" s="3">
        <v>0</v>
      </c>
      <c r="D839" s="3">
        <v>1876970497.14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9334729.73</v>
      </c>
      <c r="K839" s="3">
        <v>10433913.02</v>
      </c>
      <c r="L839" s="3">
        <v>0</v>
      </c>
      <c r="M839" s="3">
        <v>4359678</v>
      </c>
      <c r="N839" s="3">
        <v>43690006.98</v>
      </c>
      <c r="O839" s="3">
        <v>1970549742.93</v>
      </c>
      <c r="P839" s="3">
        <v>54132.31</v>
      </c>
      <c r="Q839" s="3">
        <v>0</v>
      </c>
      <c r="R839" s="3">
        <v>809080208.96</v>
      </c>
      <c r="S839" s="3">
        <v>0</v>
      </c>
      <c r="T839" s="3">
        <v>0</v>
      </c>
      <c r="U839" s="3">
        <v>75388400.07</v>
      </c>
      <c r="V839" s="3">
        <v>347727300.24</v>
      </c>
      <c r="W839" s="3">
        <v>0</v>
      </c>
      <c r="X839" s="3">
        <v>0</v>
      </c>
      <c r="Y839" s="3">
        <v>0</v>
      </c>
      <c r="Z839" s="3">
        <v>0</v>
      </c>
      <c r="AA839" s="3">
        <v>0</v>
      </c>
      <c r="AB839" s="3">
        <v>31470873.51</v>
      </c>
      <c r="AC839" s="3">
        <v>510515029.79</v>
      </c>
      <c r="AD839" s="3">
        <v>446070903.38</v>
      </c>
      <c r="AE839" s="3">
        <v>0</v>
      </c>
      <c r="AF839" s="3">
        <v>0</v>
      </c>
      <c r="AG839" s="3">
        <v>0</v>
      </c>
      <c r="AH839" s="3">
        <v>122918447.7</v>
      </c>
      <c r="AI839" s="3">
        <v>0</v>
      </c>
      <c r="AJ839" s="3">
        <v>0</v>
      </c>
      <c r="AK839" s="3">
        <v>1168508.11</v>
      </c>
      <c r="AL839" s="3">
        <v>244090735.28</v>
      </c>
      <c r="AM839" s="3">
        <v>0</v>
      </c>
      <c r="AN839" s="3">
        <v>72613111.5</v>
      </c>
      <c r="AO839" s="6">
        <f t="shared" si="195"/>
        <v>1896739139.89</v>
      </c>
      <c r="AP839" s="6">
        <f t="shared" si="196"/>
        <v>2018653560.22</v>
      </c>
      <c r="AQ839" s="6">
        <f t="shared" si="197"/>
        <v>1263666782.78</v>
      </c>
      <c r="AR839" s="6">
        <f t="shared" si="198"/>
        <v>754986777.44</v>
      </c>
      <c r="AS839" s="6">
        <f t="shared" si="199"/>
        <v>1397376735.76</v>
      </c>
      <c r="AT839" s="10">
        <f t="shared" si="200"/>
        <v>0</v>
      </c>
      <c r="AU839" s="10">
        <f t="shared" si="201"/>
        <v>1397376735.76</v>
      </c>
      <c r="AV839" s="10">
        <f t="shared" si="202"/>
        <v>2651725917.33</v>
      </c>
      <c r="AW839" s="12">
        <f t="shared" si="203"/>
        <v>0.468434441503363</v>
      </c>
      <c r="AX839" s="12">
        <f t="shared" si="204"/>
        <v>0.531565558496637</v>
      </c>
      <c r="AY839" s="12">
        <f t="shared" si="205"/>
        <v>0.186457801178206</v>
      </c>
      <c r="AZ839" s="12">
        <f t="shared" si="206"/>
        <v>0.345107757318431</v>
      </c>
      <c r="BA839" s="12">
        <f t="shared" si="207"/>
        <v>0</v>
      </c>
      <c r="BB839" s="12">
        <f t="shared" si="208"/>
        <v>0.345107757318431</v>
      </c>
      <c r="BC839" s="12">
        <f t="shared" si="209"/>
        <v>0.654892242681569</v>
      </c>
    </row>
    <row r="840" spans="1:55">
      <c r="A840" s="3" t="s">
        <v>1731</v>
      </c>
      <c r="B840" s="3" t="s">
        <v>1732</v>
      </c>
      <c r="C840" s="3">
        <v>0</v>
      </c>
      <c r="D840" s="3">
        <v>1871402444</v>
      </c>
      <c r="E840" s="3">
        <v>1000000000</v>
      </c>
      <c r="F840" s="3">
        <v>0</v>
      </c>
      <c r="G840" s="3">
        <v>0</v>
      </c>
      <c r="H840" s="3">
        <v>0</v>
      </c>
      <c r="I840" s="3">
        <v>0</v>
      </c>
      <c r="J840" s="3">
        <v>383084500</v>
      </c>
      <c r="K840" s="3">
        <v>232093751</v>
      </c>
      <c r="L840" s="3">
        <v>0</v>
      </c>
      <c r="M840" s="3">
        <v>1195366597</v>
      </c>
      <c r="N840" s="3">
        <v>160293540</v>
      </c>
      <c r="O840" s="3">
        <v>1165109257</v>
      </c>
      <c r="P840" s="3">
        <v>120908913</v>
      </c>
      <c r="Q840" s="3">
        <v>0</v>
      </c>
      <c r="R840" s="3">
        <v>1595865249</v>
      </c>
      <c r="S840" s="3">
        <v>0</v>
      </c>
      <c r="T840" s="3">
        <v>0</v>
      </c>
      <c r="U840" s="3">
        <v>319285365</v>
      </c>
      <c r="V840" s="3">
        <v>233426746</v>
      </c>
      <c r="W840" s="3">
        <v>0</v>
      </c>
      <c r="X840" s="3">
        <v>0</v>
      </c>
      <c r="Y840" s="3">
        <v>0</v>
      </c>
      <c r="Z840" s="3">
        <v>576362198</v>
      </c>
      <c r="AA840" s="3">
        <v>0</v>
      </c>
      <c r="AB840" s="3">
        <v>36668284</v>
      </c>
      <c r="AC840" s="3">
        <v>8439734838</v>
      </c>
      <c r="AD840" s="3">
        <v>2123573540</v>
      </c>
      <c r="AE840" s="3">
        <v>0</v>
      </c>
      <c r="AF840" s="3">
        <v>0</v>
      </c>
      <c r="AG840" s="3">
        <v>0</v>
      </c>
      <c r="AH840" s="3">
        <v>1165254268</v>
      </c>
      <c r="AI840" s="3">
        <v>85037981</v>
      </c>
      <c r="AJ840" s="3">
        <v>233375693</v>
      </c>
      <c r="AK840" s="3">
        <v>2923547</v>
      </c>
      <c r="AL840" s="3">
        <v>268099276</v>
      </c>
      <c r="AM840" s="3">
        <v>104696207</v>
      </c>
      <c r="AN840" s="3">
        <v>627813772</v>
      </c>
      <c r="AO840" s="6">
        <f t="shared" si="195"/>
        <v>3486580695</v>
      </c>
      <c r="AP840" s="6">
        <f t="shared" si="196"/>
        <v>2641678307</v>
      </c>
      <c r="AQ840" s="6">
        <f t="shared" si="197"/>
        <v>2761607842</v>
      </c>
      <c r="AR840" s="6">
        <f t="shared" si="198"/>
        <v>-119929535</v>
      </c>
      <c r="AS840" s="6">
        <f t="shared" si="199"/>
        <v>13050509122</v>
      </c>
      <c r="AT840" s="10">
        <f t="shared" si="200"/>
        <v>0</v>
      </c>
      <c r="AU840" s="10">
        <f t="shared" si="201"/>
        <v>13050509122</v>
      </c>
      <c r="AV840" s="10">
        <f t="shared" si="202"/>
        <v>3366651160</v>
      </c>
      <c r="AW840" s="12">
        <f t="shared" si="203"/>
        <v>0.212374164295803</v>
      </c>
      <c r="AX840" s="12">
        <f t="shared" si="204"/>
        <v>0.787625835704197</v>
      </c>
      <c r="AY840" s="12">
        <f t="shared" si="205"/>
        <v>-0.00730513273550069</v>
      </c>
      <c r="AZ840" s="12">
        <f t="shared" si="206"/>
        <v>0.794930968439698</v>
      </c>
      <c r="BA840" s="12">
        <f t="shared" si="207"/>
        <v>0</v>
      </c>
      <c r="BB840" s="12">
        <f t="shared" si="208"/>
        <v>0.794930968439698</v>
      </c>
      <c r="BC840" s="12">
        <f t="shared" si="209"/>
        <v>0.205069031560302</v>
      </c>
    </row>
    <row r="841" spans="1:55">
      <c r="A841" s="3" t="s">
        <v>1733</v>
      </c>
      <c r="B841" s="3" t="s">
        <v>1734</v>
      </c>
      <c r="C841" s="3">
        <v>0</v>
      </c>
      <c r="D841" s="3">
        <v>1860120372.34</v>
      </c>
      <c r="E841" s="3">
        <v>80354205.1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1640032.57</v>
      </c>
      <c r="L841" s="3">
        <v>0</v>
      </c>
      <c r="M841" s="3">
        <v>1083324523.33</v>
      </c>
      <c r="N841" s="3">
        <v>6892659.65</v>
      </c>
      <c r="O841" s="3">
        <v>540677037.95</v>
      </c>
      <c r="P841" s="3">
        <v>127712616.45</v>
      </c>
      <c r="Q841" s="3">
        <v>0</v>
      </c>
      <c r="R841" s="3">
        <v>1184748338.73</v>
      </c>
      <c r="S841" s="3">
        <v>0</v>
      </c>
      <c r="T841" s="3">
        <v>0</v>
      </c>
      <c r="U841" s="3">
        <v>63276448.69</v>
      </c>
      <c r="V841" s="3">
        <v>21357989.61</v>
      </c>
      <c r="W841" s="3">
        <v>0</v>
      </c>
      <c r="X841" s="3">
        <v>0</v>
      </c>
      <c r="Y841" s="3">
        <v>755442.71</v>
      </c>
      <c r="Z841" s="3">
        <v>26622325.48</v>
      </c>
      <c r="AA841" s="3">
        <v>0</v>
      </c>
      <c r="AB841" s="3">
        <v>210188.76</v>
      </c>
      <c r="AC841" s="3">
        <v>1652283036.94</v>
      </c>
      <c r="AD841" s="3">
        <v>239699253.58</v>
      </c>
      <c r="AE841" s="3">
        <v>0</v>
      </c>
      <c r="AF841" s="3">
        <v>0</v>
      </c>
      <c r="AG841" s="3">
        <v>0</v>
      </c>
      <c r="AH841" s="3">
        <v>54988777.86</v>
      </c>
      <c r="AI841" s="3">
        <v>0</v>
      </c>
      <c r="AJ841" s="3">
        <v>58485994.15</v>
      </c>
      <c r="AK841" s="3">
        <v>11113631.52</v>
      </c>
      <c r="AL841" s="3">
        <v>5578972.59</v>
      </c>
      <c r="AM841" s="3">
        <v>35826858.08</v>
      </c>
      <c r="AN841" s="3">
        <v>34388897.69</v>
      </c>
      <c r="AO841" s="6">
        <f t="shared" si="195"/>
        <v>1942114610.01</v>
      </c>
      <c r="AP841" s="6">
        <f t="shared" si="196"/>
        <v>1758606837.38</v>
      </c>
      <c r="AQ841" s="6">
        <f t="shared" si="197"/>
        <v>1296970733.98</v>
      </c>
      <c r="AR841" s="6">
        <f t="shared" si="198"/>
        <v>461636103.4</v>
      </c>
      <c r="AS841" s="6">
        <f t="shared" si="199"/>
        <v>2092365422.41</v>
      </c>
      <c r="AT841" s="10">
        <f t="shared" si="200"/>
        <v>0</v>
      </c>
      <c r="AU841" s="10">
        <f t="shared" si="201"/>
        <v>2092365422.41</v>
      </c>
      <c r="AV841" s="10">
        <f t="shared" si="202"/>
        <v>2403750713.41</v>
      </c>
      <c r="AW841" s="12">
        <f t="shared" si="203"/>
        <v>0.431953835564303</v>
      </c>
      <c r="AX841" s="12">
        <f t="shared" si="204"/>
        <v>0.568046164435697</v>
      </c>
      <c r="AY841" s="12">
        <f t="shared" si="205"/>
        <v>0.102674417086828</v>
      </c>
      <c r="AZ841" s="12">
        <f t="shared" si="206"/>
        <v>0.465371747348869</v>
      </c>
      <c r="BA841" s="12">
        <f t="shared" si="207"/>
        <v>0</v>
      </c>
      <c r="BB841" s="12">
        <f t="shared" si="208"/>
        <v>0.465371747348869</v>
      </c>
      <c r="BC841" s="12">
        <f t="shared" si="209"/>
        <v>0.534628252651131</v>
      </c>
    </row>
    <row r="842" spans="1:55">
      <c r="A842" s="3" t="s">
        <v>1735</v>
      </c>
      <c r="B842" s="3" t="s">
        <v>1736</v>
      </c>
      <c r="C842" s="3">
        <v>372460590.06</v>
      </c>
      <c r="D842" s="3">
        <v>1859598690.84</v>
      </c>
      <c r="E842" s="3">
        <v>0</v>
      </c>
      <c r="F842" s="3">
        <v>0</v>
      </c>
      <c r="G842" s="3">
        <v>0</v>
      </c>
      <c r="H842" s="3">
        <v>0</v>
      </c>
      <c r="I842" s="3">
        <v>0</v>
      </c>
      <c r="J842" s="3">
        <v>326618771.92</v>
      </c>
      <c r="K842" s="3">
        <v>86628267.56</v>
      </c>
      <c r="L842" s="3">
        <v>0</v>
      </c>
      <c r="M842" s="3">
        <v>3014506410.89</v>
      </c>
      <c r="N842" s="3">
        <v>369158671.65</v>
      </c>
      <c r="O842" s="3">
        <v>5447165606.67</v>
      </c>
      <c r="P842" s="3">
        <v>96248789.84</v>
      </c>
      <c r="Q842" s="3">
        <v>0</v>
      </c>
      <c r="R842" s="3">
        <v>4524139638.43</v>
      </c>
      <c r="S842" s="3">
        <v>0</v>
      </c>
      <c r="T842" s="3">
        <v>0</v>
      </c>
      <c r="U842" s="3">
        <v>210036013.83</v>
      </c>
      <c r="V842" s="3">
        <v>52797141.55</v>
      </c>
      <c r="W842" s="3">
        <v>0</v>
      </c>
      <c r="X842" s="3">
        <v>193970453.26</v>
      </c>
      <c r="Y842" s="3">
        <v>10018523.99</v>
      </c>
      <c r="Z842" s="3">
        <v>437949791.44</v>
      </c>
      <c r="AA842" s="3">
        <v>0</v>
      </c>
      <c r="AB842" s="3">
        <v>0</v>
      </c>
      <c r="AC842" s="3">
        <v>3946299375.6</v>
      </c>
      <c r="AD842" s="3">
        <v>965086020.62</v>
      </c>
      <c r="AE842" s="3">
        <v>0</v>
      </c>
      <c r="AF842" s="3">
        <v>0</v>
      </c>
      <c r="AG842" s="3">
        <v>0</v>
      </c>
      <c r="AH842" s="3">
        <v>976525269.72</v>
      </c>
      <c r="AI842" s="3">
        <v>0</v>
      </c>
      <c r="AJ842" s="3">
        <v>646468478.3</v>
      </c>
      <c r="AK842" s="3">
        <v>18411632.04</v>
      </c>
      <c r="AL842" s="3">
        <v>187669608.94</v>
      </c>
      <c r="AM842" s="3">
        <v>42782366.48</v>
      </c>
      <c r="AN842" s="3">
        <v>42452662.28</v>
      </c>
      <c r="AO842" s="6">
        <f t="shared" si="195"/>
        <v>2272845730.32</v>
      </c>
      <c r="AP842" s="6">
        <f t="shared" si="196"/>
        <v>8927079479.05</v>
      </c>
      <c r="AQ842" s="6">
        <f t="shared" si="197"/>
        <v>5428911562.5</v>
      </c>
      <c r="AR842" s="6">
        <f t="shared" si="198"/>
        <v>3498167916.55</v>
      </c>
      <c r="AS842" s="6">
        <f t="shared" si="199"/>
        <v>6825695413.98</v>
      </c>
      <c r="AT842" s="10">
        <f t="shared" si="200"/>
        <v>372460590.06</v>
      </c>
      <c r="AU842" s="10">
        <f t="shared" si="201"/>
        <v>7198156004.04</v>
      </c>
      <c r="AV842" s="10">
        <f t="shared" si="202"/>
        <v>5771013646.87</v>
      </c>
      <c r="AW842" s="12">
        <f t="shared" si="203"/>
        <v>0.175249903540318</v>
      </c>
      <c r="AX842" s="12">
        <f t="shared" si="204"/>
        <v>0.79603117303702</v>
      </c>
      <c r="AY842" s="12">
        <f t="shared" si="205"/>
        <v>0.269729520910735</v>
      </c>
      <c r="AZ842" s="12">
        <f t="shared" si="206"/>
        <v>0.526301652126284</v>
      </c>
      <c r="BA842" s="12">
        <f t="shared" si="207"/>
        <v>0.0287189234226623</v>
      </c>
      <c r="BB842" s="12">
        <f t="shared" si="208"/>
        <v>0.555020575548947</v>
      </c>
      <c r="BC842" s="12">
        <f t="shared" si="209"/>
        <v>0.444979424451053</v>
      </c>
    </row>
    <row r="843" spans="1:55">
      <c r="A843" s="3" t="s">
        <v>1737</v>
      </c>
      <c r="B843" s="3" t="s">
        <v>1738</v>
      </c>
      <c r="C843" s="3">
        <v>182545631.74</v>
      </c>
      <c r="D843" s="3">
        <v>1857551199.89</v>
      </c>
      <c r="E843" s="3">
        <v>300000000</v>
      </c>
      <c r="F843" s="3">
        <v>0</v>
      </c>
      <c r="G843" s="3">
        <v>0</v>
      </c>
      <c r="H843" s="3">
        <v>0</v>
      </c>
      <c r="I843" s="3">
        <v>0</v>
      </c>
      <c r="J843" s="3">
        <v>29439.33</v>
      </c>
      <c r="K843" s="3">
        <v>9385731.87</v>
      </c>
      <c r="L843" s="3">
        <v>0</v>
      </c>
      <c r="M843" s="3">
        <v>825208827.83</v>
      </c>
      <c r="N843" s="3">
        <v>141916571.47</v>
      </c>
      <c r="O843" s="3">
        <v>1261370123.59</v>
      </c>
      <c r="P843" s="3">
        <v>330764387.06</v>
      </c>
      <c r="Q843" s="3">
        <v>0</v>
      </c>
      <c r="R843" s="3">
        <v>944430474.37</v>
      </c>
      <c r="S843" s="3">
        <v>154122164.31</v>
      </c>
      <c r="T843" s="3">
        <v>0</v>
      </c>
      <c r="U843" s="3">
        <v>42961296.58</v>
      </c>
      <c r="V843" s="3">
        <v>212746761.44</v>
      </c>
      <c r="W843" s="3">
        <v>0</v>
      </c>
      <c r="X843" s="3">
        <v>0</v>
      </c>
      <c r="Y843" s="3">
        <v>0</v>
      </c>
      <c r="Z843" s="3">
        <v>70180743.14</v>
      </c>
      <c r="AA843" s="3">
        <v>0</v>
      </c>
      <c r="AB843" s="3">
        <v>0</v>
      </c>
      <c r="AC843" s="3">
        <v>4590562033.97</v>
      </c>
      <c r="AD843" s="3">
        <v>1366864211.82</v>
      </c>
      <c r="AE843" s="3">
        <v>0</v>
      </c>
      <c r="AF843" s="3">
        <v>0</v>
      </c>
      <c r="AG843" s="3">
        <v>0</v>
      </c>
      <c r="AH843" s="3">
        <v>138763806.22</v>
      </c>
      <c r="AI843" s="3">
        <v>0</v>
      </c>
      <c r="AJ843" s="3">
        <v>0</v>
      </c>
      <c r="AK843" s="3">
        <v>103800.06</v>
      </c>
      <c r="AL843" s="3">
        <v>89308573.95</v>
      </c>
      <c r="AM843" s="3">
        <v>146347703.6</v>
      </c>
      <c r="AN843" s="3">
        <v>23383455.41</v>
      </c>
      <c r="AO843" s="6">
        <f t="shared" si="195"/>
        <v>2166966371.09</v>
      </c>
      <c r="AP843" s="6">
        <f t="shared" si="196"/>
        <v>2559259909.95</v>
      </c>
      <c r="AQ843" s="6">
        <f t="shared" si="197"/>
        <v>1424441439.84</v>
      </c>
      <c r="AR843" s="6">
        <f t="shared" si="198"/>
        <v>1134818470.11</v>
      </c>
      <c r="AS843" s="6">
        <f t="shared" si="199"/>
        <v>6355333585.03</v>
      </c>
      <c r="AT843" s="10">
        <f t="shared" si="200"/>
        <v>182545631.74</v>
      </c>
      <c r="AU843" s="10">
        <f t="shared" si="201"/>
        <v>6537879216.77</v>
      </c>
      <c r="AV843" s="10">
        <f t="shared" si="202"/>
        <v>3301784841.2</v>
      </c>
      <c r="AW843" s="12">
        <f t="shared" si="203"/>
        <v>0.220227678335704</v>
      </c>
      <c r="AX843" s="12">
        <f t="shared" si="204"/>
        <v>0.761220302950595</v>
      </c>
      <c r="AY843" s="12">
        <f t="shared" si="205"/>
        <v>0.1153310177486</v>
      </c>
      <c r="AZ843" s="12">
        <f t="shared" si="206"/>
        <v>0.645889285201995</v>
      </c>
      <c r="BA843" s="12">
        <f t="shared" si="207"/>
        <v>0.018552018713702</v>
      </c>
      <c r="BB843" s="12">
        <f t="shared" si="208"/>
        <v>0.664441303915696</v>
      </c>
      <c r="BC843" s="12">
        <f t="shared" si="209"/>
        <v>0.335558696084303</v>
      </c>
    </row>
    <row r="844" spans="1:55">
      <c r="A844" s="3" t="s">
        <v>1739</v>
      </c>
      <c r="B844" s="3" t="s">
        <v>1740</v>
      </c>
      <c r="C844" s="3">
        <v>0</v>
      </c>
      <c r="D844" s="3">
        <v>1855206388.01</v>
      </c>
      <c r="E844" s="3">
        <v>0</v>
      </c>
      <c r="F844" s="3">
        <v>17357550.9</v>
      </c>
      <c r="G844" s="3">
        <v>0</v>
      </c>
      <c r="H844" s="3">
        <v>0</v>
      </c>
      <c r="I844" s="3">
        <v>0</v>
      </c>
      <c r="J844" s="3">
        <v>3508245.09</v>
      </c>
      <c r="K844" s="3">
        <v>86051538.06</v>
      </c>
      <c r="L844" s="3">
        <v>0</v>
      </c>
      <c r="M844" s="3">
        <v>503831024.64</v>
      </c>
      <c r="N844" s="3">
        <v>156089790.18</v>
      </c>
      <c r="O844" s="3">
        <v>597044108.91</v>
      </c>
      <c r="P844" s="3">
        <v>170958548.73</v>
      </c>
      <c r="Q844" s="3">
        <v>16754715.26</v>
      </c>
      <c r="R844" s="3">
        <v>1156689346.72</v>
      </c>
      <c r="S844" s="3">
        <v>500731.52</v>
      </c>
      <c r="T844" s="3">
        <v>0</v>
      </c>
      <c r="U844" s="3">
        <v>70849804.27</v>
      </c>
      <c r="V844" s="3">
        <v>55186922.35</v>
      </c>
      <c r="W844" s="3">
        <v>0</v>
      </c>
      <c r="X844" s="3">
        <v>0</v>
      </c>
      <c r="Y844" s="3">
        <v>0</v>
      </c>
      <c r="Z844" s="3">
        <v>6387705.21</v>
      </c>
      <c r="AA844" s="3">
        <v>0</v>
      </c>
      <c r="AB844" s="3">
        <v>24665494.95</v>
      </c>
      <c r="AC844" s="3">
        <v>441387884.68</v>
      </c>
      <c r="AD844" s="3">
        <v>155969822.73</v>
      </c>
      <c r="AE844" s="3">
        <v>0</v>
      </c>
      <c r="AF844" s="3">
        <v>0</v>
      </c>
      <c r="AG844" s="3">
        <v>0</v>
      </c>
      <c r="AH844" s="3">
        <v>140201026.05</v>
      </c>
      <c r="AI844" s="3">
        <v>0</v>
      </c>
      <c r="AJ844" s="3">
        <v>0</v>
      </c>
      <c r="AK844" s="3">
        <v>71268832.22</v>
      </c>
      <c r="AL844" s="3">
        <v>78295755.02</v>
      </c>
      <c r="AM844" s="3">
        <v>0</v>
      </c>
      <c r="AN844" s="3">
        <v>10257761.35</v>
      </c>
      <c r="AO844" s="6">
        <f t="shared" si="195"/>
        <v>1962123722.06</v>
      </c>
      <c r="AP844" s="6">
        <f t="shared" si="196"/>
        <v>1444678187.72</v>
      </c>
      <c r="AQ844" s="6">
        <f t="shared" si="197"/>
        <v>1314280005.02</v>
      </c>
      <c r="AR844" s="6">
        <f t="shared" si="198"/>
        <v>130398182.7</v>
      </c>
      <c r="AS844" s="6">
        <f t="shared" si="199"/>
        <v>897381082.05</v>
      </c>
      <c r="AT844" s="10">
        <f t="shared" si="200"/>
        <v>0</v>
      </c>
      <c r="AU844" s="10">
        <f t="shared" si="201"/>
        <v>897381082.05</v>
      </c>
      <c r="AV844" s="10">
        <f t="shared" si="202"/>
        <v>2092521904.76</v>
      </c>
      <c r="AW844" s="12">
        <f t="shared" si="203"/>
        <v>0.656249962194739</v>
      </c>
      <c r="AX844" s="12">
        <f t="shared" si="204"/>
        <v>0.343750037805261</v>
      </c>
      <c r="AY844" s="12">
        <f t="shared" si="205"/>
        <v>0.0436128473984786</v>
      </c>
      <c r="AZ844" s="12">
        <f t="shared" si="206"/>
        <v>0.300137190406782</v>
      </c>
      <c r="BA844" s="12">
        <f t="shared" si="207"/>
        <v>0</v>
      </c>
      <c r="BB844" s="12">
        <f t="shared" si="208"/>
        <v>0.300137190406782</v>
      </c>
      <c r="BC844" s="12">
        <f t="shared" si="209"/>
        <v>0.699862809593218</v>
      </c>
    </row>
    <row r="845" spans="1:55">
      <c r="A845" s="3" t="s">
        <v>1741</v>
      </c>
      <c r="B845" s="3" t="s">
        <v>1742</v>
      </c>
      <c r="C845" s="3">
        <v>4272619.94</v>
      </c>
      <c r="D845" s="3">
        <v>1854891349.51</v>
      </c>
      <c r="E845" s="3">
        <v>163393363.59</v>
      </c>
      <c r="F845" s="3">
        <v>0</v>
      </c>
      <c r="G845" s="3">
        <v>0</v>
      </c>
      <c r="H845" s="3">
        <v>0</v>
      </c>
      <c r="I845" s="3">
        <v>0</v>
      </c>
      <c r="J845" s="3">
        <v>0</v>
      </c>
      <c r="K845" s="3">
        <v>31794223.57</v>
      </c>
      <c r="L845" s="3">
        <v>0</v>
      </c>
      <c r="M845" s="3">
        <v>1305250569.22</v>
      </c>
      <c r="N845" s="3">
        <v>65481088.86</v>
      </c>
      <c r="O845" s="3">
        <v>1368386495.76</v>
      </c>
      <c r="P845" s="3">
        <v>72607792.03</v>
      </c>
      <c r="Q845" s="3">
        <v>0</v>
      </c>
      <c r="R845" s="3">
        <v>2157040864.89</v>
      </c>
      <c r="S845" s="3">
        <v>0</v>
      </c>
      <c r="T845" s="3">
        <v>0</v>
      </c>
      <c r="U845" s="3">
        <v>122449515.92</v>
      </c>
      <c r="V845" s="3">
        <v>26345066.72</v>
      </c>
      <c r="W845" s="3">
        <v>0</v>
      </c>
      <c r="X845" s="3">
        <v>0</v>
      </c>
      <c r="Y845" s="3">
        <v>33057067.03</v>
      </c>
      <c r="Z845" s="3">
        <v>5869367.14</v>
      </c>
      <c r="AA845" s="3">
        <v>0</v>
      </c>
      <c r="AB845" s="3">
        <v>2773190.06</v>
      </c>
      <c r="AC845" s="3">
        <v>594192918.38</v>
      </c>
      <c r="AD845" s="3">
        <v>95477714.42</v>
      </c>
      <c r="AE845" s="3">
        <v>0</v>
      </c>
      <c r="AF845" s="3">
        <v>0</v>
      </c>
      <c r="AG845" s="3">
        <v>0</v>
      </c>
      <c r="AH845" s="3">
        <v>133821416.92</v>
      </c>
      <c r="AI845" s="3">
        <v>0</v>
      </c>
      <c r="AJ845" s="3">
        <v>0</v>
      </c>
      <c r="AK845" s="3">
        <v>248206.53</v>
      </c>
      <c r="AL845" s="3">
        <v>114293419.37</v>
      </c>
      <c r="AM845" s="3">
        <v>45054104.54</v>
      </c>
      <c r="AN845" s="3">
        <v>61285963.94</v>
      </c>
      <c r="AO845" s="6">
        <f t="shared" si="195"/>
        <v>2050078936.67</v>
      </c>
      <c r="AP845" s="6">
        <f t="shared" si="196"/>
        <v>2811725945.87</v>
      </c>
      <c r="AQ845" s="6">
        <f t="shared" si="197"/>
        <v>2347535071.76</v>
      </c>
      <c r="AR845" s="6">
        <f t="shared" si="198"/>
        <v>464190874.110001</v>
      </c>
      <c r="AS845" s="6">
        <f t="shared" si="199"/>
        <v>1044373744.1</v>
      </c>
      <c r="AT845" s="10">
        <f t="shared" si="200"/>
        <v>4272619.94</v>
      </c>
      <c r="AU845" s="10">
        <f t="shared" si="201"/>
        <v>1048646364.04</v>
      </c>
      <c r="AV845" s="10">
        <f t="shared" si="202"/>
        <v>2514269810.78</v>
      </c>
      <c r="AW845" s="12">
        <f t="shared" si="203"/>
        <v>0.57539353610349</v>
      </c>
      <c r="AX845" s="12">
        <f t="shared" si="204"/>
        <v>0.423407272074318</v>
      </c>
      <c r="AY845" s="12">
        <f t="shared" si="205"/>
        <v>0.130283972828368</v>
      </c>
      <c r="AZ845" s="12">
        <f t="shared" si="206"/>
        <v>0.29312329924595</v>
      </c>
      <c r="BA845" s="12">
        <f t="shared" si="207"/>
        <v>0.00119919182219207</v>
      </c>
      <c r="BB845" s="12">
        <f t="shared" si="208"/>
        <v>0.294322491068142</v>
      </c>
      <c r="BC845" s="12">
        <f t="shared" si="209"/>
        <v>0.705677508931858</v>
      </c>
    </row>
    <row r="846" spans="1:55">
      <c r="A846" s="3" t="s">
        <v>1743</v>
      </c>
      <c r="B846" s="3" t="s">
        <v>1744</v>
      </c>
      <c r="C846" s="3">
        <v>0</v>
      </c>
      <c r="D846" s="3">
        <v>1854587893.63</v>
      </c>
      <c r="E846" s="3">
        <v>0</v>
      </c>
      <c r="F846" s="3">
        <v>0</v>
      </c>
      <c r="G846" s="3">
        <v>0</v>
      </c>
      <c r="H846" s="3">
        <v>0</v>
      </c>
      <c r="I846" s="3">
        <v>0</v>
      </c>
      <c r="J846" s="3">
        <v>0</v>
      </c>
      <c r="K846" s="3">
        <v>200522604.7</v>
      </c>
      <c r="L846" s="3">
        <v>0</v>
      </c>
      <c r="M846" s="3">
        <v>97048705.74</v>
      </c>
      <c r="N846" s="3">
        <v>694016946.72</v>
      </c>
      <c r="O846" s="3">
        <v>674276697.82</v>
      </c>
      <c r="P846" s="3">
        <v>228642139.71</v>
      </c>
      <c r="Q846" s="3">
        <v>0</v>
      </c>
      <c r="R846" s="3">
        <v>1648320182</v>
      </c>
      <c r="S846" s="3">
        <v>0</v>
      </c>
      <c r="T846" s="3">
        <v>0</v>
      </c>
      <c r="U846" s="3">
        <v>8861733.43</v>
      </c>
      <c r="V846" s="3">
        <v>40052199.16</v>
      </c>
      <c r="W846" s="3">
        <v>0</v>
      </c>
      <c r="X846" s="3">
        <v>0</v>
      </c>
      <c r="Y846" s="3">
        <v>0</v>
      </c>
      <c r="Z846" s="3">
        <v>107627046.92</v>
      </c>
      <c r="AA846" s="3">
        <v>0</v>
      </c>
      <c r="AB846" s="3">
        <v>0</v>
      </c>
      <c r="AC846" s="3">
        <v>3332492632.44</v>
      </c>
      <c r="AD846" s="3">
        <v>855526234.72</v>
      </c>
      <c r="AE846" s="3">
        <v>0</v>
      </c>
      <c r="AF846" s="3">
        <v>0</v>
      </c>
      <c r="AG846" s="3">
        <v>0</v>
      </c>
      <c r="AH846" s="3">
        <v>785157907.6</v>
      </c>
      <c r="AI846" s="3">
        <v>0</v>
      </c>
      <c r="AJ846" s="3">
        <v>0</v>
      </c>
      <c r="AK846" s="3">
        <v>51657282.54</v>
      </c>
      <c r="AL846" s="3">
        <v>48621750.45</v>
      </c>
      <c r="AM846" s="3">
        <v>0</v>
      </c>
      <c r="AN846" s="3">
        <v>56036840.16</v>
      </c>
      <c r="AO846" s="6">
        <f t="shared" si="195"/>
        <v>2055110498.33</v>
      </c>
      <c r="AP846" s="6">
        <f t="shared" si="196"/>
        <v>1693984489.99</v>
      </c>
      <c r="AQ846" s="6">
        <f t="shared" si="197"/>
        <v>1804861161.51</v>
      </c>
      <c r="AR846" s="6">
        <f t="shared" si="198"/>
        <v>-110876671.52</v>
      </c>
      <c r="AS846" s="6">
        <f t="shared" si="199"/>
        <v>5129492647.91</v>
      </c>
      <c r="AT846" s="10">
        <f t="shared" si="200"/>
        <v>0</v>
      </c>
      <c r="AU846" s="10">
        <f t="shared" si="201"/>
        <v>5129492647.91</v>
      </c>
      <c r="AV846" s="10">
        <f t="shared" si="202"/>
        <v>1944233826.81</v>
      </c>
      <c r="AW846" s="12">
        <f t="shared" si="203"/>
        <v>0.290527278044257</v>
      </c>
      <c r="AX846" s="12">
        <f t="shared" si="204"/>
        <v>0.709472721955743</v>
      </c>
      <c r="AY846" s="12">
        <f t="shared" si="205"/>
        <v>-0.0156744358035683</v>
      </c>
      <c r="AZ846" s="12">
        <f t="shared" si="206"/>
        <v>0.725147157759311</v>
      </c>
      <c r="BA846" s="12">
        <f t="shared" si="207"/>
        <v>0</v>
      </c>
      <c r="BB846" s="12">
        <f t="shared" si="208"/>
        <v>0.725147157759311</v>
      </c>
      <c r="BC846" s="12">
        <f t="shared" si="209"/>
        <v>0.274852842240689</v>
      </c>
    </row>
    <row r="847" spans="1:55">
      <c r="A847" s="3" t="s">
        <v>1745</v>
      </c>
      <c r="B847" s="3" t="s">
        <v>1746</v>
      </c>
      <c r="C847" s="3">
        <v>30838257218.08</v>
      </c>
      <c r="D847" s="3">
        <v>1843088199.29</v>
      </c>
      <c r="E847" s="3">
        <v>1985640000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224435564.28</v>
      </c>
      <c r="L847" s="3">
        <v>0</v>
      </c>
      <c r="M847" s="3">
        <v>515176682.65</v>
      </c>
      <c r="N847" s="3">
        <v>57165191.38</v>
      </c>
      <c r="O847" s="3">
        <v>144336048.34</v>
      </c>
      <c r="P847" s="3">
        <v>7680660.05</v>
      </c>
      <c r="Q847" s="3">
        <v>0</v>
      </c>
      <c r="R847" s="3">
        <v>155539870.77</v>
      </c>
      <c r="S847" s="3">
        <v>3304145.43</v>
      </c>
      <c r="T847" s="3">
        <v>0</v>
      </c>
      <c r="U847" s="3">
        <v>72487637.54</v>
      </c>
      <c r="V847" s="3">
        <v>114159388</v>
      </c>
      <c r="W847" s="3">
        <v>0</v>
      </c>
      <c r="X847" s="3">
        <v>322049699.78</v>
      </c>
      <c r="Y847" s="3">
        <v>12717949.95</v>
      </c>
      <c r="Z847" s="3">
        <v>845000</v>
      </c>
      <c r="AA847" s="3">
        <v>0</v>
      </c>
      <c r="AB847" s="3">
        <v>920.35</v>
      </c>
      <c r="AC847" s="3">
        <v>5109265131.21</v>
      </c>
      <c r="AD847" s="3">
        <v>1286428656.23</v>
      </c>
      <c r="AE847" s="3">
        <v>0</v>
      </c>
      <c r="AF847" s="3">
        <v>0</v>
      </c>
      <c r="AG847" s="3">
        <v>0</v>
      </c>
      <c r="AH847" s="3">
        <v>301453257.26</v>
      </c>
      <c r="AI847" s="3">
        <v>0</v>
      </c>
      <c r="AJ847" s="3">
        <v>0</v>
      </c>
      <c r="AK847" s="3">
        <v>6205678.43</v>
      </c>
      <c r="AL847" s="3">
        <v>50562249.7</v>
      </c>
      <c r="AM847" s="3">
        <v>221371688.43</v>
      </c>
      <c r="AN847" s="3">
        <v>50337470.75</v>
      </c>
      <c r="AO847" s="6">
        <f t="shared" si="195"/>
        <v>4053163763.57</v>
      </c>
      <c r="AP847" s="6">
        <f t="shared" si="196"/>
        <v>724358582.42</v>
      </c>
      <c r="AQ847" s="6">
        <f t="shared" si="197"/>
        <v>681104611.82</v>
      </c>
      <c r="AR847" s="6">
        <f t="shared" si="198"/>
        <v>43253970.5999999</v>
      </c>
      <c r="AS847" s="6">
        <f t="shared" si="199"/>
        <v>7025624132.01</v>
      </c>
      <c r="AT847" s="10">
        <f t="shared" si="200"/>
        <v>30838257218.08</v>
      </c>
      <c r="AU847" s="10">
        <f t="shared" si="201"/>
        <v>37863881350.09</v>
      </c>
      <c r="AV847" s="10">
        <f t="shared" si="202"/>
        <v>4096417734.17</v>
      </c>
      <c r="AW847" s="12">
        <f t="shared" si="203"/>
        <v>0.0965952067079143</v>
      </c>
      <c r="AX847" s="12">
        <f t="shared" si="204"/>
        <v>0.168465865517666</v>
      </c>
      <c r="AY847" s="12">
        <f t="shared" si="205"/>
        <v>0.001030830845918</v>
      </c>
      <c r="AZ847" s="12">
        <f t="shared" si="206"/>
        <v>0.167435034671748</v>
      </c>
      <c r="BA847" s="12">
        <f t="shared" si="207"/>
        <v>0.734938927774419</v>
      </c>
      <c r="BB847" s="12">
        <f t="shared" si="208"/>
        <v>0.902373962446168</v>
      </c>
      <c r="BC847" s="12">
        <f t="shared" si="209"/>
        <v>0.0976260375538323</v>
      </c>
    </row>
    <row r="848" spans="1:55">
      <c r="A848" s="3" t="s">
        <v>1747</v>
      </c>
      <c r="B848" s="3" t="s">
        <v>1748</v>
      </c>
      <c r="C848" s="3">
        <v>28059191689.85</v>
      </c>
      <c r="D848" s="3">
        <v>1840718283.43</v>
      </c>
      <c r="E848" s="3">
        <v>1405799611.94</v>
      </c>
      <c r="F848" s="3">
        <v>0</v>
      </c>
      <c r="G848" s="3">
        <v>0</v>
      </c>
      <c r="H848" s="3">
        <v>0</v>
      </c>
      <c r="I848" s="3">
        <v>0</v>
      </c>
      <c r="J848" s="3">
        <v>75082395.11</v>
      </c>
      <c r="K848" s="3">
        <v>54391377.23</v>
      </c>
      <c r="L848" s="3">
        <v>0</v>
      </c>
      <c r="M848" s="3">
        <v>2017052096.67</v>
      </c>
      <c r="N848" s="3">
        <v>846763640.62</v>
      </c>
      <c r="O848" s="3">
        <v>2196075610.96</v>
      </c>
      <c r="P848" s="3">
        <v>490249742.92</v>
      </c>
      <c r="Q848" s="3">
        <v>190519822.59</v>
      </c>
      <c r="R848" s="3">
        <v>972879037.82</v>
      </c>
      <c r="S848" s="3">
        <v>0</v>
      </c>
      <c r="T848" s="3">
        <v>0</v>
      </c>
      <c r="U848" s="3">
        <v>111199518.9</v>
      </c>
      <c r="V848" s="3">
        <v>74720741.32</v>
      </c>
      <c r="W848" s="3">
        <v>0</v>
      </c>
      <c r="X848" s="3">
        <v>0</v>
      </c>
      <c r="Y848" s="3">
        <v>195606359.36</v>
      </c>
      <c r="Z848" s="3">
        <v>133217970.79</v>
      </c>
      <c r="AA848" s="3">
        <v>0</v>
      </c>
      <c r="AB848" s="3">
        <v>1916746067.95</v>
      </c>
      <c r="AC848" s="3">
        <v>3526374455.91</v>
      </c>
      <c r="AD848" s="3">
        <v>167971571.74</v>
      </c>
      <c r="AE848" s="3">
        <v>0</v>
      </c>
      <c r="AF848" s="3">
        <v>0</v>
      </c>
      <c r="AG848" s="3">
        <v>0</v>
      </c>
      <c r="AH848" s="3">
        <v>777344136.22</v>
      </c>
      <c r="AI848" s="3">
        <v>46168738.75</v>
      </c>
      <c r="AJ848" s="3">
        <v>0</v>
      </c>
      <c r="AK848" s="3">
        <v>11495313.44</v>
      </c>
      <c r="AL848" s="3">
        <v>41888726.49</v>
      </c>
      <c r="AM848" s="3">
        <v>21827047.04</v>
      </c>
      <c r="AN848" s="3">
        <v>269916727.43</v>
      </c>
      <c r="AO848" s="6">
        <f t="shared" si="195"/>
        <v>3375991667.71</v>
      </c>
      <c r="AP848" s="6">
        <f t="shared" si="196"/>
        <v>5740660913.76</v>
      </c>
      <c r="AQ848" s="6">
        <f t="shared" si="197"/>
        <v>3404369696.14</v>
      </c>
      <c r="AR848" s="6">
        <f t="shared" si="198"/>
        <v>2336291217.62</v>
      </c>
      <c r="AS848" s="6">
        <f t="shared" si="199"/>
        <v>4862986717.02</v>
      </c>
      <c r="AT848" s="10">
        <f t="shared" si="200"/>
        <v>28059191689.85</v>
      </c>
      <c r="AU848" s="10">
        <f t="shared" si="201"/>
        <v>32922178406.87</v>
      </c>
      <c r="AV848" s="10">
        <f t="shared" si="202"/>
        <v>5712282885.33</v>
      </c>
      <c r="AW848" s="12">
        <f t="shared" si="203"/>
        <v>0.0873829103549992</v>
      </c>
      <c r="AX848" s="12">
        <f t="shared" si="204"/>
        <v>0.186343427443972</v>
      </c>
      <c r="AY848" s="12">
        <f t="shared" si="205"/>
        <v>0.0604716913211284</v>
      </c>
      <c r="AZ848" s="12">
        <f t="shared" si="206"/>
        <v>0.125871736122843</v>
      </c>
      <c r="BA848" s="12">
        <f t="shared" si="207"/>
        <v>0.726273662201029</v>
      </c>
      <c r="BB848" s="12">
        <f t="shared" si="208"/>
        <v>0.852145398323872</v>
      </c>
      <c r="BC848" s="12">
        <f t="shared" si="209"/>
        <v>0.147854601676128</v>
      </c>
    </row>
    <row r="849" spans="1:55">
      <c r="A849" s="3" t="s">
        <v>1749</v>
      </c>
      <c r="B849" s="3" t="s">
        <v>1750</v>
      </c>
      <c r="C849" s="3">
        <v>311934177.58</v>
      </c>
      <c r="D849" s="3">
        <v>1839323022.01</v>
      </c>
      <c r="E849" s="3">
        <v>59034802.5</v>
      </c>
      <c r="F849" s="3">
        <v>0</v>
      </c>
      <c r="G849" s="3">
        <v>0</v>
      </c>
      <c r="H849" s="3">
        <v>0</v>
      </c>
      <c r="I849" s="3">
        <v>0</v>
      </c>
      <c r="J849" s="3">
        <v>368580769.48</v>
      </c>
      <c r="K849" s="3">
        <v>76347756.53</v>
      </c>
      <c r="L849" s="3">
        <v>0</v>
      </c>
      <c r="M849" s="3">
        <v>1695361309.26</v>
      </c>
      <c r="N849" s="3">
        <v>106262253.42</v>
      </c>
      <c r="O849" s="3">
        <v>1562271546.19</v>
      </c>
      <c r="P849" s="3">
        <v>3960441106.6</v>
      </c>
      <c r="Q849" s="3">
        <v>0</v>
      </c>
      <c r="R849" s="3">
        <v>1996183958.1</v>
      </c>
      <c r="S849" s="3">
        <v>14468822.81</v>
      </c>
      <c r="T849" s="3">
        <v>0</v>
      </c>
      <c r="U849" s="3">
        <v>463696296.77</v>
      </c>
      <c r="V849" s="3">
        <v>20457266.57</v>
      </c>
      <c r="W849" s="3">
        <v>0</v>
      </c>
      <c r="X849" s="3">
        <v>0</v>
      </c>
      <c r="Y849" s="3">
        <v>0</v>
      </c>
      <c r="Z849" s="3">
        <v>99759669.47</v>
      </c>
      <c r="AA849" s="3">
        <v>0</v>
      </c>
      <c r="AB849" s="3">
        <v>13275229.52</v>
      </c>
      <c r="AC849" s="3">
        <v>1025386406.98</v>
      </c>
      <c r="AD849" s="3">
        <v>78032612.94</v>
      </c>
      <c r="AE849" s="3">
        <v>0</v>
      </c>
      <c r="AF849" s="3">
        <v>0</v>
      </c>
      <c r="AG849" s="3">
        <v>0</v>
      </c>
      <c r="AH849" s="3">
        <v>260413242.11</v>
      </c>
      <c r="AI849" s="3">
        <v>4325610.18</v>
      </c>
      <c r="AJ849" s="3">
        <v>0</v>
      </c>
      <c r="AK849" s="3">
        <v>60136203.17</v>
      </c>
      <c r="AL849" s="3">
        <v>19223164.45</v>
      </c>
      <c r="AM849" s="3">
        <v>4955234.68</v>
      </c>
      <c r="AN849" s="3">
        <v>35560224.8</v>
      </c>
      <c r="AO849" s="6">
        <f t="shared" si="195"/>
        <v>2343286350.52</v>
      </c>
      <c r="AP849" s="6">
        <f t="shared" si="196"/>
        <v>7324336215.47</v>
      </c>
      <c r="AQ849" s="6">
        <f t="shared" si="197"/>
        <v>2607841243.24</v>
      </c>
      <c r="AR849" s="6">
        <f t="shared" si="198"/>
        <v>4716494972.23</v>
      </c>
      <c r="AS849" s="6">
        <f t="shared" si="199"/>
        <v>1488032699.31</v>
      </c>
      <c r="AT849" s="10">
        <f t="shared" si="200"/>
        <v>311934177.58</v>
      </c>
      <c r="AU849" s="10">
        <f t="shared" si="201"/>
        <v>1799966876.89</v>
      </c>
      <c r="AV849" s="10">
        <f t="shared" si="202"/>
        <v>7059781322.75</v>
      </c>
      <c r="AW849" s="12">
        <f t="shared" si="203"/>
        <v>0.264486788757181</v>
      </c>
      <c r="AX849" s="12">
        <f t="shared" si="204"/>
        <v>0.700305192848721</v>
      </c>
      <c r="AY849" s="12">
        <f t="shared" si="205"/>
        <v>0.532350905008976</v>
      </c>
      <c r="AZ849" s="12">
        <f t="shared" si="206"/>
        <v>0.167954287839745</v>
      </c>
      <c r="BA849" s="12">
        <f t="shared" si="207"/>
        <v>0.0352080183940978</v>
      </c>
      <c r="BB849" s="12">
        <f t="shared" si="208"/>
        <v>0.203162306233843</v>
      </c>
      <c r="BC849" s="12">
        <f t="shared" si="209"/>
        <v>0.796837693766157</v>
      </c>
    </row>
    <row r="850" spans="1:55">
      <c r="A850" s="3" t="s">
        <v>1751</v>
      </c>
      <c r="B850" s="3" t="s">
        <v>1752</v>
      </c>
      <c r="C850" s="3">
        <v>667021508.12</v>
      </c>
      <c r="D850" s="3">
        <v>1832048547.52</v>
      </c>
      <c r="E850" s="3">
        <v>0</v>
      </c>
      <c r="F850" s="3">
        <v>0</v>
      </c>
      <c r="G850" s="3">
        <v>0</v>
      </c>
      <c r="H850" s="3">
        <v>0</v>
      </c>
      <c r="I850" s="3">
        <v>0</v>
      </c>
      <c r="J850" s="3">
        <v>31754719.98</v>
      </c>
      <c r="K850" s="3">
        <v>6736805.28</v>
      </c>
      <c r="L850" s="3">
        <v>0</v>
      </c>
      <c r="M850" s="3">
        <v>1489942898.71</v>
      </c>
      <c r="N850" s="3">
        <v>361739574.05</v>
      </c>
      <c r="O850" s="3">
        <v>456148413.47</v>
      </c>
      <c r="P850" s="3">
        <v>62918238.96</v>
      </c>
      <c r="Q850" s="3">
        <v>0</v>
      </c>
      <c r="R850" s="3">
        <v>1031659294.06</v>
      </c>
      <c r="S850" s="3">
        <v>0</v>
      </c>
      <c r="T850" s="3">
        <v>0</v>
      </c>
      <c r="U850" s="3">
        <v>23345127.61</v>
      </c>
      <c r="V850" s="3">
        <v>48407964.55</v>
      </c>
      <c r="W850" s="3">
        <v>0</v>
      </c>
      <c r="X850" s="3">
        <v>0</v>
      </c>
      <c r="Y850" s="3">
        <v>0</v>
      </c>
      <c r="Z850" s="3">
        <v>72599123.24</v>
      </c>
      <c r="AA850" s="3">
        <v>0</v>
      </c>
      <c r="AB850" s="3">
        <v>3449472.58</v>
      </c>
      <c r="AC850" s="3">
        <v>2383287094.06</v>
      </c>
      <c r="AD850" s="3">
        <v>172314017.36</v>
      </c>
      <c r="AE850" s="3">
        <v>0</v>
      </c>
      <c r="AF850" s="3">
        <v>0</v>
      </c>
      <c r="AG850" s="3">
        <v>0</v>
      </c>
      <c r="AH850" s="3">
        <v>285837683.74</v>
      </c>
      <c r="AI850" s="3">
        <v>8157813.71</v>
      </c>
      <c r="AJ850" s="3">
        <v>2</v>
      </c>
      <c r="AK850" s="3">
        <v>12047389.8</v>
      </c>
      <c r="AL850" s="3">
        <v>14926612.65</v>
      </c>
      <c r="AM850" s="3">
        <v>0</v>
      </c>
      <c r="AN850" s="3">
        <v>674466176.25</v>
      </c>
      <c r="AO850" s="6">
        <f t="shared" si="195"/>
        <v>1870540072.78</v>
      </c>
      <c r="AP850" s="6">
        <f t="shared" si="196"/>
        <v>2370749125.19</v>
      </c>
      <c r="AQ850" s="6">
        <f t="shared" si="197"/>
        <v>1179460982.04</v>
      </c>
      <c r="AR850" s="6">
        <f t="shared" si="198"/>
        <v>1191288143.15</v>
      </c>
      <c r="AS850" s="6">
        <f t="shared" si="199"/>
        <v>3551036789.57</v>
      </c>
      <c r="AT850" s="10">
        <f t="shared" si="200"/>
        <v>667021508.12</v>
      </c>
      <c r="AU850" s="10">
        <f t="shared" si="201"/>
        <v>4218058297.69</v>
      </c>
      <c r="AV850" s="10">
        <f t="shared" si="202"/>
        <v>3061828215.93</v>
      </c>
      <c r="AW850" s="12">
        <f t="shared" si="203"/>
        <v>0.256946323171438</v>
      </c>
      <c r="AX850" s="12">
        <f t="shared" si="204"/>
        <v>0.65142841496877</v>
      </c>
      <c r="AY850" s="12">
        <f t="shared" si="205"/>
        <v>0.163641032167357</v>
      </c>
      <c r="AZ850" s="12">
        <f t="shared" si="206"/>
        <v>0.487787382801413</v>
      </c>
      <c r="BA850" s="12">
        <f t="shared" si="207"/>
        <v>0.0916252618597919</v>
      </c>
      <c r="BB850" s="12">
        <f t="shared" si="208"/>
        <v>0.579412644661204</v>
      </c>
      <c r="BC850" s="12">
        <f t="shared" si="209"/>
        <v>0.420587355338795</v>
      </c>
    </row>
    <row r="851" spans="1:55">
      <c r="A851" s="3" t="s">
        <v>1753</v>
      </c>
      <c r="B851" s="3" t="s">
        <v>1754</v>
      </c>
      <c r="C851" s="3">
        <v>34592691.76</v>
      </c>
      <c r="D851" s="3">
        <v>1826410247.61</v>
      </c>
      <c r="E851" s="3">
        <v>2000000</v>
      </c>
      <c r="F851" s="3">
        <v>0</v>
      </c>
      <c r="G851" s="3">
        <v>0</v>
      </c>
      <c r="H851" s="3">
        <v>0</v>
      </c>
      <c r="I851" s="3">
        <v>0</v>
      </c>
      <c r="J851" s="3">
        <v>10293785179.38</v>
      </c>
      <c r="K851" s="3">
        <v>300582330.18</v>
      </c>
      <c r="L851" s="3">
        <v>0</v>
      </c>
      <c r="M851" s="3">
        <v>196191672.46</v>
      </c>
      <c r="N851" s="3">
        <v>445483081.91</v>
      </c>
      <c r="O851" s="3">
        <v>1463025906.39</v>
      </c>
      <c r="P851" s="3">
        <v>909689047.55</v>
      </c>
      <c r="Q851" s="3">
        <v>0</v>
      </c>
      <c r="R851" s="3">
        <v>3516045538.27</v>
      </c>
      <c r="S851" s="3">
        <v>0</v>
      </c>
      <c r="T851" s="3">
        <v>0</v>
      </c>
      <c r="U851" s="3">
        <v>99134931.03</v>
      </c>
      <c r="V851" s="3">
        <v>63724577.63</v>
      </c>
      <c r="W851" s="3">
        <v>0</v>
      </c>
      <c r="X851" s="3">
        <v>0</v>
      </c>
      <c r="Y851" s="3">
        <v>0</v>
      </c>
      <c r="Z851" s="3">
        <v>18244748.31</v>
      </c>
      <c r="AA851" s="3">
        <v>0</v>
      </c>
      <c r="AB851" s="3">
        <v>258215996.99</v>
      </c>
      <c r="AC851" s="3">
        <v>2754213355.68</v>
      </c>
      <c r="AD851" s="3">
        <v>1777610799.5</v>
      </c>
      <c r="AE851" s="3">
        <v>0</v>
      </c>
      <c r="AF851" s="3">
        <v>0</v>
      </c>
      <c r="AG851" s="3">
        <v>0</v>
      </c>
      <c r="AH851" s="3">
        <v>2314916276.23</v>
      </c>
      <c r="AI851" s="3">
        <v>30066294.87</v>
      </c>
      <c r="AJ851" s="3">
        <v>947401208.61</v>
      </c>
      <c r="AK851" s="3">
        <v>1637544386.48</v>
      </c>
      <c r="AL851" s="3">
        <v>249761892.35</v>
      </c>
      <c r="AM851" s="3">
        <v>736076924.8</v>
      </c>
      <c r="AN851" s="3">
        <v>1277108289.14</v>
      </c>
      <c r="AO851" s="6">
        <f t="shared" si="195"/>
        <v>12422777757.17</v>
      </c>
      <c r="AP851" s="6">
        <f t="shared" si="196"/>
        <v>3014389708.31</v>
      </c>
      <c r="AQ851" s="6">
        <f t="shared" si="197"/>
        <v>3955365792.23</v>
      </c>
      <c r="AR851" s="6">
        <f t="shared" si="198"/>
        <v>-940976083.92</v>
      </c>
      <c r="AS851" s="6">
        <f t="shared" si="199"/>
        <v>11724699427.66</v>
      </c>
      <c r="AT851" s="10">
        <f t="shared" si="200"/>
        <v>34592691.76</v>
      </c>
      <c r="AU851" s="10">
        <f t="shared" si="201"/>
        <v>11759292119.42</v>
      </c>
      <c r="AV851" s="10">
        <f t="shared" si="202"/>
        <v>11481801673.25</v>
      </c>
      <c r="AW851" s="12">
        <f t="shared" si="203"/>
        <v>0.534517775625862</v>
      </c>
      <c r="AX851" s="12">
        <f t="shared" si="204"/>
        <v>0.46399379650286</v>
      </c>
      <c r="AY851" s="12">
        <f t="shared" si="205"/>
        <v>-0.0404875989191513</v>
      </c>
      <c r="AZ851" s="12">
        <f t="shared" si="206"/>
        <v>0.504481395422011</v>
      </c>
      <c r="BA851" s="12">
        <f t="shared" si="207"/>
        <v>0.00148842787127817</v>
      </c>
      <c r="BB851" s="12">
        <f t="shared" si="208"/>
        <v>0.505969823293289</v>
      </c>
      <c r="BC851" s="12">
        <f t="shared" si="209"/>
        <v>0.494030176706711</v>
      </c>
    </row>
    <row r="852" spans="1:55">
      <c r="A852" s="3" t="s">
        <v>1755</v>
      </c>
      <c r="B852" s="3" t="s">
        <v>1756</v>
      </c>
      <c r="C852" s="3">
        <v>1051349785.17</v>
      </c>
      <c r="D852" s="3">
        <v>1826208976.69</v>
      </c>
      <c r="E852" s="3">
        <v>0</v>
      </c>
      <c r="F852" s="3">
        <v>0</v>
      </c>
      <c r="G852" s="3">
        <v>0</v>
      </c>
      <c r="H852" s="3">
        <v>0</v>
      </c>
      <c r="I852" s="3">
        <v>0</v>
      </c>
      <c r="J852" s="3">
        <v>16350400</v>
      </c>
      <c r="K852" s="3">
        <v>59287025.64</v>
      </c>
      <c r="L852" s="3">
        <v>0</v>
      </c>
      <c r="M852" s="3">
        <v>1236328773.59</v>
      </c>
      <c r="N852" s="3">
        <v>160368871.67</v>
      </c>
      <c r="O852" s="3">
        <v>143765068.12</v>
      </c>
      <c r="P852" s="3">
        <v>362122039.84</v>
      </c>
      <c r="Q852" s="3">
        <v>0</v>
      </c>
      <c r="R852" s="3">
        <v>1501290929.67</v>
      </c>
      <c r="S852" s="3">
        <v>0</v>
      </c>
      <c r="T852" s="3">
        <v>0</v>
      </c>
      <c r="U852" s="3">
        <v>23309092.7</v>
      </c>
      <c r="V852" s="3">
        <v>290490957.31</v>
      </c>
      <c r="W852" s="3">
        <v>0</v>
      </c>
      <c r="X852" s="3">
        <v>0</v>
      </c>
      <c r="Y852" s="3">
        <v>0</v>
      </c>
      <c r="Z852" s="3">
        <v>41579469.55</v>
      </c>
      <c r="AA852" s="3">
        <v>0</v>
      </c>
      <c r="AB852" s="3">
        <v>1000554003.8</v>
      </c>
      <c r="AC852" s="3">
        <v>34549904990.59</v>
      </c>
      <c r="AD852" s="3">
        <v>2908277723.86</v>
      </c>
      <c r="AE852" s="3">
        <v>0</v>
      </c>
      <c r="AF852" s="3">
        <v>0</v>
      </c>
      <c r="AG852" s="3">
        <v>0</v>
      </c>
      <c r="AH852" s="3">
        <v>683977791.31</v>
      </c>
      <c r="AI852" s="3">
        <v>0</v>
      </c>
      <c r="AJ852" s="3">
        <v>288640760.26</v>
      </c>
      <c r="AK852" s="3">
        <v>1769863.68</v>
      </c>
      <c r="AL852" s="3">
        <v>35459016.32</v>
      </c>
      <c r="AM852" s="3">
        <v>50681537.07</v>
      </c>
      <c r="AN852" s="3">
        <v>399962888.73</v>
      </c>
      <c r="AO852" s="6">
        <f t="shared" si="195"/>
        <v>1901846402.33</v>
      </c>
      <c r="AP852" s="6">
        <f t="shared" si="196"/>
        <v>1902584753.22</v>
      </c>
      <c r="AQ852" s="6">
        <f t="shared" si="197"/>
        <v>2857224453.03</v>
      </c>
      <c r="AR852" s="6">
        <f t="shared" si="198"/>
        <v>-954639699.81</v>
      </c>
      <c r="AS852" s="6">
        <f t="shared" si="199"/>
        <v>38918674571.82</v>
      </c>
      <c r="AT852" s="10">
        <f t="shared" si="200"/>
        <v>1051349785.17</v>
      </c>
      <c r="AU852" s="10">
        <f t="shared" si="201"/>
        <v>39970024356.99</v>
      </c>
      <c r="AV852" s="10">
        <f t="shared" si="202"/>
        <v>947206702.52</v>
      </c>
      <c r="AW852" s="12">
        <f t="shared" si="203"/>
        <v>0.0464803299999444</v>
      </c>
      <c r="AX852" s="12">
        <f t="shared" si="204"/>
        <v>0.927825121323462</v>
      </c>
      <c r="AY852" s="12">
        <f t="shared" si="205"/>
        <v>-0.0233309946712076</v>
      </c>
      <c r="AZ852" s="12">
        <f t="shared" si="206"/>
        <v>0.95115611599467</v>
      </c>
      <c r="BA852" s="12">
        <f t="shared" si="207"/>
        <v>0.0256945486765934</v>
      </c>
      <c r="BB852" s="12">
        <f t="shared" si="208"/>
        <v>0.976850664671263</v>
      </c>
      <c r="BC852" s="12">
        <f t="shared" si="209"/>
        <v>0.0231493353287368</v>
      </c>
    </row>
    <row r="853" spans="1:55">
      <c r="A853" s="3" t="s">
        <v>1757</v>
      </c>
      <c r="B853" s="3" t="s">
        <v>1758</v>
      </c>
      <c r="C853" s="3">
        <v>0</v>
      </c>
      <c r="D853" s="3">
        <v>1823988404.06</v>
      </c>
      <c r="E853" s="3">
        <v>48379848.53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20098708.93</v>
      </c>
      <c r="L853" s="3">
        <v>0</v>
      </c>
      <c r="M853" s="3">
        <v>760886555.38</v>
      </c>
      <c r="N853" s="3">
        <v>243634019.74</v>
      </c>
      <c r="O853" s="3">
        <v>596785346.56</v>
      </c>
      <c r="P853" s="3">
        <v>131710160.29</v>
      </c>
      <c r="Q853" s="3">
        <v>0</v>
      </c>
      <c r="R853" s="3">
        <v>2226138224.37</v>
      </c>
      <c r="S853" s="3">
        <v>0</v>
      </c>
      <c r="T853" s="3">
        <v>0</v>
      </c>
      <c r="U853" s="3">
        <v>18888624.88</v>
      </c>
      <c r="V853" s="3">
        <v>7966864.18</v>
      </c>
      <c r="W853" s="3">
        <v>0</v>
      </c>
      <c r="X853" s="3">
        <v>3585783.69</v>
      </c>
      <c r="Y853" s="3">
        <v>550994333.18</v>
      </c>
      <c r="Z853" s="3">
        <v>131841064.93</v>
      </c>
      <c r="AA853" s="3">
        <v>0</v>
      </c>
      <c r="AB853" s="3">
        <v>222488525.12</v>
      </c>
      <c r="AC853" s="3">
        <v>2071427604.91</v>
      </c>
      <c r="AD853" s="3">
        <v>456653528.07</v>
      </c>
      <c r="AE853" s="3">
        <v>0</v>
      </c>
      <c r="AF853" s="3">
        <v>0</v>
      </c>
      <c r="AG853" s="3">
        <v>0</v>
      </c>
      <c r="AH853" s="3">
        <v>128387864.65</v>
      </c>
      <c r="AI853" s="3">
        <v>0</v>
      </c>
      <c r="AJ853" s="3">
        <v>0</v>
      </c>
      <c r="AK853" s="3">
        <v>15946902.44</v>
      </c>
      <c r="AL853" s="3">
        <v>106429224.92</v>
      </c>
      <c r="AM853" s="3">
        <v>295477.28</v>
      </c>
      <c r="AN853" s="3">
        <v>78180759.03</v>
      </c>
      <c r="AO853" s="6">
        <f t="shared" si="195"/>
        <v>1892466961.52</v>
      </c>
      <c r="AP853" s="6">
        <f t="shared" si="196"/>
        <v>1733016081.97</v>
      </c>
      <c r="AQ853" s="6">
        <f t="shared" si="197"/>
        <v>3161903420.35</v>
      </c>
      <c r="AR853" s="6">
        <f t="shared" si="198"/>
        <v>-1428887338.38</v>
      </c>
      <c r="AS853" s="6">
        <f t="shared" si="199"/>
        <v>2857321361.3</v>
      </c>
      <c r="AT853" s="10">
        <f t="shared" si="200"/>
        <v>0</v>
      </c>
      <c r="AU853" s="10">
        <f t="shared" si="201"/>
        <v>2857321361.3</v>
      </c>
      <c r="AV853" s="10">
        <f t="shared" si="202"/>
        <v>463579623.14</v>
      </c>
      <c r="AW853" s="12">
        <f t="shared" si="203"/>
        <v>0.569865518540633</v>
      </c>
      <c r="AX853" s="12">
        <f t="shared" si="204"/>
        <v>0.430134481459367</v>
      </c>
      <c r="AY853" s="12">
        <f t="shared" si="205"/>
        <v>-0.430270985216065</v>
      </c>
      <c r="AZ853" s="12">
        <f t="shared" si="206"/>
        <v>0.860405466675432</v>
      </c>
      <c r="BA853" s="12">
        <f t="shared" si="207"/>
        <v>0</v>
      </c>
      <c r="BB853" s="12">
        <f t="shared" si="208"/>
        <v>0.860405466675432</v>
      </c>
      <c r="BC853" s="12">
        <f t="shared" si="209"/>
        <v>0.139594533324568</v>
      </c>
    </row>
    <row r="854" spans="1:55">
      <c r="A854" s="3" t="s">
        <v>1759</v>
      </c>
      <c r="B854" s="3" t="s">
        <v>1760</v>
      </c>
      <c r="C854" s="3">
        <v>1952479365.48</v>
      </c>
      <c r="D854" s="3">
        <v>1821830403.77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3">
        <v>3030831900</v>
      </c>
      <c r="K854" s="3">
        <v>1098689698.82</v>
      </c>
      <c r="L854" s="3">
        <v>0</v>
      </c>
      <c r="M854" s="3">
        <v>279844575.69</v>
      </c>
      <c r="N854" s="3">
        <v>551322821.64</v>
      </c>
      <c r="O854" s="3">
        <v>21621714459.14</v>
      </c>
      <c r="P854" s="3">
        <v>1164491966</v>
      </c>
      <c r="Q854" s="3">
        <v>0</v>
      </c>
      <c r="R854" s="3">
        <v>6548482124.24</v>
      </c>
      <c r="S854" s="3">
        <v>0</v>
      </c>
      <c r="T854" s="3">
        <v>0</v>
      </c>
      <c r="U854" s="3">
        <v>146546242</v>
      </c>
      <c r="V854" s="3">
        <v>1735612902.4</v>
      </c>
      <c r="W854" s="3">
        <v>0</v>
      </c>
      <c r="X854" s="3">
        <v>0</v>
      </c>
      <c r="Y854" s="3">
        <v>0</v>
      </c>
      <c r="Z854" s="3">
        <v>42114955.16</v>
      </c>
      <c r="AA854" s="3">
        <v>0</v>
      </c>
      <c r="AB854" s="3">
        <v>2519824748.6</v>
      </c>
      <c r="AC854" s="3">
        <v>11225979588.01</v>
      </c>
      <c r="AD854" s="3">
        <v>964270471.99</v>
      </c>
      <c r="AE854" s="3">
        <v>0</v>
      </c>
      <c r="AF854" s="3">
        <v>12945063.74</v>
      </c>
      <c r="AG854" s="3">
        <v>0</v>
      </c>
      <c r="AH854" s="3">
        <v>1860685163.56</v>
      </c>
      <c r="AI854" s="3">
        <v>0</v>
      </c>
      <c r="AJ854" s="3">
        <v>212596616.33</v>
      </c>
      <c r="AK854" s="3">
        <v>252787473.24</v>
      </c>
      <c r="AL854" s="3">
        <v>617465596.18</v>
      </c>
      <c r="AM854" s="3">
        <v>318272956.84</v>
      </c>
      <c r="AN854" s="3">
        <v>0</v>
      </c>
      <c r="AO854" s="6">
        <f t="shared" si="195"/>
        <v>5951352002.59</v>
      </c>
      <c r="AP854" s="6">
        <f t="shared" si="196"/>
        <v>23617373822.47</v>
      </c>
      <c r="AQ854" s="6">
        <f t="shared" si="197"/>
        <v>10992580972.4</v>
      </c>
      <c r="AR854" s="6">
        <f t="shared" si="198"/>
        <v>12624792850.07</v>
      </c>
      <c r="AS854" s="6">
        <f t="shared" si="199"/>
        <v>15465002929.89</v>
      </c>
      <c r="AT854" s="10">
        <f t="shared" si="200"/>
        <v>1952479365.48</v>
      </c>
      <c r="AU854" s="10">
        <f t="shared" si="201"/>
        <v>17417482295.37</v>
      </c>
      <c r="AV854" s="10">
        <f t="shared" si="202"/>
        <v>18576144852.66</v>
      </c>
      <c r="AW854" s="12">
        <f t="shared" si="203"/>
        <v>0.165344603313082</v>
      </c>
      <c r="AX854" s="12">
        <f t="shared" si="204"/>
        <v>0.780410256083275</v>
      </c>
      <c r="AY854" s="12">
        <f t="shared" si="205"/>
        <v>0.350750781468852</v>
      </c>
      <c r="AZ854" s="12">
        <f t="shared" si="206"/>
        <v>0.429659474614423</v>
      </c>
      <c r="BA854" s="12">
        <f t="shared" si="207"/>
        <v>0.0542451406036433</v>
      </c>
      <c r="BB854" s="12">
        <f t="shared" si="208"/>
        <v>0.483904615218066</v>
      </c>
      <c r="BC854" s="12">
        <f t="shared" si="209"/>
        <v>0.516095384781934</v>
      </c>
    </row>
    <row r="855" spans="1:55">
      <c r="A855" s="3" t="s">
        <v>1761</v>
      </c>
      <c r="B855" s="3" t="s">
        <v>1762</v>
      </c>
      <c r="C855" s="3">
        <v>386118016.74</v>
      </c>
      <c r="D855" s="3">
        <v>1806083164.25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2705034.2</v>
      </c>
      <c r="L855" s="3">
        <v>0</v>
      </c>
      <c r="M855" s="3">
        <v>315840728.14</v>
      </c>
      <c r="N855" s="3">
        <v>63889876.34</v>
      </c>
      <c r="O855" s="3">
        <v>371509578.01</v>
      </c>
      <c r="P855" s="3">
        <v>7449981.2</v>
      </c>
      <c r="Q855" s="3">
        <v>0</v>
      </c>
      <c r="R855" s="3">
        <v>218181377.5</v>
      </c>
      <c r="S855" s="3">
        <v>426155.96</v>
      </c>
      <c r="T855" s="3">
        <v>0</v>
      </c>
      <c r="U855" s="3">
        <v>17433092.22</v>
      </c>
      <c r="V855" s="3">
        <v>9998106.97</v>
      </c>
      <c r="W855" s="3">
        <v>0</v>
      </c>
      <c r="X855" s="3">
        <v>0</v>
      </c>
      <c r="Y855" s="3">
        <v>0</v>
      </c>
      <c r="Z855" s="3">
        <v>18577485.51</v>
      </c>
      <c r="AA855" s="3">
        <v>0</v>
      </c>
      <c r="AB855" s="3">
        <v>4452133.89</v>
      </c>
      <c r="AC855" s="3">
        <v>460354109.71</v>
      </c>
      <c r="AD855" s="3">
        <v>21294479.67</v>
      </c>
      <c r="AE855" s="3">
        <v>0</v>
      </c>
      <c r="AF855" s="3">
        <v>0</v>
      </c>
      <c r="AG855" s="3">
        <v>0</v>
      </c>
      <c r="AH855" s="3">
        <v>78124548.36</v>
      </c>
      <c r="AI855" s="3">
        <v>0</v>
      </c>
      <c r="AJ855" s="3">
        <v>0</v>
      </c>
      <c r="AK855" s="3">
        <v>1703616.49</v>
      </c>
      <c r="AL855" s="3">
        <v>11758424.38</v>
      </c>
      <c r="AM855" s="3">
        <v>0</v>
      </c>
      <c r="AN855" s="3">
        <v>267849382.33</v>
      </c>
      <c r="AO855" s="6">
        <f t="shared" si="195"/>
        <v>1808788198.45</v>
      </c>
      <c r="AP855" s="6">
        <f t="shared" si="196"/>
        <v>758690163.69</v>
      </c>
      <c r="AQ855" s="6">
        <f t="shared" si="197"/>
        <v>269068352.05</v>
      </c>
      <c r="AR855" s="6">
        <f t="shared" si="198"/>
        <v>489621811.64</v>
      </c>
      <c r="AS855" s="6">
        <f t="shared" si="199"/>
        <v>841084560.94</v>
      </c>
      <c r="AT855" s="10">
        <f t="shared" si="200"/>
        <v>386118016.74</v>
      </c>
      <c r="AU855" s="10">
        <f t="shared" si="201"/>
        <v>1227202577.68</v>
      </c>
      <c r="AV855" s="10">
        <f t="shared" si="202"/>
        <v>2298410010.09</v>
      </c>
      <c r="AW855" s="12">
        <f t="shared" si="203"/>
        <v>0.513042245402829</v>
      </c>
      <c r="AX855" s="12">
        <f t="shared" si="204"/>
        <v>0.377439761020847</v>
      </c>
      <c r="AY855" s="12">
        <f t="shared" si="205"/>
        <v>0.138875670383765</v>
      </c>
      <c r="AZ855" s="12">
        <f t="shared" si="206"/>
        <v>0.238564090637082</v>
      </c>
      <c r="BA855" s="12">
        <f t="shared" si="207"/>
        <v>0.109517993576323</v>
      </c>
      <c r="BB855" s="12">
        <f t="shared" si="208"/>
        <v>0.348082084213406</v>
      </c>
      <c r="BC855" s="12">
        <f t="shared" si="209"/>
        <v>0.651917915786594</v>
      </c>
    </row>
    <row r="856" spans="1:55">
      <c r="A856" s="3" t="s">
        <v>1763</v>
      </c>
      <c r="B856" s="3" t="s">
        <v>1764</v>
      </c>
      <c r="C856" s="3">
        <v>0</v>
      </c>
      <c r="D856" s="3">
        <v>1802484887.09</v>
      </c>
      <c r="E856" s="3">
        <v>424605.79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6252774.75</v>
      </c>
      <c r="L856" s="3">
        <v>0</v>
      </c>
      <c r="M856" s="3">
        <v>1205369431.71</v>
      </c>
      <c r="N856" s="3">
        <v>7592129.03</v>
      </c>
      <c r="O856" s="3">
        <v>615427794.24</v>
      </c>
      <c r="P856" s="3">
        <v>31121696.9</v>
      </c>
      <c r="Q856" s="3">
        <v>0</v>
      </c>
      <c r="R856" s="3">
        <v>2134927038.61</v>
      </c>
      <c r="S856" s="3">
        <v>0</v>
      </c>
      <c r="T856" s="3">
        <v>0</v>
      </c>
      <c r="U856" s="3">
        <v>46329298.76</v>
      </c>
      <c r="V856" s="3">
        <v>17554787</v>
      </c>
      <c r="W856" s="3">
        <v>0</v>
      </c>
      <c r="X856" s="3">
        <v>0</v>
      </c>
      <c r="Y856" s="3">
        <v>0</v>
      </c>
      <c r="Z856" s="3">
        <v>55726825.66</v>
      </c>
      <c r="AA856" s="3">
        <v>0</v>
      </c>
      <c r="AB856" s="3">
        <v>0</v>
      </c>
      <c r="AC856" s="3">
        <v>653847625.4</v>
      </c>
      <c r="AD856" s="3">
        <v>88053404.56</v>
      </c>
      <c r="AE856" s="3">
        <v>0</v>
      </c>
      <c r="AF856" s="3">
        <v>0</v>
      </c>
      <c r="AG856" s="3">
        <v>0</v>
      </c>
      <c r="AH856" s="3">
        <v>115473116.15</v>
      </c>
      <c r="AI856" s="3">
        <v>0</v>
      </c>
      <c r="AJ856" s="3">
        <v>3700700.46</v>
      </c>
      <c r="AK856" s="3">
        <v>7058669.93</v>
      </c>
      <c r="AL856" s="3">
        <v>47063814.54</v>
      </c>
      <c r="AM856" s="3">
        <v>55339601.73</v>
      </c>
      <c r="AN856" s="3">
        <v>56741931.02</v>
      </c>
      <c r="AO856" s="6">
        <f t="shared" si="195"/>
        <v>1809162267.63</v>
      </c>
      <c r="AP856" s="6">
        <f t="shared" si="196"/>
        <v>1859511051.88</v>
      </c>
      <c r="AQ856" s="6">
        <f t="shared" si="197"/>
        <v>2254537950.03</v>
      </c>
      <c r="AR856" s="6">
        <f t="shared" si="198"/>
        <v>-395026898.15</v>
      </c>
      <c r="AS856" s="6">
        <f t="shared" si="199"/>
        <v>1027278863.79</v>
      </c>
      <c r="AT856" s="10">
        <f t="shared" si="200"/>
        <v>0</v>
      </c>
      <c r="AU856" s="10">
        <f t="shared" si="201"/>
        <v>1027278863.79</v>
      </c>
      <c r="AV856" s="10">
        <f t="shared" si="202"/>
        <v>1414135369.48</v>
      </c>
      <c r="AW856" s="12">
        <f t="shared" si="203"/>
        <v>0.741030441690688</v>
      </c>
      <c r="AX856" s="12">
        <f t="shared" si="204"/>
        <v>0.258969558309312</v>
      </c>
      <c r="AY856" s="12">
        <f t="shared" si="205"/>
        <v>-0.161802488396615</v>
      </c>
      <c r="AZ856" s="12">
        <f t="shared" si="206"/>
        <v>0.420772046705927</v>
      </c>
      <c r="BA856" s="12">
        <f t="shared" si="207"/>
        <v>0</v>
      </c>
      <c r="BB856" s="12">
        <f t="shared" si="208"/>
        <v>0.420772046705927</v>
      </c>
      <c r="BC856" s="12">
        <f t="shared" si="209"/>
        <v>0.579227953294073</v>
      </c>
    </row>
    <row r="857" spans="1:55">
      <c r="A857" s="3" t="s">
        <v>1765</v>
      </c>
      <c r="B857" s="3" t="s">
        <v>1766</v>
      </c>
      <c r="C857" s="3">
        <v>692294084.75</v>
      </c>
      <c r="D857" s="3">
        <v>1801582176.49</v>
      </c>
      <c r="E857" s="3">
        <v>0</v>
      </c>
      <c r="F857" s="3">
        <v>0</v>
      </c>
      <c r="G857" s="3">
        <v>0</v>
      </c>
      <c r="H857" s="3">
        <v>0</v>
      </c>
      <c r="I857" s="3">
        <v>0</v>
      </c>
      <c r="J857" s="3">
        <v>195961188.85</v>
      </c>
      <c r="K857" s="3">
        <v>267466591.3</v>
      </c>
      <c r="L857" s="3">
        <v>0</v>
      </c>
      <c r="M857" s="3">
        <v>242494149.67</v>
      </c>
      <c r="N857" s="3">
        <v>83641420.78</v>
      </c>
      <c r="O857" s="3">
        <v>3936889412.87</v>
      </c>
      <c r="P857" s="3">
        <v>148769816.88</v>
      </c>
      <c r="Q857" s="3">
        <v>525795925.7</v>
      </c>
      <c r="R857" s="3">
        <v>405337807.26</v>
      </c>
      <c r="S857" s="3">
        <v>22604031.82</v>
      </c>
      <c r="T857" s="3">
        <v>0</v>
      </c>
      <c r="U857" s="3">
        <v>138105054.02</v>
      </c>
      <c r="V857" s="3">
        <v>219453461.19</v>
      </c>
      <c r="W857" s="3">
        <v>0</v>
      </c>
      <c r="X857" s="3">
        <v>0</v>
      </c>
      <c r="Y857" s="3">
        <v>0</v>
      </c>
      <c r="Z857" s="3">
        <v>204325308.23</v>
      </c>
      <c r="AA857" s="3">
        <v>0</v>
      </c>
      <c r="AB857" s="3">
        <v>34763084.45</v>
      </c>
      <c r="AC857" s="3">
        <v>3390508800.54</v>
      </c>
      <c r="AD857" s="3">
        <v>259075531.12</v>
      </c>
      <c r="AE857" s="3">
        <v>0</v>
      </c>
      <c r="AF857" s="3">
        <v>0</v>
      </c>
      <c r="AG857" s="3">
        <v>0</v>
      </c>
      <c r="AH857" s="3">
        <v>96995634.01</v>
      </c>
      <c r="AI857" s="3">
        <v>0</v>
      </c>
      <c r="AJ857" s="3">
        <v>0</v>
      </c>
      <c r="AK857" s="3">
        <v>29876891.07</v>
      </c>
      <c r="AL857" s="3">
        <v>101261407.07</v>
      </c>
      <c r="AM857" s="3">
        <v>14765989.05</v>
      </c>
      <c r="AN857" s="3">
        <v>720000</v>
      </c>
      <c r="AO857" s="6">
        <f t="shared" si="195"/>
        <v>2265009956.64</v>
      </c>
      <c r="AP857" s="6">
        <f t="shared" si="196"/>
        <v>4937590725.9</v>
      </c>
      <c r="AQ857" s="6">
        <f t="shared" si="197"/>
        <v>1024588746.97</v>
      </c>
      <c r="AR857" s="6">
        <f t="shared" si="198"/>
        <v>3913001978.93</v>
      </c>
      <c r="AS857" s="6">
        <f t="shared" si="199"/>
        <v>3893204252.86</v>
      </c>
      <c r="AT857" s="10">
        <f t="shared" si="200"/>
        <v>692294084.75</v>
      </c>
      <c r="AU857" s="10">
        <f t="shared" si="201"/>
        <v>4585498337.61</v>
      </c>
      <c r="AV857" s="10">
        <f t="shared" si="202"/>
        <v>6178011935.57</v>
      </c>
      <c r="AW857" s="12">
        <f t="shared" si="203"/>
        <v>0.210434133396411</v>
      </c>
      <c r="AX857" s="12">
        <f t="shared" si="204"/>
        <v>0.725247250540665</v>
      </c>
      <c r="AY857" s="12">
        <f t="shared" si="205"/>
        <v>0.363543293927097</v>
      </c>
      <c r="AZ857" s="12">
        <f t="shared" si="206"/>
        <v>0.361703956613569</v>
      </c>
      <c r="BA857" s="12">
        <f t="shared" si="207"/>
        <v>0.0643186160629238</v>
      </c>
      <c r="BB857" s="12">
        <f t="shared" si="208"/>
        <v>0.426022572676493</v>
      </c>
      <c r="BC857" s="12">
        <f t="shared" si="209"/>
        <v>0.573977427323507</v>
      </c>
    </row>
    <row r="858" spans="1:55">
      <c r="A858" s="3" t="s">
        <v>1767</v>
      </c>
      <c r="B858" s="3" t="s">
        <v>1768</v>
      </c>
      <c r="C858" s="3">
        <v>939654.7</v>
      </c>
      <c r="D858" s="3">
        <v>1793838005.57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3">
        <v>99425706.31</v>
      </c>
      <c r="K858" s="3">
        <v>144363425.78</v>
      </c>
      <c r="L858" s="3">
        <v>0</v>
      </c>
      <c r="M858" s="3">
        <v>1245793281.62</v>
      </c>
      <c r="N858" s="3">
        <v>679874179.52</v>
      </c>
      <c r="O858" s="3">
        <v>620356060.09</v>
      </c>
      <c r="P858" s="3">
        <v>33103765.06</v>
      </c>
      <c r="Q858" s="3">
        <v>0</v>
      </c>
      <c r="R858" s="3">
        <v>1316690749.44</v>
      </c>
      <c r="S858" s="3">
        <v>0</v>
      </c>
      <c r="T858" s="3">
        <v>0</v>
      </c>
      <c r="U858" s="3">
        <v>316858237.34</v>
      </c>
      <c r="V858" s="3">
        <v>24590550.8</v>
      </c>
      <c r="W858" s="3">
        <v>0</v>
      </c>
      <c r="X858" s="3">
        <v>0</v>
      </c>
      <c r="Y858" s="3">
        <v>11779796</v>
      </c>
      <c r="Z858" s="3">
        <v>19317543.18</v>
      </c>
      <c r="AA858" s="3">
        <v>0</v>
      </c>
      <c r="AB858" s="3">
        <v>142724752.32</v>
      </c>
      <c r="AC858" s="3">
        <v>139041712.36</v>
      </c>
      <c r="AD858" s="3">
        <v>0</v>
      </c>
      <c r="AE858" s="3">
        <v>0</v>
      </c>
      <c r="AF858" s="3">
        <v>0</v>
      </c>
      <c r="AG858" s="3">
        <v>0</v>
      </c>
      <c r="AH858" s="3">
        <v>6063824.12</v>
      </c>
      <c r="AI858" s="3">
        <v>0</v>
      </c>
      <c r="AJ858" s="3">
        <v>0</v>
      </c>
      <c r="AK858" s="3">
        <v>1122938.23</v>
      </c>
      <c r="AL858" s="3">
        <v>23230299.34</v>
      </c>
      <c r="AM858" s="3">
        <v>505474.62</v>
      </c>
      <c r="AN858" s="3">
        <v>0</v>
      </c>
      <c r="AO858" s="6">
        <f t="shared" si="195"/>
        <v>2037627137.66</v>
      </c>
      <c r="AP858" s="6">
        <f t="shared" si="196"/>
        <v>2579127286.29</v>
      </c>
      <c r="AQ858" s="6">
        <f t="shared" si="197"/>
        <v>1831961629.08</v>
      </c>
      <c r="AR858" s="6">
        <f t="shared" si="198"/>
        <v>747165657.21</v>
      </c>
      <c r="AS858" s="6">
        <f t="shared" si="199"/>
        <v>169964248.67</v>
      </c>
      <c r="AT858" s="10">
        <f t="shared" si="200"/>
        <v>939654.7</v>
      </c>
      <c r="AU858" s="10">
        <f t="shared" si="201"/>
        <v>170903903.37</v>
      </c>
      <c r="AV858" s="10">
        <f t="shared" si="202"/>
        <v>2784792794.87</v>
      </c>
      <c r="AW858" s="12">
        <f t="shared" si="203"/>
        <v>0.689389793909952</v>
      </c>
      <c r="AX858" s="12">
        <f t="shared" si="204"/>
        <v>0.310292292990047</v>
      </c>
      <c r="AY858" s="12">
        <f t="shared" si="205"/>
        <v>0.252788338416086</v>
      </c>
      <c r="AZ858" s="12">
        <f t="shared" si="206"/>
        <v>0.0575039545739612</v>
      </c>
      <c r="BA858" s="12">
        <f t="shared" si="207"/>
        <v>0.000317913100000933</v>
      </c>
      <c r="BB858" s="12">
        <f t="shared" si="208"/>
        <v>0.0578218676739621</v>
      </c>
      <c r="BC858" s="12">
        <f t="shared" si="209"/>
        <v>0.942178132326038</v>
      </c>
    </row>
    <row r="859" spans="1:55">
      <c r="A859" s="3" t="s">
        <v>1769</v>
      </c>
      <c r="B859" s="3" t="s">
        <v>1770</v>
      </c>
      <c r="C859" s="3">
        <v>19149174.39</v>
      </c>
      <c r="D859" s="3">
        <v>1792262481.69</v>
      </c>
      <c r="E859" s="3">
        <v>960000000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3">
        <v>61480889.58</v>
      </c>
      <c r="L859" s="3">
        <v>0</v>
      </c>
      <c r="M859" s="3">
        <v>251010370.1</v>
      </c>
      <c r="N859" s="3">
        <v>470957629.27</v>
      </c>
      <c r="O859" s="3">
        <v>2405203504.17</v>
      </c>
      <c r="P859" s="3">
        <v>164724358.21</v>
      </c>
      <c r="Q859" s="3">
        <v>0</v>
      </c>
      <c r="R859" s="3">
        <v>1230733795.88</v>
      </c>
      <c r="S859" s="3">
        <v>0</v>
      </c>
      <c r="T859" s="3">
        <v>0</v>
      </c>
      <c r="U859" s="3">
        <v>182520066.33</v>
      </c>
      <c r="V859" s="3">
        <v>166163392.27</v>
      </c>
      <c r="W859" s="3">
        <v>0</v>
      </c>
      <c r="X859" s="3">
        <v>0</v>
      </c>
      <c r="Y859" s="3">
        <v>0</v>
      </c>
      <c r="Z859" s="3">
        <v>254547766.99</v>
      </c>
      <c r="AA859" s="3">
        <v>0</v>
      </c>
      <c r="AB859" s="3">
        <v>110345337.1</v>
      </c>
      <c r="AC859" s="3">
        <v>4237547447.69</v>
      </c>
      <c r="AD859" s="3">
        <v>334874221.42</v>
      </c>
      <c r="AE859" s="3">
        <v>0</v>
      </c>
      <c r="AF859" s="3">
        <v>143550.87</v>
      </c>
      <c r="AG859" s="3">
        <v>0</v>
      </c>
      <c r="AH859" s="3">
        <v>849792533.53</v>
      </c>
      <c r="AI859" s="3">
        <v>0</v>
      </c>
      <c r="AJ859" s="3">
        <v>0</v>
      </c>
      <c r="AK859" s="3">
        <v>43801470.17</v>
      </c>
      <c r="AL859" s="3">
        <v>67382860.28</v>
      </c>
      <c r="AM859" s="3">
        <v>24633111.37</v>
      </c>
      <c r="AN859" s="3">
        <v>468932871.8</v>
      </c>
      <c r="AO859" s="6">
        <f t="shared" si="195"/>
        <v>2813743371.27</v>
      </c>
      <c r="AP859" s="6">
        <f t="shared" si="196"/>
        <v>3291895861.75</v>
      </c>
      <c r="AQ859" s="6">
        <f t="shared" si="197"/>
        <v>1944310358.57</v>
      </c>
      <c r="AR859" s="6">
        <f t="shared" si="198"/>
        <v>1347585503.18</v>
      </c>
      <c r="AS859" s="6">
        <f t="shared" si="199"/>
        <v>6027108067.13</v>
      </c>
      <c r="AT859" s="10">
        <f t="shared" si="200"/>
        <v>19149174.39</v>
      </c>
      <c r="AU859" s="10">
        <f t="shared" si="201"/>
        <v>6046257241.52</v>
      </c>
      <c r="AV859" s="10">
        <f t="shared" si="202"/>
        <v>4161328874.45</v>
      </c>
      <c r="AW859" s="12">
        <f t="shared" si="203"/>
        <v>0.275652180574586</v>
      </c>
      <c r="AX859" s="12">
        <f t="shared" si="204"/>
        <v>0.722471844618791</v>
      </c>
      <c r="AY859" s="12">
        <f t="shared" si="205"/>
        <v>0.132018039120108</v>
      </c>
      <c r="AZ859" s="12">
        <f t="shared" si="206"/>
        <v>0.590453805498682</v>
      </c>
      <c r="BA859" s="12">
        <f t="shared" si="207"/>
        <v>0.00187597480662355</v>
      </c>
      <c r="BB859" s="12">
        <f t="shared" si="208"/>
        <v>0.592329780305306</v>
      </c>
      <c r="BC859" s="12">
        <f t="shared" si="209"/>
        <v>0.407670219694694</v>
      </c>
    </row>
    <row r="860" spans="1:55">
      <c r="A860" s="3" t="s">
        <v>1771</v>
      </c>
      <c r="B860" s="3" t="s">
        <v>1772</v>
      </c>
      <c r="C860" s="3">
        <v>380000</v>
      </c>
      <c r="D860" s="3">
        <v>1789944963.34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486325670.3</v>
      </c>
      <c r="L860" s="3">
        <v>0</v>
      </c>
      <c r="M860" s="3">
        <v>1187075481.92</v>
      </c>
      <c r="N860" s="3">
        <v>144215456.56</v>
      </c>
      <c r="O860" s="3">
        <v>136649614.91</v>
      </c>
      <c r="P860" s="3">
        <v>158936869.97</v>
      </c>
      <c r="Q860" s="3">
        <v>0</v>
      </c>
      <c r="R860" s="3">
        <v>360295499.33</v>
      </c>
      <c r="S860" s="3">
        <v>0</v>
      </c>
      <c r="T860" s="3">
        <v>0</v>
      </c>
      <c r="U860" s="3">
        <v>4577248.67</v>
      </c>
      <c r="V860" s="3">
        <v>51241489.61</v>
      </c>
      <c r="W860" s="3">
        <v>0</v>
      </c>
      <c r="X860" s="3">
        <v>0</v>
      </c>
      <c r="Y860" s="3">
        <v>131523036.83</v>
      </c>
      <c r="Z860" s="3">
        <v>46207280.48</v>
      </c>
      <c r="AA860" s="3">
        <v>0</v>
      </c>
      <c r="AB860" s="3">
        <v>6938477.78</v>
      </c>
      <c r="AC860" s="3">
        <v>1537158642.64</v>
      </c>
      <c r="AD860" s="3">
        <v>2271434676.82</v>
      </c>
      <c r="AE860" s="3">
        <v>0</v>
      </c>
      <c r="AF860" s="3">
        <v>0</v>
      </c>
      <c r="AG860" s="3">
        <v>0</v>
      </c>
      <c r="AH860" s="3">
        <v>180146883.61</v>
      </c>
      <c r="AI860" s="3">
        <v>0</v>
      </c>
      <c r="AJ860" s="3">
        <v>0</v>
      </c>
      <c r="AK860" s="3">
        <v>822739470.06</v>
      </c>
      <c r="AL860" s="3">
        <v>97948970.72</v>
      </c>
      <c r="AM860" s="3">
        <v>1326912.84</v>
      </c>
      <c r="AN860" s="3">
        <v>19350709.32</v>
      </c>
      <c r="AO860" s="6">
        <f t="shared" si="195"/>
        <v>2276270633.64</v>
      </c>
      <c r="AP860" s="6">
        <f t="shared" si="196"/>
        <v>1626877423.36</v>
      </c>
      <c r="AQ860" s="6">
        <f t="shared" si="197"/>
        <v>600783032.7</v>
      </c>
      <c r="AR860" s="6">
        <f t="shared" si="198"/>
        <v>1026094390.66</v>
      </c>
      <c r="AS860" s="6">
        <f t="shared" si="199"/>
        <v>4930106266.01</v>
      </c>
      <c r="AT860" s="10">
        <f t="shared" si="200"/>
        <v>380000</v>
      </c>
      <c r="AU860" s="10">
        <f t="shared" si="201"/>
        <v>4930486266.01</v>
      </c>
      <c r="AV860" s="10">
        <f t="shared" si="202"/>
        <v>3302365024.3</v>
      </c>
      <c r="AW860" s="12">
        <f t="shared" si="203"/>
        <v>0.276486305093249</v>
      </c>
      <c r="AX860" s="12">
        <f t="shared" si="204"/>
        <v>0.723467538358236</v>
      </c>
      <c r="AY860" s="12">
        <f t="shared" si="205"/>
        <v>0.124634146115053</v>
      </c>
      <c r="AZ860" s="12">
        <f t="shared" si="206"/>
        <v>0.598833392243183</v>
      </c>
      <c r="BA860" s="12">
        <f t="shared" si="207"/>
        <v>4.61565485152461e-5</v>
      </c>
      <c r="BB860" s="12">
        <f t="shared" si="208"/>
        <v>0.598879548791698</v>
      </c>
      <c r="BC860" s="12">
        <f t="shared" si="209"/>
        <v>0.401120451208302</v>
      </c>
    </row>
    <row r="861" spans="1:55">
      <c r="A861" s="3" t="s">
        <v>1773</v>
      </c>
      <c r="B861" s="3" t="s">
        <v>1774</v>
      </c>
      <c r="C861" s="3">
        <v>212099838.53</v>
      </c>
      <c r="D861" s="3">
        <v>1781932880.42</v>
      </c>
      <c r="E861" s="3">
        <v>42000000</v>
      </c>
      <c r="F861" s="3">
        <v>0</v>
      </c>
      <c r="G861" s="3">
        <v>0</v>
      </c>
      <c r="H861" s="3">
        <v>0</v>
      </c>
      <c r="I861" s="3">
        <v>0</v>
      </c>
      <c r="J861" s="3">
        <v>37129236.59</v>
      </c>
      <c r="K861" s="3">
        <v>17772968.35</v>
      </c>
      <c r="L861" s="3">
        <v>0</v>
      </c>
      <c r="M861" s="3">
        <v>126559766.55</v>
      </c>
      <c r="N861" s="3">
        <v>488807092.72</v>
      </c>
      <c r="O861" s="3">
        <v>24940006.67</v>
      </c>
      <c r="P861" s="3">
        <v>56442390.69</v>
      </c>
      <c r="Q861" s="3">
        <v>0</v>
      </c>
      <c r="R861" s="3">
        <v>276856845.51</v>
      </c>
      <c r="S861" s="3">
        <v>0</v>
      </c>
      <c r="T861" s="3">
        <v>0</v>
      </c>
      <c r="U861" s="3">
        <v>71252872.98</v>
      </c>
      <c r="V861" s="3">
        <v>64469957.21</v>
      </c>
      <c r="W861" s="3">
        <v>0</v>
      </c>
      <c r="X861" s="3">
        <v>0</v>
      </c>
      <c r="Y861" s="3">
        <v>0</v>
      </c>
      <c r="Z861" s="3">
        <v>0</v>
      </c>
      <c r="AA861" s="3">
        <v>0</v>
      </c>
      <c r="AB861" s="3">
        <v>79077345.04</v>
      </c>
      <c r="AC861" s="3">
        <v>75947003.02</v>
      </c>
      <c r="AD861" s="3">
        <v>131046162.69</v>
      </c>
      <c r="AE861" s="3">
        <v>0</v>
      </c>
      <c r="AF861" s="3">
        <v>0</v>
      </c>
      <c r="AG861" s="3">
        <v>0</v>
      </c>
      <c r="AH861" s="3">
        <v>17771791.55</v>
      </c>
      <c r="AI861" s="3">
        <v>0</v>
      </c>
      <c r="AJ861" s="3">
        <v>0</v>
      </c>
      <c r="AK861" s="3">
        <v>4130316.17</v>
      </c>
      <c r="AL861" s="3">
        <v>9352718.97</v>
      </c>
      <c r="AM861" s="3">
        <v>1007973.88</v>
      </c>
      <c r="AN861" s="3">
        <v>0</v>
      </c>
      <c r="AO861" s="6">
        <f t="shared" si="195"/>
        <v>1878835085.36</v>
      </c>
      <c r="AP861" s="6">
        <f t="shared" si="196"/>
        <v>696749256.63</v>
      </c>
      <c r="AQ861" s="6">
        <f t="shared" si="197"/>
        <v>491657020.74</v>
      </c>
      <c r="AR861" s="6">
        <f t="shared" si="198"/>
        <v>205092235.89</v>
      </c>
      <c r="AS861" s="6">
        <f t="shared" si="199"/>
        <v>239255966.28</v>
      </c>
      <c r="AT861" s="10">
        <f t="shared" si="200"/>
        <v>212099838.53</v>
      </c>
      <c r="AU861" s="10">
        <f t="shared" si="201"/>
        <v>451355804.81</v>
      </c>
      <c r="AV861" s="10">
        <f t="shared" si="202"/>
        <v>2083927321.25</v>
      </c>
      <c r="AW861" s="12">
        <f t="shared" si="203"/>
        <v>0.741075056291577</v>
      </c>
      <c r="AX861" s="12">
        <f t="shared" si="204"/>
        <v>0.175265711984029</v>
      </c>
      <c r="AY861" s="12">
        <f t="shared" si="205"/>
        <v>0.0808952001383478</v>
      </c>
      <c r="AZ861" s="12">
        <f t="shared" si="206"/>
        <v>0.0943705118456808</v>
      </c>
      <c r="BA861" s="12">
        <f t="shared" si="207"/>
        <v>0.0836592317243942</v>
      </c>
      <c r="BB861" s="12">
        <f t="shared" si="208"/>
        <v>0.178029743570075</v>
      </c>
      <c r="BC861" s="12">
        <f t="shared" si="209"/>
        <v>0.821970256429925</v>
      </c>
    </row>
    <row r="862" spans="1:55">
      <c r="A862" s="3" t="s">
        <v>1775</v>
      </c>
      <c r="B862" s="3" t="s">
        <v>1776</v>
      </c>
      <c r="C862" s="3">
        <v>262326736.26</v>
      </c>
      <c r="D862" s="3">
        <v>1781096425.42</v>
      </c>
      <c r="E862" s="3">
        <v>1626530.08</v>
      </c>
      <c r="F862" s="3">
        <v>0</v>
      </c>
      <c r="G862" s="3">
        <v>0</v>
      </c>
      <c r="H862" s="3">
        <v>0</v>
      </c>
      <c r="I862" s="3">
        <v>0</v>
      </c>
      <c r="J862" s="3">
        <v>8332301.72</v>
      </c>
      <c r="K862" s="3">
        <v>460167.4</v>
      </c>
      <c r="L862" s="3">
        <v>0</v>
      </c>
      <c r="M862" s="3">
        <v>198185399.33</v>
      </c>
      <c r="N862" s="3">
        <v>53731465.53</v>
      </c>
      <c r="O862" s="3">
        <v>607313992.42</v>
      </c>
      <c r="P862" s="3">
        <v>22135214.78</v>
      </c>
      <c r="Q862" s="3">
        <v>0</v>
      </c>
      <c r="R862" s="3">
        <v>510146144.48</v>
      </c>
      <c r="S862" s="3">
        <v>0</v>
      </c>
      <c r="T862" s="3">
        <v>0</v>
      </c>
      <c r="U862" s="3">
        <v>36728326.69</v>
      </c>
      <c r="V862" s="3">
        <v>110171513.74</v>
      </c>
      <c r="W862" s="3">
        <v>0</v>
      </c>
      <c r="X862" s="3">
        <v>0</v>
      </c>
      <c r="Y862" s="3">
        <v>19170677.21</v>
      </c>
      <c r="Z862" s="3">
        <v>112185365.9</v>
      </c>
      <c r="AA862" s="3">
        <v>0</v>
      </c>
      <c r="AB862" s="3">
        <v>6876222.25</v>
      </c>
      <c r="AC862" s="3">
        <v>1613782012.27</v>
      </c>
      <c r="AD862" s="3">
        <v>305813311.21</v>
      </c>
      <c r="AE862" s="3">
        <v>0</v>
      </c>
      <c r="AF862" s="3">
        <v>0</v>
      </c>
      <c r="AG862" s="3">
        <v>0</v>
      </c>
      <c r="AH862" s="3">
        <v>273588093.02</v>
      </c>
      <c r="AI862" s="3">
        <v>0</v>
      </c>
      <c r="AJ862" s="3">
        <v>73320499.48</v>
      </c>
      <c r="AK862" s="3">
        <v>0</v>
      </c>
      <c r="AL862" s="3">
        <v>36421959.27</v>
      </c>
      <c r="AM862" s="3">
        <v>9927083.67</v>
      </c>
      <c r="AN862" s="3">
        <v>19791611.63</v>
      </c>
      <c r="AO862" s="6">
        <f t="shared" si="195"/>
        <v>1791515424.62</v>
      </c>
      <c r="AP862" s="6">
        <f t="shared" si="196"/>
        <v>881366072.06</v>
      </c>
      <c r="AQ862" s="6">
        <f t="shared" si="197"/>
        <v>795278250.27</v>
      </c>
      <c r="AR862" s="6">
        <f t="shared" si="198"/>
        <v>86087821.7899998</v>
      </c>
      <c r="AS862" s="6">
        <f t="shared" si="199"/>
        <v>2332644570.55</v>
      </c>
      <c r="AT862" s="10">
        <f t="shared" si="200"/>
        <v>262326736.26</v>
      </c>
      <c r="AU862" s="10">
        <f t="shared" si="201"/>
        <v>2594971306.81</v>
      </c>
      <c r="AV862" s="10">
        <f t="shared" si="202"/>
        <v>1877603246.41</v>
      </c>
      <c r="AW862" s="12">
        <f t="shared" si="203"/>
        <v>0.400555743297831</v>
      </c>
      <c r="AX862" s="12">
        <f t="shared" si="204"/>
        <v>0.54079196748071</v>
      </c>
      <c r="AY862" s="12">
        <f t="shared" si="205"/>
        <v>0.0192479344425956</v>
      </c>
      <c r="AZ862" s="12">
        <f t="shared" si="206"/>
        <v>0.521544033038114</v>
      </c>
      <c r="BA862" s="12">
        <f t="shared" si="207"/>
        <v>0.0586522892214596</v>
      </c>
      <c r="BB862" s="12">
        <f t="shared" si="208"/>
        <v>0.580196322259574</v>
      </c>
      <c r="BC862" s="12">
        <f t="shared" si="209"/>
        <v>0.419803677740426</v>
      </c>
    </row>
    <row r="863" spans="1:55">
      <c r="A863" s="3" t="s">
        <v>1777</v>
      </c>
      <c r="B863" s="3" t="s">
        <v>1778</v>
      </c>
      <c r="C863" s="3">
        <v>0</v>
      </c>
      <c r="D863" s="3">
        <v>1780865409.85</v>
      </c>
      <c r="E863" s="3">
        <v>440000000</v>
      </c>
      <c r="F863" s="3">
        <v>0</v>
      </c>
      <c r="G863" s="3">
        <v>0</v>
      </c>
      <c r="H863" s="3">
        <v>0</v>
      </c>
      <c r="I863" s="3">
        <v>0</v>
      </c>
      <c r="J863" s="3">
        <v>2232510.47</v>
      </c>
      <c r="K863" s="3">
        <v>62547563.09</v>
      </c>
      <c r="L863" s="3">
        <v>0</v>
      </c>
      <c r="M863" s="3">
        <v>2798029099.47</v>
      </c>
      <c r="N863" s="3">
        <v>183208606.02</v>
      </c>
      <c r="O863" s="3">
        <v>2023638436.59</v>
      </c>
      <c r="P863" s="3">
        <v>13996309.89</v>
      </c>
      <c r="Q863" s="3">
        <v>0</v>
      </c>
      <c r="R863" s="3">
        <v>1420488800.7</v>
      </c>
      <c r="S863" s="3">
        <v>0</v>
      </c>
      <c r="T863" s="3">
        <v>0</v>
      </c>
      <c r="U863" s="3">
        <v>36682661.53</v>
      </c>
      <c r="V863" s="3">
        <v>29602475.44</v>
      </c>
      <c r="W863" s="3">
        <v>0</v>
      </c>
      <c r="X863" s="3">
        <v>59500000</v>
      </c>
      <c r="Y863" s="3">
        <v>182846.42</v>
      </c>
      <c r="Z863" s="3">
        <v>26193936.24</v>
      </c>
      <c r="AA863" s="3">
        <v>0</v>
      </c>
      <c r="AB863" s="3">
        <v>10864369.62</v>
      </c>
      <c r="AC863" s="3">
        <v>741990168.72</v>
      </c>
      <c r="AD863" s="3">
        <v>299989289</v>
      </c>
      <c r="AE863" s="3">
        <v>0</v>
      </c>
      <c r="AF863" s="3">
        <v>0</v>
      </c>
      <c r="AG863" s="3">
        <v>0</v>
      </c>
      <c r="AH863" s="3">
        <v>255229431.33</v>
      </c>
      <c r="AI863" s="3">
        <v>0</v>
      </c>
      <c r="AJ863" s="3">
        <v>0</v>
      </c>
      <c r="AK863" s="3">
        <v>2001783.5</v>
      </c>
      <c r="AL863" s="3">
        <v>26672557.38</v>
      </c>
      <c r="AM863" s="3">
        <v>0</v>
      </c>
      <c r="AN863" s="3">
        <v>25842068.79</v>
      </c>
      <c r="AO863" s="6">
        <f t="shared" si="195"/>
        <v>2285645483.41</v>
      </c>
      <c r="AP863" s="6">
        <f t="shared" si="196"/>
        <v>5018872451.97</v>
      </c>
      <c r="AQ863" s="6">
        <f t="shared" si="197"/>
        <v>1583515089.95</v>
      </c>
      <c r="AR863" s="6">
        <f t="shared" si="198"/>
        <v>3435357362.02</v>
      </c>
      <c r="AS863" s="6">
        <f t="shared" si="199"/>
        <v>1351725298.72</v>
      </c>
      <c r="AT863" s="10">
        <f t="shared" si="200"/>
        <v>0</v>
      </c>
      <c r="AU863" s="10">
        <f t="shared" si="201"/>
        <v>1351725298.72</v>
      </c>
      <c r="AV863" s="10">
        <f t="shared" si="202"/>
        <v>5721002845.43</v>
      </c>
      <c r="AW863" s="12">
        <f t="shared" si="203"/>
        <v>0.323163203339083</v>
      </c>
      <c r="AX863" s="12">
        <f t="shared" si="204"/>
        <v>0.676836796660917</v>
      </c>
      <c r="AY863" s="12">
        <f t="shared" si="205"/>
        <v>0.485718847381608</v>
      </c>
      <c r="AZ863" s="12">
        <f t="shared" si="206"/>
        <v>0.191117949279309</v>
      </c>
      <c r="BA863" s="12">
        <f t="shared" si="207"/>
        <v>0</v>
      </c>
      <c r="BB863" s="12">
        <f t="shared" si="208"/>
        <v>0.191117949279309</v>
      </c>
      <c r="BC863" s="12">
        <f t="shared" si="209"/>
        <v>0.808882050720691</v>
      </c>
    </row>
    <row r="864" spans="1:55">
      <c r="A864" s="3" t="s">
        <v>1779</v>
      </c>
      <c r="B864" s="3" t="s">
        <v>1780</v>
      </c>
      <c r="C864" s="3">
        <v>4924446.46</v>
      </c>
      <c r="D864" s="3">
        <v>1779138871.33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56074151.53</v>
      </c>
      <c r="L864" s="3">
        <v>0</v>
      </c>
      <c r="M864" s="3">
        <v>1443895499.98</v>
      </c>
      <c r="N864" s="3">
        <v>452502987.51</v>
      </c>
      <c r="O864" s="3">
        <v>2904175.98</v>
      </c>
      <c r="P864" s="3">
        <v>33130576.87</v>
      </c>
      <c r="Q864" s="3">
        <v>0</v>
      </c>
      <c r="R864" s="3">
        <v>51872394.7</v>
      </c>
      <c r="S864" s="3">
        <v>0</v>
      </c>
      <c r="T864" s="3">
        <v>0</v>
      </c>
      <c r="U864" s="3">
        <v>9819514.56</v>
      </c>
      <c r="V864" s="3">
        <v>21877708.44</v>
      </c>
      <c r="W864" s="3">
        <v>0</v>
      </c>
      <c r="X864" s="3">
        <v>0</v>
      </c>
      <c r="Y864" s="3">
        <v>0</v>
      </c>
      <c r="Z864" s="3">
        <v>0</v>
      </c>
      <c r="AA864" s="3">
        <v>0</v>
      </c>
      <c r="AB864" s="3">
        <v>25221749.62</v>
      </c>
      <c r="AC864" s="3">
        <v>6755806.54</v>
      </c>
      <c r="AD864" s="3">
        <v>0</v>
      </c>
      <c r="AE864" s="3">
        <v>0</v>
      </c>
      <c r="AF864" s="3">
        <v>0</v>
      </c>
      <c r="AG864" s="3">
        <v>0</v>
      </c>
      <c r="AH864" s="3">
        <v>559667664.03</v>
      </c>
      <c r="AI864" s="3">
        <v>0</v>
      </c>
      <c r="AJ864" s="3">
        <v>889770009.82</v>
      </c>
      <c r="AK864" s="3">
        <v>5418795.63</v>
      </c>
      <c r="AL864" s="3">
        <v>20636997.01</v>
      </c>
      <c r="AM864" s="3">
        <v>0</v>
      </c>
      <c r="AN864" s="3">
        <v>0</v>
      </c>
      <c r="AO864" s="6">
        <f t="shared" si="195"/>
        <v>1835213022.86</v>
      </c>
      <c r="AP864" s="6">
        <f t="shared" si="196"/>
        <v>1932433240.34</v>
      </c>
      <c r="AQ864" s="6">
        <f t="shared" si="197"/>
        <v>108791367.32</v>
      </c>
      <c r="AR864" s="6">
        <f t="shared" si="198"/>
        <v>1823641873.02</v>
      </c>
      <c r="AS864" s="6">
        <f t="shared" si="199"/>
        <v>1482249273.03</v>
      </c>
      <c r="AT864" s="10">
        <f t="shared" si="200"/>
        <v>4924446.46</v>
      </c>
      <c r="AU864" s="10">
        <f t="shared" si="201"/>
        <v>1487173719.49</v>
      </c>
      <c r="AV864" s="10">
        <f t="shared" si="202"/>
        <v>3658854895.88</v>
      </c>
      <c r="AW864" s="12">
        <f t="shared" si="203"/>
        <v>0.356627053603752</v>
      </c>
      <c r="AX864" s="12">
        <f t="shared" si="204"/>
        <v>0.642416005262012</v>
      </c>
      <c r="AY864" s="12">
        <f t="shared" si="205"/>
        <v>0.354378494432231</v>
      </c>
      <c r="AZ864" s="12">
        <f t="shared" si="206"/>
        <v>0.288037510829781</v>
      </c>
      <c r="BA864" s="12">
        <f t="shared" si="207"/>
        <v>0.000956941134235401</v>
      </c>
      <c r="BB864" s="12">
        <f t="shared" si="208"/>
        <v>0.288994451964017</v>
      </c>
      <c r="BC864" s="12">
        <f t="shared" si="209"/>
        <v>0.711005548035983</v>
      </c>
    </row>
    <row r="865" spans="1:55">
      <c r="A865" s="3" t="s">
        <v>1781</v>
      </c>
      <c r="B865" s="3" t="s">
        <v>1782</v>
      </c>
      <c r="C865" s="3">
        <v>445346814.31</v>
      </c>
      <c r="D865" s="3">
        <v>1776946370.47</v>
      </c>
      <c r="E865" s="3">
        <v>100000000</v>
      </c>
      <c r="F865" s="3">
        <v>694067.19</v>
      </c>
      <c r="G865" s="3">
        <v>0</v>
      </c>
      <c r="H865" s="3">
        <v>0</v>
      </c>
      <c r="I865" s="3">
        <v>0</v>
      </c>
      <c r="J865" s="3">
        <v>33663612.35</v>
      </c>
      <c r="K865" s="3">
        <v>107140069.74</v>
      </c>
      <c r="L865" s="3">
        <v>0</v>
      </c>
      <c r="M865" s="3">
        <v>85583661.34</v>
      </c>
      <c r="N865" s="3">
        <v>157824159.11</v>
      </c>
      <c r="O865" s="3">
        <v>102428754.66</v>
      </c>
      <c r="P865" s="3">
        <v>47035237.38</v>
      </c>
      <c r="Q865" s="3">
        <v>1686741.91</v>
      </c>
      <c r="R865" s="3">
        <v>1102542168.32</v>
      </c>
      <c r="S865" s="3">
        <v>0</v>
      </c>
      <c r="T865" s="3">
        <v>0</v>
      </c>
      <c r="U865" s="3">
        <v>176408995.38</v>
      </c>
      <c r="V865" s="3">
        <v>27605471.54</v>
      </c>
      <c r="W865" s="3">
        <v>0</v>
      </c>
      <c r="X865" s="3">
        <v>0</v>
      </c>
      <c r="Y865" s="3">
        <v>0</v>
      </c>
      <c r="Z865" s="3">
        <v>112853669.11</v>
      </c>
      <c r="AA865" s="3">
        <v>0</v>
      </c>
      <c r="AB865" s="3">
        <v>0</v>
      </c>
      <c r="AC865" s="3">
        <v>2737182658.16</v>
      </c>
      <c r="AD865" s="3">
        <v>485840835.19</v>
      </c>
      <c r="AE865" s="3">
        <v>0</v>
      </c>
      <c r="AF865" s="3">
        <v>0</v>
      </c>
      <c r="AG865" s="3">
        <v>0</v>
      </c>
      <c r="AH865" s="3">
        <v>476005852.37</v>
      </c>
      <c r="AI865" s="3">
        <v>0</v>
      </c>
      <c r="AJ865" s="3">
        <v>66603043.61</v>
      </c>
      <c r="AK865" s="3">
        <v>10855286.22</v>
      </c>
      <c r="AL865" s="3">
        <v>8965065.69</v>
      </c>
      <c r="AM865" s="3">
        <v>70431871.22</v>
      </c>
      <c r="AN865" s="3">
        <v>1133782.99</v>
      </c>
      <c r="AO865" s="6">
        <f t="shared" si="195"/>
        <v>2018444119.75</v>
      </c>
      <c r="AP865" s="6">
        <f t="shared" si="196"/>
        <v>394558554.4</v>
      </c>
      <c r="AQ865" s="6">
        <f t="shared" si="197"/>
        <v>1419410304.35</v>
      </c>
      <c r="AR865" s="6">
        <f t="shared" si="198"/>
        <v>-1024851749.95</v>
      </c>
      <c r="AS865" s="6">
        <f t="shared" si="199"/>
        <v>3857018395.45</v>
      </c>
      <c r="AT865" s="10">
        <f t="shared" si="200"/>
        <v>445346814.31</v>
      </c>
      <c r="AU865" s="10">
        <f t="shared" si="201"/>
        <v>4302365209.76</v>
      </c>
      <c r="AV865" s="10">
        <f t="shared" si="202"/>
        <v>993592369.8</v>
      </c>
      <c r="AW865" s="12">
        <f t="shared" si="203"/>
        <v>0.381129208349455</v>
      </c>
      <c r="AX865" s="12">
        <f t="shared" si="204"/>
        <v>0.534778952239135</v>
      </c>
      <c r="AY865" s="12">
        <f t="shared" si="205"/>
        <v>-0.193515853281277</v>
      </c>
      <c r="AZ865" s="12">
        <f t="shared" si="206"/>
        <v>0.728294805520411</v>
      </c>
      <c r="BA865" s="12">
        <f t="shared" si="207"/>
        <v>0.0840918394114102</v>
      </c>
      <c r="BB865" s="12">
        <f t="shared" si="208"/>
        <v>0.812386644931822</v>
      </c>
      <c r="BC865" s="12">
        <f t="shared" si="209"/>
        <v>0.187613355068178</v>
      </c>
    </row>
    <row r="866" spans="1:55">
      <c r="A866" s="3" t="s">
        <v>1783</v>
      </c>
      <c r="B866" s="3" t="s">
        <v>1784</v>
      </c>
      <c r="C866" s="3">
        <v>211448267.14</v>
      </c>
      <c r="D866" s="3">
        <v>1773385971.34</v>
      </c>
      <c r="E866" s="3">
        <v>240268273.98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150789970.14</v>
      </c>
      <c r="L866" s="3">
        <v>0</v>
      </c>
      <c r="M866" s="3">
        <v>157620186.61</v>
      </c>
      <c r="N866" s="3">
        <v>451964860.2</v>
      </c>
      <c r="O866" s="3">
        <v>1947717553.58</v>
      </c>
      <c r="P866" s="3">
        <v>132466237.19</v>
      </c>
      <c r="Q866" s="3">
        <v>0</v>
      </c>
      <c r="R866" s="3">
        <v>2536701289.73</v>
      </c>
      <c r="S866" s="3">
        <v>65137920.94</v>
      </c>
      <c r="T866" s="3">
        <v>0</v>
      </c>
      <c r="U866" s="3">
        <v>128480065.38</v>
      </c>
      <c r="V866" s="3">
        <v>91595627.02</v>
      </c>
      <c r="W866" s="3">
        <v>0</v>
      </c>
      <c r="X866" s="3">
        <v>0</v>
      </c>
      <c r="Y866" s="3">
        <v>0</v>
      </c>
      <c r="Z866" s="3">
        <v>74107451.98</v>
      </c>
      <c r="AA866" s="3">
        <v>0</v>
      </c>
      <c r="AB866" s="3">
        <v>242529976.1</v>
      </c>
      <c r="AC866" s="3">
        <v>3043472437.07</v>
      </c>
      <c r="AD866" s="3">
        <v>234782949.65</v>
      </c>
      <c r="AE866" s="3">
        <v>0</v>
      </c>
      <c r="AF866" s="3">
        <v>0</v>
      </c>
      <c r="AG866" s="3">
        <v>0</v>
      </c>
      <c r="AH866" s="3">
        <v>463921239.84</v>
      </c>
      <c r="AI866" s="3">
        <v>0</v>
      </c>
      <c r="AJ866" s="3">
        <v>580568336.57</v>
      </c>
      <c r="AK866" s="3">
        <v>831670652.83</v>
      </c>
      <c r="AL866" s="3">
        <v>11998788.16</v>
      </c>
      <c r="AM866" s="3">
        <v>61701.79</v>
      </c>
      <c r="AN866" s="3">
        <v>112292275.8</v>
      </c>
      <c r="AO866" s="6">
        <f t="shared" si="195"/>
        <v>2164444215.46</v>
      </c>
      <c r="AP866" s="6">
        <f t="shared" si="196"/>
        <v>2689768837.58</v>
      </c>
      <c r="AQ866" s="6">
        <f t="shared" si="197"/>
        <v>3138552331.15</v>
      </c>
      <c r="AR866" s="6">
        <f t="shared" si="198"/>
        <v>-448783493.57</v>
      </c>
      <c r="AS866" s="6">
        <f t="shared" si="199"/>
        <v>5278768381.71</v>
      </c>
      <c r="AT866" s="10">
        <f t="shared" si="200"/>
        <v>211448267.14</v>
      </c>
      <c r="AU866" s="10">
        <f t="shared" si="201"/>
        <v>5490216648.85</v>
      </c>
      <c r="AV866" s="10">
        <f t="shared" si="202"/>
        <v>1715660721.89</v>
      </c>
      <c r="AW866" s="12">
        <f t="shared" si="203"/>
        <v>0.300372057988231</v>
      </c>
      <c r="AX866" s="12">
        <f t="shared" si="204"/>
        <v>0.67028408056908</v>
      </c>
      <c r="AY866" s="12">
        <f t="shared" si="205"/>
        <v>-0.0622802013523459</v>
      </c>
      <c r="AZ866" s="12">
        <f t="shared" si="206"/>
        <v>0.732564281921426</v>
      </c>
      <c r="BA866" s="12">
        <f t="shared" si="207"/>
        <v>0.0293438614426886</v>
      </c>
      <c r="BB866" s="12">
        <f t="shared" si="208"/>
        <v>0.761908143364114</v>
      </c>
      <c r="BC866" s="12">
        <f t="shared" si="209"/>
        <v>0.238091856635886</v>
      </c>
    </row>
    <row r="867" spans="1:55">
      <c r="A867" s="3" t="s">
        <v>1785</v>
      </c>
      <c r="B867" s="3" t="s">
        <v>1786</v>
      </c>
      <c r="C867" s="3">
        <v>476283751.41</v>
      </c>
      <c r="D867" s="3">
        <v>1772257458.31</v>
      </c>
      <c r="E867" s="3">
        <v>163550592.88</v>
      </c>
      <c r="F867" s="3">
        <v>0</v>
      </c>
      <c r="G867" s="3">
        <v>0</v>
      </c>
      <c r="H867" s="3">
        <v>0</v>
      </c>
      <c r="I867" s="3">
        <v>0</v>
      </c>
      <c r="J867" s="3">
        <v>5991268.76</v>
      </c>
      <c r="K867" s="3">
        <v>27948222.01</v>
      </c>
      <c r="L867" s="3">
        <v>0</v>
      </c>
      <c r="M867" s="3">
        <v>315490598.11</v>
      </c>
      <c r="N867" s="3">
        <v>201826576.32</v>
      </c>
      <c r="O867" s="3">
        <v>867903801.92</v>
      </c>
      <c r="P867" s="3">
        <v>116172162.81</v>
      </c>
      <c r="Q867" s="3">
        <v>0</v>
      </c>
      <c r="R867" s="3">
        <v>323357358.49</v>
      </c>
      <c r="S867" s="3">
        <v>0</v>
      </c>
      <c r="T867" s="3">
        <v>0</v>
      </c>
      <c r="U867" s="3">
        <v>112926310.65</v>
      </c>
      <c r="V867" s="3">
        <v>72735511.05</v>
      </c>
      <c r="W867" s="3">
        <v>0</v>
      </c>
      <c r="X867" s="3">
        <v>0</v>
      </c>
      <c r="Y867" s="3">
        <v>0</v>
      </c>
      <c r="Z867" s="3">
        <v>18909905.66</v>
      </c>
      <c r="AA867" s="3">
        <v>0</v>
      </c>
      <c r="AB867" s="3">
        <v>57271959.06</v>
      </c>
      <c r="AC867" s="3">
        <v>1226019146.82</v>
      </c>
      <c r="AD867" s="3">
        <v>78749904.15</v>
      </c>
      <c r="AE867" s="3">
        <v>0</v>
      </c>
      <c r="AF867" s="3">
        <v>0</v>
      </c>
      <c r="AG867" s="3">
        <v>0</v>
      </c>
      <c r="AH867" s="3">
        <v>259754221.67</v>
      </c>
      <c r="AI867" s="3">
        <v>0</v>
      </c>
      <c r="AJ867" s="3">
        <v>0</v>
      </c>
      <c r="AK867" s="3">
        <v>11528727.39</v>
      </c>
      <c r="AL867" s="3">
        <v>32192351.04</v>
      </c>
      <c r="AM867" s="3">
        <v>22210900.9</v>
      </c>
      <c r="AN867" s="3">
        <v>0</v>
      </c>
      <c r="AO867" s="6">
        <f t="shared" si="195"/>
        <v>1969747541.96</v>
      </c>
      <c r="AP867" s="6">
        <f t="shared" si="196"/>
        <v>1501393139.16</v>
      </c>
      <c r="AQ867" s="6">
        <f t="shared" si="197"/>
        <v>585201044.91</v>
      </c>
      <c r="AR867" s="6">
        <f t="shared" si="198"/>
        <v>916192094.25</v>
      </c>
      <c r="AS867" s="6">
        <f t="shared" si="199"/>
        <v>1630455251.97</v>
      </c>
      <c r="AT867" s="10">
        <f t="shared" si="200"/>
        <v>476283751.41</v>
      </c>
      <c r="AU867" s="10">
        <f t="shared" si="201"/>
        <v>2106739003.38</v>
      </c>
      <c r="AV867" s="10">
        <f t="shared" si="202"/>
        <v>2885939636.21</v>
      </c>
      <c r="AW867" s="12">
        <f t="shared" si="203"/>
        <v>0.394527203561765</v>
      </c>
      <c r="AX867" s="12">
        <f t="shared" si="204"/>
        <v>0.510076359817369</v>
      </c>
      <c r="AY867" s="12">
        <f t="shared" si="205"/>
        <v>0.183507123207361</v>
      </c>
      <c r="AZ867" s="12">
        <f t="shared" si="206"/>
        <v>0.326569236610008</v>
      </c>
      <c r="BA867" s="12">
        <f t="shared" si="207"/>
        <v>0.0953964366208662</v>
      </c>
      <c r="BB867" s="12">
        <f t="shared" si="208"/>
        <v>0.421965673230874</v>
      </c>
      <c r="BC867" s="12">
        <f t="shared" si="209"/>
        <v>0.578034326769126</v>
      </c>
    </row>
    <row r="868" spans="1:55">
      <c r="A868" s="3" t="s">
        <v>1787</v>
      </c>
      <c r="B868" s="3" t="s">
        <v>1788</v>
      </c>
      <c r="C868" s="3">
        <v>163389652.38</v>
      </c>
      <c r="D868" s="3">
        <v>1763824463.44</v>
      </c>
      <c r="E868" s="3">
        <v>67500000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191953998.96</v>
      </c>
      <c r="L868" s="3">
        <v>0</v>
      </c>
      <c r="M868" s="3">
        <v>969760.39</v>
      </c>
      <c r="N868" s="3">
        <v>13242161.13</v>
      </c>
      <c r="O868" s="3">
        <v>495216.65</v>
      </c>
      <c r="P868" s="3">
        <v>1273095.17</v>
      </c>
      <c r="Q868" s="3">
        <v>0</v>
      </c>
      <c r="R868" s="3">
        <v>47111644.29</v>
      </c>
      <c r="S868" s="3">
        <v>0</v>
      </c>
      <c r="T868" s="3">
        <v>0</v>
      </c>
      <c r="U868" s="3">
        <v>4316723.49</v>
      </c>
      <c r="V868" s="3">
        <v>360860.7</v>
      </c>
      <c r="W868" s="3">
        <v>0</v>
      </c>
      <c r="X868" s="3">
        <v>0</v>
      </c>
      <c r="Y868" s="3">
        <v>13618760.67</v>
      </c>
      <c r="Z868" s="3">
        <v>0</v>
      </c>
      <c r="AA868" s="3">
        <v>0</v>
      </c>
      <c r="AB868" s="3">
        <v>0</v>
      </c>
      <c r="AC868" s="3">
        <v>23371718.16</v>
      </c>
      <c r="AD868" s="3">
        <v>1532000</v>
      </c>
      <c r="AE868" s="3">
        <v>0</v>
      </c>
      <c r="AF868" s="3">
        <v>0</v>
      </c>
      <c r="AG868" s="3">
        <v>0</v>
      </c>
      <c r="AH868" s="3">
        <v>1033700.12</v>
      </c>
      <c r="AI868" s="3">
        <v>0</v>
      </c>
      <c r="AJ868" s="3">
        <v>27122466.22</v>
      </c>
      <c r="AK868" s="3">
        <v>27235848.99</v>
      </c>
      <c r="AL868" s="3">
        <v>3874213.18</v>
      </c>
      <c r="AM868" s="3">
        <v>0</v>
      </c>
      <c r="AN868" s="3">
        <v>0</v>
      </c>
      <c r="AO868" s="6">
        <f t="shared" si="195"/>
        <v>2023278462.4</v>
      </c>
      <c r="AP868" s="6">
        <f t="shared" si="196"/>
        <v>15980233.34</v>
      </c>
      <c r="AQ868" s="6">
        <f t="shared" si="197"/>
        <v>65407989.15</v>
      </c>
      <c r="AR868" s="6">
        <f t="shared" si="198"/>
        <v>-49427755.81</v>
      </c>
      <c r="AS868" s="6">
        <f t="shared" si="199"/>
        <v>84169946.67</v>
      </c>
      <c r="AT868" s="10">
        <f t="shared" si="200"/>
        <v>163389652.38</v>
      </c>
      <c r="AU868" s="10">
        <f t="shared" si="201"/>
        <v>247559599.05</v>
      </c>
      <c r="AV868" s="10">
        <f t="shared" si="202"/>
        <v>1973850706.59</v>
      </c>
      <c r="AW868" s="12">
        <f t="shared" si="203"/>
        <v>0.910808083163674</v>
      </c>
      <c r="AX868" s="12">
        <f t="shared" si="204"/>
        <v>0.0156397000463139</v>
      </c>
      <c r="AY868" s="12">
        <f t="shared" si="205"/>
        <v>-0.0222506196556784</v>
      </c>
      <c r="AZ868" s="12">
        <f t="shared" si="206"/>
        <v>0.0378903197019923</v>
      </c>
      <c r="BA868" s="12">
        <f t="shared" si="207"/>
        <v>0.0735522167900119</v>
      </c>
      <c r="BB868" s="12">
        <f t="shared" si="208"/>
        <v>0.111442536492004</v>
      </c>
      <c r="BC868" s="12">
        <f t="shared" si="209"/>
        <v>0.888557463507996</v>
      </c>
    </row>
    <row r="869" spans="1:55">
      <c r="A869" s="3" t="s">
        <v>1789</v>
      </c>
      <c r="B869" s="3" t="s">
        <v>1790</v>
      </c>
      <c r="C869" s="3">
        <v>1191425078.12</v>
      </c>
      <c r="D869" s="3">
        <v>1762826944.75</v>
      </c>
      <c r="E869" s="3">
        <v>615557260.28</v>
      </c>
      <c r="F869" s="3">
        <v>0</v>
      </c>
      <c r="G869" s="3">
        <v>0</v>
      </c>
      <c r="H869" s="3">
        <v>0</v>
      </c>
      <c r="I869" s="3">
        <v>0</v>
      </c>
      <c r="J869" s="3">
        <v>62519949.13</v>
      </c>
      <c r="K869" s="3">
        <v>25425287</v>
      </c>
      <c r="L869" s="3">
        <v>0</v>
      </c>
      <c r="M869" s="3">
        <v>1116351575.19</v>
      </c>
      <c r="N869" s="3">
        <v>511011456.54</v>
      </c>
      <c r="O869" s="3">
        <v>1555756483.39</v>
      </c>
      <c r="P869" s="3">
        <v>55905153.19</v>
      </c>
      <c r="Q869" s="3">
        <v>0</v>
      </c>
      <c r="R869" s="3">
        <v>2164750368.21</v>
      </c>
      <c r="S869" s="3">
        <v>0</v>
      </c>
      <c r="T869" s="3">
        <v>0</v>
      </c>
      <c r="U869" s="3">
        <v>45753834.25</v>
      </c>
      <c r="V869" s="3">
        <v>61824093.35</v>
      </c>
      <c r="W869" s="3">
        <v>0</v>
      </c>
      <c r="X869" s="3">
        <v>0</v>
      </c>
      <c r="Y869" s="3">
        <v>0</v>
      </c>
      <c r="Z869" s="3">
        <v>287248600.64</v>
      </c>
      <c r="AA869" s="3">
        <v>0</v>
      </c>
      <c r="AB869" s="3">
        <v>72922356.76</v>
      </c>
      <c r="AC869" s="3">
        <v>6363046799.32</v>
      </c>
      <c r="AD869" s="3">
        <v>1421578624.89</v>
      </c>
      <c r="AE869" s="3">
        <v>0</v>
      </c>
      <c r="AF869" s="3">
        <v>0</v>
      </c>
      <c r="AG869" s="3">
        <v>0</v>
      </c>
      <c r="AH869" s="3">
        <v>723325122.4</v>
      </c>
      <c r="AI869" s="3">
        <v>0</v>
      </c>
      <c r="AJ869" s="3">
        <v>16004611.13</v>
      </c>
      <c r="AK869" s="3">
        <v>40749711.45</v>
      </c>
      <c r="AL869" s="3">
        <v>70886809.66</v>
      </c>
      <c r="AM869" s="3">
        <v>24845452.89</v>
      </c>
      <c r="AN869" s="3">
        <v>0</v>
      </c>
      <c r="AO869" s="6">
        <f t="shared" si="195"/>
        <v>2466329441.16</v>
      </c>
      <c r="AP869" s="6">
        <f t="shared" si="196"/>
        <v>3239024668.31</v>
      </c>
      <c r="AQ869" s="6">
        <f t="shared" si="197"/>
        <v>2632499253.21</v>
      </c>
      <c r="AR869" s="6">
        <f t="shared" si="198"/>
        <v>606525415.1</v>
      </c>
      <c r="AS869" s="6">
        <f t="shared" si="199"/>
        <v>8660437131.74</v>
      </c>
      <c r="AT869" s="10">
        <f t="shared" si="200"/>
        <v>1191425078.12</v>
      </c>
      <c r="AU869" s="10">
        <f t="shared" si="201"/>
        <v>9851862209.86</v>
      </c>
      <c r="AV869" s="10">
        <f t="shared" si="202"/>
        <v>3072854856.26</v>
      </c>
      <c r="AW869" s="12">
        <f t="shared" si="203"/>
        <v>0.190822702620321</v>
      </c>
      <c r="AX869" s="12">
        <f t="shared" si="204"/>
        <v>0.71699538948762</v>
      </c>
      <c r="AY869" s="12">
        <f t="shared" si="205"/>
        <v>0.046927558413631</v>
      </c>
      <c r="AZ869" s="12">
        <f t="shared" si="206"/>
        <v>0.670067831073989</v>
      </c>
      <c r="BA869" s="12">
        <f t="shared" si="207"/>
        <v>0.0921819078920592</v>
      </c>
      <c r="BB869" s="12">
        <f t="shared" si="208"/>
        <v>0.762249738966048</v>
      </c>
      <c r="BC869" s="12">
        <f t="shared" si="209"/>
        <v>0.237750261033952</v>
      </c>
    </row>
    <row r="870" spans="1:55">
      <c r="A870" s="3" t="s">
        <v>1791</v>
      </c>
      <c r="B870" s="3" t="s">
        <v>1792</v>
      </c>
      <c r="C870" s="3">
        <v>1727000483.04</v>
      </c>
      <c r="D870" s="3">
        <v>1761645386.83</v>
      </c>
      <c r="E870" s="3">
        <v>200992229.2</v>
      </c>
      <c r="F870" s="3">
        <v>0</v>
      </c>
      <c r="G870" s="3">
        <v>0</v>
      </c>
      <c r="H870" s="3">
        <v>0</v>
      </c>
      <c r="I870" s="3">
        <v>0</v>
      </c>
      <c r="J870" s="3">
        <v>570783.42</v>
      </c>
      <c r="K870" s="3">
        <v>746933.92</v>
      </c>
      <c r="L870" s="3">
        <v>0</v>
      </c>
      <c r="M870" s="3">
        <v>235458.72</v>
      </c>
      <c r="N870" s="3">
        <v>569708.72</v>
      </c>
      <c r="O870" s="3">
        <v>353717653.49</v>
      </c>
      <c r="P870" s="3">
        <v>625659.44</v>
      </c>
      <c r="Q870" s="3">
        <v>1374011673.8</v>
      </c>
      <c r="R870" s="3">
        <v>2125942.45</v>
      </c>
      <c r="S870" s="3">
        <v>1882539.65</v>
      </c>
      <c r="T870" s="3">
        <v>0</v>
      </c>
      <c r="U870" s="3">
        <v>8419418.41</v>
      </c>
      <c r="V870" s="3">
        <v>7594713.58</v>
      </c>
      <c r="W870" s="3">
        <v>0</v>
      </c>
      <c r="X870" s="3">
        <v>6779217.56</v>
      </c>
      <c r="Y870" s="3">
        <v>0</v>
      </c>
      <c r="Z870" s="3">
        <v>0</v>
      </c>
      <c r="AA870" s="3">
        <v>0</v>
      </c>
      <c r="AB870" s="3">
        <v>0</v>
      </c>
      <c r="AC870" s="3">
        <v>255228450.09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0</v>
      </c>
      <c r="AK870" s="3">
        <v>0</v>
      </c>
      <c r="AL870" s="3">
        <v>835985.28</v>
      </c>
      <c r="AM870" s="3">
        <v>448755592.41</v>
      </c>
      <c r="AN870" s="3">
        <v>0</v>
      </c>
      <c r="AO870" s="6">
        <f t="shared" si="195"/>
        <v>1963955333.37</v>
      </c>
      <c r="AP870" s="6">
        <f t="shared" si="196"/>
        <v>1729160154.17</v>
      </c>
      <c r="AQ870" s="6">
        <f t="shared" si="197"/>
        <v>26801831.65</v>
      </c>
      <c r="AR870" s="6">
        <f t="shared" si="198"/>
        <v>1702358322.52</v>
      </c>
      <c r="AS870" s="6">
        <f t="shared" si="199"/>
        <v>704820027.78</v>
      </c>
      <c r="AT870" s="10">
        <f t="shared" si="200"/>
        <v>1727000483.04</v>
      </c>
      <c r="AU870" s="10">
        <f t="shared" si="201"/>
        <v>2431820510.82</v>
      </c>
      <c r="AV870" s="10">
        <f t="shared" si="202"/>
        <v>3666313655.89</v>
      </c>
      <c r="AW870" s="12">
        <f t="shared" si="203"/>
        <v>0.322058400107253</v>
      </c>
      <c r="AX870" s="12">
        <f t="shared" si="204"/>
        <v>0.394740142557194</v>
      </c>
      <c r="AY870" s="12">
        <f t="shared" si="205"/>
        <v>0.279160522871611</v>
      </c>
      <c r="AZ870" s="12">
        <f t="shared" si="206"/>
        <v>0.115579619685583</v>
      </c>
      <c r="BA870" s="12">
        <f t="shared" si="207"/>
        <v>0.283201457335553</v>
      </c>
      <c r="BB870" s="12">
        <f t="shared" si="208"/>
        <v>0.398781077021136</v>
      </c>
      <c r="BC870" s="12">
        <f t="shared" si="209"/>
        <v>0.601218922978864</v>
      </c>
    </row>
    <row r="871" spans="1:55">
      <c r="A871" s="3" t="s">
        <v>1793</v>
      </c>
      <c r="B871" s="3" t="s">
        <v>1794</v>
      </c>
      <c r="C871" s="3">
        <v>179362810.38</v>
      </c>
      <c r="D871" s="3">
        <v>1760127913.79</v>
      </c>
      <c r="E871" s="3">
        <v>15849274.83</v>
      </c>
      <c r="F871" s="3">
        <v>828260.33</v>
      </c>
      <c r="G871" s="3">
        <v>0</v>
      </c>
      <c r="H871" s="3">
        <v>0</v>
      </c>
      <c r="I871" s="3">
        <v>0</v>
      </c>
      <c r="J871" s="3">
        <v>43939108.83</v>
      </c>
      <c r="K871" s="3">
        <v>37472402.46</v>
      </c>
      <c r="L871" s="3">
        <v>0</v>
      </c>
      <c r="M871" s="3">
        <v>2058179886.36</v>
      </c>
      <c r="N871" s="3">
        <v>34161622.8</v>
      </c>
      <c r="O871" s="3">
        <v>1082058596.03</v>
      </c>
      <c r="P871" s="3">
        <v>98583324.68</v>
      </c>
      <c r="Q871" s="3">
        <v>0</v>
      </c>
      <c r="R871" s="3">
        <v>2475922370.75</v>
      </c>
      <c r="S871" s="3">
        <v>3944098.24</v>
      </c>
      <c r="T871" s="3">
        <v>0</v>
      </c>
      <c r="U871" s="3">
        <v>67076352.89</v>
      </c>
      <c r="V871" s="3">
        <v>149486282.38</v>
      </c>
      <c r="W871" s="3">
        <v>0</v>
      </c>
      <c r="X871" s="3">
        <v>0</v>
      </c>
      <c r="Y871" s="3">
        <v>7988407.72</v>
      </c>
      <c r="Z871" s="3">
        <v>1739611.97</v>
      </c>
      <c r="AA871" s="3">
        <v>0</v>
      </c>
      <c r="AB871" s="3">
        <v>8880985.5</v>
      </c>
      <c r="AC871" s="3">
        <v>1333797307.59</v>
      </c>
      <c r="AD871" s="3">
        <v>667212280.64</v>
      </c>
      <c r="AE871" s="3">
        <v>0</v>
      </c>
      <c r="AF871" s="3">
        <v>0</v>
      </c>
      <c r="AG871" s="3">
        <v>0</v>
      </c>
      <c r="AH871" s="3">
        <v>266206860.62</v>
      </c>
      <c r="AI871" s="3">
        <v>0</v>
      </c>
      <c r="AJ871" s="3">
        <v>0</v>
      </c>
      <c r="AK871" s="3">
        <v>109270354.86</v>
      </c>
      <c r="AL871" s="3">
        <v>53170745.58</v>
      </c>
      <c r="AM871" s="3">
        <v>236662936.7</v>
      </c>
      <c r="AN871" s="3">
        <v>36635070.12</v>
      </c>
      <c r="AO871" s="6">
        <f t="shared" si="195"/>
        <v>1858216960.24</v>
      </c>
      <c r="AP871" s="6">
        <f t="shared" si="196"/>
        <v>3272983429.87</v>
      </c>
      <c r="AQ871" s="6">
        <f t="shared" si="197"/>
        <v>2715038109.45</v>
      </c>
      <c r="AR871" s="6">
        <f t="shared" si="198"/>
        <v>557945320.42</v>
      </c>
      <c r="AS871" s="6">
        <f t="shared" si="199"/>
        <v>2702955556.11</v>
      </c>
      <c r="AT871" s="10">
        <f t="shared" si="200"/>
        <v>179362810.38</v>
      </c>
      <c r="AU871" s="10">
        <f t="shared" si="201"/>
        <v>2882318366.49</v>
      </c>
      <c r="AV871" s="10">
        <f t="shared" si="202"/>
        <v>2416162280.66</v>
      </c>
      <c r="AW871" s="12">
        <f t="shared" si="203"/>
        <v>0.350707511074805</v>
      </c>
      <c r="AX871" s="12">
        <f t="shared" si="204"/>
        <v>0.615440744939591</v>
      </c>
      <c r="AY871" s="12">
        <f t="shared" si="205"/>
        <v>0.105302889182036</v>
      </c>
      <c r="AZ871" s="12">
        <f t="shared" si="206"/>
        <v>0.510137855757554</v>
      </c>
      <c r="BA871" s="12">
        <f t="shared" si="207"/>
        <v>0.0338517439856042</v>
      </c>
      <c r="BB871" s="12">
        <f t="shared" si="208"/>
        <v>0.543989599743159</v>
      </c>
      <c r="BC871" s="12">
        <f t="shared" si="209"/>
        <v>0.456010400256841</v>
      </c>
    </row>
    <row r="872" spans="1:55">
      <c r="A872" s="3" t="s">
        <v>1795</v>
      </c>
      <c r="B872" s="3" t="s">
        <v>1796</v>
      </c>
      <c r="C872" s="3">
        <v>205152243.97</v>
      </c>
      <c r="D872" s="3">
        <v>1755546544.49</v>
      </c>
      <c r="E872" s="3">
        <v>574976146.16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254921546.13</v>
      </c>
      <c r="L872" s="3">
        <v>0</v>
      </c>
      <c r="M872" s="3">
        <v>2881789538.55</v>
      </c>
      <c r="N872" s="3">
        <v>146499842.57</v>
      </c>
      <c r="O872" s="3">
        <v>2536284060.92</v>
      </c>
      <c r="P872" s="3">
        <v>1307921100.22</v>
      </c>
      <c r="Q872" s="3">
        <v>0</v>
      </c>
      <c r="R872" s="3">
        <v>2342906649.05</v>
      </c>
      <c r="S872" s="3">
        <v>0</v>
      </c>
      <c r="T872" s="3">
        <v>0</v>
      </c>
      <c r="U872" s="3">
        <v>291176567.91</v>
      </c>
      <c r="V872" s="3">
        <v>96466048</v>
      </c>
      <c r="W872" s="3">
        <v>0</v>
      </c>
      <c r="X872" s="3">
        <v>118137306.31</v>
      </c>
      <c r="Y872" s="3">
        <v>67708093.68</v>
      </c>
      <c r="Z872" s="3">
        <v>205454002.06</v>
      </c>
      <c r="AA872" s="3">
        <v>0</v>
      </c>
      <c r="AB872" s="3">
        <v>0</v>
      </c>
      <c r="AC872" s="3">
        <v>3755032005.8</v>
      </c>
      <c r="AD872" s="3">
        <v>523525430.86</v>
      </c>
      <c r="AE872" s="3">
        <v>0</v>
      </c>
      <c r="AF872" s="3">
        <v>0</v>
      </c>
      <c r="AG872" s="3">
        <v>0</v>
      </c>
      <c r="AH872" s="3">
        <v>668825649.78</v>
      </c>
      <c r="AI872" s="3">
        <v>0</v>
      </c>
      <c r="AJ872" s="3">
        <v>2406784900.07</v>
      </c>
      <c r="AK872" s="3">
        <v>55021931.65</v>
      </c>
      <c r="AL872" s="3">
        <v>232547025.6</v>
      </c>
      <c r="AM872" s="3">
        <v>82273973.93</v>
      </c>
      <c r="AN872" s="3">
        <v>110216780.82</v>
      </c>
      <c r="AO872" s="6">
        <f t="shared" si="195"/>
        <v>2585444236.78</v>
      </c>
      <c r="AP872" s="6">
        <f t="shared" si="196"/>
        <v>6872494542.26</v>
      </c>
      <c r="AQ872" s="6">
        <f t="shared" si="197"/>
        <v>3121848667.01</v>
      </c>
      <c r="AR872" s="6">
        <f t="shared" si="198"/>
        <v>3750645875.25</v>
      </c>
      <c r="AS872" s="6">
        <f t="shared" si="199"/>
        <v>7834227698.51</v>
      </c>
      <c r="AT872" s="10">
        <f t="shared" si="200"/>
        <v>205152243.97</v>
      </c>
      <c r="AU872" s="10">
        <f t="shared" si="201"/>
        <v>8039379942.48</v>
      </c>
      <c r="AV872" s="10">
        <f t="shared" si="202"/>
        <v>6336090112.03</v>
      </c>
      <c r="AW872" s="12">
        <f t="shared" si="203"/>
        <v>0.179851109353386</v>
      </c>
      <c r="AX872" s="12">
        <f t="shared" si="204"/>
        <v>0.805877896850092</v>
      </c>
      <c r="AY872" s="12">
        <f t="shared" si="205"/>
        <v>0.260905964189555</v>
      </c>
      <c r="AZ872" s="12">
        <f t="shared" si="206"/>
        <v>0.544971932660538</v>
      </c>
      <c r="BA872" s="12">
        <f t="shared" si="207"/>
        <v>0.014270993796522</v>
      </c>
      <c r="BB872" s="12">
        <f t="shared" si="208"/>
        <v>0.55924292645706</v>
      </c>
      <c r="BC872" s="12">
        <f t="shared" si="209"/>
        <v>0.44075707354294</v>
      </c>
    </row>
    <row r="873" spans="1:55">
      <c r="A873" s="3" t="s">
        <v>1797</v>
      </c>
      <c r="B873" s="3" t="s">
        <v>1798</v>
      </c>
      <c r="C873" s="3">
        <v>529054010.01</v>
      </c>
      <c r="D873" s="3">
        <v>1754972304.03</v>
      </c>
      <c r="E873" s="3">
        <v>2426088.63</v>
      </c>
      <c r="F873" s="3">
        <v>0</v>
      </c>
      <c r="G873" s="3">
        <v>0</v>
      </c>
      <c r="H873" s="3">
        <v>0</v>
      </c>
      <c r="I873" s="3">
        <v>0</v>
      </c>
      <c r="J873" s="3">
        <v>50200000</v>
      </c>
      <c r="K873" s="3">
        <v>129357625.75</v>
      </c>
      <c r="L873" s="3">
        <v>0</v>
      </c>
      <c r="M873" s="3">
        <v>1953335747.33</v>
      </c>
      <c r="N873" s="3">
        <v>553785572.95</v>
      </c>
      <c r="O873" s="3">
        <v>3692373791.45</v>
      </c>
      <c r="P873" s="3">
        <v>53963739.24</v>
      </c>
      <c r="Q873" s="3">
        <v>0</v>
      </c>
      <c r="R873" s="3">
        <v>3058582858.54</v>
      </c>
      <c r="S873" s="3">
        <v>0</v>
      </c>
      <c r="T873" s="3">
        <v>0</v>
      </c>
      <c r="U873" s="3">
        <v>107017718.58</v>
      </c>
      <c r="V873" s="3">
        <v>27660712.1</v>
      </c>
      <c r="W873" s="3">
        <v>0</v>
      </c>
      <c r="X873" s="3">
        <v>0</v>
      </c>
      <c r="Y873" s="3">
        <v>30148003.12</v>
      </c>
      <c r="Z873" s="3">
        <v>193572499.28</v>
      </c>
      <c r="AA873" s="3">
        <v>0</v>
      </c>
      <c r="AB873" s="3">
        <v>16341582.72</v>
      </c>
      <c r="AC873" s="3">
        <v>473215217.18</v>
      </c>
      <c r="AD873" s="3">
        <v>38768096.33</v>
      </c>
      <c r="AE873" s="3">
        <v>0</v>
      </c>
      <c r="AF873" s="3">
        <v>0</v>
      </c>
      <c r="AG873" s="3">
        <v>0</v>
      </c>
      <c r="AH873" s="3">
        <v>152103296.32</v>
      </c>
      <c r="AI873" s="3">
        <v>20163837.52</v>
      </c>
      <c r="AJ873" s="3">
        <v>1507659.11</v>
      </c>
      <c r="AK873" s="3">
        <v>30291177.17</v>
      </c>
      <c r="AL873" s="3">
        <v>88949252.75</v>
      </c>
      <c r="AM873" s="3">
        <v>2130039.71</v>
      </c>
      <c r="AN873" s="3">
        <v>11356.85</v>
      </c>
      <c r="AO873" s="6">
        <f t="shared" si="195"/>
        <v>1936956018.41</v>
      </c>
      <c r="AP873" s="6">
        <f t="shared" si="196"/>
        <v>6253458850.97</v>
      </c>
      <c r="AQ873" s="6">
        <f t="shared" si="197"/>
        <v>3433323374.34</v>
      </c>
      <c r="AR873" s="6">
        <f t="shared" si="198"/>
        <v>2820135476.63</v>
      </c>
      <c r="AS873" s="6">
        <f t="shared" si="199"/>
        <v>807139932.94</v>
      </c>
      <c r="AT873" s="10">
        <f t="shared" si="200"/>
        <v>529054010.01</v>
      </c>
      <c r="AU873" s="10">
        <f t="shared" si="201"/>
        <v>1336193942.95</v>
      </c>
      <c r="AV873" s="10">
        <f t="shared" si="202"/>
        <v>4757091495.04</v>
      </c>
      <c r="AW873" s="12">
        <f t="shared" si="203"/>
        <v>0.31788368329729</v>
      </c>
      <c r="AX873" s="12">
        <f t="shared" si="204"/>
        <v>0.595290577880188</v>
      </c>
      <c r="AY873" s="12">
        <f t="shared" si="205"/>
        <v>0.462826746806774</v>
      </c>
      <c r="AZ873" s="12">
        <f t="shared" si="206"/>
        <v>0.132463831073414</v>
      </c>
      <c r="BA873" s="12">
        <f t="shared" si="207"/>
        <v>0.0868257388225226</v>
      </c>
      <c r="BB873" s="12">
        <f t="shared" si="208"/>
        <v>0.219289569895936</v>
      </c>
      <c r="BC873" s="12">
        <f t="shared" si="209"/>
        <v>0.780710430104064</v>
      </c>
    </row>
    <row r="874" spans="1:55">
      <c r="A874" s="3" t="s">
        <v>1799</v>
      </c>
      <c r="B874" s="3" t="s">
        <v>1800</v>
      </c>
      <c r="C874" s="3">
        <v>169196685.55</v>
      </c>
      <c r="D874" s="3">
        <v>1753676372.15</v>
      </c>
      <c r="E874" s="3">
        <v>4241077.56</v>
      </c>
      <c r="F874" s="3">
        <v>0</v>
      </c>
      <c r="G874" s="3">
        <v>0</v>
      </c>
      <c r="H874" s="3">
        <v>0</v>
      </c>
      <c r="I874" s="3">
        <v>0</v>
      </c>
      <c r="J874" s="3">
        <v>3857292.35</v>
      </c>
      <c r="K874" s="3">
        <v>74084137.83</v>
      </c>
      <c r="L874" s="3">
        <v>0</v>
      </c>
      <c r="M874" s="3">
        <v>849773054.49</v>
      </c>
      <c r="N874" s="3">
        <v>83196803.5</v>
      </c>
      <c r="O874" s="3">
        <v>1261070637.01</v>
      </c>
      <c r="P874" s="3">
        <v>31908506.51</v>
      </c>
      <c r="Q874" s="3">
        <v>0</v>
      </c>
      <c r="R874" s="3">
        <v>1985589916.91</v>
      </c>
      <c r="S874" s="3">
        <v>0</v>
      </c>
      <c r="T874" s="3">
        <v>0</v>
      </c>
      <c r="U874" s="3">
        <v>54766708.06</v>
      </c>
      <c r="V874" s="3">
        <v>29296722.62</v>
      </c>
      <c r="W874" s="3">
        <v>0</v>
      </c>
      <c r="X874" s="3">
        <v>0</v>
      </c>
      <c r="Y874" s="3">
        <v>7281178.27</v>
      </c>
      <c r="Z874" s="3">
        <v>59914527.48</v>
      </c>
      <c r="AA874" s="3">
        <v>0</v>
      </c>
      <c r="AB874" s="3">
        <v>303587841.06</v>
      </c>
      <c r="AC874" s="3">
        <v>971216628.86</v>
      </c>
      <c r="AD874" s="3">
        <v>34256845.28</v>
      </c>
      <c r="AE874" s="3">
        <v>0</v>
      </c>
      <c r="AF874" s="3">
        <v>0</v>
      </c>
      <c r="AG874" s="3">
        <v>0</v>
      </c>
      <c r="AH874" s="3">
        <v>299632441.17</v>
      </c>
      <c r="AI874" s="3">
        <v>0</v>
      </c>
      <c r="AJ874" s="3">
        <v>0</v>
      </c>
      <c r="AK874" s="3">
        <v>7709003.1</v>
      </c>
      <c r="AL874" s="3">
        <v>81997335.87</v>
      </c>
      <c r="AM874" s="3">
        <v>79044063.43</v>
      </c>
      <c r="AN874" s="3">
        <v>22446690.94</v>
      </c>
      <c r="AO874" s="6">
        <f t="shared" si="195"/>
        <v>1835858879.89</v>
      </c>
      <c r="AP874" s="6">
        <f t="shared" si="196"/>
        <v>2225949001.51</v>
      </c>
      <c r="AQ874" s="6">
        <f t="shared" si="197"/>
        <v>2440436894.4</v>
      </c>
      <c r="AR874" s="6">
        <f t="shared" si="198"/>
        <v>-214487892.89</v>
      </c>
      <c r="AS874" s="6">
        <f t="shared" si="199"/>
        <v>1496303008.65</v>
      </c>
      <c r="AT874" s="10">
        <f t="shared" si="200"/>
        <v>169196685.55</v>
      </c>
      <c r="AU874" s="10">
        <f t="shared" si="201"/>
        <v>1665499694.2</v>
      </c>
      <c r="AV874" s="10">
        <f t="shared" si="202"/>
        <v>1621370987</v>
      </c>
      <c r="AW874" s="12">
        <f t="shared" si="203"/>
        <v>0.558543081840916</v>
      </c>
      <c r="AX874" s="12">
        <f t="shared" si="204"/>
        <v>0.389980391711676</v>
      </c>
      <c r="AY874" s="12">
        <f t="shared" si="205"/>
        <v>-0.0652559573203813</v>
      </c>
      <c r="AZ874" s="12">
        <f t="shared" si="206"/>
        <v>0.455236349032058</v>
      </c>
      <c r="BA874" s="12">
        <f t="shared" si="207"/>
        <v>0.0514765264474075</v>
      </c>
      <c r="BB874" s="12">
        <f t="shared" si="208"/>
        <v>0.506712875479465</v>
      </c>
      <c r="BC874" s="12">
        <f t="shared" si="209"/>
        <v>0.493287124520535</v>
      </c>
    </row>
    <row r="875" spans="1:55">
      <c r="A875" s="3" t="s">
        <v>1801</v>
      </c>
      <c r="B875" s="3" t="s">
        <v>1802</v>
      </c>
      <c r="C875" s="3">
        <v>752285926.27</v>
      </c>
      <c r="D875" s="3">
        <v>1752486420.21</v>
      </c>
      <c r="E875" s="3">
        <v>22743765</v>
      </c>
      <c r="F875" s="3">
        <v>0</v>
      </c>
      <c r="G875" s="3">
        <v>0</v>
      </c>
      <c r="H875" s="3">
        <v>0</v>
      </c>
      <c r="I875" s="3">
        <v>0</v>
      </c>
      <c r="J875" s="3">
        <v>135106033.54</v>
      </c>
      <c r="K875" s="3">
        <v>309312142.22</v>
      </c>
      <c r="L875" s="3">
        <v>0</v>
      </c>
      <c r="M875" s="3">
        <v>599600787.64</v>
      </c>
      <c r="N875" s="3">
        <v>26815746.16</v>
      </c>
      <c r="O875" s="3">
        <v>240172882.65</v>
      </c>
      <c r="P875" s="3">
        <v>87271214.7</v>
      </c>
      <c r="Q875" s="3">
        <v>0</v>
      </c>
      <c r="R875" s="3">
        <v>2067543506.91</v>
      </c>
      <c r="S875" s="3">
        <v>124394</v>
      </c>
      <c r="T875" s="3">
        <v>0</v>
      </c>
      <c r="U875" s="3">
        <v>814097107.91</v>
      </c>
      <c r="V875" s="3">
        <v>706995640.24</v>
      </c>
      <c r="W875" s="3">
        <v>0</v>
      </c>
      <c r="X875" s="3">
        <v>0</v>
      </c>
      <c r="Y875" s="3">
        <v>1342973414.91</v>
      </c>
      <c r="Z875" s="3">
        <v>114426626.5</v>
      </c>
      <c r="AA875" s="3">
        <v>0</v>
      </c>
      <c r="AB875" s="3">
        <v>37690084.6</v>
      </c>
      <c r="AC875" s="3">
        <v>16616711409.25</v>
      </c>
      <c r="AD875" s="3">
        <v>5373300659.8</v>
      </c>
      <c r="AE875" s="3">
        <v>0</v>
      </c>
      <c r="AF875" s="3">
        <v>0</v>
      </c>
      <c r="AG875" s="3">
        <v>0</v>
      </c>
      <c r="AH875" s="3">
        <v>1559905477.68</v>
      </c>
      <c r="AI875" s="3">
        <v>0</v>
      </c>
      <c r="AJ875" s="3">
        <v>3268200</v>
      </c>
      <c r="AK875" s="3">
        <v>2368875067.09</v>
      </c>
      <c r="AL875" s="3">
        <v>111611475.37</v>
      </c>
      <c r="AM875" s="3">
        <v>35042447.78</v>
      </c>
      <c r="AN875" s="3">
        <v>722491353.43</v>
      </c>
      <c r="AO875" s="6">
        <f t="shared" si="195"/>
        <v>2219648360.97</v>
      </c>
      <c r="AP875" s="6">
        <f t="shared" si="196"/>
        <v>953860631.15</v>
      </c>
      <c r="AQ875" s="6">
        <f t="shared" si="197"/>
        <v>5083850775.07</v>
      </c>
      <c r="AR875" s="6">
        <f t="shared" si="198"/>
        <v>-4129990143.92</v>
      </c>
      <c r="AS875" s="6">
        <f t="shared" si="199"/>
        <v>26791206090.4</v>
      </c>
      <c r="AT875" s="10">
        <f t="shared" si="200"/>
        <v>752285926.27</v>
      </c>
      <c r="AU875" s="10">
        <f t="shared" si="201"/>
        <v>27543492016.67</v>
      </c>
      <c r="AV875" s="10">
        <f t="shared" si="202"/>
        <v>-1910341782.95</v>
      </c>
      <c r="AW875" s="12">
        <f t="shared" si="203"/>
        <v>0.0865928822923251</v>
      </c>
      <c r="AX875" s="12">
        <f t="shared" si="204"/>
        <v>0.884058952561731</v>
      </c>
      <c r="AY875" s="12">
        <f t="shared" si="205"/>
        <v>-0.161119101876408</v>
      </c>
      <c r="AZ875" s="12">
        <f t="shared" si="206"/>
        <v>1.04517805443814</v>
      </c>
      <c r="BA875" s="12">
        <f t="shared" si="207"/>
        <v>0.0293481651459437</v>
      </c>
      <c r="BB875" s="12">
        <f t="shared" si="208"/>
        <v>1.07452621958408</v>
      </c>
      <c r="BC875" s="12">
        <f t="shared" si="209"/>
        <v>-0.0745262195840828</v>
      </c>
    </row>
    <row r="876" spans="1:55">
      <c r="A876" s="3" t="s">
        <v>1803</v>
      </c>
      <c r="B876" s="3" t="s">
        <v>1804</v>
      </c>
      <c r="C876" s="3">
        <v>11640875758.17</v>
      </c>
      <c r="D876" s="3">
        <v>1742903245.12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23280007.51</v>
      </c>
      <c r="L876" s="3">
        <v>0</v>
      </c>
      <c r="M876" s="3">
        <v>102830359.57</v>
      </c>
      <c r="N876" s="3">
        <v>78638243.27</v>
      </c>
      <c r="O876" s="3">
        <v>540339646.87</v>
      </c>
      <c r="P876" s="3">
        <v>22247817.5</v>
      </c>
      <c r="Q876" s="3">
        <v>0</v>
      </c>
      <c r="R876" s="3">
        <v>2214188871.6</v>
      </c>
      <c r="S876" s="3">
        <v>7182783.2</v>
      </c>
      <c r="T876" s="3">
        <v>0</v>
      </c>
      <c r="U876" s="3">
        <v>45461668.64</v>
      </c>
      <c r="V876" s="3">
        <v>12411908.79</v>
      </c>
      <c r="W876" s="3">
        <v>0</v>
      </c>
      <c r="X876" s="3">
        <v>0</v>
      </c>
      <c r="Y876" s="3">
        <v>0</v>
      </c>
      <c r="Z876" s="3">
        <v>89553102.95</v>
      </c>
      <c r="AA876" s="3">
        <v>0</v>
      </c>
      <c r="AB876" s="3">
        <v>109169625.22</v>
      </c>
      <c r="AC876" s="3">
        <v>3910718124.88</v>
      </c>
      <c r="AD876" s="3">
        <v>1762241778</v>
      </c>
      <c r="AE876" s="3">
        <v>0</v>
      </c>
      <c r="AF876" s="3">
        <v>0</v>
      </c>
      <c r="AG876" s="3">
        <v>0</v>
      </c>
      <c r="AH876" s="3">
        <v>292042989.07</v>
      </c>
      <c r="AI876" s="3">
        <v>0</v>
      </c>
      <c r="AJ876" s="3">
        <v>0</v>
      </c>
      <c r="AK876" s="3">
        <v>0</v>
      </c>
      <c r="AL876" s="3">
        <v>20348927.96</v>
      </c>
      <c r="AM876" s="3">
        <v>0</v>
      </c>
      <c r="AN876" s="3">
        <v>81186347.35</v>
      </c>
      <c r="AO876" s="6">
        <f t="shared" si="195"/>
        <v>1766183252.63</v>
      </c>
      <c r="AP876" s="6">
        <f t="shared" si="196"/>
        <v>744056067.21</v>
      </c>
      <c r="AQ876" s="6">
        <f t="shared" si="197"/>
        <v>2477967960.4</v>
      </c>
      <c r="AR876" s="6">
        <f t="shared" si="198"/>
        <v>-1733911893.19</v>
      </c>
      <c r="AS876" s="6">
        <f t="shared" si="199"/>
        <v>6066538167.26</v>
      </c>
      <c r="AT876" s="10">
        <f t="shared" si="200"/>
        <v>11640875758.17</v>
      </c>
      <c r="AU876" s="10">
        <f t="shared" si="201"/>
        <v>17707413925.43</v>
      </c>
      <c r="AV876" s="10">
        <f t="shared" si="202"/>
        <v>32271359.4400008</v>
      </c>
      <c r="AW876" s="12">
        <f t="shared" si="203"/>
        <v>0.0995611378819871</v>
      </c>
      <c r="AX876" s="12">
        <f t="shared" si="204"/>
        <v>0.244233547805115</v>
      </c>
      <c r="AY876" s="12">
        <f t="shared" si="205"/>
        <v>-0.0977419759903427</v>
      </c>
      <c r="AZ876" s="12">
        <f t="shared" si="206"/>
        <v>0.341975523795458</v>
      </c>
      <c r="BA876" s="12">
        <f t="shared" si="207"/>
        <v>0.656205314312897</v>
      </c>
      <c r="BB876" s="12">
        <f t="shared" si="208"/>
        <v>0.998180838108355</v>
      </c>
      <c r="BC876" s="12">
        <f t="shared" si="209"/>
        <v>0.00181916189164442</v>
      </c>
    </row>
    <row r="877" spans="1:55">
      <c r="A877" s="3" t="s">
        <v>1805</v>
      </c>
      <c r="B877" s="3" t="s">
        <v>1806</v>
      </c>
      <c r="C877" s="3">
        <v>100278256.61</v>
      </c>
      <c r="D877" s="3">
        <v>1741713678.56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14014535.05</v>
      </c>
      <c r="K877" s="3">
        <v>212794429.81</v>
      </c>
      <c r="L877" s="3">
        <v>0</v>
      </c>
      <c r="M877" s="3">
        <v>49161392.7</v>
      </c>
      <c r="N877" s="3">
        <v>69538635.17</v>
      </c>
      <c r="O877" s="3">
        <v>2920997041.23</v>
      </c>
      <c r="P877" s="3">
        <v>428820602.34</v>
      </c>
      <c r="Q877" s="3">
        <v>0</v>
      </c>
      <c r="R877" s="3">
        <v>1525349473.75</v>
      </c>
      <c r="S877" s="3">
        <v>701999999.95</v>
      </c>
      <c r="T877" s="3">
        <v>0</v>
      </c>
      <c r="U877" s="3">
        <v>71109258.1</v>
      </c>
      <c r="V877" s="3">
        <v>12841072.93</v>
      </c>
      <c r="W877" s="3">
        <v>0</v>
      </c>
      <c r="X877" s="3">
        <v>52163408.3</v>
      </c>
      <c r="Y877" s="3">
        <v>0</v>
      </c>
      <c r="Z877" s="3">
        <v>29600339.14</v>
      </c>
      <c r="AA877" s="3">
        <v>0</v>
      </c>
      <c r="AB877" s="3">
        <v>121683908.95</v>
      </c>
      <c r="AC877" s="3">
        <v>6047575723.66</v>
      </c>
      <c r="AD877" s="3">
        <v>2203585481.12</v>
      </c>
      <c r="AE877" s="3">
        <v>0</v>
      </c>
      <c r="AF877" s="3">
        <v>1714044504.57</v>
      </c>
      <c r="AG877" s="3">
        <v>0</v>
      </c>
      <c r="AH877" s="3">
        <v>40394300.12</v>
      </c>
      <c r="AI877" s="3">
        <v>0</v>
      </c>
      <c r="AJ877" s="3">
        <v>430211434.68</v>
      </c>
      <c r="AK877" s="3">
        <v>119484528.63</v>
      </c>
      <c r="AL877" s="3">
        <v>620554.56</v>
      </c>
      <c r="AM877" s="3">
        <v>1852942.47</v>
      </c>
      <c r="AN877" s="3">
        <v>223216380.34</v>
      </c>
      <c r="AO877" s="6">
        <f t="shared" si="195"/>
        <v>1968522643.42</v>
      </c>
      <c r="AP877" s="6">
        <f t="shared" si="196"/>
        <v>3468517671.44</v>
      </c>
      <c r="AQ877" s="6">
        <f t="shared" si="197"/>
        <v>2514747461.12</v>
      </c>
      <c r="AR877" s="6">
        <f t="shared" si="198"/>
        <v>953770210.320001</v>
      </c>
      <c r="AS877" s="6">
        <f t="shared" si="199"/>
        <v>10780985850.15</v>
      </c>
      <c r="AT877" s="10">
        <f t="shared" si="200"/>
        <v>100278256.61</v>
      </c>
      <c r="AU877" s="10">
        <f t="shared" si="201"/>
        <v>10881264106.76</v>
      </c>
      <c r="AV877" s="10">
        <f t="shared" si="202"/>
        <v>2922292853.74</v>
      </c>
      <c r="AW877" s="12">
        <f t="shared" si="203"/>
        <v>0.142609810576585</v>
      </c>
      <c r="AX877" s="12">
        <f t="shared" si="204"/>
        <v>0.850125521563026</v>
      </c>
      <c r="AY877" s="12">
        <f t="shared" si="205"/>
        <v>0.0690959738166975</v>
      </c>
      <c r="AZ877" s="12">
        <f t="shared" si="206"/>
        <v>0.781029547746328</v>
      </c>
      <c r="BA877" s="12">
        <f t="shared" si="207"/>
        <v>0.00726466786038949</v>
      </c>
      <c r="BB877" s="12">
        <f t="shared" si="208"/>
        <v>0.788294215606718</v>
      </c>
      <c r="BC877" s="12">
        <f t="shared" si="209"/>
        <v>0.211705784393282</v>
      </c>
    </row>
    <row r="878" spans="1:55">
      <c r="A878" s="3" t="s">
        <v>1807</v>
      </c>
      <c r="B878" s="3" t="s">
        <v>1808</v>
      </c>
      <c r="C878" s="3">
        <v>125724728.53</v>
      </c>
      <c r="D878" s="3">
        <v>1736838508.32</v>
      </c>
      <c r="E878" s="3">
        <v>302540585.83</v>
      </c>
      <c r="F878" s="3">
        <v>0</v>
      </c>
      <c r="G878" s="3">
        <v>0</v>
      </c>
      <c r="H878" s="3">
        <v>0</v>
      </c>
      <c r="I878" s="3">
        <v>0</v>
      </c>
      <c r="J878" s="3">
        <v>197271500</v>
      </c>
      <c r="K878" s="3">
        <v>47109890.47</v>
      </c>
      <c r="L878" s="3">
        <v>0</v>
      </c>
      <c r="M878" s="3">
        <v>776444756.33</v>
      </c>
      <c r="N878" s="3">
        <v>1203368983.59</v>
      </c>
      <c r="O878" s="3">
        <v>5019747744.93</v>
      </c>
      <c r="P878" s="3">
        <v>165740661.83</v>
      </c>
      <c r="Q878" s="3">
        <v>0</v>
      </c>
      <c r="R878" s="3">
        <v>2358368383.28</v>
      </c>
      <c r="S878" s="3">
        <v>5676182.16</v>
      </c>
      <c r="T878" s="3">
        <v>0</v>
      </c>
      <c r="U878" s="3">
        <v>69632438.13</v>
      </c>
      <c r="V878" s="3">
        <v>134772706.27</v>
      </c>
      <c r="W878" s="3">
        <v>221223340.92</v>
      </c>
      <c r="X878" s="3">
        <v>0</v>
      </c>
      <c r="Y878" s="3">
        <v>18744862.19</v>
      </c>
      <c r="Z878" s="3">
        <v>51589560.94</v>
      </c>
      <c r="AA878" s="3">
        <v>924960.08</v>
      </c>
      <c r="AB878" s="3">
        <v>605888086.27</v>
      </c>
      <c r="AC878" s="3">
        <v>2472177275.03</v>
      </c>
      <c r="AD878" s="3">
        <v>496842728.15</v>
      </c>
      <c r="AE878" s="3">
        <v>0</v>
      </c>
      <c r="AF878" s="3">
        <v>0</v>
      </c>
      <c r="AG878" s="3">
        <v>0</v>
      </c>
      <c r="AH878" s="3">
        <v>298719380.86</v>
      </c>
      <c r="AI878" s="3">
        <v>0</v>
      </c>
      <c r="AJ878" s="3">
        <v>213802596.04</v>
      </c>
      <c r="AK878" s="3">
        <v>24839696.63</v>
      </c>
      <c r="AL878" s="3">
        <v>114987556.14</v>
      </c>
      <c r="AM878" s="3">
        <v>62274837.29</v>
      </c>
      <c r="AN878" s="3">
        <v>192696113.9</v>
      </c>
      <c r="AO878" s="6">
        <f t="shared" si="195"/>
        <v>2283760484.62</v>
      </c>
      <c r="AP878" s="6">
        <f t="shared" si="196"/>
        <v>7165302146.68</v>
      </c>
      <c r="AQ878" s="6">
        <f t="shared" si="197"/>
        <v>3466820520.24</v>
      </c>
      <c r="AR878" s="6">
        <f t="shared" si="198"/>
        <v>3698481626.44</v>
      </c>
      <c r="AS878" s="6">
        <f t="shared" si="199"/>
        <v>3876340184.04</v>
      </c>
      <c r="AT878" s="10">
        <f t="shared" si="200"/>
        <v>125724728.53</v>
      </c>
      <c r="AU878" s="10">
        <f t="shared" si="201"/>
        <v>4002064912.57</v>
      </c>
      <c r="AV878" s="10">
        <f t="shared" si="202"/>
        <v>5982242111.06</v>
      </c>
      <c r="AW878" s="12">
        <f t="shared" si="203"/>
        <v>0.228735001759761</v>
      </c>
      <c r="AX878" s="12">
        <f t="shared" si="204"/>
        <v>0.758672764424468</v>
      </c>
      <c r="AY878" s="12">
        <f t="shared" si="205"/>
        <v>0.370429476746533</v>
      </c>
      <c r="AZ878" s="12">
        <f t="shared" si="206"/>
        <v>0.388243287677934</v>
      </c>
      <c r="BA878" s="12">
        <f t="shared" si="207"/>
        <v>0.0125922338157716</v>
      </c>
      <c r="BB878" s="12">
        <f t="shared" si="208"/>
        <v>0.400835521493706</v>
      </c>
      <c r="BC878" s="12">
        <f t="shared" si="209"/>
        <v>0.599164478506294</v>
      </c>
    </row>
    <row r="879" spans="1:55">
      <c r="A879" s="3" t="s">
        <v>1809</v>
      </c>
      <c r="B879" s="3" t="s">
        <v>1810</v>
      </c>
      <c r="C879" s="3">
        <v>558930022.14</v>
      </c>
      <c r="D879" s="3">
        <v>1734824436.19</v>
      </c>
      <c r="E879" s="3">
        <v>214087.86</v>
      </c>
      <c r="F879" s="3">
        <v>0</v>
      </c>
      <c r="G879" s="3">
        <v>0</v>
      </c>
      <c r="H879" s="3">
        <v>0</v>
      </c>
      <c r="I879" s="3">
        <v>0</v>
      </c>
      <c r="J879" s="3">
        <v>509411800</v>
      </c>
      <c r="K879" s="3">
        <v>38412689.24</v>
      </c>
      <c r="L879" s="3">
        <v>0</v>
      </c>
      <c r="M879" s="3">
        <v>458657847.45</v>
      </c>
      <c r="N879" s="3">
        <v>24762279.02</v>
      </c>
      <c r="O879" s="3">
        <v>6593810559.77</v>
      </c>
      <c r="P879" s="3">
        <v>508670271.66</v>
      </c>
      <c r="Q879" s="3">
        <v>0</v>
      </c>
      <c r="R879" s="3">
        <v>2073517914.9</v>
      </c>
      <c r="S879" s="3">
        <v>27905888.92</v>
      </c>
      <c r="T879" s="3">
        <v>0</v>
      </c>
      <c r="U879" s="3">
        <v>5593516.66</v>
      </c>
      <c r="V879" s="3">
        <v>711767703.18</v>
      </c>
      <c r="W879" s="3">
        <v>0</v>
      </c>
      <c r="X879" s="3">
        <v>0</v>
      </c>
      <c r="Y879" s="3">
        <v>0</v>
      </c>
      <c r="Z879" s="3">
        <v>386100</v>
      </c>
      <c r="AA879" s="3">
        <v>0</v>
      </c>
      <c r="AB879" s="3">
        <v>304394156.34</v>
      </c>
      <c r="AC879" s="3">
        <v>248349683.36</v>
      </c>
      <c r="AD879" s="3">
        <v>488204371.58</v>
      </c>
      <c r="AE879" s="3">
        <v>0</v>
      </c>
      <c r="AF879" s="3">
        <v>0</v>
      </c>
      <c r="AG879" s="3">
        <v>0</v>
      </c>
      <c r="AH879" s="3">
        <v>45800371.91</v>
      </c>
      <c r="AI879" s="3">
        <v>0</v>
      </c>
      <c r="AJ879" s="3">
        <v>4115404.39</v>
      </c>
      <c r="AK879" s="3">
        <v>2287001.13</v>
      </c>
      <c r="AL879" s="3">
        <v>357826905.88</v>
      </c>
      <c r="AM879" s="3">
        <v>979370161.38</v>
      </c>
      <c r="AN879" s="3">
        <v>4707073862.55</v>
      </c>
      <c r="AO879" s="6">
        <f t="shared" si="195"/>
        <v>2282863013.29</v>
      </c>
      <c r="AP879" s="6">
        <f t="shared" si="196"/>
        <v>7585900957.9</v>
      </c>
      <c r="AQ879" s="6">
        <f t="shared" si="197"/>
        <v>3123565280</v>
      </c>
      <c r="AR879" s="6">
        <f t="shared" si="198"/>
        <v>4462335677.9</v>
      </c>
      <c r="AS879" s="6">
        <f t="shared" si="199"/>
        <v>6833027762.18</v>
      </c>
      <c r="AT879" s="10">
        <f t="shared" si="200"/>
        <v>558930022.14</v>
      </c>
      <c r="AU879" s="10">
        <f t="shared" si="201"/>
        <v>7391957784.32</v>
      </c>
      <c r="AV879" s="10">
        <f t="shared" si="202"/>
        <v>6745198691.19</v>
      </c>
      <c r="AW879" s="12">
        <f t="shared" si="203"/>
        <v>0.161479645305238</v>
      </c>
      <c r="AX879" s="12">
        <f t="shared" si="204"/>
        <v>0.798984113930345</v>
      </c>
      <c r="AY879" s="12">
        <f t="shared" si="205"/>
        <v>0.315645914058472</v>
      </c>
      <c r="AZ879" s="12">
        <f t="shared" si="206"/>
        <v>0.483338199871873</v>
      </c>
      <c r="BA879" s="12">
        <f t="shared" si="207"/>
        <v>0.039536240764417</v>
      </c>
      <c r="BB879" s="12">
        <f t="shared" si="208"/>
        <v>0.52287444063629</v>
      </c>
      <c r="BC879" s="12">
        <f t="shared" si="209"/>
        <v>0.47712555936371</v>
      </c>
    </row>
    <row r="880" spans="1:55">
      <c r="A880" s="3" t="s">
        <v>1811</v>
      </c>
      <c r="B880" s="3" t="s">
        <v>1812</v>
      </c>
      <c r="C880" s="3">
        <v>0</v>
      </c>
      <c r="D880" s="3">
        <v>1731077835.53</v>
      </c>
      <c r="E880" s="3">
        <v>250032028.68</v>
      </c>
      <c r="F880" s="3">
        <v>0</v>
      </c>
      <c r="G880" s="3">
        <v>0</v>
      </c>
      <c r="H880" s="3">
        <v>0</v>
      </c>
      <c r="I880" s="3">
        <v>0</v>
      </c>
      <c r="J880" s="3">
        <v>57427830.84</v>
      </c>
      <c r="K880" s="3">
        <v>38315193.01</v>
      </c>
      <c r="L880" s="3">
        <v>0</v>
      </c>
      <c r="M880" s="3">
        <v>8736395.07</v>
      </c>
      <c r="N880" s="3">
        <v>158575260.87</v>
      </c>
      <c r="O880" s="3">
        <v>155498446.45</v>
      </c>
      <c r="P880" s="3">
        <v>80738037.96</v>
      </c>
      <c r="Q880" s="3">
        <v>0</v>
      </c>
      <c r="R880" s="3">
        <v>371503610.63</v>
      </c>
      <c r="S880" s="3">
        <v>0</v>
      </c>
      <c r="T880" s="3">
        <v>0</v>
      </c>
      <c r="U880" s="3">
        <v>80750285.19</v>
      </c>
      <c r="V880" s="3">
        <v>67260004.83</v>
      </c>
      <c r="W880" s="3">
        <v>0</v>
      </c>
      <c r="X880" s="3">
        <v>0</v>
      </c>
      <c r="Y880" s="3">
        <v>0</v>
      </c>
      <c r="Z880" s="3">
        <v>75348634.35</v>
      </c>
      <c r="AA880" s="3">
        <v>0</v>
      </c>
      <c r="AB880" s="3">
        <v>15125729.53</v>
      </c>
      <c r="AC880" s="3">
        <v>1640923640.88</v>
      </c>
      <c r="AD880" s="3">
        <v>142165807.9</v>
      </c>
      <c r="AE880" s="3">
        <v>0</v>
      </c>
      <c r="AF880" s="3">
        <v>0</v>
      </c>
      <c r="AG880" s="3">
        <v>0</v>
      </c>
      <c r="AH880" s="3">
        <v>198248973.76</v>
      </c>
      <c r="AI880" s="3">
        <v>0</v>
      </c>
      <c r="AJ880" s="3">
        <v>0</v>
      </c>
      <c r="AK880" s="3">
        <v>19452464.25</v>
      </c>
      <c r="AL880" s="3">
        <v>110962734.28</v>
      </c>
      <c r="AM880" s="3">
        <v>13365093.8</v>
      </c>
      <c r="AN880" s="3">
        <v>6866631.32</v>
      </c>
      <c r="AO880" s="6">
        <f t="shared" si="195"/>
        <v>2076852888.06</v>
      </c>
      <c r="AP880" s="6">
        <f t="shared" si="196"/>
        <v>403548140.35</v>
      </c>
      <c r="AQ880" s="6">
        <f t="shared" si="197"/>
        <v>609988264.53</v>
      </c>
      <c r="AR880" s="6">
        <f t="shared" si="198"/>
        <v>-206440124.18</v>
      </c>
      <c r="AS880" s="6">
        <f t="shared" si="199"/>
        <v>2131985346.19</v>
      </c>
      <c r="AT880" s="10">
        <f t="shared" si="200"/>
        <v>0</v>
      </c>
      <c r="AU880" s="10">
        <f t="shared" si="201"/>
        <v>2131985346.19</v>
      </c>
      <c r="AV880" s="10">
        <f t="shared" si="202"/>
        <v>1870412763.88</v>
      </c>
      <c r="AW880" s="12">
        <f t="shared" si="203"/>
        <v>0.518902125911627</v>
      </c>
      <c r="AX880" s="12">
        <f t="shared" si="204"/>
        <v>0.481097874088373</v>
      </c>
      <c r="AY880" s="12">
        <f t="shared" si="205"/>
        <v>-0.0515791079504556</v>
      </c>
      <c r="AZ880" s="12">
        <f t="shared" si="206"/>
        <v>0.532676982038829</v>
      </c>
      <c r="BA880" s="12">
        <f t="shared" si="207"/>
        <v>0</v>
      </c>
      <c r="BB880" s="12">
        <f t="shared" si="208"/>
        <v>0.532676982038829</v>
      </c>
      <c r="BC880" s="12">
        <f t="shared" si="209"/>
        <v>0.467323017961171</v>
      </c>
    </row>
    <row r="881" spans="1:55">
      <c r="A881" s="3" t="s">
        <v>1813</v>
      </c>
      <c r="B881" s="3" t="s">
        <v>1814</v>
      </c>
      <c r="C881" s="3">
        <v>14251628.82</v>
      </c>
      <c r="D881" s="3">
        <v>1730987776.09</v>
      </c>
      <c r="E881" s="3">
        <v>596613479.2</v>
      </c>
      <c r="F881" s="3">
        <v>0</v>
      </c>
      <c r="G881" s="3">
        <v>0</v>
      </c>
      <c r="H881" s="3">
        <v>0</v>
      </c>
      <c r="I881" s="3">
        <v>0</v>
      </c>
      <c r="J881" s="3">
        <v>24586743.96</v>
      </c>
      <c r="K881" s="3">
        <v>47342995.31</v>
      </c>
      <c r="L881" s="3">
        <v>0</v>
      </c>
      <c r="M881" s="3">
        <v>969973174.83</v>
      </c>
      <c r="N881" s="3">
        <v>55405177.95</v>
      </c>
      <c r="O881" s="3">
        <v>966266783.1</v>
      </c>
      <c r="P881" s="3">
        <v>63259293.63</v>
      </c>
      <c r="Q881" s="3">
        <v>0</v>
      </c>
      <c r="R881" s="3">
        <v>1353004632.61</v>
      </c>
      <c r="S881" s="3">
        <v>0</v>
      </c>
      <c r="T881" s="3">
        <v>0</v>
      </c>
      <c r="U881" s="3">
        <v>106526877.88</v>
      </c>
      <c r="V881" s="3">
        <v>45981078.37</v>
      </c>
      <c r="W881" s="3">
        <v>0</v>
      </c>
      <c r="X881" s="3">
        <v>110716510.2</v>
      </c>
      <c r="Y881" s="3">
        <v>0</v>
      </c>
      <c r="Z881" s="3">
        <v>55199193.28</v>
      </c>
      <c r="AA881" s="3">
        <v>0</v>
      </c>
      <c r="AB881" s="3">
        <v>3741440.3</v>
      </c>
      <c r="AC881" s="3">
        <v>1168990475.44</v>
      </c>
      <c r="AD881" s="3">
        <v>14172440.91</v>
      </c>
      <c r="AE881" s="3">
        <v>0</v>
      </c>
      <c r="AF881" s="3">
        <v>0</v>
      </c>
      <c r="AG881" s="3">
        <v>0</v>
      </c>
      <c r="AH881" s="3">
        <v>214934366.74</v>
      </c>
      <c r="AI881" s="3">
        <v>0</v>
      </c>
      <c r="AJ881" s="3">
        <v>95280617.82</v>
      </c>
      <c r="AK881" s="3">
        <v>6238403.46</v>
      </c>
      <c r="AL881" s="3">
        <v>58117647.6</v>
      </c>
      <c r="AM881" s="3">
        <v>13434526.92</v>
      </c>
      <c r="AN881" s="3">
        <v>15972795.3</v>
      </c>
      <c r="AO881" s="6">
        <f t="shared" si="195"/>
        <v>2399530994.56</v>
      </c>
      <c r="AP881" s="6">
        <f t="shared" si="196"/>
        <v>2054904429.51</v>
      </c>
      <c r="AQ881" s="6">
        <f t="shared" si="197"/>
        <v>1675169732.64</v>
      </c>
      <c r="AR881" s="6">
        <f t="shared" si="198"/>
        <v>379734696.870001</v>
      </c>
      <c r="AS881" s="6">
        <f t="shared" si="199"/>
        <v>1587141274.19</v>
      </c>
      <c r="AT881" s="10">
        <f t="shared" si="200"/>
        <v>14251628.82</v>
      </c>
      <c r="AU881" s="10">
        <f t="shared" si="201"/>
        <v>1601392903.01</v>
      </c>
      <c r="AV881" s="10">
        <f t="shared" si="202"/>
        <v>2779265691.43</v>
      </c>
      <c r="AW881" s="12">
        <f t="shared" si="203"/>
        <v>0.54775576384919</v>
      </c>
      <c r="AX881" s="12">
        <f t="shared" si="204"/>
        <v>0.44899092879696</v>
      </c>
      <c r="AY881" s="12">
        <f t="shared" si="205"/>
        <v>0.0866843851634468</v>
      </c>
      <c r="AZ881" s="12">
        <f t="shared" si="206"/>
        <v>0.362306543633513</v>
      </c>
      <c r="BA881" s="12">
        <f t="shared" si="207"/>
        <v>0.00325330735385049</v>
      </c>
      <c r="BB881" s="12">
        <f t="shared" si="208"/>
        <v>0.365559850987364</v>
      </c>
      <c r="BC881" s="12">
        <f t="shared" si="209"/>
        <v>0.634440149012636</v>
      </c>
    </row>
    <row r="882" spans="1:55">
      <c r="A882" s="3" t="s">
        <v>1815</v>
      </c>
      <c r="B882" s="3" t="s">
        <v>1816</v>
      </c>
      <c r="C882" s="3">
        <v>901348.65</v>
      </c>
      <c r="D882" s="3">
        <v>1730634780.39</v>
      </c>
      <c r="E882" s="3">
        <v>10000000</v>
      </c>
      <c r="F882" s="3">
        <v>0</v>
      </c>
      <c r="G882" s="3">
        <v>0</v>
      </c>
      <c r="H882" s="3">
        <v>0</v>
      </c>
      <c r="I882" s="3">
        <v>0</v>
      </c>
      <c r="J882" s="3">
        <v>4670.79</v>
      </c>
      <c r="K882" s="3">
        <v>25197938</v>
      </c>
      <c r="L882" s="3">
        <v>0</v>
      </c>
      <c r="M882" s="3">
        <v>60297920.43</v>
      </c>
      <c r="N882" s="3">
        <v>46018589.31</v>
      </c>
      <c r="O882" s="3">
        <v>176589684.98</v>
      </c>
      <c r="P882" s="3">
        <v>38926002.03</v>
      </c>
      <c r="Q882" s="3">
        <v>0</v>
      </c>
      <c r="R882" s="3">
        <v>96571573.82</v>
      </c>
      <c r="S882" s="3">
        <v>0</v>
      </c>
      <c r="T882" s="3">
        <v>0</v>
      </c>
      <c r="U882" s="3">
        <v>3175358.34</v>
      </c>
      <c r="V882" s="3">
        <v>42585426.17</v>
      </c>
      <c r="W882" s="3">
        <v>0</v>
      </c>
      <c r="X882" s="3">
        <v>0</v>
      </c>
      <c r="Y882" s="3">
        <v>0</v>
      </c>
      <c r="Z882" s="3">
        <v>123368785.57</v>
      </c>
      <c r="AA882" s="3">
        <v>0</v>
      </c>
      <c r="AB882" s="3">
        <v>0</v>
      </c>
      <c r="AC882" s="3">
        <v>1014004838.94</v>
      </c>
      <c r="AD882" s="3">
        <v>295406810.46</v>
      </c>
      <c r="AE882" s="3">
        <v>0</v>
      </c>
      <c r="AF882" s="3">
        <v>0</v>
      </c>
      <c r="AG882" s="3">
        <v>0</v>
      </c>
      <c r="AH882" s="3">
        <v>165062587.81</v>
      </c>
      <c r="AI882" s="3">
        <v>8000000</v>
      </c>
      <c r="AJ882" s="3">
        <v>5698507.28</v>
      </c>
      <c r="AK882" s="3">
        <v>7732437.17</v>
      </c>
      <c r="AL882" s="3">
        <v>9136411.64</v>
      </c>
      <c r="AM882" s="3">
        <v>575922.8</v>
      </c>
      <c r="AN882" s="3">
        <v>0</v>
      </c>
      <c r="AO882" s="6">
        <f t="shared" si="195"/>
        <v>1765837389.18</v>
      </c>
      <c r="AP882" s="6">
        <f t="shared" si="196"/>
        <v>321832196.75</v>
      </c>
      <c r="AQ882" s="6">
        <f t="shared" si="197"/>
        <v>265701143.9</v>
      </c>
      <c r="AR882" s="6">
        <f t="shared" si="198"/>
        <v>56131052.85</v>
      </c>
      <c r="AS882" s="6">
        <f t="shared" si="199"/>
        <v>1505617516.1</v>
      </c>
      <c r="AT882" s="10">
        <f t="shared" si="200"/>
        <v>901348.65</v>
      </c>
      <c r="AU882" s="10">
        <f t="shared" si="201"/>
        <v>1506518864.75</v>
      </c>
      <c r="AV882" s="10">
        <f t="shared" si="202"/>
        <v>1821968442.03</v>
      </c>
      <c r="AW882" s="12">
        <f t="shared" si="203"/>
        <v>0.530522494582767</v>
      </c>
      <c r="AX882" s="12">
        <f t="shared" si="204"/>
        <v>0.469206707133531</v>
      </c>
      <c r="AY882" s="12">
        <f t="shared" si="205"/>
        <v>0.0168638326292136</v>
      </c>
      <c r="AZ882" s="12">
        <f t="shared" si="206"/>
        <v>0.452342874504318</v>
      </c>
      <c r="BA882" s="12">
        <f t="shared" si="207"/>
        <v>0.000270798283702025</v>
      </c>
      <c r="BB882" s="12">
        <f t="shared" si="208"/>
        <v>0.45261367278802</v>
      </c>
      <c r="BC882" s="12">
        <f t="shared" si="209"/>
        <v>0.54738632721198</v>
      </c>
    </row>
    <row r="883" spans="1:55">
      <c r="A883" s="3" t="s">
        <v>1817</v>
      </c>
      <c r="B883" s="3" t="s">
        <v>1818</v>
      </c>
      <c r="C883" s="3">
        <v>335311881.41</v>
      </c>
      <c r="D883" s="3">
        <v>1728521653.19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216337793.37</v>
      </c>
      <c r="K883" s="3">
        <v>94920563.01</v>
      </c>
      <c r="L883" s="3">
        <v>0</v>
      </c>
      <c r="M883" s="3">
        <v>2002065376.85</v>
      </c>
      <c r="N883" s="3">
        <v>273232860.88</v>
      </c>
      <c r="O883" s="3">
        <v>2012218654.31</v>
      </c>
      <c r="P883" s="3">
        <v>162223489.06</v>
      </c>
      <c r="Q883" s="3">
        <v>11662733.67</v>
      </c>
      <c r="R883" s="3">
        <v>1383387661.56</v>
      </c>
      <c r="S883" s="3">
        <v>2673289.63</v>
      </c>
      <c r="T883" s="3">
        <v>0</v>
      </c>
      <c r="U883" s="3">
        <v>100905513.92</v>
      </c>
      <c r="V883" s="3">
        <v>81067318.38</v>
      </c>
      <c r="W883" s="3">
        <v>0</v>
      </c>
      <c r="X883" s="3">
        <v>0</v>
      </c>
      <c r="Y883" s="3">
        <v>0</v>
      </c>
      <c r="Z883" s="3">
        <v>43838450.52</v>
      </c>
      <c r="AA883" s="3">
        <v>0</v>
      </c>
      <c r="AB883" s="3">
        <v>108672397.18</v>
      </c>
      <c r="AC883" s="3">
        <v>2486147337.23</v>
      </c>
      <c r="AD883" s="3">
        <v>246178240.81</v>
      </c>
      <c r="AE883" s="3">
        <v>0</v>
      </c>
      <c r="AF883" s="3">
        <v>0</v>
      </c>
      <c r="AG883" s="3">
        <v>0</v>
      </c>
      <c r="AH883" s="3">
        <v>244951525.25</v>
      </c>
      <c r="AI883" s="3">
        <v>0</v>
      </c>
      <c r="AJ883" s="3">
        <v>133790755.61</v>
      </c>
      <c r="AK883" s="3">
        <v>68237567.82</v>
      </c>
      <c r="AL883" s="3">
        <v>71432302.98</v>
      </c>
      <c r="AM883" s="3">
        <v>196910417.23</v>
      </c>
      <c r="AN883" s="3">
        <v>114029662.38</v>
      </c>
      <c r="AO883" s="6">
        <f t="shared" si="195"/>
        <v>2039780009.57</v>
      </c>
      <c r="AP883" s="6">
        <f t="shared" si="196"/>
        <v>4461403114.77</v>
      </c>
      <c r="AQ883" s="6">
        <f t="shared" si="197"/>
        <v>1720544631.19</v>
      </c>
      <c r="AR883" s="6">
        <f t="shared" si="198"/>
        <v>2740858483.58</v>
      </c>
      <c r="AS883" s="6">
        <f t="shared" si="199"/>
        <v>3561677809.31</v>
      </c>
      <c r="AT883" s="10">
        <f t="shared" si="200"/>
        <v>335311881.41</v>
      </c>
      <c r="AU883" s="10">
        <f t="shared" si="201"/>
        <v>3896989690.72</v>
      </c>
      <c r="AV883" s="10">
        <f t="shared" si="202"/>
        <v>4780638493.15</v>
      </c>
      <c r="AW883" s="12">
        <f t="shared" si="203"/>
        <v>0.235061927792844</v>
      </c>
      <c r="AX883" s="12">
        <f t="shared" si="204"/>
        <v>0.726297112453513</v>
      </c>
      <c r="AY883" s="12">
        <f t="shared" si="205"/>
        <v>0.315853413571547</v>
      </c>
      <c r="AZ883" s="12">
        <f t="shared" si="206"/>
        <v>0.410443698881966</v>
      </c>
      <c r="BA883" s="12">
        <f t="shared" si="207"/>
        <v>0.0386409597536431</v>
      </c>
      <c r="BB883" s="12">
        <f t="shared" si="208"/>
        <v>0.449084658635609</v>
      </c>
      <c r="BC883" s="12">
        <f t="shared" si="209"/>
        <v>0.550915341364391</v>
      </c>
    </row>
    <row r="884" spans="1:55">
      <c r="A884" s="3" t="s">
        <v>1819</v>
      </c>
      <c r="B884" s="3" t="s">
        <v>1820</v>
      </c>
      <c r="C884" s="3">
        <v>2028833552.9</v>
      </c>
      <c r="D884" s="3">
        <v>1727877495.75</v>
      </c>
      <c r="E884" s="3">
        <v>180520720.55</v>
      </c>
      <c r="F884" s="3">
        <v>0</v>
      </c>
      <c r="G884" s="3">
        <v>0</v>
      </c>
      <c r="H884" s="3">
        <v>0</v>
      </c>
      <c r="I884" s="3">
        <v>0</v>
      </c>
      <c r="J884" s="3">
        <v>674150925.01</v>
      </c>
      <c r="K884" s="3">
        <v>40347063.87</v>
      </c>
      <c r="L884" s="3">
        <v>0</v>
      </c>
      <c r="M884" s="3">
        <v>792891251.89</v>
      </c>
      <c r="N884" s="3">
        <v>43392946.5</v>
      </c>
      <c r="O884" s="3">
        <v>3275180519.14</v>
      </c>
      <c r="P884" s="3">
        <v>119397846.86</v>
      </c>
      <c r="Q884" s="3">
        <v>0</v>
      </c>
      <c r="R884" s="3">
        <v>524529093.85</v>
      </c>
      <c r="S884" s="3">
        <v>12293751.38</v>
      </c>
      <c r="T884" s="3">
        <v>0</v>
      </c>
      <c r="U884" s="3">
        <v>76288942.08</v>
      </c>
      <c r="V884" s="3">
        <v>189001682.79</v>
      </c>
      <c r="W884" s="3">
        <v>0</v>
      </c>
      <c r="X884" s="3">
        <v>0</v>
      </c>
      <c r="Y884" s="3">
        <v>1693231.46</v>
      </c>
      <c r="Z884" s="3">
        <v>150090273.18</v>
      </c>
      <c r="AA884" s="3">
        <v>0</v>
      </c>
      <c r="AB884" s="3">
        <v>39919065.28</v>
      </c>
      <c r="AC884" s="3">
        <v>1507786323.73</v>
      </c>
      <c r="AD884" s="3">
        <v>43335588.12</v>
      </c>
      <c r="AE884" s="3">
        <v>0</v>
      </c>
      <c r="AF884" s="3">
        <v>0</v>
      </c>
      <c r="AG884" s="3">
        <v>0</v>
      </c>
      <c r="AH884" s="3">
        <v>296276931.73</v>
      </c>
      <c r="AI884" s="3">
        <v>11118351.87</v>
      </c>
      <c r="AJ884" s="3">
        <v>91341378.7</v>
      </c>
      <c r="AK884" s="3">
        <v>77879725.28</v>
      </c>
      <c r="AL884" s="3">
        <v>94685912.56</v>
      </c>
      <c r="AM884" s="3">
        <v>197235305.93</v>
      </c>
      <c r="AN884" s="3">
        <v>75840312.01</v>
      </c>
      <c r="AO884" s="6">
        <f t="shared" si="195"/>
        <v>2622896205.18</v>
      </c>
      <c r="AP884" s="6">
        <f t="shared" si="196"/>
        <v>4230862564.39</v>
      </c>
      <c r="AQ884" s="6">
        <f t="shared" si="197"/>
        <v>993816040.02</v>
      </c>
      <c r="AR884" s="6">
        <f t="shared" si="198"/>
        <v>3237046524.37</v>
      </c>
      <c r="AS884" s="6">
        <f t="shared" si="199"/>
        <v>2395499829.93</v>
      </c>
      <c r="AT884" s="10">
        <f t="shared" si="200"/>
        <v>2028833552.9</v>
      </c>
      <c r="AU884" s="10">
        <f t="shared" si="201"/>
        <v>4424333382.83</v>
      </c>
      <c r="AV884" s="10">
        <f t="shared" si="202"/>
        <v>5859942729.55</v>
      </c>
      <c r="AW884" s="12">
        <f t="shared" si="203"/>
        <v>0.255039457956852</v>
      </c>
      <c r="AX884" s="12">
        <f t="shared" si="204"/>
        <v>0.54768525200521</v>
      </c>
      <c r="AY884" s="12">
        <f t="shared" si="205"/>
        <v>0.314756866598837</v>
      </c>
      <c r="AZ884" s="12">
        <f t="shared" si="206"/>
        <v>0.232928385406373</v>
      </c>
      <c r="BA884" s="12">
        <f t="shared" si="207"/>
        <v>0.197275290037938</v>
      </c>
      <c r="BB884" s="12">
        <f t="shared" si="208"/>
        <v>0.43020367544431</v>
      </c>
      <c r="BC884" s="12">
        <f t="shared" si="209"/>
        <v>0.56979632455569</v>
      </c>
    </row>
    <row r="885" spans="1:55">
      <c r="A885" s="3" t="s">
        <v>1821</v>
      </c>
      <c r="B885" s="3" t="s">
        <v>1822</v>
      </c>
      <c r="C885" s="3">
        <v>17804500.78</v>
      </c>
      <c r="D885" s="3">
        <v>1723967828.35</v>
      </c>
      <c r="E885" s="3">
        <v>105819216.89</v>
      </c>
      <c r="F885" s="3">
        <v>493663059.75</v>
      </c>
      <c r="G885" s="3">
        <v>0</v>
      </c>
      <c r="H885" s="3">
        <v>0</v>
      </c>
      <c r="I885" s="3">
        <v>0</v>
      </c>
      <c r="J885" s="3">
        <v>128642457.33</v>
      </c>
      <c r="K885" s="3">
        <v>215883947.61</v>
      </c>
      <c r="L885" s="3">
        <v>0</v>
      </c>
      <c r="M885" s="3">
        <v>486747080.5</v>
      </c>
      <c r="N885" s="3">
        <v>77772765.89</v>
      </c>
      <c r="O885" s="3">
        <v>17339854.99</v>
      </c>
      <c r="P885" s="3">
        <v>60176638.88</v>
      </c>
      <c r="Q885" s="3">
        <v>18422878.21</v>
      </c>
      <c r="R885" s="3">
        <v>555896309.35</v>
      </c>
      <c r="S885" s="3">
        <v>3906656.31</v>
      </c>
      <c r="T885" s="3">
        <v>0</v>
      </c>
      <c r="U885" s="3">
        <v>47296992.84</v>
      </c>
      <c r="V885" s="3">
        <v>27305303.48</v>
      </c>
      <c r="W885" s="3">
        <v>0</v>
      </c>
      <c r="X885" s="3">
        <v>0</v>
      </c>
      <c r="Y885" s="3">
        <v>0</v>
      </c>
      <c r="Z885" s="3">
        <v>16989158.65</v>
      </c>
      <c r="AA885" s="3">
        <v>0</v>
      </c>
      <c r="AB885" s="3">
        <v>20387364.59</v>
      </c>
      <c r="AC885" s="3">
        <v>650628218.32</v>
      </c>
      <c r="AD885" s="3">
        <v>75295435.74</v>
      </c>
      <c r="AE885" s="3">
        <v>0</v>
      </c>
      <c r="AF885" s="3">
        <v>0</v>
      </c>
      <c r="AG885" s="3">
        <v>0</v>
      </c>
      <c r="AH885" s="3">
        <v>231314736.82</v>
      </c>
      <c r="AI885" s="3">
        <v>2014246.55</v>
      </c>
      <c r="AJ885" s="3">
        <v>95521.99</v>
      </c>
      <c r="AK885" s="3">
        <v>63296332.45</v>
      </c>
      <c r="AL885" s="3">
        <v>82329589.19</v>
      </c>
      <c r="AM885" s="3">
        <v>0</v>
      </c>
      <c r="AN885" s="3">
        <v>1152480008.11</v>
      </c>
      <c r="AO885" s="6">
        <f t="shared" si="195"/>
        <v>2667976509.93</v>
      </c>
      <c r="AP885" s="6">
        <f t="shared" si="196"/>
        <v>660459218.47</v>
      </c>
      <c r="AQ885" s="6">
        <f t="shared" si="197"/>
        <v>671781785.22</v>
      </c>
      <c r="AR885" s="6">
        <f t="shared" si="198"/>
        <v>-11322566.75</v>
      </c>
      <c r="AS885" s="6">
        <f t="shared" si="199"/>
        <v>2257454089.17</v>
      </c>
      <c r="AT885" s="10">
        <f t="shared" si="200"/>
        <v>17804500.78</v>
      </c>
      <c r="AU885" s="10">
        <f t="shared" si="201"/>
        <v>2275258589.95</v>
      </c>
      <c r="AV885" s="10">
        <f t="shared" si="202"/>
        <v>2656653943.18</v>
      </c>
      <c r="AW885" s="12">
        <f t="shared" si="203"/>
        <v>0.540961846344179</v>
      </c>
      <c r="AX885" s="12">
        <f t="shared" si="204"/>
        <v>0.455428093529978</v>
      </c>
      <c r="AY885" s="12">
        <f t="shared" si="205"/>
        <v>-0.0022957760653582</v>
      </c>
      <c r="AZ885" s="12">
        <f t="shared" si="206"/>
        <v>0.457723869595336</v>
      </c>
      <c r="BA885" s="12">
        <f t="shared" si="207"/>
        <v>0.00361006012584341</v>
      </c>
      <c r="BB885" s="12">
        <f t="shared" si="208"/>
        <v>0.46133392972118</v>
      </c>
      <c r="BC885" s="12">
        <f t="shared" si="209"/>
        <v>0.53866607027882</v>
      </c>
    </row>
    <row r="886" spans="1:55">
      <c r="A886" s="3" t="s">
        <v>1823</v>
      </c>
      <c r="B886" s="3" t="s">
        <v>1824</v>
      </c>
      <c r="C886" s="3">
        <v>316004025.1</v>
      </c>
      <c r="D886" s="3">
        <v>1717189732.18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209571287.31</v>
      </c>
      <c r="L886" s="3">
        <v>0</v>
      </c>
      <c r="M886" s="3">
        <v>405397849.38</v>
      </c>
      <c r="N886" s="3">
        <v>47879816.65</v>
      </c>
      <c r="O886" s="3">
        <v>783857979.43</v>
      </c>
      <c r="P886" s="3">
        <v>150709480.07</v>
      </c>
      <c r="Q886" s="3">
        <v>0</v>
      </c>
      <c r="R886" s="3">
        <v>2778338696.9</v>
      </c>
      <c r="S886" s="3">
        <v>0</v>
      </c>
      <c r="T886" s="3">
        <v>0</v>
      </c>
      <c r="U886" s="3">
        <v>18599332.53</v>
      </c>
      <c r="V886" s="3">
        <v>178869054.6</v>
      </c>
      <c r="W886" s="3">
        <v>0</v>
      </c>
      <c r="X886" s="3">
        <v>102947033.6</v>
      </c>
      <c r="Y886" s="3">
        <v>0</v>
      </c>
      <c r="Z886" s="3">
        <v>3479166.67</v>
      </c>
      <c r="AA886" s="3">
        <v>0</v>
      </c>
      <c r="AB886" s="3">
        <v>28969402.73</v>
      </c>
      <c r="AC886" s="3">
        <v>4164750340.66</v>
      </c>
      <c r="AD886" s="3">
        <v>1082887592.29</v>
      </c>
      <c r="AE886" s="3">
        <v>0</v>
      </c>
      <c r="AF886" s="3">
        <v>0</v>
      </c>
      <c r="AG886" s="3">
        <v>0</v>
      </c>
      <c r="AH886" s="3">
        <v>534646143.34</v>
      </c>
      <c r="AI886" s="3">
        <v>0</v>
      </c>
      <c r="AJ886" s="3">
        <v>31272366.48</v>
      </c>
      <c r="AK886" s="3">
        <v>0</v>
      </c>
      <c r="AL886" s="3">
        <v>16585219.48</v>
      </c>
      <c r="AM886" s="3">
        <v>2614516.13</v>
      </c>
      <c r="AN886" s="3">
        <v>525334442.61</v>
      </c>
      <c r="AO886" s="6">
        <f t="shared" si="195"/>
        <v>1926761019.49</v>
      </c>
      <c r="AP886" s="6">
        <f t="shared" si="196"/>
        <v>1387845125.53</v>
      </c>
      <c r="AQ886" s="6">
        <f t="shared" si="197"/>
        <v>3111202687.03</v>
      </c>
      <c r="AR886" s="6">
        <f t="shared" si="198"/>
        <v>-1723357561.5</v>
      </c>
      <c r="AS886" s="6">
        <f t="shared" si="199"/>
        <v>6358090620.99</v>
      </c>
      <c r="AT886" s="10">
        <f t="shared" si="200"/>
        <v>316004025.1</v>
      </c>
      <c r="AU886" s="10">
        <f t="shared" si="201"/>
        <v>6674094646.09</v>
      </c>
      <c r="AV886" s="10">
        <f t="shared" si="202"/>
        <v>203403457.99</v>
      </c>
      <c r="AW886" s="12">
        <f t="shared" si="203"/>
        <v>0.28015435123813</v>
      </c>
      <c r="AX886" s="12">
        <f t="shared" si="204"/>
        <v>0.673898122449571</v>
      </c>
      <c r="AY886" s="12">
        <f t="shared" si="205"/>
        <v>-0.250579140178554</v>
      </c>
      <c r="AZ886" s="12">
        <f t="shared" si="206"/>
        <v>0.924477262628125</v>
      </c>
      <c r="BA886" s="12">
        <f t="shared" si="207"/>
        <v>0.0459475263122987</v>
      </c>
      <c r="BB886" s="12">
        <f t="shared" si="208"/>
        <v>0.970424788940424</v>
      </c>
      <c r="BC886" s="12">
        <f t="shared" si="209"/>
        <v>0.029575211059576</v>
      </c>
    </row>
    <row r="887" spans="1:55">
      <c r="A887" s="3" t="s">
        <v>1825</v>
      </c>
      <c r="B887" s="3" t="s">
        <v>1826</v>
      </c>
      <c r="C887" s="3">
        <v>203405515.07</v>
      </c>
      <c r="D887" s="3">
        <v>1716527434.41</v>
      </c>
      <c r="E887" s="3">
        <v>1084030293.61</v>
      </c>
      <c r="F887" s="3">
        <v>0</v>
      </c>
      <c r="G887" s="3">
        <v>0</v>
      </c>
      <c r="H887" s="3">
        <v>0</v>
      </c>
      <c r="I887" s="3">
        <v>0</v>
      </c>
      <c r="J887" s="3">
        <v>160970639.88</v>
      </c>
      <c r="K887" s="3">
        <v>33123011.34</v>
      </c>
      <c r="L887" s="3">
        <v>0</v>
      </c>
      <c r="M887" s="3">
        <v>378475480.01</v>
      </c>
      <c r="N887" s="3">
        <v>109957365.79</v>
      </c>
      <c r="O887" s="3">
        <v>919448663.58</v>
      </c>
      <c r="P887" s="3">
        <v>723384988.57</v>
      </c>
      <c r="Q887" s="3">
        <v>0</v>
      </c>
      <c r="R887" s="3">
        <v>1091091451.26</v>
      </c>
      <c r="S887" s="3">
        <v>397659.57</v>
      </c>
      <c r="T887" s="3">
        <v>0</v>
      </c>
      <c r="U887" s="3">
        <v>7708317.48</v>
      </c>
      <c r="V887" s="3">
        <v>379943797.19</v>
      </c>
      <c r="W887" s="3">
        <v>0</v>
      </c>
      <c r="X887" s="3">
        <v>0</v>
      </c>
      <c r="Y887" s="3">
        <v>0</v>
      </c>
      <c r="Z887" s="3">
        <v>62857360.41</v>
      </c>
      <c r="AA887" s="3">
        <v>0</v>
      </c>
      <c r="AB887" s="3">
        <v>26008849.41</v>
      </c>
      <c r="AC887" s="3">
        <v>3546741521.22</v>
      </c>
      <c r="AD887" s="3">
        <v>516532333.96</v>
      </c>
      <c r="AE887" s="3">
        <v>0</v>
      </c>
      <c r="AF887" s="3">
        <v>0</v>
      </c>
      <c r="AG887" s="3">
        <v>0</v>
      </c>
      <c r="AH887" s="3">
        <v>1994755569.67</v>
      </c>
      <c r="AI887" s="3">
        <v>0</v>
      </c>
      <c r="AJ887" s="3">
        <v>147295194.38</v>
      </c>
      <c r="AK887" s="3">
        <v>35337283.07</v>
      </c>
      <c r="AL887" s="3">
        <v>105782443.84</v>
      </c>
      <c r="AM887" s="3">
        <v>125031053.89</v>
      </c>
      <c r="AN887" s="3">
        <v>68942676.68</v>
      </c>
      <c r="AO887" s="6">
        <f t="shared" si="195"/>
        <v>2994651379.24</v>
      </c>
      <c r="AP887" s="6">
        <f t="shared" si="196"/>
        <v>2131266497.95</v>
      </c>
      <c r="AQ887" s="6">
        <f t="shared" si="197"/>
        <v>1568007435.32</v>
      </c>
      <c r="AR887" s="6">
        <f t="shared" si="198"/>
        <v>563259062.63</v>
      </c>
      <c r="AS887" s="6">
        <f t="shared" si="199"/>
        <v>6540418076.71</v>
      </c>
      <c r="AT887" s="10">
        <f t="shared" si="200"/>
        <v>203405515.07</v>
      </c>
      <c r="AU887" s="10">
        <f t="shared" si="201"/>
        <v>6743823591.78</v>
      </c>
      <c r="AV887" s="10">
        <f t="shared" si="202"/>
        <v>3557910441.87</v>
      </c>
      <c r="AW887" s="12">
        <f t="shared" si="203"/>
        <v>0.290693913224526</v>
      </c>
      <c r="AX887" s="12">
        <f t="shared" si="204"/>
        <v>0.689561302605587</v>
      </c>
      <c r="AY887" s="12">
        <f t="shared" si="205"/>
        <v>0.0546761410059848</v>
      </c>
      <c r="AZ887" s="12">
        <f t="shared" si="206"/>
        <v>0.634885161599602</v>
      </c>
      <c r="BA887" s="12">
        <f t="shared" si="207"/>
        <v>0.0197447841698871</v>
      </c>
      <c r="BB887" s="12">
        <f t="shared" si="208"/>
        <v>0.654629945769489</v>
      </c>
      <c r="BC887" s="12">
        <f t="shared" si="209"/>
        <v>0.345370054230511</v>
      </c>
    </row>
    <row r="888" spans="1:55">
      <c r="A888" s="3" t="s">
        <v>1827</v>
      </c>
      <c r="B888" s="3" t="s">
        <v>1828</v>
      </c>
      <c r="C888" s="3">
        <v>252569015.48</v>
      </c>
      <c r="D888" s="3">
        <v>1716285542.06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75595359.57</v>
      </c>
      <c r="K888" s="3">
        <v>48898759.1</v>
      </c>
      <c r="L888" s="3">
        <v>0</v>
      </c>
      <c r="M888" s="3">
        <v>1479424515.91</v>
      </c>
      <c r="N888" s="3">
        <v>384671449.36</v>
      </c>
      <c r="O888" s="3">
        <v>852303149.46</v>
      </c>
      <c r="P888" s="3">
        <v>69853284.35</v>
      </c>
      <c r="Q888" s="3">
        <v>0</v>
      </c>
      <c r="R888" s="3">
        <v>1378211707.14</v>
      </c>
      <c r="S888" s="3">
        <v>57208171.54</v>
      </c>
      <c r="T888" s="3">
        <v>0</v>
      </c>
      <c r="U888" s="3">
        <v>18631258.52</v>
      </c>
      <c r="V888" s="3">
        <v>50702742.56</v>
      </c>
      <c r="W888" s="3">
        <v>0</v>
      </c>
      <c r="X888" s="3">
        <v>0</v>
      </c>
      <c r="Y888" s="3">
        <v>0</v>
      </c>
      <c r="Z888" s="3">
        <v>26911712.48</v>
      </c>
      <c r="AA888" s="3">
        <v>0</v>
      </c>
      <c r="AB888" s="3">
        <v>17484745.36</v>
      </c>
      <c r="AC888" s="3">
        <v>2197994243.9</v>
      </c>
      <c r="AD888" s="3">
        <v>136242077.76</v>
      </c>
      <c r="AE888" s="3">
        <v>0</v>
      </c>
      <c r="AF888" s="3">
        <v>0</v>
      </c>
      <c r="AG888" s="3">
        <v>0</v>
      </c>
      <c r="AH888" s="3">
        <v>303001565.94</v>
      </c>
      <c r="AI888" s="3">
        <v>0</v>
      </c>
      <c r="AJ888" s="3">
        <v>0</v>
      </c>
      <c r="AK888" s="3">
        <v>157142873.84</v>
      </c>
      <c r="AL888" s="3">
        <v>31240300.52</v>
      </c>
      <c r="AM888" s="3">
        <v>5870889.96</v>
      </c>
      <c r="AN888" s="3">
        <v>0</v>
      </c>
      <c r="AO888" s="6">
        <f t="shared" si="195"/>
        <v>1840779660.73</v>
      </c>
      <c r="AP888" s="6">
        <f t="shared" si="196"/>
        <v>2786252399.08</v>
      </c>
      <c r="AQ888" s="6">
        <f t="shared" si="197"/>
        <v>1549150337.6</v>
      </c>
      <c r="AR888" s="6">
        <f t="shared" si="198"/>
        <v>1237102061.48</v>
      </c>
      <c r="AS888" s="6">
        <f t="shared" si="199"/>
        <v>2831491951.92</v>
      </c>
      <c r="AT888" s="10">
        <f t="shared" si="200"/>
        <v>252569015.48</v>
      </c>
      <c r="AU888" s="10">
        <f t="shared" si="201"/>
        <v>3084060967.4</v>
      </c>
      <c r="AV888" s="10">
        <f t="shared" si="202"/>
        <v>3077881722.21</v>
      </c>
      <c r="AW888" s="12">
        <f t="shared" si="203"/>
        <v>0.298733654864048</v>
      </c>
      <c r="AX888" s="12">
        <f t="shared" si="204"/>
        <v>0.660277808208163</v>
      </c>
      <c r="AY888" s="12">
        <f t="shared" si="205"/>
        <v>0.200764941154994</v>
      </c>
      <c r="AZ888" s="12">
        <f t="shared" si="206"/>
        <v>0.459512867053168</v>
      </c>
      <c r="BA888" s="12">
        <f t="shared" si="207"/>
        <v>0.0409885369277892</v>
      </c>
      <c r="BB888" s="12">
        <f t="shared" si="208"/>
        <v>0.500501403980957</v>
      </c>
      <c r="BC888" s="12">
        <f t="shared" si="209"/>
        <v>0.499498596019043</v>
      </c>
    </row>
    <row r="889" spans="1:55">
      <c r="A889" s="3" t="s">
        <v>1829</v>
      </c>
      <c r="B889" s="3" t="s">
        <v>1830</v>
      </c>
      <c r="C889" s="3">
        <v>1494359165.32</v>
      </c>
      <c r="D889" s="3">
        <v>1715272863.8</v>
      </c>
      <c r="E889" s="3">
        <v>40014524.51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360599528.88</v>
      </c>
      <c r="L889" s="3">
        <v>0</v>
      </c>
      <c r="M889" s="3">
        <v>369713873.91</v>
      </c>
      <c r="N889" s="3">
        <v>60291472.75</v>
      </c>
      <c r="O889" s="3">
        <v>62223259.01</v>
      </c>
      <c r="P889" s="3">
        <v>189598414.66</v>
      </c>
      <c r="Q889" s="3">
        <v>0</v>
      </c>
      <c r="R889" s="3">
        <v>457934385.45</v>
      </c>
      <c r="S889" s="3">
        <v>0</v>
      </c>
      <c r="T889" s="3">
        <v>0</v>
      </c>
      <c r="U889" s="3">
        <v>60163639.44</v>
      </c>
      <c r="V889" s="3">
        <v>48673085.44</v>
      </c>
      <c r="W889" s="3">
        <v>0</v>
      </c>
      <c r="X889" s="3">
        <v>0</v>
      </c>
      <c r="Y889" s="3">
        <v>0</v>
      </c>
      <c r="Z889" s="3">
        <v>788066120.92</v>
      </c>
      <c r="AA889" s="3">
        <v>0</v>
      </c>
      <c r="AB889" s="3">
        <v>20867715.31</v>
      </c>
      <c r="AC889" s="3">
        <v>7551182748.33</v>
      </c>
      <c r="AD889" s="3">
        <v>2471891774.88</v>
      </c>
      <c r="AE889" s="3">
        <v>0</v>
      </c>
      <c r="AF889" s="3">
        <v>0</v>
      </c>
      <c r="AG889" s="3">
        <v>0</v>
      </c>
      <c r="AH889" s="3">
        <v>242349590.38</v>
      </c>
      <c r="AI889" s="3">
        <v>0</v>
      </c>
      <c r="AJ889" s="3">
        <v>23392913.65</v>
      </c>
      <c r="AK889" s="3">
        <v>3364371.65</v>
      </c>
      <c r="AL889" s="3">
        <v>6936860.05</v>
      </c>
      <c r="AM889" s="3">
        <v>205528.2</v>
      </c>
      <c r="AN889" s="3">
        <v>24199615.16</v>
      </c>
      <c r="AO889" s="6">
        <f t="shared" si="195"/>
        <v>2115886917.19</v>
      </c>
      <c r="AP889" s="6">
        <f t="shared" si="196"/>
        <v>681827020.33</v>
      </c>
      <c r="AQ889" s="6">
        <f t="shared" si="197"/>
        <v>1375704946.56</v>
      </c>
      <c r="AR889" s="6">
        <f t="shared" si="198"/>
        <v>-693877926.23</v>
      </c>
      <c r="AS889" s="6">
        <f t="shared" si="199"/>
        <v>10323523402.3</v>
      </c>
      <c r="AT889" s="10">
        <f t="shared" si="200"/>
        <v>1494359165.32</v>
      </c>
      <c r="AU889" s="10">
        <f t="shared" si="201"/>
        <v>11817882567.62</v>
      </c>
      <c r="AV889" s="10">
        <f t="shared" si="202"/>
        <v>1422008990.96</v>
      </c>
      <c r="AW889" s="12">
        <f t="shared" si="203"/>
        <v>0.159811499046517</v>
      </c>
      <c r="AX889" s="12">
        <f t="shared" si="204"/>
        <v>0.727320570071406</v>
      </c>
      <c r="AY889" s="12">
        <f t="shared" si="205"/>
        <v>-0.0524081276013426</v>
      </c>
      <c r="AZ889" s="12">
        <f t="shared" si="206"/>
        <v>0.779728697672748</v>
      </c>
      <c r="BA889" s="12">
        <f t="shared" si="207"/>
        <v>0.112867930882077</v>
      </c>
      <c r="BB889" s="12">
        <f t="shared" si="208"/>
        <v>0.892596628554825</v>
      </c>
      <c r="BC889" s="12">
        <f t="shared" si="209"/>
        <v>0.107403371445175</v>
      </c>
    </row>
    <row r="890" spans="1:55">
      <c r="A890" s="3" t="s">
        <v>1831</v>
      </c>
      <c r="B890" s="3" t="s">
        <v>1832</v>
      </c>
      <c r="C890" s="3">
        <v>43009688.53</v>
      </c>
      <c r="D890" s="3">
        <v>1714746955.26</v>
      </c>
      <c r="E890" s="3">
        <v>183849411.06</v>
      </c>
      <c r="F890" s="3">
        <v>234241658.02</v>
      </c>
      <c r="G890" s="3">
        <v>0</v>
      </c>
      <c r="H890" s="3">
        <v>0</v>
      </c>
      <c r="I890" s="3">
        <v>0</v>
      </c>
      <c r="J890" s="3">
        <v>0</v>
      </c>
      <c r="K890" s="3">
        <v>158747811.35</v>
      </c>
      <c r="L890" s="3">
        <v>0</v>
      </c>
      <c r="M890" s="3">
        <v>2368762554.07</v>
      </c>
      <c r="N890" s="3">
        <v>162780112.97</v>
      </c>
      <c r="O890" s="3">
        <v>1131843553.11</v>
      </c>
      <c r="P890" s="3">
        <v>112998278.57</v>
      </c>
      <c r="Q890" s="3">
        <v>0</v>
      </c>
      <c r="R890" s="3">
        <v>2669195086.91</v>
      </c>
      <c r="S890" s="3">
        <v>0</v>
      </c>
      <c r="T890" s="3">
        <v>0</v>
      </c>
      <c r="U890" s="3">
        <v>59680459.39</v>
      </c>
      <c r="V890" s="3">
        <v>239163680.1</v>
      </c>
      <c r="W890" s="3">
        <v>0</v>
      </c>
      <c r="X890" s="3">
        <v>0</v>
      </c>
      <c r="Y890" s="3">
        <v>0</v>
      </c>
      <c r="Z890" s="3">
        <v>1881200</v>
      </c>
      <c r="AA890" s="3">
        <v>0</v>
      </c>
      <c r="AB890" s="3">
        <v>20812229.92</v>
      </c>
      <c r="AC890" s="3">
        <v>183344862.05</v>
      </c>
      <c r="AD890" s="3">
        <v>168164414.91</v>
      </c>
      <c r="AE890" s="3">
        <v>0</v>
      </c>
      <c r="AF890" s="3">
        <v>0</v>
      </c>
      <c r="AG890" s="3">
        <v>0</v>
      </c>
      <c r="AH890" s="3">
        <v>37349588.12</v>
      </c>
      <c r="AI890" s="3">
        <v>0</v>
      </c>
      <c r="AJ890" s="3">
        <v>177466322.03</v>
      </c>
      <c r="AK890" s="3">
        <v>5160001.32</v>
      </c>
      <c r="AL890" s="3">
        <v>70940298.9</v>
      </c>
      <c r="AM890" s="3">
        <v>1853459.18</v>
      </c>
      <c r="AN890" s="3">
        <v>1065319790.7</v>
      </c>
      <c r="AO890" s="6">
        <f t="shared" si="195"/>
        <v>2291585835.69</v>
      </c>
      <c r="AP890" s="6">
        <f t="shared" si="196"/>
        <v>3776384498.72</v>
      </c>
      <c r="AQ890" s="6">
        <f t="shared" si="197"/>
        <v>2990732656.32</v>
      </c>
      <c r="AR890" s="6">
        <f t="shared" si="198"/>
        <v>785651842.4</v>
      </c>
      <c r="AS890" s="6">
        <f t="shared" si="199"/>
        <v>1709598737.21</v>
      </c>
      <c r="AT890" s="10">
        <f t="shared" si="200"/>
        <v>43009688.53</v>
      </c>
      <c r="AU890" s="10">
        <f t="shared" si="201"/>
        <v>1752608425.74</v>
      </c>
      <c r="AV890" s="10">
        <f t="shared" si="202"/>
        <v>3077237678.09</v>
      </c>
      <c r="AW890" s="12">
        <f t="shared" si="203"/>
        <v>0.474463530809564</v>
      </c>
      <c r="AX890" s="12">
        <f t="shared" si="204"/>
        <v>0.51663148803671</v>
      </c>
      <c r="AY890" s="12">
        <f t="shared" si="205"/>
        <v>0.162666019891812</v>
      </c>
      <c r="AZ890" s="12">
        <f t="shared" si="206"/>
        <v>0.353965468144898</v>
      </c>
      <c r="BA890" s="12">
        <f t="shared" si="207"/>
        <v>0.00890498115372536</v>
      </c>
      <c r="BB890" s="12">
        <f t="shared" si="208"/>
        <v>0.362870449298624</v>
      </c>
      <c r="BC890" s="12">
        <f t="shared" si="209"/>
        <v>0.637129550701376</v>
      </c>
    </row>
    <row r="891" spans="1:55">
      <c r="A891" s="3" t="s">
        <v>1833</v>
      </c>
      <c r="B891" s="3" t="s">
        <v>1834</v>
      </c>
      <c r="C891" s="3">
        <v>12572892283.96</v>
      </c>
      <c r="D891" s="3">
        <v>1712525337.61</v>
      </c>
      <c r="E891" s="3">
        <v>125008003.83</v>
      </c>
      <c r="F891" s="3">
        <v>728424.65</v>
      </c>
      <c r="G891" s="3">
        <v>145887184.37</v>
      </c>
      <c r="H891" s="3">
        <v>0</v>
      </c>
      <c r="I891" s="3">
        <v>0</v>
      </c>
      <c r="J891" s="3">
        <v>928458542.53</v>
      </c>
      <c r="K891" s="3">
        <v>54730858.12</v>
      </c>
      <c r="L891" s="3">
        <v>0</v>
      </c>
      <c r="M891" s="3">
        <v>606463098.18</v>
      </c>
      <c r="N891" s="3">
        <v>16530457.62</v>
      </c>
      <c r="O891" s="3">
        <v>172654832.16</v>
      </c>
      <c r="P891" s="3">
        <v>99244626.41</v>
      </c>
      <c r="Q891" s="3">
        <v>5017667.99</v>
      </c>
      <c r="R891" s="3">
        <v>757421178.17</v>
      </c>
      <c r="S891" s="3">
        <v>17579852.89</v>
      </c>
      <c r="T891" s="3">
        <v>0</v>
      </c>
      <c r="U891" s="3">
        <v>143464406.21</v>
      </c>
      <c r="V891" s="3">
        <v>57894846.54</v>
      </c>
      <c r="W891" s="3">
        <v>0</v>
      </c>
      <c r="X891" s="3">
        <v>0</v>
      </c>
      <c r="Y891" s="3">
        <v>0</v>
      </c>
      <c r="Z891" s="3">
        <v>96137789.35</v>
      </c>
      <c r="AA891" s="3">
        <v>0</v>
      </c>
      <c r="AB891" s="3">
        <v>1020289154.82</v>
      </c>
      <c r="AC891" s="3">
        <v>1792435500.82</v>
      </c>
      <c r="AD891" s="3">
        <v>581475896.3</v>
      </c>
      <c r="AE891" s="3">
        <v>0</v>
      </c>
      <c r="AF891" s="3">
        <v>0</v>
      </c>
      <c r="AG891" s="3">
        <v>0</v>
      </c>
      <c r="AH891" s="3">
        <v>2235841171.15</v>
      </c>
      <c r="AI891" s="3">
        <v>0</v>
      </c>
      <c r="AJ891" s="3">
        <v>0</v>
      </c>
      <c r="AK891" s="3">
        <v>29905370.91</v>
      </c>
      <c r="AL891" s="3">
        <v>55967873.52</v>
      </c>
      <c r="AM891" s="3">
        <v>0</v>
      </c>
      <c r="AN891" s="3">
        <v>122616937.16</v>
      </c>
      <c r="AO891" s="6">
        <f t="shared" si="195"/>
        <v>2967338351.11</v>
      </c>
      <c r="AP891" s="6">
        <f t="shared" si="196"/>
        <v>899910682.36</v>
      </c>
      <c r="AQ891" s="6">
        <f t="shared" si="197"/>
        <v>2092787227.98</v>
      </c>
      <c r="AR891" s="6">
        <f t="shared" si="198"/>
        <v>-1192876545.62</v>
      </c>
      <c r="AS891" s="6">
        <f t="shared" si="199"/>
        <v>4818242749.86</v>
      </c>
      <c r="AT891" s="10">
        <f t="shared" si="200"/>
        <v>12572892283.96</v>
      </c>
      <c r="AU891" s="10">
        <f t="shared" si="201"/>
        <v>17391135033.82</v>
      </c>
      <c r="AV891" s="10">
        <f t="shared" si="202"/>
        <v>1774461805.49</v>
      </c>
      <c r="AW891" s="12">
        <f t="shared" si="203"/>
        <v>0.154826295053008</v>
      </c>
      <c r="AX891" s="12">
        <f t="shared" si="204"/>
        <v>0.189160099455088</v>
      </c>
      <c r="AY891" s="12">
        <f t="shared" si="205"/>
        <v>-0.0622405112463456</v>
      </c>
      <c r="AZ891" s="12">
        <f t="shared" si="206"/>
        <v>0.251400610701434</v>
      </c>
      <c r="BA891" s="12">
        <f t="shared" si="207"/>
        <v>0.656013605491904</v>
      </c>
      <c r="BB891" s="12">
        <f t="shared" si="208"/>
        <v>0.907414216193338</v>
      </c>
      <c r="BC891" s="12">
        <f t="shared" si="209"/>
        <v>0.092585783806662</v>
      </c>
    </row>
    <row r="892" spans="1:55">
      <c r="A892" s="3" t="s">
        <v>1835</v>
      </c>
      <c r="B892" s="3" t="s">
        <v>1836</v>
      </c>
      <c r="C892" s="3">
        <v>311917317.98</v>
      </c>
      <c r="D892" s="3">
        <v>1710217553.7</v>
      </c>
      <c r="E892" s="3">
        <v>4969853.3</v>
      </c>
      <c r="F892" s="3">
        <v>0</v>
      </c>
      <c r="G892" s="3">
        <v>0</v>
      </c>
      <c r="H892" s="3">
        <v>0</v>
      </c>
      <c r="I892" s="3">
        <v>0</v>
      </c>
      <c r="J892" s="3">
        <v>30748309.36</v>
      </c>
      <c r="K892" s="3">
        <v>22094184.39</v>
      </c>
      <c r="L892" s="3">
        <v>0</v>
      </c>
      <c r="M892" s="3">
        <v>2242327967.57</v>
      </c>
      <c r="N892" s="3">
        <v>14986323.74</v>
      </c>
      <c r="O892" s="3">
        <v>2316360271.73</v>
      </c>
      <c r="P892" s="3">
        <v>70946455.29</v>
      </c>
      <c r="Q892" s="3">
        <v>0</v>
      </c>
      <c r="R892" s="3">
        <v>1642534275.38</v>
      </c>
      <c r="S892" s="3">
        <v>0</v>
      </c>
      <c r="T892" s="3">
        <v>0</v>
      </c>
      <c r="U892" s="3">
        <v>115408694.16</v>
      </c>
      <c r="V892" s="3">
        <v>54897850.01</v>
      </c>
      <c r="W892" s="3">
        <v>0</v>
      </c>
      <c r="X892" s="3">
        <v>0</v>
      </c>
      <c r="Y892" s="3">
        <v>0</v>
      </c>
      <c r="Z892" s="3">
        <v>43668640.68</v>
      </c>
      <c r="AA892" s="3">
        <v>0</v>
      </c>
      <c r="AB892" s="3">
        <v>576239.18</v>
      </c>
      <c r="AC892" s="3">
        <v>1103692157.7</v>
      </c>
      <c r="AD892" s="3">
        <v>322152981.68</v>
      </c>
      <c r="AE892" s="3">
        <v>0</v>
      </c>
      <c r="AF892" s="3">
        <v>0</v>
      </c>
      <c r="AG892" s="3">
        <v>0</v>
      </c>
      <c r="AH892" s="3">
        <v>142338629.22</v>
      </c>
      <c r="AI892" s="3">
        <v>0</v>
      </c>
      <c r="AJ892" s="3">
        <v>26615164.81</v>
      </c>
      <c r="AK892" s="3">
        <v>19051720.72</v>
      </c>
      <c r="AL892" s="3">
        <v>17543121.1</v>
      </c>
      <c r="AM892" s="3">
        <v>2502259.55</v>
      </c>
      <c r="AN892" s="3">
        <v>66324957.16</v>
      </c>
      <c r="AO892" s="6">
        <f t="shared" si="195"/>
        <v>1768029900.75</v>
      </c>
      <c r="AP892" s="6">
        <f t="shared" si="196"/>
        <v>4644621018.33</v>
      </c>
      <c r="AQ892" s="6">
        <f t="shared" si="197"/>
        <v>1857085699.41</v>
      </c>
      <c r="AR892" s="6">
        <f t="shared" si="198"/>
        <v>2787535318.92</v>
      </c>
      <c r="AS892" s="6">
        <f t="shared" si="199"/>
        <v>1700220991.94</v>
      </c>
      <c r="AT892" s="10">
        <f t="shared" si="200"/>
        <v>311917317.98</v>
      </c>
      <c r="AU892" s="10">
        <f t="shared" si="201"/>
        <v>2012138309.92</v>
      </c>
      <c r="AV892" s="10">
        <f t="shared" si="202"/>
        <v>4555565219.67</v>
      </c>
      <c r="AW892" s="12">
        <f t="shared" si="203"/>
        <v>0.269200625878491</v>
      </c>
      <c r="AX892" s="12">
        <f t="shared" si="204"/>
        <v>0.683306773918913</v>
      </c>
      <c r="AY892" s="12">
        <f t="shared" si="205"/>
        <v>0.424430747575784</v>
      </c>
      <c r="AZ892" s="12">
        <f t="shared" si="206"/>
        <v>0.258876026343129</v>
      </c>
      <c r="BA892" s="12">
        <f t="shared" si="207"/>
        <v>0.0474926002025965</v>
      </c>
      <c r="BB892" s="12">
        <f t="shared" si="208"/>
        <v>0.306368626545725</v>
      </c>
      <c r="BC892" s="12">
        <f t="shared" si="209"/>
        <v>0.693631373454275</v>
      </c>
    </row>
    <row r="893" spans="1:55">
      <c r="A893" s="3" t="s">
        <v>1837</v>
      </c>
      <c r="B893" s="3" t="s">
        <v>1838</v>
      </c>
      <c r="C893" s="3">
        <v>11425285.45</v>
      </c>
      <c r="D893" s="3">
        <v>1701939800.86</v>
      </c>
      <c r="E893" s="3">
        <v>211676845.91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9225159.04</v>
      </c>
      <c r="L893" s="3">
        <v>0</v>
      </c>
      <c r="M893" s="3">
        <v>27058589.01</v>
      </c>
      <c r="N893" s="3">
        <v>25921594.23</v>
      </c>
      <c r="O893" s="3">
        <v>293324854.74</v>
      </c>
      <c r="P893" s="3">
        <v>0</v>
      </c>
      <c r="Q893" s="3">
        <v>0</v>
      </c>
      <c r="R893" s="3">
        <v>121095630.23</v>
      </c>
      <c r="S893" s="3">
        <v>0</v>
      </c>
      <c r="T893" s="3">
        <v>0</v>
      </c>
      <c r="U893" s="3">
        <v>43516377.63</v>
      </c>
      <c r="V893" s="3">
        <v>539206.7</v>
      </c>
      <c r="W893" s="3">
        <v>0</v>
      </c>
      <c r="X893" s="3">
        <v>0</v>
      </c>
      <c r="Y893" s="3">
        <v>0</v>
      </c>
      <c r="Z893" s="3">
        <v>130651461.54</v>
      </c>
      <c r="AA893" s="3">
        <v>0</v>
      </c>
      <c r="AB893" s="3">
        <v>0</v>
      </c>
      <c r="AC893" s="3">
        <v>2531525991.15</v>
      </c>
      <c r="AD893" s="3">
        <v>431666103.67</v>
      </c>
      <c r="AE893" s="3">
        <v>0</v>
      </c>
      <c r="AF893" s="3">
        <v>0</v>
      </c>
      <c r="AG893" s="3">
        <v>0</v>
      </c>
      <c r="AH893" s="3">
        <v>352095053.79</v>
      </c>
      <c r="AI893" s="3">
        <v>0</v>
      </c>
      <c r="AJ893" s="3">
        <v>0</v>
      </c>
      <c r="AK893" s="3">
        <v>372000</v>
      </c>
      <c r="AL893" s="3">
        <v>0</v>
      </c>
      <c r="AM893" s="3">
        <v>0</v>
      </c>
      <c r="AN893" s="3">
        <v>510188517.69</v>
      </c>
      <c r="AO893" s="6">
        <f t="shared" si="195"/>
        <v>1922841805.81</v>
      </c>
      <c r="AP893" s="6">
        <f t="shared" si="196"/>
        <v>346305037.98</v>
      </c>
      <c r="AQ893" s="6">
        <f t="shared" si="197"/>
        <v>295802676.1</v>
      </c>
      <c r="AR893" s="6">
        <f t="shared" si="198"/>
        <v>50502361.88</v>
      </c>
      <c r="AS893" s="6">
        <f t="shared" si="199"/>
        <v>3825847666.3</v>
      </c>
      <c r="AT893" s="10">
        <f t="shared" si="200"/>
        <v>11425285.45</v>
      </c>
      <c r="AU893" s="10">
        <f t="shared" si="201"/>
        <v>3837272951.75</v>
      </c>
      <c r="AV893" s="10">
        <f t="shared" si="202"/>
        <v>1973344167.69</v>
      </c>
      <c r="AW893" s="12">
        <f t="shared" si="203"/>
        <v>0.330918690095229</v>
      </c>
      <c r="AX893" s="12">
        <f t="shared" si="204"/>
        <v>0.667115032448324</v>
      </c>
      <c r="AY893" s="12">
        <f t="shared" si="205"/>
        <v>0.00869139384714221</v>
      </c>
      <c r="AZ893" s="12">
        <f t="shared" si="206"/>
        <v>0.658423638601181</v>
      </c>
      <c r="BA893" s="12">
        <f t="shared" si="207"/>
        <v>0.00196627745644702</v>
      </c>
      <c r="BB893" s="12">
        <f t="shared" si="208"/>
        <v>0.660389916057628</v>
      </c>
      <c r="BC893" s="12">
        <f t="shared" si="209"/>
        <v>0.339610083942372</v>
      </c>
    </row>
    <row r="894" spans="1:55">
      <c r="A894" s="3" t="s">
        <v>1839</v>
      </c>
      <c r="B894" s="3" t="s">
        <v>1840</v>
      </c>
      <c r="C894" s="3">
        <v>297819786.48</v>
      </c>
      <c r="D894" s="3">
        <v>1700575542.19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  <c r="J894" s="3">
        <v>31189466.97</v>
      </c>
      <c r="K894" s="3">
        <v>260106605.34</v>
      </c>
      <c r="L894" s="3">
        <v>0</v>
      </c>
      <c r="M894" s="3">
        <v>108327634.65</v>
      </c>
      <c r="N894" s="3">
        <v>303923179.68</v>
      </c>
      <c r="O894" s="3">
        <v>1729781115.79</v>
      </c>
      <c r="P894" s="3">
        <v>79137018.65</v>
      </c>
      <c r="Q894" s="3">
        <v>319793326.77</v>
      </c>
      <c r="R894" s="3">
        <v>392293964.78</v>
      </c>
      <c r="S894" s="3">
        <v>7673151.55</v>
      </c>
      <c r="T894" s="3">
        <v>0</v>
      </c>
      <c r="U894" s="3">
        <v>51728281.6</v>
      </c>
      <c r="V894" s="3">
        <v>19567387.69</v>
      </c>
      <c r="W894" s="3">
        <v>0</v>
      </c>
      <c r="X894" s="3">
        <v>0</v>
      </c>
      <c r="Y894" s="3">
        <v>18111114</v>
      </c>
      <c r="Z894" s="3">
        <v>933571.14</v>
      </c>
      <c r="AA894" s="3">
        <v>0</v>
      </c>
      <c r="AB894" s="3">
        <v>23673277.66</v>
      </c>
      <c r="AC894" s="3">
        <v>293824984.85</v>
      </c>
      <c r="AD894" s="3">
        <v>29778270.75</v>
      </c>
      <c r="AE894" s="3">
        <v>0</v>
      </c>
      <c r="AF894" s="3">
        <v>0</v>
      </c>
      <c r="AG894" s="3">
        <v>0</v>
      </c>
      <c r="AH894" s="3">
        <v>20138508.03</v>
      </c>
      <c r="AI894" s="3">
        <v>0</v>
      </c>
      <c r="AJ894" s="3">
        <v>36294703.21</v>
      </c>
      <c r="AK894" s="3">
        <v>24184752.48</v>
      </c>
      <c r="AL894" s="3">
        <v>89037592.59</v>
      </c>
      <c r="AM894" s="3">
        <v>6970744.93</v>
      </c>
      <c r="AN894" s="3">
        <v>0</v>
      </c>
      <c r="AO894" s="6">
        <f t="shared" si="195"/>
        <v>1991871614.5</v>
      </c>
      <c r="AP894" s="6">
        <f t="shared" si="196"/>
        <v>2540962275.54</v>
      </c>
      <c r="AQ894" s="6">
        <f t="shared" si="197"/>
        <v>513980748.42</v>
      </c>
      <c r="AR894" s="6">
        <f t="shared" si="198"/>
        <v>2026981527.12</v>
      </c>
      <c r="AS894" s="6">
        <f t="shared" si="199"/>
        <v>500229556.84</v>
      </c>
      <c r="AT894" s="10">
        <f t="shared" si="200"/>
        <v>297819786.48</v>
      </c>
      <c r="AU894" s="10">
        <f t="shared" si="201"/>
        <v>798049343.32</v>
      </c>
      <c r="AV894" s="10">
        <f t="shared" si="202"/>
        <v>4018853141.62</v>
      </c>
      <c r="AW894" s="12">
        <f t="shared" si="203"/>
        <v>0.4135171141055</v>
      </c>
      <c r="AX894" s="12">
        <f t="shared" si="204"/>
        <v>0.524654815384223</v>
      </c>
      <c r="AY894" s="12">
        <f t="shared" si="205"/>
        <v>0.420806012464927</v>
      </c>
      <c r="AZ894" s="12">
        <f t="shared" si="206"/>
        <v>0.103848802919296</v>
      </c>
      <c r="BA894" s="12">
        <f t="shared" si="207"/>
        <v>0.0618280705102772</v>
      </c>
      <c r="BB894" s="12">
        <f t="shared" si="208"/>
        <v>0.165676873429573</v>
      </c>
      <c r="BC894" s="12">
        <f t="shared" si="209"/>
        <v>0.834323126570427</v>
      </c>
    </row>
    <row r="895" spans="1:55">
      <c r="A895" s="3" t="s">
        <v>1841</v>
      </c>
      <c r="B895" s="3" t="s">
        <v>1842</v>
      </c>
      <c r="C895" s="3">
        <v>0</v>
      </c>
      <c r="D895" s="3">
        <v>1696614334.04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491162.78</v>
      </c>
      <c r="K895" s="3">
        <v>139159809.96</v>
      </c>
      <c r="L895" s="3">
        <v>0</v>
      </c>
      <c r="M895" s="3">
        <v>930743382.53</v>
      </c>
      <c r="N895" s="3">
        <v>669992938.8</v>
      </c>
      <c r="O895" s="3">
        <v>3162117559.14</v>
      </c>
      <c r="P895" s="3">
        <v>59037403.48</v>
      </c>
      <c r="Q895" s="3">
        <v>2070337.57</v>
      </c>
      <c r="R895" s="3">
        <v>1434668496.98</v>
      </c>
      <c r="S895" s="3">
        <v>0</v>
      </c>
      <c r="T895" s="3">
        <v>0</v>
      </c>
      <c r="U895" s="3">
        <v>112829878.6</v>
      </c>
      <c r="V895" s="3">
        <v>46364570.23</v>
      </c>
      <c r="W895" s="3">
        <v>0</v>
      </c>
      <c r="X895" s="3">
        <v>0</v>
      </c>
      <c r="Y895" s="3">
        <v>8546615.11</v>
      </c>
      <c r="Z895" s="3">
        <v>2480081.38</v>
      </c>
      <c r="AA895" s="3">
        <v>0</v>
      </c>
      <c r="AB895" s="3">
        <v>48803265.93</v>
      </c>
      <c r="AC895" s="3">
        <v>35823117.31</v>
      </c>
      <c r="AD895" s="3">
        <v>34109380.22</v>
      </c>
      <c r="AE895" s="3">
        <v>0</v>
      </c>
      <c r="AF895" s="3">
        <v>0</v>
      </c>
      <c r="AG895" s="3">
        <v>0</v>
      </c>
      <c r="AH895" s="3">
        <v>38249538.49</v>
      </c>
      <c r="AI895" s="3">
        <v>27863015.39</v>
      </c>
      <c r="AJ895" s="3">
        <v>0</v>
      </c>
      <c r="AK895" s="3">
        <v>6466393.49</v>
      </c>
      <c r="AL895" s="3">
        <v>57331339.07</v>
      </c>
      <c r="AM895" s="3">
        <v>182110.03</v>
      </c>
      <c r="AN895" s="3">
        <v>15626889.3</v>
      </c>
      <c r="AO895" s="6">
        <f t="shared" si="195"/>
        <v>1836265306.78</v>
      </c>
      <c r="AP895" s="6">
        <f t="shared" si="196"/>
        <v>4823961621.52</v>
      </c>
      <c r="AQ895" s="6">
        <f t="shared" si="197"/>
        <v>1653692908.23</v>
      </c>
      <c r="AR895" s="6">
        <f t="shared" si="198"/>
        <v>3170268713.29</v>
      </c>
      <c r="AS895" s="6">
        <f t="shared" si="199"/>
        <v>215651783.3</v>
      </c>
      <c r="AT895" s="10">
        <f t="shared" si="200"/>
        <v>0</v>
      </c>
      <c r="AU895" s="10">
        <f t="shared" si="201"/>
        <v>215651783.3</v>
      </c>
      <c r="AV895" s="10">
        <f t="shared" si="202"/>
        <v>5006534020.07</v>
      </c>
      <c r="AW895" s="12">
        <f t="shared" si="203"/>
        <v>0.351627723700489</v>
      </c>
      <c r="AX895" s="12">
        <f t="shared" si="204"/>
        <v>0.648372276299511</v>
      </c>
      <c r="AY895" s="12">
        <f t="shared" si="205"/>
        <v>0.607076965979294</v>
      </c>
      <c r="AZ895" s="12">
        <f t="shared" si="206"/>
        <v>0.0412953103202178</v>
      </c>
      <c r="BA895" s="12">
        <f t="shared" si="207"/>
        <v>0</v>
      </c>
      <c r="BB895" s="12">
        <f t="shared" si="208"/>
        <v>0.0412953103202178</v>
      </c>
      <c r="BC895" s="12">
        <f t="shared" si="209"/>
        <v>0.958704689679782</v>
      </c>
    </row>
    <row r="896" spans="1:55">
      <c r="A896" s="3" t="s">
        <v>1843</v>
      </c>
      <c r="B896" s="3" t="s">
        <v>1844</v>
      </c>
      <c r="C896" s="3">
        <v>20291546.23</v>
      </c>
      <c r="D896" s="3">
        <v>1694184499.45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36961306.14</v>
      </c>
      <c r="K896" s="3">
        <v>57714308.66</v>
      </c>
      <c r="L896" s="3">
        <v>0</v>
      </c>
      <c r="M896" s="3">
        <v>1126611251.56</v>
      </c>
      <c r="N896" s="3">
        <v>145540719.22</v>
      </c>
      <c r="O896" s="3">
        <v>1185942378.45</v>
      </c>
      <c r="P896" s="3">
        <v>196933228.3</v>
      </c>
      <c r="Q896" s="3">
        <v>0</v>
      </c>
      <c r="R896" s="3">
        <v>1682394294.2</v>
      </c>
      <c r="S896" s="3">
        <v>0</v>
      </c>
      <c r="T896" s="3">
        <v>0</v>
      </c>
      <c r="U896" s="3">
        <v>221536288.72</v>
      </c>
      <c r="V896" s="3">
        <v>54877400.16</v>
      </c>
      <c r="W896" s="3">
        <v>0</v>
      </c>
      <c r="X896" s="3">
        <v>0</v>
      </c>
      <c r="Y896" s="3">
        <v>0</v>
      </c>
      <c r="Z896" s="3">
        <v>16328431.11</v>
      </c>
      <c r="AA896" s="3">
        <v>0</v>
      </c>
      <c r="AB896" s="3">
        <v>159113815.78</v>
      </c>
      <c r="AC896" s="3">
        <v>382743820.13</v>
      </c>
      <c r="AD896" s="3">
        <v>3970679.31</v>
      </c>
      <c r="AE896" s="3">
        <v>0</v>
      </c>
      <c r="AF896" s="3">
        <v>0</v>
      </c>
      <c r="AG896" s="3">
        <v>0</v>
      </c>
      <c r="AH896" s="3">
        <v>151869483.67</v>
      </c>
      <c r="AI896" s="3">
        <v>32080832.82</v>
      </c>
      <c r="AJ896" s="3">
        <v>0</v>
      </c>
      <c r="AK896" s="3">
        <v>13115069.63</v>
      </c>
      <c r="AL896" s="3">
        <v>180211815.99</v>
      </c>
      <c r="AM896" s="3">
        <v>1362746.87</v>
      </c>
      <c r="AN896" s="3">
        <v>8281099.68</v>
      </c>
      <c r="AO896" s="6">
        <f t="shared" si="195"/>
        <v>1788860114.25</v>
      </c>
      <c r="AP896" s="6">
        <f t="shared" si="196"/>
        <v>2655027577.53</v>
      </c>
      <c r="AQ896" s="6">
        <f t="shared" si="197"/>
        <v>2134250229.97</v>
      </c>
      <c r="AR896" s="6">
        <f t="shared" si="198"/>
        <v>520777347.56</v>
      </c>
      <c r="AS896" s="6">
        <f t="shared" si="199"/>
        <v>773635548.1</v>
      </c>
      <c r="AT896" s="10">
        <f t="shared" si="200"/>
        <v>20291546.23</v>
      </c>
      <c r="AU896" s="10">
        <f t="shared" si="201"/>
        <v>793927094.33</v>
      </c>
      <c r="AV896" s="10">
        <f t="shared" si="202"/>
        <v>2309637461.81</v>
      </c>
      <c r="AW896" s="12">
        <f t="shared" si="203"/>
        <v>0.576388885067969</v>
      </c>
      <c r="AX896" s="12">
        <f t="shared" si="204"/>
        <v>0.417072972785171</v>
      </c>
      <c r="AY896" s="12">
        <f t="shared" si="205"/>
        <v>0.167799747077827</v>
      </c>
      <c r="AZ896" s="12">
        <f t="shared" si="206"/>
        <v>0.249273225707344</v>
      </c>
      <c r="BA896" s="12">
        <f t="shared" si="207"/>
        <v>0.00653814214686007</v>
      </c>
      <c r="BB896" s="12">
        <f t="shared" si="208"/>
        <v>0.255811367854204</v>
      </c>
      <c r="BC896" s="12">
        <f t="shared" si="209"/>
        <v>0.744188632145796</v>
      </c>
    </row>
    <row r="897" spans="1:55">
      <c r="A897" s="3" t="s">
        <v>1845</v>
      </c>
      <c r="B897" s="3" t="s">
        <v>1846</v>
      </c>
      <c r="C897" s="3">
        <v>305864408.65</v>
      </c>
      <c r="D897" s="3">
        <v>1693977525.57</v>
      </c>
      <c r="E897" s="3">
        <v>831844969.49</v>
      </c>
      <c r="F897" s="3">
        <v>17256676.08</v>
      </c>
      <c r="G897" s="3">
        <v>0</v>
      </c>
      <c r="H897" s="3">
        <v>0</v>
      </c>
      <c r="I897" s="3">
        <v>0</v>
      </c>
      <c r="J897" s="3">
        <v>66597242.51</v>
      </c>
      <c r="K897" s="3">
        <v>51697001.21</v>
      </c>
      <c r="L897" s="3">
        <v>0</v>
      </c>
      <c r="M897" s="3">
        <v>67283554.51</v>
      </c>
      <c r="N897" s="3">
        <v>38768688.52</v>
      </c>
      <c r="O897" s="3">
        <v>307478671.14</v>
      </c>
      <c r="P897" s="3">
        <v>59365547.95</v>
      </c>
      <c r="Q897" s="3">
        <v>8658188.47</v>
      </c>
      <c r="R897" s="3">
        <v>98768702.56</v>
      </c>
      <c r="S897" s="3">
        <v>1261290.99</v>
      </c>
      <c r="T897" s="3">
        <v>0</v>
      </c>
      <c r="U897" s="3">
        <v>19108817.69</v>
      </c>
      <c r="V897" s="3">
        <v>5041149.83</v>
      </c>
      <c r="W897" s="3">
        <v>0</v>
      </c>
      <c r="X897" s="3">
        <v>0</v>
      </c>
      <c r="Y897" s="3">
        <v>0</v>
      </c>
      <c r="Z897" s="3">
        <v>210631445.61</v>
      </c>
      <c r="AA897" s="3">
        <v>0</v>
      </c>
      <c r="AB897" s="3">
        <v>6523027.38</v>
      </c>
      <c r="AC897" s="3">
        <v>1089789860.2</v>
      </c>
      <c r="AD897" s="3">
        <v>132074314.11</v>
      </c>
      <c r="AE897" s="3">
        <v>0</v>
      </c>
      <c r="AF897" s="3">
        <v>9166230.82</v>
      </c>
      <c r="AG897" s="3">
        <v>0</v>
      </c>
      <c r="AH897" s="3">
        <v>121290106.84</v>
      </c>
      <c r="AI897" s="3">
        <v>0</v>
      </c>
      <c r="AJ897" s="3">
        <v>0</v>
      </c>
      <c r="AK897" s="3">
        <v>23723824.95</v>
      </c>
      <c r="AL897" s="3">
        <v>39769583.04</v>
      </c>
      <c r="AM897" s="3">
        <v>26011726.83</v>
      </c>
      <c r="AN897" s="3">
        <v>1717130.28</v>
      </c>
      <c r="AO897" s="6">
        <f t="shared" si="195"/>
        <v>2661373414.86</v>
      </c>
      <c r="AP897" s="6">
        <f t="shared" si="196"/>
        <v>481554650.59</v>
      </c>
      <c r="AQ897" s="6">
        <f t="shared" si="197"/>
        <v>341334434.06</v>
      </c>
      <c r="AR897" s="6">
        <f t="shared" si="198"/>
        <v>140220216.53</v>
      </c>
      <c r="AS897" s="6">
        <f t="shared" si="199"/>
        <v>1443542777.07</v>
      </c>
      <c r="AT897" s="10">
        <f t="shared" si="200"/>
        <v>305864408.65</v>
      </c>
      <c r="AU897" s="10">
        <f t="shared" si="201"/>
        <v>1749407185.72</v>
      </c>
      <c r="AV897" s="10">
        <f t="shared" si="202"/>
        <v>2801593631.39</v>
      </c>
      <c r="AW897" s="12">
        <f t="shared" si="203"/>
        <v>0.584788604048206</v>
      </c>
      <c r="AX897" s="12">
        <f t="shared" si="204"/>
        <v>0.348003232090327</v>
      </c>
      <c r="AY897" s="12">
        <f t="shared" si="205"/>
        <v>0.0308108528574256</v>
      </c>
      <c r="AZ897" s="12">
        <f t="shared" si="206"/>
        <v>0.317192379232902</v>
      </c>
      <c r="BA897" s="12">
        <f t="shared" si="207"/>
        <v>0.0672081638614672</v>
      </c>
      <c r="BB897" s="12">
        <f t="shared" si="208"/>
        <v>0.384400543094369</v>
      </c>
      <c r="BC897" s="12">
        <f t="shared" si="209"/>
        <v>0.615599456905631</v>
      </c>
    </row>
    <row r="898" spans="1:55">
      <c r="A898" s="3" t="s">
        <v>1847</v>
      </c>
      <c r="B898" s="3" t="s">
        <v>1848</v>
      </c>
      <c r="C898" s="3">
        <v>460079696.36</v>
      </c>
      <c r="D898" s="3">
        <v>1693048384.77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1137022426.46</v>
      </c>
      <c r="K898" s="3">
        <v>21642973.78</v>
      </c>
      <c r="L898" s="3">
        <v>0</v>
      </c>
      <c r="M898" s="3">
        <v>4467420487.07</v>
      </c>
      <c r="N898" s="3">
        <v>1196055559.81</v>
      </c>
      <c r="O898" s="3">
        <v>2804348938.77</v>
      </c>
      <c r="P898" s="3">
        <v>61481843.97</v>
      </c>
      <c r="Q898" s="3">
        <v>0</v>
      </c>
      <c r="R898" s="3">
        <v>869453822.09</v>
      </c>
      <c r="S898" s="3">
        <v>95717613.27</v>
      </c>
      <c r="T898" s="3">
        <v>0</v>
      </c>
      <c r="U898" s="3">
        <v>319730053.25</v>
      </c>
      <c r="V898" s="3">
        <v>196050977.53</v>
      </c>
      <c r="W898" s="3">
        <v>0</v>
      </c>
      <c r="X898" s="3">
        <v>44538092.42</v>
      </c>
      <c r="Y898" s="3">
        <v>0</v>
      </c>
      <c r="Z898" s="3">
        <v>5767045.76</v>
      </c>
      <c r="AA898" s="3">
        <v>0</v>
      </c>
      <c r="AB898" s="3">
        <v>5516621.92</v>
      </c>
      <c r="AC898" s="3">
        <v>243227349.11</v>
      </c>
      <c r="AD898" s="3">
        <v>4409217.29</v>
      </c>
      <c r="AE898" s="3">
        <v>0</v>
      </c>
      <c r="AF898" s="3">
        <v>0</v>
      </c>
      <c r="AG898" s="3">
        <v>0</v>
      </c>
      <c r="AH898" s="3">
        <v>174695990.35</v>
      </c>
      <c r="AI898" s="3">
        <v>0</v>
      </c>
      <c r="AJ898" s="3">
        <v>1848430927.27</v>
      </c>
      <c r="AK898" s="3">
        <v>123954640.27</v>
      </c>
      <c r="AL898" s="3">
        <v>68692455.91</v>
      </c>
      <c r="AM898" s="3">
        <v>138091305.91</v>
      </c>
      <c r="AN898" s="3">
        <v>0</v>
      </c>
      <c r="AO898" s="6">
        <f t="shared" si="195"/>
        <v>2851713785.01</v>
      </c>
      <c r="AP898" s="6">
        <f t="shared" si="196"/>
        <v>8529306829.62</v>
      </c>
      <c r="AQ898" s="6">
        <f t="shared" si="197"/>
        <v>1536774226.24</v>
      </c>
      <c r="AR898" s="6">
        <f t="shared" si="198"/>
        <v>6992532603.38</v>
      </c>
      <c r="AS898" s="6">
        <f t="shared" si="199"/>
        <v>2601501886.11</v>
      </c>
      <c r="AT898" s="10">
        <f t="shared" si="200"/>
        <v>460079696.36</v>
      </c>
      <c r="AU898" s="10">
        <f t="shared" si="201"/>
        <v>3061581582.47</v>
      </c>
      <c r="AV898" s="10">
        <f t="shared" si="202"/>
        <v>9844246388.39</v>
      </c>
      <c r="AW898" s="12">
        <f t="shared" si="203"/>
        <v>0.220963257177212</v>
      </c>
      <c r="AX898" s="12">
        <f t="shared" si="204"/>
        <v>0.743387755605632</v>
      </c>
      <c r="AY898" s="12">
        <f t="shared" si="205"/>
        <v>0.541812010757342</v>
      </c>
      <c r="AZ898" s="12">
        <f t="shared" si="206"/>
        <v>0.20157574484829</v>
      </c>
      <c r="BA898" s="12">
        <f t="shared" si="207"/>
        <v>0.0356489872171558</v>
      </c>
      <c r="BB898" s="12">
        <f t="shared" si="208"/>
        <v>0.237224732065446</v>
      </c>
      <c r="BC898" s="12">
        <f t="shared" si="209"/>
        <v>0.762775267934554</v>
      </c>
    </row>
    <row r="899" spans="1:55">
      <c r="A899" s="3" t="s">
        <v>1849</v>
      </c>
      <c r="B899" s="3" t="s">
        <v>1850</v>
      </c>
      <c r="C899" s="3">
        <v>1515307387.42</v>
      </c>
      <c r="D899" s="3">
        <v>1689882928.6</v>
      </c>
      <c r="E899" s="3">
        <v>5281184.57</v>
      </c>
      <c r="F899" s="3">
        <v>0</v>
      </c>
      <c r="G899" s="3">
        <v>0</v>
      </c>
      <c r="H899" s="3">
        <v>0</v>
      </c>
      <c r="I899" s="3">
        <v>0</v>
      </c>
      <c r="J899" s="3">
        <v>141040770.21</v>
      </c>
      <c r="K899" s="3">
        <v>332696836.65</v>
      </c>
      <c r="L899" s="3">
        <v>0</v>
      </c>
      <c r="M899" s="3">
        <v>208437609.83</v>
      </c>
      <c r="N899" s="3">
        <v>78533139.48</v>
      </c>
      <c r="O899" s="3">
        <v>1361475075.02</v>
      </c>
      <c r="P899" s="3">
        <v>244905298.43</v>
      </c>
      <c r="Q899" s="3">
        <v>0</v>
      </c>
      <c r="R899" s="3">
        <v>674374485.59</v>
      </c>
      <c r="S899" s="3">
        <v>25033807.32</v>
      </c>
      <c r="T899" s="3">
        <v>0</v>
      </c>
      <c r="U899" s="3">
        <v>42839889.56</v>
      </c>
      <c r="V899" s="3">
        <v>93402055.41</v>
      </c>
      <c r="W899" s="3">
        <v>0</v>
      </c>
      <c r="X899" s="3">
        <v>0</v>
      </c>
      <c r="Y899" s="3">
        <v>51746308.55</v>
      </c>
      <c r="Z899" s="3">
        <v>0</v>
      </c>
      <c r="AA899" s="3">
        <v>0</v>
      </c>
      <c r="AB899" s="3">
        <v>0</v>
      </c>
      <c r="AC899" s="3">
        <v>2358229943.85</v>
      </c>
      <c r="AD899" s="3">
        <v>696879609.68</v>
      </c>
      <c r="AE899" s="3">
        <v>0</v>
      </c>
      <c r="AF899" s="3">
        <v>0</v>
      </c>
      <c r="AG899" s="3">
        <v>0</v>
      </c>
      <c r="AH899" s="3">
        <v>1298992.74</v>
      </c>
      <c r="AI899" s="3">
        <v>0</v>
      </c>
      <c r="AJ899" s="3">
        <v>0.89</v>
      </c>
      <c r="AK899" s="3">
        <v>5394262.8</v>
      </c>
      <c r="AL899" s="3">
        <v>34003443.99</v>
      </c>
      <c r="AM899" s="3">
        <v>2593919.02</v>
      </c>
      <c r="AN899" s="3">
        <v>184444576.88</v>
      </c>
      <c r="AO899" s="6">
        <f t="shared" ref="AO899:AO962" si="210">(D899+E899+F899+G899+H899+I899+J899+K899+L899)</f>
        <v>2168901720.03</v>
      </c>
      <c r="AP899" s="6">
        <f t="shared" ref="AP899:AP962" si="211">(M899+N899+O899+P899+Q899)</f>
        <v>1893351122.76</v>
      </c>
      <c r="AQ899" s="6">
        <f t="shared" ref="AQ899:AQ962" si="212">(R899+S899+T899+U899+V899+W899+X899+Y899+Z899+AA899+AB899)</f>
        <v>887396546.43</v>
      </c>
      <c r="AR899" s="6">
        <f t="shared" ref="AR899:AR962" si="213">(AP899-AQ899)</f>
        <v>1005954576.33</v>
      </c>
      <c r="AS899" s="6">
        <f t="shared" ref="AS899:AS962" si="214">(AC899+AD899+AE899+AF899+AG899+AH899+AI899+AJ899+AK899+AL899+AM899+AN899)</f>
        <v>3282844749.85</v>
      </c>
      <c r="AT899" s="10">
        <f t="shared" ref="AT899:AT962" si="215">C899</f>
        <v>1515307387.42</v>
      </c>
      <c r="AU899" s="10">
        <f t="shared" ref="AU899:AU962" si="216">AS899+AT899</f>
        <v>4798152137.27</v>
      </c>
      <c r="AV899" s="10">
        <f t="shared" ref="AV899:AV962" si="217">AO899+AR899</f>
        <v>3174856296.36</v>
      </c>
      <c r="AW899" s="12">
        <f t="shared" ref="AW899:AW962" si="218">AO899/(AO899+AR899+AS899+AT899)</f>
        <v>0.272030531271184</v>
      </c>
      <c r="AX899" s="12">
        <f t="shared" ref="AX899:AX962" si="219">(AR899+AS899)/(AO899+AR899+AS899+AT899)</f>
        <v>0.53791481118845</v>
      </c>
      <c r="AY899" s="12">
        <f t="shared" ref="AY899:AY962" si="220">(AR899)/(AO899+AR899+AS899+AT899)</f>
        <v>0.126170012825636</v>
      </c>
      <c r="AZ899" s="12">
        <f t="shared" ref="AZ899:AZ962" si="221">AS899/(AO899+AR899+AS899+AT899)</f>
        <v>0.411744798362814</v>
      </c>
      <c r="BA899" s="12">
        <f t="shared" ref="BA899:BA962" si="222">AT899/(AO899+AR899+AS899+AT899)</f>
        <v>0.190054657540366</v>
      </c>
      <c r="BB899" s="12">
        <f t="shared" ref="BB899:BB962" si="223">(AU899)/(AU899+AV899)</f>
        <v>0.60179945590318</v>
      </c>
      <c r="BC899" s="12">
        <f t="shared" ref="BC899:BC962" si="224">(AV899)/(AU899+AV899)</f>
        <v>0.39820054409682</v>
      </c>
    </row>
    <row r="900" spans="1:55">
      <c r="A900" s="3" t="s">
        <v>1851</v>
      </c>
      <c r="B900" s="3" t="s">
        <v>1852</v>
      </c>
      <c r="C900" s="3">
        <v>1111232171.55</v>
      </c>
      <c r="D900" s="3">
        <v>1686868447.49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546219.02</v>
      </c>
      <c r="K900" s="3">
        <v>13906366.59</v>
      </c>
      <c r="L900" s="3">
        <v>0</v>
      </c>
      <c r="M900" s="3">
        <v>783429719.69</v>
      </c>
      <c r="N900" s="3">
        <v>356065122.42</v>
      </c>
      <c r="O900" s="3">
        <v>681329009.43</v>
      </c>
      <c r="P900" s="3">
        <v>30367229.99</v>
      </c>
      <c r="Q900" s="3">
        <v>0</v>
      </c>
      <c r="R900" s="3">
        <v>735773834.52</v>
      </c>
      <c r="S900" s="3">
        <v>8644644.52</v>
      </c>
      <c r="T900" s="3">
        <v>0</v>
      </c>
      <c r="U900" s="3">
        <v>77304499.64</v>
      </c>
      <c r="V900" s="3">
        <v>124141791.33</v>
      </c>
      <c r="W900" s="3">
        <v>0</v>
      </c>
      <c r="X900" s="3">
        <v>0</v>
      </c>
      <c r="Y900" s="3">
        <v>425669836.6</v>
      </c>
      <c r="Z900" s="3">
        <v>198006439.94</v>
      </c>
      <c r="AA900" s="3">
        <v>0</v>
      </c>
      <c r="AB900" s="3">
        <v>7821692.1</v>
      </c>
      <c r="AC900" s="3">
        <v>4626732744.54</v>
      </c>
      <c r="AD900" s="3">
        <v>1257565435.72</v>
      </c>
      <c r="AE900" s="3">
        <v>0</v>
      </c>
      <c r="AF900" s="3">
        <v>0</v>
      </c>
      <c r="AG900" s="3">
        <v>0</v>
      </c>
      <c r="AH900" s="3">
        <v>2030461259.11</v>
      </c>
      <c r="AI900" s="3">
        <v>0</v>
      </c>
      <c r="AJ900" s="3">
        <v>0</v>
      </c>
      <c r="AK900" s="3">
        <v>723741048.98</v>
      </c>
      <c r="AL900" s="3">
        <v>255347877.74</v>
      </c>
      <c r="AM900" s="3">
        <v>32221254.69</v>
      </c>
      <c r="AN900" s="3">
        <v>50158500.61</v>
      </c>
      <c r="AO900" s="6">
        <f t="shared" si="210"/>
        <v>1701321033.1</v>
      </c>
      <c r="AP900" s="6">
        <f t="shared" si="211"/>
        <v>1851191081.53</v>
      </c>
      <c r="AQ900" s="6">
        <f t="shared" si="212"/>
        <v>1577362738.65</v>
      </c>
      <c r="AR900" s="6">
        <f t="shared" si="213"/>
        <v>273828342.88</v>
      </c>
      <c r="AS900" s="6">
        <f t="shared" si="214"/>
        <v>8976228121.39</v>
      </c>
      <c r="AT900" s="10">
        <f t="shared" si="215"/>
        <v>1111232171.55</v>
      </c>
      <c r="AU900" s="10">
        <f t="shared" si="216"/>
        <v>10087460292.94</v>
      </c>
      <c r="AV900" s="10">
        <f t="shared" si="217"/>
        <v>1975149375.98</v>
      </c>
      <c r="AW900" s="12">
        <f t="shared" si="218"/>
        <v>0.141040875879749</v>
      </c>
      <c r="AX900" s="12">
        <f t="shared" si="219"/>
        <v>0.76683708734299</v>
      </c>
      <c r="AY900" s="12">
        <f t="shared" si="220"/>
        <v>0.0227005888771759</v>
      </c>
      <c r="AZ900" s="12">
        <f t="shared" si="221"/>
        <v>0.744136498465814</v>
      </c>
      <c r="BA900" s="12">
        <f t="shared" si="222"/>
        <v>0.0921220367772616</v>
      </c>
      <c r="BB900" s="12">
        <f t="shared" si="223"/>
        <v>0.836258535243076</v>
      </c>
      <c r="BC900" s="12">
        <f t="shared" si="224"/>
        <v>0.163741464756924</v>
      </c>
    </row>
    <row r="901" spans="1:55">
      <c r="A901" s="3" t="s">
        <v>1853</v>
      </c>
      <c r="B901" s="3" t="s">
        <v>1854</v>
      </c>
      <c r="C901" s="3">
        <v>42265176.38</v>
      </c>
      <c r="D901" s="3">
        <v>1685447543.39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6887777078.25</v>
      </c>
      <c r="K901" s="3">
        <v>586427188.39</v>
      </c>
      <c r="L901" s="3">
        <v>0</v>
      </c>
      <c r="M901" s="3">
        <v>2208372432.16</v>
      </c>
      <c r="N901" s="3">
        <v>195537107.27</v>
      </c>
      <c r="O901" s="3">
        <v>1484776022.24</v>
      </c>
      <c r="P901" s="3">
        <v>65563899.99</v>
      </c>
      <c r="Q901" s="3">
        <v>0</v>
      </c>
      <c r="R901" s="3">
        <v>993119594.9</v>
      </c>
      <c r="S901" s="3">
        <v>423859.84</v>
      </c>
      <c r="T901" s="3">
        <v>0</v>
      </c>
      <c r="U901" s="3">
        <v>490926709.81</v>
      </c>
      <c r="V901" s="3">
        <v>140712202.33</v>
      </c>
      <c r="W901" s="3">
        <v>0</v>
      </c>
      <c r="X901" s="3">
        <v>0</v>
      </c>
      <c r="Y901" s="3">
        <v>3920000</v>
      </c>
      <c r="Z901" s="3">
        <v>51600000</v>
      </c>
      <c r="AA901" s="3">
        <v>0</v>
      </c>
      <c r="AB901" s="3">
        <v>326911436.6</v>
      </c>
      <c r="AC901" s="3">
        <v>563766270.83</v>
      </c>
      <c r="AD901" s="3">
        <v>0</v>
      </c>
      <c r="AE901" s="3">
        <v>0</v>
      </c>
      <c r="AF901" s="3">
        <v>0</v>
      </c>
      <c r="AG901" s="3">
        <v>0</v>
      </c>
      <c r="AH901" s="3">
        <v>21509437.38</v>
      </c>
      <c r="AI901" s="3">
        <v>0</v>
      </c>
      <c r="AJ901" s="3">
        <v>2565188788.24</v>
      </c>
      <c r="AK901" s="3">
        <v>122812809.62</v>
      </c>
      <c r="AL901" s="3">
        <v>19172244.07</v>
      </c>
      <c r="AM901" s="3">
        <v>808663818.64</v>
      </c>
      <c r="AN901" s="3">
        <v>199694000</v>
      </c>
      <c r="AO901" s="6">
        <f t="shared" si="210"/>
        <v>9159651810.03</v>
      </c>
      <c r="AP901" s="6">
        <f t="shared" si="211"/>
        <v>3954249461.66</v>
      </c>
      <c r="AQ901" s="6">
        <f t="shared" si="212"/>
        <v>2007613803.48</v>
      </c>
      <c r="AR901" s="6">
        <f t="shared" si="213"/>
        <v>1946635658.18</v>
      </c>
      <c r="AS901" s="6">
        <f t="shared" si="214"/>
        <v>4300807368.78</v>
      </c>
      <c r="AT901" s="10">
        <f t="shared" si="215"/>
        <v>42265176.38</v>
      </c>
      <c r="AU901" s="10">
        <f t="shared" si="216"/>
        <v>4343072545.16</v>
      </c>
      <c r="AV901" s="10">
        <f t="shared" si="217"/>
        <v>11106287468.21</v>
      </c>
      <c r="AW901" s="12">
        <f t="shared" si="218"/>
        <v>0.592882281343898</v>
      </c>
      <c r="AX901" s="12">
        <f t="shared" si="219"/>
        <v>0.40438199521232</v>
      </c>
      <c r="AY901" s="12">
        <f t="shared" si="220"/>
        <v>0.126001054833039</v>
      </c>
      <c r="AZ901" s="12">
        <f t="shared" si="221"/>
        <v>0.278380940379281</v>
      </c>
      <c r="BA901" s="12">
        <f t="shared" si="222"/>
        <v>0.00273572344378171</v>
      </c>
      <c r="BB901" s="12">
        <f t="shared" si="223"/>
        <v>0.281116663823063</v>
      </c>
      <c r="BC901" s="12">
        <f t="shared" si="224"/>
        <v>0.718883336176937</v>
      </c>
    </row>
    <row r="902" spans="1:55">
      <c r="A902" s="3" t="s">
        <v>1855</v>
      </c>
      <c r="B902" s="3" t="s">
        <v>1856</v>
      </c>
      <c r="C902" s="3">
        <v>202023297.31</v>
      </c>
      <c r="D902" s="3">
        <v>1681117078.47</v>
      </c>
      <c r="E902" s="3">
        <v>0</v>
      </c>
      <c r="F902" s="3">
        <v>30013178.45</v>
      </c>
      <c r="G902" s="3">
        <v>0</v>
      </c>
      <c r="H902" s="3">
        <v>0</v>
      </c>
      <c r="I902" s="3">
        <v>0</v>
      </c>
      <c r="J902" s="3">
        <v>23308692.5</v>
      </c>
      <c r="K902" s="3">
        <v>583549965.19</v>
      </c>
      <c r="L902" s="3">
        <v>0</v>
      </c>
      <c r="M902" s="3">
        <v>6844084690.11</v>
      </c>
      <c r="N902" s="3">
        <v>765319170.77</v>
      </c>
      <c r="O902" s="3">
        <v>7537873621.93</v>
      </c>
      <c r="P902" s="3">
        <v>191191606.04</v>
      </c>
      <c r="Q902" s="3">
        <v>141932664.8</v>
      </c>
      <c r="R902" s="3">
        <v>2496806890.75</v>
      </c>
      <c r="S902" s="3">
        <v>0</v>
      </c>
      <c r="T902" s="3">
        <v>0</v>
      </c>
      <c r="U902" s="3">
        <v>14953889.29</v>
      </c>
      <c r="V902" s="3">
        <v>78346139.78</v>
      </c>
      <c r="W902" s="3">
        <v>0</v>
      </c>
      <c r="X902" s="3">
        <v>0</v>
      </c>
      <c r="Y902" s="3">
        <v>0</v>
      </c>
      <c r="Z902" s="3">
        <v>98403124.19</v>
      </c>
      <c r="AA902" s="3">
        <v>0</v>
      </c>
      <c r="AB902" s="3">
        <v>277380965.72</v>
      </c>
      <c r="AC902" s="3">
        <v>259772984.9</v>
      </c>
      <c r="AD902" s="3">
        <v>153194536.76</v>
      </c>
      <c r="AE902" s="3">
        <v>0</v>
      </c>
      <c r="AF902" s="3">
        <v>0</v>
      </c>
      <c r="AG902" s="3">
        <v>0</v>
      </c>
      <c r="AH902" s="3">
        <v>161880507.84</v>
      </c>
      <c r="AI902" s="3">
        <v>2576459.67</v>
      </c>
      <c r="AJ902" s="3">
        <v>650485226.55</v>
      </c>
      <c r="AK902" s="3">
        <v>8049041.24</v>
      </c>
      <c r="AL902" s="3">
        <v>67513111.83</v>
      </c>
      <c r="AM902" s="3">
        <v>13829213.11</v>
      </c>
      <c r="AN902" s="3">
        <v>3566400</v>
      </c>
      <c r="AO902" s="6">
        <f t="shared" si="210"/>
        <v>2317988914.61</v>
      </c>
      <c r="AP902" s="6">
        <f t="shared" si="211"/>
        <v>15480401753.65</v>
      </c>
      <c r="AQ902" s="6">
        <f t="shared" si="212"/>
        <v>2965891009.73</v>
      </c>
      <c r="AR902" s="6">
        <f t="shared" si="213"/>
        <v>12514510743.92</v>
      </c>
      <c r="AS902" s="6">
        <f t="shared" si="214"/>
        <v>1320867481.9</v>
      </c>
      <c r="AT902" s="10">
        <f t="shared" si="215"/>
        <v>202023297.31</v>
      </c>
      <c r="AU902" s="10">
        <f t="shared" si="216"/>
        <v>1522890779.21</v>
      </c>
      <c r="AV902" s="10">
        <f t="shared" si="217"/>
        <v>14832499658.53</v>
      </c>
      <c r="AW902" s="12">
        <f t="shared" si="218"/>
        <v>0.141726296503522</v>
      </c>
      <c r="AX902" s="12">
        <f t="shared" si="219"/>
        <v>0.845921610889516</v>
      </c>
      <c r="AY902" s="12">
        <f t="shared" si="220"/>
        <v>0.765161234857641</v>
      </c>
      <c r="AZ902" s="12">
        <f t="shared" si="221"/>
        <v>0.0807603760318741</v>
      </c>
      <c r="BA902" s="12">
        <f t="shared" si="222"/>
        <v>0.0123520926069629</v>
      </c>
      <c r="BB902" s="12">
        <f t="shared" si="223"/>
        <v>0.093112468638837</v>
      </c>
      <c r="BC902" s="12">
        <f t="shared" si="224"/>
        <v>0.906887531361163</v>
      </c>
    </row>
    <row r="903" spans="1:55">
      <c r="A903" s="3" t="s">
        <v>1857</v>
      </c>
      <c r="B903" s="3" t="s">
        <v>1858</v>
      </c>
      <c r="C903" s="3">
        <v>1569728.64</v>
      </c>
      <c r="D903" s="3">
        <v>1680059149.5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2172892357.39</v>
      </c>
      <c r="K903" s="3">
        <v>75651825.2</v>
      </c>
      <c r="L903" s="3">
        <v>0</v>
      </c>
      <c r="M903" s="3">
        <v>18143261.46</v>
      </c>
      <c r="N903" s="3">
        <v>177031814.09</v>
      </c>
      <c r="O903" s="3">
        <v>740273935.66</v>
      </c>
      <c r="P903" s="3">
        <v>62462301.65</v>
      </c>
      <c r="Q903" s="3">
        <v>0</v>
      </c>
      <c r="R903" s="3">
        <v>1187956018.89</v>
      </c>
      <c r="S903" s="3">
        <v>16452831.45</v>
      </c>
      <c r="T903" s="3">
        <v>0</v>
      </c>
      <c r="U903" s="3">
        <v>144631688.41</v>
      </c>
      <c r="V903" s="3">
        <v>109595122.49</v>
      </c>
      <c r="W903" s="3">
        <v>0</v>
      </c>
      <c r="X903" s="3">
        <v>2081442.1</v>
      </c>
      <c r="Y903" s="3">
        <v>0</v>
      </c>
      <c r="Z903" s="3">
        <v>4934202.23</v>
      </c>
      <c r="AA903" s="3">
        <v>0</v>
      </c>
      <c r="AB903" s="3">
        <v>4507200.47</v>
      </c>
      <c r="AC903" s="3">
        <v>3338883737.44</v>
      </c>
      <c r="AD903" s="3">
        <v>326350.9</v>
      </c>
      <c r="AE903" s="3">
        <v>0</v>
      </c>
      <c r="AF903" s="3">
        <v>0</v>
      </c>
      <c r="AG903" s="3">
        <v>0</v>
      </c>
      <c r="AH903" s="3">
        <v>1097941254.44</v>
      </c>
      <c r="AI903" s="3">
        <v>0</v>
      </c>
      <c r="AJ903" s="3">
        <v>303312290.86</v>
      </c>
      <c r="AK903" s="3">
        <v>254897656.76</v>
      </c>
      <c r="AL903" s="3">
        <v>113780419.83</v>
      </c>
      <c r="AM903" s="3">
        <v>0</v>
      </c>
      <c r="AN903" s="3">
        <v>78401337.79</v>
      </c>
      <c r="AO903" s="6">
        <f t="shared" si="210"/>
        <v>3928603332.09</v>
      </c>
      <c r="AP903" s="6">
        <f t="shared" si="211"/>
        <v>997911312.86</v>
      </c>
      <c r="AQ903" s="6">
        <f t="shared" si="212"/>
        <v>1470158506.04</v>
      </c>
      <c r="AR903" s="6">
        <f t="shared" si="213"/>
        <v>-472247193.18</v>
      </c>
      <c r="AS903" s="6">
        <f t="shared" si="214"/>
        <v>5187543048.02</v>
      </c>
      <c r="AT903" s="10">
        <f t="shared" si="215"/>
        <v>1569728.64</v>
      </c>
      <c r="AU903" s="10">
        <f t="shared" si="216"/>
        <v>5189112776.66</v>
      </c>
      <c r="AV903" s="10">
        <f t="shared" si="217"/>
        <v>3456356138.91</v>
      </c>
      <c r="AW903" s="12">
        <f t="shared" si="218"/>
        <v>0.454411827797427</v>
      </c>
      <c r="AX903" s="12">
        <f t="shared" si="219"/>
        <v>0.545406605574397</v>
      </c>
      <c r="AY903" s="12">
        <f t="shared" si="220"/>
        <v>-0.054623664464227</v>
      </c>
      <c r="AZ903" s="12">
        <f t="shared" si="221"/>
        <v>0.600030270038624</v>
      </c>
      <c r="BA903" s="12">
        <f t="shared" si="222"/>
        <v>0.000181566628175946</v>
      </c>
      <c r="BB903" s="12">
        <f t="shared" si="223"/>
        <v>0.6002118366668</v>
      </c>
      <c r="BC903" s="12">
        <f t="shared" si="224"/>
        <v>0.3997881633332</v>
      </c>
    </row>
    <row r="904" spans="1:55">
      <c r="A904" s="3" t="s">
        <v>1859</v>
      </c>
      <c r="B904" s="3" t="s">
        <v>1860</v>
      </c>
      <c r="C904" s="3">
        <v>0</v>
      </c>
      <c r="D904" s="3">
        <v>1678992475.48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10091609.31</v>
      </c>
      <c r="L904" s="3">
        <v>0</v>
      </c>
      <c r="M904" s="3">
        <v>1467110540.69</v>
      </c>
      <c r="N904" s="3">
        <v>47233101.47</v>
      </c>
      <c r="O904" s="3">
        <v>34283797.9</v>
      </c>
      <c r="P904" s="3">
        <v>151597709.16</v>
      </c>
      <c r="Q904" s="3">
        <v>0</v>
      </c>
      <c r="R904" s="3">
        <v>2829719563.82</v>
      </c>
      <c r="S904" s="3">
        <v>0</v>
      </c>
      <c r="T904" s="3">
        <v>0</v>
      </c>
      <c r="U904" s="3">
        <v>69340309.37</v>
      </c>
      <c r="V904" s="3">
        <v>32340416.39</v>
      </c>
      <c r="W904" s="3">
        <v>0</v>
      </c>
      <c r="X904" s="3">
        <v>0</v>
      </c>
      <c r="Y904" s="3">
        <v>21085450.38</v>
      </c>
      <c r="Z904" s="3">
        <v>41567874.79</v>
      </c>
      <c r="AA904" s="3">
        <v>0</v>
      </c>
      <c r="AB904" s="3">
        <v>35248442.21</v>
      </c>
      <c r="AC904" s="3">
        <v>4028115013.13</v>
      </c>
      <c r="AD904" s="3">
        <v>2824296527.2</v>
      </c>
      <c r="AE904" s="3">
        <v>0</v>
      </c>
      <c r="AF904" s="3">
        <v>0</v>
      </c>
      <c r="AG904" s="3">
        <v>0</v>
      </c>
      <c r="AH904" s="3">
        <v>67179125.95</v>
      </c>
      <c r="AI904" s="3">
        <v>0</v>
      </c>
      <c r="AJ904" s="3">
        <v>0</v>
      </c>
      <c r="AK904" s="3">
        <v>84414875.38</v>
      </c>
      <c r="AL904" s="3">
        <v>55475503.48</v>
      </c>
      <c r="AM904" s="3">
        <v>4361085.19</v>
      </c>
      <c r="AN904" s="3">
        <v>104948524.09</v>
      </c>
      <c r="AO904" s="6">
        <f t="shared" si="210"/>
        <v>1689084084.79</v>
      </c>
      <c r="AP904" s="6">
        <f t="shared" si="211"/>
        <v>1700225149.22</v>
      </c>
      <c r="AQ904" s="6">
        <f t="shared" si="212"/>
        <v>3029302056.96</v>
      </c>
      <c r="AR904" s="6">
        <f t="shared" si="213"/>
        <v>-1329076907.74</v>
      </c>
      <c r="AS904" s="6">
        <f t="shared" si="214"/>
        <v>7168790654.42</v>
      </c>
      <c r="AT904" s="10">
        <f t="shared" si="215"/>
        <v>0</v>
      </c>
      <c r="AU904" s="10">
        <f t="shared" si="216"/>
        <v>7168790654.42</v>
      </c>
      <c r="AV904" s="10">
        <f t="shared" si="217"/>
        <v>360007177.05</v>
      </c>
      <c r="AW904" s="12">
        <f t="shared" si="218"/>
        <v>0.224349773044737</v>
      </c>
      <c r="AX904" s="12">
        <f t="shared" si="219"/>
        <v>0.775650226955263</v>
      </c>
      <c r="AY904" s="12">
        <f t="shared" si="220"/>
        <v>-0.176532420911148</v>
      </c>
      <c r="AZ904" s="12">
        <f t="shared" si="221"/>
        <v>0.952182647866411</v>
      </c>
      <c r="BA904" s="12">
        <f t="shared" si="222"/>
        <v>0</v>
      </c>
      <c r="BB904" s="12">
        <f t="shared" si="223"/>
        <v>0.952182647866411</v>
      </c>
      <c r="BC904" s="12">
        <f t="shared" si="224"/>
        <v>0.0478173521335887</v>
      </c>
    </row>
    <row r="905" spans="1:55">
      <c r="A905" s="3" t="s">
        <v>1861</v>
      </c>
      <c r="B905" s="3" t="s">
        <v>1862</v>
      </c>
      <c r="C905" s="3">
        <v>3192429.69</v>
      </c>
      <c r="D905" s="3">
        <v>1675605919.04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5371776.45</v>
      </c>
      <c r="K905" s="3">
        <v>1335467907.01</v>
      </c>
      <c r="L905" s="3">
        <v>0</v>
      </c>
      <c r="M905" s="3">
        <v>113781404.13</v>
      </c>
      <c r="N905" s="3">
        <v>118747517.8</v>
      </c>
      <c r="O905" s="3">
        <v>11776486160.64</v>
      </c>
      <c r="P905" s="3">
        <v>1093006352.23</v>
      </c>
      <c r="Q905" s="3">
        <v>65899948.1</v>
      </c>
      <c r="R905" s="3">
        <v>2030796829.91</v>
      </c>
      <c r="S905" s="3">
        <v>81543543.99</v>
      </c>
      <c r="T905" s="3">
        <v>0</v>
      </c>
      <c r="U905" s="3">
        <v>19639966.83</v>
      </c>
      <c r="V905" s="3">
        <v>146279446.02</v>
      </c>
      <c r="W905" s="3">
        <v>0</v>
      </c>
      <c r="X905" s="3">
        <v>0</v>
      </c>
      <c r="Y905" s="3">
        <v>0</v>
      </c>
      <c r="Z905" s="3">
        <v>65587561.32</v>
      </c>
      <c r="AA905" s="3">
        <v>0</v>
      </c>
      <c r="AB905" s="3">
        <v>803369414.78</v>
      </c>
      <c r="AC905" s="3">
        <v>152089028.03</v>
      </c>
      <c r="AD905" s="3">
        <v>908768.72</v>
      </c>
      <c r="AE905" s="3">
        <v>0</v>
      </c>
      <c r="AF905" s="3">
        <v>0</v>
      </c>
      <c r="AG905" s="3">
        <v>0</v>
      </c>
      <c r="AH905" s="3">
        <v>85899182.76</v>
      </c>
      <c r="AI905" s="3">
        <v>0</v>
      </c>
      <c r="AJ905" s="3">
        <v>0</v>
      </c>
      <c r="AK905" s="3">
        <v>4574375.87</v>
      </c>
      <c r="AL905" s="3">
        <v>202164843.66</v>
      </c>
      <c r="AM905" s="3">
        <v>90471556.68</v>
      </c>
      <c r="AN905" s="3">
        <v>0</v>
      </c>
      <c r="AO905" s="6">
        <f t="shared" si="210"/>
        <v>3016445602.5</v>
      </c>
      <c r="AP905" s="6">
        <f t="shared" si="211"/>
        <v>13167921382.9</v>
      </c>
      <c r="AQ905" s="6">
        <f t="shared" si="212"/>
        <v>3147216762.85</v>
      </c>
      <c r="AR905" s="6">
        <f t="shared" si="213"/>
        <v>10020704620.05</v>
      </c>
      <c r="AS905" s="6">
        <f t="shared" si="214"/>
        <v>536107755.72</v>
      </c>
      <c r="AT905" s="10">
        <f t="shared" si="215"/>
        <v>3192429.69</v>
      </c>
      <c r="AU905" s="10">
        <f t="shared" si="216"/>
        <v>539300185.41</v>
      </c>
      <c r="AV905" s="10">
        <f t="shared" si="217"/>
        <v>13037150222.55</v>
      </c>
      <c r="AW905" s="12">
        <f t="shared" si="218"/>
        <v>0.222182198723418</v>
      </c>
      <c r="AX905" s="12">
        <f t="shared" si="219"/>
        <v>0.777582656625803</v>
      </c>
      <c r="AY905" s="12">
        <f t="shared" si="220"/>
        <v>0.738094591659597</v>
      </c>
      <c r="AZ905" s="12">
        <f t="shared" si="221"/>
        <v>0.0394880649662061</v>
      </c>
      <c r="BA905" s="12">
        <f t="shared" si="222"/>
        <v>0.000235144650779135</v>
      </c>
      <c r="BB905" s="12">
        <f t="shared" si="223"/>
        <v>0.0397232096169853</v>
      </c>
      <c r="BC905" s="12">
        <f t="shared" si="224"/>
        <v>0.960276790383015</v>
      </c>
    </row>
    <row r="906" spans="1:55">
      <c r="A906" s="3" t="s">
        <v>1863</v>
      </c>
      <c r="B906" s="3" t="s">
        <v>1864</v>
      </c>
      <c r="C906" s="3">
        <v>816440529.72</v>
      </c>
      <c r="D906" s="3">
        <v>1671010353.66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44539726.26</v>
      </c>
      <c r="L906" s="3">
        <v>0</v>
      </c>
      <c r="M906" s="3">
        <v>1718255158.51</v>
      </c>
      <c r="N906" s="3">
        <v>108265283.94</v>
      </c>
      <c r="O906" s="3">
        <v>950404094.36</v>
      </c>
      <c r="P906" s="3">
        <v>593470024.43</v>
      </c>
      <c r="Q906" s="3">
        <v>0</v>
      </c>
      <c r="R906" s="3">
        <v>2111796159.39</v>
      </c>
      <c r="S906" s="3">
        <v>0</v>
      </c>
      <c r="T906" s="3">
        <v>0</v>
      </c>
      <c r="U906" s="3">
        <v>12094617.12</v>
      </c>
      <c r="V906" s="3">
        <v>91249082</v>
      </c>
      <c r="W906" s="3">
        <v>0</v>
      </c>
      <c r="X906" s="3">
        <v>0</v>
      </c>
      <c r="Y906" s="3">
        <v>509147788.69</v>
      </c>
      <c r="Z906" s="3">
        <v>36904008.18</v>
      </c>
      <c r="AA906" s="3">
        <v>0</v>
      </c>
      <c r="AB906" s="3">
        <v>249031813.27</v>
      </c>
      <c r="AC906" s="3">
        <v>457846097.08</v>
      </c>
      <c r="AD906" s="3">
        <v>59365608.19</v>
      </c>
      <c r="AE906" s="3">
        <v>0</v>
      </c>
      <c r="AF906" s="3">
        <v>0</v>
      </c>
      <c r="AG906" s="3">
        <v>0</v>
      </c>
      <c r="AH906" s="3">
        <v>14521340298.64</v>
      </c>
      <c r="AI906" s="3">
        <v>0</v>
      </c>
      <c r="AJ906" s="3">
        <v>9328584.83</v>
      </c>
      <c r="AK906" s="3">
        <v>13700960.4</v>
      </c>
      <c r="AL906" s="3">
        <v>83416169.61</v>
      </c>
      <c r="AM906" s="3">
        <v>9276900.7</v>
      </c>
      <c r="AN906" s="3">
        <v>49394693.86</v>
      </c>
      <c r="AO906" s="6">
        <f t="shared" si="210"/>
        <v>1715550079.92</v>
      </c>
      <c r="AP906" s="6">
        <f t="shared" si="211"/>
        <v>3370394561.24</v>
      </c>
      <c r="AQ906" s="6">
        <f t="shared" si="212"/>
        <v>3010223468.65</v>
      </c>
      <c r="AR906" s="6">
        <f t="shared" si="213"/>
        <v>360171092.59</v>
      </c>
      <c r="AS906" s="6">
        <f t="shared" si="214"/>
        <v>15203669313.31</v>
      </c>
      <c r="AT906" s="10">
        <f t="shared" si="215"/>
        <v>816440529.72</v>
      </c>
      <c r="AU906" s="10">
        <f t="shared" si="216"/>
        <v>16020109843.03</v>
      </c>
      <c r="AV906" s="10">
        <f t="shared" si="217"/>
        <v>2075721172.51</v>
      </c>
      <c r="AW906" s="12">
        <f t="shared" si="218"/>
        <v>0.094803608546452</v>
      </c>
      <c r="AX906" s="12">
        <f t="shared" si="219"/>
        <v>0.860078787900615</v>
      </c>
      <c r="AY906" s="12">
        <f t="shared" si="220"/>
        <v>0.0199035397866337</v>
      </c>
      <c r="AZ906" s="12">
        <f t="shared" si="221"/>
        <v>0.840175248113981</v>
      </c>
      <c r="BA906" s="12">
        <f t="shared" si="222"/>
        <v>0.0451176035529329</v>
      </c>
      <c r="BB906" s="12">
        <f t="shared" si="223"/>
        <v>0.885292851666914</v>
      </c>
      <c r="BC906" s="12">
        <f t="shared" si="224"/>
        <v>0.114707148333086</v>
      </c>
    </row>
    <row r="907" spans="1:55">
      <c r="A907" s="3" t="s">
        <v>1865</v>
      </c>
      <c r="B907" s="3" t="s">
        <v>1866</v>
      </c>
      <c r="C907" s="3">
        <v>115703037.22</v>
      </c>
      <c r="D907" s="3">
        <v>1670033940.43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>
        <v>42624946.05</v>
      </c>
      <c r="K907" s="3">
        <v>101395753.53</v>
      </c>
      <c r="L907" s="3">
        <v>0</v>
      </c>
      <c r="M907" s="3">
        <v>385371960.59</v>
      </c>
      <c r="N907" s="3">
        <v>1134902386.71</v>
      </c>
      <c r="O907" s="3">
        <v>7130168454</v>
      </c>
      <c r="P907" s="3">
        <v>66939480.92</v>
      </c>
      <c r="Q907" s="3">
        <v>0</v>
      </c>
      <c r="R907" s="3">
        <v>1016590987.4</v>
      </c>
      <c r="S907" s="3">
        <v>0</v>
      </c>
      <c r="T907" s="3">
        <v>0</v>
      </c>
      <c r="U907" s="3">
        <v>62406100.83</v>
      </c>
      <c r="V907" s="3">
        <v>136890328.78</v>
      </c>
      <c r="W907" s="3">
        <v>0</v>
      </c>
      <c r="X907" s="3">
        <v>0</v>
      </c>
      <c r="Y907" s="3">
        <v>0</v>
      </c>
      <c r="Z907" s="3">
        <v>90697041.63</v>
      </c>
      <c r="AA907" s="3">
        <v>0</v>
      </c>
      <c r="AB907" s="3">
        <v>45370841.66</v>
      </c>
      <c r="AC907" s="3">
        <v>3012106253.46</v>
      </c>
      <c r="AD907" s="3">
        <v>253830358.58</v>
      </c>
      <c r="AE907" s="3">
        <v>0</v>
      </c>
      <c r="AF907" s="3">
        <v>0</v>
      </c>
      <c r="AG907" s="3">
        <v>0</v>
      </c>
      <c r="AH907" s="3">
        <v>283322664.05</v>
      </c>
      <c r="AI907" s="3">
        <v>0</v>
      </c>
      <c r="AJ907" s="3">
        <v>0</v>
      </c>
      <c r="AK907" s="3">
        <v>3960543.73</v>
      </c>
      <c r="AL907" s="3">
        <v>142604207.5</v>
      </c>
      <c r="AM907" s="3">
        <v>17361938.13</v>
      </c>
      <c r="AN907" s="3">
        <v>0</v>
      </c>
      <c r="AO907" s="6">
        <f t="shared" si="210"/>
        <v>1814054640.01</v>
      </c>
      <c r="AP907" s="6">
        <f t="shared" si="211"/>
        <v>8717382282.22</v>
      </c>
      <c r="AQ907" s="6">
        <f t="shared" si="212"/>
        <v>1351955300.3</v>
      </c>
      <c r="AR907" s="6">
        <f t="shared" si="213"/>
        <v>7365426981.92</v>
      </c>
      <c r="AS907" s="6">
        <f t="shared" si="214"/>
        <v>3713185965.45</v>
      </c>
      <c r="AT907" s="10">
        <f t="shared" si="215"/>
        <v>115703037.22</v>
      </c>
      <c r="AU907" s="10">
        <f t="shared" si="216"/>
        <v>3828889002.67</v>
      </c>
      <c r="AV907" s="10">
        <f t="shared" si="217"/>
        <v>9179481621.93</v>
      </c>
      <c r="AW907" s="12">
        <f t="shared" si="218"/>
        <v>0.139452871720879</v>
      </c>
      <c r="AX907" s="12">
        <f t="shared" si="219"/>
        <v>0.851652621767967</v>
      </c>
      <c r="AY907" s="12">
        <f t="shared" si="220"/>
        <v>0.566206729072688</v>
      </c>
      <c r="AZ907" s="12">
        <f t="shared" si="221"/>
        <v>0.28544589269528</v>
      </c>
      <c r="BA907" s="12">
        <f t="shared" si="222"/>
        <v>0.0088945065111533</v>
      </c>
      <c r="BB907" s="12">
        <f t="shared" si="223"/>
        <v>0.294340399206433</v>
      </c>
      <c r="BC907" s="12">
        <f t="shared" si="224"/>
        <v>0.705659600793567</v>
      </c>
    </row>
    <row r="908" spans="1:55">
      <c r="A908" s="3" t="s">
        <v>1867</v>
      </c>
      <c r="B908" s="3" t="s">
        <v>1868</v>
      </c>
      <c r="C908" s="3">
        <v>990006277.24</v>
      </c>
      <c r="D908" s="3">
        <v>1668579926.53</v>
      </c>
      <c r="E908" s="3">
        <v>2504366517.6</v>
      </c>
      <c r="F908" s="3">
        <v>136939052.17</v>
      </c>
      <c r="G908" s="3">
        <v>0</v>
      </c>
      <c r="H908" s="3">
        <v>0</v>
      </c>
      <c r="I908" s="3">
        <v>0</v>
      </c>
      <c r="J908" s="3">
        <v>546818623.86</v>
      </c>
      <c r="K908" s="3">
        <v>67147347.16</v>
      </c>
      <c r="L908" s="3">
        <v>0</v>
      </c>
      <c r="M908" s="3">
        <v>1616939833.41</v>
      </c>
      <c r="N908" s="3">
        <v>60463600.77</v>
      </c>
      <c r="O908" s="3">
        <v>2101334036.12</v>
      </c>
      <c r="P908" s="3">
        <v>226967459.94</v>
      </c>
      <c r="Q908" s="3">
        <v>1462749526.5</v>
      </c>
      <c r="R908" s="3">
        <v>8205772772.89</v>
      </c>
      <c r="S908" s="3">
        <v>3528009.62</v>
      </c>
      <c r="T908" s="3">
        <v>0</v>
      </c>
      <c r="U908" s="3">
        <v>193426263.95</v>
      </c>
      <c r="V908" s="3">
        <v>33562839.63</v>
      </c>
      <c r="W908" s="3">
        <v>0</v>
      </c>
      <c r="X908" s="3">
        <v>0</v>
      </c>
      <c r="Y908" s="3">
        <v>0</v>
      </c>
      <c r="Z908" s="3">
        <v>342692.57</v>
      </c>
      <c r="AA908" s="3">
        <v>0</v>
      </c>
      <c r="AB908" s="3">
        <v>397389271.53</v>
      </c>
      <c r="AC908" s="3">
        <v>193181883.4</v>
      </c>
      <c r="AD908" s="3">
        <v>0</v>
      </c>
      <c r="AE908" s="3">
        <v>0</v>
      </c>
      <c r="AF908" s="3">
        <v>0</v>
      </c>
      <c r="AG908" s="3">
        <v>0</v>
      </c>
      <c r="AH908" s="3">
        <v>326438898.42</v>
      </c>
      <c r="AI908" s="3">
        <v>0</v>
      </c>
      <c r="AJ908" s="3">
        <v>0</v>
      </c>
      <c r="AK908" s="3">
        <v>10264529.24</v>
      </c>
      <c r="AL908" s="3">
        <v>63299650.8</v>
      </c>
      <c r="AM908" s="3">
        <v>1388061.87</v>
      </c>
      <c r="AN908" s="3">
        <v>1583203447.03</v>
      </c>
      <c r="AO908" s="6">
        <f t="shared" si="210"/>
        <v>4923851467.32</v>
      </c>
      <c r="AP908" s="6">
        <f t="shared" si="211"/>
        <v>5468454456.74</v>
      </c>
      <c r="AQ908" s="6">
        <f t="shared" si="212"/>
        <v>8834021850.19</v>
      </c>
      <c r="AR908" s="6">
        <f t="shared" si="213"/>
        <v>-3365567393.45</v>
      </c>
      <c r="AS908" s="6">
        <f t="shared" si="214"/>
        <v>2177776470.76</v>
      </c>
      <c r="AT908" s="10">
        <f t="shared" si="215"/>
        <v>990006277.24</v>
      </c>
      <c r="AU908" s="10">
        <f t="shared" si="216"/>
        <v>3167782748</v>
      </c>
      <c r="AV908" s="10">
        <f t="shared" si="217"/>
        <v>1558284073.87</v>
      </c>
      <c r="AW908" s="12">
        <f t="shared" si="218"/>
        <v>1.04184973528828</v>
      </c>
      <c r="AX908" s="12">
        <f t="shared" si="219"/>
        <v>-0.251327576917336</v>
      </c>
      <c r="AY908" s="12">
        <f t="shared" si="220"/>
        <v>-0.71212860932811</v>
      </c>
      <c r="AZ908" s="12">
        <f t="shared" si="221"/>
        <v>0.460801032410774</v>
      </c>
      <c r="BA908" s="12">
        <f t="shared" si="222"/>
        <v>0.209477841629052</v>
      </c>
      <c r="BB908" s="12">
        <f t="shared" si="223"/>
        <v>0.670278874039826</v>
      </c>
      <c r="BC908" s="12">
        <f t="shared" si="224"/>
        <v>0.329721125960174</v>
      </c>
    </row>
    <row r="909" spans="1:55">
      <c r="A909" s="3" t="s">
        <v>1869</v>
      </c>
      <c r="B909" s="3" t="s">
        <v>1870</v>
      </c>
      <c r="C909" s="3">
        <v>0</v>
      </c>
      <c r="D909" s="3">
        <v>1666943799.78</v>
      </c>
      <c r="E909" s="3">
        <v>1204782000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6773074.78</v>
      </c>
      <c r="L909" s="3">
        <v>0</v>
      </c>
      <c r="M909" s="3">
        <v>282248637.13</v>
      </c>
      <c r="N909" s="3">
        <v>172887580.38</v>
      </c>
      <c r="O909" s="3">
        <v>1483518216.44</v>
      </c>
      <c r="P909" s="3">
        <v>313168955.38</v>
      </c>
      <c r="Q909" s="3">
        <v>0</v>
      </c>
      <c r="R909" s="3">
        <v>227012515.11</v>
      </c>
      <c r="S909" s="3">
        <v>0</v>
      </c>
      <c r="T909" s="3">
        <v>0</v>
      </c>
      <c r="U909" s="3">
        <v>275461669.07</v>
      </c>
      <c r="V909" s="3">
        <v>107725949.84</v>
      </c>
      <c r="W909" s="3">
        <v>0</v>
      </c>
      <c r="X909" s="3">
        <v>0</v>
      </c>
      <c r="Y909" s="3">
        <v>0</v>
      </c>
      <c r="Z909" s="3">
        <v>114272267.93</v>
      </c>
      <c r="AA909" s="3">
        <v>0</v>
      </c>
      <c r="AB909" s="3">
        <v>4349030.7</v>
      </c>
      <c r="AC909" s="3">
        <v>1966776260.98</v>
      </c>
      <c r="AD909" s="3">
        <v>24416643.31</v>
      </c>
      <c r="AE909" s="3">
        <v>0</v>
      </c>
      <c r="AF909" s="3">
        <v>0</v>
      </c>
      <c r="AG909" s="3">
        <v>0</v>
      </c>
      <c r="AH909" s="3">
        <v>111023241.44</v>
      </c>
      <c r="AI909" s="3">
        <v>0</v>
      </c>
      <c r="AJ909" s="3">
        <v>1952052.05</v>
      </c>
      <c r="AK909" s="3">
        <v>19057819.13</v>
      </c>
      <c r="AL909" s="3">
        <v>16041377.84</v>
      </c>
      <c r="AM909" s="3">
        <v>2401703.54</v>
      </c>
      <c r="AN909" s="3">
        <v>102337277.42</v>
      </c>
      <c r="AO909" s="6">
        <f t="shared" si="210"/>
        <v>2878498874.56</v>
      </c>
      <c r="AP909" s="6">
        <f t="shared" si="211"/>
        <v>2251823389.33</v>
      </c>
      <c r="AQ909" s="6">
        <f t="shared" si="212"/>
        <v>728821432.65</v>
      </c>
      <c r="AR909" s="6">
        <f t="shared" si="213"/>
        <v>1523001956.68</v>
      </c>
      <c r="AS909" s="6">
        <f t="shared" si="214"/>
        <v>2244006375.71</v>
      </c>
      <c r="AT909" s="10">
        <f t="shared" si="215"/>
        <v>0</v>
      </c>
      <c r="AU909" s="10">
        <f t="shared" si="216"/>
        <v>2244006375.71</v>
      </c>
      <c r="AV909" s="10">
        <f t="shared" si="217"/>
        <v>4401500831.24</v>
      </c>
      <c r="AW909" s="12">
        <f t="shared" si="218"/>
        <v>0.433149612951982</v>
      </c>
      <c r="AX909" s="12">
        <f t="shared" si="219"/>
        <v>0.566850387048018</v>
      </c>
      <c r="AY909" s="12">
        <f t="shared" si="220"/>
        <v>0.229177684900742</v>
      </c>
      <c r="AZ909" s="12">
        <f t="shared" si="221"/>
        <v>0.337672702147276</v>
      </c>
      <c r="BA909" s="12">
        <f t="shared" si="222"/>
        <v>0</v>
      </c>
      <c r="BB909" s="12">
        <f t="shared" si="223"/>
        <v>0.337672702147276</v>
      </c>
      <c r="BC909" s="12">
        <f t="shared" si="224"/>
        <v>0.662327297852724</v>
      </c>
    </row>
    <row r="910" spans="1:55">
      <c r="A910" s="3" t="s">
        <v>1871</v>
      </c>
      <c r="B910" s="3" t="s">
        <v>1872</v>
      </c>
      <c r="C910" s="3">
        <v>90027710.6</v>
      </c>
      <c r="D910" s="3">
        <v>1662986137.2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1862338565.11</v>
      </c>
      <c r="L910" s="3">
        <v>0</v>
      </c>
      <c r="M910" s="3">
        <v>6525394190.49</v>
      </c>
      <c r="N910" s="3">
        <v>285972816.33</v>
      </c>
      <c r="O910" s="3">
        <v>405715230.6</v>
      </c>
      <c r="P910" s="3">
        <v>73987217.09</v>
      </c>
      <c r="Q910" s="3">
        <v>0</v>
      </c>
      <c r="R910" s="3">
        <v>3811336819.71</v>
      </c>
      <c r="S910" s="3">
        <v>2880000</v>
      </c>
      <c r="T910" s="3">
        <v>0</v>
      </c>
      <c r="U910" s="3">
        <v>45134091.04</v>
      </c>
      <c r="V910" s="3">
        <v>118471564.05</v>
      </c>
      <c r="W910" s="3">
        <v>0</v>
      </c>
      <c r="X910" s="3">
        <v>303434518.3</v>
      </c>
      <c r="Y910" s="3">
        <v>0</v>
      </c>
      <c r="Z910" s="3">
        <v>50787133</v>
      </c>
      <c r="AA910" s="3">
        <v>0</v>
      </c>
      <c r="AB910" s="3">
        <v>1278042713.21</v>
      </c>
      <c r="AC910" s="3">
        <v>1828838402.85</v>
      </c>
      <c r="AD910" s="3">
        <v>1692244612.47</v>
      </c>
      <c r="AE910" s="3">
        <v>0</v>
      </c>
      <c r="AF910" s="3">
        <v>0</v>
      </c>
      <c r="AG910" s="3">
        <v>0</v>
      </c>
      <c r="AH910" s="3">
        <v>493778461.66</v>
      </c>
      <c r="AI910" s="3">
        <v>1328585.88</v>
      </c>
      <c r="AJ910" s="3">
        <v>135793025.23</v>
      </c>
      <c r="AK910" s="3">
        <v>77692054.99</v>
      </c>
      <c r="AL910" s="3">
        <v>145947675.66</v>
      </c>
      <c r="AM910" s="3">
        <v>11140739.24</v>
      </c>
      <c r="AN910" s="3">
        <v>0</v>
      </c>
      <c r="AO910" s="6">
        <f t="shared" si="210"/>
        <v>3525324702.31</v>
      </c>
      <c r="AP910" s="6">
        <f t="shared" si="211"/>
        <v>7291069454.51</v>
      </c>
      <c r="AQ910" s="6">
        <f t="shared" si="212"/>
        <v>5610086839.31</v>
      </c>
      <c r="AR910" s="6">
        <f t="shared" si="213"/>
        <v>1680982615.2</v>
      </c>
      <c r="AS910" s="6">
        <f t="shared" si="214"/>
        <v>4386763557.98</v>
      </c>
      <c r="AT910" s="10">
        <f t="shared" si="215"/>
        <v>90027710.6</v>
      </c>
      <c r="AU910" s="10">
        <f t="shared" si="216"/>
        <v>4476791268.58</v>
      </c>
      <c r="AV910" s="10">
        <f t="shared" si="217"/>
        <v>5206307317.51</v>
      </c>
      <c r="AW910" s="12">
        <f t="shared" si="218"/>
        <v>0.36406989673473</v>
      </c>
      <c r="AX910" s="12">
        <f t="shared" si="219"/>
        <v>0.626632696056246</v>
      </c>
      <c r="AY910" s="12">
        <f t="shared" si="220"/>
        <v>0.17359965926762</v>
      </c>
      <c r="AZ910" s="12">
        <f t="shared" si="221"/>
        <v>0.453033036788626</v>
      </c>
      <c r="BA910" s="12">
        <f t="shared" si="222"/>
        <v>0.00929740720902366</v>
      </c>
      <c r="BB910" s="12">
        <f t="shared" si="223"/>
        <v>0.462330443997649</v>
      </c>
      <c r="BC910" s="12">
        <f t="shared" si="224"/>
        <v>0.537669556002351</v>
      </c>
    </row>
    <row r="911" spans="1:55">
      <c r="A911" s="3" t="s">
        <v>1873</v>
      </c>
      <c r="B911" s="3" t="s">
        <v>1874</v>
      </c>
      <c r="C911" s="3">
        <v>3265947341.84</v>
      </c>
      <c r="D911" s="3">
        <v>1657889405.27</v>
      </c>
      <c r="E911" s="3">
        <v>0</v>
      </c>
      <c r="F911" s="3">
        <v>12442944.75</v>
      </c>
      <c r="G911" s="3">
        <v>0</v>
      </c>
      <c r="H911" s="3">
        <v>0</v>
      </c>
      <c r="I911" s="3">
        <v>0</v>
      </c>
      <c r="J911" s="3">
        <v>0</v>
      </c>
      <c r="K911" s="3">
        <v>32488693.68</v>
      </c>
      <c r="L911" s="3">
        <v>0</v>
      </c>
      <c r="M911" s="3">
        <v>1169843115.39</v>
      </c>
      <c r="N911" s="3">
        <v>586009441.76</v>
      </c>
      <c r="O911" s="3">
        <v>1344046260.32</v>
      </c>
      <c r="P911" s="3">
        <v>220479650.16</v>
      </c>
      <c r="Q911" s="3">
        <v>0</v>
      </c>
      <c r="R911" s="3">
        <v>1397022239.68</v>
      </c>
      <c r="S911" s="3">
        <v>0</v>
      </c>
      <c r="T911" s="3">
        <v>0</v>
      </c>
      <c r="U911" s="3">
        <v>91988430.34</v>
      </c>
      <c r="V911" s="3">
        <v>54558757.98</v>
      </c>
      <c r="W911" s="3">
        <v>0</v>
      </c>
      <c r="X911" s="3">
        <v>0</v>
      </c>
      <c r="Y911" s="3">
        <v>405704717.59</v>
      </c>
      <c r="Z911" s="3">
        <v>2979888.11</v>
      </c>
      <c r="AA911" s="3">
        <v>0</v>
      </c>
      <c r="AB911" s="3">
        <v>94661231.77</v>
      </c>
      <c r="AC911" s="3">
        <v>7255513201.33</v>
      </c>
      <c r="AD911" s="3">
        <v>590263021.89</v>
      </c>
      <c r="AE911" s="3">
        <v>0</v>
      </c>
      <c r="AF911" s="3">
        <v>0</v>
      </c>
      <c r="AG911" s="3">
        <v>0</v>
      </c>
      <c r="AH911" s="3">
        <v>1781779346.89</v>
      </c>
      <c r="AI911" s="3">
        <v>0</v>
      </c>
      <c r="AJ911" s="3">
        <v>84229696.23</v>
      </c>
      <c r="AK911" s="3">
        <v>0</v>
      </c>
      <c r="AL911" s="3">
        <v>41543644.58</v>
      </c>
      <c r="AM911" s="3">
        <v>0</v>
      </c>
      <c r="AN911" s="3">
        <v>61177811.92</v>
      </c>
      <c r="AO911" s="6">
        <f t="shared" si="210"/>
        <v>1702821043.7</v>
      </c>
      <c r="AP911" s="6">
        <f t="shared" si="211"/>
        <v>3320378467.63</v>
      </c>
      <c r="AQ911" s="6">
        <f t="shared" si="212"/>
        <v>2046915265.47</v>
      </c>
      <c r="AR911" s="6">
        <f t="shared" si="213"/>
        <v>1273463202.16</v>
      </c>
      <c r="AS911" s="6">
        <f t="shared" si="214"/>
        <v>9814506722.84</v>
      </c>
      <c r="AT911" s="10">
        <f t="shared" si="215"/>
        <v>3265947341.84</v>
      </c>
      <c r="AU911" s="10">
        <f t="shared" si="216"/>
        <v>13080454064.68</v>
      </c>
      <c r="AV911" s="10">
        <f t="shared" si="217"/>
        <v>2976284245.86</v>
      </c>
      <c r="AW911" s="12">
        <f t="shared" si="218"/>
        <v>0.106050245745254</v>
      </c>
      <c r="AX911" s="12">
        <f t="shared" si="219"/>
        <v>0.69054933265753</v>
      </c>
      <c r="AY911" s="12">
        <f t="shared" si="220"/>
        <v>0.0793102046960603</v>
      </c>
      <c r="AZ911" s="12">
        <f t="shared" si="221"/>
        <v>0.61123912796147</v>
      </c>
      <c r="BA911" s="12">
        <f t="shared" si="222"/>
        <v>0.203400421597216</v>
      </c>
      <c r="BB911" s="12">
        <f t="shared" si="223"/>
        <v>0.814639549558686</v>
      </c>
      <c r="BC911" s="12">
        <f t="shared" si="224"/>
        <v>0.185360450441314</v>
      </c>
    </row>
    <row r="912" spans="1:55">
      <c r="A912" s="3" t="s">
        <v>1875</v>
      </c>
      <c r="B912" s="3" t="s">
        <v>1876</v>
      </c>
      <c r="C912" s="3">
        <v>21932661.51</v>
      </c>
      <c r="D912" s="3">
        <v>1657885795.38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10321851.38</v>
      </c>
      <c r="L912" s="3">
        <v>0</v>
      </c>
      <c r="M912" s="3">
        <v>269097479.32</v>
      </c>
      <c r="N912" s="3">
        <v>104242128.04</v>
      </c>
      <c r="O912" s="3">
        <v>222614720.43</v>
      </c>
      <c r="P912" s="3">
        <v>39759634.26</v>
      </c>
      <c r="Q912" s="3">
        <v>0</v>
      </c>
      <c r="R912" s="3">
        <v>1696868259.32</v>
      </c>
      <c r="S912" s="3">
        <v>4049166.16</v>
      </c>
      <c r="T912" s="3">
        <v>0</v>
      </c>
      <c r="U912" s="3">
        <v>29638083.71</v>
      </c>
      <c r="V912" s="3">
        <v>24844213.74</v>
      </c>
      <c r="W912" s="3">
        <v>0</v>
      </c>
      <c r="X912" s="3">
        <v>0</v>
      </c>
      <c r="Y912" s="3">
        <v>0</v>
      </c>
      <c r="Z912" s="3">
        <v>15607161.15</v>
      </c>
      <c r="AA912" s="3">
        <v>0</v>
      </c>
      <c r="AB912" s="3">
        <v>5061885.49</v>
      </c>
      <c r="AC912" s="3">
        <v>347112301.64</v>
      </c>
      <c r="AD912" s="3">
        <v>175633510.97</v>
      </c>
      <c r="AE912" s="3">
        <v>0</v>
      </c>
      <c r="AF912" s="3">
        <v>0</v>
      </c>
      <c r="AG912" s="3">
        <v>0</v>
      </c>
      <c r="AH912" s="3">
        <v>203480945.1</v>
      </c>
      <c r="AI912" s="3">
        <v>0</v>
      </c>
      <c r="AJ912" s="3">
        <v>0</v>
      </c>
      <c r="AK912" s="3">
        <v>351396.55</v>
      </c>
      <c r="AL912" s="3">
        <v>26455265.2</v>
      </c>
      <c r="AM912" s="3">
        <v>165390.13</v>
      </c>
      <c r="AN912" s="3">
        <v>19159703.73</v>
      </c>
      <c r="AO912" s="6">
        <f t="shared" si="210"/>
        <v>1668207646.76</v>
      </c>
      <c r="AP912" s="6">
        <f t="shared" si="211"/>
        <v>635713962.05</v>
      </c>
      <c r="AQ912" s="6">
        <f t="shared" si="212"/>
        <v>1776068769.57</v>
      </c>
      <c r="AR912" s="6">
        <f t="shared" si="213"/>
        <v>-1140354807.52</v>
      </c>
      <c r="AS912" s="6">
        <f t="shared" si="214"/>
        <v>772358513.32</v>
      </c>
      <c r="AT912" s="10">
        <f t="shared" si="215"/>
        <v>21932661.51</v>
      </c>
      <c r="AU912" s="10">
        <f t="shared" si="216"/>
        <v>794291174.83</v>
      </c>
      <c r="AV912" s="10">
        <f t="shared" si="217"/>
        <v>527852839.24</v>
      </c>
      <c r="AW912" s="12">
        <f t="shared" si="218"/>
        <v>1.26174427975112</v>
      </c>
      <c r="AX912" s="12">
        <f t="shared" si="219"/>
        <v>-0.278332988149441</v>
      </c>
      <c r="AY912" s="12">
        <f t="shared" si="220"/>
        <v>-0.86250423205382</v>
      </c>
      <c r="AZ912" s="12">
        <f t="shared" si="221"/>
        <v>0.584171243904379</v>
      </c>
      <c r="BA912" s="12">
        <f t="shared" si="222"/>
        <v>0.0165887083983264</v>
      </c>
      <c r="BB912" s="12">
        <f t="shared" si="223"/>
        <v>0.600759952302705</v>
      </c>
      <c r="BC912" s="12">
        <f t="shared" si="224"/>
        <v>0.399240047697295</v>
      </c>
    </row>
    <row r="913" spans="1:55">
      <c r="A913" s="3" t="s">
        <v>1877</v>
      </c>
      <c r="B913" s="3" t="s">
        <v>1878</v>
      </c>
      <c r="C913" s="3">
        <v>17551388.52</v>
      </c>
      <c r="D913" s="3">
        <v>1657584496.19</v>
      </c>
      <c r="E913" s="3">
        <v>1100000000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3">
        <v>27352755.42</v>
      </c>
      <c r="L913" s="3">
        <v>0</v>
      </c>
      <c r="M913" s="3">
        <v>428399590.75</v>
      </c>
      <c r="N913" s="3">
        <v>347659604.26</v>
      </c>
      <c r="O913" s="3">
        <v>1218767607.79</v>
      </c>
      <c r="P913" s="3">
        <v>21558389.95</v>
      </c>
      <c r="Q913" s="3">
        <v>0</v>
      </c>
      <c r="R913" s="3">
        <v>860517766.61</v>
      </c>
      <c r="S913" s="3">
        <v>0</v>
      </c>
      <c r="T913" s="3">
        <v>0</v>
      </c>
      <c r="U913" s="3">
        <v>65255658.38</v>
      </c>
      <c r="V913" s="3">
        <v>17078019.72</v>
      </c>
      <c r="W913" s="3">
        <v>0</v>
      </c>
      <c r="X913" s="3">
        <v>0</v>
      </c>
      <c r="Y913" s="3">
        <v>0</v>
      </c>
      <c r="Z913" s="3">
        <v>9404118.14</v>
      </c>
      <c r="AA913" s="3">
        <v>0</v>
      </c>
      <c r="AB913" s="3">
        <v>2894187.43</v>
      </c>
      <c r="AC913" s="3">
        <v>1595100156.37</v>
      </c>
      <c r="AD913" s="3">
        <v>675052810.68</v>
      </c>
      <c r="AE913" s="3">
        <v>0</v>
      </c>
      <c r="AF913" s="3">
        <v>0</v>
      </c>
      <c r="AG913" s="3">
        <v>0</v>
      </c>
      <c r="AH913" s="3">
        <v>274082069.22</v>
      </c>
      <c r="AI913" s="3">
        <v>0</v>
      </c>
      <c r="AJ913" s="3">
        <v>25487.37</v>
      </c>
      <c r="AK913" s="3">
        <v>2508010.84</v>
      </c>
      <c r="AL913" s="3">
        <v>12280922.29</v>
      </c>
      <c r="AM913" s="3">
        <v>2619071.09</v>
      </c>
      <c r="AN913" s="3">
        <v>242345369.24</v>
      </c>
      <c r="AO913" s="6">
        <f t="shared" si="210"/>
        <v>2784937251.61</v>
      </c>
      <c r="AP913" s="6">
        <f t="shared" si="211"/>
        <v>2016385192.75</v>
      </c>
      <c r="AQ913" s="6">
        <f t="shared" si="212"/>
        <v>955149750.28</v>
      </c>
      <c r="AR913" s="6">
        <f t="shared" si="213"/>
        <v>1061235442.47</v>
      </c>
      <c r="AS913" s="6">
        <f t="shared" si="214"/>
        <v>2804013897.1</v>
      </c>
      <c r="AT913" s="10">
        <f t="shared" si="215"/>
        <v>17551388.52</v>
      </c>
      <c r="AU913" s="10">
        <f t="shared" si="216"/>
        <v>2821565285.62</v>
      </c>
      <c r="AV913" s="10">
        <f t="shared" si="217"/>
        <v>3846172694.08</v>
      </c>
      <c r="AW913" s="12">
        <f t="shared" si="218"/>
        <v>0.417673468886866</v>
      </c>
      <c r="AX913" s="12">
        <f t="shared" si="219"/>
        <v>0.579694245835363</v>
      </c>
      <c r="AY913" s="12">
        <f t="shared" si="220"/>
        <v>0.159159739884942</v>
      </c>
      <c r="AZ913" s="12">
        <f t="shared" si="221"/>
        <v>0.420534505950421</v>
      </c>
      <c r="BA913" s="12">
        <f t="shared" si="222"/>
        <v>0.00263228527777117</v>
      </c>
      <c r="BB913" s="12">
        <f t="shared" si="223"/>
        <v>0.423166791228193</v>
      </c>
      <c r="BC913" s="12">
        <f t="shared" si="224"/>
        <v>0.576833208771808</v>
      </c>
    </row>
    <row r="914" spans="1:55">
      <c r="A914" s="3" t="s">
        <v>1879</v>
      </c>
      <c r="B914" s="3" t="s">
        <v>1880</v>
      </c>
      <c r="C914" s="3">
        <v>29086204.01</v>
      </c>
      <c r="D914" s="3">
        <v>1652227656.71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143619055.14</v>
      </c>
      <c r="K914" s="3">
        <v>220255152.99</v>
      </c>
      <c r="L914" s="3">
        <v>0</v>
      </c>
      <c r="M914" s="3">
        <v>1850758832.97</v>
      </c>
      <c r="N914" s="3">
        <v>1389928583.59</v>
      </c>
      <c r="O914" s="3">
        <v>2937220844.21</v>
      </c>
      <c r="P914" s="3">
        <v>83520049.04</v>
      </c>
      <c r="Q914" s="3">
        <v>33845446.87</v>
      </c>
      <c r="R914" s="3">
        <v>2012006252.37</v>
      </c>
      <c r="S914" s="3">
        <v>0</v>
      </c>
      <c r="T914" s="3">
        <v>0</v>
      </c>
      <c r="U914" s="3">
        <v>22911242.81</v>
      </c>
      <c r="V914" s="3">
        <v>73218654.7</v>
      </c>
      <c r="W914" s="3">
        <v>0</v>
      </c>
      <c r="X914" s="3">
        <v>0</v>
      </c>
      <c r="Y914" s="3">
        <v>0</v>
      </c>
      <c r="Z914" s="3">
        <v>818960747.41</v>
      </c>
      <c r="AA914" s="3">
        <v>0</v>
      </c>
      <c r="AB914" s="3">
        <v>39796764.83</v>
      </c>
      <c r="AC914" s="3">
        <v>2351024824.77</v>
      </c>
      <c r="AD914" s="3">
        <v>296238716.73</v>
      </c>
      <c r="AE914" s="3">
        <v>0</v>
      </c>
      <c r="AF914" s="3">
        <v>0</v>
      </c>
      <c r="AG914" s="3">
        <v>0</v>
      </c>
      <c r="AH914" s="3">
        <v>676856999.45</v>
      </c>
      <c r="AI914" s="3">
        <v>67572197.52</v>
      </c>
      <c r="AJ914" s="3">
        <v>2083666439.13</v>
      </c>
      <c r="AK914" s="3">
        <v>24973025.44</v>
      </c>
      <c r="AL914" s="3">
        <v>69106968.01</v>
      </c>
      <c r="AM914" s="3">
        <v>1741871.69</v>
      </c>
      <c r="AN914" s="3">
        <v>51212883.49</v>
      </c>
      <c r="AO914" s="6">
        <f t="shared" si="210"/>
        <v>2016101864.84</v>
      </c>
      <c r="AP914" s="6">
        <f t="shared" si="211"/>
        <v>6295273756.68</v>
      </c>
      <c r="AQ914" s="6">
        <f t="shared" si="212"/>
        <v>2966893662.12</v>
      </c>
      <c r="AR914" s="6">
        <f t="shared" si="213"/>
        <v>3328380094.56</v>
      </c>
      <c r="AS914" s="6">
        <f t="shared" si="214"/>
        <v>5622393926.23</v>
      </c>
      <c r="AT914" s="10">
        <f t="shared" si="215"/>
        <v>29086204.01</v>
      </c>
      <c r="AU914" s="10">
        <f t="shared" si="216"/>
        <v>5651480130.24</v>
      </c>
      <c r="AV914" s="10">
        <f t="shared" si="217"/>
        <v>5344481959.4</v>
      </c>
      <c r="AW914" s="12">
        <f t="shared" si="218"/>
        <v>0.183349292076907</v>
      </c>
      <c r="AX914" s="12">
        <f t="shared" si="219"/>
        <v>0.814005536561744</v>
      </c>
      <c r="AY914" s="12">
        <f t="shared" si="220"/>
        <v>0.302691121288594</v>
      </c>
      <c r="AZ914" s="12">
        <f t="shared" si="221"/>
        <v>0.51131441527315</v>
      </c>
      <c r="BA914" s="12">
        <f t="shared" si="222"/>
        <v>0.00264517136134945</v>
      </c>
      <c r="BB914" s="12">
        <f t="shared" si="223"/>
        <v>0.513959586634499</v>
      </c>
      <c r="BC914" s="12">
        <f t="shared" si="224"/>
        <v>0.486040413365501</v>
      </c>
    </row>
    <row r="915" spans="1:55">
      <c r="A915" s="3" t="s">
        <v>1881</v>
      </c>
      <c r="B915" s="3" t="s">
        <v>1882</v>
      </c>
      <c r="C915" s="3">
        <v>18691095079.9</v>
      </c>
      <c r="D915" s="3">
        <v>1650416302.06</v>
      </c>
      <c r="E915" s="3">
        <v>2555523962.09</v>
      </c>
      <c r="F915" s="3">
        <v>0</v>
      </c>
      <c r="G915" s="3">
        <v>0</v>
      </c>
      <c r="H915" s="3">
        <v>0</v>
      </c>
      <c r="I915" s="3">
        <v>0</v>
      </c>
      <c r="J915" s="3">
        <v>28474305.97</v>
      </c>
      <c r="K915" s="3">
        <v>83650168.96</v>
      </c>
      <c r="L915" s="3">
        <v>0</v>
      </c>
      <c r="M915" s="3">
        <v>906500128.17</v>
      </c>
      <c r="N915" s="3">
        <v>48168371.59</v>
      </c>
      <c r="O915" s="3">
        <v>626253155.47</v>
      </c>
      <c r="P915" s="3">
        <v>729280848.54</v>
      </c>
      <c r="Q915" s="3">
        <v>0</v>
      </c>
      <c r="R915" s="3">
        <v>254988890.14</v>
      </c>
      <c r="S915" s="3">
        <v>1507023.24</v>
      </c>
      <c r="T915" s="3">
        <v>0</v>
      </c>
      <c r="U915" s="3">
        <v>39204506.08</v>
      </c>
      <c r="V915" s="3">
        <v>30676593.39</v>
      </c>
      <c r="W915" s="3">
        <v>0</v>
      </c>
      <c r="X915" s="3">
        <v>0</v>
      </c>
      <c r="Y915" s="3">
        <v>0</v>
      </c>
      <c r="Z915" s="3">
        <v>304672908.82</v>
      </c>
      <c r="AA915" s="3">
        <v>0</v>
      </c>
      <c r="AB915" s="3">
        <v>2956995.17</v>
      </c>
      <c r="AC915" s="3">
        <v>2022912361.62</v>
      </c>
      <c r="AD915" s="3">
        <v>134872662.96</v>
      </c>
      <c r="AE915" s="3">
        <v>0</v>
      </c>
      <c r="AF915" s="3">
        <v>9780373.79</v>
      </c>
      <c r="AG915" s="3">
        <v>0</v>
      </c>
      <c r="AH915" s="3">
        <v>366920616.76</v>
      </c>
      <c r="AI915" s="3">
        <v>135649478.5</v>
      </c>
      <c r="AJ915" s="3">
        <v>0</v>
      </c>
      <c r="AK915" s="3">
        <v>13755297.7</v>
      </c>
      <c r="AL915" s="3">
        <v>105331475.55</v>
      </c>
      <c r="AM915" s="3">
        <v>52802867.64</v>
      </c>
      <c r="AN915" s="3">
        <v>120726508.81</v>
      </c>
      <c r="AO915" s="6">
        <f t="shared" si="210"/>
        <v>4318064739.08</v>
      </c>
      <c r="AP915" s="6">
        <f t="shared" si="211"/>
        <v>2310202503.77</v>
      </c>
      <c r="AQ915" s="6">
        <f t="shared" si="212"/>
        <v>634006916.84</v>
      </c>
      <c r="AR915" s="6">
        <f t="shared" si="213"/>
        <v>1676195586.93</v>
      </c>
      <c r="AS915" s="6">
        <f t="shared" si="214"/>
        <v>2962751643.33</v>
      </c>
      <c r="AT915" s="10">
        <f t="shared" si="215"/>
        <v>18691095079.9</v>
      </c>
      <c r="AU915" s="10">
        <f t="shared" si="216"/>
        <v>21653846723.23</v>
      </c>
      <c r="AV915" s="10">
        <f t="shared" si="217"/>
        <v>5994260326.01</v>
      </c>
      <c r="AW915" s="12">
        <f t="shared" si="218"/>
        <v>0.156179398878546</v>
      </c>
      <c r="AX915" s="12">
        <f t="shared" si="219"/>
        <v>0.167785346823139</v>
      </c>
      <c r="AY915" s="12">
        <f t="shared" si="220"/>
        <v>0.0606260524073049</v>
      </c>
      <c r="AZ915" s="12">
        <f t="shared" si="221"/>
        <v>0.107159294415834</v>
      </c>
      <c r="BA915" s="12">
        <f t="shared" si="222"/>
        <v>0.676035254298315</v>
      </c>
      <c r="BB915" s="12">
        <f t="shared" si="223"/>
        <v>0.783194548714149</v>
      </c>
      <c r="BC915" s="12">
        <f t="shared" si="224"/>
        <v>0.216805451285851</v>
      </c>
    </row>
    <row r="916" spans="1:55">
      <c r="A916" s="3" t="s">
        <v>1883</v>
      </c>
      <c r="B916" s="3" t="s">
        <v>1884</v>
      </c>
      <c r="C916" s="3">
        <v>0</v>
      </c>
      <c r="D916" s="3">
        <v>1641154923.51</v>
      </c>
      <c r="E916" s="3">
        <v>10620600</v>
      </c>
      <c r="F916" s="3">
        <v>0</v>
      </c>
      <c r="G916" s="3">
        <v>0</v>
      </c>
      <c r="H916" s="3">
        <v>0</v>
      </c>
      <c r="I916" s="3">
        <v>0</v>
      </c>
      <c r="J916" s="3">
        <v>429406.83</v>
      </c>
      <c r="K916" s="3">
        <v>3196092.57</v>
      </c>
      <c r="L916" s="3">
        <v>0</v>
      </c>
      <c r="M916" s="3">
        <v>260990797.85</v>
      </c>
      <c r="N916" s="3">
        <v>352172178.45</v>
      </c>
      <c r="O916" s="3">
        <v>493504773.25</v>
      </c>
      <c r="P916" s="3">
        <v>204900116.97</v>
      </c>
      <c r="Q916" s="3">
        <v>0</v>
      </c>
      <c r="R916" s="3">
        <v>811807900.28</v>
      </c>
      <c r="S916" s="3">
        <v>0</v>
      </c>
      <c r="T916" s="3">
        <v>0</v>
      </c>
      <c r="U916" s="3">
        <v>22334108.35</v>
      </c>
      <c r="V916" s="3">
        <v>5871122.94</v>
      </c>
      <c r="W916" s="3">
        <v>0</v>
      </c>
      <c r="X916" s="3">
        <v>0</v>
      </c>
      <c r="Y916" s="3">
        <v>30150408.18</v>
      </c>
      <c r="Z916" s="3">
        <v>80919196.32</v>
      </c>
      <c r="AA916" s="3">
        <v>0</v>
      </c>
      <c r="AB916" s="3">
        <v>0</v>
      </c>
      <c r="AC916" s="3">
        <v>1169513339.02</v>
      </c>
      <c r="AD916" s="3">
        <v>6553531.72</v>
      </c>
      <c r="AE916" s="3">
        <v>0</v>
      </c>
      <c r="AF916" s="3">
        <v>0</v>
      </c>
      <c r="AG916" s="3">
        <v>0</v>
      </c>
      <c r="AH916" s="3">
        <v>395792923.38</v>
      </c>
      <c r="AI916" s="3">
        <v>0</v>
      </c>
      <c r="AJ916" s="3">
        <v>0</v>
      </c>
      <c r="AK916" s="3">
        <v>0</v>
      </c>
      <c r="AL916" s="3">
        <v>18329272.88</v>
      </c>
      <c r="AM916" s="3">
        <v>1593090</v>
      </c>
      <c r="AN916" s="3">
        <v>243826283.76</v>
      </c>
      <c r="AO916" s="6">
        <f t="shared" si="210"/>
        <v>1655401022.91</v>
      </c>
      <c r="AP916" s="6">
        <f t="shared" si="211"/>
        <v>1311567866.52</v>
      </c>
      <c r="AQ916" s="6">
        <f t="shared" si="212"/>
        <v>951082736.07</v>
      </c>
      <c r="AR916" s="6">
        <f t="shared" si="213"/>
        <v>360485130.45</v>
      </c>
      <c r="AS916" s="6">
        <f t="shared" si="214"/>
        <v>1835608440.76</v>
      </c>
      <c r="AT916" s="10">
        <f t="shared" si="215"/>
        <v>0</v>
      </c>
      <c r="AU916" s="10">
        <f t="shared" si="216"/>
        <v>1835608440.76</v>
      </c>
      <c r="AV916" s="10">
        <f t="shared" si="217"/>
        <v>2015886153.36</v>
      </c>
      <c r="AW916" s="12">
        <f t="shared" si="218"/>
        <v>0.429807437724895</v>
      </c>
      <c r="AX916" s="12">
        <f t="shared" si="219"/>
        <v>0.570192562275106</v>
      </c>
      <c r="AY916" s="12">
        <f t="shared" si="220"/>
        <v>0.0935961667972598</v>
      </c>
      <c r="AZ916" s="12">
        <f t="shared" si="221"/>
        <v>0.476596395477846</v>
      </c>
      <c r="BA916" s="12">
        <f t="shared" si="222"/>
        <v>0</v>
      </c>
      <c r="BB916" s="12">
        <f t="shared" si="223"/>
        <v>0.476596395477846</v>
      </c>
      <c r="BC916" s="12">
        <f t="shared" si="224"/>
        <v>0.523403604522154</v>
      </c>
    </row>
    <row r="917" spans="1:55">
      <c r="A917" s="3" t="s">
        <v>1885</v>
      </c>
      <c r="B917" s="3" t="s">
        <v>1886</v>
      </c>
      <c r="C917" s="3">
        <v>75214754.74</v>
      </c>
      <c r="D917" s="3">
        <v>1639145929.97</v>
      </c>
      <c r="E917" s="3">
        <v>1251118522.33</v>
      </c>
      <c r="F917" s="3">
        <v>107107500</v>
      </c>
      <c r="G917" s="3">
        <v>0</v>
      </c>
      <c r="H917" s="3">
        <v>0</v>
      </c>
      <c r="I917" s="3">
        <v>0</v>
      </c>
      <c r="J917" s="3">
        <v>0</v>
      </c>
      <c r="K917" s="3">
        <v>64642396.69</v>
      </c>
      <c r="L917" s="3">
        <v>0</v>
      </c>
      <c r="M917" s="3">
        <v>727236423.72</v>
      </c>
      <c r="N917" s="3">
        <v>50602032.65</v>
      </c>
      <c r="O917" s="3">
        <v>936091610.69</v>
      </c>
      <c r="P917" s="3">
        <v>44129346.52</v>
      </c>
      <c r="Q917" s="3">
        <v>2709568.85</v>
      </c>
      <c r="R917" s="3">
        <v>738443272.47</v>
      </c>
      <c r="S917" s="3">
        <v>0</v>
      </c>
      <c r="T917" s="3">
        <v>0</v>
      </c>
      <c r="U917" s="3">
        <v>94586629.55</v>
      </c>
      <c r="V917" s="3">
        <v>60331362.4</v>
      </c>
      <c r="W917" s="3">
        <v>0</v>
      </c>
      <c r="X917" s="3">
        <v>16433073.29</v>
      </c>
      <c r="Y917" s="3">
        <v>111632160.42</v>
      </c>
      <c r="Z917" s="3">
        <v>15800747.8</v>
      </c>
      <c r="AA917" s="3">
        <v>0</v>
      </c>
      <c r="AB917" s="3">
        <v>13943644.5</v>
      </c>
      <c r="AC917" s="3">
        <v>546866099.25</v>
      </c>
      <c r="AD917" s="3">
        <v>9642024.94</v>
      </c>
      <c r="AE917" s="3">
        <v>0</v>
      </c>
      <c r="AF917" s="3">
        <v>0</v>
      </c>
      <c r="AG917" s="3">
        <v>0</v>
      </c>
      <c r="AH917" s="3">
        <v>310450632.3</v>
      </c>
      <c r="AI917" s="3">
        <v>0</v>
      </c>
      <c r="AJ917" s="3">
        <v>313761409.87</v>
      </c>
      <c r="AK917" s="3">
        <v>13500557.43</v>
      </c>
      <c r="AL917" s="3">
        <v>104365253.82</v>
      </c>
      <c r="AM917" s="3">
        <v>24402237.79</v>
      </c>
      <c r="AN917" s="3">
        <v>299552405.96</v>
      </c>
      <c r="AO917" s="6">
        <f t="shared" si="210"/>
        <v>3062014348.99</v>
      </c>
      <c r="AP917" s="6">
        <f t="shared" si="211"/>
        <v>1760768982.43</v>
      </c>
      <c r="AQ917" s="6">
        <f t="shared" si="212"/>
        <v>1051170890.43</v>
      </c>
      <c r="AR917" s="6">
        <f t="shared" si="213"/>
        <v>709598092</v>
      </c>
      <c r="AS917" s="6">
        <f t="shared" si="214"/>
        <v>1622540621.36</v>
      </c>
      <c r="AT917" s="10">
        <f t="shared" si="215"/>
        <v>75214754.74</v>
      </c>
      <c r="AU917" s="10">
        <f t="shared" si="216"/>
        <v>1697755376.1</v>
      </c>
      <c r="AV917" s="10">
        <f t="shared" si="217"/>
        <v>3771612440.99</v>
      </c>
      <c r="AW917" s="12">
        <f t="shared" si="218"/>
        <v>0.559847947951534</v>
      </c>
      <c r="AX917" s="12">
        <f t="shared" si="219"/>
        <v>0.426400050490812</v>
      </c>
      <c r="AY917" s="12">
        <f t="shared" si="220"/>
        <v>0.129740422610221</v>
      </c>
      <c r="AZ917" s="12">
        <f t="shared" si="221"/>
        <v>0.296659627880591</v>
      </c>
      <c r="BA917" s="12">
        <f t="shared" si="222"/>
        <v>0.0137520015576532</v>
      </c>
      <c r="BB917" s="12">
        <f t="shared" si="223"/>
        <v>0.310411629438244</v>
      </c>
      <c r="BC917" s="12">
        <f t="shared" si="224"/>
        <v>0.689588370561756</v>
      </c>
    </row>
    <row r="918" spans="1:55">
      <c r="A918" s="3" t="s">
        <v>1887</v>
      </c>
      <c r="B918" s="3" t="s">
        <v>1888</v>
      </c>
      <c r="C918" s="3">
        <v>32472665.32</v>
      </c>
      <c r="D918" s="3">
        <v>1635689741.65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">
        <v>19386184.38</v>
      </c>
      <c r="L918" s="3">
        <v>0</v>
      </c>
      <c r="M918" s="3">
        <v>2112243274.36</v>
      </c>
      <c r="N918" s="3">
        <v>312286358.74</v>
      </c>
      <c r="O918" s="3">
        <v>26991937.92</v>
      </c>
      <c r="P918" s="3">
        <v>91249188.81</v>
      </c>
      <c r="Q918" s="3">
        <v>0</v>
      </c>
      <c r="R918" s="3">
        <v>556767826.7</v>
      </c>
      <c r="S918" s="3">
        <v>0</v>
      </c>
      <c r="T918" s="3">
        <v>0</v>
      </c>
      <c r="U918" s="3">
        <v>27634493.04</v>
      </c>
      <c r="V918" s="3">
        <v>45163221.43</v>
      </c>
      <c r="W918" s="3">
        <v>0</v>
      </c>
      <c r="X918" s="3">
        <v>0</v>
      </c>
      <c r="Y918" s="3">
        <v>154555096.51</v>
      </c>
      <c r="Z918" s="3">
        <v>1800000</v>
      </c>
      <c r="AA918" s="3">
        <v>0</v>
      </c>
      <c r="AB918" s="3">
        <v>3486319.21</v>
      </c>
      <c r="AC918" s="3">
        <v>9939767.38</v>
      </c>
      <c r="AD918" s="3">
        <v>7176980.62</v>
      </c>
      <c r="AE918" s="3">
        <v>0</v>
      </c>
      <c r="AF918" s="3">
        <v>0</v>
      </c>
      <c r="AG918" s="3">
        <v>0</v>
      </c>
      <c r="AH918" s="3">
        <v>10362262.04</v>
      </c>
      <c r="AI918" s="3">
        <v>23479998.9</v>
      </c>
      <c r="AJ918" s="3">
        <v>4672351.28</v>
      </c>
      <c r="AK918" s="3">
        <v>19069442.12</v>
      </c>
      <c r="AL918" s="3">
        <v>79245005.97</v>
      </c>
      <c r="AM918" s="3">
        <v>0</v>
      </c>
      <c r="AN918" s="3">
        <v>500000</v>
      </c>
      <c r="AO918" s="6">
        <f t="shared" si="210"/>
        <v>1655075926.03</v>
      </c>
      <c r="AP918" s="6">
        <f t="shared" si="211"/>
        <v>2542770759.83</v>
      </c>
      <c r="AQ918" s="6">
        <f t="shared" si="212"/>
        <v>789406956.89</v>
      </c>
      <c r="AR918" s="6">
        <f t="shared" si="213"/>
        <v>1753363802.94</v>
      </c>
      <c r="AS918" s="6">
        <f t="shared" si="214"/>
        <v>154445808.31</v>
      </c>
      <c r="AT918" s="10">
        <f t="shared" si="215"/>
        <v>32472665.32</v>
      </c>
      <c r="AU918" s="10">
        <f t="shared" si="216"/>
        <v>186918473.63</v>
      </c>
      <c r="AV918" s="10">
        <f t="shared" si="217"/>
        <v>3408439728.97</v>
      </c>
      <c r="AW918" s="12">
        <f t="shared" si="218"/>
        <v>0.460336865693417</v>
      </c>
      <c r="AX918" s="12">
        <f t="shared" si="219"/>
        <v>0.5306313039603</v>
      </c>
      <c r="AY918" s="12">
        <f t="shared" si="220"/>
        <v>0.487674302291228</v>
      </c>
      <c r="AZ918" s="12">
        <f t="shared" si="221"/>
        <v>0.042957001669072</v>
      </c>
      <c r="BA918" s="12">
        <f t="shared" si="222"/>
        <v>0.00903183034628295</v>
      </c>
      <c r="BB918" s="12">
        <f t="shared" si="223"/>
        <v>0.051988832015355</v>
      </c>
      <c r="BC918" s="12">
        <f t="shared" si="224"/>
        <v>0.948011167984645</v>
      </c>
    </row>
    <row r="919" spans="1:55">
      <c r="A919" s="3" t="s">
        <v>1889</v>
      </c>
      <c r="B919" s="3" t="s">
        <v>1890</v>
      </c>
      <c r="C919" s="3">
        <v>419852777.3</v>
      </c>
      <c r="D919" s="3">
        <v>1634093060.53</v>
      </c>
      <c r="E919" s="3">
        <v>21542410.94</v>
      </c>
      <c r="F919" s="3">
        <v>0</v>
      </c>
      <c r="G919" s="3">
        <v>0</v>
      </c>
      <c r="H919" s="3">
        <v>0</v>
      </c>
      <c r="I919" s="3">
        <v>0</v>
      </c>
      <c r="J919" s="3">
        <v>451066580.88</v>
      </c>
      <c r="K919" s="3">
        <v>62783917.05</v>
      </c>
      <c r="L919" s="3">
        <v>0</v>
      </c>
      <c r="M919" s="3">
        <v>69170159.08</v>
      </c>
      <c r="N919" s="3">
        <v>65870954.9</v>
      </c>
      <c r="O919" s="3">
        <v>3596218459.72</v>
      </c>
      <c r="P919" s="3">
        <v>317210872.33</v>
      </c>
      <c r="Q919" s="3">
        <v>0</v>
      </c>
      <c r="R919" s="3">
        <v>142809993.56</v>
      </c>
      <c r="S919" s="3">
        <v>86325542.44</v>
      </c>
      <c r="T919" s="3">
        <v>0</v>
      </c>
      <c r="U919" s="3">
        <v>10926818.43</v>
      </c>
      <c r="V919" s="3">
        <v>-1999658.17</v>
      </c>
      <c r="W919" s="3">
        <v>0</v>
      </c>
      <c r="X919" s="3">
        <v>0</v>
      </c>
      <c r="Y919" s="3">
        <v>0</v>
      </c>
      <c r="Z919" s="3">
        <v>0</v>
      </c>
      <c r="AA919" s="3">
        <v>0</v>
      </c>
      <c r="AB919" s="3">
        <v>104439911.92</v>
      </c>
      <c r="AC919" s="3">
        <v>59020389.64</v>
      </c>
      <c r="AD919" s="3">
        <v>214112.07</v>
      </c>
      <c r="AE919" s="3">
        <v>0</v>
      </c>
      <c r="AF919" s="3">
        <v>0</v>
      </c>
      <c r="AG919" s="3">
        <v>0</v>
      </c>
      <c r="AH919" s="3">
        <v>140316440.95</v>
      </c>
      <c r="AI919" s="3">
        <v>0</v>
      </c>
      <c r="AJ919" s="3">
        <v>251625449.6</v>
      </c>
      <c r="AK919" s="3">
        <v>3774867.19</v>
      </c>
      <c r="AL919" s="3">
        <v>164273459.2</v>
      </c>
      <c r="AM919" s="3">
        <v>78292290.02</v>
      </c>
      <c r="AN919" s="3">
        <v>0</v>
      </c>
      <c r="AO919" s="6">
        <f t="shared" si="210"/>
        <v>2169485969.4</v>
      </c>
      <c r="AP919" s="6">
        <f t="shared" si="211"/>
        <v>4048470446.03</v>
      </c>
      <c r="AQ919" s="6">
        <f t="shared" si="212"/>
        <v>342502608.18</v>
      </c>
      <c r="AR919" s="6">
        <f t="shared" si="213"/>
        <v>3705967837.85</v>
      </c>
      <c r="AS919" s="6">
        <f t="shared" si="214"/>
        <v>697517008.67</v>
      </c>
      <c r="AT919" s="10">
        <f t="shared" si="215"/>
        <v>419852777.3</v>
      </c>
      <c r="AU919" s="10">
        <f t="shared" si="216"/>
        <v>1117369785.97</v>
      </c>
      <c r="AV919" s="10">
        <f t="shared" si="217"/>
        <v>5875453807.25</v>
      </c>
      <c r="AW919" s="12">
        <f t="shared" si="218"/>
        <v>0.310244630152469</v>
      </c>
      <c r="AX919" s="12">
        <f t="shared" si="219"/>
        <v>0.629714848060727</v>
      </c>
      <c r="AY919" s="12">
        <f t="shared" si="220"/>
        <v>0.529967299824806</v>
      </c>
      <c r="AZ919" s="12">
        <f t="shared" si="221"/>
        <v>0.0997475482359212</v>
      </c>
      <c r="BA919" s="12">
        <f t="shared" si="222"/>
        <v>0.0600405217868036</v>
      </c>
      <c r="BB919" s="12">
        <f t="shared" si="223"/>
        <v>0.159788070022725</v>
      </c>
      <c r="BC919" s="12">
        <f t="shared" si="224"/>
        <v>0.840211929977275</v>
      </c>
    </row>
    <row r="920" spans="1:55">
      <c r="A920" s="3" t="s">
        <v>1891</v>
      </c>
      <c r="B920" s="3" t="s">
        <v>1892</v>
      </c>
      <c r="C920" s="3">
        <v>1667241.86</v>
      </c>
      <c r="D920" s="3">
        <v>1632978227.7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6662974.14</v>
      </c>
      <c r="K920" s="3">
        <v>88992718.41</v>
      </c>
      <c r="L920" s="3">
        <v>0</v>
      </c>
      <c r="M920" s="3">
        <v>8025700630.23</v>
      </c>
      <c r="N920" s="3">
        <v>696040805.54</v>
      </c>
      <c r="O920" s="3">
        <v>2107667945.24</v>
      </c>
      <c r="P920" s="3">
        <v>86015216.93</v>
      </c>
      <c r="Q920" s="3">
        <v>0</v>
      </c>
      <c r="R920" s="3">
        <v>4303308670.14</v>
      </c>
      <c r="S920" s="3">
        <v>0</v>
      </c>
      <c r="T920" s="3">
        <v>0</v>
      </c>
      <c r="U920" s="3">
        <v>33404131.27</v>
      </c>
      <c r="V920" s="3">
        <v>82913342.87</v>
      </c>
      <c r="W920" s="3">
        <v>0</v>
      </c>
      <c r="X920" s="3">
        <v>0</v>
      </c>
      <c r="Y920" s="3">
        <v>0</v>
      </c>
      <c r="Z920" s="3">
        <v>0</v>
      </c>
      <c r="AA920" s="3">
        <v>0</v>
      </c>
      <c r="AB920" s="3">
        <v>30254068.54</v>
      </c>
      <c r="AC920" s="3">
        <v>507998088.66</v>
      </c>
      <c r="AD920" s="3">
        <v>2346941.84</v>
      </c>
      <c r="AE920" s="3">
        <v>0</v>
      </c>
      <c r="AF920" s="3">
        <v>0</v>
      </c>
      <c r="AG920" s="3">
        <v>0</v>
      </c>
      <c r="AH920" s="3">
        <v>34271455.74</v>
      </c>
      <c r="AI920" s="3">
        <v>0</v>
      </c>
      <c r="AJ920" s="3">
        <v>576094860</v>
      </c>
      <c r="AK920" s="3">
        <v>79139820.14</v>
      </c>
      <c r="AL920" s="3">
        <v>56740344.78</v>
      </c>
      <c r="AM920" s="3">
        <v>40449481.46</v>
      </c>
      <c r="AN920" s="3">
        <v>194464.13</v>
      </c>
      <c r="AO920" s="6">
        <f t="shared" si="210"/>
        <v>1728633920.25</v>
      </c>
      <c r="AP920" s="6">
        <f t="shared" si="211"/>
        <v>10915424597.94</v>
      </c>
      <c r="AQ920" s="6">
        <f t="shared" si="212"/>
        <v>4449880212.82</v>
      </c>
      <c r="AR920" s="6">
        <f t="shared" si="213"/>
        <v>6465544385.12</v>
      </c>
      <c r="AS920" s="6">
        <f t="shared" si="214"/>
        <v>1297235456.75</v>
      </c>
      <c r="AT920" s="10">
        <f t="shared" si="215"/>
        <v>1667241.86</v>
      </c>
      <c r="AU920" s="10">
        <f t="shared" si="216"/>
        <v>1298902698.61</v>
      </c>
      <c r="AV920" s="10">
        <f t="shared" si="217"/>
        <v>8194178305.37</v>
      </c>
      <c r="AW920" s="12">
        <f t="shared" si="218"/>
        <v>0.182094087212072</v>
      </c>
      <c r="AX920" s="12">
        <f t="shared" si="219"/>
        <v>0.817730285732886</v>
      </c>
      <c r="AY920" s="12">
        <f t="shared" si="220"/>
        <v>0.681079660271444</v>
      </c>
      <c r="AZ920" s="12">
        <f t="shared" si="221"/>
        <v>0.136650625461442</v>
      </c>
      <c r="BA920" s="12">
        <f t="shared" si="222"/>
        <v>0.000175627055041562</v>
      </c>
      <c r="BB920" s="12">
        <f t="shared" si="223"/>
        <v>0.136826252516484</v>
      </c>
      <c r="BC920" s="12">
        <f t="shared" si="224"/>
        <v>0.863173747483516</v>
      </c>
    </row>
    <row r="921" spans="1:55">
      <c r="A921" s="3" t="s">
        <v>1893</v>
      </c>
      <c r="B921" s="3" t="s">
        <v>1894</v>
      </c>
      <c r="C921" s="3">
        <v>37075672.94</v>
      </c>
      <c r="D921" s="3">
        <v>1632665283.12</v>
      </c>
      <c r="E921" s="3">
        <v>346213187.86</v>
      </c>
      <c r="F921" s="3">
        <v>0</v>
      </c>
      <c r="G921" s="3">
        <v>0</v>
      </c>
      <c r="H921" s="3">
        <v>0</v>
      </c>
      <c r="I921" s="3">
        <v>0</v>
      </c>
      <c r="J921" s="3">
        <v>100989346.3</v>
      </c>
      <c r="K921" s="3">
        <v>176124958.92</v>
      </c>
      <c r="L921" s="3">
        <v>0</v>
      </c>
      <c r="M921" s="3">
        <v>1622780758.78</v>
      </c>
      <c r="N921" s="3">
        <v>130055317.15</v>
      </c>
      <c r="O921" s="3">
        <v>1638677291.56</v>
      </c>
      <c r="P921" s="3">
        <v>306630108.6</v>
      </c>
      <c r="Q921" s="3">
        <v>0</v>
      </c>
      <c r="R921" s="3">
        <v>1081702582.46</v>
      </c>
      <c r="S921" s="3">
        <v>0</v>
      </c>
      <c r="T921" s="3">
        <v>0</v>
      </c>
      <c r="U921" s="3">
        <v>75707931.66</v>
      </c>
      <c r="V921" s="3">
        <v>153986837.38</v>
      </c>
      <c r="W921" s="3">
        <v>0</v>
      </c>
      <c r="X921" s="3">
        <v>0</v>
      </c>
      <c r="Y921" s="3">
        <v>0</v>
      </c>
      <c r="Z921" s="3">
        <v>50494269.62</v>
      </c>
      <c r="AA921" s="3">
        <v>0</v>
      </c>
      <c r="AB921" s="3">
        <v>4096714.88</v>
      </c>
      <c r="AC921" s="3">
        <v>3633103138.26</v>
      </c>
      <c r="AD921" s="3">
        <v>1081216015.56</v>
      </c>
      <c r="AE921" s="3">
        <v>0</v>
      </c>
      <c r="AF921" s="3">
        <v>0</v>
      </c>
      <c r="AG921" s="3">
        <v>0</v>
      </c>
      <c r="AH921" s="3">
        <v>507261031.15</v>
      </c>
      <c r="AI921" s="3">
        <v>0</v>
      </c>
      <c r="AJ921" s="3">
        <v>0</v>
      </c>
      <c r="AK921" s="3">
        <v>389965.08</v>
      </c>
      <c r="AL921" s="3">
        <v>104269958.03</v>
      </c>
      <c r="AM921" s="3">
        <v>21912598.39</v>
      </c>
      <c r="AN921" s="3">
        <v>170500699.77</v>
      </c>
      <c r="AO921" s="6">
        <f t="shared" si="210"/>
        <v>2255992776.2</v>
      </c>
      <c r="AP921" s="6">
        <f t="shared" si="211"/>
        <v>3698143476.09</v>
      </c>
      <c r="AQ921" s="6">
        <f t="shared" si="212"/>
        <v>1365988336</v>
      </c>
      <c r="AR921" s="6">
        <f t="shared" si="213"/>
        <v>2332155140.09</v>
      </c>
      <c r="AS921" s="6">
        <f t="shared" si="214"/>
        <v>5518653406.24</v>
      </c>
      <c r="AT921" s="10">
        <f t="shared" si="215"/>
        <v>37075672.94</v>
      </c>
      <c r="AU921" s="10">
        <f t="shared" si="216"/>
        <v>5555729079.18</v>
      </c>
      <c r="AV921" s="10">
        <f t="shared" si="217"/>
        <v>4588147916.29</v>
      </c>
      <c r="AW921" s="12">
        <f t="shared" si="218"/>
        <v>0.222399460995778</v>
      </c>
      <c r="AX921" s="12">
        <f t="shared" si="219"/>
        <v>0.77394555847197</v>
      </c>
      <c r="AY921" s="12">
        <f t="shared" si="220"/>
        <v>0.229907671507795</v>
      </c>
      <c r="AZ921" s="12">
        <f t="shared" si="221"/>
        <v>0.544037886964175</v>
      </c>
      <c r="BA921" s="12">
        <f t="shared" si="222"/>
        <v>0.00365498053225183</v>
      </c>
      <c r="BB921" s="12">
        <f t="shared" si="223"/>
        <v>0.547692867496427</v>
      </c>
      <c r="BC921" s="12">
        <f t="shared" si="224"/>
        <v>0.452307132503573</v>
      </c>
    </row>
    <row r="922" spans="1:55">
      <c r="A922" s="3" t="s">
        <v>1895</v>
      </c>
      <c r="B922" s="3" t="s">
        <v>1896</v>
      </c>
      <c r="C922" s="3">
        <v>42523280.59</v>
      </c>
      <c r="D922" s="3">
        <v>1629814677</v>
      </c>
      <c r="E922" s="3">
        <v>69592387.88</v>
      </c>
      <c r="F922" s="3">
        <v>0</v>
      </c>
      <c r="G922" s="3">
        <v>0</v>
      </c>
      <c r="H922" s="3">
        <v>0</v>
      </c>
      <c r="I922" s="3">
        <v>0</v>
      </c>
      <c r="J922" s="3">
        <v>147079096.05</v>
      </c>
      <c r="K922" s="3">
        <v>47014524.36</v>
      </c>
      <c r="L922" s="3">
        <v>0</v>
      </c>
      <c r="M922" s="3">
        <v>1381428396.25</v>
      </c>
      <c r="N922" s="3">
        <v>16624330.7</v>
      </c>
      <c r="O922" s="3">
        <v>55360387.13</v>
      </c>
      <c r="P922" s="3">
        <v>13412306.36</v>
      </c>
      <c r="Q922" s="3">
        <v>0</v>
      </c>
      <c r="R922" s="3">
        <v>86926120.15</v>
      </c>
      <c r="S922" s="3">
        <v>2137449.9</v>
      </c>
      <c r="T922" s="3">
        <v>0</v>
      </c>
      <c r="U922" s="3">
        <v>514766718.32</v>
      </c>
      <c r="V922" s="3">
        <v>56374844.64</v>
      </c>
      <c r="W922" s="3">
        <v>0</v>
      </c>
      <c r="X922" s="3">
        <v>0</v>
      </c>
      <c r="Y922" s="3">
        <v>0</v>
      </c>
      <c r="Z922" s="3">
        <v>17817728</v>
      </c>
      <c r="AA922" s="3">
        <v>0</v>
      </c>
      <c r="AB922" s="3">
        <v>44478885.66</v>
      </c>
      <c r="AC922" s="3">
        <v>319872472.37</v>
      </c>
      <c r="AD922" s="3">
        <v>3017909.19</v>
      </c>
      <c r="AE922" s="3">
        <v>0</v>
      </c>
      <c r="AF922" s="3">
        <v>0</v>
      </c>
      <c r="AG922" s="3">
        <v>0</v>
      </c>
      <c r="AH922" s="3">
        <v>114504567.01</v>
      </c>
      <c r="AI922" s="3">
        <v>2122215.12</v>
      </c>
      <c r="AJ922" s="3">
        <v>721650794.78</v>
      </c>
      <c r="AK922" s="3">
        <v>51213128.74</v>
      </c>
      <c r="AL922" s="3">
        <v>10654340.93</v>
      </c>
      <c r="AM922" s="3">
        <v>3063288.03</v>
      </c>
      <c r="AN922" s="3">
        <v>0</v>
      </c>
      <c r="AO922" s="6">
        <f t="shared" si="210"/>
        <v>1893500685.29</v>
      </c>
      <c r="AP922" s="6">
        <f t="shared" si="211"/>
        <v>1466825420.44</v>
      </c>
      <c r="AQ922" s="6">
        <f t="shared" si="212"/>
        <v>722501746.67</v>
      </c>
      <c r="AR922" s="6">
        <f t="shared" si="213"/>
        <v>744323673.77</v>
      </c>
      <c r="AS922" s="6">
        <f t="shared" si="214"/>
        <v>1226098716.17</v>
      </c>
      <c r="AT922" s="10">
        <f t="shared" si="215"/>
        <v>42523280.59</v>
      </c>
      <c r="AU922" s="10">
        <f t="shared" si="216"/>
        <v>1268621996.76</v>
      </c>
      <c r="AV922" s="10">
        <f t="shared" si="217"/>
        <v>2637824359.06</v>
      </c>
      <c r="AW922" s="12">
        <f t="shared" si="218"/>
        <v>0.484711810382082</v>
      </c>
      <c r="AX922" s="12">
        <f t="shared" si="219"/>
        <v>0.504402776964894</v>
      </c>
      <c r="AY922" s="12">
        <f t="shared" si="220"/>
        <v>0.190537282730396</v>
      </c>
      <c r="AZ922" s="12">
        <f t="shared" si="221"/>
        <v>0.313865494234499</v>
      </c>
      <c r="BA922" s="12">
        <f t="shared" si="222"/>
        <v>0.0108854126530234</v>
      </c>
      <c r="BB922" s="12">
        <f t="shared" si="223"/>
        <v>0.324750906887522</v>
      </c>
      <c r="BC922" s="12">
        <f t="shared" si="224"/>
        <v>0.675249093112478</v>
      </c>
    </row>
    <row r="923" spans="1:55">
      <c r="A923" s="3" t="s">
        <v>1897</v>
      </c>
      <c r="B923" s="3" t="s">
        <v>1898</v>
      </c>
      <c r="C923" s="3">
        <v>106028792.44</v>
      </c>
      <c r="D923" s="3">
        <v>1625181900.15</v>
      </c>
      <c r="E923" s="3">
        <v>2982994999.31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17705702.26</v>
      </c>
      <c r="L923" s="3">
        <v>0</v>
      </c>
      <c r="M923" s="3">
        <v>2143036546.85</v>
      </c>
      <c r="N923" s="3">
        <v>63568408.15</v>
      </c>
      <c r="O923" s="3">
        <v>1436194392.51</v>
      </c>
      <c r="P923" s="3">
        <v>2871025.91</v>
      </c>
      <c r="Q923" s="3">
        <v>0</v>
      </c>
      <c r="R923" s="3">
        <v>192390385.26</v>
      </c>
      <c r="S923" s="3">
        <v>0</v>
      </c>
      <c r="T923" s="3">
        <v>0</v>
      </c>
      <c r="U923" s="3">
        <v>4601866.43</v>
      </c>
      <c r="V923" s="3">
        <v>143256182.16</v>
      </c>
      <c r="W923" s="3">
        <v>0</v>
      </c>
      <c r="X923" s="3">
        <v>0</v>
      </c>
      <c r="Y923" s="3">
        <v>0</v>
      </c>
      <c r="Z923" s="3">
        <v>52354000</v>
      </c>
      <c r="AA923" s="3">
        <v>0</v>
      </c>
      <c r="AB923" s="3">
        <v>127739.73</v>
      </c>
      <c r="AC923" s="3">
        <v>1539455168.12</v>
      </c>
      <c r="AD923" s="3">
        <v>488326829.09</v>
      </c>
      <c r="AE923" s="3">
        <v>0</v>
      </c>
      <c r="AF923" s="3">
        <v>2537640.85</v>
      </c>
      <c r="AG923" s="3">
        <v>0</v>
      </c>
      <c r="AH923" s="3">
        <v>206511867.4</v>
      </c>
      <c r="AI923" s="3">
        <v>22185598.07</v>
      </c>
      <c r="AJ923" s="3">
        <v>1098329.8</v>
      </c>
      <c r="AK923" s="3">
        <v>36501891.92</v>
      </c>
      <c r="AL923" s="3">
        <v>185749050.9</v>
      </c>
      <c r="AM923" s="3">
        <v>5871102.68</v>
      </c>
      <c r="AN923" s="3">
        <v>323108585.16</v>
      </c>
      <c r="AO923" s="6">
        <f t="shared" si="210"/>
        <v>4625882601.72</v>
      </c>
      <c r="AP923" s="6">
        <f t="shared" si="211"/>
        <v>3645670373.42</v>
      </c>
      <c r="AQ923" s="6">
        <f t="shared" si="212"/>
        <v>392730173.58</v>
      </c>
      <c r="AR923" s="6">
        <f t="shared" si="213"/>
        <v>3252940199.84</v>
      </c>
      <c r="AS923" s="6">
        <f t="shared" si="214"/>
        <v>2811346063.99</v>
      </c>
      <c r="AT923" s="10">
        <f t="shared" si="215"/>
        <v>106028792.44</v>
      </c>
      <c r="AU923" s="10">
        <f t="shared" si="216"/>
        <v>2917374856.43</v>
      </c>
      <c r="AV923" s="10">
        <f t="shared" si="217"/>
        <v>7878822801.56</v>
      </c>
      <c r="AW923" s="12">
        <f t="shared" si="218"/>
        <v>0.428473315167262</v>
      </c>
      <c r="AX923" s="12">
        <f t="shared" si="219"/>
        <v>0.561705746406187</v>
      </c>
      <c r="AY923" s="12">
        <f t="shared" si="220"/>
        <v>0.301304246447598</v>
      </c>
      <c r="AZ923" s="12">
        <f t="shared" si="221"/>
        <v>0.260401499958589</v>
      </c>
      <c r="BA923" s="12">
        <f t="shared" si="222"/>
        <v>0.00982093842655156</v>
      </c>
      <c r="BB923" s="12">
        <f t="shared" si="223"/>
        <v>0.27022243838514</v>
      </c>
      <c r="BC923" s="12">
        <f t="shared" si="224"/>
        <v>0.72977756161486</v>
      </c>
    </row>
    <row r="924" spans="1:55">
      <c r="A924" s="3" t="s">
        <v>1899</v>
      </c>
      <c r="B924" s="3" t="s">
        <v>1900</v>
      </c>
      <c r="C924" s="3">
        <v>4481868167.09</v>
      </c>
      <c r="D924" s="3">
        <v>1623632044.25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>
        <v>253360874.93</v>
      </c>
      <c r="K924" s="3">
        <v>184310010.96</v>
      </c>
      <c r="L924" s="3">
        <v>0</v>
      </c>
      <c r="M924" s="3">
        <v>252295753.19</v>
      </c>
      <c r="N924" s="3">
        <v>236069810.02</v>
      </c>
      <c r="O924" s="3">
        <v>494785081.6</v>
      </c>
      <c r="P924" s="3">
        <v>1751533415.67</v>
      </c>
      <c r="Q924" s="3">
        <v>284513391.06</v>
      </c>
      <c r="R924" s="3">
        <v>2623078575.3</v>
      </c>
      <c r="S924" s="3">
        <v>0</v>
      </c>
      <c r="T924" s="3">
        <v>0</v>
      </c>
      <c r="U924" s="3">
        <v>106093410.29</v>
      </c>
      <c r="V924" s="3">
        <v>303749283.86</v>
      </c>
      <c r="W924" s="3">
        <v>0</v>
      </c>
      <c r="X924" s="3">
        <v>0</v>
      </c>
      <c r="Y924" s="3">
        <v>66694658.61</v>
      </c>
      <c r="Z924" s="3">
        <v>78316940.07</v>
      </c>
      <c r="AA924" s="3">
        <v>0</v>
      </c>
      <c r="AB924" s="3">
        <v>81246925.43</v>
      </c>
      <c r="AC924" s="3">
        <v>11943244624.35</v>
      </c>
      <c r="AD924" s="3">
        <v>758628980.42</v>
      </c>
      <c r="AE924" s="3">
        <v>0</v>
      </c>
      <c r="AF924" s="3">
        <v>0</v>
      </c>
      <c r="AG924" s="3">
        <v>0</v>
      </c>
      <c r="AH924" s="3">
        <v>1481151537.92</v>
      </c>
      <c r="AI924" s="3">
        <v>0</v>
      </c>
      <c r="AJ924" s="3">
        <v>3146497.53</v>
      </c>
      <c r="AK924" s="3">
        <v>101780071.53</v>
      </c>
      <c r="AL924" s="3">
        <v>45285003.59</v>
      </c>
      <c r="AM924" s="3">
        <v>5808819.03</v>
      </c>
      <c r="AN924" s="3">
        <v>1008136477.93</v>
      </c>
      <c r="AO924" s="6">
        <f t="shared" si="210"/>
        <v>2061302930.14</v>
      </c>
      <c r="AP924" s="6">
        <f t="shared" si="211"/>
        <v>3019197451.54</v>
      </c>
      <c r="AQ924" s="6">
        <f t="shared" si="212"/>
        <v>3259179793.56</v>
      </c>
      <c r="AR924" s="6">
        <f t="shared" si="213"/>
        <v>-239982342.02</v>
      </c>
      <c r="AS924" s="6">
        <f t="shared" si="214"/>
        <v>15347182012.3</v>
      </c>
      <c r="AT924" s="10">
        <f t="shared" si="215"/>
        <v>4481868167.09</v>
      </c>
      <c r="AU924" s="10">
        <f t="shared" si="216"/>
        <v>19829050179.39</v>
      </c>
      <c r="AV924" s="10">
        <f t="shared" si="217"/>
        <v>1821320588.12</v>
      </c>
      <c r="AW924" s="12">
        <f t="shared" si="218"/>
        <v>0.0952086665062258</v>
      </c>
      <c r="AX924" s="12">
        <f t="shared" si="219"/>
        <v>0.697780182727904</v>
      </c>
      <c r="AY924" s="12">
        <f t="shared" si="220"/>
        <v>-0.0110844449084509</v>
      </c>
      <c r="AZ924" s="12">
        <f t="shared" si="221"/>
        <v>0.708864627636355</v>
      </c>
      <c r="BA924" s="12">
        <f t="shared" si="222"/>
        <v>0.20701115076587</v>
      </c>
      <c r="BB924" s="12">
        <f t="shared" si="223"/>
        <v>0.915875778402225</v>
      </c>
      <c r="BC924" s="12">
        <f t="shared" si="224"/>
        <v>0.0841242215977749</v>
      </c>
    </row>
    <row r="925" spans="1:55">
      <c r="A925" s="3" t="s">
        <v>1901</v>
      </c>
      <c r="B925" s="3" t="s">
        <v>1902</v>
      </c>
      <c r="C925" s="3">
        <v>0</v>
      </c>
      <c r="D925" s="3">
        <v>1623516118.58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">
        <v>335930244.75</v>
      </c>
      <c r="L925" s="3">
        <v>0</v>
      </c>
      <c r="M925" s="3">
        <v>575717731.87</v>
      </c>
      <c r="N925" s="3">
        <v>1150090716.28</v>
      </c>
      <c r="O925" s="3">
        <v>1892371007.29</v>
      </c>
      <c r="P925" s="3">
        <v>199829274.36</v>
      </c>
      <c r="Q925" s="3">
        <v>0</v>
      </c>
      <c r="R925" s="3">
        <v>1731249847.46</v>
      </c>
      <c r="S925" s="3">
        <v>0</v>
      </c>
      <c r="T925" s="3">
        <v>0</v>
      </c>
      <c r="U925" s="3">
        <v>21650962.65</v>
      </c>
      <c r="V925" s="3">
        <v>153921550.16</v>
      </c>
      <c r="W925" s="3">
        <v>0</v>
      </c>
      <c r="X925" s="3">
        <v>0</v>
      </c>
      <c r="Y925" s="3">
        <v>33019292.57</v>
      </c>
      <c r="Z925" s="3">
        <v>91844828.09</v>
      </c>
      <c r="AA925" s="3">
        <v>0</v>
      </c>
      <c r="AB925" s="3">
        <v>137348170</v>
      </c>
      <c r="AC925" s="3">
        <v>3914792954.4</v>
      </c>
      <c r="AD925" s="3">
        <v>1137067757.61</v>
      </c>
      <c r="AE925" s="3">
        <v>0</v>
      </c>
      <c r="AF925" s="3">
        <v>651482.85</v>
      </c>
      <c r="AG925" s="3">
        <v>0</v>
      </c>
      <c r="AH925" s="3">
        <v>828978004.16</v>
      </c>
      <c r="AI925" s="3">
        <v>815403.43</v>
      </c>
      <c r="AJ925" s="3">
        <v>31734786.55</v>
      </c>
      <c r="AK925" s="3">
        <v>272622355.42</v>
      </c>
      <c r="AL925" s="3">
        <v>46048562.45</v>
      </c>
      <c r="AM925" s="3">
        <v>19289421.43</v>
      </c>
      <c r="AN925" s="3">
        <v>112098080.06</v>
      </c>
      <c r="AO925" s="6">
        <f t="shared" si="210"/>
        <v>1959446363.33</v>
      </c>
      <c r="AP925" s="6">
        <f t="shared" si="211"/>
        <v>3818008729.8</v>
      </c>
      <c r="AQ925" s="6">
        <f t="shared" si="212"/>
        <v>2169034650.93</v>
      </c>
      <c r="AR925" s="6">
        <f t="shared" si="213"/>
        <v>1648974078.87</v>
      </c>
      <c r="AS925" s="6">
        <f t="shared" si="214"/>
        <v>6364098808.36</v>
      </c>
      <c r="AT925" s="10">
        <f t="shared" si="215"/>
        <v>0</v>
      </c>
      <c r="AU925" s="10">
        <f t="shared" si="216"/>
        <v>6364098808.36</v>
      </c>
      <c r="AV925" s="10">
        <f t="shared" si="217"/>
        <v>3608420442.2</v>
      </c>
      <c r="AW925" s="12">
        <f t="shared" si="218"/>
        <v>0.196484590713622</v>
      </c>
      <c r="AX925" s="12">
        <f t="shared" si="219"/>
        <v>0.803515409286378</v>
      </c>
      <c r="AY925" s="12">
        <f t="shared" si="220"/>
        <v>0.165351807044885</v>
      </c>
      <c r="AZ925" s="12">
        <f t="shared" si="221"/>
        <v>0.638163602241493</v>
      </c>
      <c r="BA925" s="12">
        <f t="shared" si="222"/>
        <v>0</v>
      </c>
      <c r="BB925" s="12">
        <f t="shared" si="223"/>
        <v>0.638163602241493</v>
      </c>
      <c r="BC925" s="12">
        <f t="shared" si="224"/>
        <v>0.361836397758507</v>
      </c>
    </row>
    <row r="926" spans="1:55">
      <c r="A926" s="3" t="s">
        <v>1903</v>
      </c>
      <c r="B926" s="3" t="s">
        <v>1904</v>
      </c>
      <c r="C926" s="3">
        <v>376160579.91</v>
      </c>
      <c r="D926" s="3">
        <v>1622356583.43</v>
      </c>
      <c r="E926" s="3">
        <v>50057534.25</v>
      </c>
      <c r="F926" s="3">
        <v>29943332.27</v>
      </c>
      <c r="G926" s="3">
        <v>0</v>
      </c>
      <c r="H926" s="3">
        <v>0</v>
      </c>
      <c r="I926" s="3">
        <v>0</v>
      </c>
      <c r="J926" s="3">
        <v>21448191.78</v>
      </c>
      <c r="K926" s="3">
        <v>90421436.24</v>
      </c>
      <c r="L926" s="3">
        <v>0</v>
      </c>
      <c r="M926" s="3">
        <v>3958742551.16</v>
      </c>
      <c r="N926" s="3">
        <v>97545354.67</v>
      </c>
      <c r="O926" s="3">
        <v>2745438186.89</v>
      </c>
      <c r="P926" s="3">
        <v>294120176.12</v>
      </c>
      <c r="Q926" s="3">
        <v>31924883.45</v>
      </c>
      <c r="R926" s="3">
        <v>6336303703.69</v>
      </c>
      <c r="S926" s="3">
        <v>0</v>
      </c>
      <c r="T926" s="3">
        <v>0</v>
      </c>
      <c r="U926" s="3">
        <v>246802433.19</v>
      </c>
      <c r="V926" s="3">
        <v>50530546.25</v>
      </c>
      <c r="W926" s="3">
        <v>0</v>
      </c>
      <c r="X926" s="3">
        <v>1166570733.71</v>
      </c>
      <c r="Y926" s="3">
        <v>482951434.45</v>
      </c>
      <c r="Z926" s="3">
        <v>100959115.59</v>
      </c>
      <c r="AA926" s="3">
        <v>0</v>
      </c>
      <c r="AB926" s="3">
        <v>213507023.71</v>
      </c>
      <c r="AC926" s="3">
        <v>2809706982.05</v>
      </c>
      <c r="AD926" s="3">
        <v>279936911.57</v>
      </c>
      <c r="AE926" s="3">
        <v>0</v>
      </c>
      <c r="AF926" s="3">
        <v>0</v>
      </c>
      <c r="AG926" s="3">
        <v>0</v>
      </c>
      <c r="AH926" s="3">
        <v>337141833.28</v>
      </c>
      <c r="AI926" s="3">
        <v>8397554.06</v>
      </c>
      <c r="AJ926" s="3">
        <v>2727961.42</v>
      </c>
      <c r="AK926" s="3">
        <v>74563333.14</v>
      </c>
      <c r="AL926" s="3">
        <v>250077154.51</v>
      </c>
      <c r="AM926" s="3">
        <v>21653561.87</v>
      </c>
      <c r="AN926" s="3">
        <v>519172154.22</v>
      </c>
      <c r="AO926" s="6">
        <f t="shared" si="210"/>
        <v>1814227077.97</v>
      </c>
      <c r="AP926" s="6">
        <f t="shared" si="211"/>
        <v>7127771152.29</v>
      </c>
      <c r="AQ926" s="6">
        <f t="shared" si="212"/>
        <v>8597624990.59</v>
      </c>
      <c r="AR926" s="6">
        <f t="shared" si="213"/>
        <v>-1469853838.3</v>
      </c>
      <c r="AS926" s="6">
        <f t="shared" si="214"/>
        <v>4303377446.12</v>
      </c>
      <c r="AT926" s="10">
        <f t="shared" si="215"/>
        <v>376160579.91</v>
      </c>
      <c r="AU926" s="10">
        <f t="shared" si="216"/>
        <v>4679538026.03</v>
      </c>
      <c r="AV926" s="10">
        <f t="shared" si="217"/>
        <v>344373239.670001</v>
      </c>
      <c r="AW926" s="12">
        <f t="shared" si="218"/>
        <v>0.361118455725196</v>
      </c>
      <c r="AX926" s="12">
        <f t="shared" si="219"/>
        <v>0.564007494950291</v>
      </c>
      <c r="AY926" s="12">
        <f t="shared" si="220"/>
        <v>-0.292571616130087</v>
      </c>
      <c r="AZ926" s="12">
        <f t="shared" si="221"/>
        <v>0.856579111080377</v>
      </c>
      <c r="BA926" s="12">
        <f t="shared" si="222"/>
        <v>0.0748740493245133</v>
      </c>
      <c r="BB926" s="12">
        <f t="shared" si="223"/>
        <v>0.931453160404891</v>
      </c>
      <c r="BC926" s="12">
        <f t="shared" si="224"/>
        <v>0.0685468395951093</v>
      </c>
    </row>
    <row r="927" spans="1:55">
      <c r="A927" s="3" t="s">
        <v>1905</v>
      </c>
      <c r="B927" s="3" t="s">
        <v>1906</v>
      </c>
      <c r="C927" s="3">
        <v>355550979.41</v>
      </c>
      <c r="D927" s="3">
        <v>1620817845.78</v>
      </c>
      <c r="E927" s="3">
        <v>191408480.51</v>
      </c>
      <c r="F927" s="3">
        <v>0</v>
      </c>
      <c r="G927" s="3">
        <v>0</v>
      </c>
      <c r="H927" s="3">
        <v>0</v>
      </c>
      <c r="I927" s="3">
        <v>0</v>
      </c>
      <c r="J927" s="3">
        <v>61810427.57</v>
      </c>
      <c r="K927" s="3">
        <v>19985082.27</v>
      </c>
      <c r="L927" s="3">
        <v>0</v>
      </c>
      <c r="M927" s="3">
        <v>1247680984.27</v>
      </c>
      <c r="N927" s="3">
        <v>96013978.6</v>
      </c>
      <c r="O927" s="3">
        <v>1178849889.56</v>
      </c>
      <c r="P927" s="3">
        <v>414023702.17</v>
      </c>
      <c r="Q927" s="3">
        <v>0</v>
      </c>
      <c r="R927" s="3">
        <v>1249050312.27</v>
      </c>
      <c r="S927" s="3">
        <v>0</v>
      </c>
      <c r="T927" s="3">
        <v>0</v>
      </c>
      <c r="U927" s="3">
        <v>67696437.41</v>
      </c>
      <c r="V927" s="3">
        <v>109172163.4</v>
      </c>
      <c r="W927" s="3">
        <v>0</v>
      </c>
      <c r="X927" s="3">
        <v>0</v>
      </c>
      <c r="Y927" s="3">
        <v>0</v>
      </c>
      <c r="Z927" s="3">
        <v>60388665.6</v>
      </c>
      <c r="AA927" s="3">
        <v>0</v>
      </c>
      <c r="AB927" s="3">
        <v>5007172.24</v>
      </c>
      <c r="AC927" s="3">
        <v>3299641179.37</v>
      </c>
      <c r="AD927" s="3">
        <v>235887067.38</v>
      </c>
      <c r="AE927" s="3">
        <v>0</v>
      </c>
      <c r="AF927" s="3">
        <v>0</v>
      </c>
      <c r="AG927" s="3">
        <v>0</v>
      </c>
      <c r="AH927" s="3">
        <v>323323762.92</v>
      </c>
      <c r="AI927" s="3">
        <v>0</v>
      </c>
      <c r="AJ927" s="3">
        <v>0</v>
      </c>
      <c r="AK927" s="3">
        <v>58019403.12</v>
      </c>
      <c r="AL927" s="3">
        <v>95886162.21</v>
      </c>
      <c r="AM927" s="3">
        <v>23032244.51</v>
      </c>
      <c r="AN927" s="3">
        <v>178777348.42</v>
      </c>
      <c r="AO927" s="6">
        <f t="shared" si="210"/>
        <v>1894021836.13</v>
      </c>
      <c r="AP927" s="6">
        <f t="shared" si="211"/>
        <v>2936568554.6</v>
      </c>
      <c r="AQ927" s="6">
        <f t="shared" si="212"/>
        <v>1491314750.92</v>
      </c>
      <c r="AR927" s="6">
        <f t="shared" si="213"/>
        <v>1445253803.68</v>
      </c>
      <c r="AS927" s="6">
        <f t="shared" si="214"/>
        <v>4214567167.93</v>
      </c>
      <c r="AT927" s="10">
        <f t="shared" si="215"/>
        <v>355550979.41</v>
      </c>
      <c r="AU927" s="10">
        <f t="shared" si="216"/>
        <v>4570118147.34</v>
      </c>
      <c r="AV927" s="10">
        <f t="shared" si="217"/>
        <v>3339275639.81</v>
      </c>
      <c r="AW927" s="12">
        <f t="shared" si="218"/>
        <v>0.239464854968673</v>
      </c>
      <c r="AX927" s="12">
        <f t="shared" si="219"/>
        <v>0.715582144968586</v>
      </c>
      <c r="AY927" s="12">
        <f t="shared" si="220"/>
        <v>0.182726242057644</v>
      </c>
      <c r="AZ927" s="12">
        <f t="shared" si="221"/>
        <v>0.532855902910941</v>
      </c>
      <c r="BA927" s="12">
        <f t="shared" si="222"/>
        <v>0.0449530000627414</v>
      </c>
      <c r="BB927" s="12">
        <f t="shared" si="223"/>
        <v>0.577808902973682</v>
      </c>
      <c r="BC927" s="12">
        <f t="shared" si="224"/>
        <v>0.422191097026318</v>
      </c>
    </row>
    <row r="928" spans="1:55">
      <c r="A928" s="3" t="s">
        <v>1907</v>
      </c>
      <c r="B928" s="3" t="s">
        <v>1908</v>
      </c>
      <c r="C928" s="3">
        <v>664075674.01</v>
      </c>
      <c r="D928" s="3">
        <v>1618422910.98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94909974.26</v>
      </c>
      <c r="K928" s="3">
        <v>183545712.1</v>
      </c>
      <c r="L928" s="3">
        <v>0</v>
      </c>
      <c r="M928" s="3">
        <v>860637623.97</v>
      </c>
      <c r="N928" s="3">
        <v>435894732.96</v>
      </c>
      <c r="O928" s="3">
        <v>338485857</v>
      </c>
      <c r="P928" s="3">
        <v>135973889.78</v>
      </c>
      <c r="Q928" s="3">
        <v>0</v>
      </c>
      <c r="R928" s="3">
        <v>913252037.01</v>
      </c>
      <c r="S928" s="3">
        <v>1150000</v>
      </c>
      <c r="T928" s="3">
        <v>0</v>
      </c>
      <c r="U928" s="3">
        <v>75402468.07</v>
      </c>
      <c r="V928" s="3">
        <v>19691041.32</v>
      </c>
      <c r="W928" s="3">
        <v>0</v>
      </c>
      <c r="X928" s="3">
        <v>0</v>
      </c>
      <c r="Y928" s="3">
        <v>0</v>
      </c>
      <c r="Z928" s="3">
        <v>857980866.98</v>
      </c>
      <c r="AA928" s="3">
        <v>0</v>
      </c>
      <c r="AB928" s="3">
        <v>38729381.65</v>
      </c>
      <c r="AC928" s="3">
        <v>14478043501.67</v>
      </c>
      <c r="AD928" s="3">
        <v>1572139859.2</v>
      </c>
      <c r="AE928" s="3">
        <v>0</v>
      </c>
      <c r="AF928" s="3">
        <v>0</v>
      </c>
      <c r="AG928" s="3">
        <v>0</v>
      </c>
      <c r="AH928" s="3">
        <v>178965054.02</v>
      </c>
      <c r="AI928" s="3">
        <v>137867.27</v>
      </c>
      <c r="AJ928" s="3">
        <v>68750603.79</v>
      </c>
      <c r="AK928" s="3">
        <v>43475223.27</v>
      </c>
      <c r="AL928" s="3">
        <v>89419825.05</v>
      </c>
      <c r="AM928" s="3">
        <v>5720309.23</v>
      </c>
      <c r="AN928" s="3">
        <v>12745649.58</v>
      </c>
      <c r="AO928" s="6">
        <f t="shared" si="210"/>
        <v>1896878597.34</v>
      </c>
      <c r="AP928" s="6">
        <f t="shared" si="211"/>
        <v>1770992103.71</v>
      </c>
      <c r="AQ928" s="6">
        <f t="shared" si="212"/>
        <v>1906205795.03</v>
      </c>
      <c r="AR928" s="6">
        <f t="shared" si="213"/>
        <v>-135213691.32</v>
      </c>
      <c r="AS928" s="6">
        <f t="shared" si="214"/>
        <v>16449397893.08</v>
      </c>
      <c r="AT928" s="10">
        <f t="shared" si="215"/>
        <v>664075674.01</v>
      </c>
      <c r="AU928" s="10">
        <f t="shared" si="216"/>
        <v>17113473567.09</v>
      </c>
      <c r="AV928" s="10">
        <f t="shared" si="217"/>
        <v>1761664906.02</v>
      </c>
      <c r="AW928" s="12">
        <f t="shared" si="218"/>
        <v>0.100496142057042</v>
      </c>
      <c r="AX928" s="12">
        <f t="shared" si="219"/>
        <v>0.864321298887508</v>
      </c>
      <c r="AY928" s="12">
        <f t="shared" si="220"/>
        <v>-0.0071635867208407</v>
      </c>
      <c r="AZ928" s="12">
        <f t="shared" si="221"/>
        <v>0.871484885608348</v>
      </c>
      <c r="BA928" s="12">
        <f t="shared" si="222"/>
        <v>0.0351825590554506</v>
      </c>
      <c r="BB928" s="12">
        <f t="shared" si="223"/>
        <v>0.906667444663799</v>
      </c>
      <c r="BC928" s="12">
        <f t="shared" si="224"/>
        <v>0.0933325553362012</v>
      </c>
    </row>
    <row r="929" spans="1:55">
      <c r="A929" s="3" t="s">
        <v>1909</v>
      </c>
      <c r="B929" s="3" t="s">
        <v>1910</v>
      </c>
      <c r="C929" s="3">
        <v>411993724.3</v>
      </c>
      <c r="D929" s="3">
        <v>1615490237.4</v>
      </c>
      <c r="E929" s="3">
        <v>14143.43</v>
      </c>
      <c r="F929" s="3">
        <v>0</v>
      </c>
      <c r="G929" s="3">
        <v>0</v>
      </c>
      <c r="H929" s="3">
        <v>0</v>
      </c>
      <c r="I929" s="3">
        <v>0</v>
      </c>
      <c r="J929" s="3">
        <v>103483809.95</v>
      </c>
      <c r="K929" s="3">
        <v>92143697.04</v>
      </c>
      <c r="L929" s="3">
        <v>0</v>
      </c>
      <c r="M929" s="3">
        <v>4537344772.77</v>
      </c>
      <c r="N929" s="3">
        <v>358602386.14</v>
      </c>
      <c r="O929" s="3">
        <v>2254171489.07</v>
      </c>
      <c r="P929" s="3">
        <v>90594887.99</v>
      </c>
      <c r="Q929" s="3">
        <v>0</v>
      </c>
      <c r="R929" s="3">
        <v>3836359691.97</v>
      </c>
      <c r="S929" s="3">
        <v>0</v>
      </c>
      <c r="T929" s="3">
        <v>0</v>
      </c>
      <c r="U929" s="3">
        <v>329523126.81</v>
      </c>
      <c r="V929" s="3">
        <v>138894914.86</v>
      </c>
      <c r="W929" s="3">
        <v>0</v>
      </c>
      <c r="X929" s="3">
        <v>1075750.15</v>
      </c>
      <c r="Y929" s="3">
        <v>2813448.38</v>
      </c>
      <c r="Z929" s="3">
        <v>109265163.3</v>
      </c>
      <c r="AA929" s="3">
        <v>0</v>
      </c>
      <c r="AB929" s="3">
        <v>536180098.79</v>
      </c>
      <c r="AC929" s="3">
        <v>3088912958.04</v>
      </c>
      <c r="AD929" s="3">
        <v>453433328.14</v>
      </c>
      <c r="AE929" s="3">
        <v>0</v>
      </c>
      <c r="AF929" s="3">
        <v>0</v>
      </c>
      <c r="AG929" s="3">
        <v>0</v>
      </c>
      <c r="AH929" s="3">
        <v>336273029.3</v>
      </c>
      <c r="AI929" s="3">
        <v>0</v>
      </c>
      <c r="AJ929" s="3">
        <v>17703982.86</v>
      </c>
      <c r="AK929" s="3">
        <v>995838422.16</v>
      </c>
      <c r="AL929" s="3">
        <v>203601036.23</v>
      </c>
      <c r="AM929" s="3">
        <v>6016152.74</v>
      </c>
      <c r="AN929" s="3">
        <v>281756451.18</v>
      </c>
      <c r="AO929" s="6">
        <f t="shared" si="210"/>
        <v>1811131887.82</v>
      </c>
      <c r="AP929" s="6">
        <f t="shared" si="211"/>
        <v>7240713535.97</v>
      </c>
      <c r="AQ929" s="6">
        <f t="shared" si="212"/>
        <v>4954112194.26</v>
      </c>
      <c r="AR929" s="6">
        <f t="shared" si="213"/>
        <v>2286601341.71</v>
      </c>
      <c r="AS929" s="6">
        <f t="shared" si="214"/>
        <v>5383535360.65</v>
      </c>
      <c r="AT929" s="10">
        <f t="shared" si="215"/>
        <v>411993724.3</v>
      </c>
      <c r="AU929" s="10">
        <f t="shared" si="216"/>
        <v>5795529084.95</v>
      </c>
      <c r="AV929" s="10">
        <f t="shared" si="217"/>
        <v>4097733229.53</v>
      </c>
      <c r="AW929" s="12">
        <f t="shared" si="218"/>
        <v>0.183067205765806</v>
      </c>
      <c r="AX929" s="12">
        <f t="shared" si="219"/>
        <v>0.775288924780031</v>
      </c>
      <c r="AY929" s="12">
        <f t="shared" si="220"/>
        <v>0.231127131680647</v>
      </c>
      <c r="AZ929" s="12">
        <f t="shared" si="221"/>
        <v>0.544161793099384</v>
      </c>
      <c r="BA929" s="12">
        <f t="shared" si="222"/>
        <v>0.0416438694541634</v>
      </c>
      <c r="BB929" s="12">
        <f t="shared" si="223"/>
        <v>0.585805662553547</v>
      </c>
      <c r="BC929" s="12">
        <f t="shared" si="224"/>
        <v>0.414194337446453</v>
      </c>
    </row>
    <row r="930" spans="1:55">
      <c r="A930" s="3" t="s">
        <v>1911</v>
      </c>
      <c r="B930" s="3" t="s">
        <v>1912</v>
      </c>
      <c r="C930" s="3">
        <v>263641045.75</v>
      </c>
      <c r="D930" s="3">
        <v>1614581817.75</v>
      </c>
      <c r="E930" s="3">
        <v>234330383.27</v>
      </c>
      <c r="F930" s="3">
        <v>0</v>
      </c>
      <c r="G930" s="3">
        <v>0</v>
      </c>
      <c r="H930" s="3">
        <v>0</v>
      </c>
      <c r="I930" s="3">
        <v>0</v>
      </c>
      <c r="J930" s="3">
        <v>108305770.91</v>
      </c>
      <c r="K930" s="3">
        <v>57174293.69</v>
      </c>
      <c r="L930" s="3">
        <v>0</v>
      </c>
      <c r="M930" s="3">
        <v>874576021.49</v>
      </c>
      <c r="N930" s="3">
        <v>31214499.72</v>
      </c>
      <c r="O930" s="3">
        <v>320408173.56</v>
      </c>
      <c r="P930" s="3">
        <v>11023640.56</v>
      </c>
      <c r="Q930" s="3">
        <v>0</v>
      </c>
      <c r="R930" s="3">
        <v>300910411.35</v>
      </c>
      <c r="S930" s="3">
        <v>0</v>
      </c>
      <c r="T930" s="3">
        <v>0</v>
      </c>
      <c r="U930" s="3">
        <v>45451961.4</v>
      </c>
      <c r="V930" s="3">
        <v>38789448.47</v>
      </c>
      <c r="W930" s="3">
        <v>0</v>
      </c>
      <c r="X930" s="3">
        <v>0</v>
      </c>
      <c r="Y930" s="3">
        <v>0</v>
      </c>
      <c r="Z930" s="3">
        <v>321071286.02</v>
      </c>
      <c r="AA930" s="3">
        <v>0</v>
      </c>
      <c r="AB930" s="3">
        <v>2423355.22</v>
      </c>
      <c r="AC930" s="3">
        <v>1636586113.04</v>
      </c>
      <c r="AD930" s="3">
        <v>121689422.15</v>
      </c>
      <c r="AE930" s="3">
        <v>0</v>
      </c>
      <c r="AF930" s="3">
        <v>0</v>
      </c>
      <c r="AG930" s="3">
        <v>0</v>
      </c>
      <c r="AH930" s="3">
        <v>394579399.35</v>
      </c>
      <c r="AI930" s="3">
        <v>234869867.14</v>
      </c>
      <c r="AJ930" s="3">
        <v>134259226.36</v>
      </c>
      <c r="AK930" s="3">
        <v>5169036.05</v>
      </c>
      <c r="AL930" s="3">
        <v>86462505.85</v>
      </c>
      <c r="AM930" s="3">
        <v>10384837.81</v>
      </c>
      <c r="AN930" s="3">
        <v>391373444.22</v>
      </c>
      <c r="AO930" s="6">
        <f t="shared" si="210"/>
        <v>2014392265.62</v>
      </c>
      <c r="AP930" s="6">
        <f t="shared" si="211"/>
        <v>1237222335.33</v>
      </c>
      <c r="AQ930" s="6">
        <f t="shared" si="212"/>
        <v>708646462.46</v>
      </c>
      <c r="AR930" s="6">
        <f t="shared" si="213"/>
        <v>528575872.87</v>
      </c>
      <c r="AS930" s="6">
        <f t="shared" si="214"/>
        <v>3015373851.97</v>
      </c>
      <c r="AT930" s="10">
        <f t="shared" si="215"/>
        <v>263641045.75</v>
      </c>
      <c r="AU930" s="10">
        <f t="shared" si="216"/>
        <v>3279014897.72</v>
      </c>
      <c r="AV930" s="10">
        <f t="shared" si="217"/>
        <v>2542968138.49</v>
      </c>
      <c r="AW930" s="12">
        <f t="shared" si="218"/>
        <v>0.345997618524724</v>
      </c>
      <c r="AX930" s="12">
        <f t="shared" si="219"/>
        <v>0.608718662146265</v>
      </c>
      <c r="AY930" s="12">
        <f t="shared" si="220"/>
        <v>0.0907896621447548</v>
      </c>
      <c r="AZ930" s="12">
        <f t="shared" si="221"/>
        <v>0.51792900000151</v>
      </c>
      <c r="BA930" s="12">
        <f t="shared" si="222"/>
        <v>0.0452837193290115</v>
      </c>
      <c r="BB930" s="12">
        <f t="shared" si="223"/>
        <v>0.563212719330522</v>
      </c>
      <c r="BC930" s="12">
        <f t="shared" si="224"/>
        <v>0.436787280669478</v>
      </c>
    </row>
    <row r="931" spans="1:55">
      <c r="A931" s="3" t="s">
        <v>1913</v>
      </c>
      <c r="B931" s="3" t="s">
        <v>1914</v>
      </c>
      <c r="C931" s="3">
        <v>0</v>
      </c>
      <c r="D931" s="3">
        <v>1612307000</v>
      </c>
      <c r="E931" s="3">
        <v>135000</v>
      </c>
      <c r="F931" s="3">
        <v>104650000</v>
      </c>
      <c r="G931" s="3">
        <v>0</v>
      </c>
      <c r="H931" s="3">
        <v>0</v>
      </c>
      <c r="I931" s="3">
        <v>0</v>
      </c>
      <c r="J931" s="3">
        <v>0</v>
      </c>
      <c r="K931" s="3">
        <v>73694000</v>
      </c>
      <c r="L931" s="3">
        <v>0</v>
      </c>
      <c r="M931" s="3">
        <v>3924480000</v>
      </c>
      <c r="N931" s="3">
        <v>396158000</v>
      </c>
      <c r="O931" s="3">
        <v>2232312000</v>
      </c>
      <c r="P931" s="3">
        <v>110352000</v>
      </c>
      <c r="Q931" s="3">
        <v>456502000</v>
      </c>
      <c r="R931" s="3">
        <v>1003960000</v>
      </c>
      <c r="S931" s="3">
        <v>0</v>
      </c>
      <c r="T931" s="3">
        <v>0</v>
      </c>
      <c r="U931" s="3">
        <v>211045000</v>
      </c>
      <c r="V931" s="3">
        <v>40739000</v>
      </c>
      <c r="W931" s="3">
        <v>458364000</v>
      </c>
      <c r="X931" s="3">
        <v>442040000</v>
      </c>
      <c r="Y931" s="3">
        <v>3975000</v>
      </c>
      <c r="Z931" s="3">
        <v>6233000</v>
      </c>
      <c r="AA931" s="3">
        <v>0</v>
      </c>
      <c r="AB931" s="3">
        <v>2303553000</v>
      </c>
      <c r="AC931" s="3">
        <v>1403271000</v>
      </c>
      <c r="AD931" s="3">
        <v>190914000</v>
      </c>
      <c r="AE931" s="3">
        <v>0</v>
      </c>
      <c r="AF931" s="3">
        <v>0</v>
      </c>
      <c r="AG931" s="3">
        <v>0</v>
      </c>
      <c r="AH931" s="3">
        <v>1208653000</v>
      </c>
      <c r="AI931" s="3">
        <v>261534000</v>
      </c>
      <c r="AJ931" s="3">
        <v>607685000</v>
      </c>
      <c r="AK931" s="3">
        <v>1347000</v>
      </c>
      <c r="AL931" s="3">
        <v>287324000</v>
      </c>
      <c r="AM931" s="3">
        <v>127342000</v>
      </c>
      <c r="AN931" s="3">
        <v>788434000</v>
      </c>
      <c r="AO931" s="6">
        <f t="shared" si="210"/>
        <v>1790786000</v>
      </c>
      <c r="AP931" s="6">
        <f t="shared" si="211"/>
        <v>7119804000</v>
      </c>
      <c r="AQ931" s="6">
        <f t="shared" si="212"/>
        <v>4469909000</v>
      </c>
      <c r="AR931" s="6">
        <f t="shared" si="213"/>
        <v>2649895000</v>
      </c>
      <c r="AS931" s="6">
        <f t="shared" si="214"/>
        <v>4876504000</v>
      </c>
      <c r="AT931" s="10">
        <f t="shared" si="215"/>
        <v>0</v>
      </c>
      <c r="AU931" s="10">
        <f t="shared" si="216"/>
        <v>4876504000</v>
      </c>
      <c r="AV931" s="10">
        <f t="shared" si="217"/>
        <v>4440681000</v>
      </c>
      <c r="AW931" s="12">
        <f t="shared" si="218"/>
        <v>0.192202473171886</v>
      </c>
      <c r="AX931" s="12">
        <f t="shared" si="219"/>
        <v>0.807797526828114</v>
      </c>
      <c r="AY931" s="12">
        <f t="shared" si="220"/>
        <v>0.284409400478793</v>
      </c>
      <c r="AZ931" s="12">
        <f t="shared" si="221"/>
        <v>0.523388126349321</v>
      </c>
      <c r="BA931" s="12">
        <f t="shared" si="222"/>
        <v>0</v>
      </c>
      <c r="BB931" s="12">
        <f t="shared" si="223"/>
        <v>0.523388126349321</v>
      </c>
      <c r="BC931" s="12">
        <f t="shared" si="224"/>
        <v>0.476611873650679</v>
      </c>
    </row>
    <row r="932" spans="1:55">
      <c r="A932" s="3" t="s">
        <v>1915</v>
      </c>
      <c r="B932" s="3" t="s">
        <v>1916</v>
      </c>
      <c r="C932" s="3">
        <v>1935093500.54</v>
      </c>
      <c r="D932" s="3">
        <v>1607131851.36</v>
      </c>
      <c r="E932" s="3">
        <v>1353579588.2</v>
      </c>
      <c r="F932" s="3">
        <v>6567449053.04</v>
      </c>
      <c r="G932" s="3">
        <v>2049861370.29</v>
      </c>
      <c r="H932" s="3">
        <v>0</v>
      </c>
      <c r="I932" s="3">
        <v>0</v>
      </c>
      <c r="J932" s="3">
        <v>594940228.92</v>
      </c>
      <c r="K932" s="3">
        <v>22168760.35</v>
      </c>
      <c r="L932" s="3">
        <v>62602040.73</v>
      </c>
      <c r="M932" s="3">
        <v>742003773.81</v>
      </c>
      <c r="N932" s="3">
        <v>195180258.16</v>
      </c>
      <c r="O932" s="3">
        <v>22197077.78</v>
      </c>
      <c r="P932" s="3">
        <v>1023755322.39</v>
      </c>
      <c r="Q932" s="3">
        <v>3101806071.86</v>
      </c>
      <c r="R932" s="3">
        <v>108820108.29</v>
      </c>
      <c r="S932" s="3">
        <v>79839624.39</v>
      </c>
      <c r="T932" s="3">
        <v>0</v>
      </c>
      <c r="U932" s="3">
        <v>156707415.62</v>
      </c>
      <c r="V932" s="3">
        <v>331811356.35</v>
      </c>
      <c r="W932" s="3">
        <v>0</v>
      </c>
      <c r="X932" s="3">
        <v>0</v>
      </c>
      <c r="Y932" s="3">
        <v>1838651.43</v>
      </c>
      <c r="Z932" s="3">
        <v>0</v>
      </c>
      <c r="AA932" s="3">
        <v>0</v>
      </c>
      <c r="AB932" s="3">
        <v>3608415.3</v>
      </c>
      <c r="AC932" s="3">
        <v>5030238196.73</v>
      </c>
      <c r="AD932" s="3">
        <v>0</v>
      </c>
      <c r="AE932" s="3">
        <v>0</v>
      </c>
      <c r="AF932" s="3">
        <v>0</v>
      </c>
      <c r="AG932" s="3">
        <v>0</v>
      </c>
      <c r="AH932" s="3">
        <v>44948905.15</v>
      </c>
      <c r="AI932" s="3">
        <v>837673.83</v>
      </c>
      <c r="AJ932" s="3">
        <v>48635921.14</v>
      </c>
      <c r="AK932" s="3">
        <v>3383654.31</v>
      </c>
      <c r="AL932" s="3">
        <v>87506185.58</v>
      </c>
      <c r="AM932" s="3">
        <v>163361960.56</v>
      </c>
      <c r="AN932" s="3">
        <v>192561336.93</v>
      </c>
      <c r="AO932" s="6">
        <f t="shared" si="210"/>
        <v>12257732892.89</v>
      </c>
      <c r="AP932" s="6">
        <f t="shared" si="211"/>
        <v>5084942504</v>
      </c>
      <c r="AQ932" s="6">
        <f t="shared" si="212"/>
        <v>682625571.38</v>
      </c>
      <c r="AR932" s="6">
        <f t="shared" si="213"/>
        <v>4402316932.62</v>
      </c>
      <c r="AS932" s="6">
        <f t="shared" si="214"/>
        <v>5571473834.23</v>
      </c>
      <c r="AT932" s="10">
        <f t="shared" si="215"/>
        <v>1935093500.54</v>
      </c>
      <c r="AU932" s="10">
        <f t="shared" si="216"/>
        <v>7506567334.77</v>
      </c>
      <c r="AV932" s="10">
        <f t="shared" si="217"/>
        <v>16660049825.51</v>
      </c>
      <c r="AW932" s="12">
        <f t="shared" si="218"/>
        <v>0.507217572554453</v>
      </c>
      <c r="AX932" s="12">
        <f t="shared" si="219"/>
        <v>0.412709428907693</v>
      </c>
      <c r="AY932" s="12">
        <f t="shared" si="220"/>
        <v>0.18216521176392</v>
      </c>
      <c r="AZ932" s="12">
        <f t="shared" si="221"/>
        <v>0.230544217143772</v>
      </c>
      <c r="BA932" s="12">
        <f t="shared" si="222"/>
        <v>0.0800729985378549</v>
      </c>
      <c r="BB932" s="12">
        <f t="shared" si="223"/>
        <v>0.310617215681627</v>
      </c>
      <c r="BC932" s="12">
        <f t="shared" si="224"/>
        <v>0.689382784318373</v>
      </c>
    </row>
    <row r="933" spans="1:55">
      <c r="A933" s="3" t="s">
        <v>1917</v>
      </c>
      <c r="B933" s="3" t="s">
        <v>1918</v>
      </c>
      <c r="C933" s="3">
        <v>100182187.24</v>
      </c>
      <c r="D933" s="3">
        <v>1606964443.96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189066308.45</v>
      </c>
      <c r="K933" s="3">
        <v>6357248.23</v>
      </c>
      <c r="L933" s="3">
        <v>0</v>
      </c>
      <c r="M933" s="3">
        <v>2245269450.03</v>
      </c>
      <c r="N933" s="3">
        <v>225519157.99</v>
      </c>
      <c r="O933" s="3">
        <v>1704131468.28</v>
      </c>
      <c r="P933" s="3">
        <v>25999982.18</v>
      </c>
      <c r="Q933" s="3">
        <v>0</v>
      </c>
      <c r="R933" s="3">
        <v>1911664429.57</v>
      </c>
      <c r="S933" s="3">
        <v>48560000</v>
      </c>
      <c r="T933" s="3">
        <v>0</v>
      </c>
      <c r="U933" s="3">
        <v>41616273.77</v>
      </c>
      <c r="V933" s="3">
        <v>14787105.56</v>
      </c>
      <c r="W933" s="3">
        <v>0</v>
      </c>
      <c r="X933" s="3">
        <v>55473208.87</v>
      </c>
      <c r="Y933" s="3">
        <v>0</v>
      </c>
      <c r="Z933" s="3">
        <v>66003833.27</v>
      </c>
      <c r="AA933" s="3">
        <v>0</v>
      </c>
      <c r="AB933" s="3">
        <v>5705497.54</v>
      </c>
      <c r="AC933" s="3">
        <v>1077062664.37</v>
      </c>
      <c r="AD933" s="3">
        <v>146805260.86</v>
      </c>
      <c r="AE933" s="3">
        <v>0</v>
      </c>
      <c r="AF933" s="3">
        <v>0</v>
      </c>
      <c r="AG933" s="3">
        <v>0</v>
      </c>
      <c r="AH933" s="3">
        <v>454849355.63</v>
      </c>
      <c r="AI933" s="3">
        <v>40975732.76</v>
      </c>
      <c r="AJ933" s="3">
        <v>0</v>
      </c>
      <c r="AK933" s="3">
        <v>30031947.1</v>
      </c>
      <c r="AL933" s="3">
        <v>7926836.65</v>
      </c>
      <c r="AM933" s="3">
        <v>12240844.39</v>
      </c>
      <c r="AN933" s="3">
        <v>21943567.26</v>
      </c>
      <c r="AO933" s="6">
        <f t="shared" si="210"/>
        <v>1802388000.64</v>
      </c>
      <c r="AP933" s="6">
        <f t="shared" si="211"/>
        <v>4200920058.48</v>
      </c>
      <c r="AQ933" s="6">
        <f t="shared" si="212"/>
        <v>2143810348.58</v>
      </c>
      <c r="AR933" s="6">
        <f t="shared" si="213"/>
        <v>2057109709.9</v>
      </c>
      <c r="AS933" s="6">
        <f t="shared" si="214"/>
        <v>1791836209.02</v>
      </c>
      <c r="AT933" s="10">
        <f t="shared" si="215"/>
        <v>100182187.24</v>
      </c>
      <c r="AU933" s="10">
        <f t="shared" si="216"/>
        <v>1892018396.26</v>
      </c>
      <c r="AV933" s="10">
        <f t="shared" si="217"/>
        <v>3859497710.54</v>
      </c>
      <c r="AW933" s="12">
        <f t="shared" si="218"/>
        <v>0.313376154594967</v>
      </c>
      <c r="AX933" s="12">
        <f t="shared" si="219"/>
        <v>0.669205449041411</v>
      </c>
      <c r="AY933" s="12">
        <f t="shared" si="220"/>
        <v>0.357663904908114</v>
      </c>
      <c r="AZ933" s="12">
        <f t="shared" si="221"/>
        <v>0.311541544133297</v>
      </c>
      <c r="BA933" s="12">
        <f t="shared" si="222"/>
        <v>0.0174183963636223</v>
      </c>
      <c r="BB933" s="12">
        <f t="shared" si="223"/>
        <v>0.328959940496919</v>
      </c>
      <c r="BC933" s="12">
        <f t="shared" si="224"/>
        <v>0.671040059503081</v>
      </c>
    </row>
    <row r="934" spans="1:55">
      <c r="A934" s="3" t="s">
        <v>1919</v>
      </c>
      <c r="B934" s="3" t="s">
        <v>1920</v>
      </c>
      <c r="C934" s="3">
        <v>259876244.75</v>
      </c>
      <c r="D934" s="3">
        <v>1606049854.78</v>
      </c>
      <c r="E934" s="3">
        <v>1104468000</v>
      </c>
      <c r="F934" s="3">
        <v>0</v>
      </c>
      <c r="G934" s="3">
        <v>0</v>
      </c>
      <c r="H934" s="3">
        <v>0</v>
      </c>
      <c r="I934" s="3">
        <v>0</v>
      </c>
      <c r="J934" s="3">
        <v>2034904520.85</v>
      </c>
      <c r="K934" s="3">
        <v>111035745.67</v>
      </c>
      <c r="L934" s="3">
        <v>0</v>
      </c>
      <c r="M934" s="3">
        <v>3251167173.4</v>
      </c>
      <c r="N934" s="3">
        <v>244758663.95</v>
      </c>
      <c r="O934" s="3">
        <v>2168552050.42</v>
      </c>
      <c r="P934" s="3">
        <v>48812219.85</v>
      </c>
      <c r="Q934" s="3">
        <v>0</v>
      </c>
      <c r="R934" s="3">
        <v>2086880497.15</v>
      </c>
      <c r="S934" s="3">
        <v>0</v>
      </c>
      <c r="T934" s="3">
        <v>0</v>
      </c>
      <c r="U934" s="3">
        <v>57839334.29</v>
      </c>
      <c r="V934" s="3">
        <v>38229100.06</v>
      </c>
      <c r="W934" s="3">
        <v>0</v>
      </c>
      <c r="X934" s="3">
        <v>0</v>
      </c>
      <c r="Y934" s="3">
        <v>0</v>
      </c>
      <c r="Z934" s="3">
        <v>226300340.89</v>
      </c>
      <c r="AA934" s="3">
        <v>0</v>
      </c>
      <c r="AB934" s="3">
        <v>168633570.88</v>
      </c>
      <c r="AC934" s="3">
        <v>1216287710.15</v>
      </c>
      <c r="AD934" s="3">
        <v>102343342.99</v>
      </c>
      <c r="AE934" s="3">
        <v>0</v>
      </c>
      <c r="AF934" s="3">
        <v>0</v>
      </c>
      <c r="AG934" s="3">
        <v>0</v>
      </c>
      <c r="AH934" s="3">
        <v>200381472.85</v>
      </c>
      <c r="AI934" s="3">
        <v>0</v>
      </c>
      <c r="AJ934" s="3">
        <v>1215126539.47</v>
      </c>
      <c r="AK934" s="3">
        <v>38594072.02</v>
      </c>
      <c r="AL934" s="3">
        <v>117527428.8</v>
      </c>
      <c r="AM934" s="3">
        <v>264101159.08</v>
      </c>
      <c r="AN934" s="3">
        <v>198607031.22</v>
      </c>
      <c r="AO934" s="6">
        <f t="shared" si="210"/>
        <v>4856458121.3</v>
      </c>
      <c r="AP934" s="6">
        <f t="shared" si="211"/>
        <v>5713290107.62</v>
      </c>
      <c r="AQ934" s="6">
        <f t="shared" si="212"/>
        <v>2577882843.27</v>
      </c>
      <c r="AR934" s="6">
        <f t="shared" si="213"/>
        <v>3135407264.35</v>
      </c>
      <c r="AS934" s="6">
        <f t="shared" si="214"/>
        <v>3352968756.58</v>
      </c>
      <c r="AT934" s="10">
        <f t="shared" si="215"/>
        <v>259876244.75</v>
      </c>
      <c r="AU934" s="10">
        <f t="shared" si="216"/>
        <v>3612845001.33</v>
      </c>
      <c r="AV934" s="10">
        <f t="shared" si="217"/>
        <v>7991865385.65</v>
      </c>
      <c r="AW934" s="12">
        <f t="shared" si="218"/>
        <v>0.418490247438552</v>
      </c>
      <c r="AX934" s="12">
        <f t="shared" si="219"/>
        <v>0.559115721509921</v>
      </c>
      <c r="AY934" s="12">
        <f t="shared" si="220"/>
        <v>0.270184016644465</v>
      </c>
      <c r="AZ934" s="12">
        <f t="shared" si="221"/>
        <v>0.288931704865456</v>
      </c>
      <c r="BA934" s="12">
        <f t="shared" si="222"/>
        <v>0.0223940310515263</v>
      </c>
      <c r="BB934" s="12">
        <f t="shared" si="223"/>
        <v>0.311325735916983</v>
      </c>
      <c r="BC934" s="12">
        <f t="shared" si="224"/>
        <v>0.688674264083017</v>
      </c>
    </row>
    <row r="935" spans="1:55">
      <c r="A935" s="3" t="s">
        <v>1921</v>
      </c>
      <c r="B935" s="3" t="s">
        <v>1922</v>
      </c>
      <c r="C935" s="3">
        <v>444876428.73</v>
      </c>
      <c r="D935" s="3">
        <v>1604227163.68</v>
      </c>
      <c r="E935" s="3">
        <v>250666985.22</v>
      </c>
      <c r="F935" s="3">
        <v>50176014.02</v>
      </c>
      <c r="G935" s="3">
        <v>0</v>
      </c>
      <c r="H935" s="3">
        <v>0</v>
      </c>
      <c r="I935" s="3">
        <v>0</v>
      </c>
      <c r="J935" s="3">
        <v>0</v>
      </c>
      <c r="K935" s="3">
        <v>24291102.42</v>
      </c>
      <c r="L935" s="3">
        <v>0</v>
      </c>
      <c r="M935" s="3">
        <v>942977963.88</v>
      </c>
      <c r="N935" s="3">
        <v>166004513.16</v>
      </c>
      <c r="O935" s="3">
        <v>712940139.53</v>
      </c>
      <c r="P935" s="3">
        <v>82625965.6</v>
      </c>
      <c r="Q935" s="3">
        <v>37573745.11</v>
      </c>
      <c r="R935" s="3">
        <v>1544927593.7</v>
      </c>
      <c r="S935" s="3">
        <v>0</v>
      </c>
      <c r="T935" s="3">
        <v>0</v>
      </c>
      <c r="U935" s="3">
        <v>27048658.56</v>
      </c>
      <c r="V935" s="3">
        <v>17076946.91</v>
      </c>
      <c r="W935" s="3">
        <v>0</v>
      </c>
      <c r="X935" s="3">
        <v>0</v>
      </c>
      <c r="Y935" s="3">
        <v>15045653.65</v>
      </c>
      <c r="Z935" s="3">
        <v>45270336.77</v>
      </c>
      <c r="AA935" s="3">
        <v>0</v>
      </c>
      <c r="AB935" s="3">
        <v>14084007.59</v>
      </c>
      <c r="AC935" s="3">
        <v>449586799.64</v>
      </c>
      <c r="AD935" s="3">
        <v>183442100.25</v>
      </c>
      <c r="AE935" s="3">
        <v>0</v>
      </c>
      <c r="AF935" s="3">
        <v>0</v>
      </c>
      <c r="AG935" s="3">
        <v>0</v>
      </c>
      <c r="AH935" s="3">
        <v>179128336.94</v>
      </c>
      <c r="AI935" s="3">
        <v>0</v>
      </c>
      <c r="AJ935" s="3">
        <v>4201697.4</v>
      </c>
      <c r="AK935" s="3">
        <v>42515122.76</v>
      </c>
      <c r="AL935" s="3">
        <v>37052823.68</v>
      </c>
      <c r="AM935" s="3">
        <v>1414555.93</v>
      </c>
      <c r="AN935" s="3">
        <v>114873786.44</v>
      </c>
      <c r="AO935" s="6">
        <f t="shared" si="210"/>
        <v>1929361265.34</v>
      </c>
      <c r="AP935" s="6">
        <f t="shared" si="211"/>
        <v>1942122327.28</v>
      </c>
      <c r="AQ935" s="6">
        <f t="shared" si="212"/>
        <v>1663453197.18</v>
      </c>
      <c r="AR935" s="6">
        <f t="shared" si="213"/>
        <v>278669130.1</v>
      </c>
      <c r="AS935" s="6">
        <f t="shared" si="214"/>
        <v>1012215223.04</v>
      </c>
      <c r="AT935" s="10">
        <f t="shared" si="215"/>
        <v>444876428.73</v>
      </c>
      <c r="AU935" s="10">
        <f t="shared" si="216"/>
        <v>1457091651.77</v>
      </c>
      <c r="AV935" s="10">
        <f t="shared" si="217"/>
        <v>2208030395.44</v>
      </c>
      <c r="AW935" s="12">
        <f t="shared" si="218"/>
        <v>0.526411191902515</v>
      </c>
      <c r="AX935" s="12">
        <f t="shared" si="219"/>
        <v>0.352207740018551</v>
      </c>
      <c r="AY935" s="12">
        <f t="shared" si="220"/>
        <v>0.0760327013699669</v>
      </c>
      <c r="AZ935" s="12">
        <f t="shared" si="221"/>
        <v>0.276175038648584</v>
      </c>
      <c r="BA935" s="12">
        <f t="shared" si="222"/>
        <v>0.121381068078934</v>
      </c>
      <c r="BB935" s="12">
        <f t="shared" si="223"/>
        <v>0.397556106727519</v>
      </c>
      <c r="BC935" s="12">
        <f t="shared" si="224"/>
        <v>0.602443893272481</v>
      </c>
    </row>
    <row r="936" spans="1:55">
      <c r="A936" s="3" t="s">
        <v>1923</v>
      </c>
      <c r="B936" s="3" t="s">
        <v>1924</v>
      </c>
      <c r="C936" s="3">
        <v>7848290.06</v>
      </c>
      <c r="D936" s="3">
        <v>1603461715.45</v>
      </c>
      <c r="E936" s="3">
        <v>683113114.31</v>
      </c>
      <c r="F936" s="3">
        <v>2712494.69</v>
      </c>
      <c r="G936" s="3">
        <v>0</v>
      </c>
      <c r="H936" s="3">
        <v>0</v>
      </c>
      <c r="I936" s="3">
        <v>0</v>
      </c>
      <c r="J936" s="3">
        <v>6753292.99</v>
      </c>
      <c r="K936" s="3">
        <v>133758189.39</v>
      </c>
      <c r="L936" s="3">
        <v>0</v>
      </c>
      <c r="M936" s="3">
        <v>2563144610.47</v>
      </c>
      <c r="N936" s="3">
        <v>609563996.65</v>
      </c>
      <c r="O936" s="3">
        <v>2507282937.13</v>
      </c>
      <c r="P936" s="3">
        <v>161650558.24</v>
      </c>
      <c r="Q936" s="3">
        <v>4836573.22</v>
      </c>
      <c r="R936" s="3">
        <v>798711294.14</v>
      </c>
      <c r="S936" s="3">
        <v>0</v>
      </c>
      <c r="T936" s="3">
        <v>0</v>
      </c>
      <c r="U936" s="3">
        <v>97434312.03</v>
      </c>
      <c r="V936" s="3">
        <v>103822997.23</v>
      </c>
      <c r="W936" s="3">
        <v>0</v>
      </c>
      <c r="X936" s="3">
        <v>0</v>
      </c>
      <c r="Y936" s="3">
        <v>9787206.23</v>
      </c>
      <c r="Z936" s="3">
        <v>175316855.54</v>
      </c>
      <c r="AA936" s="3">
        <v>0</v>
      </c>
      <c r="AB936" s="3">
        <v>29652795.83</v>
      </c>
      <c r="AC936" s="3">
        <v>2112828563.35</v>
      </c>
      <c r="AD936" s="3">
        <v>380978924.89</v>
      </c>
      <c r="AE936" s="3">
        <v>0</v>
      </c>
      <c r="AF936" s="3">
        <v>0</v>
      </c>
      <c r="AG936" s="3">
        <v>0</v>
      </c>
      <c r="AH936" s="3">
        <v>434961921.54</v>
      </c>
      <c r="AI936" s="3">
        <v>14976845.81</v>
      </c>
      <c r="AJ936" s="3">
        <v>1212838288.79</v>
      </c>
      <c r="AK936" s="3">
        <v>3610418.88</v>
      </c>
      <c r="AL936" s="3">
        <v>89837750.22</v>
      </c>
      <c r="AM936" s="3">
        <v>81251421.23</v>
      </c>
      <c r="AN936" s="3">
        <v>155969696.15</v>
      </c>
      <c r="AO936" s="6">
        <f t="shared" si="210"/>
        <v>2429798806.83</v>
      </c>
      <c r="AP936" s="6">
        <f t="shared" si="211"/>
        <v>5846478675.71</v>
      </c>
      <c r="AQ936" s="6">
        <f t="shared" si="212"/>
        <v>1214725461</v>
      </c>
      <c r="AR936" s="6">
        <f t="shared" si="213"/>
        <v>4631753214.71</v>
      </c>
      <c r="AS936" s="6">
        <f t="shared" si="214"/>
        <v>4487253830.86</v>
      </c>
      <c r="AT936" s="10">
        <f t="shared" si="215"/>
        <v>7848290.06</v>
      </c>
      <c r="AU936" s="10">
        <f t="shared" si="216"/>
        <v>4495102120.92</v>
      </c>
      <c r="AV936" s="10">
        <f t="shared" si="217"/>
        <v>7061552021.54</v>
      </c>
      <c r="AW936" s="12">
        <f t="shared" si="218"/>
        <v>0.210251062018265</v>
      </c>
      <c r="AX936" s="12">
        <f t="shared" si="219"/>
        <v>0.789069823597653</v>
      </c>
      <c r="AY936" s="12">
        <f t="shared" si="220"/>
        <v>0.400786694627522</v>
      </c>
      <c r="AZ936" s="12">
        <f t="shared" si="221"/>
        <v>0.388283128970131</v>
      </c>
      <c r="BA936" s="12">
        <f t="shared" si="222"/>
        <v>0.000679114384081531</v>
      </c>
      <c r="BB936" s="12">
        <f t="shared" si="223"/>
        <v>0.388962243354213</v>
      </c>
      <c r="BC936" s="12">
        <f t="shared" si="224"/>
        <v>0.611037756645787</v>
      </c>
    </row>
    <row r="937" spans="1:55">
      <c r="A937" s="3" t="s">
        <v>1925</v>
      </c>
      <c r="B937" s="3" t="s">
        <v>1926</v>
      </c>
      <c r="C937" s="3">
        <v>1475295014.27</v>
      </c>
      <c r="D937" s="3">
        <v>1602835573.4</v>
      </c>
      <c r="E937" s="3">
        <v>177000000</v>
      </c>
      <c r="F937" s="3">
        <v>0</v>
      </c>
      <c r="G937" s="3">
        <v>0</v>
      </c>
      <c r="H937" s="3">
        <v>0</v>
      </c>
      <c r="I937" s="3">
        <v>0</v>
      </c>
      <c r="J937" s="3">
        <v>384997585.35</v>
      </c>
      <c r="K937" s="3">
        <v>61113098.27</v>
      </c>
      <c r="L937" s="3">
        <v>0</v>
      </c>
      <c r="M937" s="3">
        <v>2254947833.31</v>
      </c>
      <c r="N937" s="3">
        <v>68115448.74</v>
      </c>
      <c r="O937" s="3">
        <v>960405554.09</v>
      </c>
      <c r="P937" s="3">
        <v>29859326.43</v>
      </c>
      <c r="Q937" s="3">
        <v>0</v>
      </c>
      <c r="R937" s="3">
        <v>2106345242.67</v>
      </c>
      <c r="S937" s="3">
        <v>5384812.64</v>
      </c>
      <c r="T937" s="3">
        <v>0</v>
      </c>
      <c r="U937" s="3">
        <v>50720829.12</v>
      </c>
      <c r="V937" s="3">
        <v>86013304.61</v>
      </c>
      <c r="W937" s="3">
        <v>0</v>
      </c>
      <c r="X937" s="3">
        <v>13017192.87</v>
      </c>
      <c r="Y937" s="3">
        <v>0</v>
      </c>
      <c r="Z937" s="3">
        <v>29089639.33</v>
      </c>
      <c r="AA937" s="3">
        <v>0</v>
      </c>
      <c r="AB937" s="3">
        <v>4920150.81</v>
      </c>
      <c r="AC937" s="3">
        <v>1791539446.47</v>
      </c>
      <c r="AD937" s="3">
        <v>210235796.96</v>
      </c>
      <c r="AE937" s="3">
        <v>0</v>
      </c>
      <c r="AF937" s="3">
        <v>0</v>
      </c>
      <c r="AG937" s="3">
        <v>0</v>
      </c>
      <c r="AH937" s="3">
        <v>327063640.08</v>
      </c>
      <c r="AI937" s="3">
        <v>0</v>
      </c>
      <c r="AJ937" s="3">
        <v>1100541947.82</v>
      </c>
      <c r="AK937" s="3">
        <v>46903348.15</v>
      </c>
      <c r="AL937" s="3">
        <v>41924669.94</v>
      </c>
      <c r="AM937" s="3">
        <v>25018210.38</v>
      </c>
      <c r="AN937" s="3">
        <v>164370373.01</v>
      </c>
      <c r="AO937" s="6">
        <f t="shared" si="210"/>
        <v>2225946257.02</v>
      </c>
      <c r="AP937" s="6">
        <f t="shared" si="211"/>
        <v>3313328162.57</v>
      </c>
      <c r="AQ937" s="6">
        <f t="shared" si="212"/>
        <v>2295491172.05</v>
      </c>
      <c r="AR937" s="6">
        <f t="shared" si="213"/>
        <v>1017836990.52</v>
      </c>
      <c r="AS937" s="6">
        <f t="shared" si="214"/>
        <v>3707597432.81</v>
      </c>
      <c r="AT937" s="10">
        <f t="shared" si="215"/>
        <v>1475295014.27</v>
      </c>
      <c r="AU937" s="10">
        <f t="shared" si="216"/>
        <v>5182892447.08</v>
      </c>
      <c r="AV937" s="10">
        <f t="shared" si="217"/>
        <v>3243783247.54</v>
      </c>
      <c r="AW937" s="12">
        <f t="shared" si="218"/>
        <v>0.264154731674455</v>
      </c>
      <c r="AX937" s="12">
        <f t="shared" si="219"/>
        <v>0.560770889325544</v>
      </c>
      <c r="AY937" s="12">
        <f t="shared" si="220"/>
        <v>0.12078748813958</v>
      </c>
      <c r="AZ937" s="12">
        <f t="shared" si="221"/>
        <v>0.439983401185964</v>
      </c>
      <c r="BA937" s="12">
        <f t="shared" si="222"/>
        <v>0.175074379000001</v>
      </c>
      <c r="BB937" s="12">
        <f t="shared" si="223"/>
        <v>0.615057780185965</v>
      </c>
      <c r="BC937" s="12">
        <f t="shared" si="224"/>
        <v>0.384942219814035</v>
      </c>
    </row>
    <row r="938" spans="1:55">
      <c r="A938" s="3" t="s">
        <v>1927</v>
      </c>
      <c r="B938" s="3" t="s">
        <v>1928</v>
      </c>
      <c r="C938" s="3">
        <v>9485609.03</v>
      </c>
      <c r="D938" s="3">
        <v>1602494064.79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40901955.91</v>
      </c>
      <c r="L938" s="3">
        <v>0</v>
      </c>
      <c r="M938" s="3">
        <v>321913249.52</v>
      </c>
      <c r="N938" s="3">
        <v>340971708.66</v>
      </c>
      <c r="O938" s="3">
        <v>860115649.2</v>
      </c>
      <c r="P938" s="3">
        <v>61180124.97</v>
      </c>
      <c r="Q938" s="3">
        <v>0</v>
      </c>
      <c r="R938" s="3">
        <v>431696088.49</v>
      </c>
      <c r="S938" s="3">
        <v>0</v>
      </c>
      <c r="T938" s="3">
        <v>0</v>
      </c>
      <c r="U938" s="3">
        <v>29995623.85</v>
      </c>
      <c r="V938" s="3">
        <v>36825935.93</v>
      </c>
      <c r="W938" s="3">
        <v>0</v>
      </c>
      <c r="X938" s="3">
        <v>0</v>
      </c>
      <c r="Y938" s="3">
        <v>0</v>
      </c>
      <c r="Z938" s="3">
        <v>0</v>
      </c>
      <c r="AA938" s="3">
        <v>0</v>
      </c>
      <c r="AB938" s="3">
        <v>7223107.99</v>
      </c>
      <c r="AC938" s="3">
        <v>586300366.82</v>
      </c>
      <c r="AD938" s="3">
        <v>137033236.47</v>
      </c>
      <c r="AE938" s="3">
        <v>0</v>
      </c>
      <c r="AF938" s="3">
        <v>0</v>
      </c>
      <c r="AG938" s="3">
        <v>0</v>
      </c>
      <c r="AH938" s="3">
        <v>3093354495.2</v>
      </c>
      <c r="AI938" s="3">
        <v>0</v>
      </c>
      <c r="AJ938" s="3">
        <v>360508092.79</v>
      </c>
      <c r="AK938" s="3">
        <v>0</v>
      </c>
      <c r="AL938" s="3">
        <v>112818654.92</v>
      </c>
      <c r="AM938" s="3">
        <v>576642783.29</v>
      </c>
      <c r="AN938" s="3">
        <v>35599255.22</v>
      </c>
      <c r="AO938" s="6">
        <f t="shared" si="210"/>
        <v>1643396020.7</v>
      </c>
      <c r="AP938" s="6">
        <f t="shared" si="211"/>
        <v>1584180732.35</v>
      </c>
      <c r="AQ938" s="6">
        <f t="shared" si="212"/>
        <v>505740756.26</v>
      </c>
      <c r="AR938" s="6">
        <f t="shared" si="213"/>
        <v>1078439976.09</v>
      </c>
      <c r="AS938" s="6">
        <f t="shared" si="214"/>
        <v>4902256884.71</v>
      </c>
      <c r="AT938" s="10">
        <f t="shared" si="215"/>
        <v>9485609.03</v>
      </c>
      <c r="AU938" s="10">
        <f t="shared" si="216"/>
        <v>4911742493.74</v>
      </c>
      <c r="AV938" s="10">
        <f t="shared" si="217"/>
        <v>2721835996.79</v>
      </c>
      <c r="AW938" s="12">
        <f t="shared" si="218"/>
        <v>0.21528514087315</v>
      </c>
      <c r="AX938" s="12">
        <f t="shared" si="219"/>
        <v>0.783472242830736</v>
      </c>
      <c r="AY938" s="12">
        <f t="shared" si="220"/>
        <v>0.141275808905074</v>
      </c>
      <c r="AZ938" s="12">
        <f t="shared" si="221"/>
        <v>0.642196433925662</v>
      </c>
      <c r="BA938" s="12">
        <f t="shared" si="222"/>
        <v>0.00124261629611428</v>
      </c>
      <c r="BB938" s="12">
        <f t="shared" si="223"/>
        <v>0.643439050221776</v>
      </c>
      <c r="BC938" s="12">
        <f t="shared" si="224"/>
        <v>0.356560949778224</v>
      </c>
    </row>
    <row r="939" spans="1:55">
      <c r="A939" s="3" t="s">
        <v>1929</v>
      </c>
      <c r="B939" s="3" t="s">
        <v>1930</v>
      </c>
      <c r="C939" s="3">
        <v>11646788.98</v>
      </c>
      <c r="D939" s="3">
        <v>1602117847.13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196964009.95</v>
      </c>
      <c r="K939" s="3">
        <v>186633270.66</v>
      </c>
      <c r="L939" s="3">
        <v>0</v>
      </c>
      <c r="M939" s="3">
        <v>6537910021.13</v>
      </c>
      <c r="N939" s="3">
        <v>225156013.28</v>
      </c>
      <c r="O939" s="3">
        <v>2931024432.7</v>
      </c>
      <c r="P939" s="3">
        <v>99411577.13</v>
      </c>
      <c r="Q939" s="3">
        <v>0</v>
      </c>
      <c r="R939" s="3">
        <v>5093938006.56</v>
      </c>
      <c r="S939" s="3">
        <v>115608.6</v>
      </c>
      <c r="T939" s="3">
        <v>0</v>
      </c>
      <c r="U939" s="3">
        <v>278366116.81</v>
      </c>
      <c r="V939" s="3">
        <v>118802581.83</v>
      </c>
      <c r="W939" s="3">
        <v>0</v>
      </c>
      <c r="X939" s="3">
        <v>58236.8</v>
      </c>
      <c r="Y939" s="3">
        <v>0</v>
      </c>
      <c r="Z939" s="3">
        <v>94680366.15</v>
      </c>
      <c r="AA939" s="3">
        <v>0</v>
      </c>
      <c r="AB939" s="3">
        <v>11958272.72</v>
      </c>
      <c r="AC939" s="3">
        <v>527084487.36</v>
      </c>
      <c r="AD939" s="3">
        <v>214304899.68</v>
      </c>
      <c r="AE939" s="3">
        <v>0</v>
      </c>
      <c r="AF939" s="3">
        <v>0</v>
      </c>
      <c r="AG939" s="3">
        <v>0</v>
      </c>
      <c r="AH939" s="3">
        <v>146256927.01</v>
      </c>
      <c r="AI939" s="3">
        <v>0</v>
      </c>
      <c r="AJ939" s="3">
        <v>129751200.83</v>
      </c>
      <c r="AK939" s="3">
        <v>30512367.22</v>
      </c>
      <c r="AL939" s="3">
        <v>14194593.85</v>
      </c>
      <c r="AM939" s="3">
        <v>30386707.82</v>
      </c>
      <c r="AN939" s="3">
        <v>812760</v>
      </c>
      <c r="AO939" s="6">
        <f t="shared" si="210"/>
        <v>1985715127.74</v>
      </c>
      <c r="AP939" s="6">
        <f t="shared" si="211"/>
        <v>9793502044.24</v>
      </c>
      <c r="AQ939" s="6">
        <f t="shared" si="212"/>
        <v>5597919189.47</v>
      </c>
      <c r="AR939" s="6">
        <f t="shared" si="213"/>
        <v>4195582854.77</v>
      </c>
      <c r="AS939" s="6">
        <f t="shared" si="214"/>
        <v>1093303943.77</v>
      </c>
      <c r="AT939" s="10">
        <f t="shared" si="215"/>
        <v>11646788.98</v>
      </c>
      <c r="AU939" s="10">
        <f t="shared" si="216"/>
        <v>1104950732.75</v>
      </c>
      <c r="AV939" s="10">
        <f t="shared" si="217"/>
        <v>6181297982.51</v>
      </c>
      <c r="AW939" s="12">
        <f t="shared" si="218"/>
        <v>0.272529144329263</v>
      </c>
      <c r="AX939" s="12">
        <f t="shared" si="219"/>
        <v>0.725872394043205</v>
      </c>
      <c r="AY939" s="12">
        <f t="shared" si="220"/>
        <v>0.57582207508</v>
      </c>
      <c r="AZ939" s="12">
        <f t="shared" si="221"/>
        <v>0.150050318963204</v>
      </c>
      <c r="BA939" s="12">
        <f t="shared" si="222"/>
        <v>0.00159846162753235</v>
      </c>
      <c r="BB939" s="12">
        <f t="shared" si="223"/>
        <v>0.151648780590737</v>
      </c>
      <c r="BC939" s="12">
        <f t="shared" si="224"/>
        <v>0.848351219409263</v>
      </c>
    </row>
    <row r="940" spans="1:55">
      <c r="A940" s="3" t="s">
        <v>1931</v>
      </c>
      <c r="B940" s="3" t="s">
        <v>1932</v>
      </c>
      <c r="C940" s="3">
        <v>160828121.71</v>
      </c>
      <c r="D940" s="3">
        <v>1601940976.9</v>
      </c>
      <c r="E940" s="3">
        <v>475744261.23</v>
      </c>
      <c r="F940" s="3">
        <v>0</v>
      </c>
      <c r="G940" s="3">
        <v>0</v>
      </c>
      <c r="H940" s="3">
        <v>0</v>
      </c>
      <c r="I940" s="3">
        <v>0</v>
      </c>
      <c r="J940" s="3">
        <v>70477706.29</v>
      </c>
      <c r="K940" s="3">
        <v>932344527.5</v>
      </c>
      <c r="L940" s="3">
        <v>0</v>
      </c>
      <c r="M940" s="3">
        <v>745823868.05</v>
      </c>
      <c r="N940" s="3">
        <v>51249246.54</v>
      </c>
      <c r="O940" s="3">
        <v>19990996.29</v>
      </c>
      <c r="P940" s="3">
        <v>139480027.84</v>
      </c>
      <c r="Q940" s="3">
        <v>15312609.6</v>
      </c>
      <c r="R940" s="3">
        <v>3893214285.58</v>
      </c>
      <c r="S940" s="3">
        <v>2388123.89</v>
      </c>
      <c r="T940" s="3">
        <v>0</v>
      </c>
      <c r="U940" s="3">
        <v>156299525.51</v>
      </c>
      <c r="V940" s="3">
        <v>29755187.84</v>
      </c>
      <c r="W940" s="3">
        <v>0</v>
      </c>
      <c r="X940" s="3">
        <v>1325388.62</v>
      </c>
      <c r="Y940" s="3">
        <v>2383007.61</v>
      </c>
      <c r="Z940" s="3">
        <v>52211.25</v>
      </c>
      <c r="AA940" s="3">
        <v>0</v>
      </c>
      <c r="AB940" s="3">
        <v>448508395.72</v>
      </c>
      <c r="AC940" s="3">
        <v>54704596.59</v>
      </c>
      <c r="AD940" s="3">
        <v>0</v>
      </c>
      <c r="AE940" s="3">
        <v>0</v>
      </c>
      <c r="AF940" s="3">
        <v>0</v>
      </c>
      <c r="AG940" s="3">
        <v>0</v>
      </c>
      <c r="AH940" s="3">
        <v>43651657.58</v>
      </c>
      <c r="AI940" s="3">
        <v>0</v>
      </c>
      <c r="AJ940" s="3">
        <v>0</v>
      </c>
      <c r="AK940" s="3">
        <v>4247533.42</v>
      </c>
      <c r="AL940" s="3">
        <v>26937330.51</v>
      </c>
      <c r="AM940" s="3">
        <v>172238.8</v>
      </c>
      <c r="AN940" s="3">
        <v>5344092.25</v>
      </c>
      <c r="AO940" s="6">
        <f t="shared" si="210"/>
        <v>3080507471.92</v>
      </c>
      <c r="AP940" s="6">
        <f t="shared" si="211"/>
        <v>971856748.32</v>
      </c>
      <c r="AQ940" s="6">
        <f t="shared" si="212"/>
        <v>4533926126.02</v>
      </c>
      <c r="AR940" s="6">
        <f t="shared" si="213"/>
        <v>-3562069377.7</v>
      </c>
      <c r="AS940" s="6">
        <f t="shared" si="214"/>
        <v>135057449.15</v>
      </c>
      <c r="AT940" s="10">
        <f t="shared" si="215"/>
        <v>160828121.71</v>
      </c>
      <c r="AU940" s="10">
        <f t="shared" si="216"/>
        <v>295885570.86</v>
      </c>
      <c r="AV940" s="10">
        <f t="shared" si="217"/>
        <v>-481561905.78</v>
      </c>
      <c r="AW940" s="12">
        <f t="shared" si="218"/>
        <v>-16.5907382502313</v>
      </c>
      <c r="AX940" s="12">
        <f t="shared" si="219"/>
        <v>18.4569128318186</v>
      </c>
      <c r="AY940" s="12">
        <f t="shared" si="220"/>
        <v>19.1842938909514</v>
      </c>
      <c r="AZ940" s="12">
        <f t="shared" si="221"/>
        <v>-0.727381059132768</v>
      </c>
      <c r="BA940" s="12">
        <f t="shared" si="222"/>
        <v>-0.866174581587332</v>
      </c>
      <c r="BB940" s="12">
        <f t="shared" si="223"/>
        <v>-1.5935556407201</v>
      </c>
      <c r="BC940" s="12">
        <f t="shared" si="224"/>
        <v>2.5935556407201</v>
      </c>
    </row>
    <row r="941" spans="1:55">
      <c r="A941" s="3" t="s">
        <v>1933</v>
      </c>
      <c r="B941" s="3" t="s">
        <v>1934</v>
      </c>
      <c r="C941" s="3">
        <v>443528256.16</v>
      </c>
      <c r="D941" s="3">
        <v>1601618489.87</v>
      </c>
      <c r="E941" s="3">
        <v>0</v>
      </c>
      <c r="F941" s="3">
        <v>2336046.89</v>
      </c>
      <c r="G941" s="3">
        <v>0</v>
      </c>
      <c r="H941" s="3">
        <v>0</v>
      </c>
      <c r="I941" s="3">
        <v>0</v>
      </c>
      <c r="J941" s="3">
        <v>183446510.76</v>
      </c>
      <c r="K941" s="3">
        <v>100521387.65</v>
      </c>
      <c r="L941" s="3">
        <v>0</v>
      </c>
      <c r="M941" s="3">
        <v>319864409.89</v>
      </c>
      <c r="N941" s="3">
        <v>23729386.98</v>
      </c>
      <c r="O941" s="3">
        <v>623870680.99</v>
      </c>
      <c r="P941" s="3">
        <v>204277515.01</v>
      </c>
      <c r="Q941" s="3">
        <v>11546005.52</v>
      </c>
      <c r="R941" s="3">
        <v>735160026.33</v>
      </c>
      <c r="S941" s="3">
        <v>0</v>
      </c>
      <c r="T941" s="3">
        <v>0</v>
      </c>
      <c r="U941" s="3">
        <v>84705459.04</v>
      </c>
      <c r="V941" s="3">
        <v>12993198.99</v>
      </c>
      <c r="W941" s="3">
        <v>0</v>
      </c>
      <c r="X941" s="3">
        <v>0</v>
      </c>
      <c r="Y941" s="3">
        <v>0</v>
      </c>
      <c r="Z941" s="3">
        <v>2057741.62</v>
      </c>
      <c r="AA941" s="3">
        <v>0</v>
      </c>
      <c r="AB941" s="3">
        <v>2709031.32</v>
      </c>
      <c r="AC941" s="3">
        <v>77775268.67</v>
      </c>
      <c r="AD941" s="3">
        <v>0</v>
      </c>
      <c r="AE941" s="3">
        <v>0</v>
      </c>
      <c r="AF941" s="3">
        <v>0</v>
      </c>
      <c r="AG941" s="3">
        <v>0</v>
      </c>
      <c r="AH941" s="3">
        <v>168274357.19</v>
      </c>
      <c r="AI941" s="3">
        <v>20803091.56</v>
      </c>
      <c r="AJ941" s="3">
        <v>0</v>
      </c>
      <c r="AK941" s="3">
        <v>2397240.41</v>
      </c>
      <c r="AL941" s="3">
        <v>25304216.67</v>
      </c>
      <c r="AM941" s="3">
        <v>0</v>
      </c>
      <c r="AN941" s="3">
        <v>0</v>
      </c>
      <c r="AO941" s="6">
        <f t="shared" si="210"/>
        <v>1887922435.17</v>
      </c>
      <c r="AP941" s="6">
        <f t="shared" si="211"/>
        <v>1183287998.39</v>
      </c>
      <c r="AQ941" s="6">
        <f t="shared" si="212"/>
        <v>837625457.3</v>
      </c>
      <c r="AR941" s="6">
        <f t="shared" si="213"/>
        <v>345662541.09</v>
      </c>
      <c r="AS941" s="6">
        <f t="shared" si="214"/>
        <v>294554174.5</v>
      </c>
      <c r="AT941" s="10">
        <f t="shared" si="215"/>
        <v>443528256.16</v>
      </c>
      <c r="AU941" s="10">
        <f t="shared" si="216"/>
        <v>738082430.66</v>
      </c>
      <c r="AV941" s="10">
        <f t="shared" si="217"/>
        <v>2233584976.26</v>
      </c>
      <c r="AW941" s="12">
        <f t="shared" si="218"/>
        <v>0.63530744752043</v>
      </c>
      <c r="AX941" s="12">
        <f t="shared" si="219"/>
        <v>0.215440232005491</v>
      </c>
      <c r="AY941" s="12">
        <f t="shared" si="220"/>
        <v>0.116319390348015</v>
      </c>
      <c r="AZ941" s="12">
        <f t="shared" si="221"/>
        <v>0.0991208416574762</v>
      </c>
      <c r="BA941" s="12">
        <f t="shared" si="222"/>
        <v>0.149252320474079</v>
      </c>
      <c r="BB941" s="12">
        <f t="shared" si="223"/>
        <v>0.248373162131555</v>
      </c>
      <c r="BC941" s="12">
        <f t="shared" si="224"/>
        <v>0.751626837868445</v>
      </c>
    </row>
    <row r="942" spans="1:55">
      <c r="A942" s="3" t="s">
        <v>1935</v>
      </c>
      <c r="B942" s="3" t="s">
        <v>1936</v>
      </c>
      <c r="C942" s="3">
        <v>232015450.33</v>
      </c>
      <c r="D942" s="3">
        <v>1590375768.26</v>
      </c>
      <c r="E942" s="3">
        <v>3133435.5</v>
      </c>
      <c r="F942" s="3">
        <v>0</v>
      </c>
      <c r="G942" s="3">
        <v>0</v>
      </c>
      <c r="H942" s="3">
        <v>0</v>
      </c>
      <c r="I942" s="3">
        <v>0</v>
      </c>
      <c r="J942" s="3">
        <v>3881539.59</v>
      </c>
      <c r="K942" s="3">
        <v>34833251.79</v>
      </c>
      <c r="L942" s="3">
        <v>0</v>
      </c>
      <c r="M942" s="3">
        <v>350967384.91</v>
      </c>
      <c r="N942" s="3">
        <v>148807477.54</v>
      </c>
      <c r="O942" s="3">
        <v>90464186.68</v>
      </c>
      <c r="P942" s="3">
        <v>20663077.21</v>
      </c>
      <c r="Q942" s="3">
        <v>0</v>
      </c>
      <c r="R942" s="3">
        <v>634166035.27</v>
      </c>
      <c r="S942" s="3">
        <v>0</v>
      </c>
      <c r="T942" s="3">
        <v>0</v>
      </c>
      <c r="U942" s="3">
        <v>200452229.88</v>
      </c>
      <c r="V942" s="3">
        <v>122937033.71</v>
      </c>
      <c r="W942" s="3">
        <v>0</v>
      </c>
      <c r="X942" s="3">
        <v>2491688.44</v>
      </c>
      <c r="Y942" s="3">
        <v>0</v>
      </c>
      <c r="Z942" s="3">
        <v>129569321.61</v>
      </c>
      <c r="AA942" s="3">
        <v>0</v>
      </c>
      <c r="AB942" s="3">
        <v>78925550.13</v>
      </c>
      <c r="AC942" s="3">
        <v>4396108791.21</v>
      </c>
      <c r="AD942" s="3">
        <v>594603041.11</v>
      </c>
      <c r="AE942" s="3">
        <v>0</v>
      </c>
      <c r="AF942" s="3">
        <v>0</v>
      </c>
      <c r="AG942" s="3">
        <v>0</v>
      </c>
      <c r="AH942" s="3">
        <v>125703937.84</v>
      </c>
      <c r="AI942" s="3">
        <v>0</v>
      </c>
      <c r="AJ942" s="3">
        <v>0</v>
      </c>
      <c r="AK942" s="3">
        <v>280876</v>
      </c>
      <c r="AL942" s="3">
        <v>150883607.48</v>
      </c>
      <c r="AM942" s="3">
        <v>16823622.01</v>
      </c>
      <c r="AN942" s="3">
        <v>6919364</v>
      </c>
      <c r="AO942" s="6">
        <f t="shared" si="210"/>
        <v>1632223995.14</v>
      </c>
      <c r="AP942" s="6">
        <f t="shared" si="211"/>
        <v>610902126.34</v>
      </c>
      <c r="AQ942" s="6">
        <f t="shared" si="212"/>
        <v>1168541859.04</v>
      </c>
      <c r="AR942" s="6">
        <f t="shared" si="213"/>
        <v>-557639732.7</v>
      </c>
      <c r="AS942" s="6">
        <f t="shared" si="214"/>
        <v>5291323239.65</v>
      </c>
      <c r="AT942" s="10">
        <f t="shared" si="215"/>
        <v>232015450.33</v>
      </c>
      <c r="AU942" s="10">
        <f t="shared" si="216"/>
        <v>5523338689.98</v>
      </c>
      <c r="AV942" s="10">
        <f t="shared" si="217"/>
        <v>1074584262.44</v>
      </c>
      <c r="AW942" s="12">
        <f t="shared" si="218"/>
        <v>0.24738451887216</v>
      </c>
      <c r="AX942" s="12">
        <f t="shared" si="219"/>
        <v>0.717450558469127</v>
      </c>
      <c r="AY942" s="12">
        <f t="shared" si="220"/>
        <v>-0.0845174665908258</v>
      </c>
      <c r="AZ942" s="12">
        <f t="shared" si="221"/>
        <v>0.801968025059953</v>
      </c>
      <c r="BA942" s="12">
        <f t="shared" si="222"/>
        <v>0.0351649226587135</v>
      </c>
      <c r="BB942" s="12">
        <f t="shared" si="223"/>
        <v>0.837132947718666</v>
      </c>
      <c r="BC942" s="12">
        <f t="shared" si="224"/>
        <v>0.162867052281334</v>
      </c>
    </row>
    <row r="943" spans="1:55">
      <c r="A943" s="3" t="s">
        <v>1937</v>
      </c>
      <c r="B943" s="3" t="s">
        <v>1938</v>
      </c>
      <c r="C943" s="3">
        <v>135107466.46</v>
      </c>
      <c r="D943" s="3">
        <v>1588867904.89</v>
      </c>
      <c r="E943" s="3">
        <v>1805355197.94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12882244.99</v>
      </c>
      <c r="L943" s="3">
        <v>0</v>
      </c>
      <c r="M943" s="3">
        <v>18096714.32</v>
      </c>
      <c r="N943" s="3">
        <v>182395289.73</v>
      </c>
      <c r="O943" s="3">
        <v>1147290972.03</v>
      </c>
      <c r="P943" s="3">
        <v>46850710.24</v>
      </c>
      <c r="Q943" s="3">
        <v>0</v>
      </c>
      <c r="R943" s="3">
        <v>1236158506.05</v>
      </c>
      <c r="S943" s="3">
        <v>0</v>
      </c>
      <c r="T943" s="3">
        <v>0</v>
      </c>
      <c r="U943" s="3">
        <v>115011535.48</v>
      </c>
      <c r="V943" s="3">
        <v>52109016.09</v>
      </c>
      <c r="W943" s="3">
        <v>0</v>
      </c>
      <c r="X943" s="3">
        <v>0</v>
      </c>
      <c r="Y943" s="3">
        <v>0</v>
      </c>
      <c r="Z943" s="3">
        <v>202388075.31</v>
      </c>
      <c r="AA943" s="3">
        <v>0</v>
      </c>
      <c r="AB943" s="3">
        <v>79955350.74</v>
      </c>
      <c r="AC943" s="3">
        <v>2263386316.18</v>
      </c>
      <c r="AD943" s="3">
        <v>51551103.24</v>
      </c>
      <c r="AE943" s="3">
        <v>0</v>
      </c>
      <c r="AF943" s="3">
        <v>0</v>
      </c>
      <c r="AG943" s="3">
        <v>0</v>
      </c>
      <c r="AH943" s="3">
        <v>436504361.41</v>
      </c>
      <c r="AI943" s="3">
        <v>0</v>
      </c>
      <c r="AJ943" s="3">
        <v>126708950.52</v>
      </c>
      <c r="AK943" s="3">
        <v>13413448.37</v>
      </c>
      <c r="AL943" s="3">
        <v>83247440.36</v>
      </c>
      <c r="AM943" s="3">
        <v>17927761.06</v>
      </c>
      <c r="AN943" s="3">
        <v>734364.27</v>
      </c>
      <c r="AO943" s="6">
        <f t="shared" si="210"/>
        <v>3407105347.82</v>
      </c>
      <c r="AP943" s="6">
        <f t="shared" si="211"/>
        <v>1394633686.32</v>
      </c>
      <c r="AQ943" s="6">
        <f t="shared" si="212"/>
        <v>1685622483.67</v>
      </c>
      <c r="AR943" s="6">
        <f t="shared" si="213"/>
        <v>-290988797.35</v>
      </c>
      <c r="AS943" s="6">
        <f t="shared" si="214"/>
        <v>2993473745.41</v>
      </c>
      <c r="AT943" s="10">
        <f t="shared" si="215"/>
        <v>135107466.46</v>
      </c>
      <c r="AU943" s="10">
        <f t="shared" si="216"/>
        <v>3128581211.87</v>
      </c>
      <c r="AV943" s="10">
        <f t="shared" si="217"/>
        <v>3116116550.47</v>
      </c>
      <c r="AW943" s="12">
        <f t="shared" si="218"/>
        <v>0.545599719552047</v>
      </c>
      <c r="AX943" s="12">
        <f t="shared" si="219"/>
        <v>0.432764731122444</v>
      </c>
      <c r="AY943" s="12">
        <f t="shared" si="220"/>
        <v>-0.0465977391419759</v>
      </c>
      <c r="AZ943" s="12">
        <f t="shared" si="221"/>
        <v>0.47936247026442</v>
      </c>
      <c r="BA943" s="12">
        <f t="shared" si="222"/>
        <v>0.0216355493255086</v>
      </c>
      <c r="BB943" s="12">
        <f t="shared" si="223"/>
        <v>0.500998019589929</v>
      </c>
      <c r="BC943" s="12">
        <f t="shared" si="224"/>
        <v>0.499001980410071</v>
      </c>
    </row>
    <row r="944" spans="1:55">
      <c r="A944" s="3" t="s">
        <v>1939</v>
      </c>
      <c r="B944" s="3" t="s">
        <v>1940</v>
      </c>
      <c r="C944" s="3">
        <v>28676583.41</v>
      </c>
      <c r="D944" s="3">
        <v>1587002869.9</v>
      </c>
      <c r="E944" s="3">
        <v>377685050.85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47167407.59</v>
      </c>
      <c r="L944" s="3">
        <v>0</v>
      </c>
      <c r="M944" s="3">
        <v>138539330.91</v>
      </c>
      <c r="N944" s="3">
        <v>8753048.81</v>
      </c>
      <c r="O944" s="3">
        <v>165604592.39</v>
      </c>
      <c r="P944" s="3">
        <v>5014567.9</v>
      </c>
      <c r="Q944" s="3">
        <v>0</v>
      </c>
      <c r="R944" s="3">
        <v>8832493.54</v>
      </c>
      <c r="S944" s="3">
        <v>0</v>
      </c>
      <c r="T944" s="3">
        <v>0</v>
      </c>
      <c r="U944" s="3">
        <v>149306430.45</v>
      </c>
      <c r="V944" s="3">
        <v>7780810.67</v>
      </c>
      <c r="W944" s="3">
        <v>0</v>
      </c>
      <c r="X944" s="3">
        <v>0</v>
      </c>
      <c r="Y944" s="3">
        <v>0</v>
      </c>
      <c r="Z944" s="3">
        <v>86567165.31</v>
      </c>
      <c r="AA944" s="3">
        <v>0</v>
      </c>
      <c r="AB944" s="3">
        <v>295648.73</v>
      </c>
      <c r="AC944" s="3">
        <v>517544445.78</v>
      </c>
      <c r="AD944" s="3">
        <v>81324751.34</v>
      </c>
      <c r="AE944" s="3">
        <v>0</v>
      </c>
      <c r="AF944" s="3">
        <v>0</v>
      </c>
      <c r="AG944" s="3">
        <v>0</v>
      </c>
      <c r="AH944" s="3">
        <v>140661885.61</v>
      </c>
      <c r="AI944" s="3">
        <v>0</v>
      </c>
      <c r="AJ944" s="3">
        <v>0</v>
      </c>
      <c r="AK944" s="3">
        <v>2649751.11</v>
      </c>
      <c r="AL944" s="3">
        <v>1199905.19</v>
      </c>
      <c r="AM944" s="3">
        <v>3220786.18</v>
      </c>
      <c r="AN944" s="3">
        <v>54043869.01</v>
      </c>
      <c r="AO944" s="6">
        <f t="shared" si="210"/>
        <v>2011855328.34</v>
      </c>
      <c r="AP944" s="6">
        <f t="shared" si="211"/>
        <v>317911540.01</v>
      </c>
      <c r="AQ944" s="6">
        <f t="shared" si="212"/>
        <v>252782548.7</v>
      </c>
      <c r="AR944" s="6">
        <f t="shared" si="213"/>
        <v>65128991.31</v>
      </c>
      <c r="AS944" s="6">
        <f t="shared" si="214"/>
        <v>800645394.22</v>
      </c>
      <c r="AT944" s="10">
        <f t="shared" si="215"/>
        <v>28676583.41</v>
      </c>
      <c r="AU944" s="10">
        <f t="shared" si="216"/>
        <v>829321977.63</v>
      </c>
      <c r="AV944" s="10">
        <f t="shared" si="217"/>
        <v>2076984319.65</v>
      </c>
      <c r="AW944" s="12">
        <f t="shared" si="218"/>
        <v>0.69223788635867</v>
      </c>
      <c r="AX944" s="12">
        <f t="shared" si="219"/>
        <v>0.297895093280524</v>
      </c>
      <c r="AY944" s="12">
        <f t="shared" si="220"/>
        <v>0.0224095414068896</v>
      </c>
      <c r="AZ944" s="12">
        <f t="shared" si="221"/>
        <v>0.275485551873634</v>
      </c>
      <c r="BA944" s="12">
        <f t="shared" si="222"/>
        <v>0.00986702036080584</v>
      </c>
      <c r="BB944" s="12">
        <f t="shared" si="223"/>
        <v>0.28535257223444</v>
      </c>
      <c r="BC944" s="12">
        <f t="shared" si="224"/>
        <v>0.71464742776556</v>
      </c>
    </row>
    <row r="945" spans="1:55">
      <c r="A945" s="3" t="s">
        <v>1941</v>
      </c>
      <c r="B945" s="3" t="s">
        <v>1942</v>
      </c>
      <c r="C945" s="3">
        <v>1530187999.58</v>
      </c>
      <c r="D945" s="3">
        <v>1583068361.41</v>
      </c>
      <c r="E945" s="3">
        <v>89510598.16</v>
      </c>
      <c r="F945" s="3">
        <v>10020722.11</v>
      </c>
      <c r="G945" s="3">
        <v>0</v>
      </c>
      <c r="H945" s="3">
        <v>0</v>
      </c>
      <c r="I945" s="3">
        <v>0</v>
      </c>
      <c r="J945" s="3">
        <v>305309245.25</v>
      </c>
      <c r="K945" s="3">
        <v>189771293.08</v>
      </c>
      <c r="L945" s="3">
        <v>0</v>
      </c>
      <c r="M945" s="3">
        <v>1570388731.07</v>
      </c>
      <c r="N945" s="3">
        <v>137034933.25</v>
      </c>
      <c r="O945" s="3">
        <v>2321099162.91</v>
      </c>
      <c r="P945" s="3">
        <v>91445023.72</v>
      </c>
      <c r="Q945" s="3">
        <v>32178260.35</v>
      </c>
      <c r="R945" s="3">
        <v>2134310878.1</v>
      </c>
      <c r="S945" s="3">
        <v>0</v>
      </c>
      <c r="T945" s="3">
        <v>0</v>
      </c>
      <c r="U945" s="3">
        <v>147106892.57</v>
      </c>
      <c r="V945" s="3">
        <v>77092701.11</v>
      </c>
      <c r="W945" s="3">
        <v>0</v>
      </c>
      <c r="X945" s="3">
        <v>0</v>
      </c>
      <c r="Y945" s="3">
        <v>10650000</v>
      </c>
      <c r="Z945" s="3">
        <v>66869140.93</v>
      </c>
      <c r="AA945" s="3">
        <v>0</v>
      </c>
      <c r="AB945" s="3">
        <v>244217041.53</v>
      </c>
      <c r="AC945" s="3">
        <v>2188155722.93</v>
      </c>
      <c r="AD945" s="3">
        <v>119065567.76</v>
      </c>
      <c r="AE945" s="3">
        <v>0</v>
      </c>
      <c r="AF945" s="3">
        <v>0</v>
      </c>
      <c r="AG945" s="3">
        <v>0</v>
      </c>
      <c r="AH945" s="3">
        <v>462161156.42</v>
      </c>
      <c r="AI945" s="3">
        <v>0</v>
      </c>
      <c r="AJ945" s="3">
        <v>268758873.76</v>
      </c>
      <c r="AK945" s="3">
        <v>146495256.93</v>
      </c>
      <c r="AL945" s="3">
        <v>91074404.63</v>
      </c>
      <c r="AM945" s="3">
        <v>101486421.73</v>
      </c>
      <c r="AN945" s="3">
        <v>25542850.56</v>
      </c>
      <c r="AO945" s="6">
        <f t="shared" si="210"/>
        <v>2177680220.01</v>
      </c>
      <c r="AP945" s="6">
        <f t="shared" si="211"/>
        <v>4152146111.3</v>
      </c>
      <c r="AQ945" s="6">
        <f t="shared" si="212"/>
        <v>2680246654.24</v>
      </c>
      <c r="AR945" s="6">
        <f t="shared" si="213"/>
        <v>1471899457.06</v>
      </c>
      <c r="AS945" s="6">
        <f t="shared" si="214"/>
        <v>3402740254.72</v>
      </c>
      <c r="AT945" s="10">
        <f t="shared" si="215"/>
        <v>1530187999.58</v>
      </c>
      <c r="AU945" s="10">
        <f t="shared" si="216"/>
        <v>4932928254.3</v>
      </c>
      <c r="AV945" s="10">
        <f t="shared" si="217"/>
        <v>3649579677.07</v>
      </c>
      <c r="AW945" s="12">
        <f t="shared" si="218"/>
        <v>0.253734716871084</v>
      </c>
      <c r="AX945" s="12">
        <f t="shared" si="219"/>
        <v>0.567973807977813</v>
      </c>
      <c r="AY945" s="12">
        <f t="shared" si="220"/>
        <v>0.171499923895211</v>
      </c>
      <c r="AZ945" s="12">
        <f t="shared" si="221"/>
        <v>0.396473884082602</v>
      </c>
      <c r="BA945" s="12">
        <f t="shared" si="222"/>
        <v>0.178291475151103</v>
      </c>
      <c r="BB945" s="12">
        <f t="shared" si="223"/>
        <v>0.574765359233705</v>
      </c>
      <c r="BC945" s="12">
        <f t="shared" si="224"/>
        <v>0.425234640766295</v>
      </c>
    </row>
    <row r="946" spans="1:55">
      <c r="A946" s="3" t="s">
        <v>1943</v>
      </c>
      <c r="B946" s="3" t="s">
        <v>1944</v>
      </c>
      <c r="C946" s="3">
        <v>2924399332.1</v>
      </c>
      <c r="D946" s="3">
        <v>1576247434.7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313861701.48</v>
      </c>
      <c r="K946" s="3">
        <v>2801949976.01</v>
      </c>
      <c r="L946" s="3">
        <v>0</v>
      </c>
      <c r="M946" s="3">
        <v>3352497752.33</v>
      </c>
      <c r="N946" s="3">
        <v>1086097112.68</v>
      </c>
      <c r="O946" s="3">
        <v>656228963.03</v>
      </c>
      <c r="P946" s="3">
        <v>406414543.32</v>
      </c>
      <c r="Q946" s="3">
        <v>150020196.05</v>
      </c>
      <c r="R946" s="3">
        <v>3709441906.54</v>
      </c>
      <c r="S946" s="3">
        <v>3847918.05</v>
      </c>
      <c r="T946" s="3">
        <v>0</v>
      </c>
      <c r="U946" s="3">
        <v>152583288.3</v>
      </c>
      <c r="V946" s="3">
        <v>709137886.43</v>
      </c>
      <c r="W946" s="3">
        <v>0</v>
      </c>
      <c r="X946" s="3">
        <v>0</v>
      </c>
      <c r="Y946" s="3">
        <v>0</v>
      </c>
      <c r="Z946" s="3">
        <v>19210485.44</v>
      </c>
      <c r="AA946" s="3">
        <v>0</v>
      </c>
      <c r="AB946" s="3">
        <v>377104478.95</v>
      </c>
      <c r="AC946" s="3">
        <v>17349251332.72</v>
      </c>
      <c r="AD946" s="3">
        <v>4630650755.35</v>
      </c>
      <c r="AE946" s="3">
        <v>0</v>
      </c>
      <c r="AF946" s="3">
        <v>0</v>
      </c>
      <c r="AG946" s="3">
        <v>0</v>
      </c>
      <c r="AH946" s="3">
        <v>49826323446.88</v>
      </c>
      <c r="AI946" s="3">
        <v>0</v>
      </c>
      <c r="AJ946" s="3">
        <v>4580366189.16</v>
      </c>
      <c r="AK946" s="3">
        <v>710571288.22</v>
      </c>
      <c r="AL946" s="3">
        <v>350762862.63</v>
      </c>
      <c r="AM946" s="3">
        <v>719351489.74</v>
      </c>
      <c r="AN946" s="3">
        <v>1434558989.62</v>
      </c>
      <c r="AO946" s="6">
        <f t="shared" si="210"/>
        <v>4692059112.19</v>
      </c>
      <c r="AP946" s="6">
        <f t="shared" si="211"/>
        <v>5651258567.41</v>
      </c>
      <c r="AQ946" s="6">
        <f t="shared" si="212"/>
        <v>4971325963.71</v>
      </c>
      <c r="AR946" s="6">
        <f t="shared" si="213"/>
        <v>679932603.7</v>
      </c>
      <c r="AS946" s="6">
        <f t="shared" si="214"/>
        <v>79601836354.32</v>
      </c>
      <c r="AT946" s="10">
        <f t="shared" si="215"/>
        <v>2924399332.1</v>
      </c>
      <c r="AU946" s="10">
        <f t="shared" si="216"/>
        <v>82526235686.42</v>
      </c>
      <c r="AV946" s="10">
        <f t="shared" si="217"/>
        <v>5371991715.89</v>
      </c>
      <c r="AW946" s="12">
        <f t="shared" si="218"/>
        <v>0.0533805885608416</v>
      </c>
      <c r="AX946" s="12">
        <f t="shared" si="219"/>
        <v>0.91334912353318</v>
      </c>
      <c r="AY946" s="12">
        <f t="shared" si="220"/>
        <v>0.00773545296411894</v>
      </c>
      <c r="AZ946" s="12">
        <f t="shared" si="221"/>
        <v>0.905613670569061</v>
      </c>
      <c r="BA946" s="12">
        <f t="shared" si="222"/>
        <v>0.0332702879059782</v>
      </c>
      <c r="BB946" s="12">
        <f t="shared" si="223"/>
        <v>0.938883958475039</v>
      </c>
      <c r="BC946" s="12">
        <f t="shared" si="224"/>
        <v>0.0611160415249605</v>
      </c>
    </row>
    <row r="947" spans="1:55">
      <c r="A947" s="3" t="s">
        <v>1945</v>
      </c>
      <c r="B947" s="3" t="s">
        <v>1946</v>
      </c>
      <c r="C947" s="3">
        <v>114258950.53</v>
      </c>
      <c r="D947" s="3">
        <v>1573245092.14</v>
      </c>
      <c r="E947" s="3">
        <v>0</v>
      </c>
      <c r="F947" s="3">
        <v>694288487.24</v>
      </c>
      <c r="G947" s="3">
        <v>0</v>
      </c>
      <c r="H947" s="3">
        <v>0</v>
      </c>
      <c r="I947" s="3">
        <v>0</v>
      </c>
      <c r="J947" s="3">
        <v>0</v>
      </c>
      <c r="K947" s="3">
        <v>9055806.14</v>
      </c>
      <c r="L947" s="3">
        <v>0</v>
      </c>
      <c r="M947" s="3">
        <v>1972955559.7</v>
      </c>
      <c r="N947" s="3">
        <v>54448734.77</v>
      </c>
      <c r="O947" s="3">
        <v>1057462361.71</v>
      </c>
      <c r="P947" s="3">
        <v>46111990.29</v>
      </c>
      <c r="Q947" s="3">
        <v>495325628.58</v>
      </c>
      <c r="R947" s="3">
        <v>1748429413.86</v>
      </c>
      <c r="S947" s="3">
        <v>0</v>
      </c>
      <c r="T947" s="3">
        <v>0</v>
      </c>
      <c r="U947" s="3">
        <v>20837994.78</v>
      </c>
      <c r="V947" s="3">
        <v>144441752.75</v>
      </c>
      <c r="W947" s="3">
        <v>0</v>
      </c>
      <c r="X947" s="3">
        <v>0</v>
      </c>
      <c r="Y947" s="3">
        <v>35826988.93</v>
      </c>
      <c r="Z947" s="3">
        <v>92918584.99</v>
      </c>
      <c r="AA947" s="3">
        <v>0</v>
      </c>
      <c r="AB947" s="3">
        <v>0</v>
      </c>
      <c r="AC947" s="3">
        <v>826486928.12</v>
      </c>
      <c r="AD947" s="3">
        <v>54502863.34</v>
      </c>
      <c r="AE947" s="3">
        <v>0</v>
      </c>
      <c r="AF947" s="3">
        <v>0</v>
      </c>
      <c r="AG947" s="3">
        <v>0</v>
      </c>
      <c r="AH947" s="3">
        <v>234902287.81</v>
      </c>
      <c r="AI947" s="3">
        <v>0</v>
      </c>
      <c r="AJ947" s="3">
        <v>0</v>
      </c>
      <c r="AK947" s="3">
        <v>2087845.66</v>
      </c>
      <c r="AL947" s="3">
        <v>6879691.7</v>
      </c>
      <c r="AM947" s="3">
        <v>0</v>
      </c>
      <c r="AN947" s="3">
        <v>30732572.76</v>
      </c>
      <c r="AO947" s="6">
        <f t="shared" si="210"/>
        <v>2276589385.52</v>
      </c>
      <c r="AP947" s="6">
        <f t="shared" si="211"/>
        <v>3626304275.05</v>
      </c>
      <c r="AQ947" s="6">
        <f t="shared" si="212"/>
        <v>2042454735.31</v>
      </c>
      <c r="AR947" s="6">
        <f t="shared" si="213"/>
        <v>1583849539.74</v>
      </c>
      <c r="AS947" s="6">
        <f t="shared" si="214"/>
        <v>1155592189.39</v>
      </c>
      <c r="AT947" s="10">
        <f t="shared" si="215"/>
        <v>114258950.53</v>
      </c>
      <c r="AU947" s="10">
        <f t="shared" si="216"/>
        <v>1269851139.92</v>
      </c>
      <c r="AV947" s="10">
        <f t="shared" si="217"/>
        <v>3860438925.26</v>
      </c>
      <c r="AW947" s="12">
        <f t="shared" si="218"/>
        <v>0.4437545161377</v>
      </c>
      <c r="AX947" s="12">
        <f t="shared" si="219"/>
        <v>0.533974043246205</v>
      </c>
      <c r="AY947" s="12">
        <f t="shared" si="220"/>
        <v>0.308725144118031</v>
      </c>
      <c r="AZ947" s="12">
        <f t="shared" si="221"/>
        <v>0.225248899128173</v>
      </c>
      <c r="BA947" s="12">
        <f t="shared" si="222"/>
        <v>0.0222714406160953</v>
      </c>
      <c r="BB947" s="12">
        <f t="shared" si="223"/>
        <v>0.247520339744269</v>
      </c>
      <c r="BC947" s="12">
        <f t="shared" si="224"/>
        <v>0.752479660255731</v>
      </c>
    </row>
    <row r="948" spans="1:55">
      <c r="A948" s="3" t="s">
        <v>1947</v>
      </c>
      <c r="B948" s="3" t="s">
        <v>1948</v>
      </c>
      <c r="C948" s="3">
        <v>57183319.7</v>
      </c>
      <c r="D948" s="3">
        <v>1564663830.37</v>
      </c>
      <c r="E948" s="3">
        <v>0</v>
      </c>
      <c r="F948" s="3">
        <v>104824247.83</v>
      </c>
      <c r="G948" s="3">
        <v>0</v>
      </c>
      <c r="H948" s="3">
        <v>0</v>
      </c>
      <c r="I948" s="3">
        <v>0</v>
      </c>
      <c r="J948" s="3">
        <v>0</v>
      </c>
      <c r="K948" s="3">
        <v>13481278.26</v>
      </c>
      <c r="L948" s="3">
        <v>0</v>
      </c>
      <c r="M948" s="3">
        <v>597675489.91</v>
      </c>
      <c r="N948" s="3">
        <v>22726523.44</v>
      </c>
      <c r="O948" s="3">
        <v>3706066.54</v>
      </c>
      <c r="P948" s="3">
        <v>105224022.29</v>
      </c>
      <c r="Q948" s="3">
        <v>456188401.34</v>
      </c>
      <c r="R948" s="3">
        <v>361345014.34</v>
      </c>
      <c r="S948" s="3">
        <v>0</v>
      </c>
      <c r="T948" s="3">
        <v>0</v>
      </c>
      <c r="U948" s="3">
        <v>16448616.11</v>
      </c>
      <c r="V948" s="3">
        <v>19613545.98</v>
      </c>
      <c r="W948" s="3">
        <v>0</v>
      </c>
      <c r="X948" s="3">
        <v>0</v>
      </c>
      <c r="Y948" s="3">
        <v>0</v>
      </c>
      <c r="Z948" s="3">
        <v>250000</v>
      </c>
      <c r="AA948" s="3">
        <v>0</v>
      </c>
      <c r="AB948" s="3">
        <v>62788568.63</v>
      </c>
      <c r="AC948" s="3">
        <v>35217157.27</v>
      </c>
      <c r="AD948" s="3">
        <v>0</v>
      </c>
      <c r="AE948" s="3">
        <v>0</v>
      </c>
      <c r="AF948" s="3">
        <v>0</v>
      </c>
      <c r="AG948" s="3">
        <v>0</v>
      </c>
      <c r="AH948" s="3">
        <v>18751666.62</v>
      </c>
      <c r="AI948" s="3">
        <v>0</v>
      </c>
      <c r="AJ948" s="3">
        <v>0</v>
      </c>
      <c r="AK948" s="3">
        <v>619116.12</v>
      </c>
      <c r="AL948" s="3">
        <v>38091500.97</v>
      </c>
      <c r="AM948" s="3">
        <v>15020114.44</v>
      </c>
      <c r="AN948" s="3">
        <v>956875378.73</v>
      </c>
      <c r="AO948" s="6">
        <f t="shared" si="210"/>
        <v>1682969356.46</v>
      </c>
      <c r="AP948" s="6">
        <f t="shared" si="211"/>
        <v>1185520503.52</v>
      </c>
      <c r="AQ948" s="6">
        <f t="shared" si="212"/>
        <v>460445745.06</v>
      </c>
      <c r="AR948" s="6">
        <f t="shared" si="213"/>
        <v>725074758.46</v>
      </c>
      <c r="AS948" s="6">
        <f t="shared" si="214"/>
        <v>1064574934.15</v>
      </c>
      <c r="AT948" s="10">
        <f t="shared" si="215"/>
        <v>57183319.7</v>
      </c>
      <c r="AU948" s="10">
        <f t="shared" si="216"/>
        <v>1121758253.85</v>
      </c>
      <c r="AV948" s="10">
        <f t="shared" si="217"/>
        <v>2408044114.92</v>
      </c>
      <c r="AW948" s="12">
        <f t="shared" si="218"/>
        <v>0.476788550925714</v>
      </c>
      <c r="AX948" s="12">
        <f t="shared" si="219"/>
        <v>0.507011301381619</v>
      </c>
      <c r="AY948" s="12">
        <f t="shared" si="220"/>
        <v>0.205415114703054</v>
      </c>
      <c r="AZ948" s="12">
        <f t="shared" si="221"/>
        <v>0.301596186678566</v>
      </c>
      <c r="BA948" s="12">
        <f t="shared" si="222"/>
        <v>0.0162001476926671</v>
      </c>
      <c r="BB948" s="12">
        <f t="shared" si="223"/>
        <v>0.317796334371233</v>
      </c>
      <c r="BC948" s="12">
        <f t="shared" si="224"/>
        <v>0.682203665628767</v>
      </c>
    </row>
    <row r="949" spans="1:55">
      <c r="A949" s="3" t="s">
        <v>1949</v>
      </c>
      <c r="B949" s="3" t="s">
        <v>1950</v>
      </c>
      <c r="C949" s="3">
        <v>0</v>
      </c>
      <c r="D949" s="3">
        <v>1562411643.79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88547145.33</v>
      </c>
      <c r="L949" s="3">
        <v>0</v>
      </c>
      <c r="M949" s="3">
        <v>1877214303.27</v>
      </c>
      <c r="N949" s="3">
        <v>140585206.04</v>
      </c>
      <c r="O949" s="3">
        <v>619506203.65</v>
      </c>
      <c r="P949" s="3">
        <v>179451381.35</v>
      </c>
      <c r="Q949" s="3">
        <v>0</v>
      </c>
      <c r="R949" s="3">
        <v>1212166366.89</v>
      </c>
      <c r="S949" s="3">
        <v>0</v>
      </c>
      <c r="T949" s="3">
        <v>0</v>
      </c>
      <c r="U949" s="3">
        <v>6380499.34</v>
      </c>
      <c r="V949" s="3">
        <v>24373376.74</v>
      </c>
      <c r="W949" s="3">
        <v>0</v>
      </c>
      <c r="X949" s="3">
        <v>0</v>
      </c>
      <c r="Y949" s="3">
        <v>0</v>
      </c>
      <c r="Z949" s="3">
        <v>14796416.97</v>
      </c>
      <c r="AA949" s="3">
        <v>0</v>
      </c>
      <c r="AB949" s="3">
        <v>106467253.01</v>
      </c>
      <c r="AC949" s="3">
        <v>557158249.25</v>
      </c>
      <c r="AD949" s="3">
        <v>208421184.87</v>
      </c>
      <c r="AE949" s="3">
        <v>0</v>
      </c>
      <c r="AF949" s="3">
        <v>0</v>
      </c>
      <c r="AG949" s="3">
        <v>0</v>
      </c>
      <c r="AH949" s="3">
        <v>119977974.08</v>
      </c>
      <c r="AI949" s="3">
        <v>0</v>
      </c>
      <c r="AJ949" s="3">
        <v>1464311101.9</v>
      </c>
      <c r="AK949" s="3">
        <v>14704099.04</v>
      </c>
      <c r="AL949" s="3">
        <v>53163227.24</v>
      </c>
      <c r="AM949" s="3">
        <v>11910295.35</v>
      </c>
      <c r="AN949" s="3">
        <v>270898433.53</v>
      </c>
      <c r="AO949" s="6">
        <f t="shared" si="210"/>
        <v>1650958789.12</v>
      </c>
      <c r="AP949" s="6">
        <f t="shared" si="211"/>
        <v>2816757094.31</v>
      </c>
      <c r="AQ949" s="6">
        <f t="shared" si="212"/>
        <v>1364183912.95</v>
      </c>
      <c r="AR949" s="6">
        <f t="shared" si="213"/>
        <v>1452573181.36</v>
      </c>
      <c r="AS949" s="6">
        <f t="shared" si="214"/>
        <v>2700544565.26</v>
      </c>
      <c r="AT949" s="10">
        <f t="shared" si="215"/>
        <v>0</v>
      </c>
      <c r="AU949" s="10">
        <f t="shared" si="216"/>
        <v>2700544565.26</v>
      </c>
      <c r="AV949" s="10">
        <f t="shared" si="217"/>
        <v>3103531970.48</v>
      </c>
      <c r="AW949" s="12">
        <f t="shared" si="218"/>
        <v>0.284448142431242</v>
      </c>
      <c r="AX949" s="12">
        <f t="shared" si="219"/>
        <v>0.715551857568758</v>
      </c>
      <c r="AY949" s="12">
        <f t="shared" si="220"/>
        <v>0.250267751022136</v>
      </c>
      <c r="AZ949" s="12">
        <f t="shared" si="221"/>
        <v>0.465284106546622</v>
      </c>
      <c r="BA949" s="12">
        <f t="shared" si="222"/>
        <v>0</v>
      </c>
      <c r="BB949" s="12">
        <f t="shared" si="223"/>
        <v>0.465284106546622</v>
      </c>
      <c r="BC949" s="12">
        <f t="shared" si="224"/>
        <v>0.534715893453378</v>
      </c>
    </row>
    <row r="950" spans="1:55">
      <c r="A950" s="3" t="s">
        <v>1951</v>
      </c>
      <c r="B950" s="3" t="s">
        <v>1952</v>
      </c>
      <c r="C950" s="3">
        <v>193081224.56</v>
      </c>
      <c r="D950" s="3">
        <v>1555751114.72</v>
      </c>
      <c r="E950" s="3">
        <v>543268397.23</v>
      </c>
      <c r="F950" s="3">
        <v>0</v>
      </c>
      <c r="G950" s="3">
        <v>0</v>
      </c>
      <c r="H950" s="3">
        <v>0</v>
      </c>
      <c r="I950" s="3">
        <v>0</v>
      </c>
      <c r="J950" s="3">
        <v>95652730.16</v>
      </c>
      <c r="K950" s="3">
        <v>92928264.62</v>
      </c>
      <c r="L950" s="3">
        <v>0</v>
      </c>
      <c r="M950" s="3">
        <v>2033427446.54</v>
      </c>
      <c r="N950" s="3">
        <v>83769484.63</v>
      </c>
      <c r="O950" s="3">
        <v>778146716.56</v>
      </c>
      <c r="P950" s="3">
        <v>122244513.68</v>
      </c>
      <c r="Q950" s="3">
        <v>20627825</v>
      </c>
      <c r="R950" s="3">
        <v>2747200401.59</v>
      </c>
      <c r="S950" s="3">
        <v>0</v>
      </c>
      <c r="T950" s="3">
        <v>0</v>
      </c>
      <c r="U950" s="3">
        <v>30423598.12</v>
      </c>
      <c r="V950" s="3">
        <v>91458330.05</v>
      </c>
      <c r="W950" s="3">
        <v>0</v>
      </c>
      <c r="X950" s="3">
        <v>0</v>
      </c>
      <c r="Y950" s="3">
        <v>0</v>
      </c>
      <c r="Z950" s="3">
        <v>1369375.06</v>
      </c>
      <c r="AA950" s="3">
        <v>0</v>
      </c>
      <c r="AB950" s="3">
        <v>40048127.08</v>
      </c>
      <c r="AC950" s="3">
        <v>604782694.56</v>
      </c>
      <c r="AD950" s="3">
        <v>54270244.98</v>
      </c>
      <c r="AE950" s="3">
        <v>0</v>
      </c>
      <c r="AF950" s="3">
        <v>0</v>
      </c>
      <c r="AG950" s="3">
        <v>0</v>
      </c>
      <c r="AH950" s="3">
        <v>122529879.92</v>
      </c>
      <c r="AI950" s="3">
        <v>0</v>
      </c>
      <c r="AJ950" s="3">
        <v>0</v>
      </c>
      <c r="AK950" s="3">
        <v>9392145.74</v>
      </c>
      <c r="AL950" s="3">
        <v>58716072.14</v>
      </c>
      <c r="AM950" s="3">
        <v>53030157.83</v>
      </c>
      <c r="AN950" s="3">
        <v>65000000</v>
      </c>
      <c r="AO950" s="6">
        <f t="shared" si="210"/>
        <v>2287600506.73</v>
      </c>
      <c r="AP950" s="6">
        <f t="shared" si="211"/>
        <v>3038215986.41</v>
      </c>
      <c r="AQ950" s="6">
        <f t="shared" si="212"/>
        <v>2910499831.9</v>
      </c>
      <c r="AR950" s="6">
        <f t="shared" si="213"/>
        <v>127716154.51</v>
      </c>
      <c r="AS950" s="6">
        <f t="shared" si="214"/>
        <v>967721195.17</v>
      </c>
      <c r="AT950" s="10">
        <f t="shared" si="215"/>
        <v>193081224.56</v>
      </c>
      <c r="AU950" s="10">
        <f t="shared" si="216"/>
        <v>1160802419.73</v>
      </c>
      <c r="AV950" s="10">
        <f t="shared" si="217"/>
        <v>2415316661.24</v>
      </c>
      <c r="AW950" s="12">
        <f t="shared" si="218"/>
        <v>0.639688012321307</v>
      </c>
      <c r="AX950" s="12">
        <f t="shared" si="219"/>
        <v>0.306320154580219</v>
      </c>
      <c r="AY950" s="12">
        <f t="shared" si="220"/>
        <v>0.0357136190429536</v>
      </c>
      <c r="AZ950" s="12">
        <f t="shared" si="221"/>
        <v>0.270606535537265</v>
      </c>
      <c r="BA950" s="12">
        <f t="shared" si="222"/>
        <v>0.0539918330984739</v>
      </c>
      <c r="BB950" s="12">
        <f t="shared" si="223"/>
        <v>0.324598368635739</v>
      </c>
      <c r="BC950" s="12">
        <f t="shared" si="224"/>
        <v>0.675401631364261</v>
      </c>
    </row>
    <row r="951" spans="1:55">
      <c r="A951" s="3" t="s">
        <v>1953</v>
      </c>
      <c r="B951" s="3" t="s">
        <v>1954</v>
      </c>
      <c r="C951" s="3">
        <v>1953425439.83</v>
      </c>
      <c r="D951" s="3">
        <v>1555717844.11</v>
      </c>
      <c r="E951" s="3">
        <v>55148519</v>
      </c>
      <c r="F951" s="3">
        <v>0</v>
      </c>
      <c r="G951" s="3">
        <v>0</v>
      </c>
      <c r="H951" s="3">
        <v>0</v>
      </c>
      <c r="I951" s="3">
        <v>0</v>
      </c>
      <c r="J951" s="3">
        <v>2693183250.37</v>
      </c>
      <c r="K951" s="3">
        <v>128463996.82</v>
      </c>
      <c r="L951" s="3">
        <v>0</v>
      </c>
      <c r="M951" s="3">
        <v>307185127.65</v>
      </c>
      <c r="N951" s="3">
        <v>83116967.52</v>
      </c>
      <c r="O951" s="3">
        <v>23842464823.77</v>
      </c>
      <c r="P951" s="3">
        <v>184466145.38</v>
      </c>
      <c r="Q951" s="3">
        <v>197970623.52</v>
      </c>
      <c r="R951" s="3">
        <v>1678518515.37</v>
      </c>
      <c r="S951" s="3">
        <v>1301865.82</v>
      </c>
      <c r="T951" s="3">
        <v>0</v>
      </c>
      <c r="U951" s="3">
        <v>13627886.32</v>
      </c>
      <c r="V951" s="3">
        <v>201536046.28</v>
      </c>
      <c r="W951" s="3">
        <v>0</v>
      </c>
      <c r="X951" s="3">
        <v>0</v>
      </c>
      <c r="Y951" s="3">
        <v>0</v>
      </c>
      <c r="Z951" s="3">
        <v>26534487.66</v>
      </c>
      <c r="AA951" s="3">
        <v>0</v>
      </c>
      <c r="AB951" s="3">
        <v>16084104.42</v>
      </c>
      <c r="AC951" s="3">
        <v>610423005.07</v>
      </c>
      <c r="AD951" s="3">
        <v>94125901.06</v>
      </c>
      <c r="AE951" s="3">
        <v>0</v>
      </c>
      <c r="AF951" s="3">
        <v>0</v>
      </c>
      <c r="AG951" s="3">
        <v>0</v>
      </c>
      <c r="AH951" s="3">
        <v>47546102.74</v>
      </c>
      <c r="AI951" s="3">
        <v>0</v>
      </c>
      <c r="AJ951" s="3">
        <v>11796027.25</v>
      </c>
      <c r="AK951" s="3">
        <v>107785799.74</v>
      </c>
      <c r="AL951" s="3">
        <v>542581453.74</v>
      </c>
      <c r="AM951" s="3">
        <v>282550706.13</v>
      </c>
      <c r="AN951" s="3">
        <v>27475000</v>
      </c>
      <c r="AO951" s="6">
        <f t="shared" si="210"/>
        <v>4432513610.3</v>
      </c>
      <c r="AP951" s="6">
        <f t="shared" si="211"/>
        <v>24615203687.84</v>
      </c>
      <c r="AQ951" s="6">
        <f t="shared" si="212"/>
        <v>1937602905.87</v>
      </c>
      <c r="AR951" s="6">
        <f t="shared" si="213"/>
        <v>22677600781.97</v>
      </c>
      <c r="AS951" s="6">
        <f t="shared" si="214"/>
        <v>1724283995.73</v>
      </c>
      <c r="AT951" s="10">
        <f t="shared" si="215"/>
        <v>1953425439.83</v>
      </c>
      <c r="AU951" s="10">
        <f t="shared" si="216"/>
        <v>3677709435.56</v>
      </c>
      <c r="AV951" s="10">
        <f t="shared" si="217"/>
        <v>27110114392.27</v>
      </c>
      <c r="AW951" s="12">
        <f t="shared" si="218"/>
        <v>0.143969695132961</v>
      </c>
      <c r="AX951" s="12">
        <f t="shared" si="219"/>
        <v>0.792582318067003</v>
      </c>
      <c r="AY951" s="12">
        <f t="shared" si="220"/>
        <v>0.736576930827799</v>
      </c>
      <c r="AZ951" s="12">
        <f t="shared" si="221"/>
        <v>0.0560053872392036</v>
      </c>
      <c r="BA951" s="12">
        <f t="shared" si="222"/>
        <v>0.0634479868000363</v>
      </c>
      <c r="BB951" s="12">
        <f t="shared" si="223"/>
        <v>0.11945337403924</v>
      </c>
      <c r="BC951" s="12">
        <f t="shared" si="224"/>
        <v>0.88054662596076</v>
      </c>
    </row>
    <row r="952" spans="1:55">
      <c r="A952" s="3" t="s">
        <v>1955</v>
      </c>
      <c r="B952" s="3" t="s">
        <v>1956</v>
      </c>
      <c r="C952" s="3">
        <v>59771715.53</v>
      </c>
      <c r="D952" s="3">
        <v>1553005716.12</v>
      </c>
      <c r="E952" s="3">
        <v>14274048.11</v>
      </c>
      <c r="F952" s="3">
        <v>46825840.95</v>
      </c>
      <c r="G952" s="3">
        <v>0</v>
      </c>
      <c r="H952" s="3">
        <v>0</v>
      </c>
      <c r="I952" s="3">
        <v>0</v>
      </c>
      <c r="J952" s="3">
        <v>0</v>
      </c>
      <c r="K952" s="3">
        <v>103228602.18</v>
      </c>
      <c r="L952" s="3">
        <v>0</v>
      </c>
      <c r="M952" s="3">
        <v>1443473678.81</v>
      </c>
      <c r="N952" s="3">
        <v>147242439.3</v>
      </c>
      <c r="O952" s="3">
        <v>183601214.75</v>
      </c>
      <c r="P952" s="3">
        <v>60190853.78</v>
      </c>
      <c r="Q952" s="3">
        <v>171008298</v>
      </c>
      <c r="R952" s="3">
        <v>229629699.56</v>
      </c>
      <c r="S952" s="3">
        <v>0</v>
      </c>
      <c r="T952" s="3">
        <v>0</v>
      </c>
      <c r="U952" s="3">
        <v>8007661.08</v>
      </c>
      <c r="V952" s="3">
        <v>300146744.99</v>
      </c>
      <c r="W952" s="3">
        <v>0</v>
      </c>
      <c r="X952" s="3">
        <v>0</v>
      </c>
      <c r="Y952" s="3">
        <v>0</v>
      </c>
      <c r="Z952" s="3">
        <v>4854274.01</v>
      </c>
      <c r="AA952" s="3">
        <v>0</v>
      </c>
      <c r="AB952" s="3">
        <v>13224233.02</v>
      </c>
      <c r="AC952" s="3">
        <v>338876720.05</v>
      </c>
      <c r="AD952" s="3">
        <v>2329918.93</v>
      </c>
      <c r="AE952" s="3">
        <v>0</v>
      </c>
      <c r="AF952" s="3">
        <v>0</v>
      </c>
      <c r="AG952" s="3">
        <v>0</v>
      </c>
      <c r="AH952" s="3">
        <v>186362897.41</v>
      </c>
      <c r="AI952" s="3">
        <v>5484197.93</v>
      </c>
      <c r="AJ952" s="3">
        <v>606878276.32</v>
      </c>
      <c r="AK952" s="3">
        <v>3121544.5</v>
      </c>
      <c r="AL952" s="3">
        <v>140141027.53</v>
      </c>
      <c r="AM952" s="3">
        <v>5634547.81</v>
      </c>
      <c r="AN952" s="3">
        <v>5290556.92</v>
      </c>
      <c r="AO952" s="6">
        <f t="shared" si="210"/>
        <v>1717334207.36</v>
      </c>
      <c r="AP952" s="6">
        <f t="shared" si="211"/>
        <v>2005516484.64</v>
      </c>
      <c r="AQ952" s="6">
        <f t="shared" si="212"/>
        <v>555862612.66</v>
      </c>
      <c r="AR952" s="6">
        <f t="shared" si="213"/>
        <v>1449653871.98</v>
      </c>
      <c r="AS952" s="6">
        <f t="shared" si="214"/>
        <v>1294119687.4</v>
      </c>
      <c r="AT952" s="10">
        <f t="shared" si="215"/>
        <v>59771715.53</v>
      </c>
      <c r="AU952" s="10">
        <f t="shared" si="216"/>
        <v>1353891402.93</v>
      </c>
      <c r="AV952" s="10">
        <f t="shared" si="217"/>
        <v>3166988079.34</v>
      </c>
      <c r="AW952" s="12">
        <f t="shared" si="218"/>
        <v>0.379867283367107</v>
      </c>
      <c r="AX952" s="12">
        <f t="shared" si="219"/>
        <v>0.606911458299329</v>
      </c>
      <c r="AY952" s="12">
        <f t="shared" si="220"/>
        <v>0.320657491018121</v>
      </c>
      <c r="AZ952" s="12">
        <f t="shared" si="221"/>
        <v>0.286253967281208</v>
      </c>
      <c r="BA952" s="12">
        <f t="shared" si="222"/>
        <v>0.0132212583335638</v>
      </c>
      <c r="BB952" s="12">
        <f t="shared" si="223"/>
        <v>0.299475225614772</v>
      </c>
      <c r="BC952" s="12">
        <f t="shared" si="224"/>
        <v>0.700524774385228</v>
      </c>
    </row>
    <row r="953" spans="1:55">
      <c r="A953" s="3" t="s">
        <v>1957</v>
      </c>
      <c r="B953" s="3" t="s">
        <v>1958</v>
      </c>
      <c r="C953" s="3">
        <v>0</v>
      </c>
      <c r="D953" s="3">
        <v>1552655488.74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10606225.22</v>
      </c>
      <c r="L953" s="3">
        <v>0</v>
      </c>
      <c r="M953" s="3">
        <v>5164996918.44</v>
      </c>
      <c r="N953" s="3">
        <v>112327887.58</v>
      </c>
      <c r="O953" s="3">
        <v>1023111304.19</v>
      </c>
      <c r="P953" s="3">
        <v>27918077.28</v>
      </c>
      <c r="Q953" s="3">
        <v>0</v>
      </c>
      <c r="R953" s="3">
        <v>2824287372.86</v>
      </c>
      <c r="S953" s="3">
        <v>322192.34</v>
      </c>
      <c r="T953" s="3">
        <v>0</v>
      </c>
      <c r="U953" s="3">
        <v>5407811.7</v>
      </c>
      <c r="V953" s="3">
        <v>71945416.74</v>
      </c>
      <c r="W953" s="3">
        <v>0</v>
      </c>
      <c r="X953" s="3">
        <v>0</v>
      </c>
      <c r="Y953" s="3">
        <v>0</v>
      </c>
      <c r="Z953" s="3">
        <v>42858519.62</v>
      </c>
      <c r="AA953" s="3">
        <v>0</v>
      </c>
      <c r="AB953" s="3">
        <v>11504.42</v>
      </c>
      <c r="AC953" s="3">
        <v>986735342.1</v>
      </c>
      <c r="AD953" s="3">
        <v>53662122.29</v>
      </c>
      <c r="AE953" s="3">
        <v>0</v>
      </c>
      <c r="AF953" s="3">
        <v>0</v>
      </c>
      <c r="AG953" s="3">
        <v>0</v>
      </c>
      <c r="AH953" s="3">
        <v>105387397.7</v>
      </c>
      <c r="AI953" s="3">
        <v>0</v>
      </c>
      <c r="AJ953" s="3">
        <v>13885538.42</v>
      </c>
      <c r="AK953" s="3">
        <v>32221373.81</v>
      </c>
      <c r="AL953" s="3">
        <v>30790935.68</v>
      </c>
      <c r="AM953" s="3">
        <v>202885.46</v>
      </c>
      <c r="AN953" s="3">
        <v>0</v>
      </c>
      <c r="AO953" s="6">
        <f t="shared" si="210"/>
        <v>1563261713.96</v>
      </c>
      <c r="AP953" s="6">
        <f t="shared" si="211"/>
        <v>6328354187.49</v>
      </c>
      <c r="AQ953" s="6">
        <f t="shared" si="212"/>
        <v>2944832817.68</v>
      </c>
      <c r="AR953" s="6">
        <f t="shared" si="213"/>
        <v>3383521369.81</v>
      </c>
      <c r="AS953" s="6">
        <f t="shared" si="214"/>
        <v>1222885595.46</v>
      </c>
      <c r="AT953" s="10">
        <f t="shared" si="215"/>
        <v>0</v>
      </c>
      <c r="AU953" s="10">
        <f t="shared" si="216"/>
        <v>1222885595.46</v>
      </c>
      <c r="AV953" s="10">
        <f t="shared" si="217"/>
        <v>4946783083.77</v>
      </c>
      <c r="AW953" s="12">
        <f t="shared" si="218"/>
        <v>0.253378551626714</v>
      </c>
      <c r="AX953" s="12">
        <f t="shared" si="219"/>
        <v>0.746621448373286</v>
      </c>
      <c r="AY953" s="12">
        <f t="shared" si="220"/>
        <v>0.548412166961335</v>
      </c>
      <c r="AZ953" s="12">
        <f t="shared" si="221"/>
        <v>0.198209281411951</v>
      </c>
      <c r="BA953" s="12">
        <f t="shared" si="222"/>
        <v>0</v>
      </c>
      <c r="BB953" s="12">
        <f t="shared" si="223"/>
        <v>0.198209281411951</v>
      </c>
      <c r="BC953" s="12">
        <f t="shared" si="224"/>
        <v>0.801790718588049</v>
      </c>
    </row>
    <row r="954" spans="1:55">
      <c r="A954" s="3" t="s">
        <v>1959</v>
      </c>
      <c r="B954" s="3" t="s">
        <v>1960</v>
      </c>
      <c r="C954" s="3">
        <v>107174062.87</v>
      </c>
      <c r="D954" s="3">
        <v>1552270756.95</v>
      </c>
      <c r="E954" s="3">
        <v>30</v>
      </c>
      <c r="F954" s="3">
        <v>73510126.51</v>
      </c>
      <c r="G954" s="3">
        <v>0</v>
      </c>
      <c r="H954" s="3">
        <v>0</v>
      </c>
      <c r="I954" s="3">
        <v>0</v>
      </c>
      <c r="J954" s="3">
        <v>157837176.47</v>
      </c>
      <c r="K954" s="3">
        <v>568136436.82</v>
      </c>
      <c r="L954" s="3">
        <v>0</v>
      </c>
      <c r="M954" s="3">
        <v>3338350347.16</v>
      </c>
      <c r="N954" s="3">
        <v>480263760.9</v>
      </c>
      <c r="O954" s="3">
        <v>8649660802.53</v>
      </c>
      <c r="P954" s="3">
        <v>1327664017.1</v>
      </c>
      <c r="Q954" s="3">
        <v>177301840.3</v>
      </c>
      <c r="R954" s="3">
        <v>4491372681.79</v>
      </c>
      <c r="S954" s="3">
        <v>90543984.69</v>
      </c>
      <c r="T954" s="3">
        <v>0</v>
      </c>
      <c r="U954" s="3">
        <v>60077808.03</v>
      </c>
      <c r="V954" s="3">
        <v>163233190.68</v>
      </c>
      <c r="W954" s="3">
        <v>0</v>
      </c>
      <c r="X954" s="3">
        <v>0</v>
      </c>
      <c r="Y954" s="3">
        <v>36316962.86</v>
      </c>
      <c r="Z954" s="3">
        <v>325531536.48</v>
      </c>
      <c r="AA954" s="3">
        <v>0</v>
      </c>
      <c r="AB954" s="3">
        <v>245668549.7</v>
      </c>
      <c r="AC954" s="3">
        <v>1321040032.41</v>
      </c>
      <c r="AD954" s="3">
        <v>1493895071.69</v>
      </c>
      <c r="AE954" s="3">
        <v>0</v>
      </c>
      <c r="AF954" s="3">
        <v>0</v>
      </c>
      <c r="AG954" s="3">
        <v>0</v>
      </c>
      <c r="AH954" s="3">
        <v>2142094926.83</v>
      </c>
      <c r="AI954" s="3">
        <v>7906730.48</v>
      </c>
      <c r="AJ954" s="3">
        <v>783283653.84</v>
      </c>
      <c r="AK954" s="3">
        <v>24728540</v>
      </c>
      <c r="AL954" s="3">
        <v>184215742.06</v>
      </c>
      <c r="AM954" s="3">
        <v>66858285.82</v>
      </c>
      <c r="AN954" s="3">
        <v>2416162864.1</v>
      </c>
      <c r="AO954" s="6">
        <f t="shared" si="210"/>
        <v>2351754526.75</v>
      </c>
      <c r="AP954" s="6">
        <f t="shared" si="211"/>
        <v>13973240767.99</v>
      </c>
      <c r="AQ954" s="6">
        <f t="shared" si="212"/>
        <v>5412744714.23</v>
      </c>
      <c r="AR954" s="6">
        <f t="shared" si="213"/>
        <v>8560496053.76</v>
      </c>
      <c r="AS954" s="6">
        <f t="shared" si="214"/>
        <v>8440185847.23</v>
      </c>
      <c r="AT954" s="10">
        <f t="shared" si="215"/>
        <v>107174062.87</v>
      </c>
      <c r="AU954" s="10">
        <f t="shared" si="216"/>
        <v>8547359910.1</v>
      </c>
      <c r="AV954" s="10">
        <f t="shared" si="217"/>
        <v>10912250580.51</v>
      </c>
      <c r="AW954" s="12">
        <f t="shared" si="218"/>
        <v>0.120853114089042</v>
      </c>
      <c r="AX954" s="12">
        <f t="shared" si="219"/>
        <v>0.873639372647951</v>
      </c>
      <c r="AY954" s="12">
        <f t="shared" si="220"/>
        <v>0.439910966249338</v>
      </c>
      <c r="AZ954" s="12">
        <f t="shared" si="221"/>
        <v>0.433728406398613</v>
      </c>
      <c r="BA954" s="12">
        <f t="shared" si="222"/>
        <v>0.00550751326300779</v>
      </c>
      <c r="BB954" s="12">
        <f t="shared" si="223"/>
        <v>0.43923591966162</v>
      </c>
      <c r="BC954" s="12">
        <f t="shared" si="224"/>
        <v>0.56076408033838</v>
      </c>
    </row>
    <row r="955" spans="1:55">
      <c r="A955" s="3" t="s">
        <v>1961</v>
      </c>
      <c r="B955" s="3" t="s">
        <v>1962</v>
      </c>
      <c r="C955" s="3">
        <v>413095289.13</v>
      </c>
      <c r="D955" s="3">
        <v>1550482221.64</v>
      </c>
      <c r="E955" s="3">
        <v>82418904.58</v>
      </c>
      <c r="F955" s="3">
        <v>0</v>
      </c>
      <c r="G955" s="3">
        <v>0</v>
      </c>
      <c r="H955" s="3">
        <v>0</v>
      </c>
      <c r="I955" s="3">
        <v>0</v>
      </c>
      <c r="J955" s="3">
        <v>1798221460.98</v>
      </c>
      <c r="K955" s="3">
        <v>139493888.47</v>
      </c>
      <c r="L955" s="3">
        <v>0</v>
      </c>
      <c r="M955" s="3">
        <v>138938926.21</v>
      </c>
      <c r="N955" s="3">
        <v>828559636.45</v>
      </c>
      <c r="O955" s="3">
        <v>4559996998.19</v>
      </c>
      <c r="P955" s="3">
        <v>117306456.48</v>
      </c>
      <c r="Q955" s="3">
        <v>123107.22</v>
      </c>
      <c r="R955" s="3">
        <v>1901435987.14</v>
      </c>
      <c r="S955" s="3">
        <v>10892650.07</v>
      </c>
      <c r="T955" s="3">
        <v>0</v>
      </c>
      <c r="U955" s="3">
        <v>9987570.77</v>
      </c>
      <c r="V955" s="3">
        <v>112258820.87</v>
      </c>
      <c r="W955" s="3">
        <v>0</v>
      </c>
      <c r="X955" s="3">
        <v>0</v>
      </c>
      <c r="Y955" s="3">
        <v>0</v>
      </c>
      <c r="Z955" s="3">
        <v>0</v>
      </c>
      <c r="AA955" s="3">
        <v>0</v>
      </c>
      <c r="AB955" s="3">
        <v>71928026.63</v>
      </c>
      <c r="AC955" s="3">
        <v>504566530.88</v>
      </c>
      <c r="AD955" s="3">
        <v>24026650.59</v>
      </c>
      <c r="AE955" s="3">
        <v>0</v>
      </c>
      <c r="AF955" s="3">
        <v>0</v>
      </c>
      <c r="AG955" s="3">
        <v>0</v>
      </c>
      <c r="AH955" s="3">
        <v>2790629.77</v>
      </c>
      <c r="AI955" s="3">
        <v>0</v>
      </c>
      <c r="AJ955" s="3">
        <v>137097343.4</v>
      </c>
      <c r="AK955" s="3">
        <v>8703849.49</v>
      </c>
      <c r="AL955" s="3">
        <v>16164491</v>
      </c>
      <c r="AM955" s="3">
        <v>327145534.6</v>
      </c>
      <c r="AN955" s="3">
        <v>0</v>
      </c>
      <c r="AO955" s="6">
        <f t="shared" si="210"/>
        <v>3570616475.67</v>
      </c>
      <c r="AP955" s="6">
        <f t="shared" si="211"/>
        <v>5644925124.55</v>
      </c>
      <c r="AQ955" s="6">
        <f t="shared" si="212"/>
        <v>2106503055.48</v>
      </c>
      <c r="AR955" s="6">
        <f t="shared" si="213"/>
        <v>3538422069.07</v>
      </c>
      <c r="AS955" s="6">
        <f t="shared" si="214"/>
        <v>1020495029.73</v>
      </c>
      <c r="AT955" s="10">
        <f t="shared" si="215"/>
        <v>413095289.13</v>
      </c>
      <c r="AU955" s="10">
        <f t="shared" si="216"/>
        <v>1433590318.86</v>
      </c>
      <c r="AV955" s="10">
        <f t="shared" si="217"/>
        <v>7109038544.74</v>
      </c>
      <c r="AW955" s="12">
        <f t="shared" si="218"/>
        <v>0.417976308310002</v>
      </c>
      <c r="AX955" s="12">
        <f t="shared" si="219"/>
        <v>0.533666763661649</v>
      </c>
      <c r="AY955" s="12">
        <f t="shared" si="220"/>
        <v>0.414207631581322</v>
      </c>
      <c r="AZ955" s="12">
        <f t="shared" si="221"/>
        <v>0.119459132080326</v>
      </c>
      <c r="BA955" s="12">
        <f t="shared" si="222"/>
        <v>0.0483569280283488</v>
      </c>
      <c r="BB955" s="12">
        <f t="shared" si="223"/>
        <v>0.167816060108675</v>
      </c>
      <c r="BC955" s="12">
        <f t="shared" si="224"/>
        <v>0.832183939891325</v>
      </c>
    </row>
    <row r="956" spans="1:55">
      <c r="A956" s="3" t="s">
        <v>1963</v>
      </c>
      <c r="B956" s="3" t="s">
        <v>1964</v>
      </c>
      <c r="C956" s="3">
        <v>1539543721.46</v>
      </c>
      <c r="D956" s="3">
        <v>1547458447.83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9010615.51</v>
      </c>
      <c r="K956" s="3">
        <v>13210326.66</v>
      </c>
      <c r="L956" s="3">
        <v>0</v>
      </c>
      <c r="M956" s="3">
        <v>1379991214.94</v>
      </c>
      <c r="N956" s="3">
        <v>60769387.57</v>
      </c>
      <c r="O956" s="3">
        <v>510134651.42</v>
      </c>
      <c r="P956" s="3">
        <v>101972209.67</v>
      </c>
      <c r="Q956" s="3">
        <v>0</v>
      </c>
      <c r="R956" s="3">
        <v>1271114802.85</v>
      </c>
      <c r="S956" s="3">
        <v>0</v>
      </c>
      <c r="T956" s="3">
        <v>0</v>
      </c>
      <c r="U956" s="3">
        <v>56301975.31</v>
      </c>
      <c r="V956" s="3">
        <v>6632438.72</v>
      </c>
      <c r="W956" s="3">
        <v>0</v>
      </c>
      <c r="X956" s="3">
        <v>0</v>
      </c>
      <c r="Y956" s="3">
        <v>0</v>
      </c>
      <c r="Z956" s="3">
        <v>222624802.95</v>
      </c>
      <c r="AA956" s="3">
        <v>0</v>
      </c>
      <c r="AB956" s="3">
        <v>7077240.06</v>
      </c>
      <c r="AC956" s="3">
        <v>14522866960.82</v>
      </c>
      <c r="AD956" s="3">
        <v>764849262.5</v>
      </c>
      <c r="AE956" s="3">
        <v>0</v>
      </c>
      <c r="AF956" s="3">
        <v>0</v>
      </c>
      <c r="AG956" s="3">
        <v>0</v>
      </c>
      <c r="AH956" s="3">
        <v>574302083.06</v>
      </c>
      <c r="AI956" s="3">
        <v>0</v>
      </c>
      <c r="AJ956" s="3">
        <v>221014544.44</v>
      </c>
      <c r="AK956" s="3">
        <v>1082040.15</v>
      </c>
      <c r="AL956" s="3">
        <v>78075543.43</v>
      </c>
      <c r="AM956" s="3">
        <v>4722438.95</v>
      </c>
      <c r="AN956" s="3">
        <v>19655151.92</v>
      </c>
      <c r="AO956" s="6">
        <f t="shared" si="210"/>
        <v>1569679390</v>
      </c>
      <c r="AP956" s="6">
        <f t="shared" si="211"/>
        <v>2052867463.6</v>
      </c>
      <c r="AQ956" s="6">
        <f t="shared" si="212"/>
        <v>1563751259.89</v>
      </c>
      <c r="AR956" s="6">
        <f t="shared" si="213"/>
        <v>489116203.71</v>
      </c>
      <c r="AS956" s="6">
        <f t="shared" si="214"/>
        <v>16186568025.27</v>
      </c>
      <c r="AT956" s="10">
        <f t="shared" si="215"/>
        <v>1539543721.46</v>
      </c>
      <c r="AU956" s="10">
        <f t="shared" si="216"/>
        <v>17726111746.73</v>
      </c>
      <c r="AV956" s="10">
        <f t="shared" si="217"/>
        <v>2058795593.71</v>
      </c>
      <c r="AW956" s="12">
        <f t="shared" si="218"/>
        <v>0.0793372120976075</v>
      </c>
      <c r="AX956" s="12">
        <f t="shared" si="219"/>
        <v>0.842848740306971</v>
      </c>
      <c r="AY956" s="12">
        <f t="shared" si="220"/>
        <v>0.0247216828107279</v>
      </c>
      <c r="AZ956" s="12">
        <f t="shared" si="221"/>
        <v>0.818127057496243</v>
      </c>
      <c r="BA956" s="12">
        <f t="shared" si="222"/>
        <v>0.0778140475954214</v>
      </c>
      <c r="BB956" s="12">
        <f t="shared" si="223"/>
        <v>0.895941105091665</v>
      </c>
      <c r="BC956" s="12">
        <f t="shared" si="224"/>
        <v>0.104058894908335</v>
      </c>
    </row>
    <row r="957" spans="1:55">
      <c r="A957" s="3" t="s">
        <v>1965</v>
      </c>
      <c r="B957" s="3" t="s">
        <v>1966</v>
      </c>
      <c r="C957" s="3">
        <v>304238755.02</v>
      </c>
      <c r="D957" s="3">
        <v>1545741480.75</v>
      </c>
      <c r="E957" s="3">
        <v>1120187832.62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27445995.81</v>
      </c>
      <c r="L957" s="3">
        <v>0</v>
      </c>
      <c r="M957" s="3">
        <v>395836351.29</v>
      </c>
      <c r="N957" s="3">
        <v>48412738.65</v>
      </c>
      <c r="O957" s="3">
        <v>2604350.61</v>
      </c>
      <c r="P957" s="3">
        <v>5792931.69</v>
      </c>
      <c r="Q957" s="3">
        <v>318539721.16</v>
      </c>
      <c r="R957" s="3">
        <v>189206556.32</v>
      </c>
      <c r="S957" s="3">
        <v>5036848.04</v>
      </c>
      <c r="T957" s="3">
        <v>0</v>
      </c>
      <c r="U957" s="3">
        <v>18727824.8</v>
      </c>
      <c r="V957" s="3">
        <v>16822148.92</v>
      </c>
      <c r="W957" s="3">
        <v>0</v>
      </c>
      <c r="X957" s="3">
        <v>0</v>
      </c>
      <c r="Y957" s="3">
        <v>10393000</v>
      </c>
      <c r="Z957" s="3">
        <v>169480082.79</v>
      </c>
      <c r="AA957" s="3">
        <v>0</v>
      </c>
      <c r="AB957" s="3">
        <v>7786481.12</v>
      </c>
      <c r="AC957" s="3">
        <v>236710966.92</v>
      </c>
      <c r="AD957" s="3">
        <v>325920868.06</v>
      </c>
      <c r="AE957" s="3">
        <v>0</v>
      </c>
      <c r="AF957" s="3">
        <v>0</v>
      </c>
      <c r="AG957" s="3">
        <v>0</v>
      </c>
      <c r="AH957" s="3">
        <v>59360210.43</v>
      </c>
      <c r="AI957" s="3">
        <v>5147487.55</v>
      </c>
      <c r="AJ957" s="3">
        <v>0</v>
      </c>
      <c r="AK957" s="3">
        <v>8226563.5</v>
      </c>
      <c r="AL957" s="3">
        <v>25815403.63</v>
      </c>
      <c r="AM957" s="3">
        <v>0</v>
      </c>
      <c r="AN957" s="3">
        <v>7249049.83</v>
      </c>
      <c r="AO957" s="6">
        <f t="shared" si="210"/>
        <v>2693375309.18</v>
      </c>
      <c r="AP957" s="6">
        <f t="shared" si="211"/>
        <v>771186093.4</v>
      </c>
      <c r="AQ957" s="6">
        <f t="shared" si="212"/>
        <v>417452941.99</v>
      </c>
      <c r="AR957" s="6">
        <f t="shared" si="213"/>
        <v>353733151.41</v>
      </c>
      <c r="AS957" s="6">
        <f t="shared" si="214"/>
        <v>668430549.92</v>
      </c>
      <c r="AT957" s="10">
        <f t="shared" si="215"/>
        <v>304238755.02</v>
      </c>
      <c r="AU957" s="10">
        <f t="shared" si="216"/>
        <v>972669304.94</v>
      </c>
      <c r="AV957" s="10">
        <f t="shared" si="217"/>
        <v>3047108460.59</v>
      </c>
      <c r="AW957" s="12">
        <f t="shared" si="218"/>
        <v>0.670030898791462</v>
      </c>
      <c r="AX957" s="12">
        <f t="shared" si="219"/>
        <v>0.254283634805674</v>
      </c>
      <c r="AY957" s="12">
        <f t="shared" si="220"/>
        <v>0.0879981859801548</v>
      </c>
      <c r="AZ957" s="12">
        <f t="shared" si="221"/>
        <v>0.166285448825519</v>
      </c>
      <c r="BA957" s="12">
        <f t="shared" si="222"/>
        <v>0.0756854664028639</v>
      </c>
      <c r="BB957" s="12">
        <f t="shared" si="223"/>
        <v>0.241970915228383</v>
      </c>
      <c r="BC957" s="12">
        <f t="shared" si="224"/>
        <v>0.758029084771617</v>
      </c>
    </row>
    <row r="958" spans="1:55">
      <c r="A958" s="3" t="s">
        <v>1967</v>
      </c>
      <c r="B958" s="3" t="s">
        <v>1968</v>
      </c>
      <c r="C958" s="3">
        <v>368536047.99</v>
      </c>
      <c r="D958" s="3">
        <v>1543933269.53</v>
      </c>
      <c r="E958" s="3">
        <v>54432548</v>
      </c>
      <c r="F958" s="3">
        <v>3380951.14</v>
      </c>
      <c r="G958" s="3">
        <v>0</v>
      </c>
      <c r="H958" s="3">
        <v>0</v>
      </c>
      <c r="I958" s="3">
        <v>0</v>
      </c>
      <c r="J958" s="3">
        <v>0</v>
      </c>
      <c r="K958" s="3">
        <v>196711636.42</v>
      </c>
      <c r="L958" s="3">
        <v>0</v>
      </c>
      <c r="M958" s="3">
        <v>1976262094.98</v>
      </c>
      <c r="N958" s="3">
        <v>322229481.59</v>
      </c>
      <c r="O958" s="3">
        <v>3258004672.34</v>
      </c>
      <c r="P958" s="3">
        <v>449299274.64</v>
      </c>
      <c r="Q958" s="3">
        <v>0</v>
      </c>
      <c r="R958" s="3">
        <v>1827437157.99</v>
      </c>
      <c r="S958" s="3">
        <v>0</v>
      </c>
      <c r="T958" s="3">
        <v>0</v>
      </c>
      <c r="U958" s="3">
        <v>55521206.33</v>
      </c>
      <c r="V958" s="3">
        <v>314975183.11</v>
      </c>
      <c r="W958" s="3">
        <v>0</v>
      </c>
      <c r="X958" s="3">
        <v>0</v>
      </c>
      <c r="Y958" s="3">
        <v>0</v>
      </c>
      <c r="Z958" s="3">
        <v>20078859.27</v>
      </c>
      <c r="AA958" s="3">
        <v>0</v>
      </c>
      <c r="AB958" s="3">
        <v>0</v>
      </c>
      <c r="AC958" s="3">
        <v>331036893.02</v>
      </c>
      <c r="AD958" s="3">
        <v>141829118.67</v>
      </c>
      <c r="AE958" s="3">
        <v>0</v>
      </c>
      <c r="AF958" s="3">
        <v>0</v>
      </c>
      <c r="AG958" s="3">
        <v>0</v>
      </c>
      <c r="AH958" s="3">
        <v>238426550.66</v>
      </c>
      <c r="AI958" s="3">
        <v>0</v>
      </c>
      <c r="AJ958" s="3">
        <v>196400457.21</v>
      </c>
      <c r="AK958" s="3">
        <v>4253477.92</v>
      </c>
      <c r="AL958" s="3">
        <v>95776471.78</v>
      </c>
      <c r="AM958" s="3">
        <v>34394000.09</v>
      </c>
      <c r="AN958" s="3">
        <v>538788085.06</v>
      </c>
      <c r="AO958" s="6">
        <f t="shared" si="210"/>
        <v>1798458405.09</v>
      </c>
      <c r="AP958" s="6">
        <f t="shared" si="211"/>
        <v>6005795523.55</v>
      </c>
      <c r="AQ958" s="6">
        <f t="shared" si="212"/>
        <v>2218012406.7</v>
      </c>
      <c r="AR958" s="6">
        <f t="shared" si="213"/>
        <v>3787783116.85</v>
      </c>
      <c r="AS958" s="6">
        <f t="shared" si="214"/>
        <v>1580905054.41</v>
      </c>
      <c r="AT958" s="10">
        <f t="shared" si="215"/>
        <v>368536047.99</v>
      </c>
      <c r="AU958" s="10">
        <f t="shared" si="216"/>
        <v>1949441102.4</v>
      </c>
      <c r="AV958" s="10">
        <f t="shared" si="217"/>
        <v>5586241521.94</v>
      </c>
      <c r="AW958" s="12">
        <f t="shared" si="218"/>
        <v>0.238658990133295</v>
      </c>
      <c r="AX958" s="12">
        <f t="shared" si="219"/>
        <v>0.712435546836768</v>
      </c>
      <c r="AY958" s="12">
        <f t="shared" si="220"/>
        <v>0.502646316952838</v>
      </c>
      <c r="AZ958" s="12">
        <f t="shared" si="221"/>
        <v>0.20978922988393</v>
      </c>
      <c r="BA958" s="12">
        <f t="shared" si="222"/>
        <v>0.0489054630299372</v>
      </c>
      <c r="BB958" s="12">
        <f t="shared" si="223"/>
        <v>0.258694692913867</v>
      </c>
      <c r="BC958" s="12">
        <f t="shared" si="224"/>
        <v>0.741305307086133</v>
      </c>
    </row>
    <row r="959" spans="1:55">
      <c r="A959" s="3" t="s">
        <v>1969</v>
      </c>
      <c r="B959" s="3" t="s">
        <v>1970</v>
      </c>
      <c r="C959" s="3">
        <v>1326202038.29</v>
      </c>
      <c r="D959" s="3">
        <v>1542254675.02</v>
      </c>
      <c r="E959" s="3">
        <v>1691600</v>
      </c>
      <c r="F959" s="3">
        <v>0</v>
      </c>
      <c r="G959" s="3">
        <v>0</v>
      </c>
      <c r="H959" s="3">
        <v>0</v>
      </c>
      <c r="I959" s="3">
        <v>0</v>
      </c>
      <c r="J959" s="3">
        <v>83775753.06</v>
      </c>
      <c r="K959" s="3">
        <v>320801797.74</v>
      </c>
      <c r="L959" s="3">
        <v>0</v>
      </c>
      <c r="M959" s="3">
        <v>2166065410.2</v>
      </c>
      <c r="N959" s="3">
        <v>222804181.44</v>
      </c>
      <c r="O959" s="3">
        <v>2145048427.44</v>
      </c>
      <c r="P959" s="3">
        <v>173807748.75</v>
      </c>
      <c r="Q959" s="3">
        <v>0</v>
      </c>
      <c r="R959" s="3">
        <v>1411930873.81</v>
      </c>
      <c r="S959" s="3">
        <v>0</v>
      </c>
      <c r="T959" s="3">
        <v>0</v>
      </c>
      <c r="U959" s="3">
        <v>338417477.41</v>
      </c>
      <c r="V959" s="3">
        <v>222312726.96</v>
      </c>
      <c r="W959" s="3">
        <v>0</v>
      </c>
      <c r="X959" s="3">
        <v>0</v>
      </c>
      <c r="Y959" s="3">
        <v>0</v>
      </c>
      <c r="Z959" s="3">
        <v>227607538.31</v>
      </c>
      <c r="AA959" s="3">
        <v>0</v>
      </c>
      <c r="AB959" s="3">
        <v>519624888.17</v>
      </c>
      <c r="AC959" s="3">
        <v>7962897177.82</v>
      </c>
      <c r="AD959" s="3">
        <v>1976586770.83</v>
      </c>
      <c r="AE959" s="3">
        <v>0</v>
      </c>
      <c r="AF959" s="3">
        <v>0</v>
      </c>
      <c r="AG959" s="3">
        <v>0</v>
      </c>
      <c r="AH959" s="3">
        <v>1208026303.24</v>
      </c>
      <c r="AI959" s="3">
        <v>172074433.28</v>
      </c>
      <c r="AJ959" s="3">
        <v>1420912.56</v>
      </c>
      <c r="AK959" s="3">
        <v>9906767.36</v>
      </c>
      <c r="AL959" s="3">
        <v>167138341.61</v>
      </c>
      <c r="AM959" s="3">
        <v>22882784.23</v>
      </c>
      <c r="AN959" s="3">
        <v>187178072.66</v>
      </c>
      <c r="AO959" s="6">
        <f t="shared" si="210"/>
        <v>1948523825.82</v>
      </c>
      <c r="AP959" s="6">
        <f t="shared" si="211"/>
        <v>4707725767.83</v>
      </c>
      <c r="AQ959" s="6">
        <f t="shared" si="212"/>
        <v>2719893504.66</v>
      </c>
      <c r="AR959" s="6">
        <f t="shared" si="213"/>
        <v>1987832263.17</v>
      </c>
      <c r="AS959" s="6">
        <f t="shared" si="214"/>
        <v>11708111563.59</v>
      </c>
      <c r="AT959" s="10">
        <f t="shared" si="215"/>
        <v>1326202038.29</v>
      </c>
      <c r="AU959" s="10">
        <f t="shared" si="216"/>
        <v>13034313601.88</v>
      </c>
      <c r="AV959" s="10">
        <f t="shared" si="217"/>
        <v>3936356088.99</v>
      </c>
      <c r="AW959" s="12">
        <f t="shared" si="218"/>
        <v>0.114817144008659</v>
      </c>
      <c r="AX959" s="12">
        <f t="shared" si="219"/>
        <v>0.807036143902338</v>
      </c>
      <c r="AY959" s="12">
        <f t="shared" si="220"/>
        <v>0.11713340129644</v>
      </c>
      <c r="AZ959" s="12">
        <f t="shared" si="221"/>
        <v>0.689902742605898</v>
      </c>
      <c r="BA959" s="12">
        <f t="shared" si="222"/>
        <v>0.0781467120890037</v>
      </c>
      <c r="BB959" s="12">
        <f t="shared" si="223"/>
        <v>0.768049454694902</v>
      </c>
      <c r="BC959" s="12">
        <f t="shared" si="224"/>
        <v>0.231950545305098</v>
      </c>
    </row>
    <row r="960" spans="1:55">
      <c r="A960" s="3" t="s">
        <v>1971</v>
      </c>
      <c r="B960" s="3" t="s">
        <v>1972</v>
      </c>
      <c r="C960" s="3">
        <v>269754105.95</v>
      </c>
      <c r="D960" s="3">
        <v>1538750032.79</v>
      </c>
      <c r="E960" s="3">
        <v>16755448.75</v>
      </c>
      <c r="F960" s="3">
        <v>9314149.05</v>
      </c>
      <c r="G960" s="3">
        <v>0</v>
      </c>
      <c r="H960" s="3">
        <v>0</v>
      </c>
      <c r="I960" s="3">
        <v>0</v>
      </c>
      <c r="J960" s="3">
        <v>0</v>
      </c>
      <c r="K960" s="3">
        <v>114080611.54</v>
      </c>
      <c r="L960" s="3">
        <v>0</v>
      </c>
      <c r="M960" s="3">
        <v>976912440.44</v>
      </c>
      <c r="N960" s="3">
        <v>309608470.04</v>
      </c>
      <c r="O960" s="3">
        <v>826800180</v>
      </c>
      <c r="P960" s="3">
        <v>25269889.52</v>
      </c>
      <c r="Q960" s="3">
        <v>15948303.95</v>
      </c>
      <c r="R960" s="3">
        <v>1194511752.99</v>
      </c>
      <c r="S960" s="3">
        <v>0</v>
      </c>
      <c r="T960" s="3">
        <v>0</v>
      </c>
      <c r="U960" s="3">
        <v>57132032.95</v>
      </c>
      <c r="V960" s="3">
        <v>111158032.2</v>
      </c>
      <c r="W960" s="3">
        <v>0</v>
      </c>
      <c r="X960" s="3">
        <v>0</v>
      </c>
      <c r="Y960" s="3">
        <v>1504940</v>
      </c>
      <c r="Z960" s="3">
        <v>129843000</v>
      </c>
      <c r="AA960" s="3">
        <v>0</v>
      </c>
      <c r="AB960" s="3">
        <v>164009124.6</v>
      </c>
      <c r="AC960" s="3">
        <v>439201993.72</v>
      </c>
      <c r="AD960" s="3">
        <v>676011104.63</v>
      </c>
      <c r="AE960" s="3">
        <v>0</v>
      </c>
      <c r="AF960" s="3">
        <v>0</v>
      </c>
      <c r="AG960" s="3">
        <v>0</v>
      </c>
      <c r="AH960" s="3">
        <v>269447948.75</v>
      </c>
      <c r="AI960" s="3">
        <v>0</v>
      </c>
      <c r="AJ960" s="3">
        <v>0</v>
      </c>
      <c r="AK960" s="3">
        <v>4806637.15</v>
      </c>
      <c r="AL960" s="3">
        <v>58049910.08</v>
      </c>
      <c r="AM960" s="3">
        <v>2343819.67</v>
      </c>
      <c r="AN960" s="3">
        <v>10511728.83</v>
      </c>
      <c r="AO960" s="6">
        <f t="shared" si="210"/>
        <v>1678900242.13</v>
      </c>
      <c r="AP960" s="6">
        <f t="shared" si="211"/>
        <v>2154539283.95</v>
      </c>
      <c r="AQ960" s="6">
        <f t="shared" si="212"/>
        <v>1658158882.74</v>
      </c>
      <c r="AR960" s="6">
        <f t="shared" si="213"/>
        <v>496380401.21</v>
      </c>
      <c r="AS960" s="6">
        <f t="shared" si="214"/>
        <v>1460373142.83</v>
      </c>
      <c r="AT960" s="10">
        <f t="shared" si="215"/>
        <v>269754105.95</v>
      </c>
      <c r="AU960" s="10">
        <f t="shared" si="216"/>
        <v>1730127248.78</v>
      </c>
      <c r="AV960" s="10">
        <f t="shared" si="217"/>
        <v>2175280643.34</v>
      </c>
      <c r="AW960" s="12">
        <f t="shared" si="218"/>
        <v>0.429891137752229</v>
      </c>
      <c r="AX960" s="12">
        <f t="shared" si="219"/>
        <v>0.501036920621831</v>
      </c>
      <c r="AY960" s="12">
        <f t="shared" si="220"/>
        <v>0.127100783047925</v>
      </c>
      <c r="AZ960" s="12">
        <f t="shared" si="221"/>
        <v>0.373936137573905</v>
      </c>
      <c r="BA960" s="12">
        <f t="shared" si="222"/>
        <v>0.0690719416259405</v>
      </c>
      <c r="BB960" s="12">
        <f t="shared" si="223"/>
        <v>0.443008079199846</v>
      </c>
      <c r="BC960" s="12">
        <f t="shared" si="224"/>
        <v>0.556991920800154</v>
      </c>
    </row>
    <row r="961" spans="1:55">
      <c r="A961" s="3" t="s">
        <v>1973</v>
      </c>
      <c r="B961" s="3" t="s">
        <v>1974</v>
      </c>
      <c r="C961" s="3">
        <v>2593208.43</v>
      </c>
      <c r="D961" s="3">
        <v>1535387627.16</v>
      </c>
      <c r="E961" s="3">
        <v>301176218.17</v>
      </c>
      <c r="F961" s="3">
        <v>0</v>
      </c>
      <c r="G961" s="3">
        <v>0</v>
      </c>
      <c r="H961" s="3">
        <v>0</v>
      </c>
      <c r="I961" s="3">
        <v>0</v>
      </c>
      <c r="J961" s="3">
        <v>54862923.82</v>
      </c>
      <c r="K961" s="3">
        <v>24969362.63</v>
      </c>
      <c r="L961" s="3">
        <v>0</v>
      </c>
      <c r="M961" s="3">
        <v>1165797818.7</v>
      </c>
      <c r="N961" s="3">
        <v>228427931.59</v>
      </c>
      <c r="O961" s="3">
        <v>356619240.84</v>
      </c>
      <c r="P961" s="3">
        <v>17346554.1</v>
      </c>
      <c r="Q961" s="3">
        <v>0</v>
      </c>
      <c r="R961" s="3">
        <v>914738733.83</v>
      </c>
      <c r="S961" s="3">
        <v>0</v>
      </c>
      <c r="T961" s="3">
        <v>0</v>
      </c>
      <c r="U961" s="3">
        <v>21330140.33</v>
      </c>
      <c r="V961" s="3">
        <v>126567107.58</v>
      </c>
      <c r="W961" s="3">
        <v>0</v>
      </c>
      <c r="X961" s="3">
        <v>8393820.66</v>
      </c>
      <c r="Y961" s="3">
        <v>24468273.36</v>
      </c>
      <c r="Z961" s="3">
        <v>89815995.25</v>
      </c>
      <c r="AA961" s="3">
        <v>0</v>
      </c>
      <c r="AB961" s="3">
        <v>32343743.58</v>
      </c>
      <c r="AC961" s="3">
        <v>4019033920.29</v>
      </c>
      <c r="AD961" s="3">
        <v>131333395.44</v>
      </c>
      <c r="AE961" s="3">
        <v>0</v>
      </c>
      <c r="AF961" s="3">
        <v>0</v>
      </c>
      <c r="AG961" s="3">
        <v>0</v>
      </c>
      <c r="AH961" s="3">
        <v>448794617.36</v>
      </c>
      <c r="AI961" s="3">
        <v>11896853.62</v>
      </c>
      <c r="AJ961" s="3">
        <v>5637172.39</v>
      </c>
      <c r="AK961" s="3">
        <v>6061377.84</v>
      </c>
      <c r="AL961" s="3">
        <v>89498323.5</v>
      </c>
      <c r="AM961" s="3">
        <v>41748933.52</v>
      </c>
      <c r="AN961" s="3">
        <v>95141555.86</v>
      </c>
      <c r="AO961" s="6">
        <f t="shared" si="210"/>
        <v>1916396131.78</v>
      </c>
      <c r="AP961" s="6">
        <f t="shared" si="211"/>
        <v>1768191545.23</v>
      </c>
      <c r="AQ961" s="6">
        <f t="shared" si="212"/>
        <v>1217657814.59</v>
      </c>
      <c r="AR961" s="6">
        <f t="shared" si="213"/>
        <v>550533730.64</v>
      </c>
      <c r="AS961" s="6">
        <f t="shared" si="214"/>
        <v>4849146149.82</v>
      </c>
      <c r="AT961" s="10">
        <f t="shared" si="215"/>
        <v>2593208.43</v>
      </c>
      <c r="AU961" s="10">
        <f t="shared" si="216"/>
        <v>4851739358.25</v>
      </c>
      <c r="AV961" s="10">
        <f t="shared" si="217"/>
        <v>2466929862.42</v>
      </c>
      <c r="AW961" s="12">
        <f t="shared" si="218"/>
        <v>0.261850354756785</v>
      </c>
      <c r="AX961" s="12">
        <f t="shared" si="219"/>
        <v>0.737795317379527</v>
      </c>
      <c r="AY961" s="12">
        <f t="shared" si="220"/>
        <v>0.0752232016559973</v>
      </c>
      <c r="AZ961" s="12">
        <f t="shared" si="221"/>
        <v>0.66257211572353</v>
      </c>
      <c r="BA961" s="12">
        <f t="shared" si="222"/>
        <v>0.00035432786368812</v>
      </c>
      <c r="BB961" s="12">
        <f t="shared" si="223"/>
        <v>0.662926443587218</v>
      </c>
      <c r="BC961" s="12">
        <f t="shared" si="224"/>
        <v>0.337073556412782</v>
      </c>
    </row>
    <row r="962" spans="1:55">
      <c r="A962" s="3" t="s">
        <v>1975</v>
      </c>
      <c r="B962" s="3" t="s">
        <v>1976</v>
      </c>
      <c r="C962" s="3">
        <v>537653735.2</v>
      </c>
      <c r="D962" s="3">
        <v>1532832419.18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80752827.52</v>
      </c>
      <c r="L962" s="3">
        <v>0</v>
      </c>
      <c r="M962" s="3">
        <v>3218086290.32</v>
      </c>
      <c r="N962" s="3">
        <v>206543034.67</v>
      </c>
      <c r="O962" s="3">
        <v>234917684.55</v>
      </c>
      <c r="P962" s="3">
        <v>9867533.97</v>
      </c>
      <c r="Q962" s="3">
        <v>0</v>
      </c>
      <c r="R962" s="3">
        <v>2001894975.3</v>
      </c>
      <c r="S962" s="3">
        <v>0</v>
      </c>
      <c r="T962" s="3">
        <v>0</v>
      </c>
      <c r="U962" s="3">
        <v>402330549</v>
      </c>
      <c r="V962" s="3">
        <v>252146512.32</v>
      </c>
      <c r="W962" s="3">
        <v>0</v>
      </c>
      <c r="X962" s="3">
        <v>1301897914.25</v>
      </c>
      <c r="Y962" s="3">
        <v>0</v>
      </c>
      <c r="Z962" s="3">
        <v>211288764.81</v>
      </c>
      <c r="AA962" s="3">
        <v>0</v>
      </c>
      <c r="AB962" s="3">
        <v>38628308.17</v>
      </c>
      <c r="AC962" s="3">
        <v>5374832682.4</v>
      </c>
      <c r="AD962" s="3">
        <v>6007751422.71</v>
      </c>
      <c r="AE962" s="3">
        <v>0</v>
      </c>
      <c r="AF962" s="3">
        <v>0</v>
      </c>
      <c r="AG962" s="3">
        <v>0</v>
      </c>
      <c r="AH962" s="3">
        <v>1171498186.67</v>
      </c>
      <c r="AI962" s="3">
        <v>0</v>
      </c>
      <c r="AJ962" s="3">
        <v>0</v>
      </c>
      <c r="AK962" s="3">
        <v>940926.91</v>
      </c>
      <c r="AL962" s="3">
        <v>497756925.06</v>
      </c>
      <c r="AM962" s="3">
        <v>74958209.02</v>
      </c>
      <c r="AN962" s="3">
        <v>41078502.42</v>
      </c>
      <c r="AO962" s="6">
        <f t="shared" si="210"/>
        <v>1613585246.7</v>
      </c>
      <c r="AP962" s="6">
        <f t="shared" si="211"/>
        <v>3669414543.51</v>
      </c>
      <c r="AQ962" s="6">
        <f t="shared" si="212"/>
        <v>4208187023.85</v>
      </c>
      <c r="AR962" s="6">
        <f t="shared" si="213"/>
        <v>-538772480.34</v>
      </c>
      <c r="AS962" s="6">
        <f t="shared" si="214"/>
        <v>13168816855.19</v>
      </c>
      <c r="AT962" s="10">
        <f t="shared" si="215"/>
        <v>537653735.2</v>
      </c>
      <c r="AU962" s="10">
        <f t="shared" si="216"/>
        <v>13706470590.39</v>
      </c>
      <c r="AV962" s="10">
        <f t="shared" si="217"/>
        <v>1074812766.36</v>
      </c>
      <c r="AW962" s="12">
        <f t="shared" si="218"/>
        <v>0.109164083236598</v>
      </c>
      <c r="AX962" s="12">
        <f t="shared" si="219"/>
        <v>0.854461961794568</v>
      </c>
      <c r="AY962" s="12">
        <f t="shared" si="220"/>
        <v>-0.0364496415728317</v>
      </c>
      <c r="AZ962" s="12">
        <f t="shared" si="221"/>
        <v>0.890911603367399</v>
      </c>
      <c r="BA962" s="12">
        <f t="shared" si="222"/>
        <v>0.036373954968834</v>
      </c>
      <c r="BB962" s="12">
        <f t="shared" si="223"/>
        <v>0.927285558336233</v>
      </c>
      <c r="BC962" s="12">
        <f t="shared" si="224"/>
        <v>0.0727144416637664</v>
      </c>
    </row>
    <row r="963" spans="1:55">
      <c r="A963" s="3" t="s">
        <v>1977</v>
      </c>
      <c r="B963" s="3" t="s">
        <v>1978</v>
      </c>
      <c r="C963" s="3">
        <v>13298268253.2</v>
      </c>
      <c r="D963" s="3">
        <v>1532766640.8</v>
      </c>
      <c r="E963" s="3">
        <v>2849590765.06</v>
      </c>
      <c r="F963" s="3">
        <v>0</v>
      </c>
      <c r="G963" s="3">
        <v>0</v>
      </c>
      <c r="H963" s="3">
        <v>0</v>
      </c>
      <c r="I963" s="3">
        <v>0</v>
      </c>
      <c r="J963" s="3">
        <v>538450335.75</v>
      </c>
      <c r="K963" s="3">
        <v>96282345.64</v>
      </c>
      <c r="L963" s="3">
        <v>0</v>
      </c>
      <c r="M963" s="3">
        <v>398000368.67</v>
      </c>
      <c r="N963" s="3">
        <v>94394117.76</v>
      </c>
      <c r="O963" s="3">
        <v>10863582383.08</v>
      </c>
      <c r="P963" s="3">
        <v>445185264.7</v>
      </c>
      <c r="Q963" s="3">
        <v>0</v>
      </c>
      <c r="R963" s="3">
        <v>2929069293.24</v>
      </c>
      <c r="S963" s="3">
        <v>0</v>
      </c>
      <c r="T963" s="3">
        <v>0</v>
      </c>
      <c r="U963" s="3">
        <v>198758698.34</v>
      </c>
      <c r="V963" s="3">
        <v>1257983527.49</v>
      </c>
      <c r="W963" s="3">
        <v>0</v>
      </c>
      <c r="X963" s="3">
        <v>0</v>
      </c>
      <c r="Y963" s="3">
        <v>0</v>
      </c>
      <c r="Z963" s="3">
        <v>787500</v>
      </c>
      <c r="AA963" s="3">
        <v>0</v>
      </c>
      <c r="AB963" s="3">
        <v>1732575564.65</v>
      </c>
      <c r="AC963" s="3">
        <v>202192306.43</v>
      </c>
      <c r="AD963" s="3">
        <v>1374279.48</v>
      </c>
      <c r="AE963" s="3">
        <v>0</v>
      </c>
      <c r="AF963" s="3">
        <v>0</v>
      </c>
      <c r="AG963" s="3">
        <v>0</v>
      </c>
      <c r="AH963" s="3">
        <v>45043558.34</v>
      </c>
      <c r="AI963" s="3">
        <v>0</v>
      </c>
      <c r="AJ963" s="3">
        <v>0</v>
      </c>
      <c r="AK963" s="3">
        <v>7834782.79</v>
      </c>
      <c r="AL963" s="3">
        <v>168607248.8</v>
      </c>
      <c r="AM963" s="3">
        <v>1636609274.01</v>
      </c>
      <c r="AN963" s="3">
        <v>376140499.3</v>
      </c>
      <c r="AO963" s="6">
        <f t="shared" ref="AO963:AO1026" si="225">(D963+E963+F963+G963+H963+I963+J963+K963+L963)</f>
        <v>5017090087.25</v>
      </c>
      <c r="AP963" s="6">
        <f t="shared" ref="AP963:AP1026" si="226">(M963+N963+O963+P963+Q963)</f>
        <v>11801162134.21</v>
      </c>
      <c r="AQ963" s="6">
        <f t="shared" ref="AQ963:AQ1026" si="227">(R963+S963+T963+U963+V963+W963+X963+Y963+Z963+AA963+AB963)</f>
        <v>6119174583.72</v>
      </c>
      <c r="AR963" s="6">
        <f t="shared" ref="AR963:AR1026" si="228">(AP963-AQ963)</f>
        <v>5681987550.49</v>
      </c>
      <c r="AS963" s="6">
        <f t="shared" ref="AS963:AS1026" si="229">(AC963+AD963+AE963+AF963+AG963+AH963+AI963+AJ963+AK963+AL963+AM963+AN963)</f>
        <v>2437801949.15</v>
      </c>
      <c r="AT963" s="10">
        <f t="shared" ref="AT963:AT1026" si="230">C963</f>
        <v>13298268253.2</v>
      </c>
      <c r="AU963" s="10">
        <f t="shared" ref="AU963:AU1026" si="231">AS963+AT963</f>
        <v>15736070202.35</v>
      </c>
      <c r="AV963" s="10">
        <f t="shared" ref="AV963:AV1026" si="232">AO963+AR963</f>
        <v>10699077637.74</v>
      </c>
      <c r="AW963" s="12">
        <f t="shared" ref="AW963:AW1026" si="233">AO963/(AO963+AR963+AS963+AT963)</f>
        <v>0.189788614673127</v>
      </c>
      <c r="AX963" s="12">
        <f t="shared" ref="AX963:AX1026" si="234">(AR963+AS963)/(AO963+AR963+AS963+AT963)</f>
        <v>0.307158845819882</v>
      </c>
      <c r="AY963" s="12">
        <f t="shared" ref="AY963:AY1026" si="235">(AR963)/(AO963+AR963+AS963+AT963)</f>
        <v>0.214940638307043</v>
      </c>
      <c r="AZ963" s="12">
        <f t="shared" ref="AZ963:AZ1026" si="236">AS963/(AO963+AR963+AS963+AT963)</f>
        <v>0.0922182075128391</v>
      </c>
      <c r="BA963" s="12">
        <f t="shared" ref="BA963:BA1026" si="237">AT963/(AO963+AR963+AS963+AT963)</f>
        <v>0.50305253950699</v>
      </c>
      <c r="BB963" s="12">
        <f t="shared" ref="BB963:BB1026" si="238">(AU963)/(AU963+AV963)</f>
        <v>0.595270747019829</v>
      </c>
      <c r="BC963" s="12">
        <f t="shared" ref="BC963:BC1026" si="239">(AV963)/(AU963+AV963)</f>
        <v>0.404729252980171</v>
      </c>
    </row>
    <row r="964" spans="1:55">
      <c r="A964" s="3" t="s">
        <v>1979</v>
      </c>
      <c r="B964" s="3" t="s">
        <v>1980</v>
      </c>
      <c r="C964" s="3">
        <v>221440642</v>
      </c>
      <c r="D964" s="3">
        <v>1530410316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363084654</v>
      </c>
      <c r="L964" s="3">
        <v>0</v>
      </c>
      <c r="M964" s="3">
        <v>4818838268</v>
      </c>
      <c r="N964" s="3">
        <v>8298037</v>
      </c>
      <c r="O964" s="3">
        <v>299285647</v>
      </c>
      <c r="P964" s="3">
        <v>51724355</v>
      </c>
      <c r="Q964" s="3">
        <v>19430221</v>
      </c>
      <c r="R964" s="3">
        <v>5271849726</v>
      </c>
      <c r="S964" s="3">
        <v>0</v>
      </c>
      <c r="T964" s="3">
        <v>0</v>
      </c>
      <c r="U964" s="3">
        <v>467491717</v>
      </c>
      <c r="V964" s="3">
        <v>57252229</v>
      </c>
      <c r="W964" s="3">
        <v>0</v>
      </c>
      <c r="X964" s="3">
        <v>0</v>
      </c>
      <c r="Y964" s="3">
        <v>0</v>
      </c>
      <c r="Z964" s="3">
        <v>838161209</v>
      </c>
      <c r="AA964" s="3">
        <v>0</v>
      </c>
      <c r="AB964" s="3">
        <v>4654040</v>
      </c>
      <c r="AC964" s="3">
        <v>23061347188</v>
      </c>
      <c r="AD964" s="3">
        <v>2532726055</v>
      </c>
      <c r="AE964" s="3">
        <v>0</v>
      </c>
      <c r="AF964" s="3">
        <v>0</v>
      </c>
      <c r="AG964" s="3">
        <v>0</v>
      </c>
      <c r="AH964" s="3">
        <v>1793683001</v>
      </c>
      <c r="AI964" s="3">
        <v>0</v>
      </c>
      <c r="AJ964" s="3">
        <v>281254606</v>
      </c>
      <c r="AK964" s="3">
        <v>66867483</v>
      </c>
      <c r="AL964" s="3">
        <v>507891423</v>
      </c>
      <c r="AM964" s="3">
        <v>57043016</v>
      </c>
      <c r="AN964" s="3">
        <v>32550486</v>
      </c>
      <c r="AO964" s="6">
        <f t="shared" si="225"/>
        <v>1893494970</v>
      </c>
      <c r="AP964" s="6">
        <f t="shared" si="226"/>
        <v>5197576528</v>
      </c>
      <c r="AQ964" s="6">
        <f t="shared" si="227"/>
        <v>6639408921</v>
      </c>
      <c r="AR964" s="6">
        <f t="shared" si="228"/>
        <v>-1441832393</v>
      </c>
      <c r="AS964" s="6">
        <f t="shared" si="229"/>
        <v>28333363258</v>
      </c>
      <c r="AT964" s="10">
        <f t="shared" si="230"/>
        <v>221440642</v>
      </c>
      <c r="AU964" s="10">
        <f t="shared" si="231"/>
        <v>28554803900</v>
      </c>
      <c r="AV964" s="10">
        <f t="shared" si="232"/>
        <v>451662577</v>
      </c>
      <c r="AW964" s="12">
        <f t="shared" si="233"/>
        <v>0.0652783740998374</v>
      </c>
      <c r="AX964" s="12">
        <f t="shared" si="234"/>
        <v>0.927087443978156</v>
      </c>
      <c r="AY964" s="12">
        <f t="shared" si="235"/>
        <v>-0.0497072745535299</v>
      </c>
      <c r="AZ964" s="12">
        <f t="shared" si="236"/>
        <v>0.976794718531686</v>
      </c>
      <c r="BA964" s="12">
        <f t="shared" si="237"/>
        <v>0.00763418192200647</v>
      </c>
      <c r="BB964" s="12">
        <f t="shared" si="238"/>
        <v>0.984428900453692</v>
      </c>
      <c r="BC964" s="12">
        <f t="shared" si="239"/>
        <v>0.0155710995463076</v>
      </c>
    </row>
    <row r="965" spans="1:55">
      <c r="A965" s="3" t="s">
        <v>1981</v>
      </c>
      <c r="B965" s="3" t="s">
        <v>1982</v>
      </c>
      <c r="C965" s="3">
        <v>1826485.69</v>
      </c>
      <c r="D965" s="3">
        <v>1529963218.86</v>
      </c>
      <c r="E965" s="3">
        <v>522000000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26751791.75</v>
      </c>
      <c r="L965" s="3">
        <v>0</v>
      </c>
      <c r="M965" s="3">
        <v>547930044.75</v>
      </c>
      <c r="N965" s="3">
        <v>69300931.89</v>
      </c>
      <c r="O965" s="3">
        <v>1328027182.6</v>
      </c>
      <c r="P965" s="3">
        <v>100156375.86</v>
      </c>
      <c r="Q965" s="3">
        <v>0</v>
      </c>
      <c r="R965" s="3">
        <v>665021662.02</v>
      </c>
      <c r="S965" s="3">
        <v>0</v>
      </c>
      <c r="T965" s="3">
        <v>0</v>
      </c>
      <c r="U965" s="3">
        <v>113807475.39</v>
      </c>
      <c r="V965" s="3">
        <v>107184583.85</v>
      </c>
      <c r="W965" s="3">
        <v>0</v>
      </c>
      <c r="X965" s="3">
        <v>11840887.67</v>
      </c>
      <c r="Y965" s="3">
        <v>0</v>
      </c>
      <c r="Z965" s="3">
        <v>0</v>
      </c>
      <c r="AA965" s="3">
        <v>0</v>
      </c>
      <c r="AB965" s="3">
        <v>156669219.86</v>
      </c>
      <c r="AC965" s="3">
        <v>844767023.8</v>
      </c>
      <c r="AD965" s="3">
        <v>156287840.32</v>
      </c>
      <c r="AE965" s="3">
        <v>0</v>
      </c>
      <c r="AF965" s="3">
        <v>0</v>
      </c>
      <c r="AG965" s="3">
        <v>0</v>
      </c>
      <c r="AH965" s="3">
        <v>257249393.51</v>
      </c>
      <c r="AI965" s="3">
        <v>0</v>
      </c>
      <c r="AJ965" s="3">
        <v>127454051.42</v>
      </c>
      <c r="AK965" s="3">
        <v>54074185.94</v>
      </c>
      <c r="AL965" s="3">
        <v>138633518.24</v>
      </c>
      <c r="AM965" s="3">
        <v>57269950.66</v>
      </c>
      <c r="AN965" s="3">
        <v>0</v>
      </c>
      <c r="AO965" s="6">
        <f t="shared" si="225"/>
        <v>2078715010.61</v>
      </c>
      <c r="AP965" s="6">
        <f t="shared" si="226"/>
        <v>2045414535.1</v>
      </c>
      <c r="AQ965" s="6">
        <f t="shared" si="227"/>
        <v>1054523828.79</v>
      </c>
      <c r="AR965" s="6">
        <f t="shared" si="228"/>
        <v>990890706.31</v>
      </c>
      <c r="AS965" s="6">
        <f t="shared" si="229"/>
        <v>1635735963.89</v>
      </c>
      <c r="AT965" s="10">
        <f t="shared" si="230"/>
        <v>1826485.69</v>
      </c>
      <c r="AU965" s="10">
        <f t="shared" si="231"/>
        <v>1637562449.58</v>
      </c>
      <c r="AV965" s="10">
        <f t="shared" si="232"/>
        <v>3069605716.92</v>
      </c>
      <c r="AW965" s="12">
        <f t="shared" si="233"/>
        <v>0.441606277295086</v>
      </c>
      <c r="AX965" s="12">
        <f t="shared" si="234"/>
        <v>0.55800570051718</v>
      </c>
      <c r="AY965" s="12">
        <f t="shared" si="235"/>
        <v>0.210506757196817</v>
      </c>
      <c r="AZ965" s="12">
        <f t="shared" si="236"/>
        <v>0.347498943320363</v>
      </c>
      <c r="BA965" s="12">
        <f t="shared" si="237"/>
        <v>0.000388022187734601</v>
      </c>
      <c r="BB965" s="12">
        <f t="shared" si="238"/>
        <v>0.347886965508098</v>
      </c>
      <c r="BC965" s="12">
        <f t="shared" si="239"/>
        <v>0.652113034491902</v>
      </c>
    </row>
    <row r="966" spans="1:55">
      <c r="A966" s="3" t="s">
        <v>1983</v>
      </c>
      <c r="B966" s="3" t="s">
        <v>1984</v>
      </c>
      <c r="C966" s="3">
        <v>4404738.92</v>
      </c>
      <c r="D966" s="3">
        <v>1528564844.41</v>
      </c>
      <c r="E966" s="3">
        <v>417662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K966" s="3">
        <v>3922687.26</v>
      </c>
      <c r="L966" s="3">
        <v>0</v>
      </c>
      <c r="M966" s="3">
        <v>1939100007.59</v>
      </c>
      <c r="N966" s="3">
        <v>40068845.7</v>
      </c>
      <c r="O966" s="3">
        <v>1240070693.95</v>
      </c>
      <c r="P966" s="3">
        <v>119885431.61</v>
      </c>
      <c r="Q966" s="3">
        <v>0</v>
      </c>
      <c r="R966" s="3">
        <v>1750281634.82</v>
      </c>
      <c r="S966" s="3">
        <v>0</v>
      </c>
      <c r="T966" s="3">
        <v>0</v>
      </c>
      <c r="U966" s="3">
        <v>196448983.14</v>
      </c>
      <c r="V966" s="3">
        <v>23593068.25</v>
      </c>
      <c r="W966" s="3">
        <v>0</v>
      </c>
      <c r="X966" s="3">
        <v>0</v>
      </c>
      <c r="Y966" s="3">
        <v>0</v>
      </c>
      <c r="Z966" s="3">
        <v>19514668.6</v>
      </c>
      <c r="AA966" s="3">
        <v>0</v>
      </c>
      <c r="AB966" s="3">
        <v>1296296.07</v>
      </c>
      <c r="AC966" s="3">
        <v>1851423896.65</v>
      </c>
      <c r="AD966" s="3">
        <v>616531576.1</v>
      </c>
      <c r="AE966" s="3">
        <v>0</v>
      </c>
      <c r="AF966" s="3">
        <v>0</v>
      </c>
      <c r="AG966" s="3">
        <v>0</v>
      </c>
      <c r="AH966" s="3">
        <v>105624875.68</v>
      </c>
      <c r="AI966" s="3">
        <v>763243.04</v>
      </c>
      <c r="AJ966" s="3">
        <v>0</v>
      </c>
      <c r="AK966" s="3">
        <v>33926920.16</v>
      </c>
      <c r="AL966" s="3">
        <v>27001005.87</v>
      </c>
      <c r="AM966" s="3">
        <v>6213220.38</v>
      </c>
      <c r="AN966" s="3">
        <v>89207817.31</v>
      </c>
      <c r="AO966" s="6">
        <f t="shared" si="225"/>
        <v>1532905193.67</v>
      </c>
      <c r="AP966" s="6">
        <f t="shared" si="226"/>
        <v>3339124978.85</v>
      </c>
      <c r="AQ966" s="6">
        <f t="shared" si="227"/>
        <v>1991134650.88</v>
      </c>
      <c r="AR966" s="6">
        <f t="shared" si="228"/>
        <v>1347990327.97</v>
      </c>
      <c r="AS966" s="6">
        <f t="shared" si="229"/>
        <v>2730692555.19</v>
      </c>
      <c r="AT966" s="10">
        <f t="shared" si="230"/>
        <v>4404738.92</v>
      </c>
      <c r="AU966" s="10">
        <f t="shared" si="231"/>
        <v>2735097294.11</v>
      </c>
      <c r="AV966" s="10">
        <f t="shared" si="232"/>
        <v>2880895521.64</v>
      </c>
      <c r="AW966" s="12">
        <f t="shared" si="233"/>
        <v>0.272953553176026</v>
      </c>
      <c r="AX966" s="12">
        <f t="shared" si="234"/>
        <v>0.726262126212372</v>
      </c>
      <c r="AY966" s="12">
        <f t="shared" si="235"/>
        <v>0.240027074854792</v>
      </c>
      <c r="AZ966" s="12">
        <f t="shared" si="236"/>
        <v>0.48623505135758</v>
      </c>
      <c r="BA966" s="12">
        <f t="shared" si="237"/>
        <v>0.000784320611601737</v>
      </c>
      <c r="BB966" s="12">
        <f t="shared" si="238"/>
        <v>0.487019371969181</v>
      </c>
      <c r="BC966" s="12">
        <f t="shared" si="239"/>
        <v>0.512980628030819</v>
      </c>
    </row>
    <row r="967" spans="1:55">
      <c r="A967" s="3" t="s">
        <v>1985</v>
      </c>
      <c r="B967" s="3" t="s">
        <v>1986</v>
      </c>
      <c r="C967" s="3">
        <v>536172164.62</v>
      </c>
      <c r="D967" s="3">
        <v>1526861001.98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2932166.51</v>
      </c>
      <c r="K967" s="3">
        <v>20478327.97</v>
      </c>
      <c r="L967" s="3">
        <v>0</v>
      </c>
      <c r="M967" s="3">
        <v>1057505392.19</v>
      </c>
      <c r="N967" s="3">
        <v>107093237.08</v>
      </c>
      <c r="O967" s="3">
        <v>293739691.38</v>
      </c>
      <c r="P967" s="3">
        <v>2028733.98</v>
      </c>
      <c r="Q967" s="3">
        <v>23061710.12</v>
      </c>
      <c r="R967" s="3">
        <v>1323228999.12</v>
      </c>
      <c r="S967" s="3">
        <v>0</v>
      </c>
      <c r="T967" s="3">
        <v>0</v>
      </c>
      <c r="U967" s="3">
        <v>132948931.55</v>
      </c>
      <c r="V967" s="3">
        <v>22108306.81</v>
      </c>
      <c r="W967" s="3">
        <v>0</v>
      </c>
      <c r="X967" s="3">
        <v>0</v>
      </c>
      <c r="Y967" s="3">
        <v>186567208.93</v>
      </c>
      <c r="Z967" s="3">
        <v>69945097.14</v>
      </c>
      <c r="AA967" s="3">
        <v>0</v>
      </c>
      <c r="AB967" s="3">
        <v>385672.35</v>
      </c>
      <c r="AC967" s="3">
        <v>541477961.34</v>
      </c>
      <c r="AD967" s="3">
        <v>145161351.08</v>
      </c>
      <c r="AE967" s="3">
        <v>0</v>
      </c>
      <c r="AF967" s="3">
        <v>0</v>
      </c>
      <c r="AG967" s="3">
        <v>0</v>
      </c>
      <c r="AH967" s="3">
        <v>127551497.96</v>
      </c>
      <c r="AI967" s="3">
        <v>0</v>
      </c>
      <c r="AJ967" s="3">
        <v>0</v>
      </c>
      <c r="AK967" s="3">
        <v>781999.37</v>
      </c>
      <c r="AL967" s="3">
        <v>143535950.67</v>
      </c>
      <c r="AM967" s="3">
        <v>0</v>
      </c>
      <c r="AN967" s="3">
        <v>0</v>
      </c>
      <c r="AO967" s="6">
        <f t="shared" si="225"/>
        <v>1550271496.46</v>
      </c>
      <c r="AP967" s="6">
        <f t="shared" si="226"/>
        <v>1483428764.75</v>
      </c>
      <c r="AQ967" s="6">
        <f t="shared" si="227"/>
        <v>1735184215.9</v>
      </c>
      <c r="AR967" s="6">
        <f t="shared" si="228"/>
        <v>-251755451.15</v>
      </c>
      <c r="AS967" s="6">
        <f t="shared" si="229"/>
        <v>958508760.42</v>
      </c>
      <c r="AT967" s="10">
        <f t="shared" si="230"/>
        <v>536172164.62</v>
      </c>
      <c r="AU967" s="10">
        <f t="shared" si="231"/>
        <v>1494680925.04</v>
      </c>
      <c r="AV967" s="10">
        <f t="shared" si="232"/>
        <v>1298516045.31</v>
      </c>
      <c r="AW967" s="12">
        <f t="shared" si="233"/>
        <v>0.555016890293184</v>
      </c>
      <c r="AX967" s="12">
        <f t="shared" si="234"/>
        <v>0.253026663272315</v>
      </c>
      <c r="AY967" s="12">
        <f t="shared" si="235"/>
        <v>-0.0901316497985653</v>
      </c>
      <c r="AZ967" s="12">
        <f t="shared" si="236"/>
        <v>0.34315831307088</v>
      </c>
      <c r="BA967" s="12">
        <f t="shared" si="237"/>
        <v>0.191956446434501</v>
      </c>
      <c r="BB967" s="12">
        <f t="shared" si="238"/>
        <v>0.535114759505381</v>
      </c>
      <c r="BC967" s="12">
        <f t="shared" si="239"/>
        <v>0.464885240494619</v>
      </c>
    </row>
    <row r="968" spans="1:55">
      <c r="A968" s="3" t="s">
        <v>1987</v>
      </c>
      <c r="B968" s="3" t="s">
        <v>1988</v>
      </c>
      <c r="C968" s="3">
        <v>2309309523.85</v>
      </c>
      <c r="D968" s="3">
        <v>1526647919.64</v>
      </c>
      <c r="E968" s="3">
        <v>0</v>
      </c>
      <c r="F968" s="3">
        <v>0</v>
      </c>
      <c r="G968" s="3">
        <v>258170338.71</v>
      </c>
      <c r="H968" s="3">
        <v>0</v>
      </c>
      <c r="I968" s="3">
        <v>0</v>
      </c>
      <c r="J968" s="3">
        <v>7252302283.34</v>
      </c>
      <c r="K968" s="3">
        <v>874609621.46</v>
      </c>
      <c r="L968" s="3">
        <v>0</v>
      </c>
      <c r="M968" s="3">
        <v>124450411.43</v>
      </c>
      <c r="N968" s="3">
        <v>171015901.69</v>
      </c>
      <c r="O968" s="3">
        <v>862475911.31</v>
      </c>
      <c r="P968" s="3">
        <v>305353188.05</v>
      </c>
      <c r="Q968" s="3">
        <v>0</v>
      </c>
      <c r="R968" s="3">
        <v>886451712.37</v>
      </c>
      <c r="S968" s="3">
        <v>0</v>
      </c>
      <c r="T968" s="3">
        <v>0</v>
      </c>
      <c r="U968" s="3">
        <v>343129193.73</v>
      </c>
      <c r="V968" s="3">
        <v>127537103.97</v>
      </c>
      <c r="W968" s="3">
        <v>0</v>
      </c>
      <c r="X968" s="3">
        <v>0</v>
      </c>
      <c r="Y968" s="3">
        <v>0</v>
      </c>
      <c r="Z968" s="3">
        <v>2708881586.62</v>
      </c>
      <c r="AA968" s="3">
        <v>0</v>
      </c>
      <c r="AB968" s="3">
        <v>20034463.62</v>
      </c>
      <c r="AC968" s="3">
        <v>1948316588.42</v>
      </c>
      <c r="AD968" s="3">
        <v>2223201497.83</v>
      </c>
      <c r="AE968" s="3">
        <v>0</v>
      </c>
      <c r="AF968" s="3">
        <v>0</v>
      </c>
      <c r="AG968" s="3">
        <v>0</v>
      </c>
      <c r="AH968" s="3">
        <v>1570372671.71</v>
      </c>
      <c r="AI968" s="3">
        <v>0</v>
      </c>
      <c r="AJ968" s="3">
        <v>8178977.96</v>
      </c>
      <c r="AK968" s="3">
        <v>181807244.68</v>
      </c>
      <c r="AL968" s="3">
        <v>38423463.57</v>
      </c>
      <c r="AM968" s="3">
        <v>17452770.56</v>
      </c>
      <c r="AN968" s="3">
        <v>15144962.39</v>
      </c>
      <c r="AO968" s="6">
        <f t="shared" si="225"/>
        <v>9911730163.15</v>
      </c>
      <c r="AP968" s="6">
        <f t="shared" si="226"/>
        <v>1463295412.48</v>
      </c>
      <c r="AQ968" s="6">
        <f t="shared" si="227"/>
        <v>4086034060.31</v>
      </c>
      <c r="AR968" s="6">
        <f t="shared" si="228"/>
        <v>-2622738647.83</v>
      </c>
      <c r="AS968" s="6">
        <f t="shared" si="229"/>
        <v>6002898177.12</v>
      </c>
      <c r="AT968" s="10">
        <f t="shared" si="230"/>
        <v>2309309523.85</v>
      </c>
      <c r="AU968" s="10">
        <f t="shared" si="231"/>
        <v>8312207700.97</v>
      </c>
      <c r="AV968" s="10">
        <f t="shared" si="232"/>
        <v>7288991515.32</v>
      </c>
      <c r="AW968" s="12">
        <f t="shared" si="233"/>
        <v>0.635318479415394</v>
      </c>
      <c r="AX968" s="12">
        <f t="shared" si="234"/>
        <v>0.216660237615619</v>
      </c>
      <c r="AY968" s="12">
        <f t="shared" si="235"/>
        <v>-0.168111349100104</v>
      </c>
      <c r="AZ968" s="12">
        <f t="shared" si="236"/>
        <v>0.384771586715723</v>
      </c>
      <c r="BA968" s="12">
        <f t="shared" si="237"/>
        <v>0.148021282968987</v>
      </c>
      <c r="BB968" s="12">
        <f t="shared" si="238"/>
        <v>0.53279286968471</v>
      </c>
      <c r="BC968" s="12">
        <f t="shared" si="239"/>
        <v>0.46720713031529</v>
      </c>
    </row>
    <row r="969" spans="1:55">
      <c r="A969" s="3" t="s">
        <v>1989</v>
      </c>
      <c r="B969" s="3" t="s">
        <v>1990</v>
      </c>
      <c r="C969" s="3">
        <v>663322250.73</v>
      </c>
      <c r="D969" s="3">
        <v>1525445454.92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>
        <v>10334645.05</v>
      </c>
      <c r="K969" s="3">
        <v>9593858.99</v>
      </c>
      <c r="L969" s="3">
        <v>0</v>
      </c>
      <c r="M969" s="3">
        <v>301743242.97</v>
      </c>
      <c r="N969" s="3">
        <v>22109916.66</v>
      </c>
      <c r="O969" s="3">
        <v>406561101.58</v>
      </c>
      <c r="P969" s="3">
        <v>0</v>
      </c>
      <c r="Q969" s="3">
        <v>0</v>
      </c>
      <c r="R969" s="3">
        <v>2117078831.13</v>
      </c>
      <c r="S969" s="3">
        <v>0</v>
      </c>
      <c r="T969" s="3">
        <v>0</v>
      </c>
      <c r="U969" s="3">
        <v>175191106.43</v>
      </c>
      <c r="V969" s="3">
        <v>15697310.18</v>
      </c>
      <c r="W969" s="3">
        <v>0</v>
      </c>
      <c r="X969" s="3">
        <v>23203762.34</v>
      </c>
      <c r="Y969" s="3">
        <v>53470013.77</v>
      </c>
      <c r="Z969" s="3">
        <v>171702719.27</v>
      </c>
      <c r="AA969" s="3">
        <v>0</v>
      </c>
      <c r="AB969" s="3">
        <v>49568813.35</v>
      </c>
      <c r="AC969" s="3">
        <v>1006318281.33</v>
      </c>
      <c r="AD969" s="3">
        <v>88288149.73</v>
      </c>
      <c r="AE969" s="3">
        <v>0</v>
      </c>
      <c r="AF969" s="3">
        <v>0</v>
      </c>
      <c r="AG969" s="3">
        <v>0</v>
      </c>
      <c r="AH969" s="3">
        <v>185057378.14</v>
      </c>
      <c r="AI969" s="3">
        <v>0</v>
      </c>
      <c r="AJ969" s="3">
        <v>0</v>
      </c>
      <c r="AK969" s="3">
        <v>0</v>
      </c>
      <c r="AL969" s="3">
        <v>106285382.25</v>
      </c>
      <c r="AM969" s="3">
        <v>3337139.58</v>
      </c>
      <c r="AN969" s="3">
        <v>0</v>
      </c>
      <c r="AO969" s="6">
        <f t="shared" si="225"/>
        <v>1545373958.96</v>
      </c>
      <c r="AP969" s="6">
        <f t="shared" si="226"/>
        <v>730414261.21</v>
      </c>
      <c r="AQ969" s="6">
        <f t="shared" si="227"/>
        <v>2605912556.47</v>
      </c>
      <c r="AR969" s="6">
        <f t="shared" si="228"/>
        <v>-1875498295.26</v>
      </c>
      <c r="AS969" s="6">
        <f t="shared" si="229"/>
        <v>1389286331.03</v>
      </c>
      <c r="AT969" s="10">
        <f t="shared" si="230"/>
        <v>663322250.73</v>
      </c>
      <c r="AU969" s="10">
        <f t="shared" si="231"/>
        <v>2052608581.76</v>
      </c>
      <c r="AV969" s="10">
        <f t="shared" si="232"/>
        <v>-330124336.3</v>
      </c>
      <c r="AW969" s="12">
        <f t="shared" si="233"/>
        <v>0.89717741281709</v>
      </c>
      <c r="AX969" s="12">
        <f t="shared" si="234"/>
        <v>-0.28227367856137</v>
      </c>
      <c r="AY969" s="12">
        <f t="shared" si="235"/>
        <v>-1.08883335229527</v>
      </c>
      <c r="AZ969" s="12">
        <f t="shared" si="236"/>
        <v>0.806559673733899</v>
      </c>
      <c r="BA969" s="12">
        <f t="shared" si="237"/>
        <v>0.38509626574428</v>
      </c>
      <c r="BB969" s="12">
        <f t="shared" si="238"/>
        <v>1.19165593947818</v>
      </c>
      <c r="BC969" s="12">
        <f t="shared" si="239"/>
        <v>-0.19165593947818</v>
      </c>
    </row>
    <row r="970" spans="1:55">
      <c r="A970" s="3" t="s">
        <v>1991</v>
      </c>
      <c r="B970" s="3" t="s">
        <v>1992</v>
      </c>
      <c r="C970" s="3">
        <v>63533852.11</v>
      </c>
      <c r="D970" s="3">
        <v>1525046211.75</v>
      </c>
      <c r="E970" s="3">
        <v>70700770</v>
      </c>
      <c r="F970" s="3">
        <v>0</v>
      </c>
      <c r="G970" s="3">
        <v>0</v>
      </c>
      <c r="H970" s="3">
        <v>0</v>
      </c>
      <c r="I970" s="3">
        <v>0</v>
      </c>
      <c r="J970" s="3">
        <v>32154544.82</v>
      </c>
      <c r="K970" s="3">
        <v>1540353.51</v>
      </c>
      <c r="L970" s="3">
        <v>0</v>
      </c>
      <c r="M970" s="3">
        <v>278526187.18</v>
      </c>
      <c r="N970" s="3">
        <v>28210526.36</v>
      </c>
      <c r="O970" s="3">
        <v>228921136.69</v>
      </c>
      <c r="P970" s="3">
        <v>146208.33</v>
      </c>
      <c r="Q970" s="3">
        <v>0</v>
      </c>
      <c r="R970" s="3">
        <v>94847970.16</v>
      </c>
      <c r="S970" s="3">
        <v>0</v>
      </c>
      <c r="T970" s="3">
        <v>0</v>
      </c>
      <c r="U970" s="3">
        <v>37589587.4</v>
      </c>
      <c r="V970" s="3">
        <v>9155768.79</v>
      </c>
      <c r="W970" s="3">
        <v>0</v>
      </c>
      <c r="X970" s="3">
        <v>10773744.83</v>
      </c>
      <c r="Y970" s="3">
        <v>0</v>
      </c>
      <c r="Z970" s="3">
        <v>29084267.38</v>
      </c>
      <c r="AA970" s="3">
        <v>0</v>
      </c>
      <c r="AB970" s="3">
        <v>463723.62</v>
      </c>
      <c r="AC970" s="3">
        <v>970208385.53</v>
      </c>
      <c r="AD970" s="3">
        <v>154185086.16</v>
      </c>
      <c r="AE970" s="3">
        <v>0</v>
      </c>
      <c r="AF970" s="3">
        <v>0</v>
      </c>
      <c r="AG970" s="3">
        <v>0</v>
      </c>
      <c r="AH970" s="3">
        <v>145047394.26</v>
      </c>
      <c r="AI970" s="3">
        <v>0</v>
      </c>
      <c r="AJ970" s="3">
        <v>0</v>
      </c>
      <c r="AK970" s="3">
        <v>0</v>
      </c>
      <c r="AL970" s="3">
        <v>6612628.71</v>
      </c>
      <c r="AM970" s="3">
        <v>176628900.99</v>
      </c>
      <c r="AN970" s="3">
        <v>2569219.66</v>
      </c>
      <c r="AO970" s="6">
        <f t="shared" si="225"/>
        <v>1629441880.08</v>
      </c>
      <c r="AP970" s="6">
        <f t="shared" si="226"/>
        <v>535804058.56</v>
      </c>
      <c r="AQ970" s="6">
        <f t="shared" si="227"/>
        <v>181915062.18</v>
      </c>
      <c r="AR970" s="6">
        <f t="shared" si="228"/>
        <v>353888996.38</v>
      </c>
      <c r="AS970" s="6">
        <f t="shared" si="229"/>
        <v>1455251615.31</v>
      </c>
      <c r="AT970" s="10">
        <f t="shared" si="230"/>
        <v>63533852.11</v>
      </c>
      <c r="AU970" s="10">
        <f t="shared" si="231"/>
        <v>1518785467.42</v>
      </c>
      <c r="AV970" s="10">
        <f t="shared" si="232"/>
        <v>1983330876.46</v>
      </c>
      <c r="AW970" s="12">
        <f t="shared" si="233"/>
        <v>0.465273486110041</v>
      </c>
      <c r="AX970" s="12">
        <f t="shared" si="234"/>
        <v>0.516584954366665</v>
      </c>
      <c r="AY970" s="12">
        <f t="shared" si="235"/>
        <v>0.10105003992755</v>
      </c>
      <c r="AZ970" s="12">
        <f t="shared" si="236"/>
        <v>0.415534914439114</v>
      </c>
      <c r="BA970" s="12">
        <f t="shared" si="237"/>
        <v>0.0181415595232941</v>
      </c>
      <c r="BB970" s="12">
        <f t="shared" si="238"/>
        <v>0.433676473962408</v>
      </c>
      <c r="BC970" s="12">
        <f t="shared" si="239"/>
        <v>0.566323526037592</v>
      </c>
    </row>
    <row r="971" spans="1:55">
      <c r="A971" s="3" t="s">
        <v>1993</v>
      </c>
      <c r="B971" s="3" t="s">
        <v>1994</v>
      </c>
      <c r="C971" s="3">
        <v>144170586.42</v>
      </c>
      <c r="D971" s="3">
        <v>1523687206.95</v>
      </c>
      <c r="E971" s="3">
        <v>559187147.25</v>
      </c>
      <c r="F971" s="3">
        <v>1949470.85</v>
      </c>
      <c r="G971" s="3">
        <v>0</v>
      </c>
      <c r="H971" s="3">
        <v>0</v>
      </c>
      <c r="I971" s="3">
        <v>0</v>
      </c>
      <c r="J971" s="3">
        <v>491065748.19</v>
      </c>
      <c r="K971" s="3">
        <v>101281102.48</v>
      </c>
      <c r="L971" s="3">
        <v>0</v>
      </c>
      <c r="M971" s="3">
        <v>2608140837.21</v>
      </c>
      <c r="N971" s="3">
        <v>114368427.38</v>
      </c>
      <c r="O971" s="3">
        <v>1605001425.67</v>
      </c>
      <c r="P971" s="3">
        <v>197801175.34</v>
      </c>
      <c r="Q971" s="3">
        <v>1830937.09</v>
      </c>
      <c r="R971" s="3">
        <v>3869162719.19</v>
      </c>
      <c r="S971" s="3">
        <v>6323.4</v>
      </c>
      <c r="T971" s="3">
        <v>0</v>
      </c>
      <c r="U971" s="3">
        <v>282582274.13</v>
      </c>
      <c r="V971" s="3">
        <v>36957703.21</v>
      </c>
      <c r="W971" s="3">
        <v>0</v>
      </c>
      <c r="X971" s="3">
        <v>0</v>
      </c>
      <c r="Y971" s="3">
        <v>0</v>
      </c>
      <c r="Z971" s="3">
        <v>347558637.74</v>
      </c>
      <c r="AA971" s="3">
        <v>0</v>
      </c>
      <c r="AB971" s="3">
        <v>176006805.25</v>
      </c>
      <c r="AC971" s="3">
        <v>931567900.8</v>
      </c>
      <c r="AD971" s="3">
        <v>1193187556.87</v>
      </c>
      <c r="AE971" s="3">
        <v>0</v>
      </c>
      <c r="AF971" s="3">
        <v>0</v>
      </c>
      <c r="AG971" s="3">
        <v>0</v>
      </c>
      <c r="AH971" s="3">
        <v>2943511122.35</v>
      </c>
      <c r="AI971" s="3">
        <v>0</v>
      </c>
      <c r="AJ971" s="3">
        <v>18004947.26</v>
      </c>
      <c r="AK971" s="3">
        <v>146204630.93</v>
      </c>
      <c r="AL971" s="3">
        <v>1929065.47</v>
      </c>
      <c r="AM971" s="3">
        <v>112766775.83</v>
      </c>
      <c r="AN971" s="3">
        <v>14988637.28</v>
      </c>
      <c r="AO971" s="6">
        <f t="shared" si="225"/>
        <v>2677170675.72</v>
      </c>
      <c r="AP971" s="6">
        <f t="shared" si="226"/>
        <v>4527142802.69</v>
      </c>
      <c r="AQ971" s="6">
        <f t="shared" si="227"/>
        <v>4712274462.92</v>
      </c>
      <c r="AR971" s="6">
        <f t="shared" si="228"/>
        <v>-185131660.23</v>
      </c>
      <c r="AS971" s="6">
        <f t="shared" si="229"/>
        <v>5362160636.79</v>
      </c>
      <c r="AT971" s="10">
        <f t="shared" si="230"/>
        <v>144170586.42</v>
      </c>
      <c r="AU971" s="10">
        <f t="shared" si="231"/>
        <v>5506331223.21</v>
      </c>
      <c r="AV971" s="10">
        <f t="shared" si="232"/>
        <v>2492039015.49</v>
      </c>
      <c r="AW971" s="12">
        <f t="shared" si="233"/>
        <v>0.334714522561927</v>
      </c>
      <c r="AX971" s="12">
        <f t="shared" si="234"/>
        <v>0.647260482080589</v>
      </c>
      <c r="AY971" s="12">
        <f t="shared" si="235"/>
        <v>-0.0231461728708484</v>
      </c>
      <c r="AZ971" s="12">
        <f t="shared" si="236"/>
        <v>0.670406654951438</v>
      </c>
      <c r="BA971" s="12">
        <f t="shared" si="237"/>
        <v>0.0180249953574833</v>
      </c>
      <c r="BB971" s="12">
        <f t="shared" si="238"/>
        <v>0.688431650308921</v>
      </c>
      <c r="BC971" s="12">
        <f t="shared" si="239"/>
        <v>0.311568349691079</v>
      </c>
    </row>
    <row r="972" spans="1:55">
      <c r="A972" s="3" t="s">
        <v>1995</v>
      </c>
      <c r="B972" s="3" t="s">
        <v>1996</v>
      </c>
      <c r="C972" s="3">
        <v>0</v>
      </c>
      <c r="D972" s="3">
        <v>1523330487.17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22874529.4</v>
      </c>
      <c r="L972" s="3">
        <v>0</v>
      </c>
      <c r="M972" s="3">
        <v>401864010.65</v>
      </c>
      <c r="N972" s="3">
        <v>181944410.37</v>
      </c>
      <c r="O972" s="3">
        <v>383224485.05</v>
      </c>
      <c r="P972" s="3">
        <v>100135980.17</v>
      </c>
      <c r="Q972" s="3">
        <v>0</v>
      </c>
      <c r="R972" s="3">
        <v>1657827217.32</v>
      </c>
      <c r="S972" s="3">
        <v>0</v>
      </c>
      <c r="T972" s="3">
        <v>0</v>
      </c>
      <c r="U972" s="3">
        <v>5882469.37</v>
      </c>
      <c r="V972" s="3">
        <v>23907042.18</v>
      </c>
      <c r="W972" s="3">
        <v>0</v>
      </c>
      <c r="X972" s="3">
        <v>0</v>
      </c>
      <c r="Y972" s="3">
        <v>0</v>
      </c>
      <c r="Z972" s="3">
        <v>27666387.06</v>
      </c>
      <c r="AA972" s="3">
        <v>0</v>
      </c>
      <c r="AB972" s="3">
        <v>12446418.24</v>
      </c>
      <c r="AC972" s="3">
        <v>482737922.43</v>
      </c>
      <c r="AD972" s="3">
        <v>165450025.09</v>
      </c>
      <c r="AE972" s="3">
        <v>0</v>
      </c>
      <c r="AF972" s="3">
        <v>0</v>
      </c>
      <c r="AG972" s="3">
        <v>0</v>
      </c>
      <c r="AH972" s="3">
        <v>47428040.01</v>
      </c>
      <c r="AI972" s="3">
        <v>0</v>
      </c>
      <c r="AJ972" s="3">
        <v>0</v>
      </c>
      <c r="AK972" s="3">
        <v>0</v>
      </c>
      <c r="AL972" s="3">
        <v>5421520.13</v>
      </c>
      <c r="AM972" s="3">
        <v>0</v>
      </c>
      <c r="AN972" s="3">
        <v>0</v>
      </c>
      <c r="AO972" s="6">
        <f t="shared" si="225"/>
        <v>1546205016.57</v>
      </c>
      <c r="AP972" s="6">
        <f t="shared" si="226"/>
        <v>1067168886.24</v>
      </c>
      <c r="AQ972" s="6">
        <f t="shared" si="227"/>
        <v>1727729534.17</v>
      </c>
      <c r="AR972" s="6">
        <f t="shared" si="228"/>
        <v>-660560647.93</v>
      </c>
      <c r="AS972" s="6">
        <f t="shared" si="229"/>
        <v>701037507.66</v>
      </c>
      <c r="AT972" s="10">
        <f t="shared" si="230"/>
        <v>0</v>
      </c>
      <c r="AU972" s="10">
        <f t="shared" si="231"/>
        <v>701037507.66</v>
      </c>
      <c r="AV972" s="10">
        <f t="shared" si="232"/>
        <v>885644368.64</v>
      </c>
      <c r="AW972" s="12">
        <f t="shared" si="233"/>
        <v>0.974489618659798</v>
      </c>
      <c r="AX972" s="12">
        <f t="shared" si="234"/>
        <v>0.0255103813402019</v>
      </c>
      <c r="AY972" s="12">
        <f t="shared" si="235"/>
        <v>-0.416315745327834</v>
      </c>
      <c r="AZ972" s="12">
        <f t="shared" si="236"/>
        <v>0.441826126668035</v>
      </c>
      <c r="BA972" s="12">
        <f t="shared" si="237"/>
        <v>0</v>
      </c>
      <c r="BB972" s="12">
        <f t="shared" si="238"/>
        <v>0.441826126668035</v>
      </c>
      <c r="BC972" s="12">
        <f t="shared" si="239"/>
        <v>0.558173873331965</v>
      </c>
    </row>
    <row r="973" spans="1:55">
      <c r="A973" s="3" t="s">
        <v>1997</v>
      </c>
      <c r="B973" s="3" t="s">
        <v>1998</v>
      </c>
      <c r="C973" s="3">
        <v>352467599.04</v>
      </c>
      <c r="D973" s="3">
        <v>1523136677.68</v>
      </c>
      <c r="E973" s="3">
        <v>167907269.35</v>
      </c>
      <c r="F973" s="3">
        <v>0</v>
      </c>
      <c r="G973" s="3">
        <v>0</v>
      </c>
      <c r="H973" s="3">
        <v>0</v>
      </c>
      <c r="I973" s="3">
        <v>0</v>
      </c>
      <c r="J973" s="3">
        <v>123179921.69</v>
      </c>
      <c r="K973" s="3">
        <v>29703498.77</v>
      </c>
      <c r="L973" s="3">
        <v>0</v>
      </c>
      <c r="M973" s="3">
        <v>18076092.73</v>
      </c>
      <c r="N973" s="3">
        <v>31160051.34</v>
      </c>
      <c r="O973" s="3">
        <v>36273915.28</v>
      </c>
      <c r="P973" s="3">
        <v>7975737.09</v>
      </c>
      <c r="Q973" s="3">
        <v>0</v>
      </c>
      <c r="R973" s="3">
        <v>930083.86</v>
      </c>
      <c r="S973" s="3">
        <v>18788244.13</v>
      </c>
      <c r="T973" s="3">
        <v>0</v>
      </c>
      <c r="U973" s="3">
        <v>14219757.54</v>
      </c>
      <c r="V973" s="3">
        <v>20394086.58</v>
      </c>
      <c r="W973" s="3">
        <v>0</v>
      </c>
      <c r="X973" s="3">
        <v>0</v>
      </c>
      <c r="Y973" s="3">
        <v>0</v>
      </c>
      <c r="Z973" s="3">
        <v>0</v>
      </c>
      <c r="AA973" s="3">
        <v>0</v>
      </c>
      <c r="AB973" s="3">
        <v>0</v>
      </c>
      <c r="AC973" s="3">
        <v>46890072.26</v>
      </c>
      <c r="AD973" s="3">
        <v>0</v>
      </c>
      <c r="AE973" s="3">
        <v>0</v>
      </c>
      <c r="AF973" s="3">
        <v>0</v>
      </c>
      <c r="AG973" s="3">
        <v>0</v>
      </c>
      <c r="AH973" s="3">
        <v>55160660.99</v>
      </c>
      <c r="AI973" s="3">
        <v>0</v>
      </c>
      <c r="AJ973" s="3">
        <v>132619611.85</v>
      </c>
      <c r="AK973" s="3">
        <v>26953522.7</v>
      </c>
      <c r="AL973" s="3">
        <v>4445368.77</v>
      </c>
      <c r="AM973" s="3">
        <v>60796921.39</v>
      </c>
      <c r="AN973" s="3">
        <v>47968043.12</v>
      </c>
      <c r="AO973" s="6">
        <f t="shared" si="225"/>
        <v>1843927367.49</v>
      </c>
      <c r="AP973" s="6">
        <f t="shared" si="226"/>
        <v>93485796.44</v>
      </c>
      <c r="AQ973" s="6">
        <f t="shared" si="227"/>
        <v>54332172.11</v>
      </c>
      <c r="AR973" s="6">
        <f t="shared" si="228"/>
        <v>39153624.33</v>
      </c>
      <c r="AS973" s="6">
        <f t="shared" si="229"/>
        <v>374834201.08</v>
      </c>
      <c r="AT973" s="10">
        <f t="shared" si="230"/>
        <v>352467599.04</v>
      </c>
      <c r="AU973" s="10">
        <f t="shared" si="231"/>
        <v>727301800.12</v>
      </c>
      <c r="AV973" s="10">
        <f t="shared" si="232"/>
        <v>1883080991.82</v>
      </c>
      <c r="AW973" s="12">
        <f t="shared" si="233"/>
        <v>0.706381980904655</v>
      </c>
      <c r="AX973" s="12">
        <f t="shared" si="234"/>
        <v>0.158592765278816</v>
      </c>
      <c r="AY973" s="12">
        <f t="shared" si="235"/>
        <v>0.0149991887974796</v>
      </c>
      <c r="AZ973" s="12">
        <f t="shared" si="236"/>
        <v>0.143593576481336</v>
      </c>
      <c r="BA973" s="12">
        <f t="shared" si="237"/>
        <v>0.13502525381653</v>
      </c>
      <c r="BB973" s="12">
        <f t="shared" si="238"/>
        <v>0.278618830297866</v>
      </c>
      <c r="BC973" s="12">
        <f t="shared" si="239"/>
        <v>0.721381169702134</v>
      </c>
    </row>
    <row r="974" spans="1:55">
      <c r="A974" s="3" t="s">
        <v>1999</v>
      </c>
      <c r="B974" s="3" t="s">
        <v>2000</v>
      </c>
      <c r="C974" s="3">
        <v>505677720.14</v>
      </c>
      <c r="D974" s="3">
        <v>1520165334.55</v>
      </c>
      <c r="E974" s="3">
        <v>207557613.3</v>
      </c>
      <c r="F974" s="3">
        <v>0</v>
      </c>
      <c r="G974" s="3">
        <v>0</v>
      </c>
      <c r="H974" s="3">
        <v>0</v>
      </c>
      <c r="I974" s="3">
        <v>0</v>
      </c>
      <c r="J974" s="3">
        <v>540131058.12</v>
      </c>
      <c r="K974" s="3">
        <v>96748319.55</v>
      </c>
      <c r="L974" s="3">
        <v>0</v>
      </c>
      <c r="M974" s="3">
        <v>926639777.02</v>
      </c>
      <c r="N974" s="3">
        <v>217176303.68</v>
      </c>
      <c r="O974" s="3">
        <v>1381465012.72</v>
      </c>
      <c r="P974" s="3">
        <v>67274991.89</v>
      </c>
      <c r="Q974" s="3">
        <v>0</v>
      </c>
      <c r="R974" s="3">
        <v>524313921.03</v>
      </c>
      <c r="S974" s="3">
        <v>0</v>
      </c>
      <c r="T974" s="3">
        <v>0</v>
      </c>
      <c r="U974" s="3">
        <v>110852365.48</v>
      </c>
      <c r="V974" s="3">
        <v>27203803.75</v>
      </c>
      <c r="W974" s="3">
        <v>0</v>
      </c>
      <c r="X974" s="3">
        <v>0</v>
      </c>
      <c r="Y974" s="3">
        <v>0</v>
      </c>
      <c r="Z974" s="3">
        <v>6042362.03</v>
      </c>
      <c r="AA974" s="3">
        <v>0</v>
      </c>
      <c r="AB974" s="3">
        <v>50127433.98</v>
      </c>
      <c r="AC974" s="3">
        <v>69350686.06</v>
      </c>
      <c r="AD974" s="3">
        <v>0</v>
      </c>
      <c r="AE974" s="3">
        <v>0</v>
      </c>
      <c r="AF974" s="3">
        <v>0</v>
      </c>
      <c r="AG974" s="3">
        <v>0</v>
      </c>
      <c r="AH974" s="3">
        <v>13778612.67</v>
      </c>
      <c r="AI974" s="3">
        <v>0</v>
      </c>
      <c r="AJ974" s="3">
        <v>50365036.62</v>
      </c>
      <c r="AK974" s="3">
        <v>29372217.18</v>
      </c>
      <c r="AL974" s="3">
        <v>33814986.06</v>
      </c>
      <c r="AM974" s="3">
        <v>3974960.31</v>
      </c>
      <c r="AN974" s="3">
        <v>0</v>
      </c>
      <c r="AO974" s="6">
        <f t="shared" si="225"/>
        <v>2364602325.52</v>
      </c>
      <c r="AP974" s="6">
        <f t="shared" si="226"/>
        <v>2592556085.31</v>
      </c>
      <c r="AQ974" s="6">
        <f t="shared" si="227"/>
        <v>718539886.27</v>
      </c>
      <c r="AR974" s="6">
        <f t="shared" si="228"/>
        <v>1874016199.04</v>
      </c>
      <c r="AS974" s="6">
        <f t="shared" si="229"/>
        <v>200656498.9</v>
      </c>
      <c r="AT974" s="10">
        <f t="shared" si="230"/>
        <v>505677720.14</v>
      </c>
      <c r="AU974" s="10">
        <f t="shared" si="231"/>
        <v>706334219.04</v>
      </c>
      <c r="AV974" s="10">
        <f t="shared" si="232"/>
        <v>4238618524.56</v>
      </c>
      <c r="AW974" s="12">
        <f t="shared" si="233"/>
        <v>0.478185019782117</v>
      </c>
      <c r="AX974" s="12">
        <f t="shared" si="234"/>
        <v>0.419553594445395</v>
      </c>
      <c r="AY974" s="12">
        <f t="shared" si="235"/>
        <v>0.37897555269167</v>
      </c>
      <c r="AZ974" s="12">
        <f t="shared" si="236"/>
        <v>0.0405780417537254</v>
      </c>
      <c r="BA974" s="12">
        <f t="shared" si="237"/>
        <v>0.102261385772487</v>
      </c>
      <c r="BB974" s="12">
        <f t="shared" si="238"/>
        <v>0.142839427526213</v>
      </c>
      <c r="BC974" s="12">
        <f t="shared" si="239"/>
        <v>0.857160572473787</v>
      </c>
    </row>
    <row r="975" spans="1:55">
      <c r="A975" s="3" t="s">
        <v>2001</v>
      </c>
      <c r="B975" s="3" t="s">
        <v>2002</v>
      </c>
      <c r="C975" s="3">
        <v>874448904.21</v>
      </c>
      <c r="D975" s="3">
        <v>1519656879.48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6027758.63</v>
      </c>
      <c r="K975" s="3">
        <v>30895177.4</v>
      </c>
      <c r="L975" s="3">
        <v>0</v>
      </c>
      <c r="M975" s="3">
        <v>348394032.27</v>
      </c>
      <c r="N975" s="3">
        <v>125217048.76</v>
      </c>
      <c r="O975" s="3">
        <v>786427949.85</v>
      </c>
      <c r="P975" s="3">
        <v>15848329.24</v>
      </c>
      <c r="Q975" s="3">
        <v>0</v>
      </c>
      <c r="R975" s="3">
        <v>1489471703.57</v>
      </c>
      <c r="S975" s="3">
        <v>0</v>
      </c>
      <c r="T975" s="3">
        <v>0</v>
      </c>
      <c r="U975" s="3">
        <v>83720130.08</v>
      </c>
      <c r="V975" s="3">
        <v>155997897.55</v>
      </c>
      <c r="W975" s="3">
        <v>0</v>
      </c>
      <c r="X975" s="3">
        <v>0</v>
      </c>
      <c r="Y975" s="3">
        <v>0</v>
      </c>
      <c r="Z975" s="3">
        <v>43101830</v>
      </c>
      <c r="AA975" s="3">
        <v>0</v>
      </c>
      <c r="AB975" s="3">
        <v>39537325.74</v>
      </c>
      <c r="AC975" s="3">
        <v>8922363084.26</v>
      </c>
      <c r="AD975" s="3">
        <v>222975974.92</v>
      </c>
      <c r="AE975" s="3">
        <v>0</v>
      </c>
      <c r="AF975" s="3">
        <v>26844335.87</v>
      </c>
      <c r="AG975" s="3">
        <v>0</v>
      </c>
      <c r="AH975" s="3">
        <v>742603850.21</v>
      </c>
      <c r="AI975" s="3">
        <v>11128419.31</v>
      </c>
      <c r="AJ975" s="3">
        <v>0</v>
      </c>
      <c r="AK975" s="3">
        <v>62003422.87</v>
      </c>
      <c r="AL975" s="3">
        <v>10871785.72</v>
      </c>
      <c r="AM975" s="3">
        <v>22211422.57</v>
      </c>
      <c r="AN975" s="3">
        <v>72466912.4</v>
      </c>
      <c r="AO975" s="6">
        <f t="shared" si="225"/>
        <v>1556579815.51</v>
      </c>
      <c r="AP975" s="6">
        <f t="shared" si="226"/>
        <v>1275887360.12</v>
      </c>
      <c r="AQ975" s="6">
        <f t="shared" si="227"/>
        <v>1811828886.94</v>
      </c>
      <c r="AR975" s="6">
        <f t="shared" si="228"/>
        <v>-535941526.82</v>
      </c>
      <c r="AS975" s="6">
        <f t="shared" si="229"/>
        <v>10093469208.13</v>
      </c>
      <c r="AT975" s="10">
        <f t="shared" si="230"/>
        <v>874448904.21</v>
      </c>
      <c r="AU975" s="10">
        <f t="shared" si="231"/>
        <v>10967918112.34</v>
      </c>
      <c r="AV975" s="10">
        <f t="shared" si="232"/>
        <v>1020638288.69</v>
      </c>
      <c r="AW975" s="12">
        <f t="shared" si="233"/>
        <v>0.129838803225405</v>
      </c>
      <c r="AX975" s="12">
        <f t="shared" si="234"/>
        <v>0.797220896461634</v>
      </c>
      <c r="AY975" s="12">
        <f t="shared" si="235"/>
        <v>-0.0447044255281607</v>
      </c>
      <c r="AZ975" s="12">
        <f t="shared" si="236"/>
        <v>0.841925321989795</v>
      </c>
      <c r="BA975" s="12">
        <f t="shared" si="237"/>
        <v>0.0729403003129611</v>
      </c>
      <c r="BB975" s="12">
        <f t="shared" si="238"/>
        <v>0.914865622302756</v>
      </c>
      <c r="BC975" s="12">
        <f t="shared" si="239"/>
        <v>0.085134377697244</v>
      </c>
    </row>
    <row r="976" spans="1:55">
      <c r="A976" s="3" t="s">
        <v>2003</v>
      </c>
      <c r="B976" s="3" t="s">
        <v>2004</v>
      </c>
      <c r="C976" s="3">
        <v>54076645.3</v>
      </c>
      <c r="D976" s="3">
        <v>1516231984.54</v>
      </c>
      <c r="E976" s="3">
        <v>154565731.51</v>
      </c>
      <c r="F976" s="3">
        <v>8288639.55</v>
      </c>
      <c r="G976" s="3">
        <v>0</v>
      </c>
      <c r="H976" s="3">
        <v>0</v>
      </c>
      <c r="I976" s="3">
        <v>0</v>
      </c>
      <c r="J976" s="3">
        <v>117470288.47</v>
      </c>
      <c r="K976" s="3">
        <v>130221259.09</v>
      </c>
      <c r="L976" s="3">
        <v>0</v>
      </c>
      <c r="M976" s="3">
        <v>1146338345.94</v>
      </c>
      <c r="N976" s="3">
        <v>170455696.52</v>
      </c>
      <c r="O976" s="3">
        <v>2268940776.39</v>
      </c>
      <c r="P976" s="3">
        <v>66452644.55</v>
      </c>
      <c r="Q976" s="3">
        <v>22296324.54</v>
      </c>
      <c r="R976" s="3">
        <v>1194064423.21</v>
      </c>
      <c r="S976" s="3">
        <v>5637443.72</v>
      </c>
      <c r="T976" s="3">
        <v>0</v>
      </c>
      <c r="U976" s="3">
        <v>130383232.44</v>
      </c>
      <c r="V976" s="3">
        <v>24434094.91</v>
      </c>
      <c r="W976" s="3">
        <v>0</v>
      </c>
      <c r="X976" s="3">
        <v>0</v>
      </c>
      <c r="Y976" s="3">
        <v>66244458.39</v>
      </c>
      <c r="Z976" s="3">
        <v>34747666.88</v>
      </c>
      <c r="AA976" s="3">
        <v>0</v>
      </c>
      <c r="AB976" s="3">
        <v>0</v>
      </c>
      <c r="AC976" s="3">
        <v>665759276.82</v>
      </c>
      <c r="AD976" s="3">
        <v>16526744.65</v>
      </c>
      <c r="AE976" s="3">
        <v>0</v>
      </c>
      <c r="AF976" s="3">
        <v>0</v>
      </c>
      <c r="AG976" s="3">
        <v>0</v>
      </c>
      <c r="AH976" s="3">
        <v>123750869.7</v>
      </c>
      <c r="AI976" s="3">
        <v>10734963.34</v>
      </c>
      <c r="AJ976" s="3">
        <v>0</v>
      </c>
      <c r="AK976" s="3">
        <v>19960585.78</v>
      </c>
      <c r="AL976" s="3">
        <v>45384834.81</v>
      </c>
      <c r="AM976" s="3">
        <v>0</v>
      </c>
      <c r="AN976" s="3">
        <v>150374933.04</v>
      </c>
      <c r="AO976" s="6">
        <f t="shared" si="225"/>
        <v>1926777903.16</v>
      </c>
      <c r="AP976" s="6">
        <f t="shared" si="226"/>
        <v>3674483787.94</v>
      </c>
      <c r="AQ976" s="6">
        <f t="shared" si="227"/>
        <v>1455511319.55</v>
      </c>
      <c r="AR976" s="6">
        <f t="shared" si="228"/>
        <v>2218972468.39</v>
      </c>
      <c r="AS976" s="6">
        <f t="shared" si="229"/>
        <v>1032492208.14</v>
      </c>
      <c r="AT976" s="10">
        <f t="shared" si="230"/>
        <v>54076645.3</v>
      </c>
      <c r="AU976" s="10">
        <f t="shared" si="231"/>
        <v>1086568853.44</v>
      </c>
      <c r="AV976" s="10">
        <f t="shared" si="232"/>
        <v>4145750371.55</v>
      </c>
      <c r="AW976" s="12">
        <f t="shared" si="233"/>
        <v>0.36824547974014</v>
      </c>
      <c r="AX976" s="12">
        <f t="shared" si="234"/>
        <v>0.62141940059787</v>
      </c>
      <c r="AY976" s="12">
        <f t="shared" si="235"/>
        <v>0.424089657563705</v>
      </c>
      <c r="AZ976" s="12">
        <f t="shared" si="236"/>
        <v>0.197329743034165</v>
      </c>
      <c r="BA976" s="12">
        <f t="shared" si="237"/>
        <v>0.0103351196619895</v>
      </c>
      <c r="BB976" s="12">
        <f t="shared" si="238"/>
        <v>0.207664862696155</v>
      </c>
      <c r="BC976" s="12">
        <f t="shared" si="239"/>
        <v>0.792335137303845</v>
      </c>
    </row>
    <row r="977" spans="1:55">
      <c r="A977" s="3" t="s">
        <v>2005</v>
      </c>
      <c r="B977" s="3" t="s">
        <v>2006</v>
      </c>
      <c r="C977" s="3">
        <v>649057714.58</v>
      </c>
      <c r="D977" s="3">
        <v>1514586221.11</v>
      </c>
      <c r="E977" s="3">
        <v>0</v>
      </c>
      <c r="F977" s="3">
        <v>0</v>
      </c>
      <c r="G977" s="3">
        <v>1729438368.19</v>
      </c>
      <c r="H977" s="3">
        <v>0</v>
      </c>
      <c r="I977" s="3">
        <v>0</v>
      </c>
      <c r="J977" s="3">
        <v>0</v>
      </c>
      <c r="K977" s="3">
        <v>5322698.88</v>
      </c>
      <c r="L977" s="3">
        <v>0</v>
      </c>
      <c r="M977" s="3">
        <v>333889288.29</v>
      </c>
      <c r="N977" s="3">
        <v>14882077.85</v>
      </c>
      <c r="O977" s="3">
        <v>12250181.1</v>
      </c>
      <c r="P977" s="3">
        <v>6325294.9</v>
      </c>
      <c r="Q977" s="3">
        <v>0</v>
      </c>
      <c r="R977" s="3">
        <v>82550957.63</v>
      </c>
      <c r="S977" s="3">
        <v>0</v>
      </c>
      <c r="T977" s="3">
        <v>0</v>
      </c>
      <c r="U977" s="3">
        <v>17962733.83</v>
      </c>
      <c r="V977" s="3">
        <v>23400557.24</v>
      </c>
      <c r="W977" s="3">
        <v>0</v>
      </c>
      <c r="X977" s="3">
        <v>21702218.26</v>
      </c>
      <c r="Y977" s="3">
        <v>300112.5</v>
      </c>
      <c r="Z977" s="3">
        <v>0</v>
      </c>
      <c r="AA977" s="3">
        <v>0</v>
      </c>
      <c r="AB977" s="3">
        <v>89300482.65</v>
      </c>
      <c r="AC977" s="3">
        <v>4501277329.47</v>
      </c>
      <c r="AD977" s="3">
        <v>116549598.36</v>
      </c>
      <c r="AE977" s="3">
        <v>0</v>
      </c>
      <c r="AF977" s="3">
        <v>0</v>
      </c>
      <c r="AG977" s="3">
        <v>0</v>
      </c>
      <c r="AH977" s="3">
        <v>1464214.77</v>
      </c>
      <c r="AI977" s="3">
        <v>0</v>
      </c>
      <c r="AJ977" s="3">
        <v>0</v>
      </c>
      <c r="AK977" s="3">
        <v>12611190.19</v>
      </c>
      <c r="AL977" s="3">
        <v>28727712.33</v>
      </c>
      <c r="AM977" s="3">
        <v>0</v>
      </c>
      <c r="AN977" s="3">
        <v>10268982.36</v>
      </c>
      <c r="AO977" s="6">
        <f t="shared" si="225"/>
        <v>3249347288.18</v>
      </c>
      <c r="AP977" s="6">
        <f t="shared" si="226"/>
        <v>367346842.14</v>
      </c>
      <c r="AQ977" s="6">
        <f t="shared" si="227"/>
        <v>235217062.11</v>
      </c>
      <c r="AR977" s="6">
        <f t="shared" si="228"/>
        <v>132129780.03</v>
      </c>
      <c r="AS977" s="6">
        <f t="shared" si="229"/>
        <v>4670899027.48</v>
      </c>
      <c r="AT977" s="10">
        <f t="shared" si="230"/>
        <v>649057714.58</v>
      </c>
      <c r="AU977" s="10">
        <f t="shared" si="231"/>
        <v>5319956742.06</v>
      </c>
      <c r="AV977" s="10">
        <f t="shared" si="232"/>
        <v>3381477068.21</v>
      </c>
      <c r="AW977" s="12">
        <f t="shared" si="233"/>
        <v>0.373426651173845</v>
      </c>
      <c r="AX977" s="12">
        <f t="shared" si="234"/>
        <v>0.551981307016454</v>
      </c>
      <c r="AY977" s="12">
        <f t="shared" si="235"/>
        <v>0.0151848284904554</v>
      </c>
      <c r="AZ977" s="12">
        <f t="shared" si="236"/>
        <v>0.536796478525999</v>
      </c>
      <c r="BA977" s="12">
        <f t="shared" si="237"/>
        <v>0.0745920418097003</v>
      </c>
      <c r="BB977" s="12">
        <f t="shared" si="238"/>
        <v>0.611388520335699</v>
      </c>
      <c r="BC977" s="12">
        <f t="shared" si="239"/>
        <v>0.388611479664301</v>
      </c>
    </row>
    <row r="978" spans="1:55">
      <c r="A978" s="3" t="s">
        <v>2007</v>
      </c>
      <c r="B978" s="3" t="s">
        <v>2008</v>
      </c>
      <c r="C978" s="3">
        <v>0</v>
      </c>
      <c r="D978" s="3">
        <v>1514200295.7</v>
      </c>
      <c r="E978" s="3">
        <v>0</v>
      </c>
      <c r="F978" s="3">
        <v>0</v>
      </c>
      <c r="G978" s="3">
        <v>0</v>
      </c>
      <c r="H978" s="3">
        <v>0</v>
      </c>
      <c r="I978" s="3">
        <v>0</v>
      </c>
      <c r="J978" s="3">
        <v>59861367.13</v>
      </c>
      <c r="K978" s="3">
        <v>31567410.71</v>
      </c>
      <c r="L978" s="3">
        <v>0</v>
      </c>
      <c r="M978" s="3">
        <v>3488611833.29</v>
      </c>
      <c r="N978" s="3">
        <v>542229325.22</v>
      </c>
      <c r="O978" s="3">
        <v>7608045192.42</v>
      </c>
      <c r="P978" s="3">
        <v>654396452.36</v>
      </c>
      <c r="Q978" s="3">
        <v>0</v>
      </c>
      <c r="R978" s="3">
        <v>4075543173.38</v>
      </c>
      <c r="S978" s="3">
        <v>37551.88</v>
      </c>
      <c r="T978" s="3">
        <v>0</v>
      </c>
      <c r="U978" s="3">
        <v>312196443.93</v>
      </c>
      <c r="V978" s="3">
        <v>103292465.54</v>
      </c>
      <c r="W978" s="3">
        <v>0</v>
      </c>
      <c r="X978" s="3">
        <v>0</v>
      </c>
      <c r="Y978" s="3">
        <v>0</v>
      </c>
      <c r="Z978" s="3">
        <v>2577508205.77</v>
      </c>
      <c r="AA978" s="3">
        <v>0</v>
      </c>
      <c r="AB978" s="3">
        <v>1190223515.49</v>
      </c>
      <c r="AC978" s="3">
        <v>2422404166.98</v>
      </c>
      <c r="AD978" s="3">
        <v>127830155.8</v>
      </c>
      <c r="AE978" s="3">
        <v>0</v>
      </c>
      <c r="AF978" s="3">
        <v>0</v>
      </c>
      <c r="AG978" s="3">
        <v>0</v>
      </c>
      <c r="AH978" s="3">
        <v>1975089252.8</v>
      </c>
      <c r="AI978" s="3">
        <v>3313333244.5</v>
      </c>
      <c r="AJ978" s="3">
        <v>16776440.28</v>
      </c>
      <c r="AK978" s="3">
        <v>36158547.58</v>
      </c>
      <c r="AL978" s="3">
        <v>184404325.24</v>
      </c>
      <c r="AM978" s="3">
        <v>2212042.95</v>
      </c>
      <c r="AN978" s="3">
        <v>93678586.9</v>
      </c>
      <c r="AO978" s="6">
        <f t="shared" si="225"/>
        <v>1605629073.54</v>
      </c>
      <c r="AP978" s="6">
        <f t="shared" si="226"/>
        <v>12293282803.29</v>
      </c>
      <c r="AQ978" s="6">
        <f t="shared" si="227"/>
        <v>8258801355.99</v>
      </c>
      <c r="AR978" s="6">
        <f t="shared" si="228"/>
        <v>4034481447.3</v>
      </c>
      <c r="AS978" s="6">
        <f t="shared" si="229"/>
        <v>8171886763.03</v>
      </c>
      <c r="AT978" s="10">
        <f t="shared" si="230"/>
        <v>0</v>
      </c>
      <c r="AU978" s="10">
        <f t="shared" si="231"/>
        <v>8171886763.03</v>
      </c>
      <c r="AV978" s="10">
        <f t="shared" si="232"/>
        <v>5640110520.84</v>
      </c>
      <c r="AW978" s="12">
        <f t="shared" si="233"/>
        <v>0.116248869771723</v>
      </c>
      <c r="AX978" s="12">
        <f t="shared" si="234"/>
        <v>0.883751130228277</v>
      </c>
      <c r="AY978" s="12">
        <f t="shared" si="235"/>
        <v>0.292099785742904</v>
      </c>
      <c r="AZ978" s="12">
        <f t="shared" si="236"/>
        <v>0.591651344485373</v>
      </c>
      <c r="BA978" s="12">
        <f t="shared" si="237"/>
        <v>0</v>
      </c>
      <c r="BB978" s="12">
        <f t="shared" si="238"/>
        <v>0.591651344485373</v>
      </c>
      <c r="BC978" s="12">
        <f t="shared" si="239"/>
        <v>0.408348655514628</v>
      </c>
    </row>
    <row r="979" spans="1:55">
      <c r="A979" s="3" t="s">
        <v>2009</v>
      </c>
      <c r="B979" s="3" t="s">
        <v>2010</v>
      </c>
      <c r="C979" s="3">
        <v>584925557.65</v>
      </c>
      <c r="D979" s="3">
        <v>1507702454.08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258835506.27</v>
      </c>
      <c r="L979" s="3">
        <v>0</v>
      </c>
      <c r="M979" s="3">
        <v>2465602841.04</v>
      </c>
      <c r="N979" s="3">
        <v>198182569.88</v>
      </c>
      <c r="O979" s="3">
        <v>2167207012.22</v>
      </c>
      <c r="P979" s="3">
        <v>185713375</v>
      </c>
      <c r="Q979" s="3">
        <v>0</v>
      </c>
      <c r="R979" s="3">
        <v>2842499641.81</v>
      </c>
      <c r="S979" s="3">
        <v>0</v>
      </c>
      <c r="T979" s="3">
        <v>0</v>
      </c>
      <c r="U979" s="3">
        <v>7498665.79</v>
      </c>
      <c r="V979" s="3">
        <v>29315627.65</v>
      </c>
      <c r="W979" s="3">
        <v>0</v>
      </c>
      <c r="X979" s="3">
        <v>0</v>
      </c>
      <c r="Y979" s="3">
        <v>0</v>
      </c>
      <c r="Z979" s="3">
        <v>136695827.98</v>
      </c>
      <c r="AA979" s="3">
        <v>0</v>
      </c>
      <c r="AB979" s="3">
        <v>133103837.64</v>
      </c>
      <c r="AC979" s="3">
        <v>2469429965.57</v>
      </c>
      <c r="AD979" s="3">
        <v>1362622705.08</v>
      </c>
      <c r="AE979" s="3">
        <v>0</v>
      </c>
      <c r="AF979" s="3">
        <v>0</v>
      </c>
      <c r="AG979" s="3">
        <v>0</v>
      </c>
      <c r="AH979" s="3">
        <v>232962309.86</v>
      </c>
      <c r="AI979" s="3">
        <v>459526682.97</v>
      </c>
      <c r="AJ979" s="3">
        <v>0</v>
      </c>
      <c r="AK979" s="3">
        <v>131006778.71</v>
      </c>
      <c r="AL979" s="3">
        <v>64243508.13</v>
      </c>
      <c r="AM979" s="3">
        <v>60352442.8</v>
      </c>
      <c r="AN979" s="3">
        <v>256010803.76</v>
      </c>
      <c r="AO979" s="6">
        <f t="shared" si="225"/>
        <v>1766537960.35</v>
      </c>
      <c r="AP979" s="6">
        <f t="shared" si="226"/>
        <v>5016705798.14</v>
      </c>
      <c r="AQ979" s="6">
        <f t="shared" si="227"/>
        <v>3149113600.87</v>
      </c>
      <c r="AR979" s="6">
        <f t="shared" si="228"/>
        <v>1867592197.27</v>
      </c>
      <c r="AS979" s="6">
        <f t="shared" si="229"/>
        <v>5036155196.88</v>
      </c>
      <c r="AT979" s="10">
        <f t="shared" si="230"/>
        <v>584925557.65</v>
      </c>
      <c r="AU979" s="10">
        <f t="shared" si="231"/>
        <v>5621080754.53</v>
      </c>
      <c r="AV979" s="10">
        <f t="shared" si="232"/>
        <v>3634130157.62</v>
      </c>
      <c r="AW979" s="12">
        <f t="shared" si="233"/>
        <v>0.190869551987296</v>
      </c>
      <c r="AX979" s="12">
        <f t="shared" si="234"/>
        <v>0.745930855566667</v>
      </c>
      <c r="AY979" s="12">
        <f t="shared" si="235"/>
        <v>0.201788183434942</v>
      </c>
      <c r="AZ979" s="12">
        <f t="shared" si="236"/>
        <v>0.544142672131725</v>
      </c>
      <c r="BA979" s="12">
        <f t="shared" si="237"/>
        <v>0.0631995924460376</v>
      </c>
      <c r="BB979" s="12">
        <f t="shared" si="238"/>
        <v>0.607342264577763</v>
      </c>
      <c r="BC979" s="12">
        <f t="shared" si="239"/>
        <v>0.392657735422237</v>
      </c>
    </row>
    <row r="980" spans="1:55">
      <c r="A980" s="3" t="s">
        <v>2011</v>
      </c>
      <c r="B980" s="3" t="s">
        <v>2012</v>
      </c>
      <c r="C980" s="3">
        <v>0</v>
      </c>
      <c r="D980" s="3">
        <v>1507619648.62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3">
        <v>89905210.52</v>
      </c>
      <c r="L980" s="3">
        <v>0</v>
      </c>
      <c r="M980" s="3">
        <v>223851412.4</v>
      </c>
      <c r="N980" s="3">
        <v>8695382.56</v>
      </c>
      <c r="O980" s="3">
        <v>281737104.56</v>
      </c>
      <c r="P980" s="3">
        <v>3676739.96</v>
      </c>
      <c r="Q980" s="3">
        <v>0</v>
      </c>
      <c r="R980" s="3">
        <v>409520571.72</v>
      </c>
      <c r="S980" s="3">
        <v>495771.13</v>
      </c>
      <c r="T980" s="3">
        <v>0</v>
      </c>
      <c r="U980" s="3">
        <v>93309295.15</v>
      </c>
      <c r="V980" s="3">
        <v>25225304.09</v>
      </c>
      <c r="W980" s="3">
        <v>0</v>
      </c>
      <c r="X980" s="3">
        <v>14299365.59</v>
      </c>
      <c r="Y980" s="3">
        <v>0</v>
      </c>
      <c r="Z980" s="3">
        <v>1435000</v>
      </c>
      <c r="AA980" s="3">
        <v>0</v>
      </c>
      <c r="AB980" s="3">
        <v>15483.26</v>
      </c>
      <c r="AC980" s="3">
        <v>5554286512.1</v>
      </c>
      <c r="AD980" s="3">
        <v>89840784.87</v>
      </c>
      <c r="AE980" s="3">
        <v>0</v>
      </c>
      <c r="AF980" s="3">
        <v>0</v>
      </c>
      <c r="AG980" s="3">
        <v>0</v>
      </c>
      <c r="AH980" s="3">
        <v>5085540.57</v>
      </c>
      <c r="AI980" s="3">
        <v>0</v>
      </c>
      <c r="AJ980" s="3">
        <v>0</v>
      </c>
      <c r="AK980" s="3">
        <v>212553999.8</v>
      </c>
      <c r="AL980" s="3">
        <v>8744511.56</v>
      </c>
      <c r="AM980" s="3">
        <v>0</v>
      </c>
      <c r="AN980" s="3">
        <v>91070059.01</v>
      </c>
      <c r="AO980" s="6">
        <f t="shared" si="225"/>
        <v>1597524859.14</v>
      </c>
      <c r="AP980" s="6">
        <f t="shared" si="226"/>
        <v>517960639.48</v>
      </c>
      <c r="AQ980" s="6">
        <f t="shared" si="227"/>
        <v>544300790.94</v>
      </c>
      <c r="AR980" s="6">
        <f t="shared" si="228"/>
        <v>-26340151.46</v>
      </c>
      <c r="AS980" s="6">
        <f t="shared" si="229"/>
        <v>5961581407.91</v>
      </c>
      <c r="AT980" s="10">
        <f t="shared" si="230"/>
        <v>0</v>
      </c>
      <c r="AU980" s="10">
        <f t="shared" si="231"/>
        <v>5961581407.91</v>
      </c>
      <c r="AV980" s="10">
        <f t="shared" si="232"/>
        <v>1571184707.68</v>
      </c>
      <c r="AW980" s="12">
        <f t="shared" si="233"/>
        <v>0.212076790202436</v>
      </c>
      <c r="AX980" s="12">
        <f t="shared" si="234"/>
        <v>0.787923209797564</v>
      </c>
      <c r="AY980" s="12">
        <f t="shared" si="235"/>
        <v>-0.00349674356747726</v>
      </c>
      <c r="AZ980" s="12">
        <f t="shared" si="236"/>
        <v>0.791419953365041</v>
      </c>
      <c r="BA980" s="12">
        <f t="shared" si="237"/>
        <v>0</v>
      </c>
      <c r="BB980" s="12">
        <f t="shared" si="238"/>
        <v>0.791419953365041</v>
      </c>
      <c r="BC980" s="12">
        <f t="shared" si="239"/>
        <v>0.208580046634959</v>
      </c>
    </row>
    <row r="981" spans="1:55">
      <c r="A981" s="3" t="s">
        <v>2013</v>
      </c>
      <c r="B981" s="3" t="s">
        <v>2014</v>
      </c>
      <c r="C981" s="3">
        <v>1625854293.08</v>
      </c>
      <c r="D981" s="3">
        <v>1504590706.81</v>
      </c>
      <c r="E981" s="3">
        <v>199000000</v>
      </c>
      <c r="F981" s="3">
        <v>0</v>
      </c>
      <c r="G981" s="3">
        <v>0</v>
      </c>
      <c r="H981" s="3">
        <v>0</v>
      </c>
      <c r="I981" s="3">
        <v>0</v>
      </c>
      <c r="J981" s="3">
        <v>20863776.06</v>
      </c>
      <c r="K981" s="3">
        <v>161391823.59</v>
      </c>
      <c r="L981" s="3">
        <v>0</v>
      </c>
      <c r="M981" s="3">
        <v>2170549505.68</v>
      </c>
      <c r="N981" s="3">
        <v>96720560.73</v>
      </c>
      <c r="O981" s="3">
        <v>463789702.56</v>
      </c>
      <c r="P981" s="3">
        <v>66165443.34</v>
      </c>
      <c r="Q981" s="3">
        <v>0</v>
      </c>
      <c r="R981" s="3">
        <v>3995883345</v>
      </c>
      <c r="S981" s="3">
        <v>5333311.55</v>
      </c>
      <c r="T981" s="3">
        <v>0</v>
      </c>
      <c r="U981" s="3">
        <v>181012263.63</v>
      </c>
      <c r="V981" s="3">
        <v>39468796.61</v>
      </c>
      <c r="W981" s="3">
        <v>0</v>
      </c>
      <c r="X981" s="3">
        <v>47109614.04</v>
      </c>
      <c r="Y981" s="3">
        <v>6550720.68</v>
      </c>
      <c r="Z981" s="3">
        <v>28407871.72</v>
      </c>
      <c r="AA981" s="3">
        <v>0</v>
      </c>
      <c r="AB981" s="3">
        <v>4001152.88</v>
      </c>
      <c r="AC981" s="3">
        <v>1240149063.44</v>
      </c>
      <c r="AD981" s="3">
        <v>276724472.21</v>
      </c>
      <c r="AE981" s="3">
        <v>0</v>
      </c>
      <c r="AF981" s="3">
        <v>0</v>
      </c>
      <c r="AG981" s="3">
        <v>0</v>
      </c>
      <c r="AH981" s="3">
        <v>142917024.27</v>
      </c>
      <c r="AI981" s="3">
        <v>0</v>
      </c>
      <c r="AJ981" s="3">
        <v>1785240.82</v>
      </c>
      <c r="AK981" s="3">
        <v>49861520.84</v>
      </c>
      <c r="AL981" s="3">
        <v>106676245.79</v>
      </c>
      <c r="AM981" s="3">
        <v>7488396.75</v>
      </c>
      <c r="AN981" s="3">
        <v>1755815.11</v>
      </c>
      <c r="AO981" s="6">
        <f t="shared" si="225"/>
        <v>1885846306.46</v>
      </c>
      <c r="AP981" s="6">
        <f t="shared" si="226"/>
        <v>2797225212.31</v>
      </c>
      <c r="AQ981" s="6">
        <f t="shared" si="227"/>
        <v>4307767076.11</v>
      </c>
      <c r="AR981" s="6">
        <f t="shared" si="228"/>
        <v>-1510541863.8</v>
      </c>
      <c r="AS981" s="6">
        <f t="shared" si="229"/>
        <v>1827357779.23</v>
      </c>
      <c r="AT981" s="10">
        <f t="shared" si="230"/>
        <v>1625854293.08</v>
      </c>
      <c r="AU981" s="10">
        <f t="shared" si="231"/>
        <v>3453212072.31</v>
      </c>
      <c r="AV981" s="10">
        <f t="shared" si="232"/>
        <v>375304442.659999</v>
      </c>
      <c r="AW981" s="12">
        <f t="shared" si="233"/>
        <v>0.492578861573692</v>
      </c>
      <c r="AX981" s="12">
        <f t="shared" si="234"/>
        <v>0.0827516125870706</v>
      </c>
      <c r="AY981" s="12">
        <f t="shared" si="235"/>
        <v>-0.394550175738719</v>
      </c>
      <c r="AZ981" s="12">
        <f t="shared" si="236"/>
        <v>0.47730178832579</v>
      </c>
      <c r="BA981" s="12">
        <f t="shared" si="237"/>
        <v>0.424669525839238</v>
      </c>
      <c r="BB981" s="12">
        <f t="shared" si="238"/>
        <v>0.901971314165027</v>
      </c>
      <c r="BC981" s="12">
        <f t="shared" si="239"/>
        <v>0.0980286858349729</v>
      </c>
    </row>
    <row r="982" spans="1:55">
      <c r="A982" s="3" t="s">
        <v>2015</v>
      </c>
      <c r="B982" s="3" t="s">
        <v>2016</v>
      </c>
      <c r="C982" s="3">
        <v>72216710.11</v>
      </c>
      <c r="D982" s="3">
        <v>1503039094.45</v>
      </c>
      <c r="E982" s="3">
        <v>132309936.7</v>
      </c>
      <c r="F982" s="3">
        <v>0</v>
      </c>
      <c r="G982" s="3">
        <v>0</v>
      </c>
      <c r="H982" s="3">
        <v>0</v>
      </c>
      <c r="I982" s="3">
        <v>0</v>
      </c>
      <c r="J982" s="3">
        <v>1016136183.13</v>
      </c>
      <c r="K982" s="3">
        <v>21819520.81</v>
      </c>
      <c r="L982" s="3">
        <v>0</v>
      </c>
      <c r="M982" s="3">
        <v>215433385.47</v>
      </c>
      <c r="N982" s="3">
        <v>297014626.1</v>
      </c>
      <c r="O982" s="3">
        <v>2710680932.82</v>
      </c>
      <c r="P982" s="3">
        <v>201670930.33</v>
      </c>
      <c r="Q982" s="3">
        <v>0</v>
      </c>
      <c r="R982" s="3">
        <v>563893499.06</v>
      </c>
      <c r="S982" s="3">
        <v>7840471.21</v>
      </c>
      <c r="T982" s="3">
        <v>0</v>
      </c>
      <c r="U982" s="3">
        <v>45438225.69</v>
      </c>
      <c r="V982" s="3">
        <v>494410774.7</v>
      </c>
      <c r="W982" s="3">
        <v>0</v>
      </c>
      <c r="X982" s="3">
        <v>0</v>
      </c>
      <c r="Y982" s="3">
        <v>0</v>
      </c>
      <c r="Z982" s="3">
        <v>18275225.86</v>
      </c>
      <c r="AA982" s="3">
        <v>0</v>
      </c>
      <c r="AB982" s="3">
        <v>0</v>
      </c>
      <c r="AC982" s="3">
        <v>504447525.55</v>
      </c>
      <c r="AD982" s="3">
        <v>2405046.46</v>
      </c>
      <c r="AE982" s="3">
        <v>0</v>
      </c>
      <c r="AF982" s="3">
        <v>0</v>
      </c>
      <c r="AG982" s="3">
        <v>0</v>
      </c>
      <c r="AH982" s="3">
        <v>78238088.18</v>
      </c>
      <c r="AI982" s="3">
        <v>0</v>
      </c>
      <c r="AJ982" s="3">
        <v>0</v>
      </c>
      <c r="AK982" s="3">
        <v>58468830.03</v>
      </c>
      <c r="AL982" s="3">
        <v>127403908.05</v>
      </c>
      <c r="AM982" s="3">
        <v>124853525.88</v>
      </c>
      <c r="AN982" s="3">
        <v>12073329.8</v>
      </c>
      <c r="AO982" s="6">
        <f t="shared" si="225"/>
        <v>2673304735.09</v>
      </c>
      <c r="AP982" s="6">
        <f t="shared" si="226"/>
        <v>3424799874.72</v>
      </c>
      <c r="AQ982" s="6">
        <f t="shared" si="227"/>
        <v>1129858196.52</v>
      </c>
      <c r="AR982" s="6">
        <f t="shared" si="228"/>
        <v>2294941678.2</v>
      </c>
      <c r="AS982" s="6">
        <f t="shared" si="229"/>
        <v>907890253.95</v>
      </c>
      <c r="AT982" s="10">
        <f t="shared" si="230"/>
        <v>72216710.11</v>
      </c>
      <c r="AU982" s="10">
        <f t="shared" si="231"/>
        <v>980106964.06</v>
      </c>
      <c r="AV982" s="10">
        <f t="shared" si="232"/>
        <v>4968246413.29</v>
      </c>
      <c r="AW982" s="12">
        <f t="shared" si="233"/>
        <v>0.449419287238271</v>
      </c>
      <c r="AX982" s="12">
        <f t="shared" si="234"/>
        <v>0.53844009072253</v>
      </c>
      <c r="AY982" s="12">
        <f t="shared" si="235"/>
        <v>0.385811254411788</v>
      </c>
      <c r="AZ982" s="12">
        <f t="shared" si="236"/>
        <v>0.152628836310742</v>
      </c>
      <c r="BA982" s="12">
        <f t="shared" si="237"/>
        <v>0.0121406220391991</v>
      </c>
      <c r="BB982" s="12">
        <f t="shared" si="238"/>
        <v>0.164769458349941</v>
      </c>
      <c r="BC982" s="12">
        <f t="shared" si="239"/>
        <v>0.835230541650059</v>
      </c>
    </row>
    <row r="983" spans="1:55">
      <c r="A983" s="3" t="s">
        <v>2017</v>
      </c>
      <c r="B983" s="3" t="s">
        <v>2018</v>
      </c>
      <c r="C983" s="3">
        <v>15054483.36</v>
      </c>
      <c r="D983" s="3">
        <v>1502994592.3</v>
      </c>
      <c r="E983" s="3">
        <v>103997417.68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966663360.88</v>
      </c>
      <c r="L983" s="3">
        <v>0</v>
      </c>
      <c r="M983" s="3">
        <v>640844209.99</v>
      </c>
      <c r="N983" s="3">
        <v>234837320.02</v>
      </c>
      <c r="O983" s="3">
        <v>219578260.29</v>
      </c>
      <c r="P983" s="3">
        <v>176296689.98</v>
      </c>
      <c r="Q983" s="3">
        <v>16034169.08</v>
      </c>
      <c r="R983" s="3">
        <v>1004919203.62</v>
      </c>
      <c r="S983" s="3">
        <v>0</v>
      </c>
      <c r="T983" s="3">
        <v>0</v>
      </c>
      <c r="U983" s="3">
        <v>233014251.29</v>
      </c>
      <c r="V983" s="3">
        <v>176412557.45</v>
      </c>
      <c r="W983" s="3">
        <v>0</v>
      </c>
      <c r="X983" s="3">
        <v>0</v>
      </c>
      <c r="Y983" s="3">
        <v>287498321.45</v>
      </c>
      <c r="Z983" s="3">
        <v>0</v>
      </c>
      <c r="AA983" s="3">
        <v>0</v>
      </c>
      <c r="AB983" s="3">
        <v>31061254.37</v>
      </c>
      <c r="AC983" s="3">
        <v>9335761398.77</v>
      </c>
      <c r="AD983" s="3">
        <v>5652715833.14</v>
      </c>
      <c r="AE983" s="3">
        <v>0</v>
      </c>
      <c r="AF983" s="3">
        <v>0</v>
      </c>
      <c r="AG983" s="3">
        <v>0</v>
      </c>
      <c r="AH983" s="3">
        <v>858282977.88</v>
      </c>
      <c r="AI983" s="3">
        <v>0</v>
      </c>
      <c r="AJ983" s="3">
        <v>0</v>
      </c>
      <c r="AK983" s="3">
        <v>1164595046.9</v>
      </c>
      <c r="AL983" s="3">
        <v>345951575.9</v>
      </c>
      <c r="AM983" s="3">
        <v>0</v>
      </c>
      <c r="AN983" s="3">
        <v>23208372.11</v>
      </c>
      <c r="AO983" s="6">
        <f t="shared" si="225"/>
        <v>2573655370.86</v>
      </c>
      <c r="AP983" s="6">
        <f t="shared" si="226"/>
        <v>1287590649.36</v>
      </c>
      <c r="AQ983" s="6">
        <f t="shared" si="227"/>
        <v>1732905588.18</v>
      </c>
      <c r="AR983" s="6">
        <f t="shared" si="228"/>
        <v>-445314938.82</v>
      </c>
      <c r="AS983" s="6">
        <f t="shared" si="229"/>
        <v>17380515204.7</v>
      </c>
      <c r="AT983" s="10">
        <f t="shared" si="230"/>
        <v>15054483.36</v>
      </c>
      <c r="AU983" s="10">
        <f t="shared" si="231"/>
        <v>17395569688.06</v>
      </c>
      <c r="AV983" s="10">
        <f t="shared" si="232"/>
        <v>2128340432.04</v>
      </c>
      <c r="AW983" s="12">
        <f t="shared" si="233"/>
        <v>0.131820693448614</v>
      </c>
      <c r="AX983" s="12">
        <f t="shared" si="234"/>
        <v>0.867408227230318</v>
      </c>
      <c r="AY983" s="12">
        <f t="shared" si="235"/>
        <v>-0.022808696417914</v>
      </c>
      <c r="AZ983" s="12">
        <f t="shared" si="236"/>
        <v>0.890216923648232</v>
      </c>
      <c r="BA983" s="12">
        <f t="shared" si="237"/>
        <v>0.000771079321068033</v>
      </c>
      <c r="BB983" s="12">
        <f t="shared" si="238"/>
        <v>0.8909880029693</v>
      </c>
      <c r="BC983" s="12">
        <f t="shared" si="239"/>
        <v>0.1090119970307</v>
      </c>
    </row>
    <row r="984" spans="1:55">
      <c r="A984" s="3" t="s">
        <v>2019</v>
      </c>
      <c r="B984" s="3" t="s">
        <v>2020</v>
      </c>
      <c r="C984" s="3">
        <v>0</v>
      </c>
      <c r="D984" s="3">
        <v>1501761663.8</v>
      </c>
      <c r="E984" s="3">
        <v>0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">
        <v>20319166.4</v>
      </c>
      <c r="L984" s="3">
        <v>0</v>
      </c>
      <c r="M984" s="3">
        <v>617670970.2</v>
      </c>
      <c r="N984" s="3">
        <v>99517056.18</v>
      </c>
      <c r="O984" s="3">
        <v>777463074.02</v>
      </c>
      <c r="P984" s="3">
        <v>83410064.35</v>
      </c>
      <c r="Q984" s="3">
        <v>0</v>
      </c>
      <c r="R984" s="3">
        <v>375990181.45</v>
      </c>
      <c r="S984" s="3">
        <v>1218754.5</v>
      </c>
      <c r="T984" s="3">
        <v>0</v>
      </c>
      <c r="U984" s="3">
        <v>40342242.85</v>
      </c>
      <c r="V984" s="3">
        <v>67257742.03</v>
      </c>
      <c r="W984" s="3">
        <v>0</v>
      </c>
      <c r="X984" s="3">
        <v>6620626.34</v>
      </c>
      <c r="Y984" s="3">
        <v>0</v>
      </c>
      <c r="Z984" s="3">
        <v>16082650.9</v>
      </c>
      <c r="AA984" s="3">
        <v>0</v>
      </c>
      <c r="AB984" s="3">
        <v>1420623.26</v>
      </c>
      <c r="AC984" s="3">
        <v>943973566.64</v>
      </c>
      <c r="AD984" s="3">
        <v>467409287.46</v>
      </c>
      <c r="AE984" s="3">
        <v>0</v>
      </c>
      <c r="AF984" s="3">
        <v>0</v>
      </c>
      <c r="AG984" s="3">
        <v>0</v>
      </c>
      <c r="AH984" s="3">
        <v>268419396.65</v>
      </c>
      <c r="AI984" s="3">
        <v>16057804.79</v>
      </c>
      <c r="AJ984" s="3">
        <v>1838111507.65</v>
      </c>
      <c r="AK984" s="3">
        <v>19497143.66</v>
      </c>
      <c r="AL984" s="3">
        <v>31436677.92</v>
      </c>
      <c r="AM984" s="3">
        <v>37579220.71</v>
      </c>
      <c r="AN984" s="3">
        <v>139564460.37</v>
      </c>
      <c r="AO984" s="6">
        <f t="shared" si="225"/>
        <v>1522080830.2</v>
      </c>
      <c r="AP984" s="6">
        <f t="shared" si="226"/>
        <v>1578061164.75</v>
      </c>
      <c r="AQ984" s="6">
        <f t="shared" si="227"/>
        <v>508932821.33</v>
      </c>
      <c r="AR984" s="6">
        <f t="shared" si="228"/>
        <v>1069128343.42</v>
      </c>
      <c r="AS984" s="6">
        <f t="shared" si="229"/>
        <v>3762049065.85</v>
      </c>
      <c r="AT984" s="10">
        <f t="shared" si="230"/>
        <v>0</v>
      </c>
      <c r="AU984" s="10">
        <f t="shared" si="231"/>
        <v>3762049065.85</v>
      </c>
      <c r="AV984" s="10">
        <f t="shared" si="232"/>
        <v>2591209173.62</v>
      </c>
      <c r="AW984" s="12">
        <f t="shared" si="233"/>
        <v>0.239574840629644</v>
      </c>
      <c r="AX984" s="12">
        <f t="shared" si="234"/>
        <v>0.760425159370356</v>
      </c>
      <c r="AY984" s="12">
        <f t="shared" si="235"/>
        <v>0.168280322178308</v>
      </c>
      <c r="AZ984" s="12">
        <f t="shared" si="236"/>
        <v>0.592144837192048</v>
      </c>
      <c r="BA984" s="12">
        <f t="shared" si="237"/>
        <v>0</v>
      </c>
      <c r="BB984" s="12">
        <f t="shared" si="238"/>
        <v>0.592144837192048</v>
      </c>
      <c r="BC984" s="12">
        <f t="shared" si="239"/>
        <v>0.407855162807952</v>
      </c>
    </row>
    <row r="985" spans="1:55">
      <c r="A985" s="3" t="s">
        <v>2021</v>
      </c>
      <c r="B985" s="3" t="s">
        <v>2022</v>
      </c>
      <c r="C985" s="3">
        <v>19423877.13</v>
      </c>
      <c r="D985" s="3">
        <v>1501539145.26</v>
      </c>
      <c r="E985" s="3">
        <v>5000000</v>
      </c>
      <c r="F985" s="3">
        <v>138000000</v>
      </c>
      <c r="G985" s="3">
        <v>0</v>
      </c>
      <c r="H985" s="3">
        <v>0</v>
      </c>
      <c r="I985" s="3">
        <v>0</v>
      </c>
      <c r="J985" s="3">
        <v>82699284.07</v>
      </c>
      <c r="K985" s="3">
        <v>437004143.01</v>
      </c>
      <c r="L985" s="3">
        <v>0</v>
      </c>
      <c r="M985" s="3">
        <v>5852758779.41</v>
      </c>
      <c r="N985" s="3">
        <v>203634788.57</v>
      </c>
      <c r="O985" s="3">
        <v>680391144.71</v>
      </c>
      <c r="P985" s="3">
        <v>425706295.51</v>
      </c>
      <c r="Q985" s="3">
        <v>20217031.85</v>
      </c>
      <c r="R985" s="3">
        <v>9718561162.89</v>
      </c>
      <c r="S985" s="3">
        <v>0</v>
      </c>
      <c r="T985" s="3">
        <v>0</v>
      </c>
      <c r="U985" s="3">
        <v>36219320.42</v>
      </c>
      <c r="V985" s="3">
        <v>26444109.41</v>
      </c>
      <c r="W985" s="3">
        <v>0</v>
      </c>
      <c r="X985" s="3">
        <v>0</v>
      </c>
      <c r="Y985" s="3">
        <v>0</v>
      </c>
      <c r="Z985" s="3">
        <v>0</v>
      </c>
      <c r="AA985" s="3">
        <v>0</v>
      </c>
      <c r="AB985" s="3">
        <v>1118647229.26</v>
      </c>
      <c r="AC985" s="3">
        <v>158643403.26</v>
      </c>
      <c r="AD985" s="3">
        <v>849391273.45</v>
      </c>
      <c r="AE985" s="3">
        <v>0</v>
      </c>
      <c r="AF985" s="3">
        <v>0</v>
      </c>
      <c r="AG985" s="3">
        <v>0</v>
      </c>
      <c r="AH985" s="3">
        <v>548235401.62</v>
      </c>
      <c r="AI985" s="3">
        <v>4836914.76</v>
      </c>
      <c r="AJ985" s="3">
        <v>145791353.88</v>
      </c>
      <c r="AK985" s="3">
        <v>97592738.13</v>
      </c>
      <c r="AL985" s="3">
        <v>489195969.37</v>
      </c>
      <c r="AM985" s="3">
        <v>9599999.85</v>
      </c>
      <c r="AN985" s="3">
        <v>106853685.69</v>
      </c>
      <c r="AO985" s="6">
        <f t="shared" si="225"/>
        <v>2164242572.34</v>
      </c>
      <c r="AP985" s="6">
        <f t="shared" si="226"/>
        <v>7182708040.05</v>
      </c>
      <c r="AQ985" s="6">
        <f t="shared" si="227"/>
        <v>10899871821.98</v>
      </c>
      <c r="AR985" s="6">
        <f t="shared" si="228"/>
        <v>-3717163781.93</v>
      </c>
      <c r="AS985" s="6">
        <f t="shared" si="229"/>
        <v>2410140740.01</v>
      </c>
      <c r="AT985" s="10">
        <f t="shared" si="230"/>
        <v>19423877.13</v>
      </c>
      <c r="AU985" s="10">
        <f t="shared" si="231"/>
        <v>2429564617.14</v>
      </c>
      <c r="AV985" s="10">
        <f t="shared" si="232"/>
        <v>-1552921209.59</v>
      </c>
      <c r="AW985" s="12">
        <f t="shared" si="233"/>
        <v>2.46878326318396</v>
      </c>
      <c r="AX985" s="12">
        <f t="shared" si="234"/>
        <v>-1.49094036487744</v>
      </c>
      <c r="AY985" s="12">
        <f t="shared" si="235"/>
        <v>-4.24022327655271</v>
      </c>
      <c r="AZ985" s="12">
        <f t="shared" si="236"/>
        <v>2.74928291167527</v>
      </c>
      <c r="BA985" s="12">
        <f t="shared" si="237"/>
        <v>0.0221571016934752</v>
      </c>
      <c r="BB985" s="12">
        <f t="shared" si="238"/>
        <v>2.77144001336875</v>
      </c>
      <c r="BC985" s="12">
        <f t="shared" si="239"/>
        <v>-1.77144001336875</v>
      </c>
    </row>
    <row r="986" spans="1:55">
      <c r="A986" s="3" t="s">
        <v>2023</v>
      </c>
      <c r="B986" s="3" t="s">
        <v>2024</v>
      </c>
      <c r="C986" s="3">
        <v>0</v>
      </c>
      <c r="D986" s="3">
        <v>1499148072.08</v>
      </c>
      <c r="E986" s="3">
        <v>150000000</v>
      </c>
      <c r="F986" s="3">
        <v>3888268.94</v>
      </c>
      <c r="G986" s="3">
        <v>0</v>
      </c>
      <c r="H986" s="3">
        <v>0</v>
      </c>
      <c r="I986" s="3">
        <v>0</v>
      </c>
      <c r="J986" s="3">
        <v>0</v>
      </c>
      <c r="K986" s="3">
        <v>13534548.45</v>
      </c>
      <c r="L986" s="3">
        <v>0</v>
      </c>
      <c r="M986" s="3">
        <v>636560730.25</v>
      </c>
      <c r="N986" s="3">
        <v>21308776.08</v>
      </c>
      <c r="O986" s="3">
        <v>326689974.67</v>
      </c>
      <c r="P986" s="3">
        <v>1790737</v>
      </c>
      <c r="Q986" s="3">
        <v>4797530.24</v>
      </c>
      <c r="R986" s="3">
        <v>365723062.67</v>
      </c>
      <c r="S986" s="3">
        <v>0</v>
      </c>
      <c r="T986" s="3">
        <v>0</v>
      </c>
      <c r="U986" s="3">
        <v>22558187.38</v>
      </c>
      <c r="V986" s="3">
        <v>69878805.41</v>
      </c>
      <c r="W986" s="3">
        <v>0</v>
      </c>
      <c r="X986" s="3">
        <v>0</v>
      </c>
      <c r="Y986" s="3">
        <v>29176356.76</v>
      </c>
      <c r="Z986" s="3">
        <v>73868.22</v>
      </c>
      <c r="AA986" s="3">
        <v>0</v>
      </c>
      <c r="AB986" s="3">
        <v>0</v>
      </c>
      <c r="AC986" s="3">
        <v>40784754.92</v>
      </c>
      <c r="AD986" s="3">
        <v>7079695.97</v>
      </c>
      <c r="AE986" s="3">
        <v>0</v>
      </c>
      <c r="AF986" s="3">
        <v>0</v>
      </c>
      <c r="AG986" s="3">
        <v>0</v>
      </c>
      <c r="AH986" s="3">
        <v>34740745.16</v>
      </c>
      <c r="AI986" s="3">
        <v>0</v>
      </c>
      <c r="AJ986" s="3">
        <v>0</v>
      </c>
      <c r="AK986" s="3">
        <v>766263.35</v>
      </c>
      <c r="AL986" s="3">
        <v>13375734.44</v>
      </c>
      <c r="AM986" s="3">
        <v>0</v>
      </c>
      <c r="AN986" s="3">
        <v>0</v>
      </c>
      <c r="AO986" s="6">
        <f t="shared" si="225"/>
        <v>1666570889.47</v>
      </c>
      <c r="AP986" s="6">
        <f t="shared" si="226"/>
        <v>991147748.24</v>
      </c>
      <c r="AQ986" s="6">
        <f t="shared" si="227"/>
        <v>487410280.44</v>
      </c>
      <c r="AR986" s="6">
        <f t="shared" si="228"/>
        <v>503737467.8</v>
      </c>
      <c r="AS986" s="6">
        <f t="shared" si="229"/>
        <v>96747193.84</v>
      </c>
      <c r="AT986" s="10">
        <f t="shared" si="230"/>
        <v>0</v>
      </c>
      <c r="AU986" s="10">
        <f t="shared" si="231"/>
        <v>96747193.84</v>
      </c>
      <c r="AV986" s="10">
        <f t="shared" si="232"/>
        <v>2170308357.27</v>
      </c>
      <c r="AW986" s="12">
        <f t="shared" si="233"/>
        <v>0.73512573992905</v>
      </c>
      <c r="AX986" s="12">
        <f t="shared" si="234"/>
        <v>0.26487426007095</v>
      </c>
      <c r="AY986" s="12">
        <f t="shared" si="235"/>
        <v>0.222198996206052</v>
      </c>
      <c r="AZ986" s="12">
        <f t="shared" si="236"/>
        <v>0.0426752638648975</v>
      </c>
      <c r="BA986" s="12">
        <f t="shared" si="237"/>
        <v>0</v>
      </c>
      <c r="BB986" s="12">
        <f t="shared" si="238"/>
        <v>0.0426752638648975</v>
      </c>
      <c r="BC986" s="12">
        <f t="shared" si="239"/>
        <v>0.957324736135102</v>
      </c>
    </row>
    <row r="987" spans="1:55">
      <c r="A987" s="3" t="s">
        <v>2025</v>
      </c>
      <c r="B987" s="3" t="s">
        <v>2026</v>
      </c>
      <c r="C987" s="3">
        <v>0</v>
      </c>
      <c r="D987" s="3">
        <v>1496368443.51</v>
      </c>
      <c r="E987" s="3">
        <v>8000000</v>
      </c>
      <c r="F987" s="3">
        <v>0</v>
      </c>
      <c r="G987" s="3">
        <v>0</v>
      </c>
      <c r="H987" s="3">
        <v>0</v>
      </c>
      <c r="I987" s="3">
        <v>0</v>
      </c>
      <c r="J987" s="3">
        <v>30711321.24</v>
      </c>
      <c r="K987" s="3">
        <v>90506198.15</v>
      </c>
      <c r="L987" s="3">
        <v>0</v>
      </c>
      <c r="M987" s="3">
        <v>3650804264.96</v>
      </c>
      <c r="N987" s="3">
        <v>141892010.78</v>
      </c>
      <c r="O987" s="3">
        <v>686920379.08</v>
      </c>
      <c r="P987" s="3">
        <v>97840223.89</v>
      </c>
      <c r="Q987" s="3">
        <v>0</v>
      </c>
      <c r="R987" s="3">
        <v>1386734124.27</v>
      </c>
      <c r="S987" s="3">
        <v>4736735.46</v>
      </c>
      <c r="T987" s="3">
        <v>0</v>
      </c>
      <c r="U987" s="3">
        <v>76786381.41</v>
      </c>
      <c r="V987" s="3">
        <v>227464014.25</v>
      </c>
      <c r="W987" s="3">
        <v>0</v>
      </c>
      <c r="X987" s="3">
        <v>0</v>
      </c>
      <c r="Y987" s="3">
        <v>0</v>
      </c>
      <c r="Z987" s="3">
        <v>114468782.29</v>
      </c>
      <c r="AA987" s="3">
        <v>0</v>
      </c>
      <c r="AB987" s="3">
        <v>12428143.73</v>
      </c>
      <c r="AC987" s="3">
        <v>1631684673.36</v>
      </c>
      <c r="AD987" s="3">
        <v>353166774</v>
      </c>
      <c r="AE987" s="3">
        <v>0</v>
      </c>
      <c r="AF987" s="3">
        <v>0</v>
      </c>
      <c r="AG987" s="3">
        <v>0</v>
      </c>
      <c r="AH987" s="3">
        <v>340668486.38</v>
      </c>
      <c r="AI987" s="3">
        <v>297007092.59</v>
      </c>
      <c r="AJ987" s="3">
        <v>8810173.91</v>
      </c>
      <c r="AK987" s="3">
        <v>64437687.78</v>
      </c>
      <c r="AL987" s="3">
        <v>167222003.62</v>
      </c>
      <c r="AM987" s="3">
        <v>0</v>
      </c>
      <c r="AN987" s="3">
        <v>47979432.01</v>
      </c>
      <c r="AO987" s="6">
        <f t="shared" si="225"/>
        <v>1625585962.9</v>
      </c>
      <c r="AP987" s="6">
        <f t="shared" si="226"/>
        <v>4577456878.71</v>
      </c>
      <c r="AQ987" s="6">
        <f t="shared" si="227"/>
        <v>1822618181.41</v>
      </c>
      <c r="AR987" s="6">
        <f t="shared" si="228"/>
        <v>2754838697.3</v>
      </c>
      <c r="AS987" s="6">
        <f t="shared" si="229"/>
        <v>2910976323.65</v>
      </c>
      <c r="AT987" s="10">
        <f t="shared" si="230"/>
        <v>0</v>
      </c>
      <c r="AU987" s="10">
        <f t="shared" si="231"/>
        <v>2910976323.65</v>
      </c>
      <c r="AV987" s="10">
        <f t="shared" si="232"/>
        <v>4380424660.2</v>
      </c>
      <c r="AW987" s="12">
        <f t="shared" si="233"/>
        <v>0.222945626841888</v>
      </c>
      <c r="AX987" s="12">
        <f t="shared" si="234"/>
        <v>0.777054373158112</v>
      </c>
      <c r="AY987" s="12">
        <f t="shared" si="235"/>
        <v>0.377820216361958</v>
      </c>
      <c r="AZ987" s="12">
        <f t="shared" si="236"/>
        <v>0.399234156796154</v>
      </c>
      <c r="BA987" s="12">
        <f t="shared" si="237"/>
        <v>0</v>
      </c>
      <c r="BB987" s="12">
        <f t="shared" si="238"/>
        <v>0.399234156796154</v>
      </c>
      <c r="BC987" s="12">
        <f t="shared" si="239"/>
        <v>0.600765843203846</v>
      </c>
    </row>
    <row r="988" spans="1:55">
      <c r="A988" s="3" t="s">
        <v>2027</v>
      </c>
      <c r="B988" s="3" t="s">
        <v>2028</v>
      </c>
      <c r="C988" s="3">
        <v>60285.14</v>
      </c>
      <c r="D988" s="3">
        <v>1488046183.76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25303431.5</v>
      </c>
      <c r="K988" s="3">
        <v>76598172.64</v>
      </c>
      <c r="L988" s="3">
        <v>0</v>
      </c>
      <c r="M988" s="3">
        <v>3316512144.85</v>
      </c>
      <c r="N988" s="3">
        <v>80901386.18</v>
      </c>
      <c r="O988" s="3">
        <v>53163832.25</v>
      </c>
      <c r="P988" s="3">
        <v>258368309.07</v>
      </c>
      <c r="Q988" s="3">
        <v>0</v>
      </c>
      <c r="R988" s="3">
        <v>4168801847.54</v>
      </c>
      <c r="S988" s="3">
        <v>0</v>
      </c>
      <c r="T988" s="3">
        <v>0</v>
      </c>
      <c r="U988" s="3">
        <v>21506545.31</v>
      </c>
      <c r="V988" s="3">
        <v>57076403.21</v>
      </c>
      <c r="W988" s="3">
        <v>0</v>
      </c>
      <c r="X988" s="3">
        <v>0</v>
      </c>
      <c r="Y988" s="3">
        <v>0</v>
      </c>
      <c r="Z988" s="3">
        <v>0</v>
      </c>
      <c r="AA988" s="3">
        <v>0</v>
      </c>
      <c r="AB988" s="3">
        <v>369834088.36</v>
      </c>
      <c r="AC988" s="3">
        <v>301170446.14</v>
      </c>
      <c r="AD988" s="3">
        <v>14911478.52</v>
      </c>
      <c r="AE988" s="3">
        <v>0</v>
      </c>
      <c r="AF988" s="3">
        <v>0</v>
      </c>
      <c r="AG988" s="3">
        <v>0</v>
      </c>
      <c r="AH988" s="3">
        <v>52008065.54</v>
      </c>
      <c r="AI988" s="3">
        <v>0</v>
      </c>
      <c r="AJ988" s="3">
        <v>1836792.39</v>
      </c>
      <c r="AK988" s="3">
        <v>1104790.48</v>
      </c>
      <c r="AL988" s="3">
        <v>129219798.07</v>
      </c>
      <c r="AM988" s="3">
        <v>2292268.46</v>
      </c>
      <c r="AN988" s="3">
        <v>0</v>
      </c>
      <c r="AO988" s="6">
        <f t="shared" si="225"/>
        <v>1589947787.9</v>
      </c>
      <c r="AP988" s="6">
        <f t="shared" si="226"/>
        <v>3708945672.35</v>
      </c>
      <c r="AQ988" s="6">
        <f t="shared" si="227"/>
        <v>4617218884.42</v>
      </c>
      <c r="AR988" s="6">
        <f t="shared" si="228"/>
        <v>-908273212.07</v>
      </c>
      <c r="AS988" s="6">
        <f t="shared" si="229"/>
        <v>502543639.6</v>
      </c>
      <c r="AT988" s="10">
        <f t="shared" si="230"/>
        <v>60285.14</v>
      </c>
      <c r="AU988" s="10">
        <f t="shared" si="231"/>
        <v>502603924.74</v>
      </c>
      <c r="AV988" s="10">
        <f t="shared" si="232"/>
        <v>681674575.83</v>
      </c>
      <c r="AW988" s="12">
        <f t="shared" si="233"/>
        <v>1.34254551369019</v>
      </c>
      <c r="AX988" s="12">
        <f t="shared" si="234"/>
        <v>-0.342596418219802</v>
      </c>
      <c r="AY988" s="12">
        <f t="shared" si="235"/>
        <v>-0.766942245116198</v>
      </c>
      <c r="AZ988" s="12">
        <f t="shared" si="236"/>
        <v>0.424345826896395</v>
      </c>
      <c r="BA988" s="12">
        <f t="shared" si="237"/>
        <v>5.09045296110538e-5</v>
      </c>
      <c r="BB988" s="12">
        <f t="shared" si="238"/>
        <v>0.424396731426006</v>
      </c>
      <c r="BC988" s="12">
        <f t="shared" si="239"/>
        <v>0.575603268573993</v>
      </c>
    </row>
    <row r="989" spans="1:55">
      <c r="A989" s="3" t="s">
        <v>2029</v>
      </c>
      <c r="B989" s="3" t="s">
        <v>2030</v>
      </c>
      <c r="C989" s="3">
        <v>2676510.51</v>
      </c>
      <c r="D989" s="3">
        <v>1484240786.4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948242.91</v>
      </c>
      <c r="K989" s="3">
        <v>158937244.59</v>
      </c>
      <c r="L989" s="3">
        <v>0</v>
      </c>
      <c r="M989" s="3">
        <v>4778632935.8</v>
      </c>
      <c r="N989" s="3">
        <v>320969849.7</v>
      </c>
      <c r="O989" s="3">
        <v>77322757.91</v>
      </c>
      <c r="P989" s="3">
        <v>7107011.6</v>
      </c>
      <c r="Q989" s="3">
        <v>0</v>
      </c>
      <c r="R989" s="3">
        <v>5410611417.14</v>
      </c>
      <c r="S989" s="3">
        <v>0</v>
      </c>
      <c r="T989" s="3">
        <v>0</v>
      </c>
      <c r="U989" s="3">
        <v>25221733.66</v>
      </c>
      <c r="V989" s="3">
        <v>291640265.47</v>
      </c>
      <c r="W989" s="3">
        <v>0</v>
      </c>
      <c r="X989" s="3">
        <v>0</v>
      </c>
      <c r="Y989" s="3">
        <v>0</v>
      </c>
      <c r="Z989" s="3">
        <v>0</v>
      </c>
      <c r="AA989" s="3">
        <v>0</v>
      </c>
      <c r="AB989" s="3">
        <v>18856084.45</v>
      </c>
      <c r="AC989" s="3">
        <v>68239783.82</v>
      </c>
      <c r="AD989" s="3">
        <v>38063574.26</v>
      </c>
      <c r="AE989" s="3">
        <v>0</v>
      </c>
      <c r="AF989" s="3">
        <v>0</v>
      </c>
      <c r="AG989" s="3">
        <v>0</v>
      </c>
      <c r="AH989" s="3">
        <v>235041175.16</v>
      </c>
      <c r="AI989" s="3">
        <v>0</v>
      </c>
      <c r="AJ989" s="3">
        <v>22338070.19</v>
      </c>
      <c r="AK989" s="3">
        <v>7425436.15</v>
      </c>
      <c r="AL989" s="3">
        <v>198173450.35</v>
      </c>
      <c r="AM989" s="3">
        <v>0</v>
      </c>
      <c r="AN989" s="3">
        <v>68228639.92</v>
      </c>
      <c r="AO989" s="6">
        <f t="shared" si="225"/>
        <v>1644126273.9</v>
      </c>
      <c r="AP989" s="6">
        <f t="shared" si="226"/>
        <v>5184032555.01</v>
      </c>
      <c r="AQ989" s="6">
        <f t="shared" si="227"/>
        <v>5746329500.72</v>
      </c>
      <c r="AR989" s="6">
        <f t="shared" si="228"/>
        <v>-562296945.71</v>
      </c>
      <c r="AS989" s="6">
        <f t="shared" si="229"/>
        <v>637510129.85</v>
      </c>
      <c r="AT989" s="10">
        <f t="shared" si="230"/>
        <v>2676510.51</v>
      </c>
      <c r="AU989" s="10">
        <f t="shared" si="231"/>
        <v>640186640.36</v>
      </c>
      <c r="AV989" s="10">
        <f t="shared" si="232"/>
        <v>1081829328.19</v>
      </c>
      <c r="AW989" s="12">
        <f t="shared" si="233"/>
        <v>0.95476830873085</v>
      </c>
      <c r="AX989" s="12">
        <f t="shared" si="234"/>
        <v>0.0436774022504171</v>
      </c>
      <c r="AY989" s="12">
        <f t="shared" si="235"/>
        <v>-0.32653410652369</v>
      </c>
      <c r="AZ989" s="12">
        <f t="shared" si="236"/>
        <v>0.370211508774107</v>
      </c>
      <c r="BA989" s="12">
        <f t="shared" si="237"/>
        <v>0.00155428901873292</v>
      </c>
      <c r="BB989" s="12">
        <f t="shared" si="238"/>
        <v>0.371765797792839</v>
      </c>
      <c r="BC989" s="12">
        <f t="shared" si="239"/>
        <v>0.628234202207161</v>
      </c>
    </row>
    <row r="990" spans="1:55">
      <c r="A990" s="3" t="s">
        <v>2031</v>
      </c>
      <c r="B990" s="3" t="s">
        <v>2032</v>
      </c>
      <c r="C990" s="3">
        <v>109706224.14</v>
      </c>
      <c r="D990" s="3">
        <v>1481136572.96</v>
      </c>
      <c r="E990" s="3">
        <v>1792771.58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K990" s="3">
        <v>518510399.84</v>
      </c>
      <c r="L990" s="3">
        <v>0</v>
      </c>
      <c r="M990" s="3">
        <v>748567801.76</v>
      </c>
      <c r="N990" s="3">
        <v>96557210.65</v>
      </c>
      <c r="O990" s="3">
        <v>1184621506.19</v>
      </c>
      <c r="P990" s="3">
        <v>40950016.26</v>
      </c>
      <c r="Q990" s="3">
        <v>0</v>
      </c>
      <c r="R990" s="3">
        <v>1697903475.32</v>
      </c>
      <c r="S990" s="3">
        <v>0</v>
      </c>
      <c r="T990" s="3">
        <v>0</v>
      </c>
      <c r="U990" s="3">
        <v>5113263.06</v>
      </c>
      <c r="V990" s="3">
        <v>24158393.88</v>
      </c>
      <c r="W990" s="3">
        <v>0</v>
      </c>
      <c r="X990" s="3">
        <v>0</v>
      </c>
      <c r="Y990" s="3">
        <v>0</v>
      </c>
      <c r="Z990" s="3">
        <v>0</v>
      </c>
      <c r="AA990" s="3">
        <v>0</v>
      </c>
      <c r="AB990" s="3">
        <v>14036863.88</v>
      </c>
      <c r="AC990" s="3">
        <v>1046811789.64</v>
      </c>
      <c r="AD990" s="3">
        <v>901189170.3</v>
      </c>
      <c r="AE990" s="3">
        <v>0</v>
      </c>
      <c r="AF990" s="3">
        <v>0</v>
      </c>
      <c r="AG990" s="3">
        <v>0</v>
      </c>
      <c r="AH990" s="3">
        <v>172328303.32</v>
      </c>
      <c r="AI990" s="3">
        <v>0</v>
      </c>
      <c r="AJ990" s="3">
        <v>9597262.7</v>
      </c>
      <c r="AK990" s="3">
        <v>0</v>
      </c>
      <c r="AL990" s="3">
        <v>25072398.13</v>
      </c>
      <c r="AM990" s="3">
        <v>26872328.96</v>
      </c>
      <c r="AN990" s="3">
        <v>165213088.15</v>
      </c>
      <c r="AO990" s="6">
        <f t="shared" si="225"/>
        <v>2001439744.38</v>
      </c>
      <c r="AP990" s="6">
        <f t="shared" si="226"/>
        <v>2070696534.86</v>
      </c>
      <c r="AQ990" s="6">
        <f t="shared" si="227"/>
        <v>1741211996.14</v>
      </c>
      <c r="AR990" s="6">
        <f t="shared" si="228"/>
        <v>329484538.72</v>
      </c>
      <c r="AS990" s="6">
        <f t="shared" si="229"/>
        <v>2347084341.2</v>
      </c>
      <c r="AT990" s="10">
        <f t="shared" si="230"/>
        <v>109706224.14</v>
      </c>
      <c r="AU990" s="10">
        <f t="shared" si="231"/>
        <v>2456790565.34</v>
      </c>
      <c r="AV990" s="10">
        <f t="shared" si="232"/>
        <v>2330924283.1</v>
      </c>
      <c r="AW990" s="12">
        <f t="shared" si="233"/>
        <v>0.418036538878696</v>
      </c>
      <c r="AX990" s="12">
        <f t="shared" si="234"/>
        <v>0.559049351235301</v>
      </c>
      <c r="AY990" s="12">
        <f t="shared" si="235"/>
        <v>0.0688187473878811</v>
      </c>
      <c r="AZ990" s="12">
        <f t="shared" si="236"/>
        <v>0.49023060384742</v>
      </c>
      <c r="BA990" s="12">
        <f t="shared" si="237"/>
        <v>0.0229141098860025</v>
      </c>
      <c r="BB990" s="12">
        <f t="shared" si="238"/>
        <v>0.513144713733423</v>
      </c>
      <c r="BC990" s="12">
        <f t="shared" si="239"/>
        <v>0.486855286266577</v>
      </c>
    </row>
    <row r="991" spans="1:55">
      <c r="A991" s="3" t="s">
        <v>2033</v>
      </c>
      <c r="B991" s="3" t="s">
        <v>2034</v>
      </c>
      <c r="C991" s="3">
        <v>160537899.5</v>
      </c>
      <c r="D991" s="3">
        <v>1481016859.77</v>
      </c>
      <c r="E991" s="3">
        <v>2098622378.09</v>
      </c>
      <c r="F991" s="3">
        <v>0</v>
      </c>
      <c r="G991" s="3">
        <v>0</v>
      </c>
      <c r="H991" s="3">
        <v>0</v>
      </c>
      <c r="I991" s="3">
        <v>0</v>
      </c>
      <c r="J991" s="3">
        <v>46059432.82</v>
      </c>
      <c r="K991" s="3">
        <v>57091897.21</v>
      </c>
      <c r="L991" s="3">
        <v>0</v>
      </c>
      <c r="M991" s="3">
        <v>417095236.57</v>
      </c>
      <c r="N991" s="3">
        <v>52908848.78</v>
      </c>
      <c r="O991" s="3">
        <v>418614672.5</v>
      </c>
      <c r="P991" s="3">
        <v>13381918.45</v>
      </c>
      <c r="Q991" s="3">
        <v>0</v>
      </c>
      <c r="R991" s="3">
        <v>362212754.51</v>
      </c>
      <c r="S991" s="3">
        <v>514136.57</v>
      </c>
      <c r="T991" s="3">
        <v>0</v>
      </c>
      <c r="U991" s="3">
        <v>22122533</v>
      </c>
      <c r="V991" s="3">
        <v>57668954.52</v>
      </c>
      <c r="W991" s="3">
        <v>0</v>
      </c>
      <c r="X991" s="3">
        <v>0</v>
      </c>
      <c r="Y991" s="3">
        <v>0</v>
      </c>
      <c r="Z991" s="3">
        <v>22334629.12</v>
      </c>
      <c r="AA991" s="3">
        <v>0</v>
      </c>
      <c r="AB991" s="3">
        <v>4927431.46</v>
      </c>
      <c r="AC991" s="3">
        <v>676927950.01</v>
      </c>
      <c r="AD991" s="3">
        <v>47626288.06</v>
      </c>
      <c r="AE991" s="3">
        <v>0</v>
      </c>
      <c r="AF991" s="3">
        <v>0</v>
      </c>
      <c r="AG991" s="3">
        <v>0</v>
      </c>
      <c r="AH991" s="3">
        <v>151993152.01</v>
      </c>
      <c r="AI991" s="3">
        <v>0</v>
      </c>
      <c r="AJ991" s="3">
        <v>74116.51</v>
      </c>
      <c r="AK991" s="3">
        <v>20723267.52</v>
      </c>
      <c r="AL991" s="3">
        <v>70273058.02</v>
      </c>
      <c r="AM991" s="3">
        <v>2405594.52</v>
      </c>
      <c r="AN991" s="3">
        <v>15487753.41</v>
      </c>
      <c r="AO991" s="6">
        <f t="shared" si="225"/>
        <v>3682790567.89</v>
      </c>
      <c r="AP991" s="6">
        <f t="shared" si="226"/>
        <v>902000676.3</v>
      </c>
      <c r="AQ991" s="6">
        <f t="shared" si="227"/>
        <v>469780439.18</v>
      </c>
      <c r="AR991" s="6">
        <f t="shared" si="228"/>
        <v>432220237.12</v>
      </c>
      <c r="AS991" s="6">
        <f t="shared" si="229"/>
        <v>985511180.06</v>
      </c>
      <c r="AT991" s="10">
        <f t="shared" si="230"/>
        <v>160537899.5</v>
      </c>
      <c r="AU991" s="10">
        <f t="shared" si="231"/>
        <v>1146049079.56</v>
      </c>
      <c r="AV991" s="10">
        <f t="shared" si="232"/>
        <v>4115010805.01</v>
      </c>
      <c r="AW991" s="12">
        <f t="shared" si="233"/>
        <v>0.700009246937322</v>
      </c>
      <c r="AX991" s="12">
        <f t="shared" si="234"/>
        <v>0.269476388462717</v>
      </c>
      <c r="AY991" s="12">
        <f t="shared" si="235"/>
        <v>0.082154593675629</v>
      </c>
      <c r="AZ991" s="12">
        <f t="shared" si="236"/>
        <v>0.187321794787088</v>
      </c>
      <c r="BA991" s="12">
        <f t="shared" si="237"/>
        <v>0.0305143645999614</v>
      </c>
      <c r="BB991" s="12">
        <f t="shared" si="238"/>
        <v>0.217836159387049</v>
      </c>
      <c r="BC991" s="12">
        <f t="shared" si="239"/>
        <v>0.782163840612951</v>
      </c>
    </row>
    <row r="992" spans="1:55">
      <c r="A992" s="3" t="s">
        <v>2035</v>
      </c>
      <c r="B992" s="3" t="s">
        <v>2036</v>
      </c>
      <c r="C992" s="3">
        <v>263308590.56</v>
      </c>
      <c r="D992" s="3">
        <v>1480708910.59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41715483.49</v>
      </c>
      <c r="K992" s="3">
        <v>188977378.01</v>
      </c>
      <c r="L992" s="3">
        <v>0</v>
      </c>
      <c r="M992" s="3">
        <v>3989454471.64</v>
      </c>
      <c r="N992" s="3">
        <v>219826024.9</v>
      </c>
      <c r="O992" s="3">
        <v>49628231.57</v>
      </c>
      <c r="P992" s="3">
        <v>23525378.46</v>
      </c>
      <c r="Q992" s="3">
        <v>0</v>
      </c>
      <c r="R992" s="3">
        <v>1940874530.43</v>
      </c>
      <c r="S992" s="3">
        <v>0</v>
      </c>
      <c r="T992" s="3">
        <v>0</v>
      </c>
      <c r="U992" s="3">
        <v>234136835.02</v>
      </c>
      <c r="V992" s="3">
        <v>120965919.41</v>
      </c>
      <c r="W992" s="3">
        <v>0</v>
      </c>
      <c r="X992" s="3">
        <v>0</v>
      </c>
      <c r="Y992" s="3">
        <v>0</v>
      </c>
      <c r="Z992" s="3">
        <v>2500000</v>
      </c>
      <c r="AA992" s="3">
        <v>0</v>
      </c>
      <c r="AB992" s="3">
        <v>227615.79</v>
      </c>
      <c r="AC992" s="3">
        <v>641909285.7</v>
      </c>
      <c r="AD992" s="3">
        <v>24465335.95</v>
      </c>
      <c r="AE992" s="3">
        <v>0</v>
      </c>
      <c r="AF992" s="3">
        <v>0</v>
      </c>
      <c r="AG992" s="3">
        <v>0</v>
      </c>
      <c r="AH992" s="3">
        <v>175935771.46</v>
      </c>
      <c r="AI992" s="3">
        <v>2414444.01</v>
      </c>
      <c r="AJ992" s="3">
        <v>1779059713.65</v>
      </c>
      <c r="AK992" s="3">
        <v>18472987.02</v>
      </c>
      <c r="AL992" s="3">
        <v>80143326.53</v>
      </c>
      <c r="AM992" s="3">
        <v>34809777.92</v>
      </c>
      <c r="AN992" s="3">
        <v>0</v>
      </c>
      <c r="AO992" s="6">
        <f t="shared" si="225"/>
        <v>1711401772.09</v>
      </c>
      <c r="AP992" s="6">
        <f t="shared" si="226"/>
        <v>4282434106.57</v>
      </c>
      <c r="AQ992" s="6">
        <f t="shared" si="227"/>
        <v>2298704900.65</v>
      </c>
      <c r="AR992" s="6">
        <f t="shared" si="228"/>
        <v>1983729205.92</v>
      </c>
      <c r="AS992" s="6">
        <f t="shared" si="229"/>
        <v>2757210642.24</v>
      </c>
      <c r="AT992" s="10">
        <f t="shared" si="230"/>
        <v>263308590.56</v>
      </c>
      <c r="AU992" s="10">
        <f t="shared" si="231"/>
        <v>3020519232.8</v>
      </c>
      <c r="AV992" s="10">
        <f t="shared" si="232"/>
        <v>3695130978.01</v>
      </c>
      <c r="AW992" s="12">
        <f t="shared" si="233"/>
        <v>0.254837836749627</v>
      </c>
      <c r="AX992" s="12">
        <f t="shared" si="234"/>
        <v>0.705953958192855</v>
      </c>
      <c r="AY992" s="12">
        <f t="shared" si="235"/>
        <v>0.295389000863512</v>
      </c>
      <c r="AZ992" s="12">
        <f t="shared" si="236"/>
        <v>0.410564957329343</v>
      </c>
      <c r="BA992" s="12">
        <f t="shared" si="237"/>
        <v>0.0392082050575176</v>
      </c>
      <c r="BB992" s="12">
        <f t="shared" si="238"/>
        <v>0.44977316238686</v>
      </c>
      <c r="BC992" s="12">
        <f t="shared" si="239"/>
        <v>0.550226837613139</v>
      </c>
    </row>
    <row r="993" spans="1:55">
      <c r="A993" s="3" t="s">
        <v>2037</v>
      </c>
      <c r="B993" s="3" t="s">
        <v>2038</v>
      </c>
      <c r="C993" s="3">
        <v>0</v>
      </c>
      <c r="D993" s="3">
        <v>1479887726.65</v>
      </c>
      <c r="E993" s="3">
        <v>1460665271.02</v>
      </c>
      <c r="F993" s="3">
        <v>0</v>
      </c>
      <c r="G993" s="3">
        <v>0</v>
      </c>
      <c r="H993" s="3">
        <v>0</v>
      </c>
      <c r="I993" s="3">
        <v>0</v>
      </c>
      <c r="J993" s="3">
        <v>9434574.57</v>
      </c>
      <c r="K993" s="3">
        <v>7127791.71</v>
      </c>
      <c r="L993" s="3">
        <v>0</v>
      </c>
      <c r="M993" s="3">
        <v>26811565.2</v>
      </c>
      <c r="N993" s="3">
        <v>185236235.84</v>
      </c>
      <c r="O993" s="3">
        <v>299959142.75</v>
      </c>
      <c r="P993" s="3">
        <v>54084.43</v>
      </c>
      <c r="Q993" s="3">
        <v>0</v>
      </c>
      <c r="R993" s="3">
        <v>56410863.02</v>
      </c>
      <c r="S993" s="3">
        <v>0</v>
      </c>
      <c r="T993" s="3">
        <v>0</v>
      </c>
      <c r="U993" s="3">
        <v>14096254.1</v>
      </c>
      <c r="V993" s="3">
        <v>1535827.52</v>
      </c>
      <c r="W993" s="3">
        <v>0</v>
      </c>
      <c r="X993" s="3">
        <v>0</v>
      </c>
      <c r="Y993" s="3">
        <v>0</v>
      </c>
      <c r="Z993" s="3">
        <v>12280374.64</v>
      </c>
      <c r="AA993" s="3">
        <v>0</v>
      </c>
      <c r="AB993" s="3">
        <v>37086691.33</v>
      </c>
      <c r="AC993" s="3">
        <v>508365824.09</v>
      </c>
      <c r="AD993" s="3">
        <v>78557305.71</v>
      </c>
      <c r="AE993" s="3">
        <v>0</v>
      </c>
      <c r="AF993" s="3">
        <v>0</v>
      </c>
      <c r="AG993" s="3">
        <v>0</v>
      </c>
      <c r="AH993" s="3">
        <v>80364823.21</v>
      </c>
      <c r="AI993" s="3">
        <v>2662614</v>
      </c>
      <c r="AJ993" s="3">
        <v>0</v>
      </c>
      <c r="AK993" s="3">
        <v>226340.24</v>
      </c>
      <c r="AL993" s="3">
        <v>0</v>
      </c>
      <c r="AM993" s="3">
        <v>0</v>
      </c>
      <c r="AN993" s="3">
        <v>14957040</v>
      </c>
      <c r="AO993" s="6">
        <f t="shared" si="225"/>
        <v>2957115363.95</v>
      </c>
      <c r="AP993" s="6">
        <f t="shared" si="226"/>
        <v>512061028.22</v>
      </c>
      <c r="AQ993" s="6">
        <f t="shared" si="227"/>
        <v>121410010.61</v>
      </c>
      <c r="AR993" s="6">
        <f t="shared" si="228"/>
        <v>390651017.61</v>
      </c>
      <c r="AS993" s="6">
        <f t="shared" si="229"/>
        <v>685133947.25</v>
      </c>
      <c r="AT993" s="10">
        <f t="shared" si="230"/>
        <v>0</v>
      </c>
      <c r="AU993" s="10">
        <f t="shared" si="231"/>
        <v>685133947.25</v>
      </c>
      <c r="AV993" s="10">
        <f t="shared" si="232"/>
        <v>3347766381.56</v>
      </c>
      <c r="AW993" s="12">
        <f t="shared" si="233"/>
        <v>0.733247817414462</v>
      </c>
      <c r="AX993" s="12">
        <f t="shared" si="234"/>
        <v>0.266752182585538</v>
      </c>
      <c r="AY993" s="12">
        <f t="shared" si="235"/>
        <v>0.0968660233974269</v>
      </c>
      <c r="AZ993" s="12">
        <f t="shared" si="236"/>
        <v>0.169886159188111</v>
      </c>
      <c r="BA993" s="12">
        <f t="shared" si="237"/>
        <v>0</v>
      </c>
      <c r="BB993" s="12">
        <f t="shared" si="238"/>
        <v>0.169886159188111</v>
      </c>
      <c r="BC993" s="12">
        <f t="shared" si="239"/>
        <v>0.830113840811889</v>
      </c>
    </row>
    <row r="994" spans="1:55">
      <c r="A994" s="3" t="s">
        <v>2039</v>
      </c>
      <c r="B994" s="3" t="s">
        <v>2040</v>
      </c>
      <c r="C994" s="3">
        <v>4510769.2</v>
      </c>
      <c r="D994" s="3">
        <v>1478738104.75</v>
      </c>
      <c r="E994" s="3">
        <v>1232790</v>
      </c>
      <c r="F994" s="3">
        <v>0</v>
      </c>
      <c r="G994" s="3">
        <v>0</v>
      </c>
      <c r="H994" s="3">
        <v>0</v>
      </c>
      <c r="I994" s="3">
        <v>0</v>
      </c>
      <c r="J994" s="3">
        <v>4919400.85</v>
      </c>
      <c r="K994" s="3">
        <v>29914655.13</v>
      </c>
      <c r="L994" s="3">
        <v>0</v>
      </c>
      <c r="M994" s="3">
        <v>75125843.38</v>
      </c>
      <c r="N994" s="3">
        <v>68354728.75</v>
      </c>
      <c r="O994" s="3">
        <v>13421763.67</v>
      </c>
      <c r="P994" s="3">
        <v>24721538.58</v>
      </c>
      <c r="Q994" s="3">
        <v>0</v>
      </c>
      <c r="R994" s="3">
        <v>332062734.33</v>
      </c>
      <c r="S994" s="3">
        <v>0</v>
      </c>
      <c r="T994" s="3">
        <v>0</v>
      </c>
      <c r="U994" s="3">
        <v>56354578.53</v>
      </c>
      <c r="V994" s="3">
        <v>13273012.25</v>
      </c>
      <c r="W994" s="3">
        <v>0</v>
      </c>
      <c r="X994" s="3">
        <v>77610201.23</v>
      </c>
      <c r="Y994" s="3">
        <v>596807.95</v>
      </c>
      <c r="Z994" s="3">
        <v>2715343.38</v>
      </c>
      <c r="AA994" s="3">
        <v>0</v>
      </c>
      <c r="AB994" s="3">
        <v>12991410.53</v>
      </c>
      <c r="AC994" s="3">
        <v>508679705.45</v>
      </c>
      <c r="AD994" s="3">
        <v>17254131.94</v>
      </c>
      <c r="AE994" s="3">
        <v>0</v>
      </c>
      <c r="AF994" s="3">
        <v>0</v>
      </c>
      <c r="AG994" s="3">
        <v>0</v>
      </c>
      <c r="AH994" s="3">
        <v>519152186.39</v>
      </c>
      <c r="AI994" s="3">
        <v>8400526.68</v>
      </c>
      <c r="AJ994" s="3">
        <v>100180762.68</v>
      </c>
      <c r="AK994" s="3">
        <v>193614117.48</v>
      </c>
      <c r="AL994" s="3">
        <v>112809423.72</v>
      </c>
      <c r="AM994" s="3">
        <v>21523988.6</v>
      </c>
      <c r="AN994" s="3">
        <v>519562.56</v>
      </c>
      <c r="AO994" s="6">
        <f t="shared" si="225"/>
        <v>1514804950.73</v>
      </c>
      <c r="AP994" s="6">
        <f t="shared" si="226"/>
        <v>181623874.38</v>
      </c>
      <c r="AQ994" s="6">
        <f t="shared" si="227"/>
        <v>495604088.2</v>
      </c>
      <c r="AR994" s="6">
        <f t="shared" si="228"/>
        <v>-313980213.82</v>
      </c>
      <c r="AS994" s="6">
        <f t="shared" si="229"/>
        <v>1482134405.5</v>
      </c>
      <c r="AT994" s="10">
        <f t="shared" si="230"/>
        <v>4510769.2</v>
      </c>
      <c r="AU994" s="10">
        <f t="shared" si="231"/>
        <v>1486645174.7</v>
      </c>
      <c r="AV994" s="10">
        <f t="shared" si="232"/>
        <v>1200824736.91</v>
      </c>
      <c r="AW994" s="12">
        <f t="shared" si="233"/>
        <v>0.563654664257252</v>
      </c>
      <c r="AX994" s="12">
        <f t="shared" si="234"/>
        <v>0.434666891202583</v>
      </c>
      <c r="AY994" s="12">
        <f t="shared" si="235"/>
        <v>-0.116831155007016</v>
      </c>
      <c r="AZ994" s="12">
        <f t="shared" si="236"/>
        <v>0.551498046209599</v>
      </c>
      <c r="BA994" s="12">
        <f t="shared" si="237"/>
        <v>0.00167844454016518</v>
      </c>
      <c r="BB994" s="12">
        <f t="shared" si="238"/>
        <v>0.553176490749765</v>
      </c>
      <c r="BC994" s="12">
        <f t="shared" si="239"/>
        <v>0.446823509250235</v>
      </c>
    </row>
    <row r="995" spans="1:55">
      <c r="A995" s="3" t="s">
        <v>2041</v>
      </c>
      <c r="B995" s="3" t="s">
        <v>2042</v>
      </c>
      <c r="C995" s="3">
        <v>528096002.88</v>
      </c>
      <c r="D995" s="3">
        <v>1478547708.39</v>
      </c>
      <c r="E995" s="3">
        <v>2356465904.58</v>
      </c>
      <c r="F995" s="3">
        <v>64507338.66</v>
      </c>
      <c r="G995" s="3">
        <v>0</v>
      </c>
      <c r="H995" s="3">
        <v>0</v>
      </c>
      <c r="I995" s="3">
        <v>0</v>
      </c>
      <c r="J995" s="3">
        <v>10324730.01</v>
      </c>
      <c r="K995" s="3">
        <v>6824193.99</v>
      </c>
      <c r="L995" s="3">
        <v>0</v>
      </c>
      <c r="M995" s="3">
        <v>40727162.23</v>
      </c>
      <c r="N995" s="3">
        <v>45639582.08</v>
      </c>
      <c r="O995" s="3">
        <v>807568200.05</v>
      </c>
      <c r="P995" s="3">
        <v>370342051.31</v>
      </c>
      <c r="Q995" s="3">
        <v>0</v>
      </c>
      <c r="R995" s="3">
        <v>797807883.9</v>
      </c>
      <c r="S995" s="3">
        <v>0</v>
      </c>
      <c r="T995" s="3">
        <v>0</v>
      </c>
      <c r="U995" s="3">
        <v>54643778.08</v>
      </c>
      <c r="V995" s="3">
        <v>203404331.92</v>
      </c>
      <c r="W995" s="3">
        <v>0</v>
      </c>
      <c r="X995" s="3">
        <v>0</v>
      </c>
      <c r="Y995" s="3">
        <v>42255701.79</v>
      </c>
      <c r="Z995" s="3">
        <v>45587302.26</v>
      </c>
      <c r="AA995" s="3">
        <v>0</v>
      </c>
      <c r="AB995" s="3">
        <v>31770911.05</v>
      </c>
      <c r="AC995" s="3">
        <v>3928259392.85</v>
      </c>
      <c r="AD995" s="3">
        <v>87291265.39</v>
      </c>
      <c r="AE995" s="3">
        <v>0</v>
      </c>
      <c r="AF995" s="3">
        <v>0</v>
      </c>
      <c r="AG995" s="3">
        <v>0</v>
      </c>
      <c r="AH995" s="3">
        <v>796369090.98</v>
      </c>
      <c r="AI995" s="3">
        <v>0</v>
      </c>
      <c r="AJ995" s="3">
        <v>0</v>
      </c>
      <c r="AK995" s="3">
        <v>428892344.88</v>
      </c>
      <c r="AL995" s="3">
        <v>50636836.29</v>
      </c>
      <c r="AM995" s="3">
        <v>200976997.99</v>
      </c>
      <c r="AN995" s="3">
        <v>85625882.91</v>
      </c>
      <c r="AO995" s="6">
        <f t="shared" si="225"/>
        <v>3916669875.63</v>
      </c>
      <c r="AP995" s="6">
        <f t="shared" si="226"/>
        <v>1264276995.67</v>
      </c>
      <c r="AQ995" s="6">
        <f t="shared" si="227"/>
        <v>1175469909</v>
      </c>
      <c r="AR995" s="6">
        <f t="shared" si="228"/>
        <v>88807086.6699998</v>
      </c>
      <c r="AS995" s="6">
        <f t="shared" si="229"/>
        <v>5578051811.29</v>
      </c>
      <c r="AT995" s="10">
        <f t="shared" si="230"/>
        <v>528096002.88</v>
      </c>
      <c r="AU995" s="10">
        <f t="shared" si="231"/>
        <v>6106147814.17</v>
      </c>
      <c r="AV995" s="10">
        <f t="shared" si="232"/>
        <v>4005476962.3</v>
      </c>
      <c r="AW995" s="12">
        <f t="shared" si="233"/>
        <v>0.387343276892967</v>
      </c>
      <c r="AX995" s="12">
        <f t="shared" si="234"/>
        <v>0.560430101317339</v>
      </c>
      <c r="AY995" s="12">
        <f t="shared" si="235"/>
        <v>0.00878267228394947</v>
      </c>
      <c r="AZ995" s="12">
        <f t="shared" si="236"/>
        <v>0.55164742903339</v>
      </c>
      <c r="BA995" s="12">
        <f t="shared" si="237"/>
        <v>0.0522266217896942</v>
      </c>
      <c r="BB995" s="12">
        <f t="shared" si="238"/>
        <v>0.603874050823084</v>
      </c>
      <c r="BC995" s="12">
        <f t="shared" si="239"/>
        <v>0.396125949176916</v>
      </c>
    </row>
    <row r="996" spans="1:55">
      <c r="A996" s="3" t="s">
        <v>2043</v>
      </c>
      <c r="B996" s="3" t="s">
        <v>2044</v>
      </c>
      <c r="C996" s="3">
        <v>66157121.31</v>
      </c>
      <c r="D996" s="3">
        <v>1474610236.47</v>
      </c>
      <c r="E996" s="3">
        <v>209986898.72</v>
      </c>
      <c r="F996" s="3">
        <v>39251243.33</v>
      </c>
      <c r="G996" s="3">
        <v>0</v>
      </c>
      <c r="H996" s="3">
        <v>0</v>
      </c>
      <c r="I996" s="3">
        <v>0</v>
      </c>
      <c r="J996" s="3">
        <v>37187261.03</v>
      </c>
      <c r="K996" s="3">
        <v>80233463.96</v>
      </c>
      <c r="L996" s="3">
        <v>0</v>
      </c>
      <c r="M996" s="3">
        <v>461653582.96</v>
      </c>
      <c r="N996" s="3">
        <v>178932171.24</v>
      </c>
      <c r="O996" s="3">
        <v>543474125.85</v>
      </c>
      <c r="P996" s="3">
        <v>19739674.75</v>
      </c>
      <c r="Q996" s="3">
        <v>27646999.56</v>
      </c>
      <c r="R996" s="3">
        <v>178358759.07</v>
      </c>
      <c r="S996" s="3">
        <v>0</v>
      </c>
      <c r="T996" s="3">
        <v>0</v>
      </c>
      <c r="U996" s="3">
        <v>14647834.7</v>
      </c>
      <c r="V996" s="3">
        <v>25649438.18</v>
      </c>
      <c r="W996" s="3">
        <v>0</v>
      </c>
      <c r="X996" s="3">
        <v>0</v>
      </c>
      <c r="Y996" s="3">
        <v>779666.37</v>
      </c>
      <c r="Z996" s="3">
        <v>5372495.98</v>
      </c>
      <c r="AA996" s="3">
        <v>0</v>
      </c>
      <c r="AB996" s="3">
        <v>20732738.85</v>
      </c>
      <c r="AC996" s="3">
        <v>149062095.58</v>
      </c>
      <c r="AD996" s="3">
        <v>0</v>
      </c>
      <c r="AE996" s="3">
        <v>0</v>
      </c>
      <c r="AF996" s="3">
        <v>0</v>
      </c>
      <c r="AG996" s="3">
        <v>0</v>
      </c>
      <c r="AH996" s="3">
        <v>177334748.35</v>
      </c>
      <c r="AI996" s="3">
        <v>135428677.16</v>
      </c>
      <c r="AJ996" s="3">
        <v>844082021.81</v>
      </c>
      <c r="AK996" s="3">
        <v>25862160.15</v>
      </c>
      <c r="AL996" s="3">
        <v>88283530.92</v>
      </c>
      <c r="AM996" s="3">
        <v>11430721.82</v>
      </c>
      <c r="AN996" s="3">
        <v>149094764.81</v>
      </c>
      <c r="AO996" s="6">
        <f t="shared" si="225"/>
        <v>1841269103.51</v>
      </c>
      <c r="AP996" s="6">
        <f t="shared" si="226"/>
        <v>1231446554.36</v>
      </c>
      <c r="AQ996" s="6">
        <f t="shared" si="227"/>
        <v>245540933.15</v>
      </c>
      <c r="AR996" s="6">
        <f t="shared" si="228"/>
        <v>985905621.21</v>
      </c>
      <c r="AS996" s="6">
        <f t="shared" si="229"/>
        <v>1580578720.6</v>
      </c>
      <c r="AT996" s="10">
        <f t="shared" si="230"/>
        <v>66157121.31</v>
      </c>
      <c r="AU996" s="10">
        <f t="shared" si="231"/>
        <v>1646735841.91</v>
      </c>
      <c r="AV996" s="10">
        <f t="shared" si="232"/>
        <v>2827174724.72</v>
      </c>
      <c r="AW996" s="12">
        <f t="shared" si="233"/>
        <v>0.411556975958271</v>
      </c>
      <c r="AX996" s="12">
        <f t="shared" si="234"/>
        <v>0.573655709828643</v>
      </c>
      <c r="AY996" s="12">
        <f t="shared" si="235"/>
        <v>0.220367753562995</v>
      </c>
      <c r="AZ996" s="12">
        <f t="shared" si="236"/>
        <v>0.353287956265648</v>
      </c>
      <c r="BA996" s="12">
        <f t="shared" si="237"/>
        <v>0.0147873142130852</v>
      </c>
      <c r="BB996" s="12">
        <f t="shared" si="238"/>
        <v>0.368075270478733</v>
      </c>
      <c r="BC996" s="12">
        <f t="shared" si="239"/>
        <v>0.631924729521267</v>
      </c>
    </row>
    <row r="997" spans="1:55">
      <c r="A997" s="3" t="s">
        <v>2045</v>
      </c>
      <c r="B997" s="3" t="s">
        <v>2046</v>
      </c>
      <c r="C997" s="3">
        <v>47425914</v>
      </c>
      <c r="D997" s="3">
        <v>1473211443</v>
      </c>
      <c r="E997" s="3">
        <v>0</v>
      </c>
      <c r="F997" s="3">
        <v>0</v>
      </c>
      <c r="G997" s="3">
        <v>0</v>
      </c>
      <c r="H997" s="3">
        <v>0</v>
      </c>
      <c r="I997" s="3">
        <v>0</v>
      </c>
      <c r="J997" s="3">
        <v>24676846</v>
      </c>
      <c r="K997" s="3">
        <v>24440849</v>
      </c>
      <c r="L997" s="3">
        <v>0</v>
      </c>
      <c r="M997" s="3">
        <v>179473228</v>
      </c>
      <c r="N997" s="3">
        <v>30851843</v>
      </c>
      <c r="O997" s="3">
        <v>2953856837</v>
      </c>
      <c r="P997" s="3">
        <v>235859294</v>
      </c>
      <c r="Q997" s="3">
        <v>0</v>
      </c>
      <c r="R997" s="3">
        <v>444994465</v>
      </c>
      <c r="S997" s="3">
        <v>0</v>
      </c>
      <c r="T997" s="3">
        <v>0</v>
      </c>
      <c r="U997" s="3">
        <v>152906801</v>
      </c>
      <c r="V997" s="3">
        <v>236591579</v>
      </c>
      <c r="W997" s="3">
        <v>0</v>
      </c>
      <c r="X997" s="3">
        <v>0</v>
      </c>
      <c r="Y997" s="3">
        <v>0</v>
      </c>
      <c r="Z997" s="3">
        <v>42124052</v>
      </c>
      <c r="AA997" s="3">
        <v>0</v>
      </c>
      <c r="AB997" s="3">
        <v>20975376</v>
      </c>
      <c r="AC997" s="3">
        <v>5625782578</v>
      </c>
      <c r="AD997" s="3">
        <v>690139743</v>
      </c>
      <c r="AE997" s="3">
        <v>0</v>
      </c>
      <c r="AF997" s="3">
        <v>191808066</v>
      </c>
      <c r="AG997" s="3">
        <v>0</v>
      </c>
      <c r="AH997" s="3">
        <v>649894615</v>
      </c>
      <c r="AI997" s="3">
        <v>0</v>
      </c>
      <c r="AJ997" s="3">
        <v>132938212</v>
      </c>
      <c r="AK997" s="3">
        <v>326582353</v>
      </c>
      <c r="AL997" s="3">
        <v>218198926</v>
      </c>
      <c r="AM997" s="3">
        <v>11679645</v>
      </c>
      <c r="AN997" s="3">
        <v>154445582</v>
      </c>
      <c r="AO997" s="6">
        <f t="shared" si="225"/>
        <v>1522329138</v>
      </c>
      <c r="AP997" s="6">
        <f t="shared" si="226"/>
        <v>3400041202</v>
      </c>
      <c r="AQ997" s="6">
        <f t="shared" si="227"/>
        <v>897592273</v>
      </c>
      <c r="AR997" s="6">
        <f t="shared" si="228"/>
        <v>2502448929</v>
      </c>
      <c r="AS997" s="6">
        <f t="shared" si="229"/>
        <v>8001469720</v>
      </c>
      <c r="AT997" s="10">
        <f t="shared" si="230"/>
        <v>47425914</v>
      </c>
      <c r="AU997" s="10">
        <f t="shared" si="231"/>
        <v>8048895634</v>
      </c>
      <c r="AV997" s="10">
        <f t="shared" si="232"/>
        <v>4024778067</v>
      </c>
      <c r="AW997" s="12">
        <f t="shared" si="233"/>
        <v>0.126086655619483</v>
      </c>
      <c r="AX997" s="12">
        <f t="shared" si="234"/>
        <v>0.869985301004947</v>
      </c>
      <c r="AY997" s="12">
        <f t="shared" si="235"/>
        <v>0.207264912981103</v>
      </c>
      <c r="AZ997" s="12">
        <f t="shared" si="236"/>
        <v>0.662720388023844</v>
      </c>
      <c r="BA997" s="12">
        <f t="shared" si="237"/>
        <v>0.00392804337556944</v>
      </c>
      <c r="BB997" s="12">
        <f t="shared" si="238"/>
        <v>0.666648431399413</v>
      </c>
      <c r="BC997" s="12">
        <f t="shared" si="239"/>
        <v>0.333351568600587</v>
      </c>
    </row>
    <row r="998" spans="1:55">
      <c r="A998" s="3" t="s">
        <v>2047</v>
      </c>
      <c r="B998" s="3" t="s">
        <v>2048</v>
      </c>
      <c r="C998" s="3">
        <v>1977944364.74</v>
      </c>
      <c r="D998" s="3">
        <v>1472664600.04</v>
      </c>
      <c r="E998" s="3">
        <v>74545148.08</v>
      </c>
      <c r="F998" s="3">
        <v>768227453.65</v>
      </c>
      <c r="G998" s="3">
        <v>0</v>
      </c>
      <c r="H998" s="3">
        <v>0</v>
      </c>
      <c r="I998" s="3">
        <v>0</v>
      </c>
      <c r="J998" s="3">
        <v>0</v>
      </c>
      <c r="K998" s="3">
        <v>150257652.25</v>
      </c>
      <c r="L998" s="3">
        <v>0</v>
      </c>
      <c r="M998" s="3">
        <v>1576666958.94</v>
      </c>
      <c r="N998" s="3">
        <v>350988665.99</v>
      </c>
      <c r="O998" s="3">
        <v>3177926332.83</v>
      </c>
      <c r="P998" s="3">
        <v>209146517.75</v>
      </c>
      <c r="Q998" s="3">
        <v>234911247.79</v>
      </c>
      <c r="R998" s="3">
        <v>2488711580.74</v>
      </c>
      <c r="S998" s="3">
        <v>0</v>
      </c>
      <c r="T998" s="3">
        <v>0</v>
      </c>
      <c r="U998" s="3">
        <v>113229917.49</v>
      </c>
      <c r="V998" s="3">
        <v>77899838.78</v>
      </c>
      <c r="W998" s="3">
        <v>0</v>
      </c>
      <c r="X998" s="3">
        <v>0</v>
      </c>
      <c r="Y998" s="3">
        <v>99332961.02</v>
      </c>
      <c r="Z998" s="3">
        <v>10400000</v>
      </c>
      <c r="AA998" s="3">
        <v>0</v>
      </c>
      <c r="AB998" s="3">
        <v>218272205.09</v>
      </c>
      <c r="AC998" s="3">
        <v>2939801838.53</v>
      </c>
      <c r="AD998" s="3">
        <v>362378263.07</v>
      </c>
      <c r="AE998" s="3">
        <v>0</v>
      </c>
      <c r="AF998" s="3">
        <v>0</v>
      </c>
      <c r="AG998" s="3">
        <v>0</v>
      </c>
      <c r="AH998" s="3">
        <v>682941923.88</v>
      </c>
      <c r="AI998" s="3">
        <v>0</v>
      </c>
      <c r="AJ998" s="3">
        <v>990623723.52</v>
      </c>
      <c r="AK998" s="3">
        <v>15318351.3</v>
      </c>
      <c r="AL998" s="3">
        <v>177150677.5</v>
      </c>
      <c r="AM998" s="3">
        <v>32391989.72</v>
      </c>
      <c r="AN998" s="3">
        <v>19043211.97</v>
      </c>
      <c r="AO998" s="6">
        <f t="shared" si="225"/>
        <v>2465694854.02</v>
      </c>
      <c r="AP998" s="6">
        <f t="shared" si="226"/>
        <v>5549639723.3</v>
      </c>
      <c r="AQ998" s="6">
        <f t="shared" si="227"/>
        <v>3007846503.12</v>
      </c>
      <c r="AR998" s="6">
        <f t="shared" si="228"/>
        <v>2541793220.18</v>
      </c>
      <c r="AS998" s="6">
        <f t="shared" si="229"/>
        <v>5219649979.49</v>
      </c>
      <c r="AT998" s="10">
        <f t="shared" si="230"/>
        <v>1977944364.74</v>
      </c>
      <c r="AU998" s="10">
        <f t="shared" si="231"/>
        <v>7197594344.23</v>
      </c>
      <c r="AV998" s="10">
        <f t="shared" si="232"/>
        <v>5007488074.2</v>
      </c>
      <c r="AW998" s="12">
        <f t="shared" si="233"/>
        <v>0.202021974902581</v>
      </c>
      <c r="AX998" s="12">
        <f t="shared" si="234"/>
        <v>0.635918950285007</v>
      </c>
      <c r="AY998" s="12">
        <f t="shared" si="235"/>
        <v>0.208256948461227</v>
      </c>
      <c r="AZ998" s="12">
        <f t="shared" si="236"/>
        <v>0.42766200182378</v>
      </c>
      <c r="BA998" s="12">
        <f t="shared" si="237"/>
        <v>0.162059074812412</v>
      </c>
      <c r="BB998" s="12">
        <f t="shared" si="238"/>
        <v>0.589721076636192</v>
      </c>
      <c r="BC998" s="12">
        <f t="shared" si="239"/>
        <v>0.410278923363808</v>
      </c>
    </row>
    <row r="999" spans="1:55">
      <c r="A999" s="3" t="s">
        <v>2049</v>
      </c>
      <c r="B999" s="3" t="s">
        <v>2050</v>
      </c>
      <c r="C999" s="3">
        <v>0</v>
      </c>
      <c r="D999" s="3">
        <v>1472036062.15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63077920.07</v>
      </c>
      <c r="L999" s="3">
        <v>0</v>
      </c>
      <c r="M999" s="3">
        <v>1039489361.81</v>
      </c>
      <c r="N999" s="3">
        <v>2988915.68</v>
      </c>
      <c r="O999" s="3">
        <v>386469500.44</v>
      </c>
      <c r="P999" s="3">
        <v>1705238.63</v>
      </c>
      <c r="Q999" s="3">
        <v>0</v>
      </c>
      <c r="R999" s="3">
        <v>1033169279.77</v>
      </c>
      <c r="S999" s="3">
        <v>0</v>
      </c>
      <c r="T999" s="3">
        <v>0</v>
      </c>
      <c r="U999" s="3">
        <v>32127460.39</v>
      </c>
      <c r="V999" s="3">
        <v>11966224.68</v>
      </c>
      <c r="W999" s="3">
        <v>0</v>
      </c>
      <c r="X999" s="3">
        <v>0</v>
      </c>
      <c r="Y999" s="3">
        <v>16398219.61</v>
      </c>
      <c r="Z999" s="3">
        <v>14273589</v>
      </c>
      <c r="AA999" s="3">
        <v>0</v>
      </c>
      <c r="AB999" s="3">
        <v>96071.38</v>
      </c>
      <c r="AC999" s="3">
        <v>1143931231.26</v>
      </c>
      <c r="AD999" s="3">
        <v>264541472.39</v>
      </c>
      <c r="AE999" s="3">
        <v>0</v>
      </c>
      <c r="AF999" s="3">
        <v>0</v>
      </c>
      <c r="AG999" s="3">
        <v>0</v>
      </c>
      <c r="AH999" s="3">
        <v>6957479.45</v>
      </c>
      <c r="AI999" s="3">
        <v>0</v>
      </c>
      <c r="AJ999" s="3">
        <v>0</v>
      </c>
      <c r="AK999" s="3">
        <v>2721780.05</v>
      </c>
      <c r="AL999" s="3">
        <v>19572533.71</v>
      </c>
      <c r="AM999" s="3">
        <v>14872226.49</v>
      </c>
      <c r="AN999" s="3">
        <v>103865320.87</v>
      </c>
      <c r="AO999" s="6">
        <f t="shared" si="225"/>
        <v>1535113982.22</v>
      </c>
      <c r="AP999" s="6">
        <f t="shared" si="226"/>
        <v>1430653016.56</v>
      </c>
      <c r="AQ999" s="6">
        <f t="shared" si="227"/>
        <v>1108030844.83</v>
      </c>
      <c r="AR999" s="6">
        <f t="shared" si="228"/>
        <v>322622171.73</v>
      </c>
      <c r="AS999" s="6">
        <f t="shared" si="229"/>
        <v>1556462044.22</v>
      </c>
      <c r="AT999" s="10">
        <f t="shared" si="230"/>
        <v>0</v>
      </c>
      <c r="AU999" s="10">
        <f t="shared" si="231"/>
        <v>1556462044.22</v>
      </c>
      <c r="AV999" s="10">
        <f t="shared" si="232"/>
        <v>1857736153.95</v>
      </c>
      <c r="AW999" s="12">
        <f t="shared" si="233"/>
        <v>0.449626498849076</v>
      </c>
      <c r="AX999" s="12">
        <f t="shared" si="234"/>
        <v>0.550373501150924</v>
      </c>
      <c r="AY999" s="12">
        <f t="shared" si="235"/>
        <v>0.0944942715695078</v>
      </c>
      <c r="AZ999" s="12">
        <f t="shared" si="236"/>
        <v>0.455879229581417</v>
      </c>
      <c r="BA999" s="12">
        <f t="shared" si="237"/>
        <v>0</v>
      </c>
      <c r="BB999" s="12">
        <f t="shared" si="238"/>
        <v>0.455879229581417</v>
      </c>
      <c r="BC999" s="12">
        <f t="shared" si="239"/>
        <v>0.544120770418584</v>
      </c>
    </row>
    <row r="1000" spans="1:55">
      <c r="A1000" s="3" t="s">
        <v>2051</v>
      </c>
      <c r="B1000" s="3" t="s">
        <v>2052</v>
      </c>
      <c r="C1000" s="3">
        <v>8314954544.44</v>
      </c>
      <c r="D1000" s="3">
        <v>1469874954.77</v>
      </c>
      <c r="E1000" s="3">
        <v>2868.13</v>
      </c>
      <c r="F1000" s="3">
        <v>0</v>
      </c>
      <c r="G1000" s="3">
        <v>0</v>
      </c>
      <c r="H1000" s="3">
        <v>0</v>
      </c>
      <c r="I1000" s="3">
        <v>0</v>
      </c>
      <c r="J1000" s="3">
        <v>11229161.55</v>
      </c>
      <c r="K1000" s="3">
        <v>119365038.74</v>
      </c>
      <c r="L1000" s="3">
        <v>0</v>
      </c>
      <c r="M1000" s="3">
        <v>1701936816.85</v>
      </c>
      <c r="N1000" s="3">
        <v>888063781.9</v>
      </c>
      <c r="O1000" s="3">
        <v>495176155.08</v>
      </c>
      <c r="P1000" s="3">
        <v>242712401.42</v>
      </c>
      <c r="Q1000" s="3">
        <v>0</v>
      </c>
      <c r="R1000" s="3">
        <v>2052057938.8</v>
      </c>
      <c r="S1000" s="3">
        <v>137722</v>
      </c>
      <c r="T1000" s="3">
        <v>0</v>
      </c>
      <c r="U1000" s="3">
        <v>89028757.68</v>
      </c>
      <c r="V1000" s="3">
        <v>63196646.29</v>
      </c>
      <c r="W1000" s="3">
        <v>0</v>
      </c>
      <c r="X1000" s="3">
        <v>0</v>
      </c>
      <c r="Y1000" s="3">
        <v>0</v>
      </c>
      <c r="Z1000" s="3">
        <v>164134210.06</v>
      </c>
      <c r="AA1000" s="3">
        <v>0</v>
      </c>
      <c r="AB1000" s="3">
        <v>1010482537.87</v>
      </c>
      <c r="AC1000" s="3">
        <v>14626296280.29</v>
      </c>
      <c r="AD1000" s="3">
        <v>1583825202.61</v>
      </c>
      <c r="AE1000" s="3">
        <v>0</v>
      </c>
      <c r="AF1000" s="3">
        <v>0</v>
      </c>
      <c r="AG1000" s="3">
        <v>0</v>
      </c>
      <c r="AH1000" s="3">
        <v>757153889.37</v>
      </c>
      <c r="AI1000" s="3">
        <v>0</v>
      </c>
      <c r="AJ1000" s="3">
        <v>552019571.98</v>
      </c>
      <c r="AK1000" s="3">
        <v>11090589.55</v>
      </c>
      <c r="AL1000" s="3">
        <v>24507035.58</v>
      </c>
      <c r="AM1000" s="3">
        <v>702334336.33</v>
      </c>
      <c r="AN1000" s="3">
        <v>2269030039.72</v>
      </c>
      <c r="AO1000" s="6">
        <f t="shared" si="225"/>
        <v>1600472023.19</v>
      </c>
      <c r="AP1000" s="6">
        <f t="shared" si="226"/>
        <v>3327889155.25</v>
      </c>
      <c r="AQ1000" s="6">
        <f t="shared" si="227"/>
        <v>3379037812.7</v>
      </c>
      <c r="AR1000" s="6">
        <f t="shared" si="228"/>
        <v>-51148657.4499998</v>
      </c>
      <c r="AS1000" s="6">
        <f t="shared" si="229"/>
        <v>20526256945.43</v>
      </c>
      <c r="AT1000" s="10">
        <f t="shared" si="230"/>
        <v>8314954544.44</v>
      </c>
      <c r="AU1000" s="10">
        <f t="shared" si="231"/>
        <v>28841211489.87</v>
      </c>
      <c r="AV1000" s="10">
        <f t="shared" si="232"/>
        <v>1549323365.74</v>
      </c>
      <c r="AW1000" s="12">
        <f t="shared" si="233"/>
        <v>0.0526635029884825</v>
      </c>
      <c r="AX1000" s="12">
        <f t="shared" si="234"/>
        <v>0.673733068050968</v>
      </c>
      <c r="AY1000" s="12">
        <f t="shared" si="235"/>
        <v>-0.00168304564868683</v>
      </c>
      <c r="AZ1000" s="12">
        <f t="shared" si="236"/>
        <v>0.675416113699655</v>
      </c>
      <c r="BA1000" s="12">
        <f t="shared" si="237"/>
        <v>0.27360342896055</v>
      </c>
      <c r="BB1000" s="12">
        <f t="shared" si="238"/>
        <v>0.949019542660204</v>
      </c>
      <c r="BC1000" s="12">
        <f t="shared" si="239"/>
        <v>0.0509804573397957</v>
      </c>
    </row>
    <row r="1001" spans="1:55">
      <c r="A1001" s="3" t="s">
        <v>2053</v>
      </c>
      <c r="B1001" s="3" t="s">
        <v>2054</v>
      </c>
      <c r="C1001" s="3">
        <v>35806586.67</v>
      </c>
      <c r="D1001" s="3">
        <v>1469700335.09</v>
      </c>
      <c r="E1001" s="3">
        <v>59900000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426219023.56</v>
      </c>
      <c r="L1001" s="3">
        <v>0</v>
      </c>
      <c r="M1001" s="3">
        <v>79725592.76</v>
      </c>
      <c r="N1001" s="3">
        <v>4779503.29</v>
      </c>
      <c r="O1001" s="3">
        <v>4477760422.52</v>
      </c>
      <c r="P1001" s="3">
        <v>249307137.9</v>
      </c>
      <c r="Q1001" s="3">
        <v>0</v>
      </c>
      <c r="R1001" s="3">
        <v>339780942.33</v>
      </c>
      <c r="S1001" s="3">
        <v>4800.03</v>
      </c>
      <c r="T1001" s="3">
        <v>0</v>
      </c>
      <c r="U1001" s="3">
        <v>27165399.8</v>
      </c>
      <c r="V1001" s="3">
        <v>1021944009.65</v>
      </c>
      <c r="W1001" s="3">
        <v>0</v>
      </c>
      <c r="X1001" s="3">
        <v>0</v>
      </c>
      <c r="Y1001" s="3">
        <v>0</v>
      </c>
      <c r="Z1001" s="3">
        <v>0</v>
      </c>
      <c r="AA1001" s="3">
        <v>0</v>
      </c>
      <c r="AB1001" s="3">
        <v>148471408.05</v>
      </c>
      <c r="AC1001" s="3">
        <v>6005491.78</v>
      </c>
      <c r="AD1001" s="3">
        <v>0</v>
      </c>
      <c r="AE1001" s="3">
        <v>0</v>
      </c>
      <c r="AF1001" s="3">
        <v>0</v>
      </c>
      <c r="AG1001" s="3">
        <v>0</v>
      </c>
      <c r="AH1001" s="3">
        <v>824895.71</v>
      </c>
      <c r="AI1001" s="3">
        <v>0</v>
      </c>
      <c r="AJ1001" s="3">
        <v>0</v>
      </c>
      <c r="AK1001" s="3">
        <v>244304.6</v>
      </c>
      <c r="AL1001" s="3">
        <v>491690855.27</v>
      </c>
      <c r="AM1001" s="3">
        <v>7281961.91</v>
      </c>
      <c r="AN1001" s="3">
        <v>0</v>
      </c>
      <c r="AO1001" s="6">
        <f t="shared" si="225"/>
        <v>1955819358.65</v>
      </c>
      <c r="AP1001" s="6">
        <f t="shared" si="226"/>
        <v>4811572656.47</v>
      </c>
      <c r="AQ1001" s="6">
        <f t="shared" si="227"/>
        <v>1537366559.86</v>
      </c>
      <c r="AR1001" s="6">
        <f t="shared" si="228"/>
        <v>3274206096.61</v>
      </c>
      <c r="AS1001" s="6">
        <f t="shared" si="229"/>
        <v>506047509.27</v>
      </c>
      <c r="AT1001" s="10">
        <f t="shared" si="230"/>
        <v>35806586.67</v>
      </c>
      <c r="AU1001" s="10">
        <f t="shared" si="231"/>
        <v>541854095.94</v>
      </c>
      <c r="AV1001" s="10">
        <f t="shared" si="232"/>
        <v>5230025455.26</v>
      </c>
      <c r="AW1001" s="12">
        <f t="shared" si="233"/>
        <v>0.338853113842851</v>
      </c>
      <c r="AX1001" s="12">
        <f t="shared" si="234"/>
        <v>0.654943259357183</v>
      </c>
      <c r="AY1001" s="12">
        <f t="shared" si="235"/>
        <v>0.567268611128463</v>
      </c>
      <c r="AZ1001" s="12">
        <f t="shared" si="236"/>
        <v>0.0876746482287196</v>
      </c>
      <c r="BA1001" s="12">
        <f t="shared" si="237"/>
        <v>0.00620362679996599</v>
      </c>
      <c r="BB1001" s="12">
        <f t="shared" si="238"/>
        <v>0.0938782750286856</v>
      </c>
      <c r="BC1001" s="12">
        <f t="shared" si="239"/>
        <v>0.906121724971314</v>
      </c>
    </row>
    <row r="1002" spans="1:55">
      <c r="A1002" s="3" t="s">
        <v>2055</v>
      </c>
      <c r="B1002" s="3" t="s">
        <v>2056</v>
      </c>
      <c r="C1002" s="3">
        <v>0</v>
      </c>
      <c r="D1002" s="3">
        <v>1468825334.03</v>
      </c>
      <c r="E1002" s="3">
        <v>0</v>
      </c>
      <c r="F1002" s="3">
        <v>0</v>
      </c>
      <c r="G1002" s="3">
        <v>0</v>
      </c>
      <c r="H1002" s="3">
        <v>0</v>
      </c>
      <c r="I1002" s="3">
        <v>0</v>
      </c>
      <c r="J1002" s="3">
        <v>0</v>
      </c>
      <c r="K1002" s="3">
        <v>29311603.11</v>
      </c>
      <c r="L1002" s="3">
        <v>0</v>
      </c>
      <c r="M1002" s="3">
        <v>571468103.17</v>
      </c>
      <c r="N1002" s="3">
        <v>231377827.58</v>
      </c>
      <c r="O1002" s="3">
        <v>1843522585.23</v>
      </c>
      <c r="P1002" s="3">
        <v>0</v>
      </c>
      <c r="Q1002" s="3">
        <v>0</v>
      </c>
      <c r="R1002" s="3">
        <v>367567213.22</v>
      </c>
      <c r="S1002" s="3">
        <v>0</v>
      </c>
      <c r="T1002" s="3">
        <v>0</v>
      </c>
      <c r="U1002" s="3">
        <v>246103302.69</v>
      </c>
      <c r="V1002" s="3">
        <v>100347154.83</v>
      </c>
      <c r="W1002" s="3">
        <v>0</v>
      </c>
      <c r="X1002" s="3">
        <v>0</v>
      </c>
      <c r="Y1002" s="3">
        <v>0</v>
      </c>
      <c r="Z1002" s="3">
        <v>25044799.09</v>
      </c>
      <c r="AA1002" s="3">
        <v>0</v>
      </c>
      <c r="AB1002" s="3">
        <v>206710472.52</v>
      </c>
      <c r="AC1002" s="3">
        <v>858315538.59</v>
      </c>
      <c r="AD1002" s="3">
        <v>165704461.93</v>
      </c>
      <c r="AE1002" s="3">
        <v>0</v>
      </c>
      <c r="AF1002" s="3">
        <v>0</v>
      </c>
      <c r="AG1002" s="3">
        <v>0</v>
      </c>
      <c r="AH1002" s="3">
        <v>201941284.09</v>
      </c>
      <c r="AI1002" s="3">
        <v>0</v>
      </c>
      <c r="AJ1002" s="3">
        <v>0</v>
      </c>
      <c r="AK1002" s="3">
        <v>288750</v>
      </c>
      <c r="AL1002" s="3">
        <v>124197632.55</v>
      </c>
      <c r="AM1002" s="3">
        <v>12188368.12</v>
      </c>
      <c r="AN1002" s="3">
        <v>129290982.32</v>
      </c>
      <c r="AO1002" s="6">
        <f t="shared" si="225"/>
        <v>1498136937.14</v>
      </c>
      <c r="AP1002" s="6">
        <f t="shared" si="226"/>
        <v>2646368515.98</v>
      </c>
      <c r="AQ1002" s="6">
        <f t="shared" si="227"/>
        <v>945772942.35</v>
      </c>
      <c r="AR1002" s="6">
        <f t="shared" si="228"/>
        <v>1700595573.63</v>
      </c>
      <c r="AS1002" s="6">
        <f t="shared" si="229"/>
        <v>1491927017.6</v>
      </c>
      <c r="AT1002" s="10">
        <f t="shared" si="230"/>
        <v>0</v>
      </c>
      <c r="AU1002" s="10">
        <f t="shared" si="231"/>
        <v>1491927017.6</v>
      </c>
      <c r="AV1002" s="10">
        <f t="shared" si="232"/>
        <v>3198732510.77</v>
      </c>
      <c r="AW1002" s="12">
        <f t="shared" si="233"/>
        <v>0.319387269120469</v>
      </c>
      <c r="AX1002" s="12">
        <f t="shared" si="234"/>
        <v>0.680612730879531</v>
      </c>
      <c r="AY1002" s="12">
        <f t="shared" si="235"/>
        <v>0.362549352248756</v>
      </c>
      <c r="AZ1002" s="12">
        <f t="shared" si="236"/>
        <v>0.318063378630775</v>
      </c>
      <c r="BA1002" s="12">
        <f t="shared" si="237"/>
        <v>0</v>
      </c>
      <c r="BB1002" s="12">
        <f t="shared" si="238"/>
        <v>0.318063378630775</v>
      </c>
      <c r="BC1002" s="12">
        <f t="shared" si="239"/>
        <v>0.681936621369225</v>
      </c>
    </row>
    <row r="1003" spans="1:55">
      <c r="A1003" s="3" t="s">
        <v>2057</v>
      </c>
      <c r="B1003" s="3" t="s">
        <v>2058</v>
      </c>
      <c r="C1003" s="3">
        <v>3973194514.96</v>
      </c>
      <c r="D1003" s="3">
        <v>1468406517.49</v>
      </c>
      <c r="E1003" s="3">
        <v>405061727.99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718567242.4</v>
      </c>
      <c r="L1003" s="3">
        <v>0</v>
      </c>
      <c r="M1003" s="3">
        <v>465716010.33</v>
      </c>
      <c r="N1003" s="3">
        <v>132838259.78</v>
      </c>
      <c r="O1003" s="3">
        <v>681675114.97</v>
      </c>
      <c r="P1003" s="3">
        <v>117359343.44</v>
      </c>
      <c r="Q1003" s="3">
        <v>0</v>
      </c>
      <c r="R1003" s="3">
        <v>1011417858.04</v>
      </c>
      <c r="S1003" s="3">
        <v>0</v>
      </c>
      <c r="T1003" s="3">
        <v>0</v>
      </c>
      <c r="U1003" s="3">
        <v>62554900.41</v>
      </c>
      <c r="V1003" s="3">
        <v>98497405.29</v>
      </c>
      <c r="W1003" s="3">
        <v>0</v>
      </c>
      <c r="X1003" s="3">
        <v>0</v>
      </c>
      <c r="Y1003" s="3">
        <v>13107397.84</v>
      </c>
      <c r="Z1003" s="3">
        <v>7593428.22</v>
      </c>
      <c r="AA1003" s="3">
        <v>0</v>
      </c>
      <c r="AB1003" s="3">
        <v>85578551.52</v>
      </c>
      <c r="AC1003" s="3">
        <v>976440133.59</v>
      </c>
      <c r="AD1003" s="3">
        <v>37247845.79</v>
      </c>
      <c r="AE1003" s="3">
        <v>0</v>
      </c>
      <c r="AF1003" s="3">
        <v>0</v>
      </c>
      <c r="AG1003" s="3">
        <v>0</v>
      </c>
      <c r="AH1003" s="3">
        <v>284390131.43</v>
      </c>
      <c r="AI1003" s="3">
        <v>3132297.79</v>
      </c>
      <c r="AJ1003" s="3">
        <v>0</v>
      </c>
      <c r="AK1003" s="3">
        <v>37288741.42</v>
      </c>
      <c r="AL1003" s="3">
        <v>3358946.04</v>
      </c>
      <c r="AM1003" s="3">
        <v>99483832.15</v>
      </c>
      <c r="AN1003" s="3">
        <v>0</v>
      </c>
      <c r="AO1003" s="6">
        <f t="shared" si="225"/>
        <v>2592035487.88</v>
      </c>
      <c r="AP1003" s="6">
        <f t="shared" si="226"/>
        <v>1397588728.52</v>
      </c>
      <c r="AQ1003" s="6">
        <f t="shared" si="227"/>
        <v>1278749541.32</v>
      </c>
      <c r="AR1003" s="6">
        <f t="shared" si="228"/>
        <v>118839187.2</v>
      </c>
      <c r="AS1003" s="6">
        <f t="shared" si="229"/>
        <v>1441341928.21</v>
      </c>
      <c r="AT1003" s="10">
        <f t="shared" si="230"/>
        <v>3973194514.96</v>
      </c>
      <c r="AU1003" s="10">
        <f t="shared" si="231"/>
        <v>5414536443.17</v>
      </c>
      <c r="AV1003" s="10">
        <f t="shared" si="232"/>
        <v>2710874675.08</v>
      </c>
      <c r="AW1003" s="12">
        <f t="shared" si="233"/>
        <v>0.319003611036762</v>
      </c>
      <c r="AX1003" s="12">
        <f t="shared" si="234"/>
        <v>0.192012575450585</v>
      </c>
      <c r="AY1003" s="12">
        <f t="shared" si="235"/>
        <v>0.0146256214572432</v>
      </c>
      <c r="AZ1003" s="12">
        <f t="shared" si="236"/>
        <v>0.177386953993342</v>
      </c>
      <c r="BA1003" s="12">
        <f t="shared" si="237"/>
        <v>0.488983813512654</v>
      </c>
      <c r="BB1003" s="12">
        <f t="shared" si="238"/>
        <v>0.666370767505995</v>
      </c>
      <c r="BC1003" s="12">
        <f t="shared" si="239"/>
        <v>0.333629232494005</v>
      </c>
    </row>
    <row r="1004" spans="1:55">
      <c r="A1004" s="3" t="s">
        <v>2059</v>
      </c>
      <c r="B1004" s="3" t="s">
        <v>2060</v>
      </c>
      <c r="C1004" s="3">
        <v>655782541.86</v>
      </c>
      <c r="D1004" s="3">
        <v>1467948088.21</v>
      </c>
      <c r="E1004" s="3">
        <v>55312000</v>
      </c>
      <c r="F1004" s="3">
        <v>0</v>
      </c>
      <c r="G1004" s="3">
        <v>0</v>
      </c>
      <c r="H1004" s="3">
        <v>0</v>
      </c>
      <c r="I1004" s="3">
        <v>0</v>
      </c>
      <c r="J1004" s="3">
        <v>29818667.58</v>
      </c>
      <c r="K1004" s="3">
        <v>95081762.58</v>
      </c>
      <c r="L1004" s="3">
        <v>0</v>
      </c>
      <c r="M1004" s="3">
        <v>1208554528.55</v>
      </c>
      <c r="N1004" s="3">
        <v>374743445.23</v>
      </c>
      <c r="O1004" s="3">
        <v>1014616271.33</v>
      </c>
      <c r="P1004" s="3">
        <v>88194887.08</v>
      </c>
      <c r="Q1004" s="3">
        <v>0</v>
      </c>
      <c r="R1004" s="3">
        <v>1226931742.94</v>
      </c>
      <c r="S1004" s="3">
        <v>0</v>
      </c>
      <c r="T1004" s="3">
        <v>0</v>
      </c>
      <c r="U1004" s="3">
        <v>251469221.37</v>
      </c>
      <c r="V1004" s="3">
        <v>108259216.69</v>
      </c>
      <c r="W1004" s="3">
        <v>0</v>
      </c>
      <c r="X1004" s="3">
        <v>21752174.66</v>
      </c>
      <c r="Y1004" s="3">
        <v>81917180.28</v>
      </c>
      <c r="Z1004" s="3">
        <v>41412990.03</v>
      </c>
      <c r="AA1004" s="3">
        <v>0</v>
      </c>
      <c r="AB1004" s="3">
        <v>291565915.76</v>
      </c>
      <c r="AC1004" s="3">
        <v>2900244671.64</v>
      </c>
      <c r="AD1004" s="3">
        <v>381019924.31</v>
      </c>
      <c r="AE1004" s="3">
        <v>0</v>
      </c>
      <c r="AF1004" s="3">
        <v>0</v>
      </c>
      <c r="AG1004" s="3">
        <v>0</v>
      </c>
      <c r="AH1004" s="3">
        <v>294770851.43</v>
      </c>
      <c r="AI1004" s="3">
        <v>0</v>
      </c>
      <c r="AJ1004" s="3">
        <v>450637452.89</v>
      </c>
      <c r="AK1004" s="3">
        <v>93890568.61</v>
      </c>
      <c r="AL1004" s="3">
        <v>112912961.31</v>
      </c>
      <c r="AM1004" s="3">
        <v>25371490.53</v>
      </c>
      <c r="AN1004" s="3">
        <v>49528115.72</v>
      </c>
      <c r="AO1004" s="6">
        <f t="shared" si="225"/>
        <v>1648160518.37</v>
      </c>
      <c r="AP1004" s="6">
        <f t="shared" si="226"/>
        <v>2686109132.19</v>
      </c>
      <c r="AQ1004" s="6">
        <f t="shared" si="227"/>
        <v>2023308441.73</v>
      </c>
      <c r="AR1004" s="6">
        <f t="shared" si="228"/>
        <v>662800690.46</v>
      </c>
      <c r="AS1004" s="6">
        <f t="shared" si="229"/>
        <v>4308376036.44</v>
      </c>
      <c r="AT1004" s="10">
        <f t="shared" si="230"/>
        <v>655782541.86</v>
      </c>
      <c r="AU1004" s="10">
        <f t="shared" si="231"/>
        <v>4964158578.3</v>
      </c>
      <c r="AV1004" s="10">
        <f t="shared" si="232"/>
        <v>2310961208.83</v>
      </c>
      <c r="AW1004" s="12">
        <f t="shared" si="233"/>
        <v>0.226547543764938</v>
      </c>
      <c r="AX1004" s="12">
        <f t="shared" si="234"/>
        <v>0.683312010297648</v>
      </c>
      <c r="AY1004" s="12">
        <f t="shared" si="235"/>
        <v>0.0911051240190606</v>
      </c>
      <c r="AZ1004" s="12">
        <f t="shared" si="236"/>
        <v>0.592206886278588</v>
      </c>
      <c r="BA1004" s="12">
        <f t="shared" si="237"/>
        <v>0.0901404459374136</v>
      </c>
      <c r="BB1004" s="12">
        <f t="shared" si="238"/>
        <v>0.682347332216001</v>
      </c>
      <c r="BC1004" s="12">
        <f t="shared" si="239"/>
        <v>0.317652667783999</v>
      </c>
    </row>
    <row r="1005" spans="1:55">
      <c r="A1005" s="3" t="s">
        <v>2061</v>
      </c>
      <c r="B1005" s="3" t="s">
        <v>2062</v>
      </c>
      <c r="C1005" s="3">
        <v>5416696724.69</v>
      </c>
      <c r="D1005" s="3">
        <v>1462469347.91</v>
      </c>
      <c r="E1005" s="3">
        <v>795215765.67</v>
      </c>
      <c r="F1005" s="3">
        <v>66652916.56</v>
      </c>
      <c r="G1005" s="3">
        <v>0</v>
      </c>
      <c r="H1005" s="3">
        <v>0</v>
      </c>
      <c r="I1005" s="3">
        <v>0</v>
      </c>
      <c r="J1005" s="3">
        <v>233551482.97</v>
      </c>
      <c r="K1005" s="3">
        <v>276774938.92</v>
      </c>
      <c r="L1005" s="3">
        <v>0</v>
      </c>
      <c r="M1005" s="3">
        <v>2714869121.68</v>
      </c>
      <c r="N1005" s="3">
        <v>427624955.05</v>
      </c>
      <c r="O1005" s="3">
        <v>2622212358.2</v>
      </c>
      <c r="P1005" s="3">
        <v>1065736927.36</v>
      </c>
      <c r="Q1005" s="3">
        <v>180913520.06</v>
      </c>
      <c r="R1005" s="3">
        <v>4281827496.92</v>
      </c>
      <c r="S1005" s="3">
        <v>0</v>
      </c>
      <c r="T1005" s="3">
        <v>0</v>
      </c>
      <c r="U1005" s="3">
        <v>300906297.3</v>
      </c>
      <c r="V1005" s="3">
        <v>138574632.94</v>
      </c>
      <c r="W1005" s="3">
        <v>0</v>
      </c>
      <c r="X1005" s="3">
        <v>163152698.17</v>
      </c>
      <c r="Y1005" s="3">
        <v>0</v>
      </c>
      <c r="Z1005" s="3">
        <v>84906291.77</v>
      </c>
      <c r="AA1005" s="3">
        <v>0</v>
      </c>
      <c r="AB1005" s="3">
        <v>262914476.53</v>
      </c>
      <c r="AC1005" s="3">
        <v>19572575546.97</v>
      </c>
      <c r="AD1005" s="3">
        <v>1980399056.69</v>
      </c>
      <c r="AE1005" s="3">
        <v>0</v>
      </c>
      <c r="AF1005" s="3">
        <v>0</v>
      </c>
      <c r="AG1005" s="3">
        <v>0</v>
      </c>
      <c r="AH1005" s="3">
        <v>2104277311.56</v>
      </c>
      <c r="AI1005" s="3">
        <v>0</v>
      </c>
      <c r="AJ1005" s="3">
        <v>1256712103.22</v>
      </c>
      <c r="AK1005" s="3">
        <v>31822559.74</v>
      </c>
      <c r="AL1005" s="3">
        <v>512318291.33</v>
      </c>
      <c r="AM1005" s="3">
        <v>578753740.97</v>
      </c>
      <c r="AN1005" s="3">
        <v>1864552435.1</v>
      </c>
      <c r="AO1005" s="6">
        <f t="shared" si="225"/>
        <v>2834664452.03</v>
      </c>
      <c r="AP1005" s="6">
        <f t="shared" si="226"/>
        <v>7011356882.35</v>
      </c>
      <c r="AQ1005" s="6">
        <f t="shared" si="227"/>
        <v>5232281893.63</v>
      </c>
      <c r="AR1005" s="6">
        <f t="shared" si="228"/>
        <v>1779074988.72</v>
      </c>
      <c r="AS1005" s="6">
        <f t="shared" si="229"/>
        <v>27901411045.58</v>
      </c>
      <c r="AT1005" s="10">
        <f t="shared" si="230"/>
        <v>5416696724.69</v>
      </c>
      <c r="AU1005" s="10">
        <f t="shared" si="231"/>
        <v>33318107770.27</v>
      </c>
      <c r="AV1005" s="10">
        <f t="shared" si="232"/>
        <v>4613739440.75</v>
      </c>
      <c r="AW1005" s="12">
        <f t="shared" si="233"/>
        <v>0.0747304616160763</v>
      </c>
      <c r="AX1005" s="12">
        <f t="shared" si="234"/>
        <v>0.782468775358696</v>
      </c>
      <c r="AY1005" s="12">
        <f t="shared" si="235"/>
        <v>0.0469018811243957</v>
      </c>
      <c r="AZ1005" s="12">
        <f t="shared" si="236"/>
        <v>0.735566894234301</v>
      </c>
      <c r="BA1005" s="12">
        <f t="shared" si="237"/>
        <v>0.142800763025227</v>
      </c>
      <c r="BB1005" s="12">
        <f t="shared" si="238"/>
        <v>0.878367657259528</v>
      </c>
      <c r="BC1005" s="12">
        <f t="shared" si="239"/>
        <v>0.121632342740472</v>
      </c>
    </row>
    <row r="1006" spans="1:55">
      <c r="A1006" s="3" t="s">
        <v>2063</v>
      </c>
      <c r="B1006" s="3" t="s">
        <v>2064</v>
      </c>
      <c r="C1006" s="3">
        <v>626259383.94</v>
      </c>
      <c r="D1006" s="3">
        <v>1458334357.56</v>
      </c>
      <c r="E1006" s="3">
        <v>18158266.66</v>
      </c>
      <c r="F1006" s="3">
        <v>5637424.34</v>
      </c>
      <c r="G1006" s="3">
        <v>0</v>
      </c>
      <c r="H1006" s="3">
        <v>0</v>
      </c>
      <c r="I1006" s="3">
        <v>0</v>
      </c>
      <c r="J1006" s="3">
        <v>17849111.11</v>
      </c>
      <c r="K1006" s="3">
        <v>301764558.91</v>
      </c>
      <c r="L1006" s="3">
        <v>0</v>
      </c>
      <c r="M1006" s="3">
        <v>830685602.71</v>
      </c>
      <c r="N1006" s="3">
        <v>37591975.98</v>
      </c>
      <c r="O1006" s="3">
        <v>718377869</v>
      </c>
      <c r="P1006" s="3">
        <v>153609058.12</v>
      </c>
      <c r="Q1006" s="3">
        <v>16912273</v>
      </c>
      <c r="R1006" s="3">
        <v>1407191850.5</v>
      </c>
      <c r="S1006" s="3">
        <v>0</v>
      </c>
      <c r="T1006" s="3">
        <v>0</v>
      </c>
      <c r="U1006" s="3">
        <v>235317206.44</v>
      </c>
      <c r="V1006" s="3">
        <v>32008032.91</v>
      </c>
      <c r="W1006" s="3">
        <v>0</v>
      </c>
      <c r="X1006" s="3">
        <v>0</v>
      </c>
      <c r="Y1006" s="3">
        <v>273186.74</v>
      </c>
      <c r="Z1006" s="3">
        <v>186580749.11</v>
      </c>
      <c r="AA1006" s="3">
        <v>0</v>
      </c>
      <c r="AB1006" s="3">
        <v>261807464.74</v>
      </c>
      <c r="AC1006" s="3">
        <v>2166200213.34</v>
      </c>
      <c r="AD1006" s="3">
        <v>2140949709.02</v>
      </c>
      <c r="AE1006" s="3">
        <v>0</v>
      </c>
      <c r="AF1006" s="3">
        <v>0</v>
      </c>
      <c r="AG1006" s="3">
        <v>0</v>
      </c>
      <c r="AH1006" s="3">
        <v>213209170.5</v>
      </c>
      <c r="AI1006" s="3">
        <v>1382955.42</v>
      </c>
      <c r="AJ1006" s="3">
        <v>0</v>
      </c>
      <c r="AK1006" s="3">
        <v>138678303.84</v>
      </c>
      <c r="AL1006" s="3">
        <v>69725535.73</v>
      </c>
      <c r="AM1006" s="3">
        <v>37826284.08</v>
      </c>
      <c r="AN1006" s="3">
        <v>327714974.22</v>
      </c>
      <c r="AO1006" s="6">
        <f t="shared" si="225"/>
        <v>1801743718.58</v>
      </c>
      <c r="AP1006" s="6">
        <f t="shared" si="226"/>
        <v>1757176778.81</v>
      </c>
      <c r="AQ1006" s="6">
        <f t="shared" si="227"/>
        <v>2123178490.44</v>
      </c>
      <c r="AR1006" s="6">
        <f t="shared" si="228"/>
        <v>-366001711.63</v>
      </c>
      <c r="AS1006" s="6">
        <f t="shared" si="229"/>
        <v>5095687146.15</v>
      </c>
      <c r="AT1006" s="10">
        <f t="shared" si="230"/>
        <v>626259383.94</v>
      </c>
      <c r="AU1006" s="10">
        <f t="shared" si="231"/>
        <v>5721946530.09</v>
      </c>
      <c r="AV1006" s="10">
        <f t="shared" si="232"/>
        <v>1435742006.95</v>
      </c>
      <c r="AW1006" s="12">
        <f t="shared" si="233"/>
        <v>0.251721447399707</v>
      </c>
      <c r="AX1006" s="12">
        <f t="shared" si="234"/>
        <v>0.660783912298581</v>
      </c>
      <c r="AY1006" s="12">
        <f t="shared" si="235"/>
        <v>-0.0511340651016029</v>
      </c>
      <c r="AZ1006" s="12">
        <f t="shared" si="236"/>
        <v>0.711917977400184</v>
      </c>
      <c r="BA1006" s="12">
        <f t="shared" si="237"/>
        <v>0.0874946403017117</v>
      </c>
      <c r="BB1006" s="12">
        <f t="shared" si="238"/>
        <v>0.799412617701896</v>
      </c>
      <c r="BC1006" s="12">
        <f t="shared" si="239"/>
        <v>0.200587382298104</v>
      </c>
    </row>
    <row r="1007" spans="1:55">
      <c r="A1007" s="3" t="s">
        <v>2065</v>
      </c>
      <c r="B1007" s="3" t="s">
        <v>2066</v>
      </c>
      <c r="C1007" s="3">
        <v>9606363.08</v>
      </c>
      <c r="D1007" s="3">
        <v>1457850936.19</v>
      </c>
      <c r="E1007" s="3">
        <v>28545000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59882198.07</v>
      </c>
      <c r="L1007" s="3">
        <v>0</v>
      </c>
      <c r="M1007" s="3">
        <v>1630631353.27</v>
      </c>
      <c r="N1007" s="3">
        <v>325076865.37</v>
      </c>
      <c r="O1007" s="3">
        <v>1718408091.36</v>
      </c>
      <c r="P1007" s="3">
        <v>64205161.98</v>
      </c>
      <c r="Q1007" s="3">
        <v>0</v>
      </c>
      <c r="R1007" s="3">
        <v>2248108777.99</v>
      </c>
      <c r="S1007" s="3">
        <v>0</v>
      </c>
      <c r="T1007" s="3">
        <v>0</v>
      </c>
      <c r="U1007" s="3">
        <v>151837187.92</v>
      </c>
      <c r="V1007" s="3">
        <v>32526186.3</v>
      </c>
      <c r="W1007" s="3">
        <v>0</v>
      </c>
      <c r="X1007" s="3">
        <v>0</v>
      </c>
      <c r="Y1007" s="3">
        <v>0</v>
      </c>
      <c r="Z1007" s="3">
        <v>146502084.7</v>
      </c>
      <c r="AA1007" s="3">
        <v>0</v>
      </c>
      <c r="AB1007" s="3">
        <v>30854086.01</v>
      </c>
      <c r="AC1007" s="3">
        <v>1929539480.04</v>
      </c>
      <c r="AD1007" s="3">
        <v>406737068.97</v>
      </c>
      <c r="AE1007" s="3">
        <v>0</v>
      </c>
      <c r="AF1007" s="3">
        <v>0</v>
      </c>
      <c r="AG1007" s="3">
        <v>0</v>
      </c>
      <c r="AH1007" s="3">
        <v>414893459.57</v>
      </c>
      <c r="AI1007" s="3">
        <v>0</v>
      </c>
      <c r="AJ1007" s="3">
        <v>46669275.37</v>
      </c>
      <c r="AK1007" s="3">
        <v>11854528.56</v>
      </c>
      <c r="AL1007" s="3">
        <v>65544508.31</v>
      </c>
      <c r="AM1007" s="3">
        <v>39464174.3</v>
      </c>
      <c r="AN1007" s="3">
        <v>166768412.31</v>
      </c>
      <c r="AO1007" s="6">
        <f t="shared" si="225"/>
        <v>1546278134.26</v>
      </c>
      <c r="AP1007" s="6">
        <f t="shared" si="226"/>
        <v>3738321471.98</v>
      </c>
      <c r="AQ1007" s="6">
        <f t="shared" si="227"/>
        <v>2609828322.92</v>
      </c>
      <c r="AR1007" s="6">
        <f t="shared" si="228"/>
        <v>1128493149.06</v>
      </c>
      <c r="AS1007" s="6">
        <f t="shared" si="229"/>
        <v>3081470907.43</v>
      </c>
      <c r="AT1007" s="10">
        <f t="shared" si="230"/>
        <v>9606363.08</v>
      </c>
      <c r="AU1007" s="10">
        <f t="shared" si="231"/>
        <v>3091077270.51</v>
      </c>
      <c r="AV1007" s="10">
        <f t="shared" si="232"/>
        <v>2674771283.32</v>
      </c>
      <c r="AW1007" s="12">
        <f t="shared" si="233"/>
        <v>0.268178763251226</v>
      </c>
      <c r="AX1007" s="12">
        <f t="shared" si="234"/>
        <v>0.730155157074583</v>
      </c>
      <c r="AY1007" s="12">
        <f t="shared" si="235"/>
        <v>0.195720220280568</v>
      </c>
      <c r="AZ1007" s="12">
        <f t="shared" si="236"/>
        <v>0.534434936794015</v>
      </c>
      <c r="BA1007" s="12">
        <f t="shared" si="237"/>
        <v>0.00166607967419105</v>
      </c>
      <c r="BB1007" s="12">
        <f t="shared" si="238"/>
        <v>0.536101016468206</v>
      </c>
      <c r="BC1007" s="12">
        <f t="shared" si="239"/>
        <v>0.463898983531794</v>
      </c>
    </row>
    <row r="1008" spans="1:55">
      <c r="A1008" s="3" t="s">
        <v>2067</v>
      </c>
      <c r="B1008" s="3" t="s">
        <v>2068</v>
      </c>
      <c r="C1008" s="3">
        <v>56680739.69</v>
      </c>
      <c r="D1008" s="3">
        <v>1452433947.93</v>
      </c>
      <c r="E1008" s="3">
        <v>236203627.7</v>
      </c>
      <c r="F1008" s="3">
        <v>0</v>
      </c>
      <c r="G1008" s="3">
        <v>0</v>
      </c>
      <c r="H1008" s="3">
        <v>0</v>
      </c>
      <c r="I1008" s="3">
        <v>0</v>
      </c>
      <c r="J1008" s="3">
        <v>1554751.59</v>
      </c>
      <c r="K1008" s="3">
        <v>212092241.91</v>
      </c>
      <c r="L1008" s="3">
        <v>0</v>
      </c>
      <c r="M1008" s="3">
        <v>1200288386.98</v>
      </c>
      <c r="N1008" s="3">
        <v>207853665.79</v>
      </c>
      <c r="O1008" s="3">
        <v>1222113830.63</v>
      </c>
      <c r="P1008" s="3">
        <v>182099269.68</v>
      </c>
      <c r="Q1008" s="3">
        <v>0</v>
      </c>
      <c r="R1008" s="3">
        <v>1908413398.41</v>
      </c>
      <c r="S1008" s="3">
        <v>921223.92</v>
      </c>
      <c r="T1008" s="3">
        <v>0</v>
      </c>
      <c r="U1008" s="3">
        <v>53535320.5</v>
      </c>
      <c r="V1008" s="3">
        <v>97545238.59</v>
      </c>
      <c r="W1008" s="3">
        <v>0</v>
      </c>
      <c r="X1008" s="3">
        <v>0</v>
      </c>
      <c r="Y1008" s="3">
        <v>6983176.55</v>
      </c>
      <c r="Z1008" s="3">
        <v>175115879.85</v>
      </c>
      <c r="AA1008" s="3">
        <v>0</v>
      </c>
      <c r="AB1008" s="3">
        <v>93534399.59</v>
      </c>
      <c r="AC1008" s="3">
        <v>3987378214.25</v>
      </c>
      <c r="AD1008" s="3">
        <v>674011815.06</v>
      </c>
      <c r="AE1008" s="3">
        <v>0</v>
      </c>
      <c r="AF1008" s="3">
        <v>0</v>
      </c>
      <c r="AG1008" s="3">
        <v>0</v>
      </c>
      <c r="AH1008" s="3">
        <v>670619435.84</v>
      </c>
      <c r="AI1008" s="3">
        <v>2480682.17</v>
      </c>
      <c r="AJ1008" s="3">
        <v>4387401.63</v>
      </c>
      <c r="AK1008" s="3">
        <v>18097752.42</v>
      </c>
      <c r="AL1008" s="3">
        <v>95492944.08</v>
      </c>
      <c r="AM1008" s="3">
        <v>105643956.97</v>
      </c>
      <c r="AN1008" s="3">
        <v>315146147.78</v>
      </c>
      <c r="AO1008" s="6">
        <f t="shared" si="225"/>
        <v>1902284569.13</v>
      </c>
      <c r="AP1008" s="6">
        <f t="shared" si="226"/>
        <v>2812355153.08</v>
      </c>
      <c r="AQ1008" s="6">
        <f t="shared" si="227"/>
        <v>2336048637.41</v>
      </c>
      <c r="AR1008" s="6">
        <f t="shared" si="228"/>
        <v>476306515.67</v>
      </c>
      <c r="AS1008" s="6">
        <f t="shared" si="229"/>
        <v>5873258350.2</v>
      </c>
      <c r="AT1008" s="10">
        <f t="shared" si="230"/>
        <v>56680739.69</v>
      </c>
      <c r="AU1008" s="10">
        <f t="shared" si="231"/>
        <v>5929939089.89</v>
      </c>
      <c r="AV1008" s="10">
        <f t="shared" si="232"/>
        <v>2378591084.8</v>
      </c>
      <c r="AW1008" s="12">
        <f t="shared" si="233"/>
        <v>0.228955606964619</v>
      </c>
      <c r="AX1008" s="12">
        <f t="shared" si="234"/>
        <v>0.764222399433833</v>
      </c>
      <c r="AY1008" s="12">
        <f t="shared" si="235"/>
        <v>0.0573274099817265</v>
      </c>
      <c r="AZ1008" s="12">
        <f t="shared" si="236"/>
        <v>0.706894989452107</v>
      </c>
      <c r="BA1008" s="12">
        <f t="shared" si="237"/>
        <v>0.00682199360154756</v>
      </c>
      <c r="BB1008" s="12">
        <f t="shared" si="238"/>
        <v>0.713716983053655</v>
      </c>
      <c r="BC1008" s="12">
        <f t="shared" si="239"/>
        <v>0.286283016946346</v>
      </c>
    </row>
    <row r="1009" spans="1:55">
      <c r="A1009" s="3" t="s">
        <v>2069</v>
      </c>
      <c r="B1009" s="3" t="s">
        <v>2070</v>
      </c>
      <c r="C1009" s="3">
        <v>17450967.46</v>
      </c>
      <c r="D1009" s="3">
        <v>1451109933.03</v>
      </c>
      <c r="E1009" s="3">
        <v>801986185.05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1361722.15</v>
      </c>
      <c r="L1009" s="3">
        <v>0</v>
      </c>
      <c r="M1009" s="3">
        <v>209524117.9</v>
      </c>
      <c r="N1009" s="3">
        <v>195517641.69</v>
      </c>
      <c r="O1009" s="3">
        <v>449817232.7</v>
      </c>
      <c r="P1009" s="3">
        <v>1356792.79</v>
      </c>
      <c r="Q1009" s="3">
        <v>0</v>
      </c>
      <c r="R1009" s="3">
        <v>175295886.46</v>
      </c>
      <c r="S1009" s="3">
        <v>64501823.87</v>
      </c>
      <c r="T1009" s="3">
        <v>0</v>
      </c>
      <c r="U1009" s="3">
        <v>35728306.38</v>
      </c>
      <c r="V1009" s="3">
        <v>128885975.93</v>
      </c>
      <c r="W1009" s="3">
        <v>0</v>
      </c>
      <c r="X1009" s="3">
        <v>0</v>
      </c>
      <c r="Y1009" s="3">
        <v>0</v>
      </c>
      <c r="Z1009" s="3">
        <v>32435230.34</v>
      </c>
      <c r="AA1009" s="3">
        <v>0</v>
      </c>
      <c r="AB1009" s="3">
        <v>48843094.39</v>
      </c>
      <c r="AC1009" s="3">
        <v>1905787679.38</v>
      </c>
      <c r="AD1009" s="3">
        <v>479523423.05</v>
      </c>
      <c r="AE1009" s="3">
        <v>0</v>
      </c>
      <c r="AF1009" s="3">
        <v>0</v>
      </c>
      <c r="AG1009" s="3">
        <v>0</v>
      </c>
      <c r="AH1009" s="3">
        <v>239992351.48</v>
      </c>
      <c r="AI1009" s="3">
        <v>0</v>
      </c>
      <c r="AJ1009" s="3">
        <v>0</v>
      </c>
      <c r="AK1009" s="3">
        <v>63502.25</v>
      </c>
      <c r="AL1009" s="3">
        <v>32767872.88</v>
      </c>
      <c r="AM1009" s="3">
        <v>9413055.16</v>
      </c>
      <c r="AN1009" s="3">
        <v>10029166.67</v>
      </c>
      <c r="AO1009" s="6">
        <f t="shared" si="225"/>
        <v>2254457840.23</v>
      </c>
      <c r="AP1009" s="6">
        <f t="shared" si="226"/>
        <v>856215785.08</v>
      </c>
      <c r="AQ1009" s="6">
        <f t="shared" si="227"/>
        <v>485690317.37</v>
      </c>
      <c r="AR1009" s="6">
        <f t="shared" si="228"/>
        <v>370525467.71</v>
      </c>
      <c r="AS1009" s="6">
        <f t="shared" si="229"/>
        <v>2677577050.87</v>
      </c>
      <c r="AT1009" s="10">
        <f t="shared" si="230"/>
        <v>17450967.46</v>
      </c>
      <c r="AU1009" s="10">
        <f t="shared" si="231"/>
        <v>2695028018.33</v>
      </c>
      <c r="AV1009" s="10">
        <f t="shared" si="232"/>
        <v>2624983307.94</v>
      </c>
      <c r="AW1009" s="12">
        <f t="shared" si="233"/>
        <v>0.423769368515736</v>
      </c>
      <c r="AX1009" s="12">
        <f t="shared" si="234"/>
        <v>0.572950381426557</v>
      </c>
      <c r="AY1009" s="12">
        <f t="shared" si="235"/>
        <v>0.0696474960270028</v>
      </c>
      <c r="AZ1009" s="12">
        <f t="shared" si="236"/>
        <v>0.503302885399554</v>
      </c>
      <c r="BA1009" s="12">
        <f t="shared" si="237"/>
        <v>0.00328025005770718</v>
      </c>
      <c r="BB1009" s="12">
        <f t="shared" si="238"/>
        <v>0.506583135457261</v>
      </c>
      <c r="BC1009" s="12">
        <f t="shared" si="239"/>
        <v>0.493416864542739</v>
      </c>
    </row>
    <row r="1010" spans="1:55">
      <c r="A1010" s="3" t="s">
        <v>2071</v>
      </c>
      <c r="B1010" s="3" t="s">
        <v>2072</v>
      </c>
      <c r="C1010" s="3">
        <v>0</v>
      </c>
      <c r="D1010" s="3">
        <v>1450401274.26</v>
      </c>
      <c r="E1010" s="3">
        <v>115800000</v>
      </c>
      <c r="F1010" s="3">
        <v>0</v>
      </c>
      <c r="G1010" s="3">
        <v>0</v>
      </c>
      <c r="H1010" s="3">
        <v>0</v>
      </c>
      <c r="I1010" s="3">
        <v>0</v>
      </c>
      <c r="J1010" s="3">
        <v>315407398.4</v>
      </c>
      <c r="K1010" s="3">
        <v>35845736.87</v>
      </c>
      <c r="L1010" s="3">
        <v>0</v>
      </c>
      <c r="M1010" s="3">
        <v>13038557.8</v>
      </c>
      <c r="N1010" s="3">
        <v>2596508.54</v>
      </c>
      <c r="O1010" s="3">
        <v>5657447568.92</v>
      </c>
      <c r="P1010" s="3">
        <v>200422941.18</v>
      </c>
      <c r="Q1010" s="3">
        <v>0</v>
      </c>
      <c r="R1010" s="3">
        <v>321182500.71</v>
      </c>
      <c r="S1010" s="3">
        <v>22866932.48</v>
      </c>
      <c r="T1010" s="3">
        <v>0</v>
      </c>
      <c r="U1010" s="3">
        <v>7085716.98</v>
      </c>
      <c r="V1010" s="3">
        <v>24857027.6</v>
      </c>
      <c r="W1010" s="3">
        <v>0</v>
      </c>
      <c r="X1010" s="3">
        <v>0</v>
      </c>
      <c r="Y1010" s="3">
        <v>2209287.7</v>
      </c>
      <c r="Z1010" s="3">
        <v>558581.38</v>
      </c>
      <c r="AA1010" s="3">
        <v>0</v>
      </c>
      <c r="AB1010" s="3">
        <v>111293951.14</v>
      </c>
      <c r="AC1010" s="3">
        <v>625366881.75</v>
      </c>
      <c r="AD1010" s="3">
        <v>0</v>
      </c>
      <c r="AE1010" s="3">
        <v>0</v>
      </c>
      <c r="AF1010" s="3">
        <v>0</v>
      </c>
      <c r="AG1010" s="3">
        <v>0</v>
      </c>
      <c r="AH1010" s="3">
        <v>218084487.41</v>
      </c>
      <c r="AI1010" s="3">
        <v>0</v>
      </c>
      <c r="AJ1010" s="3">
        <v>0</v>
      </c>
      <c r="AK1010" s="3">
        <v>0</v>
      </c>
      <c r="AL1010" s="3">
        <v>75643687.62</v>
      </c>
      <c r="AM1010" s="3">
        <v>37273815.44</v>
      </c>
      <c r="AN1010" s="3">
        <v>35000</v>
      </c>
      <c r="AO1010" s="6">
        <f t="shared" si="225"/>
        <v>1917454409.53</v>
      </c>
      <c r="AP1010" s="6">
        <f t="shared" si="226"/>
        <v>5873505576.44</v>
      </c>
      <c r="AQ1010" s="6">
        <f t="shared" si="227"/>
        <v>490053997.99</v>
      </c>
      <c r="AR1010" s="6">
        <f t="shared" si="228"/>
        <v>5383451578.45</v>
      </c>
      <c r="AS1010" s="6">
        <f t="shared" si="229"/>
        <v>956403872.22</v>
      </c>
      <c r="AT1010" s="10">
        <f t="shared" si="230"/>
        <v>0</v>
      </c>
      <c r="AU1010" s="10">
        <f t="shared" si="231"/>
        <v>956403872.22</v>
      </c>
      <c r="AV1010" s="10">
        <f t="shared" si="232"/>
        <v>7300905987.98</v>
      </c>
      <c r="AW1010" s="12">
        <f t="shared" si="233"/>
        <v>0.232212965480692</v>
      </c>
      <c r="AX1010" s="12">
        <f t="shared" si="234"/>
        <v>0.767787034519308</v>
      </c>
      <c r="AY1010" s="12">
        <f t="shared" si="235"/>
        <v>0.651961918541786</v>
      </c>
      <c r="AZ1010" s="12">
        <f t="shared" si="236"/>
        <v>0.115825115977522</v>
      </c>
      <c r="BA1010" s="12">
        <f t="shared" si="237"/>
        <v>0</v>
      </c>
      <c r="BB1010" s="12">
        <f t="shared" si="238"/>
        <v>0.115825115977522</v>
      </c>
      <c r="BC1010" s="12">
        <f t="shared" si="239"/>
        <v>0.884174884022478</v>
      </c>
    </row>
    <row r="1011" spans="1:55">
      <c r="A1011" s="3" t="s">
        <v>2073</v>
      </c>
      <c r="B1011" s="3" t="s">
        <v>2074</v>
      </c>
      <c r="C1011" s="3">
        <v>26833288.58</v>
      </c>
      <c r="D1011" s="3">
        <v>1450131952.02</v>
      </c>
      <c r="E1011" s="3">
        <v>216811260.04</v>
      </c>
      <c r="F1011" s="3">
        <v>0</v>
      </c>
      <c r="G1011" s="3">
        <v>0</v>
      </c>
      <c r="H1011" s="3">
        <v>0</v>
      </c>
      <c r="I1011" s="3">
        <v>0</v>
      </c>
      <c r="J1011" s="3">
        <v>87540902.16</v>
      </c>
      <c r="K1011" s="3">
        <v>42888998.01</v>
      </c>
      <c r="L1011" s="3">
        <v>0</v>
      </c>
      <c r="M1011" s="3">
        <v>2133068969.64</v>
      </c>
      <c r="N1011" s="3">
        <v>46504413.74</v>
      </c>
      <c r="O1011" s="3">
        <v>2252650825.33</v>
      </c>
      <c r="P1011" s="3">
        <v>124304620.18</v>
      </c>
      <c r="Q1011" s="3">
        <v>0</v>
      </c>
      <c r="R1011" s="3">
        <v>3156643819.22</v>
      </c>
      <c r="S1011" s="3">
        <v>387360.71</v>
      </c>
      <c r="T1011" s="3">
        <v>0</v>
      </c>
      <c r="U1011" s="3">
        <v>94639711.14</v>
      </c>
      <c r="V1011" s="3">
        <v>37041144.59</v>
      </c>
      <c r="W1011" s="3">
        <v>0</v>
      </c>
      <c r="X1011" s="3">
        <v>0</v>
      </c>
      <c r="Y1011" s="3">
        <v>0</v>
      </c>
      <c r="Z1011" s="3">
        <v>15592750</v>
      </c>
      <c r="AA1011" s="3">
        <v>0</v>
      </c>
      <c r="AB1011" s="3">
        <v>0</v>
      </c>
      <c r="AC1011" s="3">
        <v>1205681990.71</v>
      </c>
      <c r="AD1011" s="3">
        <v>508566540.56</v>
      </c>
      <c r="AE1011" s="3">
        <v>0</v>
      </c>
      <c r="AF1011" s="3">
        <v>0</v>
      </c>
      <c r="AG1011" s="3">
        <v>0</v>
      </c>
      <c r="AH1011" s="3">
        <v>397641419</v>
      </c>
      <c r="AI1011" s="3">
        <v>68803510.6</v>
      </c>
      <c r="AJ1011" s="3">
        <v>110584369.36</v>
      </c>
      <c r="AK1011" s="3">
        <v>85736588.4</v>
      </c>
      <c r="AL1011" s="3">
        <v>74250951.48</v>
      </c>
      <c r="AM1011" s="3">
        <v>24854281.41</v>
      </c>
      <c r="AN1011" s="3">
        <v>118877306.94</v>
      </c>
      <c r="AO1011" s="6">
        <f t="shared" si="225"/>
        <v>1797373112.23</v>
      </c>
      <c r="AP1011" s="6">
        <f t="shared" si="226"/>
        <v>4556528828.89</v>
      </c>
      <c r="AQ1011" s="6">
        <f t="shared" si="227"/>
        <v>3304304785.66</v>
      </c>
      <c r="AR1011" s="6">
        <f t="shared" si="228"/>
        <v>1252224043.23</v>
      </c>
      <c r="AS1011" s="6">
        <f t="shared" si="229"/>
        <v>2594996958.46</v>
      </c>
      <c r="AT1011" s="10">
        <f t="shared" si="230"/>
        <v>26833288.58</v>
      </c>
      <c r="AU1011" s="10">
        <f t="shared" si="231"/>
        <v>2621830247.04</v>
      </c>
      <c r="AV1011" s="10">
        <f t="shared" si="232"/>
        <v>3049597155.46</v>
      </c>
      <c r="AW1011" s="12">
        <f t="shared" si="233"/>
        <v>0.316917238760335</v>
      </c>
      <c r="AX1011" s="12">
        <f t="shared" si="234"/>
        <v>0.678351449935535</v>
      </c>
      <c r="AY1011" s="12">
        <f t="shared" si="235"/>
        <v>0.220795216858107</v>
      </c>
      <c r="AZ1011" s="12">
        <f t="shared" si="236"/>
        <v>0.457556233077428</v>
      </c>
      <c r="BA1011" s="12">
        <f t="shared" si="237"/>
        <v>0.00473131130412984</v>
      </c>
      <c r="BB1011" s="12">
        <f t="shared" si="238"/>
        <v>0.462287544381557</v>
      </c>
      <c r="BC1011" s="12">
        <f t="shared" si="239"/>
        <v>0.537712455618443</v>
      </c>
    </row>
    <row r="1012" spans="1:55">
      <c r="A1012" s="3" t="s">
        <v>2075</v>
      </c>
      <c r="B1012" s="3" t="s">
        <v>2076</v>
      </c>
      <c r="C1012" s="3">
        <v>157455539.05</v>
      </c>
      <c r="D1012" s="3">
        <v>1449492084.99</v>
      </c>
      <c r="E1012" s="3">
        <v>611207072.47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58076537.48</v>
      </c>
      <c r="L1012" s="3">
        <v>0</v>
      </c>
      <c r="M1012" s="3">
        <v>310853185.84</v>
      </c>
      <c r="N1012" s="3">
        <v>91507754.63</v>
      </c>
      <c r="O1012" s="3">
        <v>296928197.2</v>
      </c>
      <c r="P1012" s="3">
        <v>497117690.87</v>
      </c>
      <c r="Q1012" s="3">
        <v>0</v>
      </c>
      <c r="R1012" s="3">
        <v>146297146.44</v>
      </c>
      <c r="S1012" s="3">
        <v>0</v>
      </c>
      <c r="T1012" s="3">
        <v>0</v>
      </c>
      <c r="U1012" s="3">
        <v>5424200.15</v>
      </c>
      <c r="V1012" s="3">
        <v>145146573.6</v>
      </c>
      <c r="W1012" s="3">
        <v>0</v>
      </c>
      <c r="X1012" s="3">
        <v>0</v>
      </c>
      <c r="Y1012" s="3">
        <v>0</v>
      </c>
      <c r="Z1012" s="3">
        <v>15046610.57</v>
      </c>
      <c r="AA1012" s="3">
        <v>0</v>
      </c>
      <c r="AB1012" s="3">
        <v>28461113.53</v>
      </c>
      <c r="AC1012" s="3">
        <v>306423157.48</v>
      </c>
      <c r="AD1012" s="3">
        <v>29506564.04</v>
      </c>
      <c r="AE1012" s="3">
        <v>0</v>
      </c>
      <c r="AF1012" s="3">
        <v>0</v>
      </c>
      <c r="AG1012" s="3">
        <v>0</v>
      </c>
      <c r="AH1012" s="3">
        <v>33411850.58</v>
      </c>
      <c r="AI1012" s="3">
        <v>31302834.44</v>
      </c>
      <c r="AJ1012" s="3">
        <v>25262815.99</v>
      </c>
      <c r="AK1012" s="3">
        <v>38030359.75</v>
      </c>
      <c r="AL1012" s="3">
        <v>20626837.74</v>
      </c>
      <c r="AM1012" s="3">
        <v>2672473.96</v>
      </c>
      <c r="AN1012" s="3">
        <v>1870867.87</v>
      </c>
      <c r="AO1012" s="6">
        <f t="shared" si="225"/>
        <v>2118775694.94</v>
      </c>
      <c r="AP1012" s="6">
        <f t="shared" si="226"/>
        <v>1196406828.54</v>
      </c>
      <c r="AQ1012" s="6">
        <f t="shared" si="227"/>
        <v>340375644.29</v>
      </c>
      <c r="AR1012" s="6">
        <f t="shared" si="228"/>
        <v>856031184.25</v>
      </c>
      <c r="AS1012" s="6">
        <f t="shared" si="229"/>
        <v>489107761.85</v>
      </c>
      <c r="AT1012" s="10">
        <f t="shared" si="230"/>
        <v>157455539.05</v>
      </c>
      <c r="AU1012" s="10">
        <f t="shared" si="231"/>
        <v>646563300.9</v>
      </c>
      <c r="AV1012" s="10">
        <f t="shared" si="232"/>
        <v>2974806879.19</v>
      </c>
      <c r="AW1012" s="12">
        <f t="shared" si="233"/>
        <v>0.58507570051492</v>
      </c>
      <c r="AX1012" s="12">
        <f t="shared" si="234"/>
        <v>0.371444751352807</v>
      </c>
      <c r="AY1012" s="12">
        <f t="shared" si="235"/>
        <v>0.236383231119644</v>
      </c>
      <c r="AZ1012" s="12">
        <f t="shared" si="236"/>
        <v>0.135061520233163</v>
      </c>
      <c r="BA1012" s="12">
        <f t="shared" si="237"/>
        <v>0.0434795481322726</v>
      </c>
      <c r="BB1012" s="12">
        <f t="shared" si="238"/>
        <v>0.178541068365436</v>
      </c>
      <c r="BC1012" s="12">
        <f t="shared" si="239"/>
        <v>0.821458931634564</v>
      </c>
    </row>
    <row r="1013" spans="1:55">
      <c r="A1013" s="3" t="s">
        <v>2077</v>
      </c>
      <c r="B1013" s="3" t="s">
        <v>2078</v>
      </c>
      <c r="C1013" s="3">
        <v>819663673.84</v>
      </c>
      <c r="D1013" s="3">
        <v>1449394123.76</v>
      </c>
      <c r="E1013" s="3">
        <v>7759873.2</v>
      </c>
      <c r="F1013" s="3">
        <v>0</v>
      </c>
      <c r="G1013" s="3">
        <v>0</v>
      </c>
      <c r="H1013" s="3">
        <v>0</v>
      </c>
      <c r="I1013" s="3">
        <v>0</v>
      </c>
      <c r="J1013" s="3">
        <v>105574007.99</v>
      </c>
      <c r="K1013" s="3">
        <v>161138277.55</v>
      </c>
      <c r="L1013" s="3">
        <v>0</v>
      </c>
      <c r="M1013" s="3">
        <v>640241025.16</v>
      </c>
      <c r="N1013" s="3">
        <v>1589103915.83</v>
      </c>
      <c r="O1013" s="3">
        <v>1952443488.62</v>
      </c>
      <c r="P1013" s="3">
        <v>231924457.85</v>
      </c>
      <c r="Q1013" s="3">
        <v>0</v>
      </c>
      <c r="R1013" s="3">
        <v>2941297521.37</v>
      </c>
      <c r="S1013" s="3">
        <v>2568899.51</v>
      </c>
      <c r="T1013" s="3">
        <v>0</v>
      </c>
      <c r="U1013" s="3">
        <v>112103042.22</v>
      </c>
      <c r="V1013" s="3">
        <v>125832043.31</v>
      </c>
      <c r="W1013" s="3">
        <v>342865148.11</v>
      </c>
      <c r="X1013" s="3">
        <v>0</v>
      </c>
      <c r="Y1013" s="3">
        <v>12801777.47</v>
      </c>
      <c r="Z1013" s="3">
        <v>56582812.77</v>
      </c>
      <c r="AA1013" s="3">
        <v>0</v>
      </c>
      <c r="AB1013" s="3">
        <v>46795336.47</v>
      </c>
      <c r="AC1013" s="3">
        <v>1530758483.06</v>
      </c>
      <c r="AD1013" s="3">
        <v>222676838.46</v>
      </c>
      <c r="AE1013" s="3">
        <v>0</v>
      </c>
      <c r="AF1013" s="3">
        <v>2254246.58</v>
      </c>
      <c r="AG1013" s="3">
        <v>0</v>
      </c>
      <c r="AH1013" s="3">
        <v>404176209.41</v>
      </c>
      <c r="AI1013" s="3">
        <v>0</v>
      </c>
      <c r="AJ1013" s="3">
        <v>138113646.68</v>
      </c>
      <c r="AK1013" s="3">
        <v>17956516.15</v>
      </c>
      <c r="AL1013" s="3">
        <v>102476551.54</v>
      </c>
      <c r="AM1013" s="3">
        <v>43944034.49</v>
      </c>
      <c r="AN1013" s="3">
        <v>317712289.03</v>
      </c>
      <c r="AO1013" s="6">
        <f t="shared" si="225"/>
        <v>1723866282.5</v>
      </c>
      <c r="AP1013" s="6">
        <f t="shared" si="226"/>
        <v>4413712887.46</v>
      </c>
      <c r="AQ1013" s="6">
        <f t="shared" si="227"/>
        <v>3640846581.23</v>
      </c>
      <c r="AR1013" s="6">
        <f t="shared" si="228"/>
        <v>772866306.23</v>
      </c>
      <c r="AS1013" s="6">
        <f t="shared" si="229"/>
        <v>2780068815.4</v>
      </c>
      <c r="AT1013" s="10">
        <f t="shared" si="230"/>
        <v>819663673.84</v>
      </c>
      <c r="AU1013" s="10">
        <f t="shared" si="231"/>
        <v>3599732489.24</v>
      </c>
      <c r="AV1013" s="10">
        <f t="shared" si="232"/>
        <v>2496732588.73</v>
      </c>
      <c r="AW1013" s="12">
        <f t="shared" si="233"/>
        <v>0.282764890875749</v>
      </c>
      <c r="AX1013" s="12">
        <f t="shared" si="234"/>
        <v>0.582786102469245</v>
      </c>
      <c r="AY1013" s="12">
        <f t="shared" si="235"/>
        <v>0.126772858754298</v>
      </c>
      <c r="AZ1013" s="12">
        <f t="shared" si="236"/>
        <v>0.456013243714947</v>
      </c>
      <c r="BA1013" s="12">
        <f t="shared" si="237"/>
        <v>0.134449006655006</v>
      </c>
      <c r="BB1013" s="12">
        <f t="shared" si="238"/>
        <v>0.590462250369953</v>
      </c>
      <c r="BC1013" s="12">
        <f t="shared" si="239"/>
        <v>0.409537749630047</v>
      </c>
    </row>
    <row r="1014" spans="1:55">
      <c r="A1014" s="3" t="s">
        <v>2079</v>
      </c>
      <c r="B1014" s="3" t="s">
        <v>2080</v>
      </c>
      <c r="C1014" s="3">
        <v>2539406947.26</v>
      </c>
      <c r="D1014" s="3">
        <v>1445833370.7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45004066.06</v>
      </c>
      <c r="L1014" s="3">
        <v>0</v>
      </c>
      <c r="M1014" s="3">
        <v>24812995.13</v>
      </c>
      <c r="N1014" s="3">
        <v>139279325.17</v>
      </c>
      <c r="O1014" s="3">
        <v>489181694.36</v>
      </c>
      <c r="P1014" s="3">
        <v>37461489.05</v>
      </c>
      <c r="Q1014" s="3">
        <v>0</v>
      </c>
      <c r="R1014" s="3">
        <v>278653480.01</v>
      </c>
      <c r="S1014" s="3">
        <v>0</v>
      </c>
      <c r="T1014" s="3">
        <v>0</v>
      </c>
      <c r="U1014" s="3">
        <v>11028152.2</v>
      </c>
      <c r="V1014" s="3">
        <v>148259814.69</v>
      </c>
      <c r="W1014" s="3">
        <v>0</v>
      </c>
      <c r="X1014" s="3">
        <v>0</v>
      </c>
      <c r="Y1014" s="3">
        <v>3278461.99</v>
      </c>
      <c r="Z1014" s="3">
        <v>9995102.57</v>
      </c>
      <c r="AA1014" s="3">
        <v>0</v>
      </c>
      <c r="AB1014" s="3">
        <v>37620890.93</v>
      </c>
      <c r="AC1014" s="3">
        <v>3327706551.02</v>
      </c>
      <c r="AD1014" s="3">
        <v>3082684</v>
      </c>
      <c r="AE1014" s="3">
        <v>0</v>
      </c>
      <c r="AF1014" s="3">
        <v>0</v>
      </c>
      <c r="AG1014" s="3">
        <v>0</v>
      </c>
      <c r="AH1014" s="3">
        <v>272085534.98</v>
      </c>
      <c r="AI1014" s="3">
        <v>0</v>
      </c>
      <c r="AJ1014" s="3">
        <v>0</v>
      </c>
      <c r="AK1014" s="3">
        <v>12262563.76</v>
      </c>
      <c r="AL1014" s="3">
        <v>47387083.73</v>
      </c>
      <c r="AM1014" s="3">
        <v>15819486.36</v>
      </c>
      <c r="AN1014" s="3">
        <v>39538077.87</v>
      </c>
      <c r="AO1014" s="6">
        <f t="shared" si="225"/>
        <v>1490837436.76</v>
      </c>
      <c r="AP1014" s="6">
        <f t="shared" si="226"/>
        <v>690735503.71</v>
      </c>
      <c r="AQ1014" s="6">
        <f t="shared" si="227"/>
        <v>488835902.39</v>
      </c>
      <c r="AR1014" s="6">
        <f t="shared" si="228"/>
        <v>201899601.32</v>
      </c>
      <c r="AS1014" s="6">
        <f t="shared" si="229"/>
        <v>3717881981.72</v>
      </c>
      <c r="AT1014" s="10">
        <f t="shared" si="230"/>
        <v>2539406947.26</v>
      </c>
      <c r="AU1014" s="10">
        <f t="shared" si="231"/>
        <v>6257288928.98</v>
      </c>
      <c r="AV1014" s="10">
        <f t="shared" si="232"/>
        <v>1692737038.08</v>
      </c>
      <c r="AW1014" s="12">
        <f t="shared" si="233"/>
        <v>0.187526109089091</v>
      </c>
      <c r="AX1014" s="12">
        <f t="shared" si="234"/>
        <v>0.493052676718435</v>
      </c>
      <c r="AY1014" s="12">
        <f t="shared" si="235"/>
        <v>0.0253960933154869</v>
      </c>
      <c r="AZ1014" s="12">
        <f t="shared" si="236"/>
        <v>0.467656583402948</v>
      </c>
      <c r="BA1014" s="12">
        <f t="shared" si="237"/>
        <v>0.319421214192474</v>
      </c>
      <c r="BB1014" s="12">
        <f t="shared" si="238"/>
        <v>0.787077797595422</v>
      </c>
      <c r="BC1014" s="12">
        <f t="shared" si="239"/>
        <v>0.212922202404578</v>
      </c>
    </row>
    <row r="1015" spans="1:55">
      <c r="A1015" s="3" t="s">
        <v>2081</v>
      </c>
      <c r="B1015" s="3" t="s">
        <v>2082</v>
      </c>
      <c r="C1015" s="3">
        <v>81539804.9</v>
      </c>
      <c r="D1015" s="3">
        <v>1440623928.31</v>
      </c>
      <c r="E1015" s="3">
        <v>140661726.02</v>
      </c>
      <c r="F1015" s="3">
        <v>0</v>
      </c>
      <c r="G1015" s="3">
        <v>0</v>
      </c>
      <c r="H1015" s="3">
        <v>0</v>
      </c>
      <c r="I1015" s="3">
        <v>0</v>
      </c>
      <c r="J1015" s="3">
        <v>251519789.33</v>
      </c>
      <c r="K1015" s="3">
        <v>354532916.7</v>
      </c>
      <c r="L1015" s="3">
        <v>0</v>
      </c>
      <c r="M1015" s="3">
        <v>43904574.14</v>
      </c>
      <c r="N1015" s="3">
        <v>4856692.54</v>
      </c>
      <c r="O1015" s="3">
        <v>452616888.46</v>
      </c>
      <c r="P1015" s="3">
        <v>14876951.38</v>
      </c>
      <c r="Q1015" s="3">
        <v>0</v>
      </c>
      <c r="R1015" s="3">
        <v>680741307.49</v>
      </c>
      <c r="S1015" s="3">
        <v>22755916.27</v>
      </c>
      <c r="T1015" s="3">
        <v>0</v>
      </c>
      <c r="U1015" s="3">
        <v>53175106.45</v>
      </c>
      <c r="V1015" s="3">
        <v>7956814.76</v>
      </c>
      <c r="W1015" s="3">
        <v>0</v>
      </c>
      <c r="X1015" s="3">
        <v>0</v>
      </c>
      <c r="Y1015" s="3">
        <v>0</v>
      </c>
      <c r="Z1015" s="3">
        <v>0</v>
      </c>
      <c r="AA1015" s="3">
        <v>0</v>
      </c>
      <c r="AB1015" s="3">
        <v>52036188.71</v>
      </c>
      <c r="AC1015" s="3">
        <v>177056941.69</v>
      </c>
      <c r="AD1015" s="3">
        <v>0</v>
      </c>
      <c r="AE1015" s="3">
        <v>0</v>
      </c>
      <c r="AF1015" s="3">
        <v>0</v>
      </c>
      <c r="AG1015" s="3">
        <v>0</v>
      </c>
      <c r="AH1015" s="3">
        <v>25652493.73</v>
      </c>
      <c r="AI1015" s="3">
        <v>0</v>
      </c>
      <c r="AJ1015" s="3">
        <v>0</v>
      </c>
      <c r="AK1015" s="3">
        <v>432714.8</v>
      </c>
      <c r="AL1015" s="3">
        <v>0</v>
      </c>
      <c r="AM1015" s="3">
        <v>37665750.84</v>
      </c>
      <c r="AN1015" s="3">
        <v>0</v>
      </c>
      <c r="AO1015" s="6">
        <f t="shared" si="225"/>
        <v>2187338360.36</v>
      </c>
      <c r="AP1015" s="6">
        <f t="shared" si="226"/>
        <v>516255106.52</v>
      </c>
      <c r="AQ1015" s="6">
        <f t="shared" si="227"/>
        <v>816665333.68</v>
      </c>
      <c r="AR1015" s="6">
        <f t="shared" si="228"/>
        <v>-300410227.16</v>
      </c>
      <c r="AS1015" s="6">
        <f t="shared" si="229"/>
        <v>240807901.06</v>
      </c>
      <c r="AT1015" s="10">
        <f t="shared" si="230"/>
        <v>81539804.9</v>
      </c>
      <c r="AU1015" s="10">
        <f t="shared" si="231"/>
        <v>322347705.96</v>
      </c>
      <c r="AV1015" s="10">
        <f t="shared" si="232"/>
        <v>1886928133.2</v>
      </c>
      <c r="AW1015" s="12">
        <f t="shared" si="233"/>
        <v>0.990070285289346</v>
      </c>
      <c r="AX1015" s="12">
        <f t="shared" si="234"/>
        <v>-0.0269782184023982</v>
      </c>
      <c r="AY1015" s="12">
        <f t="shared" si="235"/>
        <v>-0.135976785621401</v>
      </c>
      <c r="AZ1015" s="12">
        <f t="shared" si="236"/>
        <v>0.108998567219003</v>
      </c>
      <c r="BA1015" s="12">
        <f t="shared" si="237"/>
        <v>0.0369079331130524</v>
      </c>
      <c r="BB1015" s="12">
        <f t="shared" si="238"/>
        <v>0.145906500332055</v>
      </c>
      <c r="BC1015" s="12">
        <f t="shared" si="239"/>
        <v>0.854093499667945</v>
      </c>
    </row>
    <row r="1016" spans="1:55">
      <c r="A1016" s="3" t="s">
        <v>2083</v>
      </c>
      <c r="B1016" s="3" t="s">
        <v>2084</v>
      </c>
      <c r="C1016" s="3">
        <v>349894517.93</v>
      </c>
      <c r="D1016" s="3">
        <v>1439371838.79</v>
      </c>
      <c r="E1016" s="3">
        <v>3803221.64</v>
      </c>
      <c r="F1016" s="3">
        <v>0</v>
      </c>
      <c r="G1016" s="3">
        <v>0</v>
      </c>
      <c r="H1016" s="3">
        <v>0</v>
      </c>
      <c r="I1016" s="3">
        <v>0</v>
      </c>
      <c r="J1016" s="3">
        <v>25791489.91</v>
      </c>
      <c r="K1016" s="3">
        <v>96070930.49</v>
      </c>
      <c r="L1016" s="3">
        <v>0</v>
      </c>
      <c r="M1016" s="3">
        <v>1839213904</v>
      </c>
      <c r="N1016" s="3">
        <v>52609017.02</v>
      </c>
      <c r="O1016" s="3">
        <v>1607077790.19</v>
      </c>
      <c r="P1016" s="3">
        <v>68713179.16</v>
      </c>
      <c r="Q1016" s="3">
        <v>0</v>
      </c>
      <c r="R1016" s="3">
        <v>2317342969.89</v>
      </c>
      <c r="S1016" s="3">
        <v>0</v>
      </c>
      <c r="T1016" s="3">
        <v>0</v>
      </c>
      <c r="U1016" s="3">
        <v>113681668.66</v>
      </c>
      <c r="V1016" s="3">
        <v>21663797.48</v>
      </c>
      <c r="W1016" s="3">
        <v>0</v>
      </c>
      <c r="X1016" s="3">
        <v>2085544.94</v>
      </c>
      <c r="Y1016" s="3">
        <v>125240406.33</v>
      </c>
      <c r="Z1016" s="3">
        <v>33053024.79</v>
      </c>
      <c r="AA1016" s="3">
        <v>0</v>
      </c>
      <c r="AB1016" s="3">
        <v>401463836.9</v>
      </c>
      <c r="AC1016" s="3">
        <v>1218752733.2</v>
      </c>
      <c r="AD1016" s="3">
        <v>355304652.18</v>
      </c>
      <c r="AE1016" s="3">
        <v>0</v>
      </c>
      <c r="AF1016" s="3">
        <v>0</v>
      </c>
      <c r="AG1016" s="3">
        <v>0</v>
      </c>
      <c r="AH1016" s="3">
        <v>410090917.65</v>
      </c>
      <c r="AI1016" s="3">
        <v>85009276.61</v>
      </c>
      <c r="AJ1016" s="3">
        <v>1700517296.39</v>
      </c>
      <c r="AK1016" s="3">
        <v>4114355.31</v>
      </c>
      <c r="AL1016" s="3">
        <v>247346191.88</v>
      </c>
      <c r="AM1016" s="3">
        <v>30897069.82</v>
      </c>
      <c r="AN1016" s="3">
        <v>82103276.29</v>
      </c>
      <c r="AO1016" s="6">
        <f t="shared" si="225"/>
        <v>1565037480.83</v>
      </c>
      <c r="AP1016" s="6">
        <f t="shared" si="226"/>
        <v>3567613890.37</v>
      </c>
      <c r="AQ1016" s="6">
        <f t="shared" si="227"/>
        <v>3014531248.99</v>
      </c>
      <c r="AR1016" s="6">
        <f t="shared" si="228"/>
        <v>553082641.38</v>
      </c>
      <c r="AS1016" s="6">
        <f t="shared" si="229"/>
        <v>4134135769.33</v>
      </c>
      <c r="AT1016" s="10">
        <f t="shared" si="230"/>
        <v>349894517.93</v>
      </c>
      <c r="AU1016" s="10">
        <f t="shared" si="231"/>
        <v>4484030287.26</v>
      </c>
      <c r="AV1016" s="10">
        <f t="shared" si="232"/>
        <v>2118120122.21</v>
      </c>
      <c r="AW1016" s="12">
        <f t="shared" si="233"/>
        <v>0.237049655606928</v>
      </c>
      <c r="AX1016" s="12">
        <f t="shared" si="234"/>
        <v>0.709953290974217</v>
      </c>
      <c r="AY1016" s="12">
        <f t="shared" si="235"/>
        <v>0.083773105288039</v>
      </c>
      <c r="AZ1016" s="12">
        <f t="shared" si="236"/>
        <v>0.626180185686178</v>
      </c>
      <c r="BA1016" s="12">
        <f t="shared" si="237"/>
        <v>0.0529970534188554</v>
      </c>
      <c r="BB1016" s="12">
        <f t="shared" si="238"/>
        <v>0.679177239105033</v>
      </c>
      <c r="BC1016" s="12">
        <f t="shared" si="239"/>
        <v>0.320822760894967</v>
      </c>
    </row>
    <row r="1017" spans="1:55">
      <c r="A1017" s="3" t="s">
        <v>2085</v>
      </c>
      <c r="B1017" s="3" t="s">
        <v>2086</v>
      </c>
      <c r="C1017" s="3">
        <v>273889121.42</v>
      </c>
      <c r="D1017" s="3">
        <v>1437043694.82</v>
      </c>
      <c r="E1017" s="3">
        <v>567241.19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174493639.43</v>
      </c>
      <c r="L1017" s="3">
        <v>0</v>
      </c>
      <c r="M1017" s="3">
        <v>1031324186.53</v>
      </c>
      <c r="N1017" s="3">
        <v>92979413.4</v>
      </c>
      <c r="O1017" s="3">
        <v>1012016540.07</v>
      </c>
      <c r="P1017" s="3">
        <v>192371978.38</v>
      </c>
      <c r="Q1017" s="3">
        <v>649299304.75</v>
      </c>
      <c r="R1017" s="3">
        <v>1928093380.76</v>
      </c>
      <c r="S1017" s="3">
        <v>0</v>
      </c>
      <c r="T1017" s="3">
        <v>0</v>
      </c>
      <c r="U1017" s="3">
        <v>31824534.17</v>
      </c>
      <c r="V1017" s="3">
        <v>130525130.28</v>
      </c>
      <c r="W1017" s="3">
        <v>0</v>
      </c>
      <c r="X1017" s="3">
        <v>0</v>
      </c>
      <c r="Y1017" s="3">
        <v>0</v>
      </c>
      <c r="Z1017" s="3">
        <v>34291002.97</v>
      </c>
      <c r="AA1017" s="3">
        <v>0</v>
      </c>
      <c r="AB1017" s="3">
        <v>53292388.35</v>
      </c>
      <c r="AC1017" s="3">
        <v>1636412401.32</v>
      </c>
      <c r="AD1017" s="3">
        <v>130370934.53</v>
      </c>
      <c r="AE1017" s="3">
        <v>0</v>
      </c>
      <c r="AF1017" s="3">
        <v>0</v>
      </c>
      <c r="AG1017" s="3">
        <v>0</v>
      </c>
      <c r="AH1017" s="3">
        <v>247423637.38</v>
      </c>
      <c r="AI1017" s="3">
        <v>0</v>
      </c>
      <c r="AJ1017" s="3">
        <v>195120893.19</v>
      </c>
      <c r="AK1017" s="3">
        <v>184285221.01</v>
      </c>
      <c r="AL1017" s="3">
        <v>98989516.87</v>
      </c>
      <c r="AM1017" s="3">
        <v>19618689.64</v>
      </c>
      <c r="AN1017" s="3">
        <v>9280840.41</v>
      </c>
      <c r="AO1017" s="6">
        <f t="shared" si="225"/>
        <v>1612104575.44</v>
      </c>
      <c r="AP1017" s="6">
        <f t="shared" si="226"/>
        <v>2977991423.13</v>
      </c>
      <c r="AQ1017" s="6">
        <f t="shared" si="227"/>
        <v>2178026436.53</v>
      </c>
      <c r="AR1017" s="6">
        <f t="shared" si="228"/>
        <v>799964986.6</v>
      </c>
      <c r="AS1017" s="6">
        <f t="shared" si="229"/>
        <v>2521502134.35</v>
      </c>
      <c r="AT1017" s="10">
        <f t="shared" si="230"/>
        <v>273889121.42</v>
      </c>
      <c r="AU1017" s="10">
        <f t="shared" si="231"/>
        <v>2795391255.77</v>
      </c>
      <c r="AV1017" s="10">
        <f t="shared" si="232"/>
        <v>2412069562.04</v>
      </c>
      <c r="AW1017" s="12">
        <f t="shared" si="233"/>
        <v>0.309575939568561</v>
      </c>
      <c r="AX1017" s="12">
        <f t="shared" si="234"/>
        <v>0.637828538160148</v>
      </c>
      <c r="AY1017" s="12">
        <f t="shared" si="235"/>
        <v>0.153619012141972</v>
      </c>
      <c r="AZ1017" s="12">
        <f t="shared" si="236"/>
        <v>0.484209526018175</v>
      </c>
      <c r="BA1017" s="12">
        <f t="shared" si="237"/>
        <v>0.0525955222712908</v>
      </c>
      <c r="BB1017" s="12">
        <f t="shared" si="238"/>
        <v>0.536805048289466</v>
      </c>
      <c r="BC1017" s="12">
        <f t="shared" si="239"/>
        <v>0.463194951710534</v>
      </c>
    </row>
    <row r="1018" spans="1:55">
      <c r="A1018" s="3" t="s">
        <v>2087</v>
      </c>
      <c r="B1018" s="3" t="s">
        <v>2088</v>
      </c>
      <c r="C1018" s="3">
        <v>0</v>
      </c>
      <c r="D1018" s="3">
        <v>1436483541.93</v>
      </c>
      <c r="E1018" s="3">
        <v>436913059.19</v>
      </c>
      <c r="F1018" s="3">
        <v>0</v>
      </c>
      <c r="G1018" s="3">
        <v>0</v>
      </c>
      <c r="H1018" s="3">
        <v>0</v>
      </c>
      <c r="I1018" s="3">
        <v>0</v>
      </c>
      <c r="J1018" s="3">
        <v>990521.84</v>
      </c>
      <c r="K1018" s="3">
        <v>4036977</v>
      </c>
      <c r="L1018" s="3">
        <v>0</v>
      </c>
      <c r="M1018" s="3">
        <v>337947740.7</v>
      </c>
      <c r="N1018" s="3">
        <v>110346513</v>
      </c>
      <c r="O1018" s="3">
        <v>748370610.54</v>
      </c>
      <c r="P1018" s="3">
        <v>35402851.78</v>
      </c>
      <c r="Q1018" s="3">
        <v>0</v>
      </c>
      <c r="R1018" s="3">
        <v>146301390.39</v>
      </c>
      <c r="S1018" s="3">
        <v>600680.23</v>
      </c>
      <c r="T1018" s="3">
        <v>0</v>
      </c>
      <c r="U1018" s="3">
        <v>8636099.12</v>
      </c>
      <c r="V1018" s="3">
        <v>14247025.08</v>
      </c>
      <c r="W1018" s="3">
        <v>0</v>
      </c>
      <c r="X1018" s="3">
        <v>0</v>
      </c>
      <c r="Y1018" s="3">
        <v>0</v>
      </c>
      <c r="Z1018" s="3">
        <v>99244573.64</v>
      </c>
      <c r="AA1018" s="3">
        <v>0</v>
      </c>
      <c r="AB1018" s="3">
        <v>73069707.82</v>
      </c>
      <c r="AC1018" s="3">
        <v>563507707.92</v>
      </c>
      <c r="AD1018" s="3">
        <v>22460513.16</v>
      </c>
      <c r="AE1018" s="3">
        <v>0</v>
      </c>
      <c r="AF1018" s="3">
        <v>0</v>
      </c>
      <c r="AG1018" s="3">
        <v>0</v>
      </c>
      <c r="AH1018" s="3">
        <v>164548150.21</v>
      </c>
      <c r="AI1018" s="3">
        <v>0</v>
      </c>
      <c r="AJ1018" s="3">
        <v>0</v>
      </c>
      <c r="AK1018" s="3">
        <v>566918.35</v>
      </c>
      <c r="AL1018" s="3">
        <v>39254019.97</v>
      </c>
      <c r="AM1018" s="3">
        <v>2386563.32</v>
      </c>
      <c r="AN1018" s="3">
        <v>120341506.99</v>
      </c>
      <c r="AO1018" s="6">
        <f t="shared" si="225"/>
        <v>1878424099.96</v>
      </c>
      <c r="AP1018" s="6">
        <f t="shared" si="226"/>
        <v>1232067716.02</v>
      </c>
      <c r="AQ1018" s="6">
        <f t="shared" si="227"/>
        <v>342099476.28</v>
      </c>
      <c r="AR1018" s="6">
        <f t="shared" si="228"/>
        <v>889968239.74</v>
      </c>
      <c r="AS1018" s="6">
        <f t="shared" si="229"/>
        <v>913065379.92</v>
      </c>
      <c r="AT1018" s="10">
        <f t="shared" si="230"/>
        <v>0</v>
      </c>
      <c r="AU1018" s="10">
        <f t="shared" si="231"/>
        <v>913065379.92</v>
      </c>
      <c r="AV1018" s="10">
        <f t="shared" si="232"/>
        <v>2768392339.7</v>
      </c>
      <c r="AW1018" s="12">
        <f t="shared" si="233"/>
        <v>0.510239215827227</v>
      </c>
      <c r="AX1018" s="12">
        <f t="shared" si="234"/>
        <v>0.489760784172773</v>
      </c>
      <c r="AY1018" s="12">
        <f t="shared" si="235"/>
        <v>0.241743436301602</v>
      </c>
      <c r="AZ1018" s="12">
        <f t="shared" si="236"/>
        <v>0.248017347871171</v>
      </c>
      <c r="BA1018" s="12">
        <f t="shared" si="237"/>
        <v>0</v>
      </c>
      <c r="BB1018" s="12">
        <f t="shared" si="238"/>
        <v>0.248017347871171</v>
      </c>
      <c r="BC1018" s="12">
        <f t="shared" si="239"/>
        <v>0.751982652128829</v>
      </c>
    </row>
    <row r="1019" spans="1:55">
      <c r="A1019" s="3" t="s">
        <v>2089</v>
      </c>
      <c r="B1019" s="3" t="s">
        <v>2090</v>
      </c>
      <c r="C1019" s="3">
        <v>103233041.04</v>
      </c>
      <c r="D1019" s="3">
        <v>1434898078.45</v>
      </c>
      <c r="E1019" s="3">
        <v>100000000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52700360.04</v>
      </c>
      <c r="L1019" s="3">
        <v>0</v>
      </c>
      <c r="M1019" s="3">
        <v>391796590.92</v>
      </c>
      <c r="N1019" s="3">
        <v>430312286.95</v>
      </c>
      <c r="O1019" s="3">
        <v>1901399412.66</v>
      </c>
      <c r="P1019" s="3">
        <v>58498266.01</v>
      </c>
      <c r="Q1019" s="3">
        <v>0</v>
      </c>
      <c r="R1019" s="3">
        <v>988199565.7</v>
      </c>
      <c r="S1019" s="3">
        <v>2116753.22</v>
      </c>
      <c r="T1019" s="3">
        <v>0</v>
      </c>
      <c r="U1019" s="3">
        <v>5126411.58</v>
      </c>
      <c r="V1019" s="3">
        <v>35270378.48</v>
      </c>
      <c r="W1019" s="3">
        <v>0</v>
      </c>
      <c r="X1019" s="3">
        <v>0</v>
      </c>
      <c r="Y1019" s="3">
        <v>0</v>
      </c>
      <c r="Z1019" s="3">
        <v>164056771.69</v>
      </c>
      <c r="AA1019" s="3">
        <v>0</v>
      </c>
      <c r="AB1019" s="3">
        <v>16386128.17</v>
      </c>
      <c r="AC1019" s="3">
        <v>4315104610.25</v>
      </c>
      <c r="AD1019" s="3">
        <v>18409118.06</v>
      </c>
      <c r="AE1019" s="3">
        <v>0</v>
      </c>
      <c r="AF1019" s="3">
        <v>0</v>
      </c>
      <c r="AG1019" s="3">
        <v>0</v>
      </c>
      <c r="AH1019" s="3">
        <v>362650716.02</v>
      </c>
      <c r="AI1019" s="3">
        <v>11473584.93</v>
      </c>
      <c r="AJ1019" s="3">
        <v>0</v>
      </c>
      <c r="AK1019" s="3">
        <v>49363688.01</v>
      </c>
      <c r="AL1019" s="3">
        <v>7629523.92</v>
      </c>
      <c r="AM1019" s="3">
        <v>269200061.61</v>
      </c>
      <c r="AN1019" s="3">
        <v>0</v>
      </c>
      <c r="AO1019" s="6">
        <f t="shared" si="225"/>
        <v>1587598438.49</v>
      </c>
      <c r="AP1019" s="6">
        <f t="shared" si="226"/>
        <v>2782006556.54</v>
      </c>
      <c r="AQ1019" s="6">
        <f t="shared" si="227"/>
        <v>1211156008.84</v>
      </c>
      <c r="AR1019" s="6">
        <f t="shared" si="228"/>
        <v>1570850547.7</v>
      </c>
      <c r="AS1019" s="6">
        <f t="shared" si="229"/>
        <v>5033831302.8</v>
      </c>
      <c r="AT1019" s="10">
        <f t="shared" si="230"/>
        <v>103233041.04</v>
      </c>
      <c r="AU1019" s="10">
        <f t="shared" si="231"/>
        <v>5137064343.84</v>
      </c>
      <c r="AV1019" s="10">
        <f t="shared" si="232"/>
        <v>3158448986.19</v>
      </c>
      <c r="AW1019" s="12">
        <f t="shared" si="233"/>
        <v>0.191380373381216</v>
      </c>
      <c r="AX1019" s="12">
        <f t="shared" si="234"/>
        <v>0.796175183829897</v>
      </c>
      <c r="AY1019" s="12">
        <f t="shared" si="235"/>
        <v>0.189361463866675</v>
      </c>
      <c r="AZ1019" s="12">
        <f t="shared" si="236"/>
        <v>0.606813719963222</v>
      </c>
      <c r="BA1019" s="12">
        <f t="shared" si="237"/>
        <v>0.0124444427888861</v>
      </c>
      <c r="BB1019" s="12">
        <f t="shared" si="238"/>
        <v>0.619258162752108</v>
      </c>
      <c r="BC1019" s="12">
        <f t="shared" si="239"/>
        <v>0.380741837247892</v>
      </c>
    </row>
    <row r="1020" spans="1:55">
      <c r="A1020" s="3" t="s">
        <v>2091</v>
      </c>
      <c r="B1020" s="3" t="s">
        <v>2092</v>
      </c>
      <c r="C1020" s="3">
        <v>659309525.66</v>
      </c>
      <c r="D1020" s="3">
        <v>1433069820.1</v>
      </c>
      <c r="E1020" s="3">
        <v>4009499</v>
      </c>
      <c r="F1020" s="3">
        <v>0</v>
      </c>
      <c r="G1020" s="3">
        <v>0</v>
      </c>
      <c r="H1020" s="3">
        <v>0</v>
      </c>
      <c r="I1020" s="3">
        <v>0</v>
      </c>
      <c r="J1020" s="3">
        <v>109735124.92</v>
      </c>
      <c r="K1020" s="3">
        <v>327689148.37</v>
      </c>
      <c r="L1020" s="3">
        <v>0</v>
      </c>
      <c r="M1020" s="3">
        <v>5290026148.75</v>
      </c>
      <c r="N1020" s="3">
        <v>361524301.31</v>
      </c>
      <c r="O1020" s="3">
        <v>729646534.29</v>
      </c>
      <c r="P1020" s="3">
        <v>234121088.05</v>
      </c>
      <c r="Q1020" s="3">
        <v>0</v>
      </c>
      <c r="R1020" s="3">
        <v>2892052799.52</v>
      </c>
      <c r="S1020" s="3">
        <v>0</v>
      </c>
      <c r="T1020" s="3">
        <v>0</v>
      </c>
      <c r="U1020" s="3">
        <v>87850196.65</v>
      </c>
      <c r="V1020" s="3">
        <v>326137543.74</v>
      </c>
      <c r="W1020" s="3">
        <v>0</v>
      </c>
      <c r="X1020" s="3">
        <v>0</v>
      </c>
      <c r="Y1020" s="3">
        <v>7769338.5</v>
      </c>
      <c r="Z1020" s="3">
        <v>279710034.46</v>
      </c>
      <c r="AA1020" s="3">
        <v>0</v>
      </c>
      <c r="AB1020" s="3">
        <v>9357366.86</v>
      </c>
      <c r="AC1020" s="3">
        <v>959136529.19</v>
      </c>
      <c r="AD1020" s="3">
        <v>51507522.43</v>
      </c>
      <c r="AE1020" s="3">
        <v>0</v>
      </c>
      <c r="AF1020" s="3">
        <v>0</v>
      </c>
      <c r="AG1020" s="3">
        <v>0</v>
      </c>
      <c r="AH1020" s="3">
        <v>287211533.41</v>
      </c>
      <c r="AI1020" s="3">
        <v>0</v>
      </c>
      <c r="AJ1020" s="3">
        <v>1767634118.73</v>
      </c>
      <c r="AK1020" s="3">
        <v>21311247.83</v>
      </c>
      <c r="AL1020" s="3">
        <v>198221889.68</v>
      </c>
      <c r="AM1020" s="3">
        <v>1080504270.45</v>
      </c>
      <c r="AN1020" s="3">
        <v>100813935.71</v>
      </c>
      <c r="AO1020" s="6">
        <f t="shared" si="225"/>
        <v>1874503592.39</v>
      </c>
      <c r="AP1020" s="6">
        <f t="shared" si="226"/>
        <v>6615318072.4</v>
      </c>
      <c r="AQ1020" s="6">
        <f t="shared" si="227"/>
        <v>3602877279.73</v>
      </c>
      <c r="AR1020" s="6">
        <f t="shared" si="228"/>
        <v>3012440792.67</v>
      </c>
      <c r="AS1020" s="6">
        <f t="shared" si="229"/>
        <v>4466341047.43</v>
      </c>
      <c r="AT1020" s="10">
        <f t="shared" si="230"/>
        <v>659309525.66</v>
      </c>
      <c r="AU1020" s="10">
        <f t="shared" si="231"/>
        <v>5125650573.09</v>
      </c>
      <c r="AV1020" s="10">
        <f t="shared" si="232"/>
        <v>4886944385.06</v>
      </c>
      <c r="AW1020" s="12">
        <f t="shared" si="233"/>
        <v>0.187214563280042</v>
      </c>
      <c r="AX1020" s="12">
        <f t="shared" si="234"/>
        <v>0.746937419456128</v>
      </c>
      <c r="AY1020" s="12">
        <f t="shared" si="235"/>
        <v>0.300865140881181</v>
      </c>
      <c r="AZ1020" s="12">
        <f t="shared" si="236"/>
        <v>0.446072278574947</v>
      </c>
      <c r="BA1020" s="12">
        <f t="shared" si="237"/>
        <v>0.0658480172638301</v>
      </c>
      <c r="BB1020" s="12">
        <f t="shared" si="238"/>
        <v>0.511920295838777</v>
      </c>
      <c r="BC1020" s="12">
        <f t="shared" si="239"/>
        <v>0.488079704161222</v>
      </c>
    </row>
    <row r="1021" spans="1:55">
      <c r="A1021" s="3" t="s">
        <v>2093</v>
      </c>
      <c r="B1021" s="3" t="s">
        <v>2094</v>
      </c>
      <c r="C1021" s="3">
        <v>8393703.86</v>
      </c>
      <c r="D1021" s="3">
        <v>1431329580.11</v>
      </c>
      <c r="E1021" s="3">
        <v>635776091.37</v>
      </c>
      <c r="F1021" s="3">
        <v>129000000</v>
      </c>
      <c r="G1021" s="3">
        <v>0</v>
      </c>
      <c r="H1021" s="3">
        <v>0</v>
      </c>
      <c r="I1021" s="3">
        <v>0</v>
      </c>
      <c r="J1021" s="3">
        <v>247633167.72</v>
      </c>
      <c r="K1021" s="3">
        <v>50285569.98</v>
      </c>
      <c r="L1021" s="3">
        <v>0</v>
      </c>
      <c r="M1021" s="3">
        <v>935246271.63</v>
      </c>
      <c r="N1021" s="3">
        <v>686665359.31</v>
      </c>
      <c r="O1021" s="3">
        <v>1342193428.87</v>
      </c>
      <c r="P1021" s="3">
        <v>44752488.4</v>
      </c>
      <c r="Q1021" s="3">
        <v>7126531.75</v>
      </c>
      <c r="R1021" s="3">
        <v>1167313047.24</v>
      </c>
      <c r="S1021" s="3">
        <v>4001832.12</v>
      </c>
      <c r="T1021" s="3">
        <v>0</v>
      </c>
      <c r="U1021" s="3">
        <v>64334056.39</v>
      </c>
      <c r="V1021" s="3">
        <v>14470292.83</v>
      </c>
      <c r="W1021" s="3">
        <v>0</v>
      </c>
      <c r="X1021" s="3">
        <v>0</v>
      </c>
      <c r="Y1021" s="3">
        <v>0</v>
      </c>
      <c r="Z1021" s="3">
        <v>85418419.68</v>
      </c>
      <c r="AA1021" s="3">
        <v>0</v>
      </c>
      <c r="AB1021" s="3">
        <v>76384648.96</v>
      </c>
      <c r="AC1021" s="3">
        <v>550604624.43</v>
      </c>
      <c r="AD1021" s="3">
        <v>39090902.1</v>
      </c>
      <c r="AE1021" s="3">
        <v>0</v>
      </c>
      <c r="AF1021" s="3">
        <v>0</v>
      </c>
      <c r="AG1021" s="3">
        <v>0</v>
      </c>
      <c r="AH1021" s="3">
        <v>97712822.5</v>
      </c>
      <c r="AI1021" s="3">
        <v>0</v>
      </c>
      <c r="AJ1021" s="3">
        <v>0</v>
      </c>
      <c r="AK1021" s="3">
        <v>5037600.81</v>
      </c>
      <c r="AL1021" s="3">
        <v>18537723.73</v>
      </c>
      <c r="AM1021" s="3">
        <v>884389.08</v>
      </c>
      <c r="AN1021" s="3">
        <v>366653971.93</v>
      </c>
      <c r="AO1021" s="6">
        <f t="shared" si="225"/>
        <v>2494024409.18</v>
      </c>
      <c r="AP1021" s="6">
        <f t="shared" si="226"/>
        <v>3015984079.96</v>
      </c>
      <c r="AQ1021" s="6">
        <f t="shared" si="227"/>
        <v>1411922297.22</v>
      </c>
      <c r="AR1021" s="6">
        <f t="shared" si="228"/>
        <v>1604061782.74</v>
      </c>
      <c r="AS1021" s="6">
        <f t="shared" si="229"/>
        <v>1078522034.58</v>
      </c>
      <c r="AT1021" s="10">
        <f t="shared" si="230"/>
        <v>8393703.86</v>
      </c>
      <c r="AU1021" s="10">
        <f t="shared" si="231"/>
        <v>1086915738.44</v>
      </c>
      <c r="AV1021" s="10">
        <f t="shared" si="232"/>
        <v>4098086191.92</v>
      </c>
      <c r="AW1021" s="12">
        <f t="shared" si="233"/>
        <v>0.481007421535682</v>
      </c>
      <c r="AX1021" s="12">
        <f t="shared" si="234"/>
        <v>0.517373735506738</v>
      </c>
      <c r="AY1021" s="12">
        <f t="shared" si="235"/>
        <v>0.309365705988971</v>
      </c>
      <c r="AZ1021" s="12">
        <f t="shared" si="236"/>
        <v>0.208008029517767</v>
      </c>
      <c r="BA1021" s="12">
        <f t="shared" si="237"/>
        <v>0.00161884295757962</v>
      </c>
      <c r="BB1021" s="12">
        <f t="shared" si="238"/>
        <v>0.209626872475346</v>
      </c>
      <c r="BC1021" s="12">
        <f t="shared" si="239"/>
        <v>0.790373127524654</v>
      </c>
    </row>
    <row r="1022" spans="1:55">
      <c r="A1022" s="3" t="s">
        <v>2095</v>
      </c>
      <c r="B1022" s="3" t="s">
        <v>2096</v>
      </c>
      <c r="C1022" s="3">
        <v>49919439.23</v>
      </c>
      <c r="D1022" s="3">
        <v>1425982684.77</v>
      </c>
      <c r="E1022" s="3">
        <v>682004467.45</v>
      </c>
      <c r="F1022" s="3">
        <v>0</v>
      </c>
      <c r="G1022" s="3">
        <v>0</v>
      </c>
      <c r="H1022" s="3">
        <v>0</v>
      </c>
      <c r="I1022" s="3">
        <v>0</v>
      </c>
      <c r="J1022" s="3">
        <v>4297948.63</v>
      </c>
      <c r="K1022" s="3">
        <v>10582681.05</v>
      </c>
      <c r="L1022" s="3">
        <v>0</v>
      </c>
      <c r="M1022" s="3">
        <v>16077582.54</v>
      </c>
      <c r="N1022" s="3">
        <v>83081581.85</v>
      </c>
      <c r="O1022" s="3">
        <v>154766347.36</v>
      </c>
      <c r="P1022" s="3">
        <v>64047252.42</v>
      </c>
      <c r="Q1022" s="3">
        <v>0</v>
      </c>
      <c r="R1022" s="3">
        <v>118757012.93</v>
      </c>
      <c r="S1022" s="3">
        <v>0</v>
      </c>
      <c r="T1022" s="3">
        <v>0</v>
      </c>
      <c r="U1022" s="3">
        <v>11790104.35</v>
      </c>
      <c r="V1022" s="3">
        <v>22746369.76</v>
      </c>
      <c r="W1022" s="3">
        <v>0</v>
      </c>
      <c r="X1022" s="3">
        <v>0</v>
      </c>
      <c r="Y1022" s="3">
        <v>0</v>
      </c>
      <c r="Z1022" s="3">
        <v>6207544.94</v>
      </c>
      <c r="AA1022" s="3">
        <v>0</v>
      </c>
      <c r="AB1022" s="3">
        <v>20086259.6</v>
      </c>
      <c r="AC1022" s="3">
        <v>243768254.12</v>
      </c>
      <c r="AD1022" s="3">
        <v>31068780.54</v>
      </c>
      <c r="AE1022" s="3">
        <v>0</v>
      </c>
      <c r="AF1022" s="3">
        <v>0</v>
      </c>
      <c r="AG1022" s="3">
        <v>0</v>
      </c>
      <c r="AH1022" s="3">
        <v>770798063.16</v>
      </c>
      <c r="AI1022" s="3">
        <v>0</v>
      </c>
      <c r="AJ1022" s="3">
        <v>0</v>
      </c>
      <c r="AK1022" s="3">
        <v>15910455.86</v>
      </c>
      <c r="AL1022" s="3">
        <v>21483953.85</v>
      </c>
      <c r="AM1022" s="3">
        <v>2108186.99</v>
      </c>
      <c r="AN1022" s="3">
        <v>20478242.57</v>
      </c>
      <c r="AO1022" s="6">
        <f t="shared" si="225"/>
        <v>2122867781.9</v>
      </c>
      <c r="AP1022" s="6">
        <f t="shared" si="226"/>
        <v>317972764.17</v>
      </c>
      <c r="AQ1022" s="6">
        <f t="shared" si="227"/>
        <v>179587291.58</v>
      </c>
      <c r="AR1022" s="6">
        <f t="shared" si="228"/>
        <v>138385472.59</v>
      </c>
      <c r="AS1022" s="6">
        <f t="shared" si="229"/>
        <v>1105615937.09</v>
      </c>
      <c r="AT1022" s="10">
        <f t="shared" si="230"/>
        <v>49919439.23</v>
      </c>
      <c r="AU1022" s="10">
        <f t="shared" si="231"/>
        <v>1155535376.32</v>
      </c>
      <c r="AV1022" s="10">
        <f t="shared" si="232"/>
        <v>2261253254.49</v>
      </c>
      <c r="AW1022" s="12">
        <f t="shared" si="233"/>
        <v>0.621304977064602</v>
      </c>
      <c r="AX1022" s="12">
        <f t="shared" si="234"/>
        <v>0.364084976888105</v>
      </c>
      <c r="AY1022" s="12">
        <f t="shared" si="235"/>
        <v>0.0405016193691776</v>
      </c>
      <c r="AZ1022" s="12">
        <f t="shared" si="236"/>
        <v>0.323583357518928</v>
      </c>
      <c r="BA1022" s="12">
        <f t="shared" si="237"/>
        <v>0.0146100460472926</v>
      </c>
      <c r="BB1022" s="12">
        <f t="shared" si="238"/>
        <v>0.33819340356622</v>
      </c>
      <c r="BC1022" s="12">
        <f t="shared" si="239"/>
        <v>0.66180659643378</v>
      </c>
    </row>
    <row r="1023" spans="1:55">
      <c r="A1023" s="3" t="s">
        <v>2097</v>
      </c>
      <c r="B1023" s="3" t="s">
        <v>2098</v>
      </c>
      <c r="C1023" s="3">
        <v>556439197.2</v>
      </c>
      <c r="D1023" s="3">
        <v>1420607194.19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98623912.32</v>
      </c>
      <c r="K1023" s="3">
        <v>102192816.96</v>
      </c>
      <c r="L1023" s="3">
        <v>0</v>
      </c>
      <c r="M1023" s="3">
        <v>1394683736.06</v>
      </c>
      <c r="N1023" s="3">
        <v>87558317.74</v>
      </c>
      <c r="O1023" s="3">
        <v>1191749153.14</v>
      </c>
      <c r="P1023" s="3">
        <v>66535223.64</v>
      </c>
      <c r="Q1023" s="3">
        <v>165059875.41</v>
      </c>
      <c r="R1023" s="3">
        <v>1034101787.97</v>
      </c>
      <c r="S1023" s="3">
        <v>0</v>
      </c>
      <c r="T1023" s="3">
        <v>0</v>
      </c>
      <c r="U1023" s="3">
        <v>113596991.75</v>
      </c>
      <c r="V1023" s="3">
        <v>55044970.18</v>
      </c>
      <c r="W1023" s="3">
        <v>0</v>
      </c>
      <c r="X1023" s="3">
        <v>114293064.95</v>
      </c>
      <c r="Y1023" s="3">
        <v>37292055.43</v>
      </c>
      <c r="Z1023" s="3">
        <v>101389124.37</v>
      </c>
      <c r="AA1023" s="3">
        <v>0</v>
      </c>
      <c r="AB1023" s="3">
        <v>515843629.89</v>
      </c>
      <c r="AC1023" s="3">
        <v>976050850.04</v>
      </c>
      <c r="AD1023" s="3">
        <v>261574775.52</v>
      </c>
      <c r="AE1023" s="3">
        <v>0</v>
      </c>
      <c r="AF1023" s="3">
        <v>0</v>
      </c>
      <c r="AG1023" s="3">
        <v>0</v>
      </c>
      <c r="AH1023" s="3">
        <v>638361796.86</v>
      </c>
      <c r="AI1023" s="3">
        <v>0</v>
      </c>
      <c r="AJ1023" s="3">
        <v>0</v>
      </c>
      <c r="AK1023" s="3">
        <v>43647267.38</v>
      </c>
      <c r="AL1023" s="3">
        <v>232903778.78</v>
      </c>
      <c r="AM1023" s="3">
        <v>287599764.03</v>
      </c>
      <c r="AN1023" s="3">
        <v>27354480.45</v>
      </c>
      <c r="AO1023" s="6">
        <f t="shared" si="225"/>
        <v>1621423923.47</v>
      </c>
      <c r="AP1023" s="6">
        <f t="shared" si="226"/>
        <v>2905586305.99</v>
      </c>
      <c r="AQ1023" s="6">
        <f t="shared" si="227"/>
        <v>1971561624.54</v>
      </c>
      <c r="AR1023" s="6">
        <f t="shared" si="228"/>
        <v>934024681.45</v>
      </c>
      <c r="AS1023" s="6">
        <f t="shared" si="229"/>
        <v>2467492713.06</v>
      </c>
      <c r="AT1023" s="10">
        <f t="shared" si="230"/>
        <v>556439197.2</v>
      </c>
      <c r="AU1023" s="10">
        <f t="shared" si="231"/>
        <v>3023931910.26</v>
      </c>
      <c r="AV1023" s="10">
        <f t="shared" si="232"/>
        <v>2555448604.92</v>
      </c>
      <c r="AW1023" s="12">
        <f t="shared" si="233"/>
        <v>0.290610027234841</v>
      </c>
      <c r="AX1023" s="12">
        <f t="shared" si="234"/>
        <v>0.609658614474382</v>
      </c>
      <c r="AY1023" s="12">
        <f t="shared" si="235"/>
        <v>0.167406521012282</v>
      </c>
      <c r="AZ1023" s="12">
        <f t="shared" si="236"/>
        <v>0.442252093462099</v>
      </c>
      <c r="BA1023" s="12">
        <f t="shared" si="237"/>
        <v>0.0997313582907776</v>
      </c>
      <c r="BB1023" s="12">
        <f t="shared" si="238"/>
        <v>0.541983451752877</v>
      </c>
      <c r="BC1023" s="12">
        <f t="shared" si="239"/>
        <v>0.458016548247123</v>
      </c>
    </row>
    <row r="1024" spans="1:55">
      <c r="A1024" s="3" t="s">
        <v>2099</v>
      </c>
      <c r="B1024" s="3" t="s">
        <v>2100</v>
      </c>
      <c r="C1024" s="3">
        <v>277568878.97</v>
      </c>
      <c r="D1024" s="3">
        <v>1420569853.51</v>
      </c>
      <c r="E1024" s="3">
        <v>233858769.92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29851784.09</v>
      </c>
      <c r="L1024" s="3">
        <v>0</v>
      </c>
      <c r="M1024" s="3">
        <v>217359580.14</v>
      </c>
      <c r="N1024" s="3">
        <v>19310209.01</v>
      </c>
      <c r="O1024" s="3">
        <v>433880197.17</v>
      </c>
      <c r="P1024" s="3">
        <v>14799854.6</v>
      </c>
      <c r="Q1024" s="3">
        <v>0</v>
      </c>
      <c r="R1024" s="3">
        <v>411845564.18</v>
      </c>
      <c r="S1024" s="3">
        <v>382840.66</v>
      </c>
      <c r="T1024" s="3">
        <v>0</v>
      </c>
      <c r="U1024" s="3">
        <v>192829020.57</v>
      </c>
      <c r="V1024" s="3">
        <v>44161325.38</v>
      </c>
      <c r="W1024" s="3">
        <v>0</v>
      </c>
      <c r="X1024" s="3">
        <v>0</v>
      </c>
      <c r="Y1024" s="3">
        <v>0</v>
      </c>
      <c r="Z1024" s="3">
        <v>23899098.57</v>
      </c>
      <c r="AA1024" s="3">
        <v>0</v>
      </c>
      <c r="AB1024" s="3">
        <v>7180782.35</v>
      </c>
      <c r="AC1024" s="3">
        <v>1274882211.97</v>
      </c>
      <c r="AD1024" s="3">
        <v>1040264.37</v>
      </c>
      <c r="AE1024" s="3">
        <v>0</v>
      </c>
      <c r="AF1024" s="3">
        <v>0</v>
      </c>
      <c r="AG1024" s="3">
        <v>0</v>
      </c>
      <c r="AH1024" s="3">
        <v>319134565.08</v>
      </c>
      <c r="AI1024" s="3">
        <v>5049752.22</v>
      </c>
      <c r="AJ1024" s="3">
        <v>411160481.16</v>
      </c>
      <c r="AK1024" s="3">
        <v>22439417.48</v>
      </c>
      <c r="AL1024" s="3">
        <v>26334479.16</v>
      </c>
      <c r="AM1024" s="3">
        <v>13059242.17</v>
      </c>
      <c r="AN1024" s="3">
        <v>20253308.85</v>
      </c>
      <c r="AO1024" s="6">
        <f t="shared" si="225"/>
        <v>1684280407.52</v>
      </c>
      <c r="AP1024" s="6">
        <f t="shared" si="226"/>
        <v>685349840.92</v>
      </c>
      <c r="AQ1024" s="6">
        <f t="shared" si="227"/>
        <v>680298631.71</v>
      </c>
      <c r="AR1024" s="6">
        <f t="shared" si="228"/>
        <v>5051209.2099998</v>
      </c>
      <c r="AS1024" s="6">
        <f t="shared" si="229"/>
        <v>2093353722.46</v>
      </c>
      <c r="AT1024" s="10">
        <f t="shared" si="230"/>
        <v>277568878.97</v>
      </c>
      <c r="AU1024" s="10">
        <f t="shared" si="231"/>
        <v>2370922601.43</v>
      </c>
      <c r="AV1024" s="10">
        <f t="shared" si="232"/>
        <v>1689331616.73</v>
      </c>
      <c r="AW1024" s="12">
        <f t="shared" si="233"/>
        <v>0.414821416843025</v>
      </c>
      <c r="AX1024" s="12">
        <f t="shared" si="234"/>
        <v>0.516816144734145</v>
      </c>
      <c r="AY1024" s="12">
        <f t="shared" si="235"/>
        <v>0.0012440623021602</v>
      </c>
      <c r="AZ1024" s="12">
        <f t="shared" si="236"/>
        <v>0.515572082431984</v>
      </c>
      <c r="BA1024" s="12">
        <f t="shared" si="237"/>
        <v>0.0683624384228303</v>
      </c>
      <c r="BB1024" s="12">
        <f t="shared" si="238"/>
        <v>0.583934520854815</v>
      </c>
      <c r="BC1024" s="12">
        <f t="shared" si="239"/>
        <v>0.416065479145185</v>
      </c>
    </row>
    <row r="1025" spans="1:55">
      <c r="A1025" s="3" t="s">
        <v>2101</v>
      </c>
      <c r="B1025" s="3" t="s">
        <v>2102</v>
      </c>
      <c r="C1025" s="3">
        <v>0</v>
      </c>
      <c r="D1025" s="3">
        <v>1420003543.62</v>
      </c>
      <c r="E1025" s="3">
        <v>0</v>
      </c>
      <c r="F1025" s="3">
        <v>228884.57</v>
      </c>
      <c r="G1025" s="3">
        <v>0</v>
      </c>
      <c r="H1025" s="3">
        <v>0</v>
      </c>
      <c r="I1025" s="3">
        <v>0</v>
      </c>
      <c r="J1025" s="3">
        <v>13132963.96</v>
      </c>
      <c r="K1025" s="3">
        <v>6888507.45</v>
      </c>
      <c r="L1025" s="3">
        <v>0</v>
      </c>
      <c r="M1025" s="3">
        <v>1791404283.44</v>
      </c>
      <c r="N1025" s="3">
        <v>234932497.7</v>
      </c>
      <c r="O1025" s="3">
        <v>1166032737.66</v>
      </c>
      <c r="P1025" s="3">
        <v>3046064.93</v>
      </c>
      <c r="Q1025" s="3">
        <v>0</v>
      </c>
      <c r="R1025" s="3">
        <v>2556567531.69</v>
      </c>
      <c r="S1025" s="3">
        <v>0</v>
      </c>
      <c r="T1025" s="3">
        <v>0</v>
      </c>
      <c r="U1025" s="3">
        <v>32261219.68</v>
      </c>
      <c r="V1025" s="3">
        <v>75617007.51</v>
      </c>
      <c r="W1025" s="3">
        <v>0</v>
      </c>
      <c r="X1025" s="3">
        <v>0</v>
      </c>
      <c r="Y1025" s="3">
        <v>0</v>
      </c>
      <c r="Z1025" s="3">
        <v>5398781.67</v>
      </c>
      <c r="AA1025" s="3">
        <v>0</v>
      </c>
      <c r="AB1025" s="3">
        <v>7121560.71</v>
      </c>
      <c r="AC1025" s="3">
        <v>853504883.53</v>
      </c>
      <c r="AD1025" s="3">
        <v>51913066.54</v>
      </c>
      <c r="AE1025" s="3">
        <v>0</v>
      </c>
      <c r="AF1025" s="3">
        <v>0</v>
      </c>
      <c r="AG1025" s="3">
        <v>0</v>
      </c>
      <c r="AH1025" s="3">
        <v>233510817.17</v>
      </c>
      <c r="AI1025" s="3">
        <v>0</v>
      </c>
      <c r="AJ1025" s="3">
        <v>60249485.5</v>
      </c>
      <c r="AK1025" s="3">
        <v>416728.15</v>
      </c>
      <c r="AL1025" s="3">
        <v>48612887.01</v>
      </c>
      <c r="AM1025" s="3">
        <v>5518694.06</v>
      </c>
      <c r="AN1025" s="3">
        <v>52237812.06</v>
      </c>
      <c r="AO1025" s="6">
        <f t="shared" si="225"/>
        <v>1440253899.6</v>
      </c>
      <c r="AP1025" s="6">
        <f t="shared" si="226"/>
        <v>3195415583.73</v>
      </c>
      <c r="AQ1025" s="6">
        <f t="shared" si="227"/>
        <v>2676966101.26</v>
      </c>
      <c r="AR1025" s="6">
        <f t="shared" si="228"/>
        <v>518449482.47</v>
      </c>
      <c r="AS1025" s="6">
        <f t="shared" si="229"/>
        <v>1305964374.02</v>
      </c>
      <c r="AT1025" s="10">
        <f t="shared" si="230"/>
        <v>0</v>
      </c>
      <c r="AU1025" s="10">
        <f t="shared" si="231"/>
        <v>1305964374.02</v>
      </c>
      <c r="AV1025" s="10">
        <f t="shared" si="232"/>
        <v>1958703382.07</v>
      </c>
      <c r="AW1025" s="12">
        <f t="shared" si="233"/>
        <v>0.441164004181838</v>
      </c>
      <c r="AX1025" s="12">
        <f t="shared" si="234"/>
        <v>0.558835995818162</v>
      </c>
      <c r="AY1025" s="12">
        <f t="shared" si="235"/>
        <v>0.1588062005706</v>
      </c>
      <c r="AZ1025" s="12">
        <f t="shared" si="236"/>
        <v>0.400029795247562</v>
      </c>
      <c r="BA1025" s="12">
        <f t="shared" si="237"/>
        <v>0</v>
      </c>
      <c r="BB1025" s="12">
        <f t="shared" si="238"/>
        <v>0.400029795247562</v>
      </c>
      <c r="BC1025" s="12">
        <f t="shared" si="239"/>
        <v>0.599970204752438</v>
      </c>
    </row>
    <row r="1026" spans="1:55">
      <c r="A1026" s="3" t="s">
        <v>2103</v>
      </c>
      <c r="B1026" s="3" t="s">
        <v>2104</v>
      </c>
      <c r="C1026" s="3">
        <v>2736968651.39</v>
      </c>
      <c r="D1026" s="3">
        <v>1417881575.72</v>
      </c>
      <c r="E1026" s="3">
        <v>0</v>
      </c>
      <c r="F1026" s="3">
        <v>385686189.7</v>
      </c>
      <c r="G1026" s="3">
        <v>0</v>
      </c>
      <c r="H1026" s="3">
        <v>0</v>
      </c>
      <c r="I1026" s="3">
        <v>0</v>
      </c>
      <c r="J1026" s="3">
        <v>0</v>
      </c>
      <c r="K1026" s="3">
        <v>297692147.69</v>
      </c>
      <c r="L1026" s="3">
        <v>0</v>
      </c>
      <c r="M1026" s="3">
        <v>1778387472.28</v>
      </c>
      <c r="N1026" s="3">
        <v>111801940.29</v>
      </c>
      <c r="O1026" s="3">
        <v>228210779.43</v>
      </c>
      <c r="P1026" s="3">
        <v>136768213.13</v>
      </c>
      <c r="Q1026" s="3">
        <v>1972551529.46</v>
      </c>
      <c r="R1026" s="3">
        <v>6337634428.04</v>
      </c>
      <c r="S1026" s="3">
        <v>274108.69</v>
      </c>
      <c r="T1026" s="3">
        <v>0</v>
      </c>
      <c r="U1026" s="3">
        <v>56195672.19</v>
      </c>
      <c r="V1026" s="3">
        <v>695798235.51</v>
      </c>
      <c r="W1026" s="3">
        <v>0</v>
      </c>
      <c r="X1026" s="3">
        <v>0</v>
      </c>
      <c r="Y1026" s="3">
        <v>0</v>
      </c>
      <c r="Z1026" s="3">
        <v>20148228.02</v>
      </c>
      <c r="AA1026" s="3">
        <v>0</v>
      </c>
      <c r="AB1026" s="3">
        <v>118465872.39</v>
      </c>
      <c r="AC1026" s="3">
        <v>422782826.42</v>
      </c>
      <c r="AD1026" s="3">
        <v>27073376.31</v>
      </c>
      <c r="AE1026" s="3">
        <v>0</v>
      </c>
      <c r="AF1026" s="3">
        <v>0</v>
      </c>
      <c r="AG1026" s="3">
        <v>0</v>
      </c>
      <c r="AH1026" s="3">
        <v>23035221.84</v>
      </c>
      <c r="AI1026" s="3">
        <v>0</v>
      </c>
      <c r="AJ1026" s="3">
        <v>866737121.28</v>
      </c>
      <c r="AK1026" s="3">
        <v>51612743.98</v>
      </c>
      <c r="AL1026" s="3">
        <v>211781035.02</v>
      </c>
      <c r="AM1026" s="3">
        <v>2024537.24</v>
      </c>
      <c r="AN1026" s="3">
        <v>9868685.07</v>
      </c>
      <c r="AO1026" s="6">
        <f t="shared" si="225"/>
        <v>2101259913.11</v>
      </c>
      <c r="AP1026" s="6">
        <f t="shared" si="226"/>
        <v>4227719934.59</v>
      </c>
      <c r="AQ1026" s="6">
        <f t="shared" si="227"/>
        <v>7228516544.84</v>
      </c>
      <c r="AR1026" s="6">
        <f t="shared" si="228"/>
        <v>-3000796610.25</v>
      </c>
      <c r="AS1026" s="6">
        <f t="shared" si="229"/>
        <v>1614915547.16</v>
      </c>
      <c r="AT1026" s="10">
        <f t="shared" si="230"/>
        <v>2736968651.39</v>
      </c>
      <c r="AU1026" s="10">
        <f t="shared" si="231"/>
        <v>4351884198.55</v>
      </c>
      <c r="AV1026" s="10">
        <f t="shared" si="232"/>
        <v>-899536697.14</v>
      </c>
      <c r="AW1026" s="12">
        <f t="shared" si="233"/>
        <v>0.608646699746132</v>
      </c>
      <c r="AX1026" s="12">
        <f t="shared" si="234"/>
        <v>-0.401431507843281</v>
      </c>
      <c r="AY1026" s="12">
        <f t="shared" si="235"/>
        <v>-0.869204681459332</v>
      </c>
      <c r="AZ1026" s="12">
        <f t="shared" si="236"/>
        <v>0.467773173616051</v>
      </c>
      <c r="BA1026" s="12">
        <f t="shared" si="237"/>
        <v>0.792784808097149</v>
      </c>
      <c r="BB1026" s="12">
        <f t="shared" si="238"/>
        <v>1.2605579817132</v>
      </c>
      <c r="BC1026" s="12">
        <f t="shared" si="239"/>
        <v>-0.2605579817132</v>
      </c>
    </row>
    <row r="1027" spans="1:55">
      <c r="A1027" s="3" t="s">
        <v>2105</v>
      </c>
      <c r="B1027" s="3" t="s">
        <v>2106</v>
      </c>
      <c r="C1027" s="3">
        <v>0</v>
      </c>
      <c r="D1027" s="3">
        <v>1416978032.24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3">
        <v>0</v>
      </c>
      <c r="K1027" s="3">
        <v>266820.65</v>
      </c>
      <c r="L1027" s="3">
        <v>0</v>
      </c>
      <c r="M1027" s="3">
        <v>150378783.81</v>
      </c>
      <c r="N1027" s="3">
        <v>50082623.95</v>
      </c>
      <c r="O1027" s="3">
        <v>44984458.52</v>
      </c>
      <c r="P1027" s="3">
        <v>1118763.35</v>
      </c>
      <c r="Q1027" s="3">
        <v>0</v>
      </c>
      <c r="R1027" s="3">
        <v>161658435.34</v>
      </c>
      <c r="S1027" s="3">
        <v>0</v>
      </c>
      <c r="T1027" s="3">
        <v>0</v>
      </c>
      <c r="U1027" s="3">
        <v>10974088.86</v>
      </c>
      <c r="V1027" s="3">
        <v>52227882.91</v>
      </c>
      <c r="W1027" s="3">
        <v>0</v>
      </c>
      <c r="X1027" s="3">
        <v>0</v>
      </c>
      <c r="Y1027" s="3">
        <v>0</v>
      </c>
      <c r="Z1027" s="3">
        <v>0</v>
      </c>
      <c r="AA1027" s="3">
        <v>0</v>
      </c>
      <c r="AB1027" s="3">
        <v>0</v>
      </c>
      <c r="AC1027" s="3">
        <v>2533153525.5</v>
      </c>
      <c r="AD1027" s="3">
        <v>105621542.93</v>
      </c>
      <c r="AE1027" s="3">
        <v>0</v>
      </c>
      <c r="AF1027" s="3">
        <v>0</v>
      </c>
      <c r="AG1027" s="3">
        <v>0</v>
      </c>
      <c r="AH1027" s="3">
        <v>150900302.25</v>
      </c>
      <c r="AI1027" s="3">
        <v>0</v>
      </c>
      <c r="AJ1027" s="3">
        <v>0</v>
      </c>
      <c r="AK1027" s="3">
        <v>0</v>
      </c>
      <c r="AL1027" s="3">
        <v>12495294.51</v>
      </c>
      <c r="AM1027" s="3">
        <v>0</v>
      </c>
      <c r="AN1027" s="3">
        <v>10896516.61</v>
      </c>
      <c r="AO1027" s="6">
        <f t="shared" ref="AO1027:AO1090" si="240">(D1027+E1027+F1027+G1027+H1027+I1027+J1027+K1027+L1027)</f>
        <v>1417244852.89</v>
      </c>
      <c r="AP1027" s="6">
        <f t="shared" ref="AP1027:AP1090" si="241">(M1027+N1027+O1027+P1027+Q1027)</f>
        <v>246564629.63</v>
      </c>
      <c r="AQ1027" s="6">
        <f t="shared" ref="AQ1027:AQ1090" si="242">(R1027+S1027+T1027+U1027+V1027+W1027+X1027+Y1027+Z1027+AA1027+AB1027)</f>
        <v>224860407.11</v>
      </c>
      <c r="AR1027" s="6">
        <f t="shared" ref="AR1027:AR1090" si="243">(AP1027-AQ1027)</f>
        <v>21704222.52</v>
      </c>
      <c r="AS1027" s="6">
        <f t="shared" ref="AS1027:AS1090" si="244">(AC1027+AD1027+AE1027+AF1027+AG1027+AH1027+AI1027+AJ1027+AK1027+AL1027+AM1027+AN1027)</f>
        <v>2813067181.8</v>
      </c>
      <c r="AT1027" s="10">
        <f t="shared" ref="AT1027:AT1090" si="245">C1027</f>
        <v>0</v>
      </c>
      <c r="AU1027" s="10">
        <f t="shared" ref="AU1027:AU1090" si="246">AS1027+AT1027</f>
        <v>2813067181.8</v>
      </c>
      <c r="AV1027" s="10">
        <f t="shared" ref="AV1027:AV1090" si="247">AO1027+AR1027</f>
        <v>1438949075.41</v>
      </c>
      <c r="AW1027" s="12">
        <f t="shared" ref="AW1027:AW1090" si="248">AO1027/(AO1027+AR1027+AS1027+AT1027)</f>
        <v>0.333311249806918</v>
      </c>
      <c r="AX1027" s="12">
        <f t="shared" ref="AX1027:AX1090" si="249">(AR1027+AS1027)/(AO1027+AR1027+AS1027+AT1027)</f>
        <v>0.666688750193082</v>
      </c>
      <c r="AY1027" s="12">
        <f t="shared" ref="AY1027:AY1090" si="250">(AR1027)/(AO1027+AR1027+AS1027+AT1027)</f>
        <v>0.00510445426524343</v>
      </c>
      <c r="AZ1027" s="12">
        <f t="shared" ref="AZ1027:AZ1090" si="251">AS1027/(AO1027+AR1027+AS1027+AT1027)</f>
        <v>0.661584295927838</v>
      </c>
      <c r="BA1027" s="12">
        <f t="shared" ref="BA1027:BA1090" si="252">AT1027/(AO1027+AR1027+AS1027+AT1027)</f>
        <v>0</v>
      </c>
      <c r="BB1027" s="12">
        <f t="shared" ref="BB1027:BB1090" si="253">(AU1027)/(AU1027+AV1027)</f>
        <v>0.661584295927838</v>
      </c>
      <c r="BC1027" s="12">
        <f t="shared" ref="BC1027:BC1090" si="254">(AV1027)/(AU1027+AV1027)</f>
        <v>0.338415704072162</v>
      </c>
    </row>
    <row r="1028" spans="1:55">
      <c r="A1028" s="3" t="s">
        <v>2107</v>
      </c>
      <c r="B1028" s="3" t="s">
        <v>2108</v>
      </c>
      <c r="C1028" s="3">
        <v>113982668.37</v>
      </c>
      <c r="D1028" s="3">
        <v>1416463845.39</v>
      </c>
      <c r="E1028" s="3">
        <v>1400000000</v>
      </c>
      <c r="F1028" s="3">
        <v>0</v>
      </c>
      <c r="G1028" s="3">
        <v>0</v>
      </c>
      <c r="H1028" s="3">
        <v>0</v>
      </c>
      <c r="I1028" s="3">
        <v>0</v>
      </c>
      <c r="J1028" s="3">
        <v>112353400</v>
      </c>
      <c r="K1028" s="3">
        <v>40644475.31</v>
      </c>
      <c r="L1028" s="3">
        <v>0</v>
      </c>
      <c r="M1028" s="3">
        <v>167843044.86</v>
      </c>
      <c r="N1028" s="3">
        <v>10931509.9</v>
      </c>
      <c r="O1028" s="3">
        <v>2708514088.67</v>
      </c>
      <c r="P1028" s="3">
        <v>877281.64</v>
      </c>
      <c r="Q1028" s="3">
        <v>0</v>
      </c>
      <c r="R1028" s="3">
        <v>487777052.61</v>
      </c>
      <c r="S1028" s="3">
        <v>2420468.89</v>
      </c>
      <c r="T1028" s="3">
        <v>0</v>
      </c>
      <c r="U1028" s="3">
        <v>214036068.31</v>
      </c>
      <c r="V1028" s="3">
        <v>479823838.04</v>
      </c>
      <c r="W1028" s="3">
        <v>0</v>
      </c>
      <c r="X1028" s="3">
        <v>0</v>
      </c>
      <c r="Y1028" s="3">
        <v>0</v>
      </c>
      <c r="Z1028" s="3">
        <v>23869273.18</v>
      </c>
      <c r="AA1028" s="3">
        <v>0</v>
      </c>
      <c r="AB1028" s="3">
        <v>110754019.74</v>
      </c>
      <c r="AC1028" s="3">
        <v>784028248.32</v>
      </c>
      <c r="AD1028" s="3">
        <v>126800539.7</v>
      </c>
      <c r="AE1028" s="3">
        <v>0</v>
      </c>
      <c r="AF1028" s="3">
        <v>0</v>
      </c>
      <c r="AG1028" s="3">
        <v>0</v>
      </c>
      <c r="AH1028" s="3">
        <v>279921533.89</v>
      </c>
      <c r="AI1028" s="3">
        <v>0</v>
      </c>
      <c r="AJ1028" s="3">
        <v>0</v>
      </c>
      <c r="AK1028" s="3">
        <v>61046024.86</v>
      </c>
      <c r="AL1028" s="3">
        <v>82239354.65</v>
      </c>
      <c r="AM1028" s="3">
        <v>17972729.83</v>
      </c>
      <c r="AN1028" s="3">
        <v>785106.19</v>
      </c>
      <c r="AO1028" s="6">
        <f t="shared" si="240"/>
        <v>2969461720.7</v>
      </c>
      <c r="AP1028" s="6">
        <f t="shared" si="241"/>
        <v>2888165925.07</v>
      </c>
      <c r="AQ1028" s="6">
        <f t="shared" si="242"/>
        <v>1318680720.77</v>
      </c>
      <c r="AR1028" s="6">
        <f t="shared" si="243"/>
        <v>1569485204.3</v>
      </c>
      <c r="AS1028" s="6">
        <f t="shared" si="244"/>
        <v>1352793537.44</v>
      </c>
      <c r="AT1028" s="10">
        <f t="shared" si="245"/>
        <v>113982668.37</v>
      </c>
      <c r="AU1028" s="10">
        <f t="shared" si="246"/>
        <v>1466776205.81</v>
      </c>
      <c r="AV1028" s="10">
        <f t="shared" si="247"/>
        <v>4538946925</v>
      </c>
      <c r="AW1028" s="12">
        <f t="shared" si="248"/>
        <v>0.494438663924806</v>
      </c>
      <c r="AX1028" s="12">
        <f t="shared" si="249"/>
        <v>0.486582327904595</v>
      </c>
      <c r="AY1028" s="12">
        <f t="shared" si="250"/>
        <v>0.261331594899601</v>
      </c>
      <c r="AZ1028" s="12">
        <f t="shared" si="251"/>
        <v>0.225250733004994</v>
      </c>
      <c r="BA1028" s="12">
        <f t="shared" si="252"/>
        <v>0.0189790081705993</v>
      </c>
      <c r="BB1028" s="12">
        <f t="shared" si="253"/>
        <v>0.244229741175593</v>
      </c>
      <c r="BC1028" s="12">
        <f t="shared" si="254"/>
        <v>0.755770258824407</v>
      </c>
    </row>
    <row r="1029" spans="1:55">
      <c r="A1029" s="3" t="s">
        <v>2109</v>
      </c>
      <c r="B1029" s="3" t="s">
        <v>2110</v>
      </c>
      <c r="C1029" s="3">
        <v>167019068.1</v>
      </c>
      <c r="D1029" s="3">
        <v>1415522918.78</v>
      </c>
      <c r="E1029" s="3">
        <v>0</v>
      </c>
      <c r="F1029" s="3">
        <v>0</v>
      </c>
      <c r="G1029" s="3">
        <v>0</v>
      </c>
      <c r="H1029" s="3">
        <v>0</v>
      </c>
      <c r="I1029" s="3">
        <v>0</v>
      </c>
      <c r="J1029" s="3">
        <v>77879191.75</v>
      </c>
      <c r="K1029" s="3">
        <v>26915727.47</v>
      </c>
      <c r="L1029" s="3">
        <v>0</v>
      </c>
      <c r="M1029" s="3">
        <v>117920664.16</v>
      </c>
      <c r="N1029" s="3">
        <v>48941512.55</v>
      </c>
      <c r="O1029" s="3">
        <v>1323710455.55</v>
      </c>
      <c r="P1029" s="3">
        <v>1588437.08</v>
      </c>
      <c r="Q1029" s="3">
        <v>0</v>
      </c>
      <c r="R1029" s="3">
        <v>297932112.44</v>
      </c>
      <c r="S1029" s="3">
        <v>0</v>
      </c>
      <c r="T1029" s="3">
        <v>0</v>
      </c>
      <c r="U1029" s="3">
        <v>37797937.99</v>
      </c>
      <c r="V1029" s="3">
        <v>10998746.77</v>
      </c>
      <c r="W1029" s="3">
        <v>0</v>
      </c>
      <c r="X1029" s="3">
        <v>1800745.31</v>
      </c>
      <c r="Y1029" s="3">
        <v>0</v>
      </c>
      <c r="Z1029" s="3">
        <v>7952099.51</v>
      </c>
      <c r="AA1029" s="3">
        <v>0</v>
      </c>
      <c r="AB1029" s="3">
        <v>0</v>
      </c>
      <c r="AC1029" s="3">
        <v>86344292.11</v>
      </c>
      <c r="AD1029" s="3">
        <v>1630619.49</v>
      </c>
      <c r="AE1029" s="3">
        <v>0</v>
      </c>
      <c r="AF1029" s="3">
        <v>0</v>
      </c>
      <c r="AG1029" s="3">
        <v>0</v>
      </c>
      <c r="AH1029" s="3">
        <v>6669474.05</v>
      </c>
      <c r="AI1029" s="3">
        <v>0</v>
      </c>
      <c r="AJ1029" s="3">
        <v>0</v>
      </c>
      <c r="AK1029" s="3">
        <v>0</v>
      </c>
      <c r="AL1029" s="3">
        <v>2577436.92</v>
      </c>
      <c r="AM1029" s="3">
        <v>0</v>
      </c>
      <c r="AN1029" s="3">
        <v>0</v>
      </c>
      <c r="AO1029" s="6">
        <f t="shared" si="240"/>
        <v>1520317838</v>
      </c>
      <c r="AP1029" s="6">
        <f t="shared" si="241"/>
        <v>1492161069.34</v>
      </c>
      <c r="AQ1029" s="6">
        <f t="shared" si="242"/>
        <v>356481642.02</v>
      </c>
      <c r="AR1029" s="6">
        <f t="shared" si="243"/>
        <v>1135679427.32</v>
      </c>
      <c r="AS1029" s="6">
        <f t="shared" si="244"/>
        <v>97221822.57</v>
      </c>
      <c r="AT1029" s="10">
        <f t="shared" si="245"/>
        <v>167019068.1</v>
      </c>
      <c r="AU1029" s="10">
        <f t="shared" si="246"/>
        <v>264240890.67</v>
      </c>
      <c r="AV1029" s="10">
        <f t="shared" si="247"/>
        <v>2655997265.32</v>
      </c>
      <c r="AW1029" s="12">
        <f t="shared" si="248"/>
        <v>0.520614332389816</v>
      </c>
      <c r="AX1029" s="12">
        <f t="shared" si="249"/>
        <v>0.422192021346297</v>
      </c>
      <c r="AY1029" s="12">
        <f t="shared" si="250"/>
        <v>0.38889959197009</v>
      </c>
      <c r="AZ1029" s="12">
        <f t="shared" si="251"/>
        <v>0.0332924293762063</v>
      </c>
      <c r="BA1029" s="12">
        <f t="shared" si="252"/>
        <v>0.0571936462638878</v>
      </c>
      <c r="BB1029" s="12">
        <f t="shared" si="253"/>
        <v>0.0904860756400941</v>
      </c>
      <c r="BC1029" s="12">
        <f t="shared" si="254"/>
        <v>0.909513924359906</v>
      </c>
    </row>
    <row r="1030" spans="1:55">
      <c r="A1030" s="3" t="s">
        <v>2111</v>
      </c>
      <c r="B1030" s="3" t="s">
        <v>2112</v>
      </c>
      <c r="C1030" s="3">
        <v>39380190.69</v>
      </c>
      <c r="D1030" s="3">
        <v>1413426469.23</v>
      </c>
      <c r="E1030" s="3">
        <v>115688.28</v>
      </c>
      <c r="F1030" s="3">
        <v>0</v>
      </c>
      <c r="G1030" s="3">
        <v>0</v>
      </c>
      <c r="H1030" s="3">
        <v>0</v>
      </c>
      <c r="I1030" s="3">
        <v>0</v>
      </c>
      <c r="J1030" s="3">
        <v>53625841.2</v>
      </c>
      <c r="K1030" s="3">
        <v>12787300.63</v>
      </c>
      <c r="L1030" s="3">
        <v>0</v>
      </c>
      <c r="M1030" s="3">
        <v>149496068.56</v>
      </c>
      <c r="N1030" s="3">
        <v>4811268.51</v>
      </c>
      <c r="O1030" s="3">
        <v>367762843.98</v>
      </c>
      <c r="P1030" s="3">
        <v>28892533.49</v>
      </c>
      <c r="Q1030" s="3">
        <v>0</v>
      </c>
      <c r="R1030" s="3">
        <v>377201386.41</v>
      </c>
      <c r="S1030" s="3">
        <v>0</v>
      </c>
      <c r="T1030" s="3">
        <v>0</v>
      </c>
      <c r="U1030" s="3">
        <v>86625311.27</v>
      </c>
      <c r="V1030" s="3">
        <v>3343069.79</v>
      </c>
      <c r="W1030" s="3">
        <v>0</v>
      </c>
      <c r="X1030" s="3">
        <v>0</v>
      </c>
      <c r="Y1030" s="3">
        <v>0</v>
      </c>
      <c r="Z1030" s="3">
        <v>72099898.29</v>
      </c>
      <c r="AA1030" s="3">
        <v>0</v>
      </c>
      <c r="AB1030" s="3">
        <v>21508597.64</v>
      </c>
      <c r="AC1030" s="3">
        <v>174826573.77</v>
      </c>
      <c r="AD1030" s="3">
        <v>11548.29</v>
      </c>
      <c r="AE1030" s="3">
        <v>0</v>
      </c>
      <c r="AF1030" s="3">
        <v>0</v>
      </c>
      <c r="AG1030" s="3">
        <v>0</v>
      </c>
      <c r="AH1030" s="3">
        <v>4268833.38</v>
      </c>
      <c r="AI1030" s="3">
        <v>27408.47</v>
      </c>
      <c r="AJ1030" s="3">
        <v>1076163.6</v>
      </c>
      <c r="AK1030" s="3">
        <v>496424.42</v>
      </c>
      <c r="AL1030" s="3">
        <v>31538512.31</v>
      </c>
      <c r="AM1030" s="3">
        <v>239728.4</v>
      </c>
      <c r="AN1030" s="3">
        <v>6916858</v>
      </c>
      <c r="AO1030" s="6">
        <f t="shared" si="240"/>
        <v>1479955299.34</v>
      </c>
      <c r="AP1030" s="6">
        <f t="shared" si="241"/>
        <v>550962714.54</v>
      </c>
      <c r="AQ1030" s="6">
        <f t="shared" si="242"/>
        <v>560778263.4</v>
      </c>
      <c r="AR1030" s="6">
        <f t="shared" si="243"/>
        <v>-9815548.86000001</v>
      </c>
      <c r="AS1030" s="6">
        <f t="shared" si="244"/>
        <v>219402050.64</v>
      </c>
      <c r="AT1030" s="10">
        <f t="shared" si="245"/>
        <v>39380190.69</v>
      </c>
      <c r="AU1030" s="10">
        <f t="shared" si="246"/>
        <v>258782241.33</v>
      </c>
      <c r="AV1030" s="10">
        <f t="shared" si="247"/>
        <v>1470139750.48</v>
      </c>
      <c r="AW1030" s="12">
        <f t="shared" si="248"/>
        <v>0.855998886213855</v>
      </c>
      <c r="AX1030" s="12">
        <f t="shared" si="249"/>
        <v>0.121223804644063</v>
      </c>
      <c r="AY1030" s="12">
        <f t="shared" si="250"/>
        <v>-0.005677265317057</v>
      </c>
      <c r="AZ1030" s="12">
        <f t="shared" si="251"/>
        <v>0.12690106996112</v>
      </c>
      <c r="BA1030" s="12">
        <f t="shared" si="252"/>
        <v>0.0227773091420817</v>
      </c>
      <c r="BB1030" s="12">
        <f t="shared" si="253"/>
        <v>0.149678379103202</v>
      </c>
      <c r="BC1030" s="12">
        <f t="shared" si="254"/>
        <v>0.850321620896798</v>
      </c>
    </row>
    <row r="1031" spans="1:55">
      <c r="A1031" s="3" t="s">
        <v>2113</v>
      </c>
      <c r="B1031" s="3" t="s">
        <v>2114</v>
      </c>
      <c r="C1031" s="3">
        <v>0</v>
      </c>
      <c r="D1031" s="3">
        <v>1410657742.8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2692278.08</v>
      </c>
      <c r="K1031" s="3">
        <v>8330122.78</v>
      </c>
      <c r="L1031" s="3">
        <v>0</v>
      </c>
      <c r="M1031" s="3">
        <v>2744980402.46</v>
      </c>
      <c r="N1031" s="3">
        <v>135696719.67</v>
      </c>
      <c r="O1031" s="3">
        <v>799309575.88</v>
      </c>
      <c r="P1031" s="3">
        <v>134426983.17</v>
      </c>
      <c r="Q1031" s="3">
        <v>0</v>
      </c>
      <c r="R1031" s="3">
        <v>3168206410.47</v>
      </c>
      <c r="S1031" s="3">
        <v>0</v>
      </c>
      <c r="T1031" s="3">
        <v>0</v>
      </c>
      <c r="U1031" s="3">
        <v>31851202</v>
      </c>
      <c r="V1031" s="3">
        <v>14138004.92</v>
      </c>
      <c r="W1031" s="3">
        <v>0</v>
      </c>
      <c r="X1031" s="3">
        <v>0</v>
      </c>
      <c r="Y1031" s="3">
        <v>0</v>
      </c>
      <c r="Z1031" s="3">
        <v>146451725.49</v>
      </c>
      <c r="AA1031" s="3">
        <v>0</v>
      </c>
      <c r="AB1031" s="3">
        <v>256976253.06</v>
      </c>
      <c r="AC1031" s="3">
        <v>1415888954.04</v>
      </c>
      <c r="AD1031" s="3">
        <v>73617460.02</v>
      </c>
      <c r="AE1031" s="3">
        <v>0</v>
      </c>
      <c r="AF1031" s="3">
        <v>0</v>
      </c>
      <c r="AG1031" s="3">
        <v>0</v>
      </c>
      <c r="AH1031" s="3">
        <v>168997514.29</v>
      </c>
      <c r="AI1031" s="3">
        <v>0</v>
      </c>
      <c r="AJ1031" s="3">
        <v>185289590.07</v>
      </c>
      <c r="AK1031" s="3">
        <v>1463886.95</v>
      </c>
      <c r="AL1031" s="3">
        <v>3693182.5</v>
      </c>
      <c r="AM1031" s="3">
        <v>0</v>
      </c>
      <c r="AN1031" s="3">
        <v>10349095.63</v>
      </c>
      <c r="AO1031" s="6">
        <f t="shared" si="240"/>
        <v>1421680143.66</v>
      </c>
      <c r="AP1031" s="6">
        <f t="shared" si="241"/>
        <v>3814413681.18</v>
      </c>
      <c r="AQ1031" s="6">
        <f t="shared" si="242"/>
        <v>3617623595.94</v>
      </c>
      <c r="AR1031" s="6">
        <f t="shared" si="243"/>
        <v>196790085.24</v>
      </c>
      <c r="AS1031" s="6">
        <f t="shared" si="244"/>
        <v>1859299683.5</v>
      </c>
      <c r="AT1031" s="10">
        <f t="shared" si="245"/>
        <v>0</v>
      </c>
      <c r="AU1031" s="10">
        <f t="shared" si="246"/>
        <v>1859299683.5</v>
      </c>
      <c r="AV1031" s="10">
        <f t="shared" si="247"/>
        <v>1618470228.9</v>
      </c>
      <c r="AW1031" s="12">
        <f t="shared" si="248"/>
        <v>0.408790742191137</v>
      </c>
      <c r="AX1031" s="12">
        <f t="shared" si="249"/>
        <v>0.591209257808863</v>
      </c>
      <c r="AY1031" s="12">
        <f t="shared" si="250"/>
        <v>0.0565851365089866</v>
      </c>
      <c r="AZ1031" s="12">
        <f t="shared" si="251"/>
        <v>0.534624121299877</v>
      </c>
      <c r="BA1031" s="12">
        <f t="shared" si="252"/>
        <v>0</v>
      </c>
      <c r="BB1031" s="12">
        <f t="shared" si="253"/>
        <v>0.534624121299877</v>
      </c>
      <c r="BC1031" s="12">
        <f t="shared" si="254"/>
        <v>0.465375878700123</v>
      </c>
    </row>
    <row r="1032" spans="1:55">
      <c r="A1032" s="3" t="s">
        <v>2115</v>
      </c>
      <c r="B1032" s="3" t="s">
        <v>2116</v>
      </c>
      <c r="C1032" s="3">
        <v>0</v>
      </c>
      <c r="D1032" s="3">
        <v>1409102532.37</v>
      </c>
      <c r="E1032" s="3">
        <v>0</v>
      </c>
      <c r="F1032" s="3">
        <v>69842522.32</v>
      </c>
      <c r="G1032" s="3">
        <v>0</v>
      </c>
      <c r="H1032" s="3">
        <v>0</v>
      </c>
      <c r="I1032" s="3">
        <v>0</v>
      </c>
      <c r="J1032" s="3">
        <v>8573702.48</v>
      </c>
      <c r="K1032" s="3">
        <v>81715920.35</v>
      </c>
      <c r="L1032" s="3">
        <v>0</v>
      </c>
      <c r="M1032" s="3">
        <v>4866656365.68</v>
      </c>
      <c r="N1032" s="3">
        <v>157754615.14</v>
      </c>
      <c r="O1032" s="3">
        <v>459410520.91</v>
      </c>
      <c r="P1032" s="3">
        <v>310555457.35</v>
      </c>
      <c r="Q1032" s="3">
        <v>0</v>
      </c>
      <c r="R1032" s="3">
        <v>2466601380.03</v>
      </c>
      <c r="S1032" s="3">
        <v>479720.03</v>
      </c>
      <c r="T1032" s="3">
        <v>0</v>
      </c>
      <c r="U1032" s="3">
        <v>62075602.81</v>
      </c>
      <c r="V1032" s="3">
        <v>144561570.28</v>
      </c>
      <c r="W1032" s="3">
        <v>0</v>
      </c>
      <c r="X1032" s="3">
        <v>0</v>
      </c>
      <c r="Y1032" s="3">
        <v>0</v>
      </c>
      <c r="Z1032" s="3">
        <v>1866200</v>
      </c>
      <c r="AA1032" s="3">
        <v>0</v>
      </c>
      <c r="AB1032" s="3">
        <v>10378456.75</v>
      </c>
      <c r="AC1032" s="3">
        <v>5822387825.65</v>
      </c>
      <c r="AD1032" s="3">
        <v>292646703.23</v>
      </c>
      <c r="AE1032" s="3">
        <v>0</v>
      </c>
      <c r="AF1032" s="3">
        <v>0</v>
      </c>
      <c r="AG1032" s="3">
        <v>0</v>
      </c>
      <c r="AH1032" s="3">
        <v>254305750.51</v>
      </c>
      <c r="AI1032" s="3">
        <v>0</v>
      </c>
      <c r="AJ1032" s="3">
        <v>371367580.75</v>
      </c>
      <c r="AK1032" s="3">
        <v>67521705.18</v>
      </c>
      <c r="AL1032" s="3">
        <v>299570930.59</v>
      </c>
      <c r="AM1032" s="3">
        <v>184956175.08</v>
      </c>
      <c r="AN1032" s="3">
        <v>307950237.65</v>
      </c>
      <c r="AO1032" s="6">
        <f t="shared" si="240"/>
        <v>1569234677.52</v>
      </c>
      <c r="AP1032" s="6">
        <f t="shared" si="241"/>
        <v>5794376959.08</v>
      </c>
      <c r="AQ1032" s="6">
        <f t="shared" si="242"/>
        <v>2685962929.9</v>
      </c>
      <c r="AR1032" s="6">
        <f t="shared" si="243"/>
        <v>3108414029.18</v>
      </c>
      <c r="AS1032" s="6">
        <f t="shared" si="244"/>
        <v>7600706908.64</v>
      </c>
      <c r="AT1032" s="10">
        <f t="shared" si="245"/>
        <v>0</v>
      </c>
      <c r="AU1032" s="10">
        <f t="shared" si="246"/>
        <v>7600706908.64</v>
      </c>
      <c r="AV1032" s="10">
        <f t="shared" si="247"/>
        <v>4677648706.7</v>
      </c>
      <c r="AW1032" s="12">
        <f t="shared" si="248"/>
        <v>0.127804954236663</v>
      </c>
      <c r="AX1032" s="12">
        <f t="shared" si="249"/>
        <v>0.872195045763337</v>
      </c>
      <c r="AY1032" s="12">
        <f t="shared" si="250"/>
        <v>0.25316207858457</v>
      </c>
      <c r="AZ1032" s="12">
        <f t="shared" si="251"/>
        <v>0.619032967178767</v>
      </c>
      <c r="BA1032" s="12">
        <f t="shared" si="252"/>
        <v>0</v>
      </c>
      <c r="BB1032" s="12">
        <f t="shared" si="253"/>
        <v>0.619032967178767</v>
      </c>
      <c r="BC1032" s="12">
        <f t="shared" si="254"/>
        <v>0.380967032821233</v>
      </c>
    </row>
    <row r="1033" spans="1:55">
      <c r="A1033" s="3" t="s">
        <v>2117</v>
      </c>
      <c r="B1033" s="3" t="s">
        <v>2118</v>
      </c>
      <c r="C1033" s="3">
        <v>128523993.71</v>
      </c>
      <c r="D1033" s="3">
        <v>1408601265.18</v>
      </c>
      <c r="E1033" s="3">
        <v>471040565.31</v>
      </c>
      <c r="F1033" s="3">
        <v>0</v>
      </c>
      <c r="G1033" s="3">
        <v>0</v>
      </c>
      <c r="H1033" s="3">
        <v>0</v>
      </c>
      <c r="I1033" s="3">
        <v>0</v>
      </c>
      <c r="J1033" s="3">
        <v>137927198.77</v>
      </c>
      <c r="K1033" s="3">
        <v>63881654.95</v>
      </c>
      <c r="L1033" s="3">
        <v>0</v>
      </c>
      <c r="M1033" s="3">
        <v>451898344.25</v>
      </c>
      <c r="N1033" s="3">
        <v>45658628.42</v>
      </c>
      <c r="O1033" s="3">
        <v>572134799.41</v>
      </c>
      <c r="P1033" s="3">
        <v>87941706.54</v>
      </c>
      <c r="Q1033" s="3">
        <v>0</v>
      </c>
      <c r="R1033" s="3">
        <v>451158897.67</v>
      </c>
      <c r="S1033" s="3">
        <v>0</v>
      </c>
      <c r="T1033" s="3">
        <v>0</v>
      </c>
      <c r="U1033" s="3">
        <v>123320032.42</v>
      </c>
      <c r="V1033" s="3">
        <v>29944758.16</v>
      </c>
      <c r="W1033" s="3">
        <v>0</v>
      </c>
      <c r="X1033" s="3">
        <v>0</v>
      </c>
      <c r="Y1033" s="3">
        <v>787689</v>
      </c>
      <c r="Z1033" s="3">
        <v>125265369.22</v>
      </c>
      <c r="AA1033" s="3">
        <v>0</v>
      </c>
      <c r="AB1033" s="3">
        <v>6381514.45</v>
      </c>
      <c r="AC1033" s="3">
        <v>940978779.05</v>
      </c>
      <c r="AD1033" s="3">
        <v>274227971.43</v>
      </c>
      <c r="AE1033" s="3">
        <v>0</v>
      </c>
      <c r="AF1033" s="3">
        <v>0</v>
      </c>
      <c r="AG1033" s="3">
        <v>0</v>
      </c>
      <c r="AH1033" s="3">
        <v>143447865.42</v>
      </c>
      <c r="AI1033" s="3">
        <v>0</v>
      </c>
      <c r="AJ1033" s="3">
        <v>257885570.05</v>
      </c>
      <c r="AK1033" s="3">
        <v>52506779.25</v>
      </c>
      <c r="AL1033" s="3">
        <v>43970465.03</v>
      </c>
      <c r="AM1033" s="3">
        <v>46550209.96</v>
      </c>
      <c r="AN1033" s="3">
        <v>572295998.15</v>
      </c>
      <c r="AO1033" s="6">
        <f t="shared" si="240"/>
        <v>2081450684.21</v>
      </c>
      <c r="AP1033" s="6">
        <f t="shared" si="241"/>
        <v>1157633478.62</v>
      </c>
      <c r="AQ1033" s="6">
        <f t="shared" si="242"/>
        <v>736858260.92</v>
      </c>
      <c r="AR1033" s="6">
        <f t="shared" si="243"/>
        <v>420775217.7</v>
      </c>
      <c r="AS1033" s="6">
        <f t="shared" si="244"/>
        <v>2331863638.34</v>
      </c>
      <c r="AT1033" s="10">
        <f t="shared" si="245"/>
        <v>128523993.71</v>
      </c>
      <c r="AU1033" s="10">
        <f t="shared" si="246"/>
        <v>2460387632.05</v>
      </c>
      <c r="AV1033" s="10">
        <f t="shared" si="247"/>
        <v>2502225901.91</v>
      </c>
      <c r="AW1033" s="12">
        <f t="shared" si="248"/>
        <v>0.419426310343589</v>
      </c>
      <c r="AX1033" s="12">
        <f t="shared" si="249"/>
        <v>0.554675240617314</v>
      </c>
      <c r="AY1033" s="12">
        <f t="shared" si="250"/>
        <v>0.0847890360231689</v>
      </c>
      <c r="AZ1033" s="12">
        <f t="shared" si="251"/>
        <v>0.469886204594145</v>
      </c>
      <c r="BA1033" s="12">
        <f t="shared" si="252"/>
        <v>0.0258984490390978</v>
      </c>
      <c r="BB1033" s="12">
        <f t="shared" si="253"/>
        <v>0.495784653633243</v>
      </c>
      <c r="BC1033" s="12">
        <f t="shared" si="254"/>
        <v>0.504215346366757</v>
      </c>
    </row>
    <row r="1034" spans="1:55">
      <c r="A1034" s="3" t="s">
        <v>2119</v>
      </c>
      <c r="B1034" s="3" t="s">
        <v>2120</v>
      </c>
      <c r="C1034" s="3">
        <v>77534727.67</v>
      </c>
      <c r="D1034" s="3">
        <v>1406445322.29</v>
      </c>
      <c r="E1034" s="3">
        <v>372773765</v>
      </c>
      <c r="F1034" s="3">
        <v>0</v>
      </c>
      <c r="G1034" s="3">
        <v>0</v>
      </c>
      <c r="H1034" s="3">
        <v>0</v>
      </c>
      <c r="I1034" s="3">
        <v>0</v>
      </c>
      <c r="J1034" s="3">
        <v>311485214.2</v>
      </c>
      <c r="K1034" s="3">
        <v>14475221.99</v>
      </c>
      <c r="L1034" s="3">
        <v>0</v>
      </c>
      <c r="M1034" s="3">
        <v>313858248.63</v>
      </c>
      <c r="N1034" s="3">
        <v>24087752.65</v>
      </c>
      <c r="O1034" s="3">
        <v>1033499718.26</v>
      </c>
      <c r="P1034" s="3">
        <v>8768123.72</v>
      </c>
      <c r="Q1034" s="3">
        <v>0</v>
      </c>
      <c r="R1034" s="3">
        <v>348921814.52</v>
      </c>
      <c r="S1034" s="3">
        <v>0</v>
      </c>
      <c r="T1034" s="3">
        <v>0</v>
      </c>
      <c r="U1034" s="3">
        <v>59419788.77</v>
      </c>
      <c r="V1034" s="3">
        <v>34577976.82</v>
      </c>
      <c r="W1034" s="3">
        <v>0</v>
      </c>
      <c r="X1034" s="3">
        <v>18945858.04</v>
      </c>
      <c r="Y1034" s="3">
        <v>559329.31</v>
      </c>
      <c r="Z1034" s="3">
        <v>37930508.45</v>
      </c>
      <c r="AA1034" s="3">
        <v>0</v>
      </c>
      <c r="AB1034" s="3">
        <v>1378674.35</v>
      </c>
      <c r="AC1034" s="3">
        <v>891189074.46</v>
      </c>
      <c r="AD1034" s="3">
        <v>11601149.27</v>
      </c>
      <c r="AE1034" s="3">
        <v>0</v>
      </c>
      <c r="AF1034" s="3">
        <v>0</v>
      </c>
      <c r="AG1034" s="3">
        <v>0</v>
      </c>
      <c r="AH1034" s="3">
        <v>166731686.75</v>
      </c>
      <c r="AI1034" s="3">
        <v>0</v>
      </c>
      <c r="AJ1034" s="3">
        <v>18429033.86</v>
      </c>
      <c r="AK1034" s="3">
        <v>861203.17</v>
      </c>
      <c r="AL1034" s="3">
        <v>72722886.36</v>
      </c>
      <c r="AM1034" s="3">
        <v>4714582.1</v>
      </c>
      <c r="AN1034" s="3">
        <v>1633453.72</v>
      </c>
      <c r="AO1034" s="6">
        <f t="shared" si="240"/>
        <v>2105179523.48</v>
      </c>
      <c r="AP1034" s="6">
        <f t="shared" si="241"/>
        <v>1380213843.26</v>
      </c>
      <c r="AQ1034" s="6">
        <f t="shared" si="242"/>
        <v>501733950.26</v>
      </c>
      <c r="AR1034" s="6">
        <f t="shared" si="243"/>
        <v>878479893</v>
      </c>
      <c r="AS1034" s="6">
        <f t="shared" si="244"/>
        <v>1167883069.69</v>
      </c>
      <c r="AT1034" s="10">
        <f t="shared" si="245"/>
        <v>77534727.67</v>
      </c>
      <c r="AU1034" s="10">
        <f t="shared" si="246"/>
        <v>1245417797.36</v>
      </c>
      <c r="AV1034" s="10">
        <f t="shared" si="247"/>
        <v>2983659416.48</v>
      </c>
      <c r="AW1034" s="12">
        <f t="shared" si="248"/>
        <v>0.497786967944361</v>
      </c>
      <c r="AX1034" s="12">
        <f t="shared" si="249"/>
        <v>0.483879309650131</v>
      </c>
      <c r="AY1034" s="12">
        <f t="shared" si="250"/>
        <v>0.207723777216718</v>
      </c>
      <c r="AZ1034" s="12">
        <f t="shared" si="251"/>
        <v>0.276155532433413</v>
      </c>
      <c r="BA1034" s="12">
        <f t="shared" si="252"/>
        <v>0.0183337224055076</v>
      </c>
      <c r="BB1034" s="12">
        <f t="shared" si="253"/>
        <v>0.294489254838921</v>
      </c>
      <c r="BC1034" s="12">
        <f t="shared" si="254"/>
        <v>0.705510745161079</v>
      </c>
    </row>
    <row r="1035" spans="1:55">
      <c r="A1035" s="3" t="s">
        <v>2121</v>
      </c>
      <c r="B1035" s="3" t="s">
        <v>2122</v>
      </c>
      <c r="C1035" s="3">
        <v>193954836.3</v>
      </c>
      <c r="D1035" s="3">
        <v>1404571797.34</v>
      </c>
      <c r="E1035" s="3">
        <v>0</v>
      </c>
      <c r="F1035" s="3">
        <v>0</v>
      </c>
      <c r="G1035" s="3">
        <v>0</v>
      </c>
      <c r="H1035" s="3">
        <v>0</v>
      </c>
      <c r="I1035" s="3">
        <v>0</v>
      </c>
      <c r="J1035" s="3">
        <v>180925340.96</v>
      </c>
      <c r="K1035" s="3">
        <v>767933114.58</v>
      </c>
      <c r="L1035" s="3">
        <v>0</v>
      </c>
      <c r="M1035" s="3">
        <v>5049440144.81</v>
      </c>
      <c r="N1035" s="3">
        <v>715355588.36</v>
      </c>
      <c r="O1035" s="3">
        <v>2953923880.65</v>
      </c>
      <c r="P1035" s="3">
        <v>144735181.8</v>
      </c>
      <c r="Q1035" s="3">
        <v>0</v>
      </c>
      <c r="R1035" s="3">
        <v>5625816264</v>
      </c>
      <c r="S1035" s="3">
        <v>0</v>
      </c>
      <c r="T1035" s="3">
        <v>0</v>
      </c>
      <c r="U1035" s="3">
        <v>70843191.87</v>
      </c>
      <c r="V1035" s="3">
        <v>42631513.79</v>
      </c>
      <c r="W1035" s="3">
        <v>0</v>
      </c>
      <c r="X1035" s="3">
        <v>0</v>
      </c>
      <c r="Y1035" s="3">
        <v>0</v>
      </c>
      <c r="Z1035" s="3">
        <v>91887854.96</v>
      </c>
      <c r="AA1035" s="3">
        <v>0</v>
      </c>
      <c r="AB1035" s="3">
        <v>290091536.27</v>
      </c>
      <c r="AC1035" s="3">
        <v>1146383530.94</v>
      </c>
      <c r="AD1035" s="3">
        <v>17476354.83</v>
      </c>
      <c r="AE1035" s="3">
        <v>0</v>
      </c>
      <c r="AF1035" s="3">
        <v>0</v>
      </c>
      <c r="AG1035" s="3">
        <v>0</v>
      </c>
      <c r="AH1035" s="3">
        <v>800137913.7</v>
      </c>
      <c r="AI1035" s="3">
        <v>102078429.7</v>
      </c>
      <c r="AJ1035" s="3">
        <v>374336612.48</v>
      </c>
      <c r="AK1035" s="3">
        <v>17366147.21</v>
      </c>
      <c r="AL1035" s="3">
        <v>132003511.37</v>
      </c>
      <c r="AM1035" s="3">
        <v>0</v>
      </c>
      <c r="AN1035" s="3">
        <v>187500</v>
      </c>
      <c r="AO1035" s="6">
        <f t="shared" si="240"/>
        <v>2353430252.88</v>
      </c>
      <c r="AP1035" s="6">
        <f t="shared" si="241"/>
        <v>8863454795.62</v>
      </c>
      <c r="AQ1035" s="6">
        <f t="shared" si="242"/>
        <v>6121270360.89</v>
      </c>
      <c r="AR1035" s="6">
        <f t="shared" si="243"/>
        <v>2742184434.73</v>
      </c>
      <c r="AS1035" s="6">
        <f t="shared" si="244"/>
        <v>2589970000.23</v>
      </c>
      <c r="AT1035" s="10">
        <f t="shared" si="245"/>
        <v>193954836.3</v>
      </c>
      <c r="AU1035" s="10">
        <f t="shared" si="246"/>
        <v>2783924836.53</v>
      </c>
      <c r="AV1035" s="10">
        <f t="shared" si="247"/>
        <v>5095614687.61</v>
      </c>
      <c r="AW1035" s="12">
        <f t="shared" si="248"/>
        <v>0.298676114977272</v>
      </c>
      <c r="AX1035" s="12">
        <f t="shared" si="249"/>
        <v>0.67670888871415</v>
      </c>
      <c r="AY1035" s="12">
        <f t="shared" si="250"/>
        <v>0.348013285082073</v>
      </c>
      <c r="AZ1035" s="12">
        <f t="shared" si="251"/>
        <v>0.328695603632076</v>
      </c>
      <c r="BA1035" s="12">
        <f t="shared" si="252"/>
        <v>0.0246149963085779</v>
      </c>
      <c r="BB1035" s="12">
        <f t="shared" si="253"/>
        <v>0.353310599940654</v>
      </c>
      <c r="BC1035" s="12">
        <f t="shared" si="254"/>
        <v>0.646689400059346</v>
      </c>
    </row>
    <row r="1036" spans="1:55">
      <c r="A1036" s="3" t="s">
        <v>2123</v>
      </c>
      <c r="B1036" s="3" t="s">
        <v>2124</v>
      </c>
      <c r="C1036" s="3">
        <v>7633929.19</v>
      </c>
      <c r="D1036" s="3">
        <v>1403529228.23</v>
      </c>
      <c r="E1036" s="3">
        <v>258053012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35093060.71</v>
      </c>
      <c r="L1036" s="3">
        <v>0</v>
      </c>
      <c r="M1036" s="3">
        <v>725924002.33</v>
      </c>
      <c r="N1036" s="3">
        <v>53346459.41</v>
      </c>
      <c r="O1036" s="3">
        <v>739249774.7</v>
      </c>
      <c r="P1036" s="3">
        <v>117622495.9</v>
      </c>
      <c r="Q1036" s="3">
        <v>0</v>
      </c>
      <c r="R1036" s="3">
        <v>361406370.93</v>
      </c>
      <c r="S1036" s="3">
        <v>0</v>
      </c>
      <c r="T1036" s="3">
        <v>0</v>
      </c>
      <c r="U1036" s="3">
        <v>75171154.58</v>
      </c>
      <c r="V1036" s="3">
        <v>15757256.8</v>
      </c>
      <c r="W1036" s="3">
        <v>0</v>
      </c>
      <c r="X1036" s="3">
        <v>0</v>
      </c>
      <c r="Y1036" s="3">
        <v>25714144.12</v>
      </c>
      <c r="Z1036" s="3">
        <v>37531080.07</v>
      </c>
      <c r="AA1036" s="3">
        <v>0</v>
      </c>
      <c r="AB1036" s="3">
        <v>316573.87</v>
      </c>
      <c r="AC1036" s="3">
        <v>1727487600.01</v>
      </c>
      <c r="AD1036" s="3">
        <v>264768215.99</v>
      </c>
      <c r="AE1036" s="3">
        <v>0</v>
      </c>
      <c r="AF1036" s="3">
        <v>0</v>
      </c>
      <c r="AG1036" s="3">
        <v>0</v>
      </c>
      <c r="AH1036" s="3">
        <v>325617919.59</v>
      </c>
      <c r="AI1036" s="3">
        <v>0</v>
      </c>
      <c r="AJ1036" s="3">
        <v>8288016.85</v>
      </c>
      <c r="AK1036" s="3">
        <v>197832256.64</v>
      </c>
      <c r="AL1036" s="3">
        <v>49767431.28</v>
      </c>
      <c r="AM1036" s="3">
        <v>74638270.22</v>
      </c>
      <c r="AN1036" s="3">
        <v>95371424.77</v>
      </c>
      <c r="AO1036" s="6">
        <f t="shared" si="240"/>
        <v>1696675300.94</v>
      </c>
      <c r="AP1036" s="6">
        <f t="shared" si="241"/>
        <v>1636142732.34</v>
      </c>
      <c r="AQ1036" s="6">
        <f t="shared" si="242"/>
        <v>515896580.37</v>
      </c>
      <c r="AR1036" s="6">
        <f t="shared" si="243"/>
        <v>1120246151.97</v>
      </c>
      <c r="AS1036" s="6">
        <f t="shared" si="244"/>
        <v>2743771135.35</v>
      </c>
      <c r="AT1036" s="10">
        <f t="shared" si="245"/>
        <v>7633929.19</v>
      </c>
      <c r="AU1036" s="10">
        <f t="shared" si="246"/>
        <v>2751405064.54</v>
      </c>
      <c r="AV1036" s="10">
        <f t="shared" si="247"/>
        <v>2816921452.91</v>
      </c>
      <c r="AW1036" s="12">
        <f t="shared" si="248"/>
        <v>0.304701115429019</v>
      </c>
      <c r="AX1036" s="12">
        <f t="shared" si="249"/>
        <v>0.693927928833009</v>
      </c>
      <c r="AY1036" s="12">
        <f t="shared" si="250"/>
        <v>0.201181835953653</v>
      </c>
      <c r="AZ1036" s="12">
        <f t="shared" si="251"/>
        <v>0.492746092879356</v>
      </c>
      <c r="BA1036" s="12">
        <f t="shared" si="252"/>
        <v>0.00137095573797205</v>
      </c>
      <c r="BB1036" s="12">
        <f t="shared" si="253"/>
        <v>0.494117048617328</v>
      </c>
      <c r="BC1036" s="12">
        <f t="shared" si="254"/>
        <v>0.505882951382672</v>
      </c>
    </row>
    <row r="1037" spans="1:55">
      <c r="A1037" s="3" t="s">
        <v>2125</v>
      </c>
      <c r="B1037" s="3" t="s">
        <v>2126</v>
      </c>
      <c r="C1037" s="3">
        <v>205871659.42</v>
      </c>
      <c r="D1037" s="3">
        <v>1396818905.61</v>
      </c>
      <c r="E1037" s="3">
        <v>0</v>
      </c>
      <c r="F1037" s="3">
        <v>0</v>
      </c>
      <c r="G1037" s="3">
        <v>0</v>
      </c>
      <c r="H1037" s="3">
        <v>0</v>
      </c>
      <c r="I1037" s="3">
        <v>0</v>
      </c>
      <c r="J1037" s="3">
        <v>24106780.85</v>
      </c>
      <c r="K1037" s="3">
        <v>18257946.33</v>
      </c>
      <c r="L1037" s="3">
        <v>0</v>
      </c>
      <c r="M1037" s="3">
        <v>748484597.35</v>
      </c>
      <c r="N1037" s="3">
        <v>82389809.18</v>
      </c>
      <c r="O1037" s="3">
        <v>843176903.04</v>
      </c>
      <c r="P1037" s="3">
        <v>519286531.01</v>
      </c>
      <c r="Q1037" s="3">
        <v>0</v>
      </c>
      <c r="R1037" s="3">
        <v>478103041.13</v>
      </c>
      <c r="S1037" s="3">
        <v>0</v>
      </c>
      <c r="T1037" s="3">
        <v>0</v>
      </c>
      <c r="U1037" s="3">
        <v>57894402.78</v>
      </c>
      <c r="V1037" s="3">
        <v>66547869.61</v>
      </c>
      <c r="W1037" s="3">
        <v>0</v>
      </c>
      <c r="X1037" s="3">
        <v>7617014.22</v>
      </c>
      <c r="Y1037" s="3">
        <v>0</v>
      </c>
      <c r="Z1037" s="3">
        <v>48334074.15</v>
      </c>
      <c r="AA1037" s="3">
        <v>0</v>
      </c>
      <c r="AB1037" s="3">
        <v>4362365.93</v>
      </c>
      <c r="AC1037" s="3">
        <v>1589630175.97</v>
      </c>
      <c r="AD1037" s="3">
        <v>385992478.64</v>
      </c>
      <c r="AE1037" s="3">
        <v>0</v>
      </c>
      <c r="AF1037" s="3">
        <v>0</v>
      </c>
      <c r="AG1037" s="3">
        <v>0</v>
      </c>
      <c r="AH1037" s="3">
        <v>184860878.74</v>
      </c>
      <c r="AI1037" s="3">
        <v>0</v>
      </c>
      <c r="AJ1037" s="3">
        <v>581128869.67</v>
      </c>
      <c r="AK1037" s="3">
        <v>13431886.31</v>
      </c>
      <c r="AL1037" s="3">
        <v>30748702.26</v>
      </c>
      <c r="AM1037" s="3">
        <v>0</v>
      </c>
      <c r="AN1037" s="3">
        <v>7021791.3</v>
      </c>
      <c r="AO1037" s="6">
        <f t="shared" si="240"/>
        <v>1439183632.79</v>
      </c>
      <c r="AP1037" s="6">
        <f t="shared" si="241"/>
        <v>2193337840.58</v>
      </c>
      <c r="AQ1037" s="6">
        <f t="shared" si="242"/>
        <v>662858767.82</v>
      </c>
      <c r="AR1037" s="6">
        <f t="shared" si="243"/>
        <v>1530479072.76</v>
      </c>
      <c r="AS1037" s="6">
        <f t="shared" si="244"/>
        <v>2792814782.89</v>
      </c>
      <c r="AT1037" s="10">
        <f t="shared" si="245"/>
        <v>205871659.42</v>
      </c>
      <c r="AU1037" s="10">
        <f t="shared" si="246"/>
        <v>2998686442.31</v>
      </c>
      <c r="AV1037" s="10">
        <f t="shared" si="247"/>
        <v>2969662705.55</v>
      </c>
      <c r="AW1037" s="12">
        <f t="shared" si="248"/>
        <v>0.241135965262024</v>
      </c>
      <c r="AX1037" s="12">
        <f t="shared" si="249"/>
        <v>0.724370131261532</v>
      </c>
      <c r="AY1037" s="12">
        <f t="shared" si="250"/>
        <v>0.256432563652675</v>
      </c>
      <c r="AZ1037" s="12">
        <f t="shared" si="251"/>
        <v>0.467937567608857</v>
      </c>
      <c r="BA1037" s="12">
        <f t="shared" si="252"/>
        <v>0.0344939034764441</v>
      </c>
      <c r="BB1037" s="12">
        <f t="shared" si="253"/>
        <v>0.502431471085301</v>
      </c>
      <c r="BC1037" s="12">
        <f t="shared" si="254"/>
        <v>0.497568528914699</v>
      </c>
    </row>
    <row r="1038" spans="1:55">
      <c r="A1038" s="3" t="s">
        <v>2127</v>
      </c>
      <c r="B1038" s="3" t="s">
        <v>2128</v>
      </c>
      <c r="C1038" s="3">
        <v>98508504.76</v>
      </c>
      <c r="D1038" s="3">
        <v>1393729575.8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3">
        <v>0</v>
      </c>
      <c r="K1038" s="3">
        <v>370975451.66</v>
      </c>
      <c r="L1038" s="3">
        <v>0</v>
      </c>
      <c r="M1038" s="3">
        <v>984068414.3</v>
      </c>
      <c r="N1038" s="3">
        <v>942765845.02</v>
      </c>
      <c r="O1038" s="3">
        <v>176578914.85</v>
      </c>
      <c r="P1038" s="3">
        <v>77694066.71</v>
      </c>
      <c r="Q1038" s="3">
        <v>0</v>
      </c>
      <c r="R1038" s="3">
        <v>1606037358.4</v>
      </c>
      <c r="S1038" s="3">
        <v>0</v>
      </c>
      <c r="T1038" s="3">
        <v>0</v>
      </c>
      <c r="U1038" s="3">
        <v>71023596.93</v>
      </c>
      <c r="V1038" s="3">
        <v>69437660.9</v>
      </c>
      <c r="W1038" s="3">
        <v>0</v>
      </c>
      <c r="X1038" s="3">
        <v>0</v>
      </c>
      <c r="Y1038" s="3">
        <v>0</v>
      </c>
      <c r="Z1038" s="3">
        <v>465037744.17</v>
      </c>
      <c r="AA1038" s="3">
        <v>0</v>
      </c>
      <c r="AB1038" s="3">
        <v>925550273.36</v>
      </c>
      <c r="AC1038" s="3">
        <v>5005187970.8</v>
      </c>
      <c r="AD1038" s="3">
        <v>1356930459.27</v>
      </c>
      <c r="AE1038" s="3">
        <v>0</v>
      </c>
      <c r="AF1038" s="3">
        <v>0</v>
      </c>
      <c r="AG1038" s="3">
        <v>0</v>
      </c>
      <c r="AH1038" s="3">
        <v>1791262774.96</v>
      </c>
      <c r="AI1038" s="3">
        <v>0</v>
      </c>
      <c r="AJ1038" s="3">
        <v>5570423.33</v>
      </c>
      <c r="AK1038" s="3">
        <v>38434752.64</v>
      </c>
      <c r="AL1038" s="3">
        <v>129691786.23</v>
      </c>
      <c r="AM1038" s="3">
        <v>5492608.46</v>
      </c>
      <c r="AN1038" s="3">
        <v>193487998.61</v>
      </c>
      <c r="AO1038" s="6">
        <f t="shared" si="240"/>
        <v>1764705027.46</v>
      </c>
      <c r="AP1038" s="6">
        <f t="shared" si="241"/>
        <v>2181107240.88</v>
      </c>
      <c r="AQ1038" s="6">
        <f t="shared" si="242"/>
        <v>3137086633.76</v>
      </c>
      <c r="AR1038" s="6">
        <f t="shared" si="243"/>
        <v>-955979392.880001</v>
      </c>
      <c r="AS1038" s="6">
        <f t="shared" si="244"/>
        <v>8526058774.3</v>
      </c>
      <c r="AT1038" s="10">
        <f t="shared" si="245"/>
        <v>98508504.76</v>
      </c>
      <c r="AU1038" s="10">
        <f t="shared" si="246"/>
        <v>8624567279.06</v>
      </c>
      <c r="AV1038" s="10">
        <f t="shared" si="247"/>
        <v>808725634.579999</v>
      </c>
      <c r="AW1038" s="12">
        <f t="shared" si="248"/>
        <v>0.187072005885489</v>
      </c>
      <c r="AX1038" s="12">
        <f t="shared" si="249"/>
        <v>0.802485351692419</v>
      </c>
      <c r="AY1038" s="12">
        <f t="shared" si="250"/>
        <v>-0.101341005906613</v>
      </c>
      <c r="AZ1038" s="12">
        <f t="shared" si="251"/>
        <v>0.903826357599032</v>
      </c>
      <c r="BA1038" s="12">
        <f t="shared" si="252"/>
        <v>0.0104426424220923</v>
      </c>
      <c r="BB1038" s="12">
        <f t="shared" si="253"/>
        <v>0.914269000021124</v>
      </c>
      <c r="BC1038" s="12">
        <f t="shared" si="254"/>
        <v>0.0857309999788757</v>
      </c>
    </row>
    <row r="1039" spans="1:55">
      <c r="A1039" s="3" t="s">
        <v>2129</v>
      </c>
      <c r="B1039" s="3" t="s">
        <v>2130</v>
      </c>
      <c r="C1039" s="3">
        <v>0</v>
      </c>
      <c r="D1039" s="3">
        <v>1391975447.19</v>
      </c>
      <c r="E1039" s="3">
        <v>208066247.78</v>
      </c>
      <c r="F1039" s="3">
        <v>863943431.51</v>
      </c>
      <c r="G1039" s="3">
        <v>0</v>
      </c>
      <c r="H1039" s="3">
        <v>0</v>
      </c>
      <c r="I1039" s="3">
        <v>0</v>
      </c>
      <c r="J1039" s="3">
        <v>0</v>
      </c>
      <c r="K1039" s="3">
        <v>64496536.21</v>
      </c>
      <c r="L1039" s="3">
        <v>0</v>
      </c>
      <c r="M1039" s="3">
        <v>25301227.2</v>
      </c>
      <c r="N1039" s="3">
        <v>84333413.42</v>
      </c>
      <c r="O1039" s="3">
        <v>229628508.05</v>
      </c>
      <c r="P1039" s="3">
        <v>74976955.52</v>
      </c>
      <c r="Q1039" s="3">
        <v>0</v>
      </c>
      <c r="R1039" s="3">
        <v>398511272.17</v>
      </c>
      <c r="S1039" s="3">
        <v>0</v>
      </c>
      <c r="T1039" s="3">
        <v>0</v>
      </c>
      <c r="U1039" s="3">
        <v>156816815.81</v>
      </c>
      <c r="V1039" s="3">
        <v>208298048.96</v>
      </c>
      <c r="W1039" s="3">
        <v>0</v>
      </c>
      <c r="X1039" s="3">
        <v>0</v>
      </c>
      <c r="Y1039" s="3">
        <v>0</v>
      </c>
      <c r="Z1039" s="3">
        <v>13667280.39</v>
      </c>
      <c r="AA1039" s="3">
        <v>0</v>
      </c>
      <c r="AB1039" s="3">
        <v>22212129.16</v>
      </c>
      <c r="AC1039" s="3">
        <v>1870096951.1</v>
      </c>
      <c r="AD1039" s="3">
        <v>81539928.54</v>
      </c>
      <c r="AE1039" s="3">
        <v>0</v>
      </c>
      <c r="AF1039" s="3">
        <v>0</v>
      </c>
      <c r="AG1039" s="3">
        <v>0</v>
      </c>
      <c r="AH1039" s="3">
        <v>230317944.13</v>
      </c>
      <c r="AI1039" s="3">
        <v>0</v>
      </c>
      <c r="AJ1039" s="3">
        <v>0</v>
      </c>
      <c r="AK1039" s="3">
        <v>23246624.53</v>
      </c>
      <c r="AL1039" s="3">
        <v>216742353.68</v>
      </c>
      <c r="AM1039" s="3">
        <v>2763332.28</v>
      </c>
      <c r="AN1039" s="3">
        <v>79034040.3</v>
      </c>
      <c r="AO1039" s="6">
        <f t="shared" si="240"/>
        <v>2528481662.69</v>
      </c>
      <c r="AP1039" s="6">
        <f t="shared" si="241"/>
        <v>414240104.19</v>
      </c>
      <c r="AQ1039" s="6">
        <f t="shared" si="242"/>
        <v>799505546.49</v>
      </c>
      <c r="AR1039" s="6">
        <f t="shared" si="243"/>
        <v>-385265442.3</v>
      </c>
      <c r="AS1039" s="6">
        <f t="shared" si="244"/>
        <v>2503741174.56</v>
      </c>
      <c r="AT1039" s="10">
        <f t="shared" si="245"/>
        <v>0</v>
      </c>
      <c r="AU1039" s="10">
        <f t="shared" si="246"/>
        <v>2503741174.56</v>
      </c>
      <c r="AV1039" s="10">
        <f t="shared" si="247"/>
        <v>2143216220.39</v>
      </c>
      <c r="AW1039" s="12">
        <f t="shared" si="248"/>
        <v>0.544115525018108</v>
      </c>
      <c r="AX1039" s="12">
        <f t="shared" si="249"/>
        <v>0.455884474981892</v>
      </c>
      <c r="AY1039" s="12">
        <f t="shared" si="250"/>
        <v>-0.0829070313230503</v>
      </c>
      <c r="AZ1039" s="12">
        <f t="shared" si="251"/>
        <v>0.538791506304942</v>
      </c>
      <c r="BA1039" s="12">
        <f t="shared" si="252"/>
        <v>0</v>
      </c>
      <c r="BB1039" s="12">
        <f t="shared" si="253"/>
        <v>0.538791506304942</v>
      </c>
      <c r="BC1039" s="12">
        <f t="shared" si="254"/>
        <v>0.461208493695058</v>
      </c>
    </row>
    <row r="1040" spans="1:55">
      <c r="A1040" s="3" t="s">
        <v>2131</v>
      </c>
      <c r="B1040" s="3" t="s">
        <v>2132</v>
      </c>
      <c r="C1040" s="3">
        <v>1209255710.78</v>
      </c>
      <c r="D1040" s="3">
        <v>1391830314.74</v>
      </c>
      <c r="E1040" s="3">
        <v>386449550</v>
      </c>
      <c r="F1040" s="3">
        <v>0</v>
      </c>
      <c r="G1040" s="3">
        <v>0</v>
      </c>
      <c r="H1040" s="3">
        <v>0</v>
      </c>
      <c r="I1040" s="3">
        <v>0</v>
      </c>
      <c r="J1040" s="3">
        <v>17341815.28</v>
      </c>
      <c r="K1040" s="3">
        <v>417620874.85</v>
      </c>
      <c r="L1040" s="3">
        <v>0</v>
      </c>
      <c r="M1040" s="3">
        <v>1297479820.86</v>
      </c>
      <c r="N1040" s="3">
        <v>180641572.99</v>
      </c>
      <c r="O1040" s="3">
        <v>3473984856.05</v>
      </c>
      <c r="P1040" s="3">
        <v>460336506.85</v>
      </c>
      <c r="Q1040" s="3">
        <v>23946026.4</v>
      </c>
      <c r="R1040" s="3">
        <v>2027638027.34</v>
      </c>
      <c r="S1040" s="3">
        <v>0</v>
      </c>
      <c r="T1040" s="3">
        <v>0</v>
      </c>
      <c r="U1040" s="3">
        <v>93450664.35</v>
      </c>
      <c r="V1040" s="3">
        <v>261434893.48</v>
      </c>
      <c r="W1040" s="3">
        <v>0</v>
      </c>
      <c r="X1040" s="3">
        <v>0</v>
      </c>
      <c r="Y1040" s="3">
        <v>0</v>
      </c>
      <c r="Z1040" s="3">
        <v>323676760.71</v>
      </c>
      <c r="AA1040" s="3">
        <v>0</v>
      </c>
      <c r="AB1040" s="3">
        <v>51932767.74</v>
      </c>
      <c r="AC1040" s="3">
        <v>2693283046.01</v>
      </c>
      <c r="AD1040" s="3">
        <v>2801530742.06</v>
      </c>
      <c r="AE1040" s="3">
        <v>0</v>
      </c>
      <c r="AF1040" s="3">
        <v>0</v>
      </c>
      <c r="AG1040" s="3">
        <v>0</v>
      </c>
      <c r="AH1040" s="3">
        <v>1219145483.06</v>
      </c>
      <c r="AI1040" s="3">
        <v>908562448.86</v>
      </c>
      <c r="AJ1040" s="3">
        <v>5122013641.52</v>
      </c>
      <c r="AK1040" s="3">
        <v>13227549.85</v>
      </c>
      <c r="AL1040" s="3">
        <v>197768598.68</v>
      </c>
      <c r="AM1040" s="3">
        <v>80194630.5</v>
      </c>
      <c r="AN1040" s="3">
        <v>788268306.49</v>
      </c>
      <c r="AO1040" s="6">
        <f t="shared" si="240"/>
        <v>2213242554.87</v>
      </c>
      <c r="AP1040" s="6">
        <f t="shared" si="241"/>
        <v>5436388783.15</v>
      </c>
      <c r="AQ1040" s="6">
        <f t="shared" si="242"/>
        <v>2758133113.62</v>
      </c>
      <c r="AR1040" s="6">
        <f t="shared" si="243"/>
        <v>2678255669.53</v>
      </c>
      <c r="AS1040" s="6">
        <f t="shared" si="244"/>
        <v>13823994447.03</v>
      </c>
      <c r="AT1040" s="10">
        <f t="shared" si="245"/>
        <v>1209255710.78</v>
      </c>
      <c r="AU1040" s="10">
        <f t="shared" si="246"/>
        <v>15033250157.81</v>
      </c>
      <c r="AV1040" s="10">
        <f t="shared" si="247"/>
        <v>4891498224.4</v>
      </c>
      <c r="AW1040" s="12">
        <f t="shared" si="248"/>
        <v>0.111080075512829</v>
      </c>
      <c r="AX1040" s="12">
        <f t="shared" si="249"/>
        <v>0.828228783621388</v>
      </c>
      <c r="AY1040" s="12">
        <f t="shared" si="250"/>
        <v>0.134418544121807</v>
      </c>
      <c r="AZ1040" s="12">
        <f t="shared" si="251"/>
        <v>0.693810239499581</v>
      </c>
      <c r="BA1040" s="12">
        <f t="shared" si="252"/>
        <v>0.0606911408657836</v>
      </c>
      <c r="BB1040" s="12">
        <f t="shared" si="253"/>
        <v>0.754501380365364</v>
      </c>
      <c r="BC1040" s="12">
        <f t="shared" si="254"/>
        <v>0.245498619634636</v>
      </c>
    </row>
    <row r="1041" spans="1:55">
      <c r="A1041" s="3" t="s">
        <v>2133</v>
      </c>
      <c r="B1041" s="3" t="s">
        <v>2134</v>
      </c>
      <c r="C1041" s="3">
        <v>186713508.52</v>
      </c>
      <c r="D1041" s="3">
        <v>1389265414.72</v>
      </c>
      <c r="E1041" s="3">
        <v>0</v>
      </c>
      <c r="F1041" s="3">
        <v>0</v>
      </c>
      <c r="G1041" s="3">
        <v>0</v>
      </c>
      <c r="H1041" s="3">
        <v>0</v>
      </c>
      <c r="I1041" s="3">
        <v>0</v>
      </c>
      <c r="J1041" s="3">
        <v>71099928.39</v>
      </c>
      <c r="K1041" s="3">
        <v>51308116.89</v>
      </c>
      <c r="L1041" s="3">
        <v>0</v>
      </c>
      <c r="M1041" s="3">
        <v>203098599.96</v>
      </c>
      <c r="N1041" s="3">
        <v>96383659.58</v>
      </c>
      <c r="O1041" s="3">
        <v>478074579.65</v>
      </c>
      <c r="P1041" s="3">
        <v>40301160.54</v>
      </c>
      <c r="Q1041" s="3">
        <v>0</v>
      </c>
      <c r="R1041" s="3">
        <v>602880247.86</v>
      </c>
      <c r="S1041" s="3">
        <v>0</v>
      </c>
      <c r="T1041" s="3">
        <v>0</v>
      </c>
      <c r="U1041" s="3">
        <v>65849995.93</v>
      </c>
      <c r="V1041" s="3">
        <v>70285767.83</v>
      </c>
      <c r="W1041" s="3">
        <v>0</v>
      </c>
      <c r="X1041" s="3">
        <v>0</v>
      </c>
      <c r="Y1041" s="3">
        <v>7089282.95</v>
      </c>
      <c r="Z1041" s="3">
        <v>6936035.83</v>
      </c>
      <c r="AA1041" s="3">
        <v>0</v>
      </c>
      <c r="AB1041" s="3">
        <v>2062864.84</v>
      </c>
      <c r="AC1041" s="3">
        <v>556073781.13</v>
      </c>
      <c r="AD1041" s="3">
        <v>116507623.22</v>
      </c>
      <c r="AE1041" s="3">
        <v>0</v>
      </c>
      <c r="AF1041" s="3">
        <v>0</v>
      </c>
      <c r="AG1041" s="3">
        <v>0</v>
      </c>
      <c r="AH1041" s="3">
        <v>418582847.65</v>
      </c>
      <c r="AI1041" s="3">
        <v>0</v>
      </c>
      <c r="AJ1041" s="3">
        <v>0</v>
      </c>
      <c r="AK1041" s="3">
        <v>32417009.92</v>
      </c>
      <c r="AL1041" s="3">
        <v>39406469.63</v>
      </c>
      <c r="AM1041" s="3">
        <v>5781937.93</v>
      </c>
      <c r="AN1041" s="3">
        <v>5448524.02</v>
      </c>
      <c r="AO1041" s="6">
        <f t="shared" si="240"/>
        <v>1511673460</v>
      </c>
      <c r="AP1041" s="6">
        <f t="shared" si="241"/>
        <v>817857999.73</v>
      </c>
      <c r="AQ1041" s="6">
        <f t="shared" si="242"/>
        <v>755104195.24</v>
      </c>
      <c r="AR1041" s="6">
        <f t="shared" si="243"/>
        <v>62753804.4899999</v>
      </c>
      <c r="AS1041" s="6">
        <f t="shared" si="244"/>
        <v>1174218193.5</v>
      </c>
      <c r="AT1041" s="10">
        <f t="shared" si="245"/>
        <v>186713508.52</v>
      </c>
      <c r="AU1041" s="10">
        <f t="shared" si="246"/>
        <v>1360931702.02</v>
      </c>
      <c r="AV1041" s="10">
        <f t="shared" si="247"/>
        <v>1574427264.49</v>
      </c>
      <c r="AW1041" s="12">
        <f t="shared" si="248"/>
        <v>0.514987596831234</v>
      </c>
      <c r="AX1041" s="12">
        <f t="shared" si="249"/>
        <v>0.421403995934678</v>
      </c>
      <c r="AY1041" s="12">
        <f t="shared" si="250"/>
        <v>0.021378579317204</v>
      </c>
      <c r="AZ1041" s="12">
        <f t="shared" si="251"/>
        <v>0.400025416617474</v>
      </c>
      <c r="BA1041" s="12">
        <f t="shared" si="252"/>
        <v>0.0636084072340881</v>
      </c>
      <c r="BB1041" s="12">
        <f t="shared" si="253"/>
        <v>0.463633823851562</v>
      </c>
      <c r="BC1041" s="12">
        <f t="shared" si="254"/>
        <v>0.536366176148438</v>
      </c>
    </row>
    <row r="1042" spans="1:55">
      <c r="A1042" s="3" t="s">
        <v>2135</v>
      </c>
      <c r="B1042" s="3" t="s">
        <v>2136</v>
      </c>
      <c r="C1042" s="3">
        <v>256037757.86</v>
      </c>
      <c r="D1042" s="3">
        <v>1388041466.75</v>
      </c>
      <c r="E1042" s="3">
        <v>426895204.42</v>
      </c>
      <c r="F1042" s="3">
        <v>0</v>
      </c>
      <c r="G1042" s="3">
        <v>0</v>
      </c>
      <c r="H1042" s="3">
        <v>0</v>
      </c>
      <c r="I1042" s="3">
        <v>0</v>
      </c>
      <c r="J1042" s="3">
        <v>229004320.41</v>
      </c>
      <c r="K1042" s="3">
        <v>55994125.94</v>
      </c>
      <c r="L1042" s="3">
        <v>0</v>
      </c>
      <c r="M1042" s="3">
        <v>1354941988.4</v>
      </c>
      <c r="N1042" s="3">
        <v>111784031.22</v>
      </c>
      <c r="O1042" s="3">
        <v>1054834198.45</v>
      </c>
      <c r="P1042" s="3">
        <v>30935211.54</v>
      </c>
      <c r="Q1042" s="3">
        <v>0</v>
      </c>
      <c r="R1042" s="3">
        <v>1985247625.29</v>
      </c>
      <c r="S1042" s="3">
        <v>3761439.75</v>
      </c>
      <c r="T1042" s="3">
        <v>0</v>
      </c>
      <c r="U1042" s="3">
        <v>24288404.95</v>
      </c>
      <c r="V1042" s="3">
        <v>34198543.46</v>
      </c>
      <c r="W1042" s="3">
        <v>0</v>
      </c>
      <c r="X1042" s="3">
        <v>12916424.86</v>
      </c>
      <c r="Y1042" s="3">
        <v>0</v>
      </c>
      <c r="Z1042" s="3">
        <v>12266758.05</v>
      </c>
      <c r="AA1042" s="3">
        <v>0</v>
      </c>
      <c r="AB1042" s="3">
        <v>61873900.69</v>
      </c>
      <c r="AC1042" s="3">
        <v>931127688.34</v>
      </c>
      <c r="AD1042" s="3">
        <v>2811515.82</v>
      </c>
      <c r="AE1042" s="3">
        <v>0</v>
      </c>
      <c r="AF1042" s="3">
        <v>0</v>
      </c>
      <c r="AG1042" s="3">
        <v>0</v>
      </c>
      <c r="AH1042" s="3">
        <v>148625895.57</v>
      </c>
      <c r="AI1042" s="3">
        <v>0</v>
      </c>
      <c r="AJ1042" s="3">
        <v>0</v>
      </c>
      <c r="AK1042" s="3">
        <v>8327604.11</v>
      </c>
      <c r="AL1042" s="3">
        <v>16036461.73</v>
      </c>
      <c r="AM1042" s="3">
        <v>481955.08</v>
      </c>
      <c r="AN1042" s="3">
        <v>48867533.61</v>
      </c>
      <c r="AO1042" s="6">
        <f t="shared" si="240"/>
        <v>2099935117.52</v>
      </c>
      <c r="AP1042" s="6">
        <f t="shared" si="241"/>
        <v>2552495429.61</v>
      </c>
      <c r="AQ1042" s="6">
        <f t="shared" si="242"/>
        <v>2134553097.05</v>
      </c>
      <c r="AR1042" s="6">
        <f t="shared" si="243"/>
        <v>417942332.56</v>
      </c>
      <c r="AS1042" s="6">
        <f t="shared" si="244"/>
        <v>1156278654.26</v>
      </c>
      <c r="AT1042" s="10">
        <f t="shared" si="245"/>
        <v>256037757.86</v>
      </c>
      <c r="AU1042" s="10">
        <f t="shared" si="246"/>
        <v>1412316412.12</v>
      </c>
      <c r="AV1042" s="10">
        <f t="shared" si="247"/>
        <v>2517877450.08</v>
      </c>
      <c r="AW1042" s="12">
        <f t="shared" si="248"/>
        <v>0.534308278712878</v>
      </c>
      <c r="AX1042" s="12">
        <f t="shared" si="249"/>
        <v>0.400545378170938</v>
      </c>
      <c r="AY1042" s="12">
        <f t="shared" si="250"/>
        <v>0.106341403812088</v>
      </c>
      <c r="AZ1042" s="12">
        <f t="shared" si="251"/>
        <v>0.29420397435885</v>
      </c>
      <c r="BA1042" s="12">
        <f t="shared" si="252"/>
        <v>0.0651463431161836</v>
      </c>
      <c r="BB1042" s="12">
        <f t="shared" si="253"/>
        <v>0.359350317475034</v>
      </c>
      <c r="BC1042" s="12">
        <f t="shared" si="254"/>
        <v>0.640649682524966</v>
      </c>
    </row>
    <row r="1043" spans="1:55">
      <c r="A1043" s="3" t="s">
        <v>2137</v>
      </c>
      <c r="B1043" s="3" t="s">
        <v>2138</v>
      </c>
      <c r="C1043" s="3">
        <v>42455250.98</v>
      </c>
      <c r="D1043" s="3">
        <v>1386645679.75</v>
      </c>
      <c r="E1043" s="3">
        <v>2155500</v>
      </c>
      <c r="F1043" s="3">
        <v>1375598.67</v>
      </c>
      <c r="G1043" s="3">
        <v>0</v>
      </c>
      <c r="H1043" s="3">
        <v>0</v>
      </c>
      <c r="I1043" s="3">
        <v>0</v>
      </c>
      <c r="J1043" s="3">
        <v>16205949.26</v>
      </c>
      <c r="K1043" s="3">
        <v>20889098.88</v>
      </c>
      <c r="L1043" s="3">
        <v>0</v>
      </c>
      <c r="M1043" s="3">
        <v>1748505190.03</v>
      </c>
      <c r="N1043" s="3">
        <v>319418920.83</v>
      </c>
      <c r="O1043" s="3">
        <v>1481173173.63</v>
      </c>
      <c r="P1043" s="3">
        <v>536233344.89</v>
      </c>
      <c r="Q1043" s="3">
        <v>3868794.88</v>
      </c>
      <c r="R1043" s="3">
        <v>1219411247.11</v>
      </c>
      <c r="S1043" s="3">
        <v>0</v>
      </c>
      <c r="T1043" s="3">
        <v>0</v>
      </c>
      <c r="U1043" s="3">
        <v>86844993.58</v>
      </c>
      <c r="V1043" s="3">
        <v>12267954.41</v>
      </c>
      <c r="W1043" s="3">
        <v>0</v>
      </c>
      <c r="X1043" s="3">
        <v>0</v>
      </c>
      <c r="Y1043" s="3">
        <v>20911399.33</v>
      </c>
      <c r="Z1043" s="3">
        <v>240860589.13</v>
      </c>
      <c r="AA1043" s="3">
        <v>0</v>
      </c>
      <c r="AB1043" s="3">
        <v>6693588.02</v>
      </c>
      <c r="AC1043" s="3">
        <v>2944103705.79</v>
      </c>
      <c r="AD1043" s="3">
        <v>2142312360.36</v>
      </c>
      <c r="AE1043" s="3">
        <v>0</v>
      </c>
      <c r="AF1043" s="3">
        <v>0</v>
      </c>
      <c r="AG1043" s="3">
        <v>0</v>
      </c>
      <c r="AH1043" s="3">
        <v>685558633.1</v>
      </c>
      <c r="AI1043" s="3">
        <v>0</v>
      </c>
      <c r="AJ1043" s="3">
        <v>0</v>
      </c>
      <c r="AK1043" s="3">
        <v>29477202.93</v>
      </c>
      <c r="AL1043" s="3">
        <v>132321868.96</v>
      </c>
      <c r="AM1043" s="3">
        <v>79551688.31</v>
      </c>
      <c r="AN1043" s="3">
        <v>255606377.94</v>
      </c>
      <c r="AO1043" s="6">
        <f t="shared" si="240"/>
        <v>1427271826.56</v>
      </c>
      <c r="AP1043" s="6">
        <f t="shared" si="241"/>
        <v>4089199424.26</v>
      </c>
      <c r="AQ1043" s="6">
        <f t="shared" si="242"/>
        <v>1586989771.58</v>
      </c>
      <c r="AR1043" s="6">
        <f t="shared" si="243"/>
        <v>2502209652.68</v>
      </c>
      <c r="AS1043" s="6">
        <f t="shared" si="244"/>
        <v>6268931837.39</v>
      </c>
      <c r="AT1043" s="10">
        <f t="shared" si="245"/>
        <v>42455250.98</v>
      </c>
      <c r="AU1043" s="10">
        <f t="shared" si="246"/>
        <v>6311387088.37</v>
      </c>
      <c r="AV1043" s="10">
        <f t="shared" si="247"/>
        <v>3929481479.24</v>
      </c>
      <c r="AW1043" s="12">
        <f t="shared" si="248"/>
        <v>0.13937019278562</v>
      </c>
      <c r="AX1043" s="12">
        <f t="shared" si="249"/>
        <v>0.856484138250882</v>
      </c>
      <c r="AY1043" s="12">
        <f t="shared" si="250"/>
        <v>0.244335686583659</v>
      </c>
      <c r="AZ1043" s="12">
        <f t="shared" si="251"/>
        <v>0.612148451667224</v>
      </c>
      <c r="BA1043" s="12">
        <f t="shared" si="252"/>
        <v>0.00414566896349771</v>
      </c>
      <c r="BB1043" s="12">
        <f t="shared" si="253"/>
        <v>0.616294120630721</v>
      </c>
      <c r="BC1043" s="12">
        <f t="shared" si="254"/>
        <v>0.383705879369279</v>
      </c>
    </row>
    <row r="1044" spans="1:55">
      <c r="A1044" s="3" t="s">
        <v>2139</v>
      </c>
      <c r="B1044" s="3" t="s">
        <v>2140</v>
      </c>
      <c r="C1044" s="3">
        <v>686805912.81</v>
      </c>
      <c r="D1044" s="3">
        <v>1385546863.89</v>
      </c>
      <c r="E1044" s="3">
        <v>0</v>
      </c>
      <c r="F1044" s="3">
        <v>0</v>
      </c>
      <c r="G1044" s="3">
        <v>0</v>
      </c>
      <c r="H1044" s="3">
        <v>0</v>
      </c>
      <c r="I1044" s="3">
        <v>0</v>
      </c>
      <c r="J1044" s="3">
        <v>16680721.87</v>
      </c>
      <c r="K1044" s="3">
        <v>45284363.34</v>
      </c>
      <c r="L1044" s="3">
        <v>0</v>
      </c>
      <c r="M1044" s="3">
        <v>838739672.45</v>
      </c>
      <c r="N1044" s="3">
        <v>149649267.17</v>
      </c>
      <c r="O1044" s="3">
        <v>1295071278.66</v>
      </c>
      <c r="P1044" s="3">
        <v>28778068.58</v>
      </c>
      <c r="Q1044" s="3">
        <v>0</v>
      </c>
      <c r="R1044" s="3">
        <v>1591803843.83</v>
      </c>
      <c r="S1044" s="3">
        <v>0</v>
      </c>
      <c r="T1044" s="3">
        <v>0</v>
      </c>
      <c r="U1044" s="3">
        <v>89148002.04</v>
      </c>
      <c r="V1044" s="3">
        <v>54321597.69</v>
      </c>
      <c r="W1044" s="3">
        <v>0</v>
      </c>
      <c r="X1044" s="3">
        <v>0</v>
      </c>
      <c r="Y1044" s="3">
        <v>2739970.26</v>
      </c>
      <c r="Z1044" s="3">
        <v>28175385.17</v>
      </c>
      <c r="AA1044" s="3">
        <v>0</v>
      </c>
      <c r="AB1044" s="3">
        <v>0</v>
      </c>
      <c r="AC1044" s="3">
        <v>3914956490.13</v>
      </c>
      <c r="AD1044" s="3">
        <v>64353476.03</v>
      </c>
      <c r="AE1044" s="3">
        <v>0</v>
      </c>
      <c r="AF1044" s="3">
        <v>0</v>
      </c>
      <c r="AG1044" s="3">
        <v>0</v>
      </c>
      <c r="AH1044" s="3">
        <v>348186022.25</v>
      </c>
      <c r="AI1044" s="3">
        <v>0</v>
      </c>
      <c r="AJ1044" s="3">
        <v>11547305.29</v>
      </c>
      <c r="AK1044" s="3">
        <v>9712360.52</v>
      </c>
      <c r="AL1044" s="3">
        <v>47098589.46</v>
      </c>
      <c r="AM1044" s="3">
        <v>2079682.03</v>
      </c>
      <c r="AN1044" s="3">
        <v>0</v>
      </c>
      <c r="AO1044" s="6">
        <f t="shared" si="240"/>
        <v>1447511949.1</v>
      </c>
      <c r="AP1044" s="6">
        <f t="shared" si="241"/>
        <v>2312238286.86</v>
      </c>
      <c r="AQ1044" s="6">
        <f t="shared" si="242"/>
        <v>1766188798.99</v>
      </c>
      <c r="AR1044" s="6">
        <f t="shared" si="243"/>
        <v>546049487.87</v>
      </c>
      <c r="AS1044" s="6">
        <f t="shared" si="244"/>
        <v>4397933925.71</v>
      </c>
      <c r="AT1044" s="10">
        <f t="shared" si="245"/>
        <v>686805912.81</v>
      </c>
      <c r="AU1044" s="10">
        <f t="shared" si="246"/>
        <v>5084739838.52</v>
      </c>
      <c r="AV1044" s="10">
        <f t="shared" si="247"/>
        <v>1993561436.97</v>
      </c>
      <c r="AW1044" s="12">
        <f t="shared" si="248"/>
        <v>0.204499906511792</v>
      </c>
      <c r="AX1044" s="12">
        <f t="shared" si="249"/>
        <v>0.698470328000803</v>
      </c>
      <c r="AY1044" s="12">
        <f t="shared" si="250"/>
        <v>0.0771441432933638</v>
      </c>
      <c r="AZ1044" s="12">
        <f t="shared" si="251"/>
        <v>0.621326184707439</v>
      </c>
      <c r="BA1044" s="12">
        <f t="shared" si="252"/>
        <v>0.0970297654874058</v>
      </c>
      <c r="BB1044" s="12">
        <f t="shared" si="253"/>
        <v>0.718355950194845</v>
      </c>
      <c r="BC1044" s="12">
        <f t="shared" si="254"/>
        <v>0.281644049805155</v>
      </c>
    </row>
    <row r="1045" spans="1:55">
      <c r="A1045" s="3" t="s">
        <v>2141</v>
      </c>
      <c r="B1045" s="3" t="s">
        <v>2142</v>
      </c>
      <c r="C1045" s="3">
        <v>143901653.05</v>
      </c>
      <c r="D1045" s="3">
        <v>1381969383.39</v>
      </c>
      <c r="E1045" s="3">
        <v>509137541.99</v>
      </c>
      <c r="F1045" s="3">
        <v>0</v>
      </c>
      <c r="G1045" s="3">
        <v>0</v>
      </c>
      <c r="H1045" s="3">
        <v>0</v>
      </c>
      <c r="I1045" s="3">
        <v>0</v>
      </c>
      <c r="J1045" s="3">
        <v>0</v>
      </c>
      <c r="K1045" s="3">
        <v>157154575.12</v>
      </c>
      <c r="L1045" s="3">
        <v>0</v>
      </c>
      <c r="M1045" s="3">
        <v>640850330.89</v>
      </c>
      <c r="N1045" s="3">
        <v>195317635.56</v>
      </c>
      <c r="O1045" s="3">
        <v>1089160516.26</v>
      </c>
      <c r="P1045" s="3">
        <v>25751701.77</v>
      </c>
      <c r="Q1045" s="3">
        <v>0</v>
      </c>
      <c r="R1045" s="3">
        <v>405333153.72</v>
      </c>
      <c r="S1045" s="3">
        <v>0</v>
      </c>
      <c r="T1045" s="3">
        <v>0</v>
      </c>
      <c r="U1045" s="3">
        <v>22115586.14</v>
      </c>
      <c r="V1045" s="3">
        <v>127957663.23</v>
      </c>
      <c r="W1045" s="3">
        <v>0</v>
      </c>
      <c r="X1045" s="3">
        <v>0</v>
      </c>
      <c r="Y1045" s="3">
        <v>290155.24</v>
      </c>
      <c r="Z1045" s="3">
        <v>2000000</v>
      </c>
      <c r="AA1045" s="3">
        <v>0</v>
      </c>
      <c r="AB1045" s="3">
        <v>37669587.95</v>
      </c>
      <c r="AC1045" s="3">
        <v>2174978333.22</v>
      </c>
      <c r="AD1045" s="3">
        <v>400146634.65</v>
      </c>
      <c r="AE1045" s="3">
        <v>0</v>
      </c>
      <c r="AF1045" s="3">
        <v>0</v>
      </c>
      <c r="AG1045" s="3">
        <v>0</v>
      </c>
      <c r="AH1045" s="3">
        <v>3652172109.17</v>
      </c>
      <c r="AI1045" s="3">
        <v>0</v>
      </c>
      <c r="AJ1045" s="3">
        <v>434399398.3</v>
      </c>
      <c r="AK1045" s="3">
        <v>205558061.44</v>
      </c>
      <c r="AL1045" s="3">
        <v>36193002.68</v>
      </c>
      <c r="AM1045" s="3">
        <v>1367837868.77</v>
      </c>
      <c r="AN1045" s="3">
        <v>20672657.92</v>
      </c>
      <c r="AO1045" s="6">
        <f t="shared" si="240"/>
        <v>2048261500.5</v>
      </c>
      <c r="AP1045" s="6">
        <f t="shared" si="241"/>
        <v>1951080184.48</v>
      </c>
      <c r="AQ1045" s="6">
        <f t="shared" si="242"/>
        <v>595366146.28</v>
      </c>
      <c r="AR1045" s="6">
        <f t="shared" si="243"/>
        <v>1355714038.2</v>
      </c>
      <c r="AS1045" s="6">
        <f t="shared" si="244"/>
        <v>8291958066.15</v>
      </c>
      <c r="AT1045" s="10">
        <f t="shared" si="245"/>
        <v>143901653.05</v>
      </c>
      <c r="AU1045" s="10">
        <f t="shared" si="246"/>
        <v>8435859719.2</v>
      </c>
      <c r="AV1045" s="10">
        <f t="shared" si="247"/>
        <v>3403975538.7</v>
      </c>
      <c r="AW1045" s="12">
        <f t="shared" si="248"/>
        <v>0.172997466255565</v>
      </c>
      <c r="AX1045" s="12">
        <f t="shared" si="249"/>
        <v>0.814848508801058</v>
      </c>
      <c r="AY1045" s="12">
        <f t="shared" si="250"/>
        <v>0.11450446806643</v>
      </c>
      <c r="AZ1045" s="12">
        <f t="shared" si="251"/>
        <v>0.700344040734628</v>
      </c>
      <c r="BA1045" s="12">
        <f t="shared" si="252"/>
        <v>0.0121540249433778</v>
      </c>
      <c r="BB1045" s="12">
        <f t="shared" si="253"/>
        <v>0.712498065678006</v>
      </c>
      <c r="BC1045" s="12">
        <f t="shared" si="254"/>
        <v>0.287501934321994</v>
      </c>
    </row>
    <row r="1046" spans="1:55">
      <c r="A1046" s="3" t="s">
        <v>2143</v>
      </c>
      <c r="B1046" s="3" t="s">
        <v>2144</v>
      </c>
      <c r="C1046" s="3">
        <v>1439905705.29</v>
      </c>
      <c r="D1046" s="3">
        <v>1379919664.57</v>
      </c>
      <c r="E1046" s="3">
        <v>0</v>
      </c>
      <c r="F1046" s="3">
        <v>0</v>
      </c>
      <c r="G1046" s="3">
        <v>0</v>
      </c>
      <c r="H1046" s="3">
        <v>0</v>
      </c>
      <c r="I1046" s="3">
        <v>0</v>
      </c>
      <c r="J1046" s="3">
        <v>56667143.01</v>
      </c>
      <c r="K1046" s="3">
        <v>558902896.59</v>
      </c>
      <c r="L1046" s="3">
        <v>0</v>
      </c>
      <c r="M1046" s="3">
        <v>75623929.78</v>
      </c>
      <c r="N1046" s="3">
        <v>41637190.6</v>
      </c>
      <c r="O1046" s="3">
        <v>1986039419.02</v>
      </c>
      <c r="P1046" s="3">
        <v>107755610.71</v>
      </c>
      <c r="Q1046" s="3">
        <v>27676657.32</v>
      </c>
      <c r="R1046" s="3">
        <v>569012127.33</v>
      </c>
      <c r="S1046" s="3">
        <v>4817699.59</v>
      </c>
      <c r="T1046" s="3">
        <v>0</v>
      </c>
      <c r="U1046" s="3">
        <v>59412715.17</v>
      </c>
      <c r="V1046" s="3">
        <v>183832002.17</v>
      </c>
      <c r="W1046" s="3">
        <v>0</v>
      </c>
      <c r="X1046" s="3">
        <v>0</v>
      </c>
      <c r="Y1046" s="3">
        <v>0</v>
      </c>
      <c r="Z1046" s="3">
        <v>20672682.8</v>
      </c>
      <c r="AA1046" s="3">
        <v>0</v>
      </c>
      <c r="AB1046" s="3">
        <v>85240768.75</v>
      </c>
      <c r="AC1046" s="3">
        <v>358795677.68</v>
      </c>
      <c r="AD1046" s="3">
        <v>29187290.8</v>
      </c>
      <c r="AE1046" s="3">
        <v>0</v>
      </c>
      <c r="AF1046" s="3">
        <v>0</v>
      </c>
      <c r="AG1046" s="3">
        <v>0</v>
      </c>
      <c r="AH1046" s="3">
        <v>208604960.48</v>
      </c>
      <c r="AI1046" s="3">
        <v>0</v>
      </c>
      <c r="AJ1046" s="3">
        <v>305937852.33</v>
      </c>
      <c r="AK1046" s="3">
        <v>71349249.13</v>
      </c>
      <c r="AL1046" s="3">
        <v>18306588.98</v>
      </c>
      <c r="AM1046" s="3">
        <v>261159355.76</v>
      </c>
      <c r="AN1046" s="3">
        <v>63996196.82</v>
      </c>
      <c r="AO1046" s="6">
        <f t="shared" si="240"/>
        <v>1995489704.17</v>
      </c>
      <c r="AP1046" s="6">
        <f t="shared" si="241"/>
        <v>2238732807.43</v>
      </c>
      <c r="AQ1046" s="6">
        <f t="shared" si="242"/>
        <v>922987995.81</v>
      </c>
      <c r="AR1046" s="6">
        <f t="shared" si="243"/>
        <v>1315744811.62</v>
      </c>
      <c r="AS1046" s="6">
        <f t="shared" si="244"/>
        <v>1317337171.98</v>
      </c>
      <c r="AT1046" s="10">
        <f t="shared" si="245"/>
        <v>1439905705.29</v>
      </c>
      <c r="AU1046" s="10">
        <f t="shared" si="246"/>
        <v>2757242877.27</v>
      </c>
      <c r="AV1046" s="10">
        <f t="shared" si="247"/>
        <v>3311234515.79</v>
      </c>
      <c r="AW1046" s="12">
        <f t="shared" si="248"/>
        <v>0.328828728348246</v>
      </c>
      <c r="AX1046" s="12">
        <f t="shared" si="249"/>
        <v>0.433894997550989</v>
      </c>
      <c r="AY1046" s="12">
        <f t="shared" si="250"/>
        <v>0.216816299443532</v>
      </c>
      <c r="AZ1046" s="12">
        <f t="shared" si="251"/>
        <v>0.217078698107457</v>
      </c>
      <c r="BA1046" s="12">
        <f t="shared" si="252"/>
        <v>0.237276274100765</v>
      </c>
      <c r="BB1046" s="12">
        <f t="shared" si="253"/>
        <v>0.454354972208222</v>
      </c>
      <c r="BC1046" s="12">
        <f t="shared" si="254"/>
        <v>0.545645027791778</v>
      </c>
    </row>
    <row r="1047" spans="1:55">
      <c r="A1047" s="3" t="s">
        <v>2145</v>
      </c>
      <c r="B1047" s="3" t="s">
        <v>2146</v>
      </c>
      <c r="C1047" s="3">
        <v>0</v>
      </c>
      <c r="D1047" s="3">
        <v>1379884142.45</v>
      </c>
      <c r="E1047" s="3">
        <v>63000000</v>
      </c>
      <c r="F1047" s="3">
        <v>0</v>
      </c>
      <c r="G1047" s="3">
        <v>0</v>
      </c>
      <c r="H1047" s="3">
        <v>0</v>
      </c>
      <c r="I1047" s="3">
        <v>0</v>
      </c>
      <c r="J1047" s="3">
        <v>215046084.52</v>
      </c>
      <c r="K1047" s="3">
        <v>17015051.48</v>
      </c>
      <c r="L1047" s="3">
        <v>0</v>
      </c>
      <c r="M1047" s="3">
        <v>544896375</v>
      </c>
      <c r="N1047" s="3">
        <v>16785229.19</v>
      </c>
      <c r="O1047" s="3">
        <v>308623995.34</v>
      </c>
      <c r="P1047" s="3">
        <v>9956819.41</v>
      </c>
      <c r="Q1047" s="3">
        <v>0</v>
      </c>
      <c r="R1047" s="3">
        <v>122514061.1</v>
      </c>
      <c r="S1047" s="3">
        <v>0</v>
      </c>
      <c r="T1047" s="3">
        <v>0</v>
      </c>
      <c r="U1047" s="3">
        <v>7610075.75</v>
      </c>
      <c r="V1047" s="3">
        <v>26412100.78</v>
      </c>
      <c r="W1047" s="3">
        <v>0</v>
      </c>
      <c r="X1047" s="3">
        <v>0</v>
      </c>
      <c r="Y1047" s="3">
        <v>0</v>
      </c>
      <c r="Z1047" s="3">
        <v>807742.48</v>
      </c>
      <c r="AA1047" s="3">
        <v>0</v>
      </c>
      <c r="AB1047" s="3">
        <v>0</v>
      </c>
      <c r="AC1047" s="3">
        <v>217180958.29</v>
      </c>
      <c r="AD1047" s="3">
        <v>57662829.27</v>
      </c>
      <c r="AE1047" s="3">
        <v>0</v>
      </c>
      <c r="AF1047" s="3">
        <v>0</v>
      </c>
      <c r="AG1047" s="3">
        <v>0</v>
      </c>
      <c r="AH1047" s="3">
        <v>88027069.38</v>
      </c>
      <c r="AI1047" s="3">
        <v>0</v>
      </c>
      <c r="AJ1047" s="3">
        <v>1391483923.95</v>
      </c>
      <c r="AK1047" s="3">
        <v>80000</v>
      </c>
      <c r="AL1047" s="3">
        <v>19619114.06</v>
      </c>
      <c r="AM1047" s="3">
        <v>7073714.75</v>
      </c>
      <c r="AN1047" s="3">
        <v>0</v>
      </c>
      <c r="AO1047" s="6">
        <f t="shared" si="240"/>
        <v>1674945278.45</v>
      </c>
      <c r="AP1047" s="6">
        <f t="shared" si="241"/>
        <v>880262418.94</v>
      </c>
      <c r="AQ1047" s="6">
        <f t="shared" si="242"/>
        <v>157343980.11</v>
      </c>
      <c r="AR1047" s="6">
        <f t="shared" si="243"/>
        <v>722918438.83</v>
      </c>
      <c r="AS1047" s="6">
        <f t="shared" si="244"/>
        <v>1781127609.7</v>
      </c>
      <c r="AT1047" s="10">
        <f t="shared" si="245"/>
        <v>0</v>
      </c>
      <c r="AU1047" s="10">
        <f t="shared" si="246"/>
        <v>1781127609.7</v>
      </c>
      <c r="AV1047" s="10">
        <f t="shared" si="247"/>
        <v>2397863717.28</v>
      </c>
      <c r="AW1047" s="12">
        <f t="shared" si="248"/>
        <v>0.400801329171559</v>
      </c>
      <c r="AX1047" s="12">
        <f t="shared" si="249"/>
        <v>0.599198670828441</v>
      </c>
      <c r="AY1047" s="12">
        <f t="shared" si="250"/>
        <v>0.1729887387329</v>
      </c>
      <c r="AZ1047" s="12">
        <f t="shared" si="251"/>
        <v>0.426209932095541</v>
      </c>
      <c r="BA1047" s="12">
        <f t="shared" si="252"/>
        <v>0</v>
      </c>
      <c r="BB1047" s="12">
        <f t="shared" si="253"/>
        <v>0.426209932095541</v>
      </c>
      <c r="BC1047" s="12">
        <f t="shared" si="254"/>
        <v>0.573790067904459</v>
      </c>
    </row>
    <row r="1048" spans="1:55">
      <c r="A1048" s="3" t="s">
        <v>2147</v>
      </c>
      <c r="B1048" s="3" t="s">
        <v>2148</v>
      </c>
      <c r="C1048" s="3">
        <v>166521182.98</v>
      </c>
      <c r="D1048" s="3">
        <v>1375489294.03</v>
      </c>
      <c r="E1048" s="3">
        <v>0</v>
      </c>
      <c r="F1048" s="3">
        <v>0</v>
      </c>
      <c r="G1048" s="3">
        <v>0</v>
      </c>
      <c r="H1048" s="3">
        <v>0</v>
      </c>
      <c r="I1048" s="3">
        <v>0</v>
      </c>
      <c r="J1048" s="3">
        <v>7406010976.61</v>
      </c>
      <c r="K1048" s="3">
        <v>118045323.17</v>
      </c>
      <c r="L1048" s="3">
        <v>0</v>
      </c>
      <c r="M1048" s="3">
        <v>15325900.63</v>
      </c>
      <c r="N1048" s="3">
        <v>38648651.91</v>
      </c>
      <c r="O1048" s="3">
        <v>1064811882.56</v>
      </c>
      <c r="P1048" s="3">
        <v>584214973.56</v>
      </c>
      <c r="Q1048" s="3">
        <v>210615178.43</v>
      </c>
      <c r="R1048" s="3">
        <v>122645422.71</v>
      </c>
      <c r="S1048" s="3">
        <v>520898902.67</v>
      </c>
      <c r="T1048" s="3">
        <v>0</v>
      </c>
      <c r="U1048" s="3">
        <v>6975910.94</v>
      </c>
      <c r="V1048" s="3">
        <v>200074058.89</v>
      </c>
      <c r="W1048" s="3">
        <v>0</v>
      </c>
      <c r="X1048" s="3">
        <v>0</v>
      </c>
      <c r="Y1048" s="3">
        <v>1308562</v>
      </c>
      <c r="Z1048" s="3">
        <v>634843479.07</v>
      </c>
      <c r="AA1048" s="3">
        <v>0</v>
      </c>
      <c r="AB1048" s="3">
        <v>494112234.73</v>
      </c>
      <c r="AC1048" s="3">
        <v>346868530.4</v>
      </c>
      <c r="AD1048" s="3">
        <v>7211646.76</v>
      </c>
      <c r="AE1048" s="3">
        <v>0</v>
      </c>
      <c r="AF1048" s="3">
        <v>0</v>
      </c>
      <c r="AG1048" s="3">
        <v>0</v>
      </c>
      <c r="AH1048" s="3">
        <v>18822585.31</v>
      </c>
      <c r="AI1048" s="3">
        <v>0</v>
      </c>
      <c r="AJ1048" s="3">
        <v>0</v>
      </c>
      <c r="AK1048" s="3">
        <v>15662834.07</v>
      </c>
      <c r="AL1048" s="3">
        <v>121690831.36</v>
      </c>
      <c r="AM1048" s="3">
        <v>23662938.25</v>
      </c>
      <c r="AN1048" s="3">
        <v>225000</v>
      </c>
      <c r="AO1048" s="6">
        <f t="shared" si="240"/>
        <v>8899545593.81</v>
      </c>
      <c r="AP1048" s="6">
        <f t="shared" si="241"/>
        <v>1913616587.09</v>
      </c>
      <c r="AQ1048" s="6">
        <f t="shared" si="242"/>
        <v>1980858571.01</v>
      </c>
      <c r="AR1048" s="6">
        <f t="shared" si="243"/>
        <v>-67241983.9200003</v>
      </c>
      <c r="AS1048" s="6">
        <f t="shared" si="244"/>
        <v>534144366.15</v>
      </c>
      <c r="AT1048" s="10">
        <f t="shared" si="245"/>
        <v>166521182.98</v>
      </c>
      <c r="AU1048" s="10">
        <f t="shared" si="246"/>
        <v>700665549.13</v>
      </c>
      <c r="AV1048" s="10">
        <f t="shared" si="247"/>
        <v>8832303609.89</v>
      </c>
      <c r="AW1048" s="12">
        <f t="shared" si="248"/>
        <v>0.933554430456679</v>
      </c>
      <c r="AX1048" s="12">
        <f t="shared" si="249"/>
        <v>0.0489776453108758</v>
      </c>
      <c r="AY1048" s="12">
        <f t="shared" si="250"/>
        <v>-0.00705362440582079</v>
      </c>
      <c r="AZ1048" s="12">
        <f t="shared" si="251"/>
        <v>0.0560312697166966</v>
      </c>
      <c r="BA1048" s="12">
        <f t="shared" si="252"/>
        <v>0.0174679242324454</v>
      </c>
      <c r="BB1048" s="12">
        <f t="shared" si="253"/>
        <v>0.073499193949142</v>
      </c>
      <c r="BC1048" s="12">
        <f t="shared" si="254"/>
        <v>0.926500806050858</v>
      </c>
    </row>
    <row r="1049" spans="1:55">
      <c r="A1049" s="3" t="s">
        <v>2149</v>
      </c>
      <c r="B1049" s="3" t="s">
        <v>2150</v>
      </c>
      <c r="C1049" s="3">
        <v>0</v>
      </c>
      <c r="D1049" s="3">
        <v>1373544071.63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11007737.79</v>
      </c>
      <c r="K1049" s="3">
        <v>11182444.03</v>
      </c>
      <c r="L1049" s="3">
        <v>0</v>
      </c>
      <c r="M1049" s="3">
        <v>269099125.01</v>
      </c>
      <c r="N1049" s="3">
        <v>88050601.48</v>
      </c>
      <c r="O1049" s="3">
        <v>283129749.4</v>
      </c>
      <c r="P1049" s="3">
        <v>50548962.02</v>
      </c>
      <c r="Q1049" s="3">
        <v>0</v>
      </c>
      <c r="R1049" s="3">
        <v>426103413.85</v>
      </c>
      <c r="S1049" s="3">
        <v>0</v>
      </c>
      <c r="T1049" s="3">
        <v>0</v>
      </c>
      <c r="U1049" s="3">
        <v>37916966.2</v>
      </c>
      <c r="V1049" s="3">
        <v>235612207.59</v>
      </c>
      <c r="W1049" s="3">
        <v>0</v>
      </c>
      <c r="X1049" s="3">
        <v>0</v>
      </c>
      <c r="Y1049" s="3">
        <v>71926149.57</v>
      </c>
      <c r="Z1049" s="3">
        <v>15511041.68</v>
      </c>
      <c r="AA1049" s="3">
        <v>0</v>
      </c>
      <c r="AB1049" s="3">
        <v>39403867.37</v>
      </c>
      <c r="AC1049" s="3">
        <v>3226804478.61</v>
      </c>
      <c r="AD1049" s="3">
        <v>130118824.02</v>
      </c>
      <c r="AE1049" s="3">
        <v>0</v>
      </c>
      <c r="AF1049" s="3">
        <v>0</v>
      </c>
      <c r="AG1049" s="3">
        <v>0</v>
      </c>
      <c r="AH1049" s="3">
        <v>2875697891.08</v>
      </c>
      <c r="AI1049" s="3">
        <v>0</v>
      </c>
      <c r="AJ1049" s="3">
        <v>0</v>
      </c>
      <c r="AK1049" s="3">
        <v>75279052.59</v>
      </c>
      <c r="AL1049" s="3">
        <v>65237586.36</v>
      </c>
      <c r="AM1049" s="3">
        <v>6433743.38</v>
      </c>
      <c r="AN1049" s="3">
        <v>104619563.71</v>
      </c>
      <c r="AO1049" s="6">
        <f t="shared" si="240"/>
        <v>1395734253.45</v>
      </c>
      <c r="AP1049" s="6">
        <f t="shared" si="241"/>
        <v>690828437.91</v>
      </c>
      <c r="AQ1049" s="6">
        <f t="shared" si="242"/>
        <v>826473646.26</v>
      </c>
      <c r="AR1049" s="6">
        <f t="shared" si="243"/>
        <v>-135645208.35</v>
      </c>
      <c r="AS1049" s="6">
        <f t="shared" si="244"/>
        <v>6484191139.75</v>
      </c>
      <c r="AT1049" s="10">
        <f t="shared" si="245"/>
        <v>0</v>
      </c>
      <c r="AU1049" s="10">
        <f t="shared" si="246"/>
        <v>6484191139.75</v>
      </c>
      <c r="AV1049" s="10">
        <f t="shared" si="247"/>
        <v>1260089045.1</v>
      </c>
      <c r="AW1049" s="12">
        <f t="shared" si="248"/>
        <v>0.180227757794772</v>
      </c>
      <c r="AX1049" s="12">
        <f t="shared" si="249"/>
        <v>0.819772242205228</v>
      </c>
      <c r="AY1049" s="12">
        <f t="shared" si="250"/>
        <v>-0.017515534705906</v>
      </c>
      <c r="AZ1049" s="12">
        <f t="shared" si="251"/>
        <v>0.837287776911134</v>
      </c>
      <c r="BA1049" s="12">
        <f t="shared" si="252"/>
        <v>0</v>
      </c>
      <c r="BB1049" s="12">
        <f t="shared" si="253"/>
        <v>0.837287776911134</v>
      </c>
      <c r="BC1049" s="12">
        <f t="shared" si="254"/>
        <v>0.162712223088866</v>
      </c>
    </row>
    <row r="1050" spans="1:55">
      <c r="A1050" s="3" t="s">
        <v>2151</v>
      </c>
      <c r="B1050" s="3" t="s">
        <v>2152</v>
      </c>
      <c r="C1050" s="3">
        <v>1466395981.13</v>
      </c>
      <c r="D1050" s="3">
        <v>1372546373.55</v>
      </c>
      <c r="E1050" s="3">
        <v>88454460.5</v>
      </c>
      <c r="F1050" s="3">
        <v>0</v>
      </c>
      <c r="G1050" s="3">
        <v>0</v>
      </c>
      <c r="H1050" s="3">
        <v>0</v>
      </c>
      <c r="I1050" s="3">
        <v>0</v>
      </c>
      <c r="J1050" s="3">
        <v>42754147.26</v>
      </c>
      <c r="K1050" s="3">
        <v>296634278.35</v>
      </c>
      <c r="L1050" s="3">
        <v>0</v>
      </c>
      <c r="M1050" s="3">
        <v>1010435023.51</v>
      </c>
      <c r="N1050" s="3">
        <v>558786611.16</v>
      </c>
      <c r="O1050" s="3">
        <v>549886723.82</v>
      </c>
      <c r="P1050" s="3">
        <v>69500254.15</v>
      </c>
      <c r="Q1050" s="3">
        <v>0</v>
      </c>
      <c r="R1050" s="3">
        <v>1201814948.77</v>
      </c>
      <c r="S1050" s="3">
        <v>0</v>
      </c>
      <c r="T1050" s="3">
        <v>0</v>
      </c>
      <c r="U1050" s="3">
        <v>61582356.05</v>
      </c>
      <c r="V1050" s="3">
        <v>40489378.38</v>
      </c>
      <c r="W1050" s="3">
        <v>0</v>
      </c>
      <c r="X1050" s="3">
        <v>0</v>
      </c>
      <c r="Y1050" s="3">
        <v>1143511.55</v>
      </c>
      <c r="Z1050" s="3">
        <v>72760125.52</v>
      </c>
      <c r="AA1050" s="3">
        <v>0</v>
      </c>
      <c r="AB1050" s="3">
        <v>857195.56</v>
      </c>
      <c r="AC1050" s="3">
        <v>691412844.75</v>
      </c>
      <c r="AD1050" s="3">
        <v>903117907.36</v>
      </c>
      <c r="AE1050" s="3">
        <v>0</v>
      </c>
      <c r="AF1050" s="3">
        <v>0</v>
      </c>
      <c r="AG1050" s="3">
        <v>0</v>
      </c>
      <c r="AH1050" s="3">
        <v>166564939.5</v>
      </c>
      <c r="AI1050" s="3">
        <v>0</v>
      </c>
      <c r="AJ1050" s="3">
        <v>160515785.73</v>
      </c>
      <c r="AK1050" s="3">
        <v>13356056.74</v>
      </c>
      <c r="AL1050" s="3">
        <v>46069094.36</v>
      </c>
      <c r="AM1050" s="3">
        <v>22657190.9</v>
      </c>
      <c r="AN1050" s="3">
        <v>231806771.79</v>
      </c>
      <c r="AO1050" s="6">
        <f t="shared" si="240"/>
        <v>1800389259.66</v>
      </c>
      <c r="AP1050" s="6">
        <f t="shared" si="241"/>
        <v>2188608612.64</v>
      </c>
      <c r="AQ1050" s="6">
        <f t="shared" si="242"/>
        <v>1378647515.83</v>
      </c>
      <c r="AR1050" s="6">
        <f t="shared" si="243"/>
        <v>809961096.81</v>
      </c>
      <c r="AS1050" s="6">
        <f t="shared" si="244"/>
        <v>2235500591.13</v>
      </c>
      <c r="AT1050" s="10">
        <f t="shared" si="245"/>
        <v>1466395981.13</v>
      </c>
      <c r="AU1050" s="10">
        <f t="shared" si="246"/>
        <v>3701896572.26</v>
      </c>
      <c r="AV1050" s="10">
        <f t="shared" si="247"/>
        <v>2610350356.47</v>
      </c>
      <c r="AW1050" s="12">
        <f t="shared" si="248"/>
        <v>0.285221614424744</v>
      </c>
      <c r="AX1050" s="12">
        <f t="shared" si="249"/>
        <v>0.482468718718635</v>
      </c>
      <c r="AY1050" s="12">
        <f t="shared" si="250"/>
        <v>0.128315813046458</v>
      </c>
      <c r="AZ1050" s="12">
        <f t="shared" si="251"/>
        <v>0.354152905672176</v>
      </c>
      <c r="BA1050" s="12">
        <f t="shared" si="252"/>
        <v>0.232309666856622</v>
      </c>
      <c r="BB1050" s="12">
        <f t="shared" si="253"/>
        <v>0.586462572528798</v>
      </c>
      <c r="BC1050" s="12">
        <f t="shared" si="254"/>
        <v>0.413537427471202</v>
      </c>
    </row>
    <row r="1051" spans="1:55">
      <c r="A1051" s="3" t="s">
        <v>2153</v>
      </c>
      <c r="B1051" s="3" t="s">
        <v>2154</v>
      </c>
      <c r="C1051" s="3">
        <v>42354812.51</v>
      </c>
      <c r="D1051" s="3">
        <v>1372320799.63</v>
      </c>
      <c r="E1051" s="3">
        <v>0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K1051" s="3">
        <v>25379702.37</v>
      </c>
      <c r="L1051" s="3">
        <v>0</v>
      </c>
      <c r="M1051" s="3">
        <v>1362889530.5</v>
      </c>
      <c r="N1051" s="3">
        <v>188160984.86</v>
      </c>
      <c r="O1051" s="3">
        <v>1959906555.6</v>
      </c>
      <c r="P1051" s="3">
        <v>23324991.47</v>
      </c>
      <c r="Q1051" s="3">
        <v>0</v>
      </c>
      <c r="R1051" s="3">
        <v>2292296257.94</v>
      </c>
      <c r="S1051" s="3">
        <v>0</v>
      </c>
      <c r="T1051" s="3">
        <v>0</v>
      </c>
      <c r="U1051" s="3">
        <v>124235073.15</v>
      </c>
      <c r="V1051" s="3">
        <v>23367270.32</v>
      </c>
      <c r="W1051" s="3">
        <v>0</v>
      </c>
      <c r="X1051" s="3">
        <v>0</v>
      </c>
      <c r="Y1051" s="3">
        <v>0</v>
      </c>
      <c r="Z1051" s="3">
        <v>40514814.92</v>
      </c>
      <c r="AA1051" s="3">
        <v>0</v>
      </c>
      <c r="AB1051" s="3">
        <v>30649609.64</v>
      </c>
      <c r="AC1051" s="3">
        <v>2892769771.57</v>
      </c>
      <c r="AD1051" s="3">
        <v>141726804.56</v>
      </c>
      <c r="AE1051" s="3">
        <v>0</v>
      </c>
      <c r="AF1051" s="3">
        <v>0</v>
      </c>
      <c r="AG1051" s="3">
        <v>0</v>
      </c>
      <c r="AH1051" s="3">
        <v>408148477.04</v>
      </c>
      <c r="AI1051" s="3">
        <v>33454952.53</v>
      </c>
      <c r="AJ1051" s="3">
        <v>636803814.85</v>
      </c>
      <c r="AK1051" s="3">
        <v>44420689.8</v>
      </c>
      <c r="AL1051" s="3">
        <v>72235448.93</v>
      </c>
      <c r="AM1051" s="3">
        <v>15406690.41</v>
      </c>
      <c r="AN1051" s="3">
        <v>6014801.6</v>
      </c>
      <c r="AO1051" s="6">
        <f t="shared" si="240"/>
        <v>1397700502</v>
      </c>
      <c r="AP1051" s="6">
        <f t="shared" si="241"/>
        <v>3534282062.43</v>
      </c>
      <c r="AQ1051" s="6">
        <f t="shared" si="242"/>
        <v>2511063025.97</v>
      </c>
      <c r="AR1051" s="6">
        <f t="shared" si="243"/>
        <v>1023219036.46</v>
      </c>
      <c r="AS1051" s="6">
        <f t="shared" si="244"/>
        <v>4250981451.29</v>
      </c>
      <c r="AT1051" s="10">
        <f t="shared" si="245"/>
        <v>42354812.51</v>
      </c>
      <c r="AU1051" s="10">
        <f t="shared" si="246"/>
        <v>4293336263.8</v>
      </c>
      <c r="AV1051" s="10">
        <f t="shared" si="247"/>
        <v>2420919538.46</v>
      </c>
      <c r="AW1051" s="12">
        <f t="shared" si="248"/>
        <v>0.208169087261992</v>
      </c>
      <c r="AX1051" s="12">
        <f t="shared" si="249"/>
        <v>0.785522721069805</v>
      </c>
      <c r="AY1051" s="12">
        <f t="shared" si="250"/>
        <v>0.152395003496231</v>
      </c>
      <c r="AZ1051" s="12">
        <f t="shared" si="251"/>
        <v>0.633127717573574</v>
      </c>
      <c r="BA1051" s="12">
        <f t="shared" si="252"/>
        <v>0.00630819166820297</v>
      </c>
      <c r="BB1051" s="12">
        <f t="shared" si="253"/>
        <v>0.639435909241777</v>
      </c>
      <c r="BC1051" s="12">
        <f t="shared" si="254"/>
        <v>0.360564090758223</v>
      </c>
    </row>
    <row r="1052" spans="1:55">
      <c r="A1052" s="3" t="s">
        <v>2155</v>
      </c>
      <c r="B1052" s="3" t="s">
        <v>2156</v>
      </c>
      <c r="C1052" s="3">
        <v>14152829.84</v>
      </c>
      <c r="D1052" s="3">
        <v>1372246282.43</v>
      </c>
      <c r="E1052" s="3">
        <v>53194270.88</v>
      </c>
      <c r="F1052" s="3">
        <v>0</v>
      </c>
      <c r="G1052" s="3">
        <v>0</v>
      </c>
      <c r="H1052" s="3">
        <v>0</v>
      </c>
      <c r="I1052" s="3">
        <v>0</v>
      </c>
      <c r="J1052" s="3">
        <v>10705928.45</v>
      </c>
      <c r="K1052" s="3">
        <v>102284195.49</v>
      </c>
      <c r="L1052" s="3">
        <v>0</v>
      </c>
      <c r="M1052" s="3">
        <v>773233274.49</v>
      </c>
      <c r="N1052" s="3">
        <v>45489074.19</v>
      </c>
      <c r="O1052" s="3">
        <v>208235372.6</v>
      </c>
      <c r="P1052" s="3">
        <v>158742856.71</v>
      </c>
      <c r="Q1052" s="3">
        <v>0</v>
      </c>
      <c r="R1052" s="3">
        <v>1847179796.14</v>
      </c>
      <c r="S1052" s="3">
        <v>408573754.04</v>
      </c>
      <c r="T1052" s="3">
        <v>0</v>
      </c>
      <c r="U1052" s="3">
        <v>64251987.17</v>
      </c>
      <c r="V1052" s="3">
        <v>9400556.52</v>
      </c>
      <c r="W1052" s="3">
        <v>0</v>
      </c>
      <c r="X1052" s="3">
        <v>0</v>
      </c>
      <c r="Y1052" s="3">
        <v>0</v>
      </c>
      <c r="Z1052" s="3">
        <v>43302611.37</v>
      </c>
      <c r="AA1052" s="3">
        <v>0</v>
      </c>
      <c r="AB1052" s="3">
        <v>696399.52</v>
      </c>
      <c r="AC1052" s="3">
        <v>721116108.84</v>
      </c>
      <c r="AD1052" s="3">
        <v>4892267.26</v>
      </c>
      <c r="AE1052" s="3">
        <v>0</v>
      </c>
      <c r="AF1052" s="3">
        <v>0</v>
      </c>
      <c r="AG1052" s="3">
        <v>0</v>
      </c>
      <c r="AH1052" s="3">
        <v>67638470.39</v>
      </c>
      <c r="AI1052" s="3">
        <v>371491</v>
      </c>
      <c r="AJ1052" s="3">
        <v>10085353.67</v>
      </c>
      <c r="AK1052" s="3">
        <v>61901957.6</v>
      </c>
      <c r="AL1052" s="3">
        <v>8726401.23</v>
      </c>
      <c r="AM1052" s="3">
        <v>0</v>
      </c>
      <c r="AN1052" s="3">
        <v>30000</v>
      </c>
      <c r="AO1052" s="6">
        <f t="shared" si="240"/>
        <v>1538430677.25</v>
      </c>
      <c r="AP1052" s="6">
        <f t="shared" si="241"/>
        <v>1185700577.99</v>
      </c>
      <c r="AQ1052" s="6">
        <f t="shared" si="242"/>
        <v>2373405104.76</v>
      </c>
      <c r="AR1052" s="6">
        <f t="shared" si="243"/>
        <v>-1187704526.77</v>
      </c>
      <c r="AS1052" s="6">
        <f t="shared" si="244"/>
        <v>874762049.99</v>
      </c>
      <c r="AT1052" s="10">
        <f t="shared" si="245"/>
        <v>14152829.84</v>
      </c>
      <c r="AU1052" s="10">
        <f t="shared" si="246"/>
        <v>888914879.83</v>
      </c>
      <c r="AV1052" s="10">
        <f t="shared" si="247"/>
        <v>350726150.48</v>
      </c>
      <c r="AW1052" s="12">
        <f t="shared" si="248"/>
        <v>1.24102916863383</v>
      </c>
      <c r="AX1052" s="12">
        <f t="shared" si="249"/>
        <v>-0.252446046176563</v>
      </c>
      <c r="AY1052" s="12">
        <f t="shared" si="250"/>
        <v>-0.958103594290509</v>
      </c>
      <c r="AZ1052" s="12">
        <f t="shared" si="251"/>
        <v>0.705657548113946</v>
      </c>
      <c r="BA1052" s="12">
        <f t="shared" si="252"/>
        <v>0.0114168775427357</v>
      </c>
      <c r="BB1052" s="12">
        <f t="shared" si="253"/>
        <v>0.717074425656681</v>
      </c>
      <c r="BC1052" s="12">
        <f t="shared" si="254"/>
        <v>0.282925574343319</v>
      </c>
    </row>
    <row r="1053" spans="1:55">
      <c r="A1053" s="3" t="s">
        <v>2157</v>
      </c>
      <c r="B1053" s="3" t="s">
        <v>2158</v>
      </c>
      <c r="C1053" s="3">
        <v>193286477.62</v>
      </c>
      <c r="D1053" s="3">
        <v>1370035567.63</v>
      </c>
      <c r="E1053" s="3">
        <v>0</v>
      </c>
      <c r="F1053" s="3">
        <v>0</v>
      </c>
      <c r="G1053" s="3">
        <v>0</v>
      </c>
      <c r="H1053" s="3">
        <v>0</v>
      </c>
      <c r="I1053" s="3">
        <v>0</v>
      </c>
      <c r="J1053" s="3">
        <v>8331238.83</v>
      </c>
      <c r="K1053" s="3">
        <v>21634348.55</v>
      </c>
      <c r="L1053" s="3">
        <v>0</v>
      </c>
      <c r="M1053" s="3">
        <v>893574803.58</v>
      </c>
      <c r="N1053" s="3">
        <v>799538036.17</v>
      </c>
      <c r="O1053" s="3">
        <v>784218477.33</v>
      </c>
      <c r="P1053" s="3">
        <v>615701.36</v>
      </c>
      <c r="Q1053" s="3">
        <v>0</v>
      </c>
      <c r="R1053" s="3">
        <v>1361456652.4</v>
      </c>
      <c r="S1053" s="3">
        <v>0</v>
      </c>
      <c r="T1053" s="3">
        <v>0</v>
      </c>
      <c r="U1053" s="3">
        <v>35180338.44</v>
      </c>
      <c r="V1053" s="3">
        <v>2043952.72</v>
      </c>
      <c r="W1053" s="3">
        <v>0</v>
      </c>
      <c r="X1053" s="3">
        <v>0</v>
      </c>
      <c r="Y1053" s="3">
        <v>0</v>
      </c>
      <c r="Z1053" s="3">
        <v>11622044.83</v>
      </c>
      <c r="AA1053" s="3">
        <v>0</v>
      </c>
      <c r="AB1053" s="3">
        <v>194208.24</v>
      </c>
      <c r="AC1053" s="3">
        <v>857206731.37</v>
      </c>
      <c r="AD1053" s="3">
        <v>142862009.46</v>
      </c>
      <c r="AE1053" s="3">
        <v>0</v>
      </c>
      <c r="AF1053" s="3">
        <v>0</v>
      </c>
      <c r="AG1053" s="3">
        <v>0</v>
      </c>
      <c r="AH1053" s="3">
        <v>95988465.91</v>
      </c>
      <c r="AI1053" s="3">
        <v>10149230.38</v>
      </c>
      <c r="AJ1053" s="3">
        <v>0</v>
      </c>
      <c r="AK1053" s="3">
        <v>0</v>
      </c>
      <c r="AL1053" s="3">
        <v>35591199.48</v>
      </c>
      <c r="AM1053" s="3">
        <v>1900786.77</v>
      </c>
      <c r="AN1053" s="3">
        <v>37352583.91</v>
      </c>
      <c r="AO1053" s="6">
        <f t="shared" si="240"/>
        <v>1400001155.01</v>
      </c>
      <c r="AP1053" s="6">
        <f t="shared" si="241"/>
        <v>2477947018.44</v>
      </c>
      <c r="AQ1053" s="6">
        <f t="shared" si="242"/>
        <v>1410497196.63</v>
      </c>
      <c r="AR1053" s="6">
        <f t="shared" si="243"/>
        <v>1067449821.81</v>
      </c>
      <c r="AS1053" s="6">
        <f t="shared" si="244"/>
        <v>1181051007.28</v>
      </c>
      <c r="AT1053" s="10">
        <f t="shared" si="245"/>
        <v>193286477.62</v>
      </c>
      <c r="AU1053" s="10">
        <f t="shared" si="246"/>
        <v>1374337484.9</v>
      </c>
      <c r="AV1053" s="10">
        <f t="shared" si="247"/>
        <v>2467450976.82</v>
      </c>
      <c r="AW1053" s="12">
        <f t="shared" si="248"/>
        <v>0.364413910073333</v>
      </c>
      <c r="AX1053" s="12">
        <f t="shared" si="249"/>
        <v>0.585274502095654</v>
      </c>
      <c r="AY1053" s="12">
        <f t="shared" si="250"/>
        <v>0.277852316036186</v>
      </c>
      <c r="AZ1053" s="12">
        <f t="shared" si="251"/>
        <v>0.307422186059467</v>
      </c>
      <c r="BA1053" s="12">
        <f t="shared" si="252"/>
        <v>0.0503115878310135</v>
      </c>
      <c r="BB1053" s="12">
        <f t="shared" si="253"/>
        <v>0.357733773890481</v>
      </c>
      <c r="BC1053" s="12">
        <f t="shared" si="254"/>
        <v>0.642266226109519</v>
      </c>
    </row>
    <row r="1054" spans="1:55">
      <c r="A1054" s="3" t="s">
        <v>2159</v>
      </c>
      <c r="B1054" s="3" t="s">
        <v>2160</v>
      </c>
      <c r="C1054" s="3">
        <v>862344636.26</v>
      </c>
      <c r="D1054" s="3">
        <v>1369048558.58</v>
      </c>
      <c r="E1054" s="3">
        <v>0</v>
      </c>
      <c r="F1054" s="3">
        <v>0</v>
      </c>
      <c r="G1054" s="3">
        <v>0</v>
      </c>
      <c r="H1054" s="3">
        <v>0</v>
      </c>
      <c r="I1054" s="3">
        <v>0</v>
      </c>
      <c r="J1054" s="3">
        <v>112258821.09</v>
      </c>
      <c r="K1054" s="3">
        <v>48529422.76</v>
      </c>
      <c r="L1054" s="3">
        <v>0</v>
      </c>
      <c r="M1054" s="3">
        <v>594221331.23</v>
      </c>
      <c r="N1054" s="3">
        <v>271.4</v>
      </c>
      <c r="O1054" s="3">
        <v>7835698.54</v>
      </c>
      <c r="P1054" s="3">
        <v>408870355.86</v>
      </c>
      <c r="Q1054" s="3">
        <v>0</v>
      </c>
      <c r="R1054" s="3">
        <v>14198006.08</v>
      </c>
      <c r="S1054" s="3">
        <v>13440693.07</v>
      </c>
      <c r="T1054" s="3">
        <v>0</v>
      </c>
      <c r="U1054" s="3">
        <v>378814783.77</v>
      </c>
      <c r="V1054" s="3">
        <v>73950964.78</v>
      </c>
      <c r="W1054" s="3">
        <v>0</v>
      </c>
      <c r="X1054" s="3">
        <v>0</v>
      </c>
      <c r="Y1054" s="3">
        <v>0</v>
      </c>
      <c r="Z1054" s="3">
        <v>2573905.85</v>
      </c>
      <c r="AA1054" s="3">
        <v>0</v>
      </c>
      <c r="AB1054" s="3">
        <v>0</v>
      </c>
      <c r="AC1054" s="3">
        <v>7234451499.61</v>
      </c>
      <c r="AD1054" s="3">
        <v>4700838870.23</v>
      </c>
      <c r="AE1054" s="3">
        <v>0</v>
      </c>
      <c r="AF1054" s="3">
        <v>0</v>
      </c>
      <c r="AG1054" s="3">
        <v>0</v>
      </c>
      <c r="AH1054" s="3">
        <v>255511081.43</v>
      </c>
      <c r="AI1054" s="3">
        <v>0</v>
      </c>
      <c r="AJ1054" s="3">
        <v>0</v>
      </c>
      <c r="AK1054" s="3">
        <v>0</v>
      </c>
      <c r="AL1054" s="3">
        <v>285590802.9</v>
      </c>
      <c r="AM1054" s="3">
        <v>0</v>
      </c>
      <c r="AN1054" s="3">
        <v>0</v>
      </c>
      <c r="AO1054" s="6">
        <f t="shared" si="240"/>
        <v>1529836802.43</v>
      </c>
      <c r="AP1054" s="6">
        <f t="shared" si="241"/>
        <v>1010927657.03</v>
      </c>
      <c r="AQ1054" s="6">
        <f t="shared" si="242"/>
        <v>482978353.55</v>
      </c>
      <c r="AR1054" s="6">
        <f t="shared" si="243"/>
        <v>527949303.48</v>
      </c>
      <c r="AS1054" s="6">
        <f t="shared" si="244"/>
        <v>12476392254.17</v>
      </c>
      <c r="AT1054" s="10">
        <f t="shared" si="245"/>
        <v>862344636.26</v>
      </c>
      <c r="AU1054" s="10">
        <f t="shared" si="246"/>
        <v>13338736890.43</v>
      </c>
      <c r="AV1054" s="10">
        <f t="shared" si="247"/>
        <v>2057786105.91</v>
      </c>
      <c r="AW1054" s="12">
        <f t="shared" si="248"/>
        <v>0.0993624861141484</v>
      </c>
      <c r="AX1054" s="12">
        <f t="shared" si="249"/>
        <v>0.844628463240781</v>
      </c>
      <c r="AY1054" s="12">
        <f t="shared" si="250"/>
        <v>0.0342901643186258</v>
      </c>
      <c r="AZ1054" s="12">
        <f t="shared" si="251"/>
        <v>0.810338298922155</v>
      </c>
      <c r="BA1054" s="12">
        <f t="shared" si="252"/>
        <v>0.0560090506450705</v>
      </c>
      <c r="BB1054" s="12">
        <f t="shared" si="253"/>
        <v>0.866347349567226</v>
      </c>
      <c r="BC1054" s="12">
        <f t="shared" si="254"/>
        <v>0.133652650432774</v>
      </c>
    </row>
    <row r="1055" spans="1:55">
      <c r="A1055" s="3" t="s">
        <v>2161</v>
      </c>
      <c r="B1055" s="3" t="s">
        <v>2162</v>
      </c>
      <c r="C1055" s="3">
        <v>0</v>
      </c>
      <c r="D1055" s="3">
        <v>1358286249.29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62581134.58</v>
      </c>
      <c r="L1055" s="3">
        <v>0</v>
      </c>
      <c r="M1055" s="3">
        <v>10084283729.62</v>
      </c>
      <c r="N1055" s="3">
        <v>291095256.14</v>
      </c>
      <c r="O1055" s="3">
        <v>366966820.98</v>
      </c>
      <c r="P1055" s="3">
        <v>254623.41</v>
      </c>
      <c r="Q1055" s="3">
        <v>22349999.99</v>
      </c>
      <c r="R1055" s="3">
        <v>1266200668.95</v>
      </c>
      <c r="S1055" s="3">
        <v>1610488.2</v>
      </c>
      <c r="T1055" s="3">
        <v>0</v>
      </c>
      <c r="U1055" s="3">
        <v>2859627.31</v>
      </c>
      <c r="V1055" s="3">
        <v>114121214.48</v>
      </c>
      <c r="W1055" s="3">
        <v>0</v>
      </c>
      <c r="X1055" s="3">
        <v>0</v>
      </c>
      <c r="Y1055" s="3">
        <v>6276509.22</v>
      </c>
      <c r="Z1055" s="3">
        <v>461334156.54</v>
      </c>
      <c r="AA1055" s="3">
        <v>0</v>
      </c>
      <c r="AB1055" s="3">
        <v>27928556.69</v>
      </c>
      <c r="AC1055" s="3">
        <v>25663099487.27</v>
      </c>
      <c r="AD1055" s="3">
        <v>24919625.27</v>
      </c>
      <c r="AE1055" s="3">
        <v>0</v>
      </c>
      <c r="AF1055" s="3">
        <v>2332095.5</v>
      </c>
      <c r="AG1055" s="3">
        <v>0</v>
      </c>
      <c r="AH1055" s="3">
        <v>529000079.99</v>
      </c>
      <c r="AI1055" s="3">
        <v>0</v>
      </c>
      <c r="AJ1055" s="3">
        <v>0</v>
      </c>
      <c r="AK1055" s="3">
        <v>106426733.19</v>
      </c>
      <c r="AL1055" s="3">
        <v>54224837.17</v>
      </c>
      <c r="AM1055" s="3">
        <v>0</v>
      </c>
      <c r="AN1055" s="3">
        <v>952368624.71</v>
      </c>
      <c r="AO1055" s="6">
        <f t="shared" si="240"/>
        <v>1420867383.87</v>
      </c>
      <c r="AP1055" s="6">
        <f t="shared" si="241"/>
        <v>10764950430.14</v>
      </c>
      <c r="AQ1055" s="6">
        <f t="shared" si="242"/>
        <v>1880331221.39</v>
      </c>
      <c r="AR1055" s="6">
        <f t="shared" si="243"/>
        <v>8884619208.75</v>
      </c>
      <c r="AS1055" s="6">
        <f t="shared" si="244"/>
        <v>27332371483.1</v>
      </c>
      <c r="AT1055" s="10">
        <f t="shared" si="245"/>
        <v>0</v>
      </c>
      <c r="AU1055" s="10">
        <f t="shared" si="246"/>
        <v>27332371483.1</v>
      </c>
      <c r="AV1055" s="10">
        <f t="shared" si="247"/>
        <v>10305486592.62</v>
      </c>
      <c r="AW1055" s="12">
        <f t="shared" si="248"/>
        <v>0.0377510160384657</v>
      </c>
      <c r="AX1055" s="12">
        <f t="shared" si="249"/>
        <v>0.962248983961534</v>
      </c>
      <c r="AY1055" s="12">
        <f t="shared" si="250"/>
        <v>0.236055388456906</v>
      </c>
      <c r="AZ1055" s="12">
        <f t="shared" si="251"/>
        <v>0.726193595504628</v>
      </c>
      <c r="BA1055" s="12">
        <f t="shared" si="252"/>
        <v>0</v>
      </c>
      <c r="BB1055" s="12">
        <f t="shared" si="253"/>
        <v>0.726193595504628</v>
      </c>
      <c r="BC1055" s="12">
        <f t="shared" si="254"/>
        <v>0.273806404495372</v>
      </c>
    </row>
    <row r="1056" spans="1:55">
      <c r="A1056" s="3" t="s">
        <v>2163</v>
      </c>
      <c r="B1056" s="3" t="s">
        <v>2164</v>
      </c>
      <c r="C1056" s="3">
        <v>59245574.01</v>
      </c>
      <c r="D1056" s="3">
        <v>1358178586.3</v>
      </c>
      <c r="E1056" s="3">
        <v>0</v>
      </c>
      <c r="F1056" s="3">
        <v>2073829.34</v>
      </c>
      <c r="G1056" s="3">
        <v>0</v>
      </c>
      <c r="H1056" s="3">
        <v>0</v>
      </c>
      <c r="I1056" s="3">
        <v>0</v>
      </c>
      <c r="J1056" s="3">
        <v>0</v>
      </c>
      <c r="K1056" s="3">
        <v>67039662.77</v>
      </c>
      <c r="L1056" s="3">
        <v>0</v>
      </c>
      <c r="M1056" s="3">
        <v>2198209826.33</v>
      </c>
      <c r="N1056" s="3">
        <v>39335978.82</v>
      </c>
      <c r="O1056" s="3">
        <v>633405270.56</v>
      </c>
      <c r="P1056" s="3">
        <v>185589437.66</v>
      </c>
      <c r="Q1056" s="3">
        <v>0</v>
      </c>
      <c r="R1056" s="3">
        <v>864746626.64</v>
      </c>
      <c r="S1056" s="3">
        <v>223789.67</v>
      </c>
      <c r="T1056" s="3">
        <v>0</v>
      </c>
      <c r="U1056" s="3">
        <v>160117643.05</v>
      </c>
      <c r="V1056" s="3">
        <v>161536169.29</v>
      </c>
      <c r="W1056" s="3">
        <v>0</v>
      </c>
      <c r="X1056" s="3">
        <v>7868118.22</v>
      </c>
      <c r="Y1056" s="3">
        <v>176330.01</v>
      </c>
      <c r="Z1056" s="3">
        <v>7704273.92</v>
      </c>
      <c r="AA1056" s="3">
        <v>0</v>
      </c>
      <c r="AB1056" s="3">
        <v>35069142.24</v>
      </c>
      <c r="AC1056" s="3">
        <v>1403308702.36</v>
      </c>
      <c r="AD1056" s="3">
        <v>210610759.51</v>
      </c>
      <c r="AE1056" s="3">
        <v>0</v>
      </c>
      <c r="AF1056" s="3">
        <v>0</v>
      </c>
      <c r="AG1056" s="3">
        <v>0</v>
      </c>
      <c r="AH1056" s="3">
        <v>629359450.37</v>
      </c>
      <c r="AI1056" s="3">
        <v>0</v>
      </c>
      <c r="AJ1056" s="3">
        <v>0</v>
      </c>
      <c r="AK1056" s="3">
        <v>2375783.81</v>
      </c>
      <c r="AL1056" s="3">
        <v>144359685.37</v>
      </c>
      <c r="AM1056" s="3">
        <v>104483824.09</v>
      </c>
      <c r="AN1056" s="3">
        <v>90171243.74</v>
      </c>
      <c r="AO1056" s="6">
        <f t="shared" si="240"/>
        <v>1427292078.41</v>
      </c>
      <c r="AP1056" s="6">
        <f t="shared" si="241"/>
        <v>3056540513.37</v>
      </c>
      <c r="AQ1056" s="6">
        <f t="shared" si="242"/>
        <v>1237442093.04</v>
      </c>
      <c r="AR1056" s="6">
        <f t="shared" si="243"/>
        <v>1819098420.33</v>
      </c>
      <c r="AS1056" s="6">
        <f t="shared" si="244"/>
        <v>2584669449.25</v>
      </c>
      <c r="AT1056" s="10">
        <f t="shared" si="245"/>
        <v>59245574.01</v>
      </c>
      <c r="AU1056" s="10">
        <f t="shared" si="246"/>
        <v>2643915023.26</v>
      </c>
      <c r="AV1056" s="10">
        <f t="shared" si="247"/>
        <v>3246390498.74</v>
      </c>
      <c r="AW1056" s="12">
        <f t="shared" si="248"/>
        <v>0.242312062265554</v>
      </c>
      <c r="AX1056" s="12">
        <f t="shared" si="249"/>
        <v>0.747629788154816</v>
      </c>
      <c r="AY1056" s="12">
        <f t="shared" si="250"/>
        <v>0.308829213278625</v>
      </c>
      <c r="AZ1056" s="12">
        <f t="shared" si="251"/>
        <v>0.438800574876191</v>
      </c>
      <c r="BA1056" s="12">
        <f t="shared" si="252"/>
        <v>0.0100581495796306</v>
      </c>
      <c r="BB1056" s="12">
        <f t="shared" si="253"/>
        <v>0.448858724455821</v>
      </c>
      <c r="BC1056" s="12">
        <f t="shared" si="254"/>
        <v>0.551141275544179</v>
      </c>
    </row>
    <row r="1057" spans="1:55">
      <c r="A1057" s="3" t="s">
        <v>2165</v>
      </c>
      <c r="B1057" s="3" t="s">
        <v>2166</v>
      </c>
      <c r="C1057" s="3">
        <v>1946358400</v>
      </c>
      <c r="D1057" s="3">
        <v>1356886900</v>
      </c>
      <c r="E1057" s="3">
        <v>5389405400</v>
      </c>
      <c r="F1057" s="3">
        <v>0</v>
      </c>
      <c r="G1057" s="3">
        <v>0</v>
      </c>
      <c r="H1057" s="3">
        <v>0</v>
      </c>
      <c r="I1057" s="3">
        <v>0</v>
      </c>
      <c r="J1057" s="3">
        <v>0</v>
      </c>
      <c r="K1057" s="3">
        <v>18135800</v>
      </c>
      <c r="L1057" s="3">
        <v>0</v>
      </c>
      <c r="M1057" s="3">
        <v>4821933300</v>
      </c>
      <c r="N1057" s="3">
        <v>439809200</v>
      </c>
      <c r="O1057" s="3">
        <v>1506690500</v>
      </c>
      <c r="P1057" s="3">
        <v>77881000</v>
      </c>
      <c r="Q1057" s="3">
        <v>0</v>
      </c>
      <c r="R1057" s="3">
        <v>6991295900</v>
      </c>
      <c r="S1057" s="3">
        <v>2634600</v>
      </c>
      <c r="T1057" s="3">
        <v>0</v>
      </c>
      <c r="U1057" s="3">
        <v>318000600</v>
      </c>
      <c r="V1057" s="3">
        <v>356171900</v>
      </c>
      <c r="W1057" s="3">
        <v>0</v>
      </c>
      <c r="X1057" s="3">
        <v>0</v>
      </c>
      <c r="Y1057" s="3">
        <v>274082400</v>
      </c>
      <c r="Z1057" s="3">
        <v>163918100</v>
      </c>
      <c r="AA1057" s="3">
        <v>0</v>
      </c>
      <c r="AB1057" s="3">
        <v>0</v>
      </c>
      <c r="AC1057" s="3">
        <v>9682023800</v>
      </c>
      <c r="AD1057" s="3">
        <v>1998569400</v>
      </c>
      <c r="AE1057" s="3">
        <v>0</v>
      </c>
      <c r="AF1057" s="3">
        <v>0</v>
      </c>
      <c r="AG1057" s="3">
        <v>0</v>
      </c>
      <c r="AH1057" s="3">
        <v>1090779000</v>
      </c>
      <c r="AI1057" s="3">
        <v>0</v>
      </c>
      <c r="AJ1057" s="3">
        <v>13075100</v>
      </c>
      <c r="AK1057" s="3">
        <v>191852300</v>
      </c>
      <c r="AL1057" s="3">
        <v>319609800</v>
      </c>
      <c r="AM1057" s="3">
        <v>28405000</v>
      </c>
      <c r="AN1057" s="3">
        <v>0</v>
      </c>
      <c r="AO1057" s="6">
        <f t="shared" si="240"/>
        <v>6764428100</v>
      </c>
      <c r="AP1057" s="6">
        <f t="shared" si="241"/>
        <v>6846314000</v>
      </c>
      <c r="AQ1057" s="6">
        <f t="shared" si="242"/>
        <v>8106103500</v>
      </c>
      <c r="AR1057" s="6">
        <f t="shared" si="243"/>
        <v>-1259789500</v>
      </c>
      <c r="AS1057" s="6">
        <f t="shared" si="244"/>
        <v>13324314400</v>
      </c>
      <c r="AT1057" s="10">
        <f t="shared" si="245"/>
        <v>1946358400</v>
      </c>
      <c r="AU1057" s="10">
        <f t="shared" si="246"/>
        <v>15270672800</v>
      </c>
      <c r="AV1057" s="10">
        <f t="shared" si="247"/>
        <v>5504638600</v>
      </c>
      <c r="AW1057" s="12">
        <f t="shared" si="248"/>
        <v>0.325599360209831</v>
      </c>
      <c r="AX1057" s="12">
        <f t="shared" si="249"/>
        <v>0.580714515788197</v>
      </c>
      <c r="AY1057" s="12">
        <f t="shared" si="250"/>
        <v>-0.0606387781990117</v>
      </c>
      <c r="AZ1057" s="12">
        <f t="shared" si="251"/>
        <v>0.641353293987208</v>
      </c>
      <c r="BA1057" s="12">
        <f t="shared" si="252"/>
        <v>0.0936861240019728</v>
      </c>
      <c r="BB1057" s="12">
        <f t="shared" si="253"/>
        <v>0.735039417989181</v>
      </c>
      <c r="BC1057" s="12">
        <f t="shared" si="254"/>
        <v>0.264960582010819</v>
      </c>
    </row>
    <row r="1058" spans="1:55">
      <c r="A1058" s="3" t="s">
        <v>2167</v>
      </c>
      <c r="B1058" s="3" t="s">
        <v>2168</v>
      </c>
      <c r="C1058" s="3">
        <v>240882837.6</v>
      </c>
      <c r="D1058" s="3">
        <v>1352887018.05</v>
      </c>
      <c r="E1058" s="3">
        <v>2967427.53</v>
      </c>
      <c r="F1058" s="3">
        <v>1174915.2</v>
      </c>
      <c r="G1058" s="3">
        <v>0</v>
      </c>
      <c r="H1058" s="3">
        <v>0</v>
      </c>
      <c r="I1058" s="3">
        <v>0</v>
      </c>
      <c r="J1058" s="3">
        <v>0</v>
      </c>
      <c r="K1058" s="3">
        <v>73545034.58</v>
      </c>
      <c r="L1058" s="3">
        <v>0</v>
      </c>
      <c r="M1058" s="3">
        <v>138200425.92</v>
      </c>
      <c r="N1058" s="3">
        <v>14502527.28</v>
      </c>
      <c r="O1058" s="3">
        <v>6515732.43</v>
      </c>
      <c r="P1058" s="3">
        <v>40849703.92</v>
      </c>
      <c r="Q1058" s="3">
        <v>549451.81</v>
      </c>
      <c r="R1058" s="3">
        <v>287015932.94</v>
      </c>
      <c r="S1058" s="3">
        <v>6582535.01</v>
      </c>
      <c r="T1058" s="3">
        <v>0</v>
      </c>
      <c r="U1058" s="3">
        <v>16417124.26</v>
      </c>
      <c r="V1058" s="3">
        <v>4720367.96</v>
      </c>
      <c r="W1058" s="3">
        <v>0</v>
      </c>
      <c r="X1058" s="3">
        <v>0</v>
      </c>
      <c r="Y1058" s="3">
        <v>0</v>
      </c>
      <c r="Z1058" s="3">
        <v>20085132.51</v>
      </c>
      <c r="AA1058" s="3">
        <v>0</v>
      </c>
      <c r="AB1058" s="3">
        <v>0</v>
      </c>
      <c r="AC1058" s="3">
        <v>137874747.34</v>
      </c>
      <c r="AD1058" s="3">
        <v>1185407.09</v>
      </c>
      <c r="AE1058" s="3">
        <v>0</v>
      </c>
      <c r="AF1058" s="3">
        <v>0</v>
      </c>
      <c r="AG1058" s="3">
        <v>0</v>
      </c>
      <c r="AH1058" s="3">
        <v>44650233.92</v>
      </c>
      <c r="AI1058" s="3">
        <v>0</v>
      </c>
      <c r="AJ1058" s="3">
        <v>23245789.34</v>
      </c>
      <c r="AK1058" s="3">
        <v>224882557.33</v>
      </c>
      <c r="AL1058" s="3">
        <v>56448562.31</v>
      </c>
      <c r="AM1058" s="3">
        <v>38403699.53</v>
      </c>
      <c r="AN1058" s="3">
        <v>45389389.5</v>
      </c>
      <c r="AO1058" s="6">
        <f t="shared" si="240"/>
        <v>1430574395.36</v>
      </c>
      <c r="AP1058" s="6">
        <f t="shared" si="241"/>
        <v>200617841.36</v>
      </c>
      <c r="AQ1058" s="6">
        <f t="shared" si="242"/>
        <v>334821092.68</v>
      </c>
      <c r="AR1058" s="6">
        <f t="shared" si="243"/>
        <v>-134203251.32</v>
      </c>
      <c r="AS1058" s="6">
        <f t="shared" si="244"/>
        <v>572080386.36</v>
      </c>
      <c r="AT1058" s="10">
        <f t="shared" si="245"/>
        <v>240882837.6</v>
      </c>
      <c r="AU1058" s="10">
        <f t="shared" si="246"/>
        <v>812963223.96</v>
      </c>
      <c r="AV1058" s="10">
        <f t="shared" si="247"/>
        <v>1296371144.04</v>
      </c>
      <c r="AW1058" s="12">
        <f t="shared" si="248"/>
        <v>0.678211295972209</v>
      </c>
      <c r="AX1058" s="12">
        <f t="shared" si="249"/>
        <v>0.207590196074594</v>
      </c>
      <c r="AY1058" s="12">
        <f t="shared" si="250"/>
        <v>-0.063623507660024</v>
      </c>
      <c r="AZ1058" s="12">
        <f t="shared" si="251"/>
        <v>0.271213703734618</v>
      </c>
      <c r="BA1058" s="12">
        <f t="shared" si="252"/>
        <v>0.114198507953197</v>
      </c>
      <c r="BB1058" s="12">
        <f t="shared" si="253"/>
        <v>0.385412211687815</v>
      </c>
      <c r="BC1058" s="12">
        <f t="shared" si="254"/>
        <v>0.614587788312185</v>
      </c>
    </row>
    <row r="1059" spans="1:55">
      <c r="A1059" s="3" t="s">
        <v>2169</v>
      </c>
      <c r="B1059" s="3" t="s">
        <v>2170</v>
      </c>
      <c r="C1059" s="3">
        <v>0</v>
      </c>
      <c r="D1059" s="3">
        <v>1352749093.38</v>
      </c>
      <c r="E1059" s="3">
        <v>200000000</v>
      </c>
      <c r="F1059" s="3">
        <v>0</v>
      </c>
      <c r="G1059" s="3">
        <v>0</v>
      </c>
      <c r="H1059" s="3">
        <v>0</v>
      </c>
      <c r="I1059" s="3">
        <v>0</v>
      </c>
      <c r="J1059" s="3">
        <v>0</v>
      </c>
      <c r="K1059" s="3">
        <v>2736107.72</v>
      </c>
      <c r="L1059" s="3">
        <v>0</v>
      </c>
      <c r="M1059" s="3">
        <v>1566396505.57</v>
      </c>
      <c r="N1059" s="3">
        <v>670410141.13</v>
      </c>
      <c r="O1059" s="3">
        <v>1362232438.12</v>
      </c>
      <c r="P1059" s="3">
        <v>12251169.28</v>
      </c>
      <c r="Q1059" s="3">
        <v>0</v>
      </c>
      <c r="R1059" s="3">
        <v>1496213767.43</v>
      </c>
      <c r="S1059" s="3">
        <v>0</v>
      </c>
      <c r="T1059" s="3">
        <v>0</v>
      </c>
      <c r="U1059" s="3">
        <v>25396745.82</v>
      </c>
      <c r="V1059" s="3">
        <v>95538175.77</v>
      </c>
      <c r="W1059" s="3">
        <v>0</v>
      </c>
      <c r="X1059" s="3">
        <v>0</v>
      </c>
      <c r="Y1059" s="3">
        <v>0</v>
      </c>
      <c r="Z1059" s="3">
        <v>0</v>
      </c>
      <c r="AA1059" s="3">
        <v>0</v>
      </c>
      <c r="AB1059" s="3">
        <v>369153248.56</v>
      </c>
      <c r="AC1059" s="3">
        <v>3076641890.82</v>
      </c>
      <c r="AD1059" s="3">
        <v>1626944745.66</v>
      </c>
      <c r="AE1059" s="3">
        <v>0</v>
      </c>
      <c r="AF1059" s="3">
        <v>0</v>
      </c>
      <c r="AG1059" s="3">
        <v>0</v>
      </c>
      <c r="AH1059" s="3">
        <v>348578547.01</v>
      </c>
      <c r="AI1059" s="3">
        <v>0</v>
      </c>
      <c r="AJ1059" s="3">
        <v>0</v>
      </c>
      <c r="AK1059" s="3">
        <v>33241199.59</v>
      </c>
      <c r="AL1059" s="3">
        <v>30333696.04</v>
      </c>
      <c r="AM1059" s="3">
        <v>6452693.36</v>
      </c>
      <c r="AN1059" s="3">
        <v>347684081.06</v>
      </c>
      <c r="AO1059" s="6">
        <f t="shared" si="240"/>
        <v>1555485201.1</v>
      </c>
      <c r="AP1059" s="6">
        <f t="shared" si="241"/>
        <v>3611290254.1</v>
      </c>
      <c r="AQ1059" s="6">
        <f t="shared" si="242"/>
        <v>1986301937.58</v>
      </c>
      <c r="AR1059" s="6">
        <f t="shared" si="243"/>
        <v>1624988316.52</v>
      </c>
      <c r="AS1059" s="6">
        <f t="shared" si="244"/>
        <v>5469876853.54</v>
      </c>
      <c r="AT1059" s="10">
        <f t="shared" si="245"/>
        <v>0</v>
      </c>
      <c r="AU1059" s="10">
        <f t="shared" si="246"/>
        <v>5469876853.54</v>
      </c>
      <c r="AV1059" s="10">
        <f t="shared" si="247"/>
        <v>3180473517.62</v>
      </c>
      <c r="AW1059" s="12">
        <f t="shared" si="248"/>
        <v>0.179817595167699</v>
      </c>
      <c r="AX1059" s="12">
        <f t="shared" si="249"/>
        <v>0.820182404832302</v>
      </c>
      <c r="AY1059" s="12">
        <f t="shared" si="250"/>
        <v>0.187852311963878</v>
      </c>
      <c r="AZ1059" s="12">
        <f t="shared" si="251"/>
        <v>0.632330092868423</v>
      </c>
      <c r="BA1059" s="12">
        <f t="shared" si="252"/>
        <v>0</v>
      </c>
      <c r="BB1059" s="12">
        <f t="shared" si="253"/>
        <v>0.632330092868423</v>
      </c>
      <c r="BC1059" s="12">
        <f t="shared" si="254"/>
        <v>0.367669907131577</v>
      </c>
    </row>
    <row r="1060" spans="1:55">
      <c r="A1060" s="3" t="s">
        <v>2171</v>
      </c>
      <c r="B1060" s="3" t="s">
        <v>2172</v>
      </c>
      <c r="C1060" s="3">
        <v>43363000</v>
      </c>
      <c r="D1060" s="3">
        <v>1350538000</v>
      </c>
      <c r="E1060" s="3">
        <v>0</v>
      </c>
      <c r="F1060" s="3">
        <v>0</v>
      </c>
      <c r="G1060" s="3">
        <v>0</v>
      </c>
      <c r="H1060" s="3">
        <v>0</v>
      </c>
      <c r="I1060" s="3">
        <v>0</v>
      </c>
      <c r="J1060" s="3">
        <v>0</v>
      </c>
      <c r="K1060" s="3">
        <v>3073640000</v>
      </c>
      <c r="L1060" s="3">
        <v>0</v>
      </c>
      <c r="M1060" s="3">
        <v>8089111000</v>
      </c>
      <c r="N1060" s="3">
        <v>596919000</v>
      </c>
      <c r="O1060" s="3">
        <v>1555453000</v>
      </c>
      <c r="P1060" s="3">
        <v>2016087000</v>
      </c>
      <c r="Q1060" s="3">
        <v>0</v>
      </c>
      <c r="R1060" s="3">
        <v>27817697000</v>
      </c>
      <c r="S1060" s="3">
        <v>0</v>
      </c>
      <c r="T1060" s="3">
        <v>0</v>
      </c>
      <c r="U1060" s="3">
        <v>447824000</v>
      </c>
      <c r="V1060" s="3">
        <v>325349000</v>
      </c>
      <c r="W1060" s="3">
        <v>0</v>
      </c>
      <c r="X1060" s="3">
        <v>0</v>
      </c>
      <c r="Y1060" s="3">
        <v>358677000</v>
      </c>
      <c r="Z1060" s="3">
        <v>13274000</v>
      </c>
      <c r="AA1060" s="3">
        <v>0</v>
      </c>
      <c r="AB1060" s="3">
        <v>0</v>
      </c>
      <c r="AC1060" s="3">
        <v>21232905000</v>
      </c>
      <c r="AD1060" s="3">
        <v>301706000</v>
      </c>
      <c r="AE1060" s="3">
        <v>0</v>
      </c>
      <c r="AF1060" s="3">
        <v>0</v>
      </c>
      <c r="AG1060" s="3">
        <v>0</v>
      </c>
      <c r="AH1060" s="3">
        <v>420584000</v>
      </c>
      <c r="AI1060" s="3">
        <v>0</v>
      </c>
      <c r="AJ1060" s="3">
        <v>0</v>
      </c>
      <c r="AK1060" s="3">
        <v>5153887000</v>
      </c>
      <c r="AL1060" s="3">
        <v>395566000</v>
      </c>
      <c r="AM1060" s="3">
        <v>10696000</v>
      </c>
      <c r="AN1060" s="3">
        <v>0</v>
      </c>
      <c r="AO1060" s="6">
        <f t="shared" si="240"/>
        <v>4424178000</v>
      </c>
      <c r="AP1060" s="6">
        <f t="shared" si="241"/>
        <v>12257570000</v>
      </c>
      <c r="AQ1060" s="6">
        <f t="shared" si="242"/>
        <v>28962821000</v>
      </c>
      <c r="AR1060" s="6">
        <f t="shared" si="243"/>
        <v>-16705251000</v>
      </c>
      <c r="AS1060" s="6">
        <f t="shared" si="244"/>
        <v>27515344000</v>
      </c>
      <c r="AT1060" s="10">
        <f t="shared" si="245"/>
        <v>43363000</v>
      </c>
      <c r="AU1060" s="10">
        <f t="shared" si="246"/>
        <v>27558707000</v>
      </c>
      <c r="AV1060" s="10">
        <f t="shared" si="247"/>
        <v>-12281073000</v>
      </c>
      <c r="AW1060" s="12">
        <f t="shared" si="248"/>
        <v>0.289585285260794</v>
      </c>
      <c r="AX1060" s="12">
        <f t="shared" si="249"/>
        <v>0.707576382573375</v>
      </c>
      <c r="AY1060" s="12">
        <f t="shared" si="250"/>
        <v>-1.09344490121965</v>
      </c>
      <c r="AZ1060" s="12">
        <f t="shared" si="251"/>
        <v>1.80102128379303</v>
      </c>
      <c r="BA1060" s="12">
        <f t="shared" si="252"/>
        <v>0.00283833216583144</v>
      </c>
      <c r="BB1060" s="12">
        <f t="shared" si="253"/>
        <v>1.80385961595886</v>
      </c>
      <c r="BC1060" s="12">
        <f t="shared" si="254"/>
        <v>-0.803859615958859</v>
      </c>
    </row>
    <row r="1061" spans="1:55">
      <c r="A1061" s="3" t="s">
        <v>2173</v>
      </c>
      <c r="B1061" s="3" t="s">
        <v>2174</v>
      </c>
      <c r="C1061" s="3">
        <v>137664644.33</v>
      </c>
      <c r="D1061" s="3">
        <v>1349747613.5</v>
      </c>
      <c r="E1061" s="3">
        <v>0</v>
      </c>
      <c r="F1061" s="3">
        <v>179000000</v>
      </c>
      <c r="G1061" s="3">
        <v>0</v>
      </c>
      <c r="H1061" s="3">
        <v>0</v>
      </c>
      <c r="I1061" s="3">
        <v>0</v>
      </c>
      <c r="J1061" s="3">
        <v>4366362.4</v>
      </c>
      <c r="K1061" s="3">
        <v>121024224.26</v>
      </c>
      <c r="L1061" s="3">
        <v>0</v>
      </c>
      <c r="M1061" s="3">
        <v>771655134.51</v>
      </c>
      <c r="N1061" s="3">
        <v>32966611.24</v>
      </c>
      <c r="O1061" s="3">
        <v>30088383.43</v>
      </c>
      <c r="P1061" s="3">
        <v>1582252007.43</v>
      </c>
      <c r="Q1061" s="3">
        <v>312702907.42</v>
      </c>
      <c r="R1061" s="3">
        <v>2222200755.46</v>
      </c>
      <c r="S1061" s="3">
        <v>4691234.11</v>
      </c>
      <c r="T1061" s="3">
        <v>0</v>
      </c>
      <c r="U1061" s="3">
        <v>94450065.57</v>
      </c>
      <c r="V1061" s="3">
        <v>119265938.2</v>
      </c>
      <c r="W1061" s="3">
        <v>0</v>
      </c>
      <c r="X1061" s="3">
        <v>0</v>
      </c>
      <c r="Y1061" s="3">
        <v>0</v>
      </c>
      <c r="Z1061" s="3">
        <v>124597731.88</v>
      </c>
      <c r="AA1061" s="3">
        <v>0</v>
      </c>
      <c r="AB1061" s="3">
        <v>27337519.32</v>
      </c>
      <c r="AC1061" s="3">
        <v>5516951274.31</v>
      </c>
      <c r="AD1061" s="3">
        <v>148488070.65</v>
      </c>
      <c r="AE1061" s="3">
        <v>0</v>
      </c>
      <c r="AF1061" s="3">
        <v>0</v>
      </c>
      <c r="AG1061" s="3">
        <v>0</v>
      </c>
      <c r="AH1061" s="3">
        <v>9211221241.31</v>
      </c>
      <c r="AI1061" s="3">
        <v>0</v>
      </c>
      <c r="AJ1061" s="3">
        <v>0</v>
      </c>
      <c r="AK1061" s="3">
        <v>93949218.8</v>
      </c>
      <c r="AL1061" s="3">
        <v>30807437.69</v>
      </c>
      <c r="AM1061" s="3">
        <v>1648381.35</v>
      </c>
      <c r="AN1061" s="3">
        <v>761601900.13</v>
      </c>
      <c r="AO1061" s="6">
        <f t="shared" si="240"/>
        <v>1654138200.16</v>
      </c>
      <c r="AP1061" s="6">
        <f t="shared" si="241"/>
        <v>2729665044.03</v>
      </c>
      <c r="AQ1061" s="6">
        <f t="shared" si="242"/>
        <v>2592543244.54</v>
      </c>
      <c r="AR1061" s="6">
        <f t="shared" si="243"/>
        <v>137121799.49</v>
      </c>
      <c r="AS1061" s="6">
        <f t="shared" si="244"/>
        <v>15764667524.24</v>
      </c>
      <c r="AT1061" s="10">
        <f t="shared" si="245"/>
        <v>137664644.33</v>
      </c>
      <c r="AU1061" s="10">
        <f t="shared" si="246"/>
        <v>15902332168.57</v>
      </c>
      <c r="AV1061" s="10">
        <f t="shared" si="247"/>
        <v>1791259999.65</v>
      </c>
      <c r="AW1061" s="12">
        <f t="shared" si="248"/>
        <v>0.0934879805317909</v>
      </c>
      <c r="AX1061" s="12">
        <f t="shared" si="249"/>
        <v>0.898731539223092</v>
      </c>
      <c r="AY1061" s="12">
        <f t="shared" si="250"/>
        <v>0.00774979993809784</v>
      </c>
      <c r="AZ1061" s="12">
        <f t="shared" si="251"/>
        <v>0.890981739284994</v>
      </c>
      <c r="BA1061" s="12">
        <f t="shared" si="252"/>
        <v>0.00778048024511742</v>
      </c>
      <c r="BB1061" s="12">
        <f t="shared" si="253"/>
        <v>0.898762219530111</v>
      </c>
      <c r="BC1061" s="12">
        <f t="shared" si="254"/>
        <v>0.101237780469889</v>
      </c>
    </row>
    <row r="1062" spans="1:55">
      <c r="A1062" s="3" t="s">
        <v>2175</v>
      </c>
      <c r="B1062" s="3" t="s">
        <v>2176</v>
      </c>
      <c r="C1062" s="3">
        <v>1081250233.15</v>
      </c>
      <c r="D1062" s="3">
        <v>1346309518.45</v>
      </c>
      <c r="E1062" s="3">
        <v>0</v>
      </c>
      <c r="F1062" s="3">
        <v>0</v>
      </c>
      <c r="G1062" s="3">
        <v>0</v>
      </c>
      <c r="H1062" s="3">
        <v>0</v>
      </c>
      <c r="I1062" s="3">
        <v>0</v>
      </c>
      <c r="J1062" s="3">
        <v>48460008.89</v>
      </c>
      <c r="K1062" s="3">
        <v>59773281.93</v>
      </c>
      <c r="L1062" s="3">
        <v>0</v>
      </c>
      <c r="M1062" s="3">
        <v>224283681.91</v>
      </c>
      <c r="N1062" s="3">
        <v>366048551.63</v>
      </c>
      <c r="O1062" s="3">
        <v>109216947.77</v>
      </c>
      <c r="P1062" s="3">
        <v>66802502.63</v>
      </c>
      <c r="Q1062" s="3">
        <v>0</v>
      </c>
      <c r="R1062" s="3">
        <v>341505876.64</v>
      </c>
      <c r="S1062" s="3">
        <v>324904.29</v>
      </c>
      <c r="T1062" s="3">
        <v>0</v>
      </c>
      <c r="U1062" s="3">
        <v>253963474.14</v>
      </c>
      <c r="V1062" s="3">
        <v>18143081.15</v>
      </c>
      <c r="W1062" s="3">
        <v>0</v>
      </c>
      <c r="X1062" s="3">
        <v>0</v>
      </c>
      <c r="Y1062" s="3">
        <v>0</v>
      </c>
      <c r="Z1062" s="3">
        <v>161578459.3</v>
      </c>
      <c r="AA1062" s="3">
        <v>0</v>
      </c>
      <c r="AB1062" s="3">
        <v>13458798.36</v>
      </c>
      <c r="AC1062" s="3">
        <v>4425010495.57</v>
      </c>
      <c r="AD1062" s="3">
        <v>844253021.87</v>
      </c>
      <c r="AE1062" s="3">
        <v>0</v>
      </c>
      <c r="AF1062" s="3">
        <v>0</v>
      </c>
      <c r="AG1062" s="3">
        <v>0</v>
      </c>
      <c r="AH1062" s="3">
        <v>377621551.26</v>
      </c>
      <c r="AI1062" s="3">
        <v>0</v>
      </c>
      <c r="AJ1062" s="3">
        <v>72141182.76</v>
      </c>
      <c r="AK1062" s="3">
        <v>15333281.27</v>
      </c>
      <c r="AL1062" s="3">
        <v>143913777.02</v>
      </c>
      <c r="AM1062" s="3">
        <v>12840358.03</v>
      </c>
      <c r="AN1062" s="3">
        <v>1000000</v>
      </c>
      <c r="AO1062" s="6">
        <f t="shared" si="240"/>
        <v>1454542809.27</v>
      </c>
      <c r="AP1062" s="6">
        <f t="shared" si="241"/>
        <v>766351683.94</v>
      </c>
      <c r="AQ1062" s="6">
        <f t="shared" si="242"/>
        <v>788974593.88</v>
      </c>
      <c r="AR1062" s="6">
        <f t="shared" si="243"/>
        <v>-22622909.9400001</v>
      </c>
      <c r="AS1062" s="6">
        <f t="shared" si="244"/>
        <v>5892113667.78</v>
      </c>
      <c r="AT1062" s="10">
        <f t="shared" si="245"/>
        <v>1081250233.15</v>
      </c>
      <c r="AU1062" s="10">
        <f t="shared" si="246"/>
        <v>6973363900.93</v>
      </c>
      <c r="AV1062" s="10">
        <f t="shared" si="247"/>
        <v>1431919899.33</v>
      </c>
      <c r="AW1062" s="12">
        <f t="shared" si="248"/>
        <v>0.173051005038641</v>
      </c>
      <c r="AX1062" s="12">
        <f t="shared" si="249"/>
        <v>0.698309646327283</v>
      </c>
      <c r="AY1062" s="12">
        <f t="shared" si="250"/>
        <v>-0.00269151053998917</v>
      </c>
      <c r="AZ1062" s="12">
        <f t="shared" si="251"/>
        <v>0.701001156867272</v>
      </c>
      <c r="BA1062" s="12">
        <f t="shared" si="252"/>
        <v>0.128639348634076</v>
      </c>
      <c r="BB1062" s="12">
        <f t="shared" si="253"/>
        <v>0.829640505501348</v>
      </c>
      <c r="BC1062" s="12">
        <f t="shared" si="254"/>
        <v>0.170359494498652</v>
      </c>
    </row>
    <row r="1063" spans="1:55">
      <c r="A1063" s="3" t="s">
        <v>2177</v>
      </c>
      <c r="B1063" s="3" t="s">
        <v>2178</v>
      </c>
      <c r="C1063" s="3">
        <v>0</v>
      </c>
      <c r="D1063" s="3">
        <v>1342824096.81</v>
      </c>
      <c r="E1063" s="3">
        <v>350000000</v>
      </c>
      <c r="F1063" s="3">
        <v>0</v>
      </c>
      <c r="G1063" s="3">
        <v>0</v>
      </c>
      <c r="H1063" s="3">
        <v>0</v>
      </c>
      <c r="I1063" s="3">
        <v>0</v>
      </c>
      <c r="J1063" s="3">
        <v>5161797.33</v>
      </c>
      <c r="K1063" s="3">
        <v>51224818.41</v>
      </c>
      <c r="L1063" s="3">
        <v>0</v>
      </c>
      <c r="M1063" s="3">
        <v>1192913150.17</v>
      </c>
      <c r="N1063" s="3">
        <v>634685974.59</v>
      </c>
      <c r="O1063" s="3">
        <v>1146834456.16</v>
      </c>
      <c r="P1063" s="3">
        <v>494333499.66</v>
      </c>
      <c r="Q1063" s="3">
        <v>0</v>
      </c>
      <c r="R1063" s="3">
        <v>2347127684.63</v>
      </c>
      <c r="S1063" s="3">
        <v>29050</v>
      </c>
      <c r="T1063" s="3">
        <v>0</v>
      </c>
      <c r="U1063" s="3">
        <v>35426012.63</v>
      </c>
      <c r="V1063" s="3">
        <v>21808409.01</v>
      </c>
      <c r="W1063" s="3">
        <v>0</v>
      </c>
      <c r="X1063" s="3">
        <v>0</v>
      </c>
      <c r="Y1063" s="3">
        <v>0</v>
      </c>
      <c r="Z1063" s="3">
        <v>133686650.53</v>
      </c>
      <c r="AA1063" s="3">
        <v>0</v>
      </c>
      <c r="AB1063" s="3">
        <v>406141916.34</v>
      </c>
      <c r="AC1063" s="3">
        <v>963638522.14</v>
      </c>
      <c r="AD1063" s="3">
        <v>199508299.24</v>
      </c>
      <c r="AE1063" s="3">
        <v>0</v>
      </c>
      <c r="AF1063" s="3">
        <v>0</v>
      </c>
      <c r="AG1063" s="3">
        <v>0</v>
      </c>
      <c r="AH1063" s="3">
        <v>327551151.1</v>
      </c>
      <c r="AI1063" s="3">
        <v>0</v>
      </c>
      <c r="AJ1063" s="3">
        <v>142976216.48</v>
      </c>
      <c r="AK1063" s="3">
        <v>39260152.65</v>
      </c>
      <c r="AL1063" s="3">
        <v>42587860.21</v>
      </c>
      <c r="AM1063" s="3">
        <v>17979254.8</v>
      </c>
      <c r="AN1063" s="3">
        <v>24360053.11</v>
      </c>
      <c r="AO1063" s="6">
        <f t="shared" si="240"/>
        <v>1749210712.55</v>
      </c>
      <c r="AP1063" s="6">
        <f t="shared" si="241"/>
        <v>3468767080.58</v>
      </c>
      <c r="AQ1063" s="6">
        <f t="shared" si="242"/>
        <v>2944219723.14</v>
      </c>
      <c r="AR1063" s="6">
        <f t="shared" si="243"/>
        <v>524547357.439999</v>
      </c>
      <c r="AS1063" s="6">
        <f t="shared" si="244"/>
        <v>1757861509.73</v>
      </c>
      <c r="AT1063" s="10">
        <f t="shared" si="245"/>
        <v>0</v>
      </c>
      <c r="AU1063" s="10">
        <f t="shared" si="246"/>
        <v>1757861509.73</v>
      </c>
      <c r="AV1063" s="10">
        <f t="shared" si="247"/>
        <v>2273758069.99</v>
      </c>
      <c r="AW1063" s="12">
        <f t="shared" si="248"/>
        <v>0.433872957991608</v>
      </c>
      <c r="AX1063" s="12">
        <f t="shared" si="249"/>
        <v>0.566127042008392</v>
      </c>
      <c r="AY1063" s="12">
        <f t="shared" si="250"/>
        <v>0.130108346550998</v>
      </c>
      <c r="AZ1063" s="12">
        <f t="shared" si="251"/>
        <v>0.436018695457394</v>
      </c>
      <c r="BA1063" s="12">
        <f t="shared" si="252"/>
        <v>0</v>
      </c>
      <c r="BB1063" s="12">
        <f t="shared" si="253"/>
        <v>0.436018695457394</v>
      </c>
      <c r="BC1063" s="12">
        <f t="shared" si="254"/>
        <v>0.563981304542606</v>
      </c>
    </row>
    <row r="1064" spans="1:55">
      <c r="A1064" s="3" t="s">
        <v>2179</v>
      </c>
      <c r="B1064" s="3" t="s">
        <v>2180</v>
      </c>
      <c r="C1064" s="3">
        <v>0</v>
      </c>
      <c r="D1064" s="3">
        <v>1341604721.18</v>
      </c>
      <c r="E1064" s="3">
        <v>28212109.59</v>
      </c>
      <c r="F1064" s="3">
        <v>0</v>
      </c>
      <c r="G1064" s="3">
        <v>0</v>
      </c>
      <c r="H1064" s="3">
        <v>0</v>
      </c>
      <c r="I1064" s="3">
        <v>0</v>
      </c>
      <c r="J1064" s="3">
        <v>1091246534.89</v>
      </c>
      <c r="K1064" s="3">
        <v>42244198.45</v>
      </c>
      <c r="L1064" s="3">
        <v>0</v>
      </c>
      <c r="M1064" s="3">
        <v>15609013.46</v>
      </c>
      <c r="N1064" s="3">
        <v>1372974156.92</v>
      </c>
      <c r="O1064" s="3">
        <v>12771172988.17</v>
      </c>
      <c r="P1064" s="3">
        <v>268421513.41</v>
      </c>
      <c r="Q1064" s="3">
        <v>0</v>
      </c>
      <c r="R1064" s="3">
        <v>822632230.81</v>
      </c>
      <c r="S1064" s="3">
        <v>1264207.08</v>
      </c>
      <c r="T1064" s="3">
        <v>0</v>
      </c>
      <c r="U1064" s="3">
        <v>16430735.01</v>
      </c>
      <c r="V1064" s="3">
        <v>1017033502.58</v>
      </c>
      <c r="W1064" s="3">
        <v>0</v>
      </c>
      <c r="X1064" s="3">
        <v>0</v>
      </c>
      <c r="Y1064" s="3">
        <v>0</v>
      </c>
      <c r="Z1064" s="3">
        <v>0</v>
      </c>
      <c r="AA1064" s="3">
        <v>0</v>
      </c>
      <c r="AB1064" s="3">
        <v>90611126.32</v>
      </c>
      <c r="AC1064" s="3">
        <v>42826627.74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0</v>
      </c>
      <c r="AK1064" s="3">
        <v>8933832.24</v>
      </c>
      <c r="AL1064" s="3">
        <v>618822690.17</v>
      </c>
      <c r="AM1064" s="3">
        <v>2949775.15</v>
      </c>
      <c r="AN1064" s="3">
        <v>2176984488.89</v>
      </c>
      <c r="AO1064" s="6">
        <f t="shared" si="240"/>
        <v>2503307564.11</v>
      </c>
      <c r="AP1064" s="6">
        <f t="shared" si="241"/>
        <v>14428177671.96</v>
      </c>
      <c r="AQ1064" s="6">
        <f t="shared" si="242"/>
        <v>1947971801.8</v>
      </c>
      <c r="AR1064" s="6">
        <f t="shared" si="243"/>
        <v>12480205870.16</v>
      </c>
      <c r="AS1064" s="6">
        <f t="shared" si="244"/>
        <v>2850517414.19</v>
      </c>
      <c r="AT1064" s="10">
        <f t="shared" si="245"/>
        <v>0</v>
      </c>
      <c r="AU1064" s="10">
        <f t="shared" si="246"/>
        <v>2850517414.19</v>
      </c>
      <c r="AV1064" s="10">
        <f t="shared" si="247"/>
        <v>14983513434.27</v>
      </c>
      <c r="AW1064" s="12">
        <f t="shared" si="248"/>
        <v>0.140366896602411</v>
      </c>
      <c r="AX1064" s="12">
        <f t="shared" si="249"/>
        <v>0.859633103397589</v>
      </c>
      <c r="AY1064" s="12">
        <f t="shared" si="250"/>
        <v>0.699797257064725</v>
      </c>
      <c r="AZ1064" s="12">
        <f t="shared" si="251"/>
        <v>0.159835846332863</v>
      </c>
      <c r="BA1064" s="12">
        <f t="shared" si="252"/>
        <v>0</v>
      </c>
      <c r="BB1064" s="12">
        <f t="shared" si="253"/>
        <v>0.159835846332863</v>
      </c>
      <c r="BC1064" s="12">
        <f t="shared" si="254"/>
        <v>0.840164153667137</v>
      </c>
    </row>
    <row r="1065" spans="1:55">
      <c r="A1065" s="3" t="s">
        <v>2181</v>
      </c>
      <c r="B1065" s="3" t="s">
        <v>2182</v>
      </c>
      <c r="C1065" s="3">
        <v>0</v>
      </c>
      <c r="D1065" s="3">
        <v>1340518528.75</v>
      </c>
      <c r="E1065" s="3">
        <v>0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K1065" s="3">
        <v>103698183.3</v>
      </c>
      <c r="L1065" s="3">
        <v>0</v>
      </c>
      <c r="M1065" s="3">
        <v>14213581.74</v>
      </c>
      <c r="N1065" s="3">
        <v>451292815.98</v>
      </c>
      <c r="O1065" s="3">
        <v>1372958652.09</v>
      </c>
      <c r="P1065" s="3">
        <v>113066241.57</v>
      </c>
      <c r="Q1065" s="3">
        <v>0</v>
      </c>
      <c r="R1065" s="3">
        <v>941244733.85</v>
      </c>
      <c r="S1065" s="3">
        <v>123908397.75</v>
      </c>
      <c r="T1065" s="3">
        <v>0</v>
      </c>
      <c r="U1065" s="3">
        <v>279659663.2</v>
      </c>
      <c r="V1065" s="3">
        <v>691688235.18</v>
      </c>
      <c r="W1065" s="3">
        <v>0</v>
      </c>
      <c r="X1065" s="3">
        <v>0</v>
      </c>
      <c r="Y1065" s="3">
        <v>72736287.73</v>
      </c>
      <c r="Z1065" s="3">
        <v>83516483.75</v>
      </c>
      <c r="AA1065" s="3">
        <v>0</v>
      </c>
      <c r="AB1065" s="3">
        <v>0</v>
      </c>
      <c r="AC1065" s="3">
        <v>23538292833.02</v>
      </c>
      <c r="AD1065" s="3">
        <v>5212136955.58</v>
      </c>
      <c r="AE1065" s="3">
        <v>0</v>
      </c>
      <c r="AF1065" s="3">
        <v>0</v>
      </c>
      <c r="AG1065" s="3">
        <v>0</v>
      </c>
      <c r="AH1065" s="3">
        <v>4615970210.3</v>
      </c>
      <c r="AI1065" s="3">
        <v>0</v>
      </c>
      <c r="AJ1065" s="3">
        <v>1123507836.71</v>
      </c>
      <c r="AK1065" s="3">
        <v>2549396.74</v>
      </c>
      <c r="AL1065" s="3">
        <v>47285828.36</v>
      </c>
      <c r="AM1065" s="3">
        <v>84305362.1</v>
      </c>
      <c r="AN1065" s="3">
        <v>2798334125.45</v>
      </c>
      <c r="AO1065" s="6">
        <f t="shared" si="240"/>
        <v>1444216712.05</v>
      </c>
      <c r="AP1065" s="6">
        <f t="shared" si="241"/>
        <v>1951531291.38</v>
      </c>
      <c r="AQ1065" s="6">
        <f t="shared" si="242"/>
        <v>2192753801.46</v>
      </c>
      <c r="AR1065" s="6">
        <f t="shared" si="243"/>
        <v>-241222510.08</v>
      </c>
      <c r="AS1065" s="6">
        <f t="shared" si="244"/>
        <v>37422382548.26</v>
      </c>
      <c r="AT1065" s="10">
        <f t="shared" si="245"/>
        <v>0</v>
      </c>
      <c r="AU1065" s="10">
        <f t="shared" si="246"/>
        <v>37422382548.26</v>
      </c>
      <c r="AV1065" s="10">
        <f t="shared" si="247"/>
        <v>1202994201.97</v>
      </c>
      <c r="AW1065" s="12">
        <f t="shared" si="248"/>
        <v>0.037390359229089</v>
      </c>
      <c r="AX1065" s="12">
        <f t="shared" si="249"/>
        <v>0.962609640770911</v>
      </c>
      <c r="AY1065" s="12">
        <f t="shared" si="250"/>
        <v>-0.00624518206359149</v>
      </c>
      <c r="AZ1065" s="12">
        <f t="shared" si="251"/>
        <v>0.968854822834503</v>
      </c>
      <c r="BA1065" s="12">
        <f t="shared" si="252"/>
        <v>0</v>
      </c>
      <c r="BB1065" s="12">
        <f t="shared" si="253"/>
        <v>0.968854822834503</v>
      </c>
      <c r="BC1065" s="12">
        <f t="shared" si="254"/>
        <v>0.0311451771654975</v>
      </c>
    </row>
    <row r="1066" spans="1:55">
      <c r="A1066" s="3" t="s">
        <v>2183</v>
      </c>
      <c r="B1066" s="3" t="s">
        <v>2184</v>
      </c>
      <c r="C1066" s="3">
        <v>352548990.69</v>
      </c>
      <c r="D1066" s="3">
        <v>1338138426.49</v>
      </c>
      <c r="E1066" s="3">
        <v>0</v>
      </c>
      <c r="F1066" s="3">
        <v>0</v>
      </c>
      <c r="G1066" s="3">
        <v>0</v>
      </c>
      <c r="H1066" s="3">
        <v>0</v>
      </c>
      <c r="I1066" s="3">
        <v>0</v>
      </c>
      <c r="J1066" s="3">
        <v>3092744.31</v>
      </c>
      <c r="K1066" s="3">
        <v>69605820.36</v>
      </c>
      <c r="L1066" s="3">
        <v>0</v>
      </c>
      <c r="M1066" s="3">
        <v>5944416684.55</v>
      </c>
      <c r="N1066" s="3">
        <v>221606559.29</v>
      </c>
      <c r="O1066" s="3">
        <v>455776099.86</v>
      </c>
      <c r="P1066" s="3">
        <v>201651945.39</v>
      </c>
      <c r="Q1066" s="3">
        <v>0</v>
      </c>
      <c r="R1066" s="3">
        <v>4856610732.17</v>
      </c>
      <c r="S1066" s="3">
        <v>0</v>
      </c>
      <c r="T1066" s="3">
        <v>0</v>
      </c>
      <c r="U1066" s="3">
        <v>9369009.47</v>
      </c>
      <c r="V1066" s="3">
        <v>67300492.98</v>
      </c>
      <c r="W1066" s="3">
        <v>0</v>
      </c>
      <c r="X1066" s="3">
        <v>0</v>
      </c>
      <c r="Y1066" s="3">
        <v>0</v>
      </c>
      <c r="Z1066" s="3">
        <v>0</v>
      </c>
      <c r="AA1066" s="3">
        <v>0</v>
      </c>
      <c r="AB1066" s="3">
        <v>75533679.06</v>
      </c>
      <c r="AC1066" s="3">
        <v>261803109.83</v>
      </c>
      <c r="AD1066" s="3">
        <v>630595225.89</v>
      </c>
      <c r="AE1066" s="3">
        <v>0</v>
      </c>
      <c r="AF1066" s="3">
        <v>0</v>
      </c>
      <c r="AG1066" s="3">
        <v>0</v>
      </c>
      <c r="AH1066" s="3">
        <v>220110764.07</v>
      </c>
      <c r="AI1066" s="3">
        <v>261908227.1</v>
      </c>
      <c r="AJ1066" s="3">
        <v>0</v>
      </c>
      <c r="AK1066" s="3">
        <v>30742960.34</v>
      </c>
      <c r="AL1066" s="3">
        <v>47668463.78</v>
      </c>
      <c r="AM1066" s="3">
        <v>0</v>
      </c>
      <c r="AN1066" s="3">
        <v>0</v>
      </c>
      <c r="AO1066" s="6">
        <f t="shared" si="240"/>
        <v>1410836991.16</v>
      </c>
      <c r="AP1066" s="6">
        <f t="shared" si="241"/>
        <v>6823451289.09</v>
      </c>
      <c r="AQ1066" s="6">
        <f t="shared" si="242"/>
        <v>5008813913.68</v>
      </c>
      <c r="AR1066" s="6">
        <f t="shared" si="243"/>
        <v>1814637375.41</v>
      </c>
      <c r="AS1066" s="6">
        <f t="shared" si="244"/>
        <v>1452828751.01</v>
      </c>
      <c r="AT1066" s="10">
        <f t="shared" si="245"/>
        <v>352548990.69</v>
      </c>
      <c r="AU1066" s="10">
        <f t="shared" si="246"/>
        <v>1805377741.7</v>
      </c>
      <c r="AV1066" s="10">
        <f t="shared" si="247"/>
        <v>3225474366.57</v>
      </c>
      <c r="AW1066" s="12">
        <f t="shared" si="248"/>
        <v>0.280436983794611</v>
      </c>
      <c r="AX1066" s="12">
        <f t="shared" si="249"/>
        <v>0.649485625118805</v>
      </c>
      <c r="AY1066" s="12">
        <f t="shared" si="250"/>
        <v>0.360701792928279</v>
      </c>
      <c r="AZ1066" s="12">
        <f t="shared" si="251"/>
        <v>0.288783832190526</v>
      </c>
      <c r="BA1066" s="12">
        <f t="shared" si="252"/>
        <v>0.0700773910865835</v>
      </c>
      <c r="BB1066" s="12">
        <f t="shared" si="253"/>
        <v>0.35886122327711</v>
      </c>
      <c r="BC1066" s="12">
        <f t="shared" si="254"/>
        <v>0.64113877672289</v>
      </c>
    </row>
    <row r="1067" spans="1:55">
      <c r="A1067" s="3" t="s">
        <v>2185</v>
      </c>
      <c r="B1067" s="3" t="s">
        <v>2186</v>
      </c>
      <c r="C1067" s="3">
        <v>1758342944.66</v>
      </c>
      <c r="D1067" s="3">
        <v>1336950825.98</v>
      </c>
      <c r="E1067" s="3">
        <v>57526010.29</v>
      </c>
      <c r="F1067" s="3">
        <v>0</v>
      </c>
      <c r="G1067" s="3">
        <v>0</v>
      </c>
      <c r="H1067" s="3">
        <v>0</v>
      </c>
      <c r="I1067" s="3">
        <v>0</v>
      </c>
      <c r="J1067" s="3">
        <v>7907672082.31</v>
      </c>
      <c r="K1067" s="3">
        <v>27168213.5</v>
      </c>
      <c r="L1067" s="3">
        <v>0</v>
      </c>
      <c r="M1067" s="3">
        <v>112193617.61</v>
      </c>
      <c r="N1067" s="3">
        <v>12467973.16</v>
      </c>
      <c r="O1067" s="3">
        <v>8205410159.68</v>
      </c>
      <c r="P1067" s="3">
        <v>247827932.32</v>
      </c>
      <c r="Q1067" s="3">
        <v>0</v>
      </c>
      <c r="R1067" s="3">
        <v>856163143.23</v>
      </c>
      <c r="S1067" s="3">
        <v>94088541.71</v>
      </c>
      <c r="T1067" s="3">
        <v>0</v>
      </c>
      <c r="U1067" s="3">
        <v>776774.28</v>
      </c>
      <c r="V1067" s="3">
        <v>26321206.97</v>
      </c>
      <c r="W1067" s="3">
        <v>0</v>
      </c>
      <c r="X1067" s="3">
        <v>0</v>
      </c>
      <c r="Y1067" s="3">
        <v>0</v>
      </c>
      <c r="Z1067" s="3">
        <v>2419588.78</v>
      </c>
      <c r="AA1067" s="3">
        <v>0</v>
      </c>
      <c r="AB1067" s="3">
        <v>63285936.82</v>
      </c>
      <c r="AC1067" s="3">
        <v>16337687.61</v>
      </c>
      <c r="AD1067" s="3">
        <v>464541.33</v>
      </c>
      <c r="AE1067" s="3">
        <v>0</v>
      </c>
      <c r="AF1067" s="3">
        <v>0</v>
      </c>
      <c r="AG1067" s="3">
        <v>0</v>
      </c>
      <c r="AH1067" s="3">
        <v>941001.17</v>
      </c>
      <c r="AI1067" s="3">
        <v>0</v>
      </c>
      <c r="AJ1067" s="3">
        <v>56361796.62</v>
      </c>
      <c r="AK1067" s="3">
        <v>24103079.12</v>
      </c>
      <c r="AL1067" s="3">
        <v>52050490.39</v>
      </c>
      <c r="AM1067" s="3">
        <v>25744214.03</v>
      </c>
      <c r="AN1067" s="3">
        <v>0</v>
      </c>
      <c r="AO1067" s="6">
        <f t="shared" si="240"/>
        <v>9329317132.08</v>
      </c>
      <c r="AP1067" s="6">
        <f t="shared" si="241"/>
        <v>8577899682.77</v>
      </c>
      <c r="AQ1067" s="6">
        <f t="shared" si="242"/>
        <v>1043055191.79</v>
      </c>
      <c r="AR1067" s="6">
        <f t="shared" si="243"/>
        <v>7534844490.98</v>
      </c>
      <c r="AS1067" s="6">
        <f t="shared" si="244"/>
        <v>176002810.27</v>
      </c>
      <c r="AT1067" s="10">
        <f t="shared" si="245"/>
        <v>1758342944.66</v>
      </c>
      <c r="AU1067" s="10">
        <f t="shared" si="246"/>
        <v>1934345754.93</v>
      </c>
      <c r="AV1067" s="10">
        <f t="shared" si="247"/>
        <v>16864161623.06</v>
      </c>
      <c r="AW1067" s="12">
        <f t="shared" si="248"/>
        <v>0.496279675002448</v>
      </c>
      <c r="AX1067" s="12">
        <f t="shared" si="249"/>
        <v>0.410184018667256</v>
      </c>
      <c r="AY1067" s="12">
        <f t="shared" si="250"/>
        <v>0.400821423715911</v>
      </c>
      <c r="AZ1067" s="12">
        <f t="shared" si="251"/>
        <v>0.00936259495134548</v>
      </c>
      <c r="BA1067" s="12">
        <f t="shared" si="252"/>
        <v>0.0935363063302959</v>
      </c>
      <c r="BB1067" s="12">
        <f t="shared" si="253"/>
        <v>0.102898901281641</v>
      </c>
      <c r="BC1067" s="12">
        <f t="shared" si="254"/>
        <v>0.897101098718359</v>
      </c>
    </row>
    <row r="1068" spans="1:55">
      <c r="A1068" s="3" t="s">
        <v>2187</v>
      </c>
      <c r="B1068" s="3" t="s">
        <v>2188</v>
      </c>
      <c r="C1068" s="3">
        <v>2768632070.47</v>
      </c>
      <c r="D1068" s="3">
        <v>1334443307.62</v>
      </c>
      <c r="E1068" s="3">
        <v>0</v>
      </c>
      <c r="F1068" s="3">
        <v>0</v>
      </c>
      <c r="G1068" s="3">
        <v>0</v>
      </c>
      <c r="H1068" s="3">
        <v>0</v>
      </c>
      <c r="I1068" s="3">
        <v>0</v>
      </c>
      <c r="J1068" s="3">
        <v>178815810.53</v>
      </c>
      <c r="K1068" s="3">
        <v>148387270.07</v>
      </c>
      <c r="L1068" s="3">
        <v>0</v>
      </c>
      <c r="M1068" s="3">
        <v>1802838323.37</v>
      </c>
      <c r="N1068" s="3">
        <v>468338786.87</v>
      </c>
      <c r="O1068" s="3">
        <v>2395418636.29</v>
      </c>
      <c r="P1068" s="3">
        <v>108158024.43</v>
      </c>
      <c r="Q1068" s="3">
        <v>0</v>
      </c>
      <c r="R1068" s="3">
        <v>1306925116.59</v>
      </c>
      <c r="S1068" s="3">
        <v>12866814.18</v>
      </c>
      <c r="T1068" s="3">
        <v>0</v>
      </c>
      <c r="U1068" s="3">
        <v>219777420.83</v>
      </c>
      <c r="V1068" s="3">
        <v>103561470.28</v>
      </c>
      <c r="W1068" s="3">
        <v>0</v>
      </c>
      <c r="X1068" s="3">
        <v>0</v>
      </c>
      <c r="Y1068" s="3">
        <v>0</v>
      </c>
      <c r="Z1068" s="3">
        <v>2320876.65</v>
      </c>
      <c r="AA1068" s="3">
        <v>0</v>
      </c>
      <c r="AB1068" s="3">
        <v>56420051.08</v>
      </c>
      <c r="AC1068" s="3">
        <v>4292939927.86</v>
      </c>
      <c r="AD1068" s="3">
        <v>508807945.51</v>
      </c>
      <c r="AE1068" s="3">
        <v>0</v>
      </c>
      <c r="AF1068" s="3">
        <v>0</v>
      </c>
      <c r="AG1068" s="3">
        <v>0</v>
      </c>
      <c r="AH1068" s="3">
        <v>1107853421.6</v>
      </c>
      <c r="AI1068" s="3">
        <v>1817800.59</v>
      </c>
      <c r="AJ1068" s="3">
        <v>47584152.97</v>
      </c>
      <c r="AK1068" s="3">
        <v>362551283.36</v>
      </c>
      <c r="AL1068" s="3">
        <v>236365817.84</v>
      </c>
      <c r="AM1068" s="3">
        <v>0</v>
      </c>
      <c r="AN1068" s="3">
        <v>194099260.35</v>
      </c>
      <c r="AO1068" s="6">
        <f t="shared" si="240"/>
        <v>1661646388.22</v>
      </c>
      <c r="AP1068" s="6">
        <f t="shared" si="241"/>
        <v>4774753770.96</v>
      </c>
      <c r="AQ1068" s="6">
        <f t="shared" si="242"/>
        <v>1701871749.61</v>
      </c>
      <c r="AR1068" s="6">
        <f t="shared" si="243"/>
        <v>3072882021.35</v>
      </c>
      <c r="AS1068" s="6">
        <f t="shared" si="244"/>
        <v>6752019610.08</v>
      </c>
      <c r="AT1068" s="10">
        <f t="shared" si="245"/>
        <v>2768632070.47</v>
      </c>
      <c r="AU1068" s="10">
        <f t="shared" si="246"/>
        <v>9520651680.55</v>
      </c>
      <c r="AV1068" s="10">
        <f t="shared" si="247"/>
        <v>4734528409.57</v>
      </c>
      <c r="AW1068" s="12">
        <f t="shared" si="248"/>
        <v>0.116564391169751</v>
      </c>
      <c r="AX1068" s="12">
        <f t="shared" si="249"/>
        <v>0.689216240645003</v>
      </c>
      <c r="AY1068" s="12">
        <f t="shared" si="250"/>
        <v>0.215562483386636</v>
      </c>
      <c r="AZ1068" s="12">
        <f t="shared" si="251"/>
        <v>0.473653757258367</v>
      </c>
      <c r="BA1068" s="12">
        <f t="shared" si="252"/>
        <v>0.194219368185246</v>
      </c>
      <c r="BB1068" s="12">
        <f t="shared" si="253"/>
        <v>0.667873125443612</v>
      </c>
      <c r="BC1068" s="12">
        <f t="shared" si="254"/>
        <v>0.332126874556388</v>
      </c>
    </row>
    <row r="1069" spans="1:55">
      <c r="A1069" s="3" t="s">
        <v>2189</v>
      </c>
      <c r="B1069" s="3" t="s">
        <v>2190</v>
      </c>
      <c r="C1069" s="3">
        <v>134035607.64</v>
      </c>
      <c r="D1069" s="3">
        <v>1334020316.41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3">
        <v>146387691.85</v>
      </c>
      <c r="K1069" s="3">
        <v>311259135.46</v>
      </c>
      <c r="L1069" s="3">
        <v>0</v>
      </c>
      <c r="M1069" s="3">
        <v>1574176874.7</v>
      </c>
      <c r="N1069" s="3">
        <v>49952996.96</v>
      </c>
      <c r="O1069" s="3">
        <v>902326841.8</v>
      </c>
      <c r="P1069" s="3">
        <v>202317133.23</v>
      </c>
      <c r="Q1069" s="3">
        <v>21660975.23</v>
      </c>
      <c r="R1069" s="3">
        <v>1942886718.06</v>
      </c>
      <c r="S1069" s="3">
        <v>0</v>
      </c>
      <c r="T1069" s="3">
        <v>0</v>
      </c>
      <c r="U1069" s="3">
        <v>34010480.17</v>
      </c>
      <c r="V1069" s="3">
        <v>31388429.16</v>
      </c>
      <c r="W1069" s="3">
        <v>0</v>
      </c>
      <c r="X1069" s="3">
        <v>0</v>
      </c>
      <c r="Y1069" s="3">
        <v>0</v>
      </c>
      <c r="Z1069" s="3">
        <v>142532319.94</v>
      </c>
      <c r="AA1069" s="3">
        <v>0</v>
      </c>
      <c r="AB1069" s="3">
        <v>32005731.47</v>
      </c>
      <c r="AC1069" s="3">
        <v>1157759865.39</v>
      </c>
      <c r="AD1069" s="3">
        <v>1231812800.95</v>
      </c>
      <c r="AE1069" s="3">
        <v>0</v>
      </c>
      <c r="AF1069" s="3">
        <v>0</v>
      </c>
      <c r="AG1069" s="3">
        <v>0</v>
      </c>
      <c r="AH1069" s="3">
        <v>497923446.97</v>
      </c>
      <c r="AI1069" s="3">
        <v>0</v>
      </c>
      <c r="AJ1069" s="3">
        <v>78146248.53</v>
      </c>
      <c r="AK1069" s="3">
        <v>110117325.01</v>
      </c>
      <c r="AL1069" s="3">
        <v>479432792.82</v>
      </c>
      <c r="AM1069" s="3">
        <v>6576585.45</v>
      </c>
      <c r="AN1069" s="3">
        <v>276671207.85</v>
      </c>
      <c r="AO1069" s="6">
        <f t="shared" si="240"/>
        <v>1791667143.72</v>
      </c>
      <c r="AP1069" s="6">
        <f t="shared" si="241"/>
        <v>2750434821.92</v>
      </c>
      <c r="AQ1069" s="6">
        <f t="shared" si="242"/>
        <v>2182823678.8</v>
      </c>
      <c r="AR1069" s="6">
        <f t="shared" si="243"/>
        <v>567611143.12</v>
      </c>
      <c r="AS1069" s="6">
        <f t="shared" si="244"/>
        <v>3838440272.97</v>
      </c>
      <c r="AT1069" s="10">
        <f t="shared" si="245"/>
        <v>134035607.64</v>
      </c>
      <c r="AU1069" s="10">
        <f t="shared" si="246"/>
        <v>3972475880.61</v>
      </c>
      <c r="AV1069" s="10">
        <f t="shared" si="247"/>
        <v>2359278286.84</v>
      </c>
      <c r="AW1069" s="12">
        <f t="shared" si="248"/>
        <v>0.282965367311719</v>
      </c>
      <c r="AX1069" s="12">
        <f t="shared" si="249"/>
        <v>0.695865837423132</v>
      </c>
      <c r="AY1069" s="12">
        <f t="shared" si="250"/>
        <v>0.0896451643745031</v>
      </c>
      <c r="AZ1069" s="12">
        <f t="shared" si="251"/>
        <v>0.606220673048629</v>
      </c>
      <c r="BA1069" s="12">
        <f t="shared" si="252"/>
        <v>0.0211687952651485</v>
      </c>
      <c r="BB1069" s="12">
        <f t="shared" si="253"/>
        <v>0.627389468313778</v>
      </c>
      <c r="BC1069" s="12">
        <f t="shared" si="254"/>
        <v>0.372610531686223</v>
      </c>
    </row>
    <row r="1070" spans="1:55">
      <c r="A1070" s="3" t="s">
        <v>2191</v>
      </c>
      <c r="B1070" s="3" t="s">
        <v>2192</v>
      </c>
      <c r="C1070" s="3">
        <v>741383676.77</v>
      </c>
      <c r="D1070" s="3">
        <v>1333443672.61</v>
      </c>
      <c r="E1070" s="3">
        <v>0</v>
      </c>
      <c r="F1070" s="3">
        <v>0</v>
      </c>
      <c r="G1070" s="3">
        <v>0</v>
      </c>
      <c r="H1070" s="3">
        <v>0</v>
      </c>
      <c r="I1070" s="3">
        <v>0</v>
      </c>
      <c r="J1070" s="3">
        <v>0</v>
      </c>
      <c r="K1070" s="3">
        <v>1821571.14</v>
      </c>
      <c r="L1070" s="3">
        <v>0</v>
      </c>
      <c r="M1070" s="3">
        <v>112430359.75</v>
      </c>
      <c r="N1070" s="3">
        <v>29173885.49</v>
      </c>
      <c r="O1070" s="3">
        <v>95877128.36</v>
      </c>
      <c r="P1070" s="3">
        <v>863958.89</v>
      </c>
      <c r="Q1070" s="3">
        <v>548158.86</v>
      </c>
      <c r="R1070" s="3">
        <v>108479963.25</v>
      </c>
      <c r="S1070" s="3">
        <v>1540443.42</v>
      </c>
      <c r="T1070" s="3">
        <v>0</v>
      </c>
      <c r="U1070" s="3">
        <v>44504177.52</v>
      </c>
      <c r="V1070" s="3">
        <v>38259233.65</v>
      </c>
      <c r="W1070" s="3">
        <v>0</v>
      </c>
      <c r="X1070" s="3">
        <v>0</v>
      </c>
      <c r="Y1070" s="3">
        <v>27781180.96</v>
      </c>
      <c r="Z1070" s="3">
        <v>1940588.22</v>
      </c>
      <c r="AA1070" s="3">
        <v>0</v>
      </c>
      <c r="AB1070" s="3">
        <v>5752814.76</v>
      </c>
      <c r="AC1070" s="3">
        <v>264634202.16</v>
      </c>
      <c r="AD1070" s="3">
        <v>4940245.77</v>
      </c>
      <c r="AE1070" s="3">
        <v>0</v>
      </c>
      <c r="AF1070" s="3">
        <v>0</v>
      </c>
      <c r="AG1070" s="3">
        <v>0</v>
      </c>
      <c r="AH1070" s="3">
        <v>258985790.31</v>
      </c>
      <c r="AI1070" s="3">
        <v>0</v>
      </c>
      <c r="AJ1070" s="3">
        <v>0</v>
      </c>
      <c r="AK1070" s="3">
        <v>0</v>
      </c>
      <c r="AL1070" s="3">
        <v>20848994.68</v>
      </c>
      <c r="AM1070" s="3">
        <v>0</v>
      </c>
      <c r="AN1070" s="3">
        <v>160934.24</v>
      </c>
      <c r="AO1070" s="6">
        <f t="shared" si="240"/>
        <v>1335265243.75</v>
      </c>
      <c r="AP1070" s="6">
        <f t="shared" si="241"/>
        <v>238893491.35</v>
      </c>
      <c r="AQ1070" s="6">
        <f t="shared" si="242"/>
        <v>228258401.78</v>
      </c>
      <c r="AR1070" s="6">
        <f t="shared" si="243"/>
        <v>10635089.57</v>
      </c>
      <c r="AS1070" s="6">
        <f t="shared" si="244"/>
        <v>549570167.16</v>
      </c>
      <c r="AT1070" s="10">
        <f t="shared" si="245"/>
        <v>741383676.77</v>
      </c>
      <c r="AU1070" s="10">
        <f t="shared" si="246"/>
        <v>1290953843.93</v>
      </c>
      <c r="AV1070" s="10">
        <f t="shared" si="247"/>
        <v>1345900333.32</v>
      </c>
      <c r="AW1070" s="12">
        <f t="shared" si="248"/>
        <v>0.50638569825752</v>
      </c>
      <c r="AX1070" s="12">
        <f t="shared" si="249"/>
        <v>0.212452118726658</v>
      </c>
      <c r="AY1070" s="12">
        <f t="shared" si="250"/>
        <v>0.00403324903658171</v>
      </c>
      <c r="AZ1070" s="12">
        <f t="shared" si="251"/>
        <v>0.208418869690076</v>
      </c>
      <c r="BA1070" s="12">
        <f t="shared" si="252"/>
        <v>0.281162183015822</v>
      </c>
      <c r="BB1070" s="12">
        <f t="shared" si="253"/>
        <v>0.489581052705898</v>
      </c>
      <c r="BC1070" s="12">
        <f t="shared" si="254"/>
        <v>0.510418947294102</v>
      </c>
    </row>
    <row r="1071" spans="1:55">
      <c r="A1071" s="3" t="s">
        <v>2193</v>
      </c>
      <c r="B1071" s="3" t="s">
        <v>2194</v>
      </c>
      <c r="C1071" s="3">
        <v>390680405.6</v>
      </c>
      <c r="D1071" s="3">
        <v>1330008858.71</v>
      </c>
      <c r="E1071" s="3">
        <v>181672871.23</v>
      </c>
      <c r="F1071" s="3">
        <v>8307156.92</v>
      </c>
      <c r="G1071" s="3">
        <v>0</v>
      </c>
      <c r="H1071" s="3">
        <v>0</v>
      </c>
      <c r="I1071" s="3">
        <v>0</v>
      </c>
      <c r="J1071" s="3">
        <v>1482844.08</v>
      </c>
      <c r="K1071" s="3">
        <v>112176395.03</v>
      </c>
      <c r="L1071" s="3">
        <v>0</v>
      </c>
      <c r="M1071" s="3">
        <v>256754028.54</v>
      </c>
      <c r="N1071" s="3">
        <v>43328035.32</v>
      </c>
      <c r="O1071" s="3">
        <v>47515247.59</v>
      </c>
      <c r="P1071" s="3">
        <v>188673423.66</v>
      </c>
      <c r="Q1071" s="3">
        <v>301937078.77</v>
      </c>
      <c r="R1071" s="3">
        <v>122862865.63</v>
      </c>
      <c r="S1071" s="3">
        <v>11129507.77</v>
      </c>
      <c r="T1071" s="3">
        <v>0</v>
      </c>
      <c r="U1071" s="3">
        <v>248453353.85</v>
      </c>
      <c r="V1071" s="3">
        <v>84215457.63</v>
      </c>
      <c r="W1071" s="3">
        <v>0</v>
      </c>
      <c r="X1071" s="3">
        <v>28001552.92</v>
      </c>
      <c r="Y1071" s="3">
        <v>0</v>
      </c>
      <c r="Z1071" s="3">
        <v>16172884.27</v>
      </c>
      <c r="AA1071" s="3">
        <v>0</v>
      </c>
      <c r="AB1071" s="3">
        <v>517755457.4</v>
      </c>
      <c r="AC1071" s="3">
        <v>2183673632.63</v>
      </c>
      <c r="AD1071" s="3">
        <v>330688297.3</v>
      </c>
      <c r="AE1071" s="3">
        <v>0</v>
      </c>
      <c r="AF1071" s="3">
        <v>0</v>
      </c>
      <c r="AG1071" s="3">
        <v>0</v>
      </c>
      <c r="AH1071" s="3">
        <v>3537817045.79</v>
      </c>
      <c r="AI1071" s="3">
        <v>0</v>
      </c>
      <c r="AJ1071" s="3">
        <v>4682789929.81</v>
      </c>
      <c r="AK1071" s="3">
        <v>1965260649.93</v>
      </c>
      <c r="AL1071" s="3">
        <v>879712335.9</v>
      </c>
      <c r="AM1071" s="3">
        <v>910350952.57</v>
      </c>
      <c r="AN1071" s="3">
        <v>68556296.31</v>
      </c>
      <c r="AO1071" s="6">
        <f t="shared" si="240"/>
        <v>1633648125.97</v>
      </c>
      <c r="AP1071" s="6">
        <f t="shared" si="241"/>
        <v>838207813.88</v>
      </c>
      <c r="AQ1071" s="6">
        <f t="shared" si="242"/>
        <v>1028591079.47</v>
      </c>
      <c r="AR1071" s="6">
        <f t="shared" si="243"/>
        <v>-190383265.59</v>
      </c>
      <c r="AS1071" s="6">
        <f t="shared" si="244"/>
        <v>14558849140.24</v>
      </c>
      <c r="AT1071" s="10">
        <f t="shared" si="245"/>
        <v>390680405.6</v>
      </c>
      <c r="AU1071" s="10">
        <f t="shared" si="246"/>
        <v>14949529545.84</v>
      </c>
      <c r="AV1071" s="10">
        <f t="shared" si="247"/>
        <v>1443264860.38</v>
      </c>
      <c r="AW1071" s="12">
        <f t="shared" si="248"/>
        <v>0.0996564762228786</v>
      </c>
      <c r="AX1071" s="12">
        <f t="shared" si="249"/>
        <v>0.876511076671474</v>
      </c>
      <c r="AY1071" s="12">
        <f t="shared" si="250"/>
        <v>-0.011613838426337</v>
      </c>
      <c r="AZ1071" s="12">
        <f t="shared" si="251"/>
        <v>0.888124915097811</v>
      </c>
      <c r="BA1071" s="12">
        <f t="shared" si="252"/>
        <v>0.023832447105648</v>
      </c>
      <c r="BB1071" s="12">
        <f t="shared" si="253"/>
        <v>0.911957362203458</v>
      </c>
      <c r="BC1071" s="12">
        <f t="shared" si="254"/>
        <v>0.0880426377965416</v>
      </c>
    </row>
    <row r="1072" spans="1:55">
      <c r="A1072" s="3" t="s">
        <v>2195</v>
      </c>
      <c r="B1072" s="3" t="s">
        <v>2196</v>
      </c>
      <c r="C1072" s="3">
        <v>40000193.05</v>
      </c>
      <c r="D1072" s="3">
        <v>1329067643.32</v>
      </c>
      <c r="E1072" s="3">
        <v>831865531.11</v>
      </c>
      <c r="F1072" s="3">
        <v>0</v>
      </c>
      <c r="G1072" s="3">
        <v>0</v>
      </c>
      <c r="H1072" s="3">
        <v>0</v>
      </c>
      <c r="I1072" s="3">
        <v>0</v>
      </c>
      <c r="J1072" s="3">
        <v>14756733.28</v>
      </c>
      <c r="K1072" s="3">
        <v>20607661.57</v>
      </c>
      <c r="L1072" s="3">
        <v>0</v>
      </c>
      <c r="M1072" s="3">
        <v>866303171.38</v>
      </c>
      <c r="N1072" s="3">
        <v>99689234.57</v>
      </c>
      <c r="O1072" s="3">
        <v>545748561.14</v>
      </c>
      <c r="P1072" s="3">
        <v>209860950.7</v>
      </c>
      <c r="Q1072" s="3">
        <v>0</v>
      </c>
      <c r="R1072" s="3">
        <v>248142386.65</v>
      </c>
      <c r="S1072" s="3">
        <v>0</v>
      </c>
      <c r="T1072" s="3">
        <v>0</v>
      </c>
      <c r="U1072" s="3">
        <v>10848631.69</v>
      </c>
      <c r="V1072" s="3">
        <v>241708121.91</v>
      </c>
      <c r="W1072" s="3">
        <v>0</v>
      </c>
      <c r="X1072" s="3">
        <v>0</v>
      </c>
      <c r="Y1072" s="3">
        <v>0</v>
      </c>
      <c r="Z1072" s="3">
        <v>8969152.28</v>
      </c>
      <c r="AA1072" s="3">
        <v>0</v>
      </c>
      <c r="AB1072" s="3">
        <v>48109981.3</v>
      </c>
      <c r="AC1072" s="3">
        <v>523469879.33</v>
      </c>
      <c r="AD1072" s="3">
        <v>342163233.9</v>
      </c>
      <c r="AE1072" s="3">
        <v>0</v>
      </c>
      <c r="AF1072" s="3">
        <v>0</v>
      </c>
      <c r="AG1072" s="3">
        <v>0</v>
      </c>
      <c r="AH1072" s="3">
        <v>346653424.84</v>
      </c>
      <c r="AI1072" s="3">
        <v>308018144.54</v>
      </c>
      <c r="AJ1072" s="3">
        <v>621587380.83</v>
      </c>
      <c r="AK1072" s="3">
        <v>3988614.98</v>
      </c>
      <c r="AL1072" s="3">
        <v>6784074.17</v>
      </c>
      <c r="AM1072" s="3">
        <v>320243.65</v>
      </c>
      <c r="AN1072" s="3">
        <v>30288870.02</v>
      </c>
      <c r="AO1072" s="6">
        <f t="shared" si="240"/>
        <v>2196297569.28</v>
      </c>
      <c r="AP1072" s="6">
        <f t="shared" si="241"/>
        <v>1721601917.79</v>
      </c>
      <c r="AQ1072" s="6">
        <f t="shared" si="242"/>
        <v>557778273.83</v>
      </c>
      <c r="AR1072" s="6">
        <f t="shared" si="243"/>
        <v>1163823643.96</v>
      </c>
      <c r="AS1072" s="6">
        <f t="shared" si="244"/>
        <v>2183273866.26</v>
      </c>
      <c r="AT1072" s="10">
        <f t="shared" si="245"/>
        <v>40000193.05</v>
      </c>
      <c r="AU1072" s="10">
        <f t="shared" si="246"/>
        <v>2223274059.31</v>
      </c>
      <c r="AV1072" s="10">
        <f t="shared" si="247"/>
        <v>3360121213.24</v>
      </c>
      <c r="AW1072" s="12">
        <f t="shared" si="248"/>
        <v>0.393362365025059</v>
      </c>
      <c r="AX1072" s="12">
        <f t="shared" si="249"/>
        <v>0.599473500770319</v>
      </c>
      <c r="AY1072" s="12">
        <f t="shared" si="250"/>
        <v>0.208443713394568</v>
      </c>
      <c r="AZ1072" s="12">
        <f t="shared" si="251"/>
        <v>0.391029787375751</v>
      </c>
      <c r="BA1072" s="12">
        <f t="shared" si="252"/>
        <v>0.00716413420462196</v>
      </c>
      <c r="BB1072" s="12">
        <f t="shared" si="253"/>
        <v>0.398193921580373</v>
      </c>
      <c r="BC1072" s="12">
        <f t="shared" si="254"/>
        <v>0.601806078419627</v>
      </c>
    </row>
    <row r="1073" spans="1:55">
      <c r="A1073" s="3" t="s">
        <v>2197</v>
      </c>
      <c r="B1073" s="3" t="s">
        <v>2198</v>
      </c>
      <c r="C1073" s="3">
        <v>3670951.11</v>
      </c>
      <c r="D1073" s="3">
        <v>1328928156.46</v>
      </c>
      <c r="E1073" s="3">
        <v>550000000</v>
      </c>
      <c r="F1073" s="3">
        <v>0</v>
      </c>
      <c r="G1073" s="3">
        <v>0</v>
      </c>
      <c r="H1073" s="3">
        <v>0</v>
      </c>
      <c r="I1073" s="3">
        <v>0</v>
      </c>
      <c r="J1073" s="3">
        <v>0</v>
      </c>
      <c r="K1073" s="3">
        <v>27358877.31</v>
      </c>
      <c r="L1073" s="3">
        <v>0</v>
      </c>
      <c r="M1073" s="3">
        <v>450013483.42</v>
      </c>
      <c r="N1073" s="3">
        <v>8351416.59</v>
      </c>
      <c r="O1073" s="3">
        <v>195674802.55</v>
      </c>
      <c r="P1073" s="3">
        <v>2387863.01</v>
      </c>
      <c r="Q1073" s="3">
        <v>0</v>
      </c>
      <c r="R1073" s="3">
        <v>473428806.5</v>
      </c>
      <c r="S1073" s="3">
        <v>17141676.23</v>
      </c>
      <c r="T1073" s="3">
        <v>0</v>
      </c>
      <c r="U1073" s="3">
        <v>70441509.98</v>
      </c>
      <c r="V1073" s="3">
        <v>6419400.65</v>
      </c>
      <c r="W1073" s="3">
        <v>0</v>
      </c>
      <c r="X1073" s="3">
        <v>1043274961.33</v>
      </c>
      <c r="Y1073" s="3">
        <v>0</v>
      </c>
      <c r="Z1073" s="3">
        <v>85787643.98</v>
      </c>
      <c r="AA1073" s="3">
        <v>0</v>
      </c>
      <c r="AB1073" s="3">
        <v>8250177.94</v>
      </c>
      <c r="AC1073" s="3">
        <v>1872255009.8</v>
      </c>
      <c r="AD1073" s="3">
        <v>104894835.88</v>
      </c>
      <c r="AE1073" s="3">
        <v>0</v>
      </c>
      <c r="AF1073" s="3">
        <v>0</v>
      </c>
      <c r="AG1073" s="3">
        <v>0</v>
      </c>
      <c r="AH1073" s="3">
        <v>274992822.2</v>
      </c>
      <c r="AI1073" s="3">
        <v>0</v>
      </c>
      <c r="AJ1073" s="3">
        <v>0</v>
      </c>
      <c r="AK1073" s="3">
        <v>5937796.85</v>
      </c>
      <c r="AL1073" s="3">
        <v>64126.1</v>
      </c>
      <c r="AM1073" s="3">
        <v>0</v>
      </c>
      <c r="AN1073" s="3">
        <v>839372.26</v>
      </c>
      <c r="AO1073" s="6">
        <f t="shared" si="240"/>
        <v>1906287033.77</v>
      </c>
      <c r="AP1073" s="6">
        <f t="shared" si="241"/>
        <v>656427565.57</v>
      </c>
      <c r="AQ1073" s="6">
        <f t="shared" si="242"/>
        <v>1704744176.61</v>
      </c>
      <c r="AR1073" s="6">
        <f t="shared" si="243"/>
        <v>-1048316611.04</v>
      </c>
      <c r="AS1073" s="6">
        <f t="shared" si="244"/>
        <v>2258983963.09</v>
      </c>
      <c r="AT1073" s="10">
        <f t="shared" si="245"/>
        <v>3670951.11</v>
      </c>
      <c r="AU1073" s="10">
        <f t="shared" si="246"/>
        <v>2262654914.2</v>
      </c>
      <c r="AV1073" s="10">
        <f t="shared" si="247"/>
        <v>857970422.73</v>
      </c>
      <c r="AW1073" s="12">
        <f t="shared" si="248"/>
        <v>0.610866998742426</v>
      </c>
      <c r="AX1073" s="12">
        <f t="shared" si="249"/>
        <v>0.387956650137638</v>
      </c>
      <c r="AY1073" s="12">
        <f t="shared" si="250"/>
        <v>-0.335931583530406</v>
      </c>
      <c r="AZ1073" s="12">
        <f t="shared" si="251"/>
        <v>0.723888233668043</v>
      </c>
      <c r="BA1073" s="12">
        <f t="shared" si="252"/>
        <v>0.00117635111993656</v>
      </c>
      <c r="BB1073" s="12">
        <f t="shared" si="253"/>
        <v>0.72506458478798</v>
      </c>
      <c r="BC1073" s="12">
        <f t="shared" si="254"/>
        <v>0.27493541521202</v>
      </c>
    </row>
    <row r="1074" spans="1:55">
      <c r="A1074" s="3" t="s">
        <v>2199</v>
      </c>
      <c r="B1074" s="3" t="s">
        <v>2200</v>
      </c>
      <c r="C1074" s="3">
        <v>54349075.63</v>
      </c>
      <c r="D1074" s="3">
        <v>1328865365.23</v>
      </c>
      <c r="E1074" s="3">
        <v>0</v>
      </c>
      <c r="F1074" s="3">
        <v>0</v>
      </c>
      <c r="G1074" s="3">
        <v>0</v>
      </c>
      <c r="H1074" s="3">
        <v>0</v>
      </c>
      <c r="I1074" s="3">
        <v>0</v>
      </c>
      <c r="J1074" s="3">
        <v>29439616.91</v>
      </c>
      <c r="K1074" s="3">
        <v>49798663.56</v>
      </c>
      <c r="L1074" s="3">
        <v>0</v>
      </c>
      <c r="M1074" s="3">
        <v>1442701748.16</v>
      </c>
      <c r="N1074" s="3">
        <v>42526035.99</v>
      </c>
      <c r="O1074" s="3">
        <v>352946047.31</v>
      </c>
      <c r="P1074" s="3">
        <v>103482136.7</v>
      </c>
      <c r="Q1074" s="3">
        <v>0</v>
      </c>
      <c r="R1074" s="3">
        <v>316763635.81</v>
      </c>
      <c r="S1074" s="3">
        <v>2550662.09</v>
      </c>
      <c r="T1074" s="3">
        <v>0</v>
      </c>
      <c r="U1074" s="3">
        <v>8475130.82</v>
      </c>
      <c r="V1074" s="3">
        <v>41977473.76</v>
      </c>
      <c r="W1074" s="3">
        <v>0</v>
      </c>
      <c r="X1074" s="3">
        <v>0</v>
      </c>
      <c r="Y1074" s="3">
        <v>0</v>
      </c>
      <c r="Z1074" s="3">
        <v>104406016.25</v>
      </c>
      <c r="AA1074" s="3">
        <v>0</v>
      </c>
      <c r="AB1074" s="3">
        <v>5935332.56</v>
      </c>
      <c r="AC1074" s="3">
        <v>2843657521.29</v>
      </c>
      <c r="AD1074" s="3">
        <v>315258786.64</v>
      </c>
      <c r="AE1074" s="3">
        <v>0</v>
      </c>
      <c r="AF1074" s="3">
        <v>0</v>
      </c>
      <c r="AG1074" s="3">
        <v>0</v>
      </c>
      <c r="AH1074" s="3">
        <v>400242573.16</v>
      </c>
      <c r="AI1074" s="3">
        <v>45140274.62</v>
      </c>
      <c r="AJ1074" s="3">
        <v>13371241.35</v>
      </c>
      <c r="AK1074" s="3">
        <v>73946511.48</v>
      </c>
      <c r="AL1074" s="3">
        <v>42581909.67</v>
      </c>
      <c r="AM1074" s="3">
        <v>2709444.54</v>
      </c>
      <c r="AN1074" s="3">
        <v>2638993.96</v>
      </c>
      <c r="AO1074" s="6">
        <f t="shared" si="240"/>
        <v>1408103645.7</v>
      </c>
      <c r="AP1074" s="6">
        <f t="shared" si="241"/>
        <v>1941655968.16</v>
      </c>
      <c r="AQ1074" s="6">
        <f t="shared" si="242"/>
        <v>480108251.29</v>
      </c>
      <c r="AR1074" s="6">
        <f t="shared" si="243"/>
        <v>1461547716.87</v>
      </c>
      <c r="AS1074" s="6">
        <f t="shared" si="244"/>
        <v>3739547256.71</v>
      </c>
      <c r="AT1074" s="10">
        <f t="shared" si="245"/>
        <v>54349075.63</v>
      </c>
      <c r="AU1074" s="10">
        <f t="shared" si="246"/>
        <v>3793896332.34</v>
      </c>
      <c r="AV1074" s="10">
        <f t="shared" si="247"/>
        <v>2869651362.57</v>
      </c>
      <c r="AW1074" s="12">
        <f t="shared" si="248"/>
        <v>0.211314409406207</v>
      </c>
      <c r="AX1074" s="12">
        <f t="shared" si="249"/>
        <v>0.780529413416354</v>
      </c>
      <c r="AY1074" s="12">
        <f t="shared" si="250"/>
        <v>0.219334772374544</v>
      </c>
      <c r="AZ1074" s="12">
        <f t="shared" si="251"/>
        <v>0.56119464104181</v>
      </c>
      <c r="BA1074" s="12">
        <f t="shared" si="252"/>
        <v>0.00815617717743882</v>
      </c>
      <c r="BB1074" s="12">
        <f t="shared" si="253"/>
        <v>0.569350818219249</v>
      </c>
      <c r="BC1074" s="12">
        <f t="shared" si="254"/>
        <v>0.430649181780751</v>
      </c>
    </row>
    <row r="1075" spans="1:55">
      <c r="A1075" s="3" t="s">
        <v>2201</v>
      </c>
      <c r="B1075" s="3" t="s">
        <v>2202</v>
      </c>
      <c r="C1075" s="3">
        <v>335263078.09</v>
      </c>
      <c r="D1075" s="3">
        <v>1326369846.02</v>
      </c>
      <c r="E1075" s="3">
        <v>2866565.9</v>
      </c>
      <c r="F1075" s="3">
        <v>0</v>
      </c>
      <c r="G1075" s="3">
        <v>0</v>
      </c>
      <c r="H1075" s="3">
        <v>0</v>
      </c>
      <c r="I1075" s="3">
        <v>0</v>
      </c>
      <c r="J1075" s="3">
        <v>105408875.84</v>
      </c>
      <c r="K1075" s="3">
        <v>50410057.83</v>
      </c>
      <c r="L1075" s="3">
        <v>0</v>
      </c>
      <c r="M1075" s="3">
        <v>1093384932.61</v>
      </c>
      <c r="N1075" s="3">
        <v>257728331.02</v>
      </c>
      <c r="O1075" s="3">
        <v>1123854320.14</v>
      </c>
      <c r="P1075" s="3">
        <v>9124595.1</v>
      </c>
      <c r="Q1075" s="3">
        <v>14437556.55</v>
      </c>
      <c r="R1075" s="3">
        <v>1279866607.79</v>
      </c>
      <c r="S1075" s="3">
        <v>9487924.14</v>
      </c>
      <c r="T1075" s="3">
        <v>0</v>
      </c>
      <c r="U1075" s="3">
        <v>375089272.72</v>
      </c>
      <c r="V1075" s="3">
        <v>68587549.34</v>
      </c>
      <c r="W1075" s="3">
        <v>0</v>
      </c>
      <c r="X1075" s="3">
        <v>26410000</v>
      </c>
      <c r="Y1075" s="3">
        <v>0</v>
      </c>
      <c r="Z1075" s="3">
        <v>77218881.51</v>
      </c>
      <c r="AA1075" s="3">
        <v>0</v>
      </c>
      <c r="AB1075" s="3">
        <v>106110349.85</v>
      </c>
      <c r="AC1075" s="3">
        <v>602654892.45</v>
      </c>
      <c r="AD1075" s="3">
        <v>35146749.26</v>
      </c>
      <c r="AE1075" s="3">
        <v>0</v>
      </c>
      <c r="AF1075" s="3">
        <v>0</v>
      </c>
      <c r="AG1075" s="3">
        <v>0</v>
      </c>
      <c r="AH1075" s="3">
        <v>62480316.25</v>
      </c>
      <c r="AI1075" s="3">
        <v>0</v>
      </c>
      <c r="AJ1075" s="3">
        <v>0</v>
      </c>
      <c r="AK1075" s="3">
        <v>43257500.63</v>
      </c>
      <c r="AL1075" s="3">
        <v>56631877.09</v>
      </c>
      <c r="AM1075" s="3">
        <v>18007001.7</v>
      </c>
      <c r="AN1075" s="3">
        <v>217433066.92</v>
      </c>
      <c r="AO1075" s="6">
        <f t="shared" si="240"/>
        <v>1485055345.59</v>
      </c>
      <c r="AP1075" s="6">
        <f t="shared" si="241"/>
        <v>2498529735.42</v>
      </c>
      <c r="AQ1075" s="6">
        <f t="shared" si="242"/>
        <v>1942770585.35</v>
      </c>
      <c r="AR1075" s="6">
        <f t="shared" si="243"/>
        <v>555759150.07</v>
      </c>
      <c r="AS1075" s="6">
        <f t="shared" si="244"/>
        <v>1035611404.3</v>
      </c>
      <c r="AT1075" s="10">
        <f t="shared" si="245"/>
        <v>335263078.09</v>
      </c>
      <c r="AU1075" s="10">
        <f t="shared" si="246"/>
        <v>1370874482.39</v>
      </c>
      <c r="AV1075" s="10">
        <f t="shared" si="247"/>
        <v>2040814495.66</v>
      </c>
      <c r="AW1075" s="12">
        <f t="shared" si="248"/>
        <v>0.435284504286438</v>
      </c>
      <c r="AX1075" s="12">
        <f t="shared" si="249"/>
        <v>0.466446550259564</v>
      </c>
      <c r="AY1075" s="12">
        <f t="shared" si="250"/>
        <v>0.162898539006815</v>
      </c>
      <c r="AZ1075" s="12">
        <f t="shared" si="251"/>
        <v>0.303548011252749</v>
      </c>
      <c r="BA1075" s="12">
        <f t="shared" si="252"/>
        <v>0.0982689454539975</v>
      </c>
      <c r="BB1075" s="12">
        <f t="shared" si="253"/>
        <v>0.401816956706746</v>
      </c>
      <c r="BC1075" s="12">
        <f t="shared" si="254"/>
        <v>0.598183043293254</v>
      </c>
    </row>
    <row r="1076" spans="1:55">
      <c r="A1076" s="3" t="s">
        <v>2203</v>
      </c>
      <c r="B1076" s="3" t="s">
        <v>2204</v>
      </c>
      <c r="C1076" s="3">
        <v>26487566.14</v>
      </c>
      <c r="D1076" s="3">
        <v>1324067243.79</v>
      </c>
      <c r="E1076" s="3">
        <v>228879673.37</v>
      </c>
      <c r="F1076" s="3">
        <v>0</v>
      </c>
      <c r="G1076" s="3">
        <v>0</v>
      </c>
      <c r="H1076" s="3">
        <v>0</v>
      </c>
      <c r="I1076" s="3">
        <v>0</v>
      </c>
      <c r="J1076" s="3">
        <v>28482008.39</v>
      </c>
      <c r="K1076" s="3">
        <v>205876540.68</v>
      </c>
      <c r="L1076" s="3">
        <v>0</v>
      </c>
      <c r="M1076" s="3">
        <v>443777894.69</v>
      </c>
      <c r="N1076" s="3">
        <v>558160200.7</v>
      </c>
      <c r="O1076" s="3">
        <v>851425085.46</v>
      </c>
      <c r="P1076" s="3">
        <v>9540542.31</v>
      </c>
      <c r="Q1076" s="3">
        <v>0</v>
      </c>
      <c r="R1076" s="3">
        <v>508798470.35</v>
      </c>
      <c r="S1076" s="3">
        <v>0</v>
      </c>
      <c r="T1076" s="3">
        <v>0</v>
      </c>
      <c r="U1076" s="3">
        <v>31062251.61</v>
      </c>
      <c r="V1076" s="3">
        <v>33972819.72</v>
      </c>
      <c r="W1076" s="3">
        <v>0</v>
      </c>
      <c r="X1076" s="3">
        <v>0</v>
      </c>
      <c r="Y1076" s="3">
        <v>0</v>
      </c>
      <c r="Z1076" s="3">
        <v>7364058.37</v>
      </c>
      <c r="AA1076" s="3">
        <v>0</v>
      </c>
      <c r="AB1076" s="3">
        <v>4129275.76</v>
      </c>
      <c r="AC1076" s="3">
        <v>915787194.58</v>
      </c>
      <c r="AD1076" s="3">
        <v>112893546.69</v>
      </c>
      <c r="AE1076" s="3">
        <v>0</v>
      </c>
      <c r="AF1076" s="3">
        <v>0</v>
      </c>
      <c r="AG1076" s="3">
        <v>0</v>
      </c>
      <c r="AH1076" s="3">
        <v>300533121.05</v>
      </c>
      <c r="AI1076" s="3">
        <v>0</v>
      </c>
      <c r="AJ1076" s="3">
        <v>1894224863.54</v>
      </c>
      <c r="AK1076" s="3">
        <v>45560828.13</v>
      </c>
      <c r="AL1076" s="3">
        <v>29912706.73</v>
      </c>
      <c r="AM1076" s="3">
        <v>18802450.24</v>
      </c>
      <c r="AN1076" s="3">
        <v>434992416.59</v>
      </c>
      <c r="AO1076" s="6">
        <f t="shared" si="240"/>
        <v>1787305466.23</v>
      </c>
      <c r="AP1076" s="6">
        <f t="shared" si="241"/>
        <v>1862903723.16</v>
      </c>
      <c r="AQ1076" s="6">
        <f t="shared" si="242"/>
        <v>585326875.81</v>
      </c>
      <c r="AR1076" s="6">
        <f t="shared" si="243"/>
        <v>1277576847.35</v>
      </c>
      <c r="AS1076" s="6">
        <f t="shared" si="244"/>
        <v>3752707127.55</v>
      </c>
      <c r="AT1076" s="10">
        <f t="shared" si="245"/>
        <v>26487566.14</v>
      </c>
      <c r="AU1076" s="10">
        <f t="shared" si="246"/>
        <v>3779194693.69</v>
      </c>
      <c r="AV1076" s="10">
        <f t="shared" si="247"/>
        <v>3064882313.58</v>
      </c>
      <c r="AW1076" s="12">
        <f t="shared" si="248"/>
        <v>0.261146311523302</v>
      </c>
      <c r="AX1076" s="12">
        <f t="shared" si="249"/>
        <v>0.734983544100493</v>
      </c>
      <c r="AY1076" s="12">
        <f t="shared" si="250"/>
        <v>0.186668976107796</v>
      </c>
      <c r="AZ1076" s="12">
        <f t="shared" si="251"/>
        <v>0.548314567992697</v>
      </c>
      <c r="BA1076" s="12">
        <f t="shared" si="252"/>
        <v>0.00387014437620501</v>
      </c>
      <c r="BB1076" s="12">
        <f t="shared" si="253"/>
        <v>0.552184712368902</v>
      </c>
      <c r="BC1076" s="12">
        <f t="shared" si="254"/>
        <v>0.447815287631098</v>
      </c>
    </row>
    <row r="1077" spans="1:55">
      <c r="A1077" s="3" t="s">
        <v>2205</v>
      </c>
      <c r="B1077" s="3" t="s">
        <v>2206</v>
      </c>
      <c r="C1077" s="3">
        <v>123319046.8</v>
      </c>
      <c r="D1077" s="3">
        <v>1319963717.37</v>
      </c>
      <c r="E1077" s="3">
        <v>0</v>
      </c>
      <c r="F1077" s="3">
        <v>3642323.16</v>
      </c>
      <c r="G1077" s="3">
        <v>0</v>
      </c>
      <c r="H1077" s="3">
        <v>0</v>
      </c>
      <c r="I1077" s="3">
        <v>0</v>
      </c>
      <c r="J1077" s="3">
        <v>0</v>
      </c>
      <c r="K1077" s="3">
        <v>95476248.34</v>
      </c>
      <c r="L1077" s="3">
        <v>0</v>
      </c>
      <c r="M1077" s="3">
        <v>1026844926.76</v>
      </c>
      <c r="N1077" s="3">
        <v>942022877.27</v>
      </c>
      <c r="O1077" s="3">
        <v>117048186.74</v>
      </c>
      <c r="P1077" s="3">
        <v>145588771.16</v>
      </c>
      <c r="Q1077" s="3">
        <v>18787137.43</v>
      </c>
      <c r="R1077" s="3">
        <v>2653561913.71</v>
      </c>
      <c r="S1077" s="3">
        <v>0</v>
      </c>
      <c r="T1077" s="3">
        <v>0</v>
      </c>
      <c r="U1077" s="3">
        <v>43080287.18</v>
      </c>
      <c r="V1077" s="3">
        <v>41462367.26</v>
      </c>
      <c r="W1077" s="3">
        <v>0</v>
      </c>
      <c r="X1077" s="3">
        <v>0</v>
      </c>
      <c r="Y1077" s="3">
        <v>26073289.25</v>
      </c>
      <c r="Z1077" s="3">
        <v>175063953.61</v>
      </c>
      <c r="AA1077" s="3">
        <v>0</v>
      </c>
      <c r="AB1077" s="3">
        <v>13644900.97</v>
      </c>
      <c r="AC1077" s="3">
        <v>3726092352.22</v>
      </c>
      <c r="AD1077" s="3">
        <v>257401338.06</v>
      </c>
      <c r="AE1077" s="3">
        <v>0</v>
      </c>
      <c r="AF1077" s="3">
        <v>0</v>
      </c>
      <c r="AG1077" s="3">
        <v>0</v>
      </c>
      <c r="AH1077" s="3">
        <v>522032720.61</v>
      </c>
      <c r="AI1077" s="3">
        <v>0</v>
      </c>
      <c r="AJ1077" s="3">
        <v>0</v>
      </c>
      <c r="AK1077" s="3">
        <v>9072006.97</v>
      </c>
      <c r="AL1077" s="3">
        <v>38678606.54</v>
      </c>
      <c r="AM1077" s="3">
        <v>0</v>
      </c>
      <c r="AN1077" s="3">
        <v>0</v>
      </c>
      <c r="AO1077" s="6">
        <f t="shared" si="240"/>
        <v>1419082288.87</v>
      </c>
      <c r="AP1077" s="6">
        <f t="shared" si="241"/>
        <v>2250291899.36</v>
      </c>
      <c r="AQ1077" s="6">
        <f t="shared" si="242"/>
        <v>2952886711.98</v>
      </c>
      <c r="AR1077" s="6">
        <f t="shared" si="243"/>
        <v>-702594812.62</v>
      </c>
      <c r="AS1077" s="6">
        <f t="shared" si="244"/>
        <v>4553277024.4</v>
      </c>
      <c r="AT1077" s="10">
        <f t="shared" si="245"/>
        <v>123319046.8</v>
      </c>
      <c r="AU1077" s="10">
        <f t="shared" si="246"/>
        <v>4676596071.2</v>
      </c>
      <c r="AV1077" s="10">
        <f t="shared" si="247"/>
        <v>716487476.25</v>
      </c>
      <c r="AW1077" s="12">
        <f t="shared" si="248"/>
        <v>0.263130039871343</v>
      </c>
      <c r="AX1077" s="12">
        <f t="shared" si="249"/>
        <v>0.714003812086447</v>
      </c>
      <c r="AY1077" s="12">
        <f t="shared" si="250"/>
        <v>-0.130277012480589</v>
      </c>
      <c r="AZ1077" s="12">
        <f t="shared" si="251"/>
        <v>0.844280824567036</v>
      </c>
      <c r="BA1077" s="12">
        <f t="shared" si="252"/>
        <v>0.0228661480422102</v>
      </c>
      <c r="BB1077" s="12">
        <f t="shared" si="253"/>
        <v>0.867146972609246</v>
      </c>
      <c r="BC1077" s="12">
        <f t="shared" si="254"/>
        <v>0.132853027390754</v>
      </c>
    </row>
    <row r="1078" spans="1:55">
      <c r="A1078" s="3" t="s">
        <v>2207</v>
      </c>
      <c r="B1078" s="3" t="s">
        <v>2208</v>
      </c>
      <c r="C1078" s="3">
        <v>55586428.19</v>
      </c>
      <c r="D1078" s="3">
        <v>1319277894.94</v>
      </c>
      <c r="E1078" s="3">
        <v>651048545.64</v>
      </c>
      <c r="F1078" s="3">
        <v>0</v>
      </c>
      <c r="G1078" s="3">
        <v>22897723.94</v>
      </c>
      <c r="H1078" s="3">
        <v>0</v>
      </c>
      <c r="I1078" s="3">
        <v>0</v>
      </c>
      <c r="J1078" s="3">
        <v>0</v>
      </c>
      <c r="K1078" s="3">
        <v>622604095.28</v>
      </c>
      <c r="L1078" s="3">
        <v>0</v>
      </c>
      <c r="M1078" s="3">
        <v>597667788.94</v>
      </c>
      <c r="N1078" s="3">
        <v>277176341.36</v>
      </c>
      <c r="O1078" s="3">
        <v>15782459.25</v>
      </c>
      <c r="P1078" s="3">
        <v>260083707.7</v>
      </c>
      <c r="Q1078" s="3">
        <v>0</v>
      </c>
      <c r="R1078" s="3">
        <v>75184144.51</v>
      </c>
      <c r="S1078" s="3">
        <v>0</v>
      </c>
      <c r="T1078" s="3">
        <v>0</v>
      </c>
      <c r="U1078" s="3">
        <v>11946425.73</v>
      </c>
      <c r="V1078" s="3">
        <v>27370353.59</v>
      </c>
      <c r="W1078" s="3">
        <v>0</v>
      </c>
      <c r="X1078" s="3">
        <v>0</v>
      </c>
      <c r="Y1078" s="3">
        <v>0</v>
      </c>
      <c r="Z1078" s="3">
        <v>2674275.05</v>
      </c>
      <c r="AA1078" s="3">
        <v>0</v>
      </c>
      <c r="AB1078" s="3">
        <v>10970753.42</v>
      </c>
      <c r="AC1078" s="3">
        <v>202187840</v>
      </c>
      <c r="AD1078" s="3">
        <v>18810539.21</v>
      </c>
      <c r="AE1078" s="3">
        <v>0</v>
      </c>
      <c r="AF1078" s="3">
        <v>0</v>
      </c>
      <c r="AG1078" s="3">
        <v>0</v>
      </c>
      <c r="AH1078" s="3">
        <v>117945447.45</v>
      </c>
      <c r="AI1078" s="3">
        <v>0</v>
      </c>
      <c r="AJ1078" s="3">
        <v>17330780.76</v>
      </c>
      <c r="AK1078" s="3">
        <v>0</v>
      </c>
      <c r="AL1078" s="3">
        <v>10566762.61</v>
      </c>
      <c r="AM1078" s="3">
        <v>1838023.37</v>
      </c>
      <c r="AN1078" s="3">
        <v>214072.98</v>
      </c>
      <c r="AO1078" s="6">
        <f t="shared" si="240"/>
        <v>2615828259.8</v>
      </c>
      <c r="AP1078" s="6">
        <f t="shared" si="241"/>
        <v>1150710297.25</v>
      </c>
      <c r="AQ1078" s="6">
        <f t="shared" si="242"/>
        <v>128145952.3</v>
      </c>
      <c r="AR1078" s="6">
        <f t="shared" si="243"/>
        <v>1022564344.95</v>
      </c>
      <c r="AS1078" s="6">
        <f t="shared" si="244"/>
        <v>368893466.38</v>
      </c>
      <c r="AT1078" s="10">
        <f t="shared" si="245"/>
        <v>55586428.19</v>
      </c>
      <c r="AU1078" s="10">
        <f t="shared" si="246"/>
        <v>424479894.57</v>
      </c>
      <c r="AV1078" s="10">
        <f t="shared" si="247"/>
        <v>3638392604.75</v>
      </c>
      <c r="AW1078" s="12">
        <f t="shared" si="248"/>
        <v>0.643837152221196</v>
      </c>
      <c r="AX1078" s="12">
        <f t="shared" si="249"/>
        <v>0.342481289177272</v>
      </c>
      <c r="AY1078" s="12">
        <f t="shared" si="250"/>
        <v>0.251685068906579</v>
      </c>
      <c r="AZ1078" s="12">
        <f t="shared" si="251"/>
        <v>0.0907962202706931</v>
      </c>
      <c r="BA1078" s="12">
        <f t="shared" si="252"/>
        <v>0.0136815586015322</v>
      </c>
      <c r="BB1078" s="12">
        <f t="shared" si="253"/>
        <v>0.104477778872225</v>
      </c>
      <c r="BC1078" s="12">
        <f t="shared" si="254"/>
        <v>0.895522221127775</v>
      </c>
    </row>
    <row r="1079" spans="1:55">
      <c r="A1079" s="3" t="s">
        <v>2209</v>
      </c>
      <c r="B1079" s="3" t="s">
        <v>2210</v>
      </c>
      <c r="C1079" s="3">
        <v>122024824.56</v>
      </c>
      <c r="D1079" s="3">
        <v>1314808006.43</v>
      </c>
      <c r="E1079" s="3">
        <v>670493185.91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99500260.04</v>
      </c>
      <c r="L1079" s="3">
        <v>0</v>
      </c>
      <c r="M1079" s="3">
        <v>1313464151.83</v>
      </c>
      <c r="N1079" s="3">
        <v>562120752.38</v>
      </c>
      <c r="O1079" s="3">
        <v>3374013016.38</v>
      </c>
      <c r="P1079" s="3">
        <v>118435672.04</v>
      </c>
      <c r="Q1079" s="3">
        <v>0</v>
      </c>
      <c r="R1079" s="3">
        <v>2053405959.99</v>
      </c>
      <c r="S1079" s="3">
        <v>0</v>
      </c>
      <c r="T1079" s="3">
        <v>0</v>
      </c>
      <c r="U1079" s="3">
        <v>16125128.06</v>
      </c>
      <c r="V1079" s="3">
        <v>17938576.98</v>
      </c>
      <c r="W1079" s="3">
        <v>0</v>
      </c>
      <c r="X1079" s="3">
        <v>0</v>
      </c>
      <c r="Y1079" s="3">
        <v>10826878.89</v>
      </c>
      <c r="Z1079" s="3">
        <v>48393948.5</v>
      </c>
      <c r="AA1079" s="3">
        <v>0</v>
      </c>
      <c r="AB1079" s="3">
        <v>284853914.54</v>
      </c>
      <c r="AC1079" s="3">
        <v>1230373777.88</v>
      </c>
      <c r="AD1079" s="3">
        <v>371707298.09</v>
      </c>
      <c r="AE1079" s="3">
        <v>0</v>
      </c>
      <c r="AF1079" s="3">
        <v>0</v>
      </c>
      <c r="AG1079" s="3">
        <v>0</v>
      </c>
      <c r="AH1079" s="3">
        <v>356577370.24</v>
      </c>
      <c r="AI1079" s="3">
        <v>0</v>
      </c>
      <c r="AJ1079" s="3">
        <v>52192174.07</v>
      </c>
      <c r="AK1079" s="3">
        <v>3671881.45</v>
      </c>
      <c r="AL1079" s="3">
        <v>151802166.17</v>
      </c>
      <c r="AM1079" s="3">
        <v>16220260.59</v>
      </c>
      <c r="AN1079" s="3">
        <v>202618146.2</v>
      </c>
      <c r="AO1079" s="6">
        <f t="shared" si="240"/>
        <v>2084801452.38</v>
      </c>
      <c r="AP1079" s="6">
        <f t="shared" si="241"/>
        <v>5368033592.63</v>
      </c>
      <c r="AQ1079" s="6">
        <f t="shared" si="242"/>
        <v>2431544406.96</v>
      </c>
      <c r="AR1079" s="6">
        <f t="shared" si="243"/>
        <v>2936489185.67</v>
      </c>
      <c r="AS1079" s="6">
        <f t="shared" si="244"/>
        <v>2385163074.69</v>
      </c>
      <c r="AT1079" s="10">
        <f t="shared" si="245"/>
        <v>122024824.56</v>
      </c>
      <c r="AU1079" s="10">
        <f t="shared" si="246"/>
        <v>2507187899.25</v>
      </c>
      <c r="AV1079" s="10">
        <f t="shared" si="247"/>
        <v>5021290638.05</v>
      </c>
      <c r="AW1079" s="12">
        <f t="shared" si="248"/>
        <v>0.276922015789885</v>
      </c>
      <c r="AX1079" s="12">
        <f t="shared" si="249"/>
        <v>0.706869553256181</v>
      </c>
      <c r="AY1079" s="12">
        <f t="shared" si="250"/>
        <v>0.390050814533256</v>
      </c>
      <c r="AZ1079" s="12">
        <f t="shared" si="251"/>
        <v>0.316818738722925</v>
      </c>
      <c r="BA1079" s="12">
        <f t="shared" si="252"/>
        <v>0.0162084309539339</v>
      </c>
      <c r="BB1079" s="12">
        <f t="shared" si="253"/>
        <v>0.333027169676859</v>
      </c>
      <c r="BC1079" s="12">
        <f t="shared" si="254"/>
        <v>0.666972830323141</v>
      </c>
    </row>
    <row r="1080" spans="1:55">
      <c r="A1080" s="3" t="s">
        <v>2211</v>
      </c>
      <c r="B1080" s="3" t="s">
        <v>2212</v>
      </c>
      <c r="C1080" s="3">
        <v>49078576.61</v>
      </c>
      <c r="D1080" s="3">
        <v>1313867635.12</v>
      </c>
      <c r="E1080" s="3">
        <v>0</v>
      </c>
      <c r="F1080" s="3">
        <v>0</v>
      </c>
      <c r="G1080" s="3">
        <v>0</v>
      </c>
      <c r="H1080" s="3">
        <v>0</v>
      </c>
      <c r="I1080" s="3">
        <v>0</v>
      </c>
      <c r="J1080" s="3">
        <v>629815686.56</v>
      </c>
      <c r="K1080" s="3">
        <v>815185276.87</v>
      </c>
      <c r="L1080" s="3">
        <v>0</v>
      </c>
      <c r="M1080" s="3">
        <v>22712065.31</v>
      </c>
      <c r="N1080" s="3">
        <v>229064997.62</v>
      </c>
      <c r="O1080" s="3">
        <v>165563611.47</v>
      </c>
      <c r="P1080" s="3">
        <v>59051566.52</v>
      </c>
      <c r="Q1080" s="3">
        <v>0</v>
      </c>
      <c r="R1080" s="3">
        <v>237980852.88</v>
      </c>
      <c r="S1080" s="3">
        <v>47460096.93</v>
      </c>
      <c r="T1080" s="3">
        <v>0</v>
      </c>
      <c r="U1080" s="3">
        <v>1201490.06</v>
      </c>
      <c r="V1080" s="3">
        <v>20465849.64</v>
      </c>
      <c r="W1080" s="3">
        <v>0</v>
      </c>
      <c r="X1080" s="3">
        <v>2028253.64</v>
      </c>
      <c r="Y1080" s="3">
        <v>0</v>
      </c>
      <c r="Z1080" s="3">
        <v>187718747.77</v>
      </c>
      <c r="AA1080" s="3">
        <v>0</v>
      </c>
      <c r="AB1080" s="3">
        <v>17624550.35</v>
      </c>
      <c r="AC1080" s="3">
        <v>795588417.04</v>
      </c>
      <c r="AD1080" s="3">
        <v>169871772.83</v>
      </c>
      <c r="AE1080" s="3">
        <v>0</v>
      </c>
      <c r="AF1080" s="3">
        <v>0</v>
      </c>
      <c r="AG1080" s="3">
        <v>0</v>
      </c>
      <c r="AH1080" s="3">
        <v>422801191.04</v>
      </c>
      <c r="AI1080" s="3">
        <v>0</v>
      </c>
      <c r="AJ1080" s="3">
        <v>6161527.48</v>
      </c>
      <c r="AK1080" s="3">
        <v>10303245.26</v>
      </c>
      <c r="AL1080" s="3">
        <v>4372319.24</v>
      </c>
      <c r="AM1080" s="3">
        <v>2603448.15</v>
      </c>
      <c r="AN1080" s="3">
        <v>20053946.41</v>
      </c>
      <c r="AO1080" s="6">
        <f t="shared" si="240"/>
        <v>2758868598.55</v>
      </c>
      <c r="AP1080" s="6">
        <f t="shared" si="241"/>
        <v>476392240.92</v>
      </c>
      <c r="AQ1080" s="6">
        <f t="shared" si="242"/>
        <v>514479841.27</v>
      </c>
      <c r="AR1080" s="6">
        <f t="shared" si="243"/>
        <v>-38087600.35</v>
      </c>
      <c r="AS1080" s="6">
        <f t="shared" si="244"/>
        <v>1431755867.45</v>
      </c>
      <c r="AT1080" s="10">
        <f t="shared" si="245"/>
        <v>49078576.61</v>
      </c>
      <c r="AU1080" s="10">
        <f t="shared" si="246"/>
        <v>1480834444.06</v>
      </c>
      <c r="AV1080" s="10">
        <f t="shared" si="247"/>
        <v>2720780998.2</v>
      </c>
      <c r="AW1080" s="12">
        <f t="shared" si="248"/>
        <v>0.656620920325359</v>
      </c>
      <c r="AX1080" s="12">
        <f t="shared" si="249"/>
        <v>0.331698197098772</v>
      </c>
      <c r="AY1080" s="12">
        <f t="shared" si="250"/>
        <v>-0.0090649896149261</v>
      </c>
      <c r="AZ1080" s="12">
        <f t="shared" si="251"/>
        <v>0.340763186713698</v>
      </c>
      <c r="BA1080" s="12">
        <f t="shared" si="252"/>
        <v>0.0116808825758697</v>
      </c>
      <c r="BB1080" s="12">
        <f t="shared" si="253"/>
        <v>0.352444069289567</v>
      </c>
      <c r="BC1080" s="12">
        <f t="shared" si="254"/>
        <v>0.647555930710432</v>
      </c>
    </row>
    <row r="1081" spans="1:55">
      <c r="A1081" s="3" t="s">
        <v>2213</v>
      </c>
      <c r="B1081" s="3" t="s">
        <v>2214</v>
      </c>
      <c r="C1081" s="3">
        <v>340013330.11</v>
      </c>
      <c r="D1081" s="3">
        <v>1312873611.46</v>
      </c>
      <c r="E1081" s="3">
        <v>500000000</v>
      </c>
      <c r="F1081" s="3">
        <v>0</v>
      </c>
      <c r="G1081" s="3">
        <v>0</v>
      </c>
      <c r="H1081" s="3">
        <v>0</v>
      </c>
      <c r="I1081" s="3">
        <v>0</v>
      </c>
      <c r="J1081" s="3">
        <v>0</v>
      </c>
      <c r="K1081" s="3">
        <v>8363675.81</v>
      </c>
      <c r="L1081" s="3">
        <v>0</v>
      </c>
      <c r="M1081" s="3">
        <v>844999136.71</v>
      </c>
      <c r="N1081" s="3">
        <v>47374362.52</v>
      </c>
      <c r="O1081" s="3">
        <v>98206552.5</v>
      </c>
      <c r="P1081" s="3">
        <v>1488362.72</v>
      </c>
      <c r="Q1081" s="3">
        <v>0</v>
      </c>
      <c r="R1081" s="3">
        <v>227445754.57</v>
      </c>
      <c r="S1081" s="3">
        <v>0</v>
      </c>
      <c r="T1081" s="3">
        <v>0</v>
      </c>
      <c r="U1081" s="3">
        <v>17437488.51</v>
      </c>
      <c r="V1081" s="3">
        <v>152854939.88</v>
      </c>
      <c r="W1081" s="3">
        <v>0</v>
      </c>
      <c r="X1081" s="3">
        <v>0</v>
      </c>
      <c r="Y1081" s="3">
        <v>50712645.34</v>
      </c>
      <c r="Z1081" s="3">
        <v>108090435.17</v>
      </c>
      <c r="AA1081" s="3">
        <v>0</v>
      </c>
      <c r="AB1081" s="3">
        <v>17046901.36</v>
      </c>
      <c r="AC1081" s="3">
        <v>959755912.61</v>
      </c>
      <c r="AD1081" s="3">
        <v>61567123.9</v>
      </c>
      <c r="AE1081" s="3">
        <v>0</v>
      </c>
      <c r="AF1081" s="3">
        <v>0</v>
      </c>
      <c r="AG1081" s="3">
        <v>0</v>
      </c>
      <c r="AH1081" s="3">
        <v>299360551.68</v>
      </c>
      <c r="AI1081" s="3">
        <v>0</v>
      </c>
      <c r="AJ1081" s="3">
        <v>0</v>
      </c>
      <c r="AK1081" s="3">
        <v>208007337.18</v>
      </c>
      <c r="AL1081" s="3">
        <v>9116078.5</v>
      </c>
      <c r="AM1081" s="3">
        <v>5625677.46</v>
      </c>
      <c r="AN1081" s="3">
        <v>5283018.89</v>
      </c>
      <c r="AO1081" s="6">
        <f t="shared" si="240"/>
        <v>1821237287.27</v>
      </c>
      <c r="AP1081" s="6">
        <f t="shared" si="241"/>
        <v>992068414.45</v>
      </c>
      <c r="AQ1081" s="6">
        <f t="shared" si="242"/>
        <v>573588164.83</v>
      </c>
      <c r="AR1081" s="6">
        <f t="shared" si="243"/>
        <v>418480249.62</v>
      </c>
      <c r="AS1081" s="6">
        <f t="shared" si="244"/>
        <v>1548715700.22</v>
      </c>
      <c r="AT1081" s="10">
        <f t="shared" si="245"/>
        <v>340013330.11</v>
      </c>
      <c r="AU1081" s="10">
        <f t="shared" si="246"/>
        <v>1888729030.33</v>
      </c>
      <c r="AV1081" s="10">
        <f t="shared" si="247"/>
        <v>2239717536.89</v>
      </c>
      <c r="AW1081" s="12">
        <f t="shared" si="248"/>
        <v>0.441143480390586</v>
      </c>
      <c r="AX1081" s="12">
        <f t="shared" si="249"/>
        <v>0.476497858894336</v>
      </c>
      <c r="AY1081" s="12">
        <f t="shared" si="250"/>
        <v>0.101365063785189</v>
      </c>
      <c r="AZ1081" s="12">
        <f t="shared" si="251"/>
        <v>0.375132795109147</v>
      </c>
      <c r="BA1081" s="12">
        <f t="shared" si="252"/>
        <v>0.0823586607150779</v>
      </c>
      <c r="BB1081" s="12">
        <f t="shared" si="253"/>
        <v>0.457491455824225</v>
      </c>
      <c r="BC1081" s="12">
        <f t="shared" si="254"/>
        <v>0.542508544175775</v>
      </c>
    </row>
    <row r="1082" spans="1:55">
      <c r="A1082" s="3" t="s">
        <v>2215</v>
      </c>
      <c r="B1082" s="3" t="s">
        <v>2216</v>
      </c>
      <c r="C1082" s="3">
        <v>728819090.87</v>
      </c>
      <c r="D1082" s="3">
        <v>1310978508.3</v>
      </c>
      <c r="E1082" s="3">
        <v>3928917.77</v>
      </c>
      <c r="F1082" s="3">
        <v>0</v>
      </c>
      <c r="G1082" s="3">
        <v>0</v>
      </c>
      <c r="H1082" s="3">
        <v>0</v>
      </c>
      <c r="I1082" s="3">
        <v>0</v>
      </c>
      <c r="J1082" s="3">
        <v>72395757.79</v>
      </c>
      <c r="K1082" s="3">
        <v>348981594.97</v>
      </c>
      <c r="L1082" s="3">
        <v>0</v>
      </c>
      <c r="M1082" s="3">
        <v>490721604.24</v>
      </c>
      <c r="N1082" s="3">
        <v>137818503.66</v>
      </c>
      <c r="O1082" s="3">
        <v>0</v>
      </c>
      <c r="P1082" s="3">
        <v>441604837.86</v>
      </c>
      <c r="Q1082" s="3">
        <v>0</v>
      </c>
      <c r="R1082" s="3">
        <v>354468021.34</v>
      </c>
      <c r="S1082" s="3">
        <v>78006.95</v>
      </c>
      <c r="T1082" s="3">
        <v>0</v>
      </c>
      <c r="U1082" s="3">
        <v>63529237.41</v>
      </c>
      <c r="V1082" s="3">
        <v>35643979.68</v>
      </c>
      <c r="W1082" s="3">
        <v>0</v>
      </c>
      <c r="X1082" s="3">
        <v>3017774.12</v>
      </c>
      <c r="Y1082" s="3">
        <v>0</v>
      </c>
      <c r="Z1082" s="3">
        <v>3459080.11</v>
      </c>
      <c r="AA1082" s="3">
        <v>0</v>
      </c>
      <c r="AB1082" s="3">
        <v>7411438.08</v>
      </c>
      <c r="AC1082" s="3">
        <v>680372806.06</v>
      </c>
      <c r="AD1082" s="3">
        <v>14022733.01</v>
      </c>
      <c r="AE1082" s="3">
        <v>0</v>
      </c>
      <c r="AF1082" s="3">
        <v>0</v>
      </c>
      <c r="AG1082" s="3">
        <v>0</v>
      </c>
      <c r="AH1082" s="3">
        <v>520640240.34</v>
      </c>
      <c r="AI1082" s="3">
        <v>100801046.17</v>
      </c>
      <c r="AJ1082" s="3">
        <v>444645006.02</v>
      </c>
      <c r="AK1082" s="3">
        <v>71594187.19</v>
      </c>
      <c r="AL1082" s="3">
        <v>44346936.96</v>
      </c>
      <c r="AM1082" s="3">
        <v>84843470.17</v>
      </c>
      <c r="AN1082" s="3">
        <v>24784025.14</v>
      </c>
      <c r="AO1082" s="6">
        <f t="shared" si="240"/>
        <v>1736284778.83</v>
      </c>
      <c r="AP1082" s="6">
        <f t="shared" si="241"/>
        <v>1070144945.76</v>
      </c>
      <c r="AQ1082" s="6">
        <f t="shared" si="242"/>
        <v>467607537.69</v>
      </c>
      <c r="AR1082" s="6">
        <f t="shared" si="243"/>
        <v>602537408.07</v>
      </c>
      <c r="AS1082" s="6">
        <f t="shared" si="244"/>
        <v>1986050451.06</v>
      </c>
      <c r="AT1082" s="10">
        <f t="shared" si="245"/>
        <v>728819090.87</v>
      </c>
      <c r="AU1082" s="10">
        <f t="shared" si="246"/>
        <v>2714869541.93</v>
      </c>
      <c r="AV1082" s="10">
        <f t="shared" si="247"/>
        <v>2338822186.9</v>
      </c>
      <c r="AW1082" s="12">
        <f t="shared" si="248"/>
        <v>0.343567607997327</v>
      </c>
      <c r="AX1082" s="12">
        <f t="shared" si="249"/>
        <v>0.512217206356846</v>
      </c>
      <c r="AY1082" s="12">
        <f t="shared" si="250"/>
        <v>0.119227178941818</v>
      </c>
      <c r="AZ1082" s="12">
        <f t="shared" si="251"/>
        <v>0.392990027415028</v>
      </c>
      <c r="BA1082" s="12">
        <f t="shared" si="252"/>
        <v>0.144215185645827</v>
      </c>
      <c r="BB1082" s="12">
        <f t="shared" si="253"/>
        <v>0.537205213060855</v>
      </c>
      <c r="BC1082" s="12">
        <f t="shared" si="254"/>
        <v>0.462794786939145</v>
      </c>
    </row>
    <row r="1083" spans="1:55">
      <c r="A1083" s="3" t="s">
        <v>2217</v>
      </c>
      <c r="B1083" s="3" t="s">
        <v>2218</v>
      </c>
      <c r="C1083" s="3">
        <v>132182296.21</v>
      </c>
      <c r="D1083" s="3">
        <v>1308947211.75</v>
      </c>
      <c r="E1083" s="3">
        <v>0</v>
      </c>
      <c r="F1083" s="3">
        <v>0</v>
      </c>
      <c r="G1083" s="3">
        <v>0</v>
      </c>
      <c r="H1083" s="3">
        <v>0</v>
      </c>
      <c r="I1083" s="3">
        <v>0</v>
      </c>
      <c r="J1083" s="3">
        <v>0</v>
      </c>
      <c r="K1083" s="3">
        <v>3892482.38</v>
      </c>
      <c r="L1083" s="3">
        <v>0</v>
      </c>
      <c r="M1083" s="3">
        <v>1718881525.99</v>
      </c>
      <c r="N1083" s="3">
        <v>89185214.49</v>
      </c>
      <c r="O1083" s="3">
        <v>962895849.96</v>
      </c>
      <c r="P1083" s="3">
        <v>33014392.07</v>
      </c>
      <c r="Q1083" s="3">
        <v>0</v>
      </c>
      <c r="R1083" s="3">
        <v>1688466313.35</v>
      </c>
      <c r="S1083" s="3">
        <v>0</v>
      </c>
      <c r="T1083" s="3">
        <v>0</v>
      </c>
      <c r="U1083" s="3">
        <v>163714509.53</v>
      </c>
      <c r="V1083" s="3">
        <v>61420502.21</v>
      </c>
      <c r="W1083" s="3">
        <v>0</v>
      </c>
      <c r="X1083" s="3">
        <v>0</v>
      </c>
      <c r="Y1083" s="3">
        <v>20911025.83</v>
      </c>
      <c r="Z1083" s="3">
        <v>19334638.91</v>
      </c>
      <c r="AA1083" s="3">
        <v>0</v>
      </c>
      <c r="AB1083" s="3">
        <v>1616785.75</v>
      </c>
      <c r="AC1083" s="3">
        <v>1525280631.96</v>
      </c>
      <c r="AD1083" s="3">
        <v>24173629.78</v>
      </c>
      <c r="AE1083" s="3">
        <v>0</v>
      </c>
      <c r="AF1083" s="3">
        <v>0</v>
      </c>
      <c r="AG1083" s="3">
        <v>0</v>
      </c>
      <c r="AH1083" s="3">
        <v>169654027.92</v>
      </c>
      <c r="AI1083" s="3">
        <v>0</v>
      </c>
      <c r="AJ1083" s="3">
        <v>0</v>
      </c>
      <c r="AK1083" s="3">
        <v>23004583.98</v>
      </c>
      <c r="AL1083" s="3">
        <v>49589662.59</v>
      </c>
      <c r="AM1083" s="3">
        <v>79564867.6</v>
      </c>
      <c r="AN1083" s="3">
        <v>20389106.96</v>
      </c>
      <c r="AO1083" s="6">
        <f t="shared" si="240"/>
        <v>1312839694.13</v>
      </c>
      <c r="AP1083" s="6">
        <f t="shared" si="241"/>
        <v>2803976982.51</v>
      </c>
      <c r="AQ1083" s="6">
        <f t="shared" si="242"/>
        <v>1955463775.58</v>
      </c>
      <c r="AR1083" s="6">
        <f t="shared" si="243"/>
        <v>848513206.93</v>
      </c>
      <c r="AS1083" s="6">
        <f t="shared" si="244"/>
        <v>1891656510.79</v>
      </c>
      <c r="AT1083" s="10">
        <f t="shared" si="245"/>
        <v>132182296.21</v>
      </c>
      <c r="AU1083" s="10">
        <f t="shared" si="246"/>
        <v>2023838807</v>
      </c>
      <c r="AV1083" s="10">
        <f t="shared" si="247"/>
        <v>2161352901.06</v>
      </c>
      <c r="AW1083" s="12">
        <f t="shared" si="248"/>
        <v>0.313686871643582</v>
      </c>
      <c r="AX1083" s="12">
        <f t="shared" si="249"/>
        <v>0.654729797070676</v>
      </c>
      <c r="AY1083" s="12">
        <f t="shared" si="250"/>
        <v>0.202741777705404</v>
      </c>
      <c r="AZ1083" s="12">
        <f t="shared" si="251"/>
        <v>0.451988019365272</v>
      </c>
      <c r="BA1083" s="12">
        <f t="shared" si="252"/>
        <v>0.0315833312857421</v>
      </c>
      <c r="BB1083" s="12">
        <f t="shared" si="253"/>
        <v>0.483571350651014</v>
      </c>
      <c r="BC1083" s="12">
        <f t="shared" si="254"/>
        <v>0.516428649348986</v>
      </c>
    </row>
    <row r="1084" spans="1:55">
      <c r="A1084" s="3" t="s">
        <v>2219</v>
      </c>
      <c r="B1084" s="3" t="s">
        <v>2220</v>
      </c>
      <c r="C1084" s="3">
        <v>473937135.77</v>
      </c>
      <c r="D1084" s="3">
        <v>1305631426.78</v>
      </c>
      <c r="E1084" s="3">
        <v>0</v>
      </c>
      <c r="F1084" s="3">
        <v>0</v>
      </c>
      <c r="G1084" s="3">
        <v>0</v>
      </c>
      <c r="H1084" s="3">
        <v>0</v>
      </c>
      <c r="I1084" s="3">
        <v>0</v>
      </c>
      <c r="J1084" s="3">
        <v>63532730.5</v>
      </c>
      <c r="K1084" s="3">
        <v>97375838.75</v>
      </c>
      <c r="L1084" s="3">
        <v>0</v>
      </c>
      <c r="M1084" s="3">
        <v>1538102551.33</v>
      </c>
      <c r="N1084" s="3">
        <v>86274673.88</v>
      </c>
      <c r="O1084" s="3">
        <v>1018891159.76</v>
      </c>
      <c r="P1084" s="3">
        <v>86808872.17</v>
      </c>
      <c r="Q1084" s="3">
        <v>0</v>
      </c>
      <c r="R1084" s="3">
        <v>673629539.98</v>
      </c>
      <c r="S1084" s="3">
        <v>0</v>
      </c>
      <c r="T1084" s="3">
        <v>0</v>
      </c>
      <c r="U1084" s="3">
        <v>31015502.45</v>
      </c>
      <c r="V1084" s="3">
        <v>14180314.57</v>
      </c>
      <c r="W1084" s="3">
        <v>0</v>
      </c>
      <c r="X1084" s="3">
        <v>11274966.36</v>
      </c>
      <c r="Y1084" s="3">
        <v>14292415.18</v>
      </c>
      <c r="Z1084" s="3">
        <v>221353208.6</v>
      </c>
      <c r="AA1084" s="3">
        <v>0</v>
      </c>
      <c r="AB1084" s="3">
        <v>7937579.74</v>
      </c>
      <c r="AC1084" s="3">
        <v>1980363891.3</v>
      </c>
      <c r="AD1084" s="3">
        <v>165140147.35</v>
      </c>
      <c r="AE1084" s="3">
        <v>0</v>
      </c>
      <c r="AF1084" s="3">
        <v>0</v>
      </c>
      <c r="AG1084" s="3">
        <v>0</v>
      </c>
      <c r="AH1084" s="3">
        <v>292062256.02</v>
      </c>
      <c r="AI1084" s="3">
        <v>0</v>
      </c>
      <c r="AJ1084" s="3">
        <v>0</v>
      </c>
      <c r="AK1084" s="3">
        <v>22645384.75</v>
      </c>
      <c r="AL1084" s="3">
        <v>111310526.71</v>
      </c>
      <c r="AM1084" s="3">
        <v>345568442.23</v>
      </c>
      <c r="AN1084" s="3">
        <v>48141258.65</v>
      </c>
      <c r="AO1084" s="6">
        <f t="shared" si="240"/>
        <v>1466539996.03</v>
      </c>
      <c r="AP1084" s="6">
        <f t="shared" si="241"/>
        <v>2730077257.14</v>
      </c>
      <c r="AQ1084" s="6">
        <f t="shared" si="242"/>
        <v>973683526.88</v>
      </c>
      <c r="AR1084" s="6">
        <f t="shared" si="243"/>
        <v>1756393730.26</v>
      </c>
      <c r="AS1084" s="6">
        <f t="shared" si="244"/>
        <v>2965231907.01</v>
      </c>
      <c r="AT1084" s="10">
        <f t="shared" si="245"/>
        <v>473937135.77</v>
      </c>
      <c r="AU1084" s="10">
        <f t="shared" si="246"/>
        <v>3439169042.78</v>
      </c>
      <c r="AV1084" s="10">
        <f t="shared" si="247"/>
        <v>3222933726.29</v>
      </c>
      <c r="AW1084" s="12">
        <f t="shared" si="248"/>
        <v>0.220131698183744</v>
      </c>
      <c r="AX1084" s="12">
        <f t="shared" si="249"/>
        <v>0.708729030598416</v>
      </c>
      <c r="AY1084" s="12">
        <f t="shared" si="250"/>
        <v>0.263639543120585</v>
      </c>
      <c r="AZ1084" s="12">
        <f t="shared" si="251"/>
        <v>0.44508948747783</v>
      </c>
      <c r="BA1084" s="12">
        <f t="shared" si="252"/>
        <v>0.071139271217841</v>
      </c>
      <c r="BB1084" s="12">
        <f t="shared" si="253"/>
        <v>0.516228758695671</v>
      </c>
      <c r="BC1084" s="12">
        <f t="shared" si="254"/>
        <v>0.483771241304329</v>
      </c>
    </row>
    <row r="1085" spans="1:55">
      <c r="A1085" s="3" t="s">
        <v>2221</v>
      </c>
      <c r="B1085" s="3" t="s">
        <v>2222</v>
      </c>
      <c r="C1085" s="3">
        <v>0</v>
      </c>
      <c r="D1085" s="3">
        <v>1305395625</v>
      </c>
      <c r="E1085" s="3">
        <v>494382.04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3">
        <v>3389067.34</v>
      </c>
      <c r="L1085" s="3">
        <v>0</v>
      </c>
      <c r="M1085" s="3">
        <v>901597513.24</v>
      </c>
      <c r="N1085" s="3">
        <v>630042631.62</v>
      </c>
      <c r="O1085" s="3">
        <v>321772036.06</v>
      </c>
      <c r="P1085" s="3">
        <v>2366055.34</v>
      </c>
      <c r="Q1085" s="3">
        <v>0</v>
      </c>
      <c r="R1085" s="3">
        <v>260472935.33</v>
      </c>
      <c r="S1085" s="3">
        <v>0</v>
      </c>
      <c r="T1085" s="3">
        <v>0</v>
      </c>
      <c r="U1085" s="3">
        <v>2176091.91</v>
      </c>
      <c r="V1085" s="3">
        <v>2695247.97</v>
      </c>
      <c r="W1085" s="3">
        <v>0</v>
      </c>
      <c r="X1085" s="3">
        <v>0</v>
      </c>
      <c r="Y1085" s="3">
        <v>0</v>
      </c>
      <c r="Z1085" s="3">
        <v>0</v>
      </c>
      <c r="AA1085" s="3">
        <v>0</v>
      </c>
      <c r="AB1085" s="3">
        <v>36078023.13</v>
      </c>
      <c r="AC1085" s="3">
        <v>2519803.18</v>
      </c>
      <c r="AD1085" s="3">
        <v>0</v>
      </c>
      <c r="AE1085" s="3">
        <v>0</v>
      </c>
      <c r="AF1085" s="3">
        <v>0</v>
      </c>
      <c r="AG1085" s="3">
        <v>0</v>
      </c>
      <c r="AH1085" s="3">
        <v>300095.87</v>
      </c>
      <c r="AI1085" s="3">
        <v>0</v>
      </c>
      <c r="AJ1085" s="3">
        <v>0</v>
      </c>
      <c r="AK1085" s="3">
        <v>3738800.8</v>
      </c>
      <c r="AL1085" s="3">
        <v>3927446.54</v>
      </c>
      <c r="AM1085" s="3">
        <v>0</v>
      </c>
      <c r="AN1085" s="3">
        <v>0</v>
      </c>
      <c r="AO1085" s="6">
        <f t="shared" si="240"/>
        <v>1309279074.38</v>
      </c>
      <c r="AP1085" s="6">
        <f t="shared" si="241"/>
        <v>1855778236.26</v>
      </c>
      <c r="AQ1085" s="6">
        <f t="shared" si="242"/>
        <v>301422298.34</v>
      </c>
      <c r="AR1085" s="6">
        <f t="shared" si="243"/>
        <v>1554355937.92</v>
      </c>
      <c r="AS1085" s="6">
        <f t="shared" si="244"/>
        <v>10486146.39</v>
      </c>
      <c r="AT1085" s="10">
        <f t="shared" si="245"/>
        <v>0</v>
      </c>
      <c r="AU1085" s="10">
        <f t="shared" si="246"/>
        <v>10486146.39</v>
      </c>
      <c r="AV1085" s="10">
        <f t="shared" si="247"/>
        <v>2863635012.3</v>
      </c>
      <c r="AW1085" s="12">
        <f t="shared" si="248"/>
        <v>0.455540668639299</v>
      </c>
      <c r="AX1085" s="12">
        <f t="shared" si="249"/>
        <v>0.544459331360701</v>
      </c>
      <c r="AY1085" s="12">
        <f t="shared" si="250"/>
        <v>0.540810860815785</v>
      </c>
      <c r="AZ1085" s="12">
        <f t="shared" si="251"/>
        <v>0.00364847054491589</v>
      </c>
      <c r="BA1085" s="12">
        <f t="shared" si="252"/>
        <v>0</v>
      </c>
      <c r="BB1085" s="12">
        <f t="shared" si="253"/>
        <v>0.00364847054491589</v>
      </c>
      <c r="BC1085" s="12">
        <f t="shared" si="254"/>
        <v>0.996351529455084</v>
      </c>
    </row>
    <row r="1086" spans="1:55">
      <c r="A1086" s="3" t="s">
        <v>2223</v>
      </c>
      <c r="B1086" s="3" t="s">
        <v>2224</v>
      </c>
      <c r="C1086" s="3">
        <v>72550608.8</v>
      </c>
      <c r="D1086" s="3">
        <v>1303226819.08</v>
      </c>
      <c r="E1086" s="3">
        <v>1226000000</v>
      </c>
      <c r="F1086" s="3">
        <v>0</v>
      </c>
      <c r="G1086" s="3">
        <v>0</v>
      </c>
      <c r="H1086" s="3">
        <v>0</v>
      </c>
      <c r="I1086" s="3">
        <v>0</v>
      </c>
      <c r="J1086" s="3">
        <v>50402933.5</v>
      </c>
      <c r="K1086" s="3">
        <v>53353438.63</v>
      </c>
      <c r="L1086" s="3">
        <v>0</v>
      </c>
      <c r="M1086" s="3">
        <v>652470124.5</v>
      </c>
      <c r="N1086" s="3">
        <v>28477174.1</v>
      </c>
      <c r="O1086" s="3">
        <v>530690014.13</v>
      </c>
      <c r="P1086" s="3">
        <v>4628410.11</v>
      </c>
      <c r="Q1086" s="3">
        <v>0</v>
      </c>
      <c r="R1086" s="3">
        <v>262866124.05</v>
      </c>
      <c r="S1086" s="3">
        <v>0</v>
      </c>
      <c r="T1086" s="3">
        <v>0</v>
      </c>
      <c r="U1086" s="3">
        <v>510968.1</v>
      </c>
      <c r="V1086" s="3">
        <v>125185759.86</v>
      </c>
      <c r="W1086" s="3">
        <v>0</v>
      </c>
      <c r="X1086" s="3">
        <v>0</v>
      </c>
      <c r="Y1086" s="3">
        <v>0</v>
      </c>
      <c r="Z1086" s="3">
        <v>67767257.68</v>
      </c>
      <c r="AA1086" s="3">
        <v>0</v>
      </c>
      <c r="AB1086" s="3">
        <v>2680743.93</v>
      </c>
      <c r="AC1086" s="3">
        <v>1075821758.34</v>
      </c>
      <c r="AD1086" s="3">
        <v>12645303.22</v>
      </c>
      <c r="AE1086" s="3">
        <v>0</v>
      </c>
      <c r="AF1086" s="3">
        <v>0</v>
      </c>
      <c r="AG1086" s="3">
        <v>0</v>
      </c>
      <c r="AH1086" s="3">
        <v>97177002.13</v>
      </c>
      <c r="AI1086" s="3">
        <v>40582436.36</v>
      </c>
      <c r="AJ1086" s="3">
        <v>0</v>
      </c>
      <c r="AK1086" s="3">
        <v>9153905.04</v>
      </c>
      <c r="AL1086" s="3">
        <v>34204638.67</v>
      </c>
      <c r="AM1086" s="3">
        <v>0</v>
      </c>
      <c r="AN1086" s="3">
        <v>119634670.61</v>
      </c>
      <c r="AO1086" s="6">
        <f t="shared" si="240"/>
        <v>2632983191.21</v>
      </c>
      <c r="AP1086" s="6">
        <f t="shared" si="241"/>
        <v>1216265722.84</v>
      </c>
      <c r="AQ1086" s="6">
        <f t="shared" si="242"/>
        <v>459010853.62</v>
      </c>
      <c r="AR1086" s="6">
        <f t="shared" si="243"/>
        <v>757254869.22</v>
      </c>
      <c r="AS1086" s="6">
        <f t="shared" si="244"/>
        <v>1389219714.37</v>
      </c>
      <c r="AT1086" s="10">
        <f t="shared" si="245"/>
        <v>72550608.8</v>
      </c>
      <c r="AU1086" s="10">
        <f t="shared" si="246"/>
        <v>1461770323.17</v>
      </c>
      <c r="AV1086" s="10">
        <f t="shared" si="247"/>
        <v>3390238060.43</v>
      </c>
      <c r="AW1086" s="12">
        <f t="shared" si="248"/>
        <v>0.542658417514199</v>
      </c>
      <c r="AX1086" s="12">
        <f t="shared" si="249"/>
        <v>0.442388885980737</v>
      </c>
      <c r="AY1086" s="12">
        <f t="shared" si="250"/>
        <v>0.156070395875562</v>
      </c>
      <c r="AZ1086" s="12">
        <f t="shared" si="251"/>
        <v>0.286318490105174</v>
      </c>
      <c r="BA1086" s="12">
        <f t="shared" si="252"/>
        <v>0.0149526965050646</v>
      </c>
      <c r="BB1086" s="12">
        <f t="shared" si="253"/>
        <v>0.301271186610239</v>
      </c>
      <c r="BC1086" s="12">
        <f t="shared" si="254"/>
        <v>0.698728813389761</v>
      </c>
    </row>
    <row r="1087" spans="1:55">
      <c r="A1087" s="3" t="s">
        <v>2225</v>
      </c>
      <c r="B1087" s="3" t="s">
        <v>2226</v>
      </c>
      <c r="C1087" s="3">
        <v>866460637.73</v>
      </c>
      <c r="D1087" s="3">
        <v>1302378308.78</v>
      </c>
      <c r="E1087" s="3">
        <v>24820000</v>
      </c>
      <c r="F1087" s="3">
        <v>0</v>
      </c>
      <c r="G1087" s="3">
        <v>0</v>
      </c>
      <c r="H1087" s="3">
        <v>0</v>
      </c>
      <c r="I1087" s="3">
        <v>0</v>
      </c>
      <c r="J1087" s="3">
        <v>51653395.49</v>
      </c>
      <c r="K1087" s="3">
        <v>465953943.88</v>
      </c>
      <c r="L1087" s="3">
        <v>0</v>
      </c>
      <c r="M1087" s="3">
        <v>3315931079.01</v>
      </c>
      <c r="N1087" s="3">
        <v>1138072496.36</v>
      </c>
      <c r="O1087" s="3">
        <v>1306621976.63</v>
      </c>
      <c r="P1087" s="3">
        <v>243133179.58</v>
      </c>
      <c r="Q1087" s="3">
        <v>18199999.88</v>
      </c>
      <c r="R1087" s="3">
        <v>2062368589.47</v>
      </c>
      <c r="S1087" s="3">
        <v>0</v>
      </c>
      <c r="T1087" s="3">
        <v>0</v>
      </c>
      <c r="U1087" s="3">
        <v>105410354.88</v>
      </c>
      <c r="V1087" s="3">
        <v>193111628.73</v>
      </c>
      <c r="W1087" s="3">
        <v>0</v>
      </c>
      <c r="X1087" s="3">
        <v>0</v>
      </c>
      <c r="Y1087" s="3">
        <v>0</v>
      </c>
      <c r="Z1087" s="3">
        <v>506272767.79</v>
      </c>
      <c r="AA1087" s="3">
        <v>0</v>
      </c>
      <c r="AB1087" s="3">
        <v>100204784.5</v>
      </c>
      <c r="AC1087" s="3">
        <v>4368994716.67</v>
      </c>
      <c r="AD1087" s="3">
        <v>955112352.07</v>
      </c>
      <c r="AE1087" s="3">
        <v>0</v>
      </c>
      <c r="AF1087" s="3">
        <v>0</v>
      </c>
      <c r="AG1087" s="3">
        <v>0</v>
      </c>
      <c r="AH1087" s="3">
        <v>4696130844.91</v>
      </c>
      <c r="AI1087" s="3">
        <v>73600249.86</v>
      </c>
      <c r="AJ1087" s="3">
        <v>381296417.48</v>
      </c>
      <c r="AK1087" s="3">
        <v>261129097.65</v>
      </c>
      <c r="AL1087" s="3">
        <v>174998466.06</v>
      </c>
      <c r="AM1087" s="3">
        <v>3043907.15</v>
      </c>
      <c r="AN1087" s="3">
        <v>60710097.13</v>
      </c>
      <c r="AO1087" s="6">
        <f t="shared" si="240"/>
        <v>1844805648.15</v>
      </c>
      <c r="AP1087" s="6">
        <f t="shared" si="241"/>
        <v>6021958731.46</v>
      </c>
      <c r="AQ1087" s="6">
        <f t="shared" si="242"/>
        <v>2967368125.37</v>
      </c>
      <c r="AR1087" s="6">
        <f t="shared" si="243"/>
        <v>3054590606.09</v>
      </c>
      <c r="AS1087" s="6">
        <f t="shared" si="244"/>
        <v>10975016148.98</v>
      </c>
      <c r="AT1087" s="10">
        <f t="shared" si="245"/>
        <v>866460637.73</v>
      </c>
      <c r="AU1087" s="10">
        <f t="shared" si="246"/>
        <v>11841476786.71</v>
      </c>
      <c r="AV1087" s="10">
        <f t="shared" si="247"/>
        <v>4899396254.24</v>
      </c>
      <c r="AW1087" s="12">
        <f t="shared" si="248"/>
        <v>0.110197696597866</v>
      </c>
      <c r="AX1087" s="12">
        <f t="shared" si="249"/>
        <v>0.838045107967312</v>
      </c>
      <c r="AY1087" s="12">
        <f t="shared" si="250"/>
        <v>0.182463041122057</v>
      </c>
      <c r="AZ1087" s="12">
        <f t="shared" si="251"/>
        <v>0.655582066845254</v>
      </c>
      <c r="BA1087" s="12">
        <f t="shared" si="252"/>
        <v>0.0517571954348225</v>
      </c>
      <c r="BB1087" s="12">
        <f t="shared" si="253"/>
        <v>0.707339262280077</v>
      </c>
      <c r="BC1087" s="12">
        <f t="shared" si="254"/>
        <v>0.292660737719923</v>
      </c>
    </row>
    <row r="1088" spans="1:55">
      <c r="A1088" s="3" t="s">
        <v>2227</v>
      </c>
      <c r="B1088" s="3" t="s">
        <v>2228</v>
      </c>
      <c r="C1088" s="3">
        <v>43735670.81</v>
      </c>
      <c r="D1088" s="3">
        <v>1301336335.6</v>
      </c>
      <c r="E1088" s="3">
        <v>4747535.52</v>
      </c>
      <c r="F1088" s="3">
        <v>2147050.51</v>
      </c>
      <c r="G1088" s="3">
        <v>0</v>
      </c>
      <c r="H1088" s="3">
        <v>0</v>
      </c>
      <c r="I1088" s="3">
        <v>0</v>
      </c>
      <c r="J1088" s="3">
        <v>0</v>
      </c>
      <c r="K1088" s="3">
        <v>27855145.38</v>
      </c>
      <c r="L1088" s="3">
        <v>0</v>
      </c>
      <c r="M1088" s="3">
        <v>1447992954.88</v>
      </c>
      <c r="N1088" s="3">
        <v>38364357.68</v>
      </c>
      <c r="O1088" s="3">
        <v>869660747.62</v>
      </c>
      <c r="P1088" s="3">
        <v>78380550.61</v>
      </c>
      <c r="Q1088" s="3">
        <v>15346485.77</v>
      </c>
      <c r="R1088" s="3">
        <v>1417660460.32</v>
      </c>
      <c r="S1088" s="3">
        <v>1840205.81</v>
      </c>
      <c r="T1088" s="3">
        <v>0</v>
      </c>
      <c r="U1088" s="3">
        <v>65498595.17</v>
      </c>
      <c r="V1088" s="3">
        <v>59438701.84</v>
      </c>
      <c r="W1088" s="3">
        <v>0</v>
      </c>
      <c r="X1088" s="3">
        <v>0</v>
      </c>
      <c r="Y1088" s="3">
        <v>0</v>
      </c>
      <c r="Z1088" s="3">
        <v>0</v>
      </c>
      <c r="AA1088" s="3">
        <v>0</v>
      </c>
      <c r="AB1088" s="3">
        <v>0</v>
      </c>
      <c r="AC1088" s="3">
        <v>597062967.06</v>
      </c>
      <c r="AD1088" s="3">
        <v>129352792.36</v>
      </c>
      <c r="AE1088" s="3">
        <v>0</v>
      </c>
      <c r="AF1088" s="3">
        <v>0</v>
      </c>
      <c r="AG1088" s="3">
        <v>0</v>
      </c>
      <c r="AH1088" s="3">
        <v>201959389.42</v>
      </c>
      <c r="AI1088" s="3">
        <v>0</v>
      </c>
      <c r="AJ1088" s="3">
        <v>0</v>
      </c>
      <c r="AK1088" s="3">
        <v>3961896.85</v>
      </c>
      <c r="AL1088" s="3">
        <v>47436661.05</v>
      </c>
      <c r="AM1088" s="3">
        <v>0</v>
      </c>
      <c r="AN1088" s="3">
        <v>6424109.33</v>
      </c>
      <c r="AO1088" s="6">
        <f t="shared" si="240"/>
        <v>1336086067.01</v>
      </c>
      <c r="AP1088" s="6">
        <f t="shared" si="241"/>
        <v>2449745096.56</v>
      </c>
      <c r="AQ1088" s="6">
        <f t="shared" si="242"/>
        <v>1544437963.14</v>
      </c>
      <c r="AR1088" s="6">
        <f t="shared" si="243"/>
        <v>905307133.420001</v>
      </c>
      <c r="AS1088" s="6">
        <f t="shared" si="244"/>
        <v>986197816.07</v>
      </c>
      <c r="AT1088" s="10">
        <f t="shared" si="245"/>
        <v>43735670.81</v>
      </c>
      <c r="AU1088" s="10">
        <f t="shared" si="246"/>
        <v>1029933486.88</v>
      </c>
      <c r="AV1088" s="10">
        <f t="shared" si="247"/>
        <v>2241393200.43</v>
      </c>
      <c r="AW1088" s="12">
        <f t="shared" si="248"/>
        <v>0.408423307948085</v>
      </c>
      <c r="AX1088" s="12">
        <f t="shared" si="249"/>
        <v>0.578207293336814</v>
      </c>
      <c r="AY1088" s="12">
        <f t="shared" si="250"/>
        <v>0.276740056849667</v>
      </c>
      <c r="AZ1088" s="12">
        <f t="shared" si="251"/>
        <v>0.301467236487147</v>
      </c>
      <c r="BA1088" s="12">
        <f t="shared" si="252"/>
        <v>0.0133693987151016</v>
      </c>
      <c r="BB1088" s="12">
        <f t="shared" si="253"/>
        <v>0.314836635202249</v>
      </c>
      <c r="BC1088" s="12">
        <f t="shared" si="254"/>
        <v>0.685163364797751</v>
      </c>
    </row>
    <row r="1089" spans="1:55">
      <c r="A1089" s="3" t="s">
        <v>2229</v>
      </c>
      <c r="B1089" s="3" t="s">
        <v>2230</v>
      </c>
      <c r="C1089" s="3">
        <v>0</v>
      </c>
      <c r="D1089" s="3">
        <v>1298931941.18</v>
      </c>
      <c r="E1089" s="3">
        <v>787971856</v>
      </c>
      <c r="F1089" s="3">
        <v>0</v>
      </c>
      <c r="G1089" s="3">
        <v>0</v>
      </c>
      <c r="H1089" s="3">
        <v>0</v>
      </c>
      <c r="I1089" s="3">
        <v>0</v>
      </c>
      <c r="J1089" s="3">
        <v>562200000</v>
      </c>
      <c r="K1089" s="3">
        <v>6548878.12</v>
      </c>
      <c r="L1089" s="3">
        <v>0</v>
      </c>
      <c r="M1089" s="3">
        <v>342806488.26</v>
      </c>
      <c r="N1089" s="3">
        <v>36386800.56</v>
      </c>
      <c r="O1089" s="3">
        <v>337829638.54</v>
      </c>
      <c r="P1089" s="3">
        <v>71785396.61</v>
      </c>
      <c r="Q1089" s="3">
        <v>0</v>
      </c>
      <c r="R1089" s="3">
        <v>237511020.76</v>
      </c>
      <c r="S1089" s="3">
        <v>44000</v>
      </c>
      <c r="T1089" s="3">
        <v>0</v>
      </c>
      <c r="U1089" s="3">
        <v>18822667.04</v>
      </c>
      <c r="V1089" s="3">
        <v>17211809.56</v>
      </c>
      <c r="W1089" s="3">
        <v>0</v>
      </c>
      <c r="X1089" s="3">
        <v>4057460.08</v>
      </c>
      <c r="Y1089" s="3">
        <v>0</v>
      </c>
      <c r="Z1089" s="3">
        <v>25393517.28</v>
      </c>
      <c r="AA1089" s="3">
        <v>0</v>
      </c>
      <c r="AB1089" s="3">
        <v>1329375.13</v>
      </c>
      <c r="AC1089" s="3">
        <v>77140451.8</v>
      </c>
      <c r="AD1089" s="3">
        <v>731366.05</v>
      </c>
      <c r="AE1089" s="3">
        <v>0</v>
      </c>
      <c r="AF1089" s="3">
        <v>0</v>
      </c>
      <c r="AG1089" s="3">
        <v>0</v>
      </c>
      <c r="AH1089" s="3">
        <v>54656123.21</v>
      </c>
      <c r="AI1089" s="3">
        <v>0</v>
      </c>
      <c r="AJ1089" s="3">
        <v>456262239.96</v>
      </c>
      <c r="AK1089" s="3">
        <v>2243994.95</v>
      </c>
      <c r="AL1089" s="3">
        <v>48350846.63</v>
      </c>
      <c r="AM1089" s="3">
        <v>174042099.9</v>
      </c>
      <c r="AN1089" s="3">
        <v>310482235.33</v>
      </c>
      <c r="AO1089" s="6">
        <f t="shared" si="240"/>
        <v>2655652675.3</v>
      </c>
      <c r="AP1089" s="6">
        <f t="shared" si="241"/>
        <v>788808323.97</v>
      </c>
      <c r="AQ1089" s="6">
        <f t="shared" si="242"/>
        <v>304369849.85</v>
      </c>
      <c r="AR1089" s="6">
        <f t="shared" si="243"/>
        <v>484438474.12</v>
      </c>
      <c r="AS1089" s="6">
        <f t="shared" si="244"/>
        <v>1123909357.83</v>
      </c>
      <c r="AT1089" s="10">
        <f t="shared" si="245"/>
        <v>0</v>
      </c>
      <c r="AU1089" s="10">
        <f t="shared" si="246"/>
        <v>1123909357.83</v>
      </c>
      <c r="AV1089" s="10">
        <f t="shared" si="247"/>
        <v>3140091149.42</v>
      </c>
      <c r="AW1089" s="12">
        <f t="shared" si="248"/>
        <v>0.622807776590233</v>
      </c>
      <c r="AX1089" s="12">
        <f t="shared" si="249"/>
        <v>0.377192223409767</v>
      </c>
      <c r="AY1089" s="12">
        <f t="shared" si="250"/>
        <v>0.113611260903069</v>
      </c>
      <c r="AZ1089" s="12">
        <f t="shared" si="251"/>
        <v>0.263580962506697</v>
      </c>
      <c r="BA1089" s="12">
        <f t="shared" si="252"/>
        <v>0</v>
      </c>
      <c r="BB1089" s="12">
        <f t="shared" si="253"/>
        <v>0.263580962506697</v>
      </c>
      <c r="BC1089" s="12">
        <f t="shared" si="254"/>
        <v>0.736419037493303</v>
      </c>
    </row>
    <row r="1090" spans="1:55">
      <c r="A1090" s="3" t="s">
        <v>2231</v>
      </c>
      <c r="B1090" s="3" t="s">
        <v>2232</v>
      </c>
      <c r="C1090" s="3">
        <v>158251447.87</v>
      </c>
      <c r="D1090" s="3">
        <v>1291557559.21</v>
      </c>
      <c r="E1090" s="3">
        <v>0</v>
      </c>
      <c r="F1090" s="3">
        <v>0</v>
      </c>
      <c r="G1090" s="3">
        <v>0</v>
      </c>
      <c r="H1090" s="3">
        <v>0</v>
      </c>
      <c r="I1090" s="3">
        <v>0</v>
      </c>
      <c r="J1090" s="3">
        <v>15835122.01</v>
      </c>
      <c r="K1090" s="3">
        <v>2221679.15</v>
      </c>
      <c r="L1090" s="3">
        <v>0</v>
      </c>
      <c r="M1090" s="3">
        <v>545678471.88</v>
      </c>
      <c r="N1090" s="3">
        <v>8857619.81</v>
      </c>
      <c r="O1090" s="3">
        <v>310929850.49</v>
      </c>
      <c r="P1090" s="3">
        <v>18721104.03</v>
      </c>
      <c r="Q1090" s="3">
        <v>0</v>
      </c>
      <c r="R1090" s="3">
        <v>423376248.63</v>
      </c>
      <c r="S1090" s="3">
        <v>863713.5</v>
      </c>
      <c r="T1090" s="3">
        <v>0</v>
      </c>
      <c r="U1090" s="3">
        <v>77726330.75</v>
      </c>
      <c r="V1090" s="3">
        <v>10567265.87</v>
      </c>
      <c r="W1090" s="3">
        <v>0</v>
      </c>
      <c r="X1090" s="3">
        <v>0</v>
      </c>
      <c r="Y1090" s="3">
        <v>13872682.96</v>
      </c>
      <c r="Z1090" s="3">
        <v>12639619.86</v>
      </c>
      <c r="AA1090" s="3">
        <v>0</v>
      </c>
      <c r="AB1090" s="3">
        <v>143606.78</v>
      </c>
      <c r="AC1090" s="3">
        <v>336840599.81</v>
      </c>
      <c r="AD1090" s="3">
        <v>2625496.55</v>
      </c>
      <c r="AE1090" s="3">
        <v>0</v>
      </c>
      <c r="AF1090" s="3">
        <v>0</v>
      </c>
      <c r="AG1090" s="3">
        <v>0</v>
      </c>
      <c r="AH1090" s="3">
        <v>81222962.52</v>
      </c>
      <c r="AI1090" s="3">
        <v>0</v>
      </c>
      <c r="AJ1090" s="3">
        <v>0</v>
      </c>
      <c r="AK1090" s="3">
        <v>11853448.51</v>
      </c>
      <c r="AL1090" s="3">
        <v>9049834.32</v>
      </c>
      <c r="AM1090" s="3">
        <v>25081826.77</v>
      </c>
      <c r="AN1090" s="3">
        <v>0</v>
      </c>
      <c r="AO1090" s="6">
        <f t="shared" si="240"/>
        <v>1309614360.37</v>
      </c>
      <c r="AP1090" s="6">
        <f t="shared" si="241"/>
        <v>884187046.21</v>
      </c>
      <c r="AQ1090" s="6">
        <f t="shared" si="242"/>
        <v>539189468.35</v>
      </c>
      <c r="AR1090" s="6">
        <f t="shared" si="243"/>
        <v>344997577.86</v>
      </c>
      <c r="AS1090" s="6">
        <f t="shared" si="244"/>
        <v>466674168.48</v>
      </c>
      <c r="AT1090" s="10">
        <f t="shared" si="245"/>
        <v>158251447.87</v>
      </c>
      <c r="AU1090" s="10">
        <f t="shared" si="246"/>
        <v>624925616.35</v>
      </c>
      <c r="AV1090" s="10">
        <f t="shared" si="247"/>
        <v>1654611938.23</v>
      </c>
      <c r="AW1090" s="12">
        <f t="shared" si="248"/>
        <v>0.574508789179081</v>
      </c>
      <c r="AX1090" s="12">
        <f t="shared" si="249"/>
        <v>0.356068600277809</v>
      </c>
      <c r="AY1090" s="12">
        <f t="shared" si="250"/>
        <v>0.151345424060612</v>
      </c>
      <c r="AZ1090" s="12">
        <f t="shared" si="251"/>
        <v>0.204723176217197</v>
      </c>
      <c r="BA1090" s="12">
        <f t="shared" si="252"/>
        <v>0.0694226105431097</v>
      </c>
      <c r="BB1090" s="12">
        <f t="shared" si="253"/>
        <v>0.274145786760307</v>
      </c>
      <c r="BC1090" s="12">
        <f t="shared" si="254"/>
        <v>0.725854213239693</v>
      </c>
    </row>
    <row r="1091" spans="1:55">
      <c r="A1091" s="3" t="s">
        <v>2233</v>
      </c>
      <c r="B1091" s="3" t="s">
        <v>2234</v>
      </c>
      <c r="C1091" s="3">
        <v>887557476.98</v>
      </c>
      <c r="D1091" s="3">
        <v>1291490945.98</v>
      </c>
      <c r="E1091" s="3">
        <v>0</v>
      </c>
      <c r="F1091" s="3">
        <v>347633170.75</v>
      </c>
      <c r="G1091" s="3">
        <v>0</v>
      </c>
      <c r="H1091" s="3">
        <v>0</v>
      </c>
      <c r="I1091" s="3">
        <v>0</v>
      </c>
      <c r="J1091" s="3">
        <v>0</v>
      </c>
      <c r="K1091" s="3">
        <v>424431333.97</v>
      </c>
      <c r="L1091" s="3">
        <v>0</v>
      </c>
      <c r="M1091" s="3">
        <v>3069368239.89</v>
      </c>
      <c r="N1091" s="3">
        <v>165995563.61</v>
      </c>
      <c r="O1091" s="3">
        <v>127477441.67</v>
      </c>
      <c r="P1091" s="3">
        <v>150464827.2</v>
      </c>
      <c r="Q1091" s="3">
        <v>172153360.05</v>
      </c>
      <c r="R1091" s="3">
        <v>917197172.64</v>
      </c>
      <c r="S1091" s="3">
        <v>0</v>
      </c>
      <c r="T1091" s="3">
        <v>0</v>
      </c>
      <c r="U1091" s="3">
        <v>503846641.53</v>
      </c>
      <c r="V1091" s="3">
        <v>101671572.22</v>
      </c>
      <c r="W1091" s="3">
        <v>0</v>
      </c>
      <c r="X1091" s="3">
        <v>0</v>
      </c>
      <c r="Y1091" s="3">
        <v>0</v>
      </c>
      <c r="Z1091" s="3">
        <v>10103124.24</v>
      </c>
      <c r="AA1091" s="3">
        <v>0</v>
      </c>
      <c r="AB1091" s="3">
        <v>0</v>
      </c>
      <c r="AC1091" s="3">
        <v>2223354967.04</v>
      </c>
      <c r="AD1091" s="3">
        <v>115351386.55</v>
      </c>
      <c r="AE1091" s="3">
        <v>0</v>
      </c>
      <c r="AF1091" s="3">
        <v>0</v>
      </c>
      <c r="AG1091" s="3">
        <v>0</v>
      </c>
      <c r="AH1091" s="3">
        <v>158990287.22</v>
      </c>
      <c r="AI1091" s="3">
        <v>3259858.02</v>
      </c>
      <c r="AJ1091" s="3">
        <v>4025277473.33</v>
      </c>
      <c r="AK1091" s="3">
        <v>450468687.36</v>
      </c>
      <c r="AL1091" s="3">
        <v>220321705.02</v>
      </c>
      <c r="AM1091" s="3">
        <v>6141190.68</v>
      </c>
      <c r="AN1091" s="3">
        <v>724666632.06</v>
      </c>
      <c r="AO1091" s="6">
        <f t="shared" ref="AO1091:AO1154" si="255">(D1091+E1091+F1091+G1091+H1091+I1091+J1091+K1091+L1091)</f>
        <v>2063555450.7</v>
      </c>
      <c r="AP1091" s="6">
        <f t="shared" ref="AP1091:AP1154" si="256">(M1091+N1091+O1091+P1091+Q1091)</f>
        <v>3685459432.42</v>
      </c>
      <c r="AQ1091" s="6">
        <f t="shared" ref="AQ1091:AQ1154" si="257">(R1091+S1091+T1091+U1091+V1091+W1091+X1091+Y1091+Z1091+AA1091+AB1091)</f>
        <v>1532818510.63</v>
      </c>
      <c r="AR1091" s="6">
        <f t="shared" ref="AR1091:AR1154" si="258">(AP1091-AQ1091)</f>
        <v>2152640921.79</v>
      </c>
      <c r="AS1091" s="6">
        <f t="shared" ref="AS1091:AS1154" si="259">(AC1091+AD1091+AE1091+AF1091+AG1091+AH1091+AI1091+AJ1091+AK1091+AL1091+AM1091+AN1091)</f>
        <v>7927832187.28</v>
      </c>
      <c r="AT1091" s="10">
        <f t="shared" ref="AT1091:AT1154" si="260">C1091</f>
        <v>887557476.98</v>
      </c>
      <c r="AU1091" s="10">
        <f t="shared" ref="AU1091:AU1154" si="261">AS1091+AT1091</f>
        <v>8815389664.26</v>
      </c>
      <c r="AV1091" s="10">
        <f t="shared" ref="AV1091:AV1154" si="262">AO1091+AR1091</f>
        <v>4216196372.49</v>
      </c>
      <c r="AW1091" s="12">
        <f t="shared" ref="AW1091:AW1154" si="263">AO1091/(AO1091+AR1091+AS1091+AT1091)</f>
        <v>0.158350291735835</v>
      </c>
      <c r="AX1091" s="12">
        <f t="shared" ref="AX1091:AX1154" si="264">(AR1091+AS1091)/(AO1091+AR1091+AS1091+AT1091)</f>
        <v>0.773541538278023</v>
      </c>
      <c r="AY1091" s="12">
        <f t="shared" ref="AY1091:AY1154" si="265">(AR1091)/(AO1091+AR1091+AS1091+AT1091)</f>
        <v>0.165186410596485</v>
      </c>
      <c r="AZ1091" s="12">
        <f t="shared" ref="AZ1091:AZ1154" si="266">AS1091/(AO1091+AR1091+AS1091+AT1091)</f>
        <v>0.608355127681539</v>
      </c>
      <c r="BA1091" s="12">
        <f t="shared" ref="BA1091:BA1154" si="267">AT1091/(AO1091+AR1091+AS1091+AT1091)</f>
        <v>0.0681081699861417</v>
      </c>
      <c r="BB1091" s="12">
        <f t="shared" ref="BB1091:BB1154" si="268">(AU1091)/(AU1091+AV1091)</f>
        <v>0.67646329766768</v>
      </c>
      <c r="BC1091" s="12">
        <f t="shared" ref="BC1091:BC1154" si="269">(AV1091)/(AU1091+AV1091)</f>
        <v>0.32353670233232</v>
      </c>
    </row>
    <row r="1092" spans="1:55">
      <c r="A1092" s="3" t="s">
        <v>2235</v>
      </c>
      <c r="B1092" s="3" t="s">
        <v>2236</v>
      </c>
      <c r="C1092" s="3">
        <v>184509428.75</v>
      </c>
      <c r="D1092" s="3">
        <v>1291484501.66</v>
      </c>
      <c r="E1092" s="3">
        <v>0</v>
      </c>
      <c r="F1092" s="3">
        <v>0</v>
      </c>
      <c r="G1092" s="3">
        <v>0</v>
      </c>
      <c r="H1092" s="3">
        <v>0</v>
      </c>
      <c r="I1092" s="3">
        <v>0</v>
      </c>
      <c r="J1092" s="3">
        <v>654067448.96</v>
      </c>
      <c r="K1092" s="3">
        <v>2910926195.16</v>
      </c>
      <c r="L1092" s="3">
        <v>0</v>
      </c>
      <c r="M1092" s="3">
        <v>193271691.58</v>
      </c>
      <c r="N1092" s="3">
        <v>429612366.84</v>
      </c>
      <c r="O1092" s="3">
        <v>14413573685.49</v>
      </c>
      <c r="P1092" s="3">
        <v>1417147914.79</v>
      </c>
      <c r="Q1092" s="3">
        <v>1097626639.94</v>
      </c>
      <c r="R1092" s="3">
        <v>3147027532.76</v>
      </c>
      <c r="S1092" s="3">
        <v>1286000</v>
      </c>
      <c r="T1092" s="3">
        <v>0</v>
      </c>
      <c r="U1092" s="3">
        <v>38324426</v>
      </c>
      <c r="V1092" s="3">
        <v>550283973.63</v>
      </c>
      <c r="W1092" s="3">
        <v>0</v>
      </c>
      <c r="X1092" s="3">
        <v>0</v>
      </c>
      <c r="Y1092" s="3">
        <v>0</v>
      </c>
      <c r="Z1092" s="3">
        <v>38275509.43</v>
      </c>
      <c r="AA1092" s="3">
        <v>0</v>
      </c>
      <c r="AB1092" s="3">
        <v>592359856.29</v>
      </c>
      <c r="AC1092" s="3">
        <v>2609381380.38</v>
      </c>
      <c r="AD1092" s="3">
        <v>1135335677.62</v>
      </c>
      <c r="AE1092" s="3">
        <v>0</v>
      </c>
      <c r="AF1092" s="3">
        <v>0</v>
      </c>
      <c r="AG1092" s="3">
        <v>0</v>
      </c>
      <c r="AH1092" s="3">
        <v>477788464.51</v>
      </c>
      <c r="AI1092" s="3">
        <v>0</v>
      </c>
      <c r="AJ1092" s="3">
        <v>2794581.74</v>
      </c>
      <c r="AK1092" s="3">
        <v>55564638.02</v>
      </c>
      <c r="AL1092" s="3">
        <v>95240066.12</v>
      </c>
      <c r="AM1092" s="3">
        <v>0</v>
      </c>
      <c r="AN1092" s="3">
        <v>82280567.07</v>
      </c>
      <c r="AO1092" s="6">
        <f t="shared" si="255"/>
        <v>4856478145.78</v>
      </c>
      <c r="AP1092" s="6">
        <f t="shared" si="256"/>
        <v>17551232298.64</v>
      </c>
      <c r="AQ1092" s="6">
        <f t="shared" si="257"/>
        <v>4367557298.11</v>
      </c>
      <c r="AR1092" s="6">
        <f t="shared" si="258"/>
        <v>13183675000.53</v>
      </c>
      <c r="AS1092" s="6">
        <f t="shared" si="259"/>
        <v>4458385375.46</v>
      </c>
      <c r="AT1092" s="10">
        <f t="shared" si="260"/>
        <v>184509428.75</v>
      </c>
      <c r="AU1092" s="10">
        <f t="shared" si="261"/>
        <v>4642894804.21</v>
      </c>
      <c r="AV1092" s="10">
        <f t="shared" si="262"/>
        <v>18040153146.31</v>
      </c>
      <c r="AW1092" s="12">
        <f t="shared" si="263"/>
        <v>0.214101656725046</v>
      </c>
      <c r="AX1092" s="12">
        <f t="shared" si="264"/>
        <v>0.777764100065995</v>
      </c>
      <c r="AY1092" s="12">
        <f t="shared" si="265"/>
        <v>0.581212676060484</v>
      </c>
      <c r="AZ1092" s="12">
        <f t="shared" si="266"/>
        <v>0.196551424005511</v>
      </c>
      <c r="BA1092" s="12">
        <f t="shared" si="267"/>
        <v>0.00813424320895862</v>
      </c>
      <c r="BB1092" s="12">
        <f t="shared" si="268"/>
        <v>0.20468566721447</v>
      </c>
      <c r="BC1092" s="12">
        <f t="shared" si="269"/>
        <v>0.79531433278553</v>
      </c>
    </row>
    <row r="1093" spans="1:55">
      <c r="A1093" s="3" t="s">
        <v>2237</v>
      </c>
      <c r="B1093" s="3" t="s">
        <v>2238</v>
      </c>
      <c r="C1093" s="3">
        <v>328852359.48</v>
      </c>
      <c r="D1093" s="3">
        <v>1288015846.14</v>
      </c>
      <c r="E1093" s="3">
        <v>1394709964.64</v>
      </c>
      <c r="F1093" s="3">
        <v>0</v>
      </c>
      <c r="G1093" s="3">
        <v>0</v>
      </c>
      <c r="H1093" s="3">
        <v>0</v>
      </c>
      <c r="I1093" s="3">
        <v>0</v>
      </c>
      <c r="J1093" s="3">
        <v>9049082.95</v>
      </c>
      <c r="K1093" s="3">
        <v>94614808.96</v>
      </c>
      <c r="L1093" s="3">
        <v>0</v>
      </c>
      <c r="M1093" s="3">
        <v>1886494399.1</v>
      </c>
      <c r="N1093" s="3">
        <v>53277830.31</v>
      </c>
      <c r="O1093" s="3">
        <v>1211505703.17</v>
      </c>
      <c r="P1093" s="3">
        <v>18092001.37</v>
      </c>
      <c r="Q1093" s="3">
        <v>0</v>
      </c>
      <c r="R1093" s="3">
        <v>1215059345.05</v>
      </c>
      <c r="S1093" s="3">
        <v>0</v>
      </c>
      <c r="T1093" s="3">
        <v>0</v>
      </c>
      <c r="U1093" s="3">
        <v>123389461.85</v>
      </c>
      <c r="V1093" s="3">
        <v>134315378.84</v>
      </c>
      <c r="W1093" s="3">
        <v>0</v>
      </c>
      <c r="X1093" s="3">
        <v>0</v>
      </c>
      <c r="Y1093" s="3">
        <v>0</v>
      </c>
      <c r="Z1093" s="3">
        <v>63810892.03</v>
      </c>
      <c r="AA1093" s="3">
        <v>0</v>
      </c>
      <c r="AB1093" s="3">
        <v>12640352.27</v>
      </c>
      <c r="AC1093" s="3">
        <v>817539154.93</v>
      </c>
      <c r="AD1093" s="3">
        <v>358230911.99</v>
      </c>
      <c r="AE1093" s="3">
        <v>0</v>
      </c>
      <c r="AF1093" s="3">
        <v>0</v>
      </c>
      <c r="AG1093" s="3">
        <v>0</v>
      </c>
      <c r="AH1093" s="3">
        <v>68285208.82</v>
      </c>
      <c r="AI1093" s="3">
        <v>0</v>
      </c>
      <c r="AJ1093" s="3">
        <v>236183875.18</v>
      </c>
      <c r="AK1093" s="3">
        <v>30402884.64</v>
      </c>
      <c r="AL1093" s="3">
        <v>74115236.58</v>
      </c>
      <c r="AM1093" s="3">
        <v>27099904.49</v>
      </c>
      <c r="AN1093" s="3">
        <v>68839199.74</v>
      </c>
      <c r="AO1093" s="6">
        <f t="shared" si="255"/>
        <v>2786389702.69</v>
      </c>
      <c r="AP1093" s="6">
        <f t="shared" si="256"/>
        <v>3169369933.95</v>
      </c>
      <c r="AQ1093" s="6">
        <f t="shared" si="257"/>
        <v>1549215430.04</v>
      </c>
      <c r="AR1093" s="6">
        <f t="shared" si="258"/>
        <v>1620154503.91</v>
      </c>
      <c r="AS1093" s="6">
        <f t="shared" si="259"/>
        <v>1680696376.37</v>
      </c>
      <c r="AT1093" s="10">
        <f t="shared" si="260"/>
        <v>328852359.48</v>
      </c>
      <c r="AU1093" s="10">
        <f t="shared" si="261"/>
        <v>2009548735.85</v>
      </c>
      <c r="AV1093" s="10">
        <f t="shared" si="262"/>
        <v>4406544206.6</v>
      </c>
      <c r="AW1093" s="12">
        <f t="shared" si="263"/>
        <v>0.434281380847019</v>
      </c>
      <c r="AX1093" s="12">
        <f t="shared" si="264"/>
        <v>0.514464318065125</v>
      </c>
      <c r="AY1093" s="12">
        <f t="shared" si="265"/>
        <v>0.252514188688068</v>
      </c>
      <c r="AZ1093" s="12">
        <f t="shared" si="266"/>
        <v>0.261950129377057</v>
      </c>
      <c r="BA1093" s="12">
        <f t="shared" si="267"/>
        <v>0.051254301087856</v>
      </c>
      <c r="BB1093" s="12">
        <f t="shared" si="268"/>
        <v>0.313204430464913</v>
      </c>
      <c r="BC1093" s="12">
        <f t="shared" si="269"/>
        <v>0.686795569535087</v>
      </c>
    </row>
    <row r="1094" spans="1:55">
      <c r="A1094" s="3" t="s">
        <v>2239</v>
      </c>
      <c r="B1094" s="3" t="s">
        <v>2240</v>
      </c>
      <c r="C1094" s="3">
        <v>437999039.91</v>
      </c>
      <c r="D1094" s="3">
        <v>1287697266.37</v>
      </c>
      <c r="E1094" s="3">
        <v>0</v>
      </c>
      <c r="F1094" s="3">
        <v>0</v>
      </c>
      <c r="G1094" s="3">
        <v>0</v>
      </c>
      <c r="H1094" s="3">
        <v>0</v>
      </c>
      <c r="I1094" s="3">
        <v>0</v>
      </c>
      <c r="J1094" s="3">
        <v>0</v>
      </c>
      <c r="K1094" s="3">
        <v>222696660.58</v>
      </c>
      <c r="L1094" s="3">
        <v>0</v>
      </c>
      <c r="M1094" s="3">
        <v>1280897289.98</v>
      </c>
      <c r="N1094" s="3">
        <v>268666397.4</v>
      </c>
      <c r="O1094" s="3">
        <v>4014692560.44</v>
      </c>
      <c r="P1094" s="3">
        <v>332637222.71</v>
      </c>
      <c r="Q1094" s="3">
        <v>0</v>
      </c>
      <c r="R1094" s="3">
        <v>1408041390.15</v>
      </c>
      <c r="S1094" s="3">
        <v>0</v>
      </c>
      <c r="T1094" s="3">
        <v>0</v>
      </c>
      <c r="U1094" s="3">
        <v>194612690.68</v>
      </c>
      <c r="V1094" s="3">
        <v>132357717.52</v>
      </c>
      <c r="W1094" s="3">
        <v>0</v>
      </c>
      <c r="X1094" s="3">
        <v>37827656.16</v>
      </c>
      <c r="Y1094" s="3">
        <v>0</v>
      </c>
      <c r="Z1094" s="3">
        <v>60567961.84</v>
      </c>
      <c r="AA1094" s="3">
        <v>0</v>
      </c>
      <c r="AB1094" s="3">
        <v>46928640.36</v>
      </c>
      <c r="AC1094" s="3">
        <v>8121063630.73</v>
      </c>
      <c r="AD1094" s="3">
        <v>821213487.34</v>
      </c>
      <c r="AE1094" s="3">
        <v>0</v>
      </c>
      <c r="AF1094" s="3">
        <v>0</v>
      </c>
      <c r="AG1094" s="3">
        <v>0</v>
      </c>
      <c r="AH1094" s="3">
        <v>670562225.93</v>
      </c>
      <c r="AI1094" s="3">
        <v>1092089.17</v>
      </c>
      <c r="AJ1094" s="3">
        <v>366044719.46</v>
      </c>
      <c r="AK1094" s="3">
        <v>24377081.37</v>
      </c>
      <c r="AL1094" s="3">
        <v>112966638.71</v>
      </c>
      <c r="AM1094" s="3">
        <v>29177118.01</v>
      </c>
      <c r="AN1094" s="3">
        <v>109091887.56</v>
      </c>
      <c r="AO1094" s="6">
        <f t="shared" si="255"/>
        <v>1510393926.95</v>
      </c>
      <c r="AP1094" s="6">
        <f t="shared" si="256"/>
        <v>5896893470.53</v>
      </c>
      <c r="AQ1094" s="6">
        <f t="shared" si="257"/>
        <v>1880336056.71</v>
      </c>
      <c r="AR1094" s="6">
        <f t="shared" si="258"/>
        <v>4016557413.82</v>
      </c>
      <c r="AS1094" s="6">
        <f t="shared" si="259"/>
        <v>10255588878.28</v>
      </c>
      <c r="AT1094" s="10">
        <f t="shared" si="260"/>
        <v>437999039.91</v>
      </c>
      <c r="AU1094" s="10">
        <f t="shared" si="261"/>
        <v>10693587918.19</v>
      </c>
      <c r="AV1094" s="10">
        <f t="shared" si="262"/>
        <v>5526951340.77</v>
      </c>
      <c r="AW1094" s="12">
        <f t="shared" si="263"/>
        <v>0.0931161352182345</v>
      </c>
      <c r="AX1094" s="12">
        <f t="shared" si="264"/>
        <v>0.87988112258452</v>
      </c>
      <c r="AY1094" s="12">
        <f t="shared" si="265"/>
        <v>0.247621694303493</v>
      </c>
      <c r="AZ1094" s="12">
        <f t="shared" si="266"/>
        <v>0.632259428281027</v>
      </c>
      <c r="BA1094" s="12">
        <f t="shared" si="267"/>
        <v>0.0270027421972457</v>
      </c>
      <c r="BB1094" s="12">
        <f t="shared" si="268"/>
        <v>0.659262170478273</v>
      </c>
      <c r="BC1094" s="12">
        <f t="shared" si="269"/>
        <v>0.340737829521727</v>
      </c>
    </row>
    <row r="1095" spans="1:55">
      <c r="A1095" s="3" t="s">
        <v>2241</v>
      </c>
      <c r="B1095" s="3" t="s">
        <v>2242</v>
      </c>
      <c r="C1095" s="3">
        <v>4793.56</v>
      </c>
      <c r="D1095" s="3">
        <v>1287335513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7962804.54</v>
      </c>
      <c r="L1095" s="3">
        <v>0</v>
      </c>
      <c r="M1095" s="3">
        <v>59776679.81</v>
      </c>
      <c r="N1095" s="3">
        <v>9717801.98</v>
      </c>
      <c r="O1095" s="3">
        <v>43141179.71</v>
      </c>
      <c r="P1095" s="3">
        <v>4878624.42</v>
      </c>
      <c r="Q1095" s="3">
        <v>0</v>
      </c>
      <c r="R1095" s="3">
        <v>140556608.16</v>
      </c>
      <c r="S1095" s="3">
        <v>0</v>
      </c>
      <c r="T1095" s="3">
        <v>0</v>
      </c>
      <c r="U1095" s="3">
        <v>28548163.43</v>
      </c>
      <c r="V1095" s="3">
        <v>24628617.2</v>
      </c>
      <c r="W1095" s="3">
        <v>0</v>
      </c>
      <c r="X1095" s="3">
        <v>0</v>
      </c>
      <c r="Y1095" s="3">
        <v>0</v>
      </c>
      <c r="Z1095" s="3">
        <v>15185906.59</v>
      </c>
      <c r="AA1095" s="3">
        <v>0</v>
      </c>
      <c r="AB1095" s="3">
        <v>809998.25</v>
      </c>
      <c r="AC1095" s="3">
        <v>331016698</v>
      </c>
      <c r="AD1095" s="3">
        <v>87301502.59</v>
      </c>
      <c r="AE1095" s="3">
        <v>0</v>
      </c>
      <c r="AF1095" s="3">
        <v>0</v>
      </c>
      <c r="AG1095" s="3">
        <v>0</v>
      </c>
      <c r="AH1095" s="3">
        <v>49997868.93</v>
      </c>
      <c r="AI1095" s="3">
        <v>0</v>
      </c>
      <c r="AJ1095" s="3">
        <v>0</v>
      </c>
      <c r="AK1095" s="3">
        <v>7072253.74</v>
      </c>
      <c r="AL1095" s="3">
        <v>6645424.5</v>
      </c>
      <c r="AM1095" s="3">
        <v>60377096.93</v>
      </c>
      <c r="AN1095" s="3">
        <v>68725869</v>
      </c>
      <c r="AO1095" s="6">
        <f t="shared" si="255"/>
        <v>1295298317.54</v>
      </c>
      <c r="AP1095" s="6">
        <f t="shared" si="256"/>
        <v>117514285.92</v>
      </c>
      <c r="AQ1095" s="6">
        <f t="shared" si="257"/>
        <v>209729293.63</v>
      </c>
      <c r="AR1095" s="6">
        <f t="shared" si="258"/>
        <v>-92215007.71</v>
      </c>
      <c r="AS1095" s="6">
        <f t="shared" si="259"/>
        <v>611136713.69</v>
      </c>
      <c r="AT1095" s="10">
        <f t="shared" si="260"/>
        <v>4793.56</v>
      </c>
      <c r="AU1095" s="10">
        <f t="shared" si="261"/>
        <v>611141507.25</v>
      </c>
      <c r="AV1095" s="10">
        <f t="shared" si="262"/>
        <v>1203083309.83</v>
      </c>
      <c r="AW1095" s="12">
        <f t="shared" si="263"/>
        <v>0.71396791916053</v>
      </c>
      <c r="AX1095" s="12">
        <f t="shared" si="264"/>
        <v>0.286029438631099</v>
      </c>
      <c r="AY1095" s="12">
        <f t="shared" si="265"/>
        <v>-0.0508288756949209</v>
      </c>
      <c r="AZ1095" s="12">
        <f t="shared" si="266"/>
        <v>0.33685831432602</v>
      </c>
      <c r="BA1095" s="12">
        <f t="shared" si="267"/>
        <v>2.64220837179113e-6</v>
      </c>
      <c r="BB1095" s="12">
        <f t="shared" si="268"/>
        <v>0.336860956534391</v>
      </c>
      <c r="BC1095" s="12">
        <f t="shared" si="269"/>
        <v>0.663139043465609</v>
      </c>
    </row>
    <row r="1096" spans="1:55">
      <c r="A1096" s="3" t="s">
        <v>2243</v>
      </c>
      <c r="B1096" s="3" t="s">
        <v>2244</v>
      </c>
      <c r="C1096" s="3">
        <v>660641412.9</v>
      </c>
      <c r="D1096" s="3">
        <v>1283662799.66</v>
      </c>
      <c r="E1096" s="3">
        <v>2075572.43</v>
      </c>
      <c r="F1096" s="3">
        <v>0</v>
      </c>
      <c r="G1096" s="3">
        <v>0</v>
      </c>
      <c r="H1096" s="3">
        <v>0</v>
      </c>
      <c r="I1096" s="3">
        <v>0</v>
      </c>
      <c r="J1096" s="3">
        <v>21982164.98</v>
      </c>
      <c r="K1096" s="3">
        <v>131739337.61</v>
      </c>
      <c r="L1096" s="3">
        <v>0</v>
      </c>
      <c r="M1096" s="3">
        <v>1074373264.37</v>
      </c>
      <c r="N1096" s="3">
        <v>134275636.55</v>
      </c>
      <c r="O1096" s="3">
        <v>652388806.34</v>
      </c>
      <c r="P1096" s="3">
        <v>145149132.2</v>
      </c>
      <c r="Q1096" s="3">
        <v>0</v>
      </c>
      <c r="R1096" s="3">
        <v>307424901.81</v>
      </c>
      <c r="S1096" s="3">
        <v>0</v>
      </c>
      <c r="T1096" s="3">
        <v>0</v>
      </c>
      <c r="U1096" s="3">
        <v>74775232.3</v>
      </c>
      <c r="V1096" s="3">
        <v>89436435.51</v>
      </c>
      <c r="W1096" s="3">
        <v>0</v>
      </c>
      <c r="X1096" s="3">
        <v>16071998.91</v>
      </c>
      <c r="Y1096" s="3">
        <v>5088338.11</v>
      </c>
      <c r="Z1096" s="3">
        <v>84674910.75</v>
      </c>
      <c r="AA1096" s="3">
        <v>0</v>
      </c>
      <c r="AB1096" s="3">
        <v>3811113.13</v>
      </c>
      <c r="AC1096" s="3">
        <v>1071050384.25</v>
      </c>
      <c r="AD1096" s="3">
        <v>425494253.69</v>
      </c>
      <c r="AE1096" s="3">
        <v>0</v>
      </c>
      <c r="AF1096" s="3">
        <v>0</v>
      </c>
      <c r="AG1096" s="3">
        <v>0</v>
      </c>
      <c r="AH1096" s="3">
        <v>688884108.5</v>
      </c>
      <c r="AI1096" s="3">
        <v>2377806454.05</v>
      </c>
      <c r="AJ1096" s="3">
        <v>2749670504.26</v>
      </c>
      <c r="AK1096" s="3">
        <v>30531582.58</v>
      </c>
      <c r="AL1096" s="3">
        <v>229376578.88</v>
      </c>
      <c r="AM1096" s="3">
        <v>219621329.76</v>
      </c>
      <c r="AN1096" s="3">
        <v>168884082.43</v>
      </c>
      <c r="AO1096" s="6">
        <f t="shared" si="255"/>
        <v>1439459874.68</v>
      </c>
      <c r="AP1096" s="6">
        <f t="shared" si="256"/>
        <v>2006186839.46</v>
      </c>
      <c r="AQ1096" s="6">
        <f t="shared" si="257"/>
        <v>581282930.52</v>
      </c>
      <c r="AR1096" s="6">
        <f t="shared" si="258"/>
        <v>1424903908.94</v>
      </c>
      <c r="AS1096" s="6">
        <f t="shared" si="259"/>
        <v>7961319278.4</v>
      </c>
      <c r="AT1096" s="10">
        <f t="shared" si="260"/>
        <v>660641412.9</v>
      </c>
      <c r="AU1096" s="10">
        <f t="shared" si="261"/>
        <v>8621960691.3</v>
      </c>
      <c r="AV1096" s="10">
        <f t="shared" si="262"/>
        <v>2864363783.62</v>
      </c>
      <c r="AW1096" s="12">
        <f t="shared" si="263"/>
        <v>0.125319450780187</v>
      </c>
      <c r="AX1096" s="12">
        <f t="shared" si="264"/>
        <v>0.817165073808815</v>
      </c>
      <c r="AY1096" s="12">
        <f t="shared" si="265"/>
        <v>0.124052207653652</v>
      </c>
      <c r="AZ1096" s="12">
        <f t="shared" si="266"/>
        <v>0.693112866155163</v>
      </c>
      <c r="BA1096" s="12">
        <f t="shared" si="267"/>
        <v>0.0575154754109975</v>
      </c>
      <c r="BB1096" s="12">
        <f t="shared" si="268"/>
        <v>0.750628341566161</v>
      </c>
      <c r="BC1096" s="12">
        <f t="shared" si="269"/>
        <v>0.249371658433839</v>
      </c>
    </row>
    <row r="1097" spans="1:55">
      <c r="A1097" s="3" t="s">
        <v>2245</v>
      </c>
      <c r="B1097" s="3" t="s">
        <v>2246</v>
      </c>
      <c r="C1097" s="3">
        <v>0</v>
      </c>
      <c r="D1097" s="3">
        <v>1282450704.42</v>
      </c>
      <c r="E1097" s="3">
        <v>119469.34</v>
      </c>
      <c r="F1097" s="3">
        <v>0</v>
      </c>
      <c r="G1097" s="3">
        <v>0</v>
      </c>
      <c r="H1097" s="3">
        <v>0</v>
      </c>
      <c r="I1097" s="3">
        <v>0</v>
      </c>
      <c r="J1097" s="3">
        <v>2162725.93</v>
      </c>
      <c r="K1097" s="3">
        <v>4692536.93</v>
      </c>
      <c r="L1097" s="3">
        <v>0</v>
      </c>
      <c r="M1097" s="3">
        <v>955977763.27</v>
      </c>
      <c r="N1097" s="3">
        <v>47540534.52</v>
      </c>
      <c r="O1097" s="3">
        <v>1367496695.98</v>
      </c>
      <c r="P1097" s="3">
        <v>6252652429.22</v>
      </c>
      <c r="Q1097" s="3">
        <v>0</v>
      </c>
      <c r="R1097" s="3">
        <v>3356829376.71</v>
      </c>
      <c r="S1097" s="3">
        <v>0</v>
      </c>
      <c r="T1097" s="3">
        <v>0</v>
      </c>
      <c r="U1097" s="3">
        <v>27397120.37</v>
      </c>
      <c r="V1097" s="3">
        <v>27497284.34</v>
      </c>
      <c r="W1097" s="3">
        <v>0</v>
      </c>
      <c r="X1097" s="3">
        <v>0</v>
      </c>
      <c r="Y1097" s="3">
        <v>0</v>
      </c>
      <c r="Z1097" s="3">
        <v>510191727.87</v>
      </c>
      <c r="AA1097" s="3">
        <v>0</v>
      </c>
      <c r="AB1097" s="3">
        <v>4438170.72</v>
      </c>
      <c r="AC1097" s="3">
        <v>4673360905.51</v>
      </c>
      <c r="AD1097" s="3">
        <v>468830931</v>
      </c>
      <c r="AE1097" s="3">
        <v>0</v>
      </c>
      <c r="AF1097" s="3">
        <v>0</v>
      </c>
      <c r="AG1097" s="3">
        <v>0</v>
      </c>
      <c r="AH1097" s="3">
        <v>433637999.22</v>
      </c>
      <c r="AI1097" s="3">
        <v>0</v>
      </c>
      <c r="AJ1097" s="3">
        <v>0</v>
      </c>
      <c r="AK1097" s="3">
        <v>1739456.28</v>
      </c>
      <c r="AL1097" s="3">
        <v>76190977.13</v>
      </c>
      <c r="AM1097" s="3">
        <v>74878357.6</v>
      </c>
      <c r="AN1097" s="3">
        <v>35570884.53</v>
      </c>
      <c r="AO1097" s="6">
        <f t="shared" si="255"/>
        <v>1289425436.62</v>
      </c>
      <c r="AP1097" s="6">
        <f t="shared" si="256"/>
        <v>8623667422.99</v>
      </c>
      <c r="AQ1097" s="6">
        <f t="shared" si="257"/>
        <v>3926353680.01</v>
      </c>
      <c r="AR1097" s="6">
        <f t="shared" si="258"/>
        <v>4697313742.98</v>
      </c>
      <c r="AS1097" s="6">
        <f t="shared" si="259"/>
        <v>5764209511.27</v>
      </c>
      <c r="AT1097" s="10">
        <f t="shared" si="260"/>
        <v>0</v>
      </c>
      <c r="AU1097" s="10">
        <f t="shared" si="261"/>
        <v>5764209511.27</v>
      </c>
      <c r="AV1097" s="10">
        <f t="shared" si="262"/>
        <v>5986739179.6</v>
      </c>
      <c r="AW1097" s="12">
        <f t="shared" si="263"/>
        <v>0.109729475512205</v>
      </c>
      <c r="AX1097" s="12">
        <f t="shared" si="264"/>
        <v>0.890270524487795</v>
      </c>
      <c r="AY1097" s="12">
        <f t="shared" si="265"/>
        <v>0.399739107586234</v>
      </c>
      <c r="AZ1097" s="12">
        <f t="shared" si="266"/>
        <v>0.490531416901561</v>
      </c>
      <c r="BA1097" s="12">
        <f t="shared" si="267"/>
        <v>0</v>
      </c>
      <c r="BB1097" s="12">
        <f t="shared" si="268"/>
        <v>0.490531416901561</v>
      </c>
      <c r="BC1097" s="12">
        <f t="shared" si="269"/>
        <v>0.509468583098439</v>
      </c>
    </row>
    <row r="1098" spans="1:55">
      <c r="A1098" s="3" t="s">
        <v>2247</v>
      </c>
      <c r="B1098" s="3" t="s">
        <v>2248</v>
      </c>
      <c r="C1098" s="3">
        <v>661125.22</v>
      </c>
      <c r="D1098" s="3">
        <v>1278381770.85</v>
      </c>
      <c r="E1098" s="3">
        <v>2997985.72</v>
      </c>
      <c r="F1098" s="3">
        <v>0</v>
      </c>
      <c r="G1098" s="3">
        <v>0</v>
      </c>
      <c r="H1098" s="3">
        <v>0</v>
      </c>
      <c r="I1098" s="3">
        <v>0</v>
      </c>
      <c r="J1098" s="3">
        <v>0</v>
      </c>
      <c r="K1098" s="3">
        <v>93138419.38</v>
      </c>
      <c r="L1098" s="3">
        <v>0</v>
      </c>
      <c r="M1098" s="3">
        <v>2291001301.77</v>
      </c>
      <c r="N1098" s="3">
        <v>251275076.25</v>
      </c>
      <c r="O1098" s="3">
        <v>2731428052.56</v>
      </c>
      <c r="P1098" s="3">
        <v>88947893.69</v>
      </c>
      <c r="Q1098" s="3">
        <v>0</v>
      </c>
      <c r="R1098" s="3">
        <v>1212718436.23</v>
      </c>
      <c r="S1098" s="3">
        <v>0</v>
      </c>
      <c r="T1098" s="3">
        <v>0</v>
      </c>
      <c r="U1098" s="3">
        <v>215132979.92</v>
      </c>
      <c r="V1098" s="3">
        <v>78158013.99</v>
      </c>
      <c r="W1098" s="3">
        <v>0</v>
      </c>
      <c r="X1098" s="3">
        <v>0</v>
      </c>
      <c r="Y1098" s="3">
        <v>125434513.51</v>
      </c>
      <c r="Z1098" s="3">
        <v>206451437.41</v>
      </c>
      <c r="AA1098" s="3">
        <v>0</v>
      </c>
      <c r="AB1098" s="3">
        <v>3813392.3</v>
      </c>
      <c r="AC1098" s="3">
        <v>4620161803.1</v>
      </c>
      <c r="AD1098" s="3">
        <v>207768641.11</v>
      </c>
      <c r="AE1098" s="3">
        <v>0</v>
      </c>
      <c r="AF1098" s="3">
        <v>0</v>
      </c>
      <c r="AG1098" s="3">
        <v>0</v>
      </c>
      <c r="AH1098" s="3">
        <v>1666309064.45</v>
      </c>
      <c r="AI1098" s="3">
        <v>66178125.41</v>
      </c>
      <c r="AJ1098" s="3">
        <v>1645529604.54</v>
      </c>
      <c r="AK1098" s="3">
        <v>181036484.94</v>
      </c>
      <c r="AL1098" s="3">
        <v>272759611.07</v>
      </c>
      <c r="AM1098" s="3">
        <v>261804098.77</v>
      </c>
      <c r="AN1098" s="3">
        <v>25800783.86</v>
      </c>
      <c r="AO1098" s="6">
        <f t="shared" si="255"/>
        <v>1374518175.95</v>
      </c>
      <c r="AP1098" s="6">
        <f t="shared" si="256"/>
        <v>5362652324.27</v>
      </c>
      <c r="AQ1098" s="6">
        <f t="shared" si="257"/>
        <v>1841708773.36</v>
      </c>
      <c r="AR1098" s="6">
        <f t="shared" si="258"/>
        <v>3520943550.91</v>
      </c>
      <c r="AS1098" s="6">
        <f t="shared" si="259"/>
        <v>8947348217.25</v>
      </c>
      <c r="AT1098" s="10">
        <f t="shared" si="260"/>
        <v>661125.22</v>
      </c>
      <c r="AU1098" s="10">
        <f t="shared" si="261"/>
        <v>8948009342.47</v>
      </c>
      <c r="AV1098" s="10">
        <f t="shared" si="262"/>
        <v>4895461726.86</v>
      </c>
      <c r="AW1098" s="12">
        <f t="shared" si="263"/>
        <v>0.099289995194574</v>
      </c>
      <c r="AX1098" s="12">
        <f t="shared" si="264"/>
        <v>0.900662247619624</v>
      </c>
      <c r="AY1098" s="12">
        <f t="shared" si="265"/>
        <v>0.254339647424886</v>
      </c>
      <c r="AZ1098" s="12">
        <f t="shared" si="266"/>
        <v>0.646322600194738</v>
      </c>
      <c r="BA1098" s="12">
        <f t="shared" si="267"/>
        <v>4.77571858018119e-5</v>
      </c>
      <c r="BB1098" s="12">
        <f t="shared" si="268"/>
        <v>0.64637035738054</v>
      </c>
      <c r="BC1098" s="12">
        <f t="shared" si="269"/>
        <v>0.35362964261946</v>
      </c>
    </row>
    <row r="1099" spans="1:55">
      <c r="A1099" s="3" t="s">
        <v>2249</v>
      </c>
      <c r="B1099" s="3" t="s">
        <v>2250</v>
      </c>
      <c r="C1099" s="3">
        <v>21739366.9</v>
      </c>
      <c r="D1099" s="3">
        <v>1275312789.02</v>
      </c>
      <c r="E1099" s="3">
        <v>186460000</v>
      </c>
      <c r="F1099" s="3">
        <v>0</v>
      </c>
      <c r="G1099" s="3">
        <v>0</v>
      </c>
      <c r="H1099" s="3">
        <v>0</v>
      </c>
      <c r="I1099" s="3">
        <v>0</v>
      </c>
      <c r="J1099" s="3">
        <v>31187039.36</v>
      </c>
      <c r="K1099" s="3">
        <v>30013209.13</v>
      </c>
      <c r="L1099" s="3">
        <v>0</v>
      </c>
      <c r="M1099" s="3">
        <v>802876361.37</v>
      </c>
      <c r="N1099" s="3">
        <v>34421729.3</v>
      </c>
      <c r="O1099" s="3">
        <v>989089053.37</v>
      </c>
      <c r="P1099" s="3">
        <v>60152288.86</v>
      </c>
      <c r="Q1099" s="3">
        <v>2000000</v>
      </c>
      <c r="R1099" s="3">
        <v>708883324.7</v>
      </c>
      <c r="S1099" s="3">
        <v>4655770.64</v>
      </c>
      <c r="T1099" s="3">
        <v>0</v>
      </c>
      <c r="U1099" s="3">
        <v>135877842.45</v>
      </c>
      <c r="V1099" s="3">
        <v>46162782.08</v>
      </c>
      <c r="W1099" s="3">
        <v>0</v>
      </c>
      <c r="X1099" s="3">
        <v>0</v>
      </c>
      <c r="Y1099" s="3">
        <v>11596271.3</v>
      </c>
      <c r="Z1099" s="3">
        <v>54265471.3</v>
      </c>
      <c r="AA1099" s="3">
        <v>0</v>
      </c>
      <c r="AB1099" s="3">
        <v>0</v>
      </c>
      <c r="AC1099" s="3">
        <v>1117033644.01</v>
      </c>
      <c r="AD1099" s="3">
        <v>156300991.6</v>
      </c>
      <c r="AE1099" s="3">
        <v>0</v>
      </c>
      <c r="AF1099" s="3">
        <v>0</v>
      </c>
      <c r="AG1099" s="3">
        <v>0</v>
      </c>
      <c r="AH1099" s="3">
        <v>104821350.14</v>
      </c>
      <c r="AI1099" s="3">
        <v>0</v>
      </c>
      <c r="AJ1099" s="3">
        <v>155764729.62</v>
      </c>
      <c r="AK1099" s="3">
        <v>453496.14</v>
      </c>
      <c r="AL1099" s="3">
        <v>35941166.17</v>
      </c>
      <c r="AM1099" s="3">
        <v>609179.05</v>
      </c>
      <c r="AN1099" s="3">
        <v>51575785.85</v>
      </c>
      <c r="AO1099" s="6">
        <f t="shared" si="255"/>
        <v>1522973037.51</v>
      </c>
      <c r="AP1099" s="6">
        <f t="shared" si="256"/>
        <v>1888539432.9</v>
      </c>
      <c r="AQ1099" s="6">
        <f t="shared" si="257"/>
        <v>961441462.47</v>
      </c>
      <c r="AR1099" s="6">
        <f t="shared" si="258"/>
        <v>927097970.43</v>
      </c>
      <c r="AS1099" s="6">
        <f t="shared" si="259"/>
        <v>1622500342.58</v>
      </c>
      <c r="AT1099" s="10">
        <f t="shared" si="260"/>
        <v>21739366.9</v>
      </c>
      <c r="AU1099" s="10">
        <f t="shared" si="261"/>
        <v>1644239709.48</v>
      </c>
      <c r="AV1099" s="10">
        <f t="shared" si="262"/>
        <v>2450071007.94</v>
      </c>
      <c r="AW1099" s="12">
        <f t="shared" si="263"/>
        <v>0.371972999271948</v>
      </c>
      <c r="AX1099" s="12">
        <f t="shared" si="264"/>
        <v>0.622717348285821</v>
      </c>
      <c r="AY1099" s="12">
        <f t="shared" si="265"/>
        <v>0.226435665101208</v>
      </c>
      <c r="AZ1099" s="12">
        <f t="shared" si="266"/>
        <v>0.396281683184613</v>
      </c>
      <c r="BA1099" s="12">
        <f t="shared" si="267"/>
        <v>0.00530965244223059</v>
      </c>
      <c r="BB1099" s="12">
        <f t="shared" si="268"/>
        <v>0.401591335626844</v>
      </c>
      <c r="BC1099" s="12">
        <f t="shared" si="269"/>
        <v>0.598408664373156</v>
      </c>
    </row>
    <row r="1100" spans="1:55">
      <c r="A1100" s="3" t="s">
        <v>2251</v>
      </c>
      <c r="B1100" s="3" t="s">
        <v>2252</v>
      </c>
      <c r="C1100" s="3">
        <v>3344317866.52</v>
      </c>
      <c r="D1100" s="3">
        <v>1275085068.47</v>
      </c>
      <c r="E1100" s="3">
        <v>0</v>
      </c>
      <c r="F1100" s="3">
        <v>0</v>
      </c>
      <c r="G1100" s="3">
        <v>0</v>
      </c>
      <c r="H1100" s="3">
        <v>0</v>
      </c>
      <c r="I1100" s="3">
        <v>0</v>
      </c>
      <c r="J1100" s="3">
        <v>0</v>
      </c>
      <c r="K1100" s="3">
        <v>1379260136.05</v>
      </c>
      <c r="L1100" s="3">
        <v>0</v>
      </c>
      <c r="M1100" s="3">
        <v>665975824.11</v>
      </c>
      <c r="N1100" s="3">
        <v>725692148.74</v>
      </c>
      <c r="O1100" s="3">
        <v>13729266.65</v>
      </c>
      <c r="P1100" s="3">
        <v>2777985.81</v>
      </c>
      <c r="Q1100" s="3">
        <v>0</v>
      </c>
      <c r="R1100" s="3">
        <v>1257715477.88</v>
      </c>
      <c r="S1100" s="3">
        <v>5410451.83</v>
      </c>
      <c r="T1100" s="3">
        <v>0</v>
      </c>
      <c r="U1100" s="3">
        <v>62389892.51</v>
      </c>
      <c r="V1100" s="3">
        <v>21619187.09</v>
      </c>
      <c r="W1100" s="3">
        <v>0</v>
      </c>
      <c r="X1100" s="3">
        <v>0</v>
      </c>
      <c r="Y1100" s="3">
        <v>0</v>
      </c>
      <c r="Z1100" s="3">
        <v>744731738.23</v>
      </c>
      <c r="AA1100" s="3">
        <v>0</v>
      </c>
      <c r="AB1100" s="3">
        <v>288676570.32</v>
      </c>
      <c r="AC1100" s="3">
        <v>8482663620.05</v>
      </c>
      <c r="AD1100" s="3">
        <v>1028764280.66</v>
      </c>
      <c r="AE1100" s="3">
        <v>0</v>
      </c>
      <c r="AF1100" s="3">
        <v>0</v>
      </c>
      <c r="AG1100" s="3">
        <v>0</v>
      </c>
      <c r="AH1100" s="3">
        <v>343114814.78</v>
      </c>
      <c r="AI1100" s="3">
        <v>0</v>
      </c>
      <c r="AJ1100" s="3">
        <v>0</v>
      </c>
      <c r="AK1100" s="3">
        <v>2621553.14</v>
      </c>
      <c r="AL1100" s="3">
        <v>69360500.62</v>
      </c>
      <c r="AM1100" s="3">
        <v>4201468.94</v>
      </c>
      <c r="AN1100" s="3">
        <v>35213280.95</v>
      </c>
      <c r="AO1100" s="6">
        <f t="shared" si="255"/>
        <v>2654345204.52</v>
      </c>
      <c r="AP1100" s="6">
        <f t="shared" si="256"/>
        <v>1408175225.31</v>
      </c>
      <c r="AQ1100" s="6">
        <f t="shared" si="257"/>
        <v>2380543317.86</v>
      </c>
      <c r="AR1100" s="6">
        <f t="shared" si="258"/>
        <v>-972368092.55</v>
      </c>
      <c r="AS1100" s="6">
        <f t="shared" si="259"/>
        <v>9965939519.14</v>
      </c>
      <c r="AT1100" s="10">
        <f t="shared" si="260"/>
        <v>3344317866.52</v>
      </c>
      <c r="AU1100" s="10">
        <f t="shared" si="261"/>
        <v>13310257385.66</v>
      </c>
      <c r="AV1100" s="10">
        <f t="shared" si="262"/>
        <v>1681977111.97</v>
      </c>
      <c r="AW1100" s="12">
        <f t="shared" si="263"/>
        <v>0.177048004748032</v>
      </c>
      <c r="AX1100" s="12">
        <f t="shared" si="264"/>
        <v>0.599881987439012</v>
      </c>
      <c r="AY1100" s="12">
        <f t="shared" si="265"/>
        <v>-0.0648581165605243</v>
      </c>
      <c r="AZ1100" s="12">
        <f t="shared" si="266"/>
        <v>0.664740103999536</v>
      </c>
      <c r="BA1100" s="12">
        <f t="shared" si="267"/>
        <v>0.223070007812956</v>
      </c>
      <c r="BB1100" s="12">
        <f t="shared" si="268"/>
        <v>0.887810111812493</v>
      </c>
      <c r="BC1100" s="12">
        <f t="shared" si="269"/>
        <v>0.112189888187507</v>
      </c>
    </row>
    <row r="1101" spans="1:55">
      <c r="A1101" s="3" t="s">
        <v>2253</v>
      </c>
      <c r="B1101" s="3" t="s">
        <v>2254</v>
      </c>
      <c r="C1101" s="3">
        <v>0</v>
      </c>
      <c r="D1101" s="3">
        <v>1274238819.5</v>
      </c>
      <c r="E1101" s="3">
        <v>6210000</v>
      </c>
      <c r="F1101" s="3">
        <v>0</v>
      </c>
      <c r="G1101" s="3">
        <v>0</v>
      </c>
      <c r="H1101" s="3">
        <v>0</v>
      </c>
      <c r="I1101" s="3">
        <v>0</v>
      </c>
      <c r="J1101" s="3">
        <v>0</v>
      </c>
      <c r="K1101" s="3">
        <v>9708450.74</v>
      </c>
      <c r="L1101" s="3">
        <v>0</v>
      </c>
      <c r="M1101" s="3">
        <v>132870948.61</v>
      </c>
      <c r="N1101" s="3">
        <v>5920634.77</v>
      </c>
      <c r="O1101" s="3">
        <v>350436667.02</v>
      </c>
      <c r="P1101" s="3">
        <v>211042555.71</v>
      </c>
      <c r="Q1101" s="3">
        <v>0</v>
      </c>
      <c r="R1101" s="3">
        <v>115536297.61</v>
      </c>
      <c r="S1101" s="3">
        <v>0</v>
      </c>
      <c r="T1101" s="3">
        <v>0</v>
      </c>
      <c r="U1101" s="3">
        <v>16530970.31</v>
      </c>
      <c r="V1101" s="3">
        <v>3332917.6</v>
      </c>
      <c r="W1101" s="3">
        <v>0</v>
      </c>
      <c r="X1101" s="3">
        <v>0</v>
      </c>
      <c r="Y1101" s="3">
        <v>0</v>
      </c>
      <c r="Z1101" s="3">
        <v>11180000</v>
      </c>
      <c r="AA1101" s="3">
        <v>0</v>
      </c>
      <c r="AB1101" s="3">
        <v>0</v>
      </c>
      <c r="AC1101" s="3">
        <v>142785924.78</v>
      </c>
      <c r="AD1101" s="3">
        <v>0</v>
      </c>
      <c r="AE1101" s="3">
        <v>0</v>
      </c>
      <c r="AF1101" s="3">
        <v>0</v>
      </c>
      <c r="AG1101" s="3">
        <v>0</v>
      </c>
      <c r="AH1101" s="3">
        <v>95678115.07</v>
      </c>
      <c r="AI1101" s="3">
        <v>0</v>
      </c>
      <c r="AJ1101" s="3">
        <v>0</v>
      </c>
      <c r="AK1101" s="3">
        <v>0</v>
      </c>
      <c r="AL1101" s="3">
        <v>4930096.79</v>
      </c>
      <c r="AM1101" s="3">
        <v>11671.65</v>
      </c>
      <c r="AN1101" s="3">
        <v>0</v>
      </c>
      <c r="AO1101" s="6">
        <f t="shared" si="255"/>
        <v>1290157270.24</v>
      </c>
      <c r="AP1101" s="6">
        <f t="shared" si="256"/>
        <v>700270806.11</v>
      </c>
      <c r="AQ1101" s="6">
        <f t="shared" si="257"/>
        <v>146580185.52</v>
      </c>
      <c r="AR1101" s="6">
        <f t="shared" si="258"/>
        <v>553690620.59</v>
      </c>
      <c r="AS1101" s="6">
        <f t="shared" si="259"/>
        <v>243405808.29</v>
      </c>
      <c r="AT1101" s="10">
        <f t="shared" si="260"/>
        <v>0</v>
      </c>
      <c r="AU1101" s="10">
        <f t="shared" si="261"/>
        <v>243405808.29</v>
      </c>
      <c r="AV1101" s="10">
        <f t="shared" si="262"/>
        <v>1843847890.83</v>
      </c>
      <c r="AW1101" s="12">
        <f t="shared" si="263"/>
        <v>0.618112341007679</v>
      </c>
      <c r="AX1101" s="12">
        <f t="shared" si="264"/>
        <v>0.381887658992321</v>
      </c>
      <c r="AY1101" s="12">
        <f t="shared" si="265"/>
        <v>0.265272314919571</v>
      </c>
      <c r="AZ1101" s="12">
        <f t="shared" si="266"/>
        <v>0.11661534407275</v>
      </c>
      <c r="BA1101" s="12">
        <f t="shared" si="267"/>
        <v>0</v>
      </c>
      <c r="BB1101" s="12">
        <f t="shared" si="268"/>
        <v>0.11661534407275</v>
      </c>
      <c r="BC1101" s="12">
        <f t="shared" si="269"/>
        <v>0.88338465592725</v>
      </c>
    </row>
    <row r="1102" spans="1:55">
      <c r="A1102" s="3" t="s">
        <v>2255</v>
      </c>
      <c r="B1102" s="3" t="s">
        <v>2256</v>
      </c>
      <c r="C1102" s="3">
        <v>0</v>
      </c>
      <c r="D1102" s="3">
        <v>1273101706.46</v>
      </c>
      <c r="E1102" s="3">
        <v>0</v>
      </c>
      <c r="F1102" s="3">
        <v>0</v>
      </c>
      <c r="G1102" s="3">
        <v>0</v>
      </c>
      <c r="H1102" s="3">
        <v>0</v>
      </c>
      <c r="I1102" s="3">
        <v>0</v>
      </c>
      <c r="J1102" s="3">
        <v>481020629.82</v>
      </c>
      <c r="K1102" s="3">
        <v>102935849.25</v>
      </c>
      <c r="L1102" s="3">
        <v>0</v>
      </c>
      <c r="M1102" s="3">
        <v>301302264.78</v>
      </c>
      <c r="N1102" s="3">
        <v>512548626.13</v>
      </c>
      <c r="O1102" s="3">
        <v>1634717202.17</v>
      </c>
      <c r="P1102" s="3">
        <v>724208414.67</v>
      </c>
      <c r="Q1102" s="3">
        <v>0</v>
      </c>
      <c r="R1102" s="3">
        <v>1627165355.21</v>
      </c>
      <c r="S1102" s="3">
        <v>71037484.33</v>
      </c>
      <c r="T1102" s="3">
        <v>0</v>
      </c>
      <c r="U1102" s="3">
        <v>95825087.02</v>
      </c>
      <c r="V1102" s="3">
        <v>137976855.25</v>
      </c>
      <c r="W1102" s="3">
        <v>0</v>
      </c>
      <c r="X1102" s="3">
        <v>0</v>
      </c>
      <c r="Y1102" s="3">
        <v>2850000</v>
      </c>
      <c r="Z1102" s="3">
        <v>12348948.71</v>
      </c>
      <c r="AA1102" s="3">
        <v>0</v>
      </c>
      <c r="AB1102" s="3">
        <v>64864187.31</v>
      </c>
      <c r="AC1102" s="3">
        <v>5239741665.7</v>
      </c>
      <c r="AD1102" s="3">
        <v>1874154592.47</v>
      </c>
      <c r="AE1102" s="3">
        <v>0</v>
      </c>
      <c r="AF1102" s="3">
        <v>0</v>
      </c>
      <c r="AG1102" s="3">
        <v>0</v>
      </c>
      <c r="AH1102" s="3">
        <v>1173815659.53</v>
      </c>
      <c r="AI1102" s="3">
        <v>0</v>
      </c>
      <c r="AJ1102" s="3">
        <v>0</v>
      </c>
      <c r="AK1102" s="3">
        <v>527392632.81</v>
      </c>
      <c r="AL1102" s="3">
        <v>101803659.08</v>
      </c>
      <c r="AM1102" s="3">
        <v>201182368</v>
      </c>
      <c r="AN1102" s="3">
        <v>365141308.69</v>
      </c>
      <c r="AO1102" s="6">
        <f t="shared" si="255"/>
        <v>1857058185.53</v>
      </c>
      <c r="AP1102" s="6">
        <f t="shared" si="256"/>
        <v>3172776507.75</v>
      </c>
      <c r="AQ1102" s="6">
        <f t="shared" si="257"/>
        <v>2012067917.83</v>
      </c>
      <c r="AR1102" s="6">
        <f t="shared" si="258"/>
        <v>1160708589.92</v>
      </c>
      <c r="AS1102" s="6">
        <f t="shared" si="259"/>
        <v>9483231886.28</v>
      </c>
      <c r="AT1102" s="10">
        <f t="shared" si="260"/>
        <v>0</v>
      </c>
      <c r="AU1102" s="10">
        <f t="shared" si="261"/>
        <v>9483231886.28</v>
      </c>
      <c r="AV1102" s="10">
        <f t="shared" si="262"/>
        <v>3017766775.45</v>
      </c>
      <c r="AW1102" s="12">
        <f t="shared" si="263"/>
        <v>0.148552786523777</v>
      </c>
      <c r="AX1102" s="12">
        <f t="shared" si="264"/>
        <v>0.851447213476223</v>
      </c>
      <c r="AY1102" s="12">
        <f t="shared" si="265"/>
        <v>0.0928492691926559</v>
      </c>
      <c r="AZ1102" s="12">
        <f t="shared" si="266"/>
        <v>0.758597944283567</v>
      </c>
      <c r="BA1102" s="12">
        <f t="shared" si="267"/>
        <v>0</v>
      </c>
      <c r="BB1102" s="12">
        <f t="shared" si="268"/>
        <v>0.758597944283567</v>
      </c>
      <c r="BC1102" s="12">
        <f t="shared" si="269"/>
        <v>0.241402055716433</v>
      </c>
    </row>
    <row r="1103" spans="1:55">
      <c r="A1103" s="3" t="s">
        <v>2257</v>
      </c>
      <c r="B1103" s="3" t="s">
        <v>2258</v>
      </c>
      <c r="C1103" s="3">
        <v>520754019.5</v>
      </c>
      <c r="D1103" s="3">
        <v>1270717267.06</v>
      </c>
      <c r="E1103" s="3">
        <v>0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3">
        <v>152784560.38</v>
      </c>
      <c r="L1103" s="3">
        <v>0</v>
      </c>
      <c r="M1103" s="3">
        <v>1229824222.2</v>
      </c>
      <c r="N1103" s="3">
        <v>385448390.47</v>
      </c>
      <c r="O1103" s="3">
        <v>1190108689.06</v>
      </c>
      <c r="P1103" s="3">
        <v>319263951.7</v>
      </c>
      <c r="Q1103" s="3">
        <v>0</v>
      </c>
      <c r="R1103" s="3">
        <v>6627991799.54</v>
      </c>
      <c r="S1103" s="3">
        <v>0</v>
      </c>
      <c r="T1103" s="3">
        <v>0</v>
      </c>
      <c r="U1103" s="3">
        <v>75970826.32</v>
      </c>
      <c r="V1103" s="3">
        <v>837388453.97</v>
      </c>
      <c r="W1103" s="3">
        <v>0</v>
      </c>
      <c r="X1103" s="3">
        <v>0</v>
      </c>
      <c r="Y1103" s="3">
        <v>254951642.55</v>
      </c>
      <c r="Z1103" s="3">
        <v>136514616.19</v>
      </c>
      <c r="AA1103" s="3">
        <v>0</v>
      </c>
      <c r="AB1103" s="3">
        <v>682292542.53</v>
      </c>
      <c r="AC1103" s="3">
        <v>13044821437.84</v>
      </c>
      <c r="AD1103" s="3">
        <v>3780232197.64</v>
      </c>
      <c r="AE1103" s="3">
        <v>0</v>
      </c>
      <c r="AF1103" s="3">
        <v>3285339.25</v>
      </c>
      <c r="AG1103" s="3">
        <v>0</v>
      </c>
      <c r="AH1103" s="3">
        <v>3868358158.89</v>
      </c>
      <c r="AI1103" s="3">
        <v>0</v>
      </c>
      <c r="AJ1103" s="3">
        <v>67456926.72</v>
      </c>
      <c r="AK1103" s="3">
        <v>0</v>
      </c>
      <c r="AL1103" s="3">
        <v>94958297.34</v>
      </c>
      <c r="AM1103" s="3">
        <v>121568089.63</v>
      </c>
      <c r="AN1103" s="3">
        <v>450278105.4</v>
      </c>
      <c r="AO1103" s="6">
        <f t="shared" si="255"/>
        <v>1423501827.44</v>
      </c>
      <c r="AP1103" s="6">
        <f t="shared" si="256"/>
        <v>3124645253.43</v>
      </c>
      <c r="AQ1103" s="6">
        <f t="shared" si="257"/>
        <v>8615109881.1</v>
      </c>
      <c r="AR1103" s="6">
        <f t="shared" si="258"/>
        <v>-5490464627.67</v>
      </c>
      <c r="AS1103" s="6">
        <f t="shared" si="259"/>
        <v>21430958552.71</v>
      </c>
      <c r="AT1103" s="10">
        <f t="shared" si="260"/>
        <v>520754019.5</v>
      </c>
      <c r="AU1103" s="10">
        <f t="shared" si="261"/>
        <v>21951712572.21</v>
      </c>
      <c r="AV1103" s="10">
        <f t="shared" si="262"/>
        <v>-4066962800.23</v>
      </c>
      <c r="AW1103" s="12">
        <f t="shared" si="263"/>
        <v>0.0795930524938178</v>
      </c>
      <c r="AX1103" s="12">
        <f t="shared" si="264"/>
        <v>0.891289737249438</v>
      </c>
      <c r="AY1103" s="12">
        <f t="shared" si="265"/>
        <v>-0.306991414342956</v>
      </c>
      <c r="AZ1103" s="12">
        <f t="shared" si="266"/>
        <v>1.19828115159239</v>
      </c>
      <c r="BA1103" s="12">
        <f t="shared" si="267"/>
        <v>0.0291172102567442</v>
      </c>
      <c r="BB1103" s="12">
        <f t="shared" si="268"/>
        <v>1.22739836184914</v>
      </c>
      <c r="BC1103" s="12">
        <f t="shared" si="269"/>
        <v>-0.227398361849138</v>
      </c>
    </row>
    <row r="1104" spans="1:55">
      <c r="A1104" s="3" t="s">
        <v>2259</v>
      </c>
      <c r="B1104" s="3" t="s">
        <v>2260</v>
      </c>
      <c r="C1104" s="3">
        <v>4802227.93</v>
      </c>
      <c r="D1104" s="3">
        <v>1265887185.02</v>
      </c>
      <c r="E1104" s="3">
        <v>0</v>
      </c>
      <c r="F1104" s="3">
        <v>0</v>
      </c>
      <c r="G1104" s="3">
        <v>0</v>
      </c>
      <c r="H1104" s="3">
        <v>0</v>
      </c>
      <c r="I1104" s="3">
        <v>0</v>
      </c>
      <c r="J1104" s="3">
        <v>0</v>
      </c>
      <c r="K1104" s="3">
        <v>19290162.2</v>
      </c>
      <c r="L1104" s="3">
        <v>0</v>
      </c>
      <c r="M1104" s="3">
        <v>492721003.41</v>
      </c>
      <c r="N1104" s="3">
        <v>285479328.05</v>
      </c>
      <c r="O1104" s="3">
        <v>536000661.22</v>
      </c>
      <c r="P1104" s="3">
        <v>23181949</v>
      </c>
      <c r="Q1104" s="3">
        <v>0</v>
      </c>
      <c r="R1104" s="3">
        <v>226970484.34</v>
      </c>
      <c r="S1104" s="3">
        <v>0</v>
      </c>
      <c r="T1104" s="3">
        <v>0</v>
      </c>
      <c r="U1104" s="3">
        <v>85641464.25</v>
      </c>
      <c r="V1104" s="3">
        <v>118333120.83</v>
      </c>
      <c r="W1104" s="3">
        <v>0</v>
      </c>
      <c r="X1104" s="3">
        <v>28206254.13</v>
      </c>
      <c r="Y1104" s="3">
        <v>70276373.5</v>
      </c>
      <c r="Z1104" s="3">
        <v>26097424.64</v>
      </c>
      <c r="AA1104" s="3">
        <v>0</v>
      </c>
      <c r="AB1104" s="3">
        <v>1078651.12</v>
      </c>
      <c r="AC1104" s="3">
        <v>590153437.54</v>
      </c>
      <c r="AD1104" s="3">
        <v>304800015.49</v>
      </c>
      <c r="AE1104" s="3">
        <v>0</v>
      </c>
      <c r="AF1104" s="3">
        <v>0</v>
      </c>
      <c r="AG1104" s="3">
        <v>0</v>
      </c>
      <c r="AH1104" s="3">
        <v>146503548.39</v>
      </c>
      <c r="AI1104" s="3">
        <v>0</v>
      </c>
      <c r="AJ1104" s="3">
        <v>1227948064.53</v>
      </c>
      <c r="AK1104" s="3">
        <v>2791507.72</v>
      </c>
      <c r="AL1104" s="3">
        <v>58076208.31</v>
      </c>
      <c r="AM1104" s="3">
        <v>77304905</v>
      </c>
      <c r="AN1104" s="3">
        <v>624831437.53</v>
      </c>
      <c r="AO1104" s="6">
        <f t="shared" si="255"/>
        <v>1285177347.22</v>
      </c>
      <c r="AP1104" s="6">
        <f t="shared" si="256"/>
        <v>1337382941.68</v>
      </c>
      <c r="AQ1104" s="6">
        <f t="shared" si="257"/>
        <v>556603772.81</v>
      </c>
      <c r="AR1104" s="6">
        <f t="shared" si="258"/>
        <v>780779168.87</v>
      </c>
      <c r="AS1104" s="6">
        <f t="shared" si="259"/>
        <v>3032409124.51</v>
      </c>
      <c r="AT1104" s="10">
        <f t="shared" si="260"/>
        <v>4802227.93</v>
      </c>
      <c r="AU1104" s="10">
        <f t="shared" si="261"/>
        <v>3037211352.44</v>
      </c>
      <c r="AV1104" s="10">
        <f t="shared" si="262"/>
        <v>2065956516.09</v>
      </c>
      <c r="AW1104" s="12">
        <f t="shared" si="263"/>
        <v>0.251839128229619</v>
      </c>
      <c r="AX1104" s="12">
        <f t="shared" si="264"/>
        <v>0.747219842971462</v>
      </c>
      <c r="AY1104" s="12">
        <f t="shared" si="265"/>
        <v>0.152998919295772</v>
      </c>
      <c r="AZ1104" s="12">
        <f t="shared" si="266"/>
        <v>0.59422092367569</v>
      </c>
      <c r="BA1104" s="12">
        <f t="shared" si="267"/>
        <v>0.000941028798918056</v>
      </c>
      <c r="BB1104" s="12">
        <f t="shared" si="268"/>
        <v>0.595161952474608</v>
      </c>
      <c r="BC1104" s="12">
        <f t="shared" si="269"/>
        <v>0.404838047525392</v>
      </c>
    </row>
    <row r="1105" spans="1:55">
      <c r="A1105" s="3" t="s">
        <v>2261</v>
      </c>
      <c r="B1105" s="3" t="s">
        <v>2262</v>
      </c>
      <c r="C1105" s="3">
        <v>2839619.63</v>
      </c>
      <c r="D1105" s="3">
        <v>1265319300.4</v>
      </c>
      <c r="E1105" s="3">
        <v>657000000</v>
      </c>
      <c r="F1105" s="3">
        <v>182324035.29</v>
      </c>
      <c r="G1105" s="3">
        <v>0</v>
      </c>
      <c r="H1105" s="3">
        <v>0</v>
      </c>
      <c r="I1105" s="3">
        <v>0</v>
      </c>
      <c r="J1105" s="3">
        <v>80955516.22</v>
      </c>
      <c r="K1105" s="3">
        <v>44812851.03</v>
      </c>
      <c r="L1105" s="3">
        <v>0</v>
      </c>
      <c r="M1105" s="3">
        <v>596108394.19</v>
      </c>
      <c r="N1105" s="3">
        <v>24039020.13</v>
      </c>
      <c r="O1105" s="3">
        <v>343807021.51</v>
      </c>
      <c r="P1105" s="3">
        <v>26518136.37</v>
      </c>
      <c r="Q1105" s="3">
        <v>59903644.66</v>
      </c>
      <c r="R1105" s="3">
        <v>1231889097.52</v>
      </c>
      <c r="S1105" s="3">
        <v>0</v>
      </c>
      <c r="T1105" s="3">
        <v>0</v>
      </c>
      <c r="U1105" s="3">
        <v>208290917.93</v>
      </c>
      <c r="V1105" s="3">
        <v>68494931.48</v>
      </c>
      <c r="W1105" s="3">
        <v>0</v>
      </c>
      <c r="X1105" s="3">
        <v>26650477.18</v>
      </c>
      <c r="Y1105" s="3">
        <v>146053892.01</v>
      </c>
      <c r="Z1105" s="3">
        <v>37248206.75</v>
      </c>
      <c r="AA1105" s="3">
        <v>0</v>
      </c>
      <c r="AB1105" s="3">
        <v>107671060.52</v>
      </c>
      <c r="AC1105" s="3">
        <v>450061222.09</v>
      </c>
      <c r="AD1105" s="3">
        <v>5635926.33</v>
      </c>
      <c r="AE1105" s="3">
        <v>0</v>
      </c>
      <c r="AF1105" s="3">
        <v>0</v>
      </c>
      <c r="AG1105" s="3">
        <v>0</v>
      </c>
      <c r="AH1105" s="3">
        <v>136136525.88</v>
      </c>
      <c r="AI1105" s="3">
        <v>0</v>
      </c>
      <c r="AJ1105" s="3">
        <v>0</v>
      </c>
      <c r="AK1105" s="3">
        <v>3005301.44</v>
      </c>
      <c r="AL1105" s="3">
        <v>104554886.25</v>
      </c>
      <c r="AM1105" s="3">
        <v>94290668.43</v>
      </c>
      <c r="AN1105" s="3">
        <v>98108172.45</v>
      </c>
      <c r="AO1105" s="6">
        <f t="shared" si="255"/>
        <v>2230411702.94</v>
      </c>
      <c r="AP1105" s="6">
        <f t="shared" si="256"/>
        <v>1050376216.86</v>
      </c>
      <c r="AQ1105" s="6">
        <f t="shared" si="257"/>
        <v>1826298583.39</v>
      </c>
      <c r="AR1105" s="6">
        <f t="shared" si="258"/>
        <v>-775922366.53</v>
      </c>
      <c r="AS1105" s="6">
        <f t="shared" si="259"/>
        <v>891792702.87</v>
      </c>
      <c r="AT1105" s="10">
        <f t="shared" si="260"/>
        <v>2839619.63</v>
      </c>
      <c r="AU1105" s="10">
        <f t="shared" si="261"/>
        <v>894632322.5</v>
      </c>
      <c r="AV1105" s="10">
        <f t="shared" si="262"/>
        <v>1454489336.41</v>
      </c>
      <c r="AW1105" s="12">
        <f t="shared" si="263"/>
        <v>0.949466237510627</v>
      </c>
      <c r="AX1105" s="12">
        <f t="shared" si="264"/>
        <v>0.0493249619067257</v>
      </c>
      <c r="AY1105" s="12">
        <f t="shared" si="265"/>
        <v>-0.330303185272248</v>
      </c>
      <c r="AZ1105" s="12">
        <f t="shared" si="266"/>
        <v>0.379628147178974</v>
      </c>
      <c r="BA1105" s="12">
        <f t="shared" si="267"/>
        <v>0.00120880058264739</v>
      </c>
      <c r="BB1105" s="12">
        <f t="shared" si="268"/>
        <v>0.380836947761621</v>
      </c>
      <c r="BC1105" s="12">
        <f t="shared" si="269"/>
        <v>0.619163052238379</v>
      </c>
    </row>
    <row r="1106" spans="1:55">
      <c r="A1106" s="3" t="s">
        <v>2263</v>
      </c>
      <c r="B1106" s="3" t="s">
        <v>2264</v>
      </c>
      <c r="C1106" s="3">
        <v>59998000</v>
      </c>
      <c r="D1106" s="3">
        <v>1264899281.77</v>
      </c>
      <c r="E1106" s="3">
        <v>87600</v>
      </c>
      <c r="F1106" s="3">
        <v>0</v>
      </c>
      <c r="G1106" s="3">
        <v>0</v>
      </c>
      <c r="H1106" s="3">
        <v>0</v>
      </c>
      <c r="I1106" s="3">
        <v>0</v>
      </c>
      <c r="J1106" s="3">
        <v>0</v>
      </c>
      <c r="K1106" s="3">
        <v>13361277.94</v>
      </c>
      <c r="L1106" s="3">
        <v>0</v>
      </c>
      <c r="M1106" s="3">
        <v>1519439482.89</v>
      </c>
      <c r="N1106" s="3">
        <v>261011475.36</v>
      </c>
      <c r="O1106" s="3">
        <v>587018604.22</v>
      </c>
      <c r="P1106" s="3">
        <v>2203094.69</v>
      </c>
      <c r="Q1106" s="3">
        <v>0</v>
      </c>
      <c r="R1106" s="3">
        <v>2465282394.35</v>
      </c>
      <c r="S1106" s="3">
        <v>0</v>
      </c>
      <c r="T1106" s="3">
        <v>0</v>
      </c>
      <c r="U1106" s="3">
        <v>50185776.33</v>
      </c>
      <c r="V1106" s="3">
        <v>2968140.47</v>
      </c>
      <c r="W1106" s="3">
        <v>0</v>
      </c>
      <c r="X1106" s="3">
        <v>0</v>
      </c>
      <c r="Y1106" s="3">
        <v>0</v>
      </c>
      <c r="Z1106" s="3">
        <v>39670677.95</v>
      </c>
      <c r="AA1106" s="3">
        <v>0</v>
      </c>
      <c r="AB1106" s="3">
        <v>0</v>
      </c>
      <c r="AC1106" s="3">
        <v>1388412614.27</v>
      </c>
      <c r="AD1106" s="3">
        <v>204298877.08</v>
      </c>
      <c r="AE1106" s="3">
        <v>0</v>
      </c>
      <c r="AF1106" s="3">
        <v>0</v>
      </c>
      <c r="AG1106" s="3">
        <v>0</v>
      </c>
      <c r="AH1106" s="3">
        <v>201469783.56</v>
      </c>
      <c r="AI1106" s="3">
        <v>0</v>
      </c>
      <c r="AJ1106" s="3">
        <v>0</v>
      </c>
      <c r="AK1106" s="3">
        <v>0</v>
      </c>
      <c r="AL1106" s="3">
        <v>53669431.68</v>
      </c>
      <c r="AM1106" s="3">
        <v>117469795.55</v>
      </c>
      <c r="AN1106" s="3">
        <v>952124751.54</v>
      </c>
      <c r="AO1106" s="6">
        <f t="shared" si="255"/>
        <v>1278348159.71</v>
      </c>
      <c r="AP1106" s="6">
        <f t="shared" si="256"/>
        <v>2369672657.16</v>
      </c>
      <c r="AQ1106" s="6">
        <f t="shared" si="257"/>
        <v>2558106989.1</v>
      </c>
      <c r="AR1106" s="6">
        <f t="shared" si="258"/>
        <v>-188434331.939999</v>
      </c>
      <c r="AS1106" s="6">
        <f t="shared" si="259"/>
        <v>2917445253.68</v>
      </c>
      <c r="AT1106" s="10">
        <f t="shared" si="260"/>
        <v>59998000</v>
      </c>
      <c r="AU1106" s="10">
        <f t="shared" si="261"/>
        <v>2977443253.68</v>
      </c>
      <c r="AV1106" s="10">
        <f t="shared" si="262"/>
        <v>1089913827.77</v>
      </c>
      <c r="AW1106" s="12">
        <f t="shared" si="263"/>
        <v>0.31429454904271</v>
      </c>
      <c r="AX1106" s="12">
        <f t="shared" si="264"/>
        <v>0.670954348755413</v>
      </c>
      <c r="AY1106" s="12">
        <f t="shared" si="265"/>
        <v>-0.04632844576135</v>
      </c>
      <c r="AZ1106" s="12">
        <f t="shared" si="266"/>
        <v>0.717282794516763</v>
      </c>
      <c r="BA1106" s="12">
        <f t="shared" si="267"/>
        <v>0.0147511022018777</v>
      </c>
      <c r="BB1106" s="12">
        <f t="shared" si="268"/>
        <v>0.73203389671864</v>
      </c>
      <c r="BC1106" s="12">
        <f t="shared" si="269"/>
        <v>0.26796610328136</v>
      </c>
    </row>
    <row r="1107" spans="1:55">
      <c r="A1107" s="3" t="s">
        <v>2265</v>
      </c>
      <c r="B1107" s="3" t="s">
        <v>2266</v>
      </c>
      <c r="C1107" s="3">
        <v>95753781.21</v>
      </c>
      <c r="D1107" s="3">
        <v>1263816102.91</v>
      </c>
      <c r="E1107" s="3">
        <v>0</v>
      </c>
      <c r="F1107" s="3">
        <v>0</v>
      </c>
      <c r="G1107" s="3">
        <v>0</v>
      </c>
      <c r="H1107" s="3">
        <v>0</v>
      </c>
      <c r="I1107" s="3">
        <v>0</v>
      </c>
      <c r="J1107" s="3">
        <v>1689467.71</v>
      </c>
      <c r="K1107" s="3">
        <v>11349929.04</v>
      </c>
      <c r="L1107" s="3">
        <v>0</v>
      </c>
      <c r="M1107" s="3">
        <v>31268505.92</v>
      </c>
      <c r="N1107" s="3">
        <v>188366661.5</v>
      </c>
      <c r="O1107" s="3">
        <v>48624552.5</v>
      </c>
      <c r="P1107" s="3">
        <v>37341755.6</v>
      </c>
      <c r="Q1107" s="3">
        <v>0</v>
      </c>
      <c r="R1107" s="3">
        <v>183338218.6</v>
      </c>
      <c r="S1107" s="3">
        <v>0</v>
      </c>
      <c r="T1107" s="3">
        <v>0</v>
      </c>
      <c r="U1107" s="3">
        <v>2419518.55</v>
      </c>
      <c r="V1107" s="3">
        <v>9781994.56</v>
      </c>
      <c r="W1107" s="3">
        <v>0</v>
      </c>
      <c r="X1107" s="3">
        <v>0</v>
      </c>
      <c r="Y1107" s="3">
        <v>0</v>
      </c>
      <c r="Z1107" s="3">
        <v>197019378.09</v>
      </c>
      <c r="AA1107" s="3">
        <v>0</v>
      </c>
      <c r="AB1107" s="3">
        <v>27489616.4</v>
      </c>
      <c r="AC1107" s="3">
        <v>2327320938.44</v>
      </c>
      <c r="AD1107" s="3">
        <v>159967454.62</v>
      </c>
      <c r="AE1107" s="3">
        <v>0</v>
      </c>
      <c r="AF1107" s="3">
        <v>0</v>
      </c>
      <c r="AG1107" s="3">
        <v>0</v>
      </c>
      <c r="AH1107" s="3">
        <v>214358175.77</v>
      </c>
      <c r="AI1107" s="3">
        <v>0</v>
      </c>
      <c r="AJ1107" s="3">
        <v>19399197.27</v>
      </c>
      <c r="AK1107" s="3">
        <v>0</v>
      </c>
      <c r="AL1107" s="3">
        <v>59945881.17</v>
      </c>
      <c r="AM1107" s="3">
        <v>31716234.78</v>
      </c>
      <c r="AN1107" s="3">
        <v>18464879.85</v>
      </c>
      <c r="AO1107" s="6">
        <f t="shared" si="255"/>
        <v>1276855499.66</v>
      </c>
      <c r="AP1107" s="6">
        <f t="shared" si="256"/>
        <v>305601475.52</v>
      </c>
      <c r="AQ1107" s="6">
        <f t="shared" si="257"/>
        <v>420048726.2</v>
      </c>
      <c r="AR1107" s="6">
        <f t="shared" si="258"/>
        <v>-114447250.68</v>
      </c>
      <c r="AS1107" s="6">
        <f t="shared" si="259"/>
        <v>2831172761.9</v>
      </c>
      <c r="AT1107" s="10">
        <f t="shared" si="260"/>
        <v>95753781.21</v>
      </c>
      <c r="AU1107" s="10">
        <f t="shared" si="261"/>
        <v>2926926543.11</v>
      </c>
      <c r="AV1107" s="10">
        <f t="shared" si="262"/>
        <v>1162408248.98</v>
      </c>
      <c r="AW1107" s="12">
        <f t="shared" si="263"/>
        <v>0.312240392283317</v>
      </c>
      <c r="AX1107" s="12">
        <f t="shared" si="264"/>
        <v>0.6643441169148</v>
      </c>
      <c r="AY1107" s="12">
        <f t="shared" si="265"/>
        <v>-0.0279867647181579</v>
      </c>
      <c r="AZ1107" s="12">
        <f t="shared" si="266"/>
        <v>0.692330881632958</v>
      </c>
      <c r="BA1107" s="12">
        <f t="shared" si="267"/>
        <v>0.0234154908018821</v>
      </c>
      <c r="BB1107" s="12">
        <f t="shared" si="268"/>
        <v>0.715746372434841</v>
      </c>
      <c r="BC1107" s="12">
        <f t="shared" si="269"/>
        <v>0.28425362756516</v>
      </c>
    </row>
    <row r="1108" spans="1:55">
      <c r="A1108" s="3" t="s">
        <v>2267</v>
      </c>
      <c r="B1108" s="3" t="s">
        <v>2268</v>
      </c>
      <c r="C1108" s="3">
        <v>7279957</v>
      </c>
      <c r="D1108" s="3">
        <v>1261967045.86</v>
      </c>
      <c r="E1108" s="3">
        <v>0</v>
      </c>
      <c r="F1108" s="3">
        <v>0</v>
      </c>
      <c r="G1108" s="3">
        <v>0</v>
      </c>
      <c r="H1108" s="3">
        <v>0</v>
      </c>
      <c r="I1108" s="3">
        <v>0</v>
      </c>
      <c r="J1108" s="3">
        <v>16110395.41</v>
      </c>
      <c r="K1108" s="3">
        <v>33950417.08</v>
      </c>
      <c r="L1108" s="3">
        <v>0</v>
      </c>
      <c r="M1108" s="3">
        <v>428969.17</v>
      </c>
      <c r="N1108" s="3">
        <v>3196073.14</v>
      </c>
      <c r="O1108" s="3">
        <v>135182023.5</v>
      </c>
      <c r="P1108" s="3">
        <v>7812317.25</v>
      </c>
      <c r="Q1108" s="3">
        <v>0</v>
      </c>
      <c r="R1108" s="3">
        <v>23233905.24</v>
      </c>
      <c r="S1108" s="3">
        <v>0</v>
      </c>
      <c r="T1108" s="3">
        <v>0</v>
      </c>
      <c r="U1108" s="3">
        <v>6591695.26</v>
      </c>
      <c r="V1108" s="3">
        <v>75837067.52</v>
      </c>
      <c r="W1108" s="3">
        <v>0</v>
      </c>
      <c r="X1108" s="3">
        <v>767346.56</v>
      </c>
      <c r="Y1108" s="3">
        <v>17740857.05</v>
      </c>
      <c r="Z1108" s="3">
        <v>26464954.17</v>
      </c>
      <c r="AA1108" s="3">
        <v>0</v>
      </c>
      <c r="AB1108" s="3">
        <v>2621558.05</v>
      </c>
      <c r="AC1108" s="3">
        <v>372023378.7</v>
      </c>
      <c r="AD1108" s="3">
        <v>42656576.81</v>
      </c>
      <c r="AE1108" s="3">
        <v>0</v>
      </c>
      <c r="AF1108" s="3">
        <v>0</v>
      </c>
      <c r="AG1108" s="3">
        <v>0</v>
      </c>
      <c r="AH1108" s="3">
        <v>304412164.18</v>
      </c>
      <c r="AI1108" s="3">
        <v>0</v>
      </c>
      <c r="AJ1108" s="3">
        <v>0</v>
      </c>
      <c r="AK1108" s="3">
        <v>101247975.41</v>
      </c>
      <c r="AL1108" s="3">
        <v>0</v>
      </c>
      <c r="AM1108" s="3">
        <v>0</v>
      </c>
      <c r="AN1108" s="3">
        <v>0</v>
      </c>
      <c r="AO1108" s="6">
        <f t="shared" si="255"/>
        <v>1312027858.35</v>
      </c>
      <c r="AP1108" s="6">
        <f t="shared" si="256"/>
        <v>146619383.06</v>
      </c>
      <c r="AQ1108" s="6">
        <f t="shared" si="257"/>
        <v>153257383.85</v>
      </c>
      <c r="AR1108" s="6">
        <f t="shared" si="258"/>
        <v>-6638000.79000002</v>
      </c>
      <c r="AS1108" s="6">
        <f t="shared" si="259"/>
        <v>820340095.1</v>
      </c>
      <c r="AT1108" s="10">
        <f t="shared" si="260"/>
        <v>7279957</v>
      </c>
      <c r="AU1108" s="10">
        <f t="shared" si="261"/>
        <v>827620052.1</v>
      </c>
      <c r="AV1108" s="10">
        <f t="shared" si="262"/>
        <v>1305389857.56</v>
      </c>
      <c r="AW1108" s="12">
        <f t="shared" si="263"/>
        <v>0.61510631169976</v>
      </c>
      <c r="AX1108" s="12">
        <f t="shared" si="264"/>
        <v>0.381480691029562</v>
      </c>
      <c r="AY1108" s="12">
        <f t="shared" si="265"/>
        <v>-0.0031120346698521</v>
      </c>
      <c r="AZ1108" s="12">
        <f t="shared" si="266"/>
        <v>0.384592725699414</v>
      </c>
      <c r="BA1108" s="12">
        <f t="shared" si="267"/>
        <v>0.00341299727067861</v>
      </c>
      <c r="BB1108" s="12">
        <f t="shared" si="268"/>
        <v>0.388005722970093</v>
      </c>
      <c r="BC1108" s="12">
        <f t="shared" si="269"/>
        <v>0.611994277029907</v>
      </c>
    </row>
    <row r="1109" spans="1:55">
      <c r="A1109" s="3" t="s">
        <v>2269</v>
      </c>
      <c r="B1109" s="3" t="s">
        <v>2270</v>
      </c>
      <c r="C1109" s="3">
        <v>50440875.06</v>
      </c>
      <c r="D1109" s="3">
        <v>1260987822.41</v>
      </c>
      <c r="E1109" s="3">
        <v>61115768.76</v>
      </c>
      <c r="F1109" s="3">
        <v>0</v>
      </c>
      <c r="G1109" s="3">
        <v>0</v>
      </c>
      <c r="H1109" s="3">
        <v>0</v>
      </c>
      <c r="I1109" s="3">
        <v>0</v>
      </c>
      <c r="J1109" s="3">
        <v>0</v>
      </c>
      <c r="K1109" s="3">
        <v>24520286.82</v>
      </c>
      <c r="L1109" s="3">
        <v>0</v>
      </c>
      <c r="M1109" s="3">
        <v>266962582.41</v>
      </c>
      <c r="N1109" s="3">
        <v>13761300.46</v>
      </c>
      <c r="O1109" s="3">
        <v>198873279.68</v>
      </c>
      <c r="P1109" s="3">
        <v>71162.36</v>
      </c>
      <c r="Q1109" s="3">
        <v>0</v>
      </c>
      <c r="R1109" s="3">
        <v>210413019.68</v>
      </c>
      <c r="S1109" s="3">
        <v>0</v>
      </c>
      <c r="T1109" s="3">
        <v>0</v>
      </c>
      <c r="U1109" s="3">
        <v>28923805.08</v>
      </c>
      <c r="V1109" s="3">
        <v>11029680.09</v>
      </c>
      <c r="W1109" s="3">
        <v>0</v>
      </c>
      <c r="X1109" s="3">
        <v>0</v>
      </c>
      <c r="Y1109" s="3">
        <v>0</v>
      </c>
      <c r="Z1109" s="3">
        <v>28328443.24</v>
      </c>
      <c r="AA1109" s="3">
        <v>0</v>
      </c>
      <c r="AB1109" s="3">
        <v>525465.79</v>
      </c>
      <c r="AC1109" s="3">
        <v>720584254.95</v>
      </c>
      <c r="AD1109" s="3">
        <v>55607289.28</v>
      </c>
      <c r="AE1109" s="3">
        <v>0</v>
      </c>
      <c r="AF1109" s="3">
        <v>0</v>
      </c>
      <c r="AG1109" s="3">
        <v>0</v>
      </c>
      <c r="AH1109" s="3">
        <v>43563504.97</v>
      </c>
      <c r="AI1109" s="3">
        <v>0</v>
      </c>
      <c r="AJ1109" s="3">
        <v>0</v>
      </c>
      <c r="AK1109" s="3">
        <v>11323814.34</v>
      </c>
      <c r="AL1109" s="3">
        <v>0</v>
      </c>
      <c r="AM1109" s="3">
        <v>29117271.48</v>
      </c>
      <c r="AN1109" s="3">
        <v>59319084.19</v>
      </c>
      <c r="AO1109" s="6">
        <f t="shared" si="255"/>
        <v>1346623877.99</v>
      </c>
      <c r="AP1109" s="6">
        <f t="shared" si="256"/>
        <v>479668324.91</v>
      </c>
      <c r="AQ1109" s="6">
        <f t="shared" si="257"/>
        <v>279220413.88</v>
      </c>
      <c r="AR1109" s="6">
        <f t="shared" si="258"/>
        <v>200447911.03</v>
      </c>
      <c r="AS1109" s="6">
        <f t="shared" si="259"/>
        <v>919515219.21</v>
      </c>
      <c r="AT1109" s="10">
        <f t="shared" si="260"/>
        <v>50440875.06</v>
      </c>
      <c r="AU1109" s="10">
        <f t="shared" si="261"/>
        <v>969956094.27</v>
      </c>
      <c r="AV1109" s="10">
        <f t="shared" si="262"/>
        <v>1547071789.02</v>
      </c>
      <c r="AW1109" s="12">
        <f t="shared" si="263"/>
        <v>0.535005546394596</v>
      </c>
      <c r="AX1109" s="12">
        <f t="shared" si="264"/>
        <v>0.444954598109616</v>
      </c>
      <c r="AY1109" s="12">
        <f t="shared" si="265"/>
        <v>0.0796367463232053</v>
      </c>
      <c r="AZ1109" s="12">
        <f t="shared" si="266"/>
        <v>0.365317851786411</v>
      </c>
      <c r="BA1109" s="12">
        <f t="shared" si="267"/>
        <v>0.0200398554957877</v>
      </c>
      <c r="BB1109" s="12">
        <f t="shared" si="268"/>
        <v>0.385357707282199</v>
      </c>
      <c r="BC1109" s="12">
        <f t="shared" si="269"/>
        <v>0.614642292717801</v>
      </c>
    </row>
    <row r="1110" spans="1:55">
      <c r="A1110" s="3" t="s">
        <v>2271</v>
      </c>
      <c r="B1110" s="3" t="s">
        <v>2272</v>
      </c>
      <c r="C1110" s="3">
        <v>305196868.4</v>
      </c>
      <c r="D1110" s="3">
        <v>1260920646.54</v>
      </c>
      <c r="E1110" s="3">
        <v>50571666.67</v>
      </c>
      <c r="F1110" s="3">
        <v>111443010.26</v>
      </c>
      <c r="G1110" s="3">
        <v>0</v>
      </c>
      <c r="H1110" s="3">
        <v>0</v>
      </c>
      <c r="I1110" s="3">
        <v>0</v>
      </c>
      <c r="J1110" s="3">
        <v>20133546.63</v>
      </c>
      <c r="K1110" s="3">
        <v>125138913.06</v>
      </c>
      <c r="L1110" s="3">
        <v>0</v>
      </c>
      <c r="M1110" s="3">
        <v>4018343536.19</v>
      </c>
      <c r="N1110" s="3">
        <v>162766257.11</v>
      </c>
      <c r="O1110" s="3">
        <v>1960887470.98</v>
      </c>
      <c r="P1110" s="3">
        <v>94693087</v>
      </c>
      <c r="Q1110" s="3">
        <v>296329649.64</v>
      </c>
      <c r="R1110" s="3">
        <v>5945135590.64</v>
      </c>
      <c r="S1110" s="3">
        <v>0</v>
      </c>
      <c r="T1110" s="3">
        <v>0</v>
      </c>
      <c r="U1110" s="3">
        <v>69688583.75</v>
      </c>
      <c r="V1110" s="3">
        <v>77320802.8</v>
      </c>
      <c r="W1110" s="3">
        <v>0</v>
      </c>
      <c r="X1110" s="3">
        <v>0</v>
      </c>
      <c r="Y1110" s="3">
        <v>0</v>
      </c>
      <c r="Z1110" s="3">
        <v>45604495.84</v>
      </c>
      <c r="AA1110" s="3">
        <v>0</v>
      </c>
      <c r="AB1110" s="3">
        <v>65329280.15</v>
      </c>
      <c r="AC1110" s="3">
        <v>1694831841.42</v>
      </c>
      <c r="AD1110" s="3">
        <v>281975709.35</v>
      </c>
      <c r="AE1110" s="3">
        <v>0</v>
      </c>
      <c r="AF1110" s="3">
        <v>0</v>
      </c>
      <c r="AG1110" s="3">
        <v>0</v>
      </c>
      <c r="AH1110" s="3">
        <v>1197664598.85</v>
      </c>
      <c r="AI1110" s="3">
        <v>0</v>
      </c>
      <c r="AJ1110" s="3">
        <v>393470.5</v>
      </c>
      <c r="AK1110" s="3">
        <v>0</v>
      </c>
      <c r="AL1110" s="3">
        <v>125474100.47</v>
      </c>
      <c r="AM1110" s="3">
        <v>85750</v>
      </c>
      <c r="AN1110" s="3">
        <v>103984613.75</v>
      </c>
      <c r="AO1110" s="6">
        <f t="shared" si="255"/>
        <v>1568207783.16</v>
      </c>
      <c r="AP1110" s="6">
        <f t="shared" si="256"/>
        <v>6533020000.92</v>
      </c>
      <c r="AQ1110" s="6">
        <f t="shared" si="257"/>
        <v>6203078753.18</v>
      </c>
      <c r="AR1110" s="6">
        <f t="shared" si="258"/>
        <v>329941247.740001</v>
      </c>
      <c r="AS1110" s="6">
        <f t="shared" si="259"/>
        <v>3404410084.34</v>
      </c>
      <c r="AT1110" s="10">
        <f t="shared" si="260"/>
        <v>305196868.4</v>
      </c>
      <c r="AU1110" s="10">
        <f t="shared" si="261"/>
        <v>3709606952.74</v>
      </c>
      <c r="AV1110" s="10">
        <f t="shared" si="262"/>
        <v>1898149030.9</v>
      </c>
      <c r="AW1110" s="12">
        <f t="shared" si="263"/>
        <v>0.27964978999355</v>
      </c>
      <c r="AX1110" s="12">
        <f t="shared" si="264"/>
        <v>0.665926146389849</v>
      </c>
      <c r="AY1110" s="12">
        <f t="shared" si="265"/>
        <v>0.0588365914463053</v>
      </c>
      <c r="AZ1110" s="12">
        <f t="shared" si="266"/>
        <v>0.607089554943543</v>
      </c>
      <c r="BA1110" s="12">
        <f t="shared" si="267"/>
        <v>0.0544240636166013</v>
      </c>
      <c r="BB1110" s="12">
        <f t="shared" si="268"/>
        <v>0.661513618560145</v>
      </c>
      <c r="BC1110" s="12">
        <f t="shared" si="269"/>
        <v>0.338486381439855</v>
      </c>
    </row>
    <row r="1111" spans="1:55">
      <c r="A1111" s="3" t="s">
        <v>2273</v>
      </c>
      <c r="B1111" s="3" t="s">
        <v>2274</v>
      </c>
      <c r="C1111" s="3">
        <v>1233776977.28</v>
      </c>
      <c r="D1111" s="3">
        <v>1260406070.93</v>
      </c>
      <c r="E1111" s="3">
        <v>1013253.53</v>
      </c>
      <c r="F1111" s="3">
        <v>0</v>
      </c>
      <c r="G1111" s="3">
        <v>0</v>
      </c>
      <c r="H1111" s="3">
        <v>0</v>
      </c>
      <c r="I1111" s="3">
        <v>0</v>
      </c>
      <c r="J1111" s="3">
        <v>16431142.94</v>
      </c>
      <c r="K1111" s="3">
        <v>35627544.09</v>
      </c>
      <c r="L1111" s="3">
        <v>0</v>
      </c>
      <c r="M1111" s="3">
        <v>1031697917.18</v>
      </c>
      <c r="N1111" s="3">
        <v>121841437.14</v>
      </c>
      <c r="O1111" s="3">
        <v>506164423.09</v>
      </c>
      <c r="P1111" s="3">
        <v>50252118.16</v>
      </c>
      <c r="Q1111" s="3">
        <v>0</v>
      </c>
      <c r="R1111" s="3">
        <v>874349399.47</v>
      </c>
      <c r="S1111" s="3">
        <v>4184913.94</v>
      </c>
      <c r="T1111" s="3">
        <v>0</v>
      </c>
      <c r="U1111" s="3">
        <v>75734379.89</v>
      </c>
      <c r="V1111" s="3">
        <v>38949101.72</v>
      </c>
      <c r="W1111" s="3">
        <v>0</v>
      </c>
      <c r="X1111" s="3">
        <v>29210679.46</v>
      </c>
      <c r="Y1111" s="3">
        <v>1820285.95</v>
      </c>
      <c r="Z1111" s="3">
        <v>206053527.11</v>
      </c>
      <c r="AA1111" s="3">
        <v>0</v>
      </c>
      <c r="AB1111" s="3">
        <v>22024129.8</v>
      </c>
      <c r="AC1111" s="3">
        <v>2266780539.08</v>
      </c>
      <c r="AD1111" s="3">
        <v>86237503.38</v>
      </c>
      <c r="AE1111" s="3">
        <v>0</v>
      </c>
      <c r="AF1111" s="3">
        <v>41619062.24</v>
      </c>
      <c r="AG1111" s="3">
        <v>0</v>
      </c>
      <c r="AH1111" s="3">
        <v>4032152203.76</v>
      </c>
      <c r="AI1111" s="3">
        <v>0</v>
      </c>
      <c r="AJ1111" s="3">
        <v>1614062646.32</v>
      </c>
      <c r="AK1111" s="3">
        <v>73668902.89</v>
      </c>
      <c r="AL1111" s="3">
        <v>53523885.73</v>
      </c>
      <c r="AM1111" s="3">
        <v>996419249.03</v>
      </c>
      <c r="AN1111" s="3">
        <v>1336266.19</v>
      </c>
      <c r="AO1111" s="6">
        <f t="shared" si="255"/>
        <v>1313478011.49</v>
      </c>
      <c r="AP1111" s="6">
        <f t="shared" si="256"/>
        <v>1709955895.57</v>
      </c>
      <c r="AQ1111" s="6">
        <f t="shared" si="257"/>
        <v>1252326417.34</v>
      </c>
      <c r="AR1111" s="6">
        <f t="shared" si="258"/>
        <v>457629478.23</v>
      </c>
      <c r="AS1111" s="6">
        <f t="shared" si="259"/>
        <v>9165800258.62</v>
      </c>
      <c r="AT1111" s="10">
        <f t="shared" si="260"/>
        <v>1233776977.28</v>
      </c>
      <c r="AU1111" s="10">
        <f t="shared" si="261"/>
        <v>10399577235.9</v>
      </c>
      <c r="AV1111" s="10">
        <f t="shared" si="262"/>
        <v>1771107489.72</v>
      </c>
      <c r="AW1111" s="12">
        <f t="shared" si="263"/>
        <v>0.107921455620739</v>
      </c>
      <c r="AX1111" s="12">
        <f t="shared" si="264"/>
        <v>0.790705696006743</v>
      </c>
      <c r="AY1111" s="12">
        <f t="shared" si="265"/>
        <v>0.0376009640005433</v>
      </c>
      <c r="AZ1111" s="12">
        <f t="shared" si="266"/>
        <v>0.7531047320062</v>
      </c>
      <c r="BA1111" s="12">
        <f t="shared" si="267"/>
        <v>0.101372848372518</v>
      </c>
      <c r="BB1111" s="12">
        <f t="shared" si="268"/>
        <v>0.854477580378718</v>
      </c>
      <c r="BC1111" s="12">
        <f t="shared" si="269"/>
        <v>0.145522419621282</v>
      </c>
    </row>
    <row r="1112" spans="1:55">
      <c r="A1112" s="3" t="s">
        <v>2275</v>
      </c>
      <c r="B1112" s="3" t="s">
        <v>2276</v>
      </c>
      <c r="C1112" s="3">
        <v>0</v>
      </c>
      <c r="D1112" s="3">
        <v>1259950803.35</v>
      </c>
      <c r="E1112" s="3">
        <v>18911918.5</v>
      </c>
      <c r="F1112" s="3">
        <v>100301888.9</v>
      </c>
      <c r="G1112" s="3">
        <v>0</v>
      </c>
      <c r="H1112" s="3">
        <v>0</v>
      </c>
      <c r="I1112" s="3">
        <v>0</v>
      </c>
      <c r="J1112" s="3">
        <v>127469465.48</v>
      </c>
      <c r="K1112" s="3">
        <v>14883072.2</v>
      </c>
      <c r="L1112" s="3">
        <v>0</v>
      </c>
      <c r="M1112" s="3">
        <v>66306810.75</v>
      </c>
      <c r="N1112" s="3">
        <v>17429610.01</v>
      </c>
      <c r="O1112" s="3">
        <v>241487.4</v>
      </c>
      <c r="P1112" s="3">
        <v>159124440</v>
      </c>
      <c r="Q1112" s="3">
        <v>0</v>
      </c>
      <c r="R1112" s="3">
        <v>148625351.04</v>
      </c>
      <c r="S1112" s="3">
        <v>1081665.46</v>
      </c>
      <c r="T1112" s="3">
        <v>0</v>
      </c>
      <c r="U1112" s="3">
        <v>5533927.9</v>
      </c>
      <c r="V1112" s="3">
        <v>18115632.94</v>
      </c>
      <c r="W1112" s="3">
        <v>0</v>
      </c>
      <c r="X1112" s="3">
        <v>0</v>
      </c>
      <c r="Y1112" s="3">
        <v>237310.41</v>
      </c>
      <c r="Z1112" s="3">
        <v>1055381.96</v>
      </c>
      <c r="AA1112" s="3">
        <v>0</v>
      </c>
      <c r="AB1112" s="3">
        <v>395695.65</v>
      </c>
      <c r="AC1112" s="3">
        <v>25598338.2</v>
      </c>
      <c r="AD1112" s="3">
        <v>1589784.01</v>
      </c>
      <c r="AE1112" s="3">
        <v>0</v>
      </c>
      <c r="AF1112" s="3">
        <v>0</v>
      </c>
      <c r="AG1112" s="3">
        <v>0</v>
      </c>
      <c r="AH1112" s="3">
        <v>9040012.18</v>
      </c>
      <c r="AI1112" s="3">
        <v>0</v>
      </c>
      <c r="AJ1112" s="3">
        <v>293306932.59</v>
      </c>
      <c r="AK1112" s="3">
        <v>4176111.88</v>
      </c>
      <c r="AL1112" s="3">
        <v>0</v>
      </c>
      <c r="AM1112" s="3">
        <v>1507613.26</v>
      </c>
      <c r="AN1112" s="3">
        <v>1275597.58</v>
      </c>
      <c r="AO1112" s="6">
        <f t="shared" si="255"/>
        <v>1521517148.43</v>
      </c>
      <c r="AP1112" s="6">
        <f t="shared" si="256"/>
        <v>243102348.16</v>
      </c>
      <c r="AQ1112" s="6">
        <f t="shared" si="257"/>
        <v>175044965.36</v>
      </c>
      <c r="AR1112" s="6">
        <f t="shared" si="258"/>
        <v>68057382.8</v>
      </c>
      <c r="AS1112" s="6">
        <f t="shared" si="259"/>
        <v>336494389.7</v>
      </c>
      <c r="AT1112" s="10">
        <f t="shared" si="260"/>
        <v>0</v>
      </c>
      <c r="AU1112" s="10">
        <f t="shared" si="261"/>
        <v>336494389.7</v>
      </c>
      <c r="AV1112" s="10">
        <f t="shared" si="262"/>
        <v>1589574531.23</v>
      </c>
      <c r="AW1112" s="12">
        <f t="shared" si="263"/>
        <v>0.789959866906184</v>
      </c>
      <c r="AX1112" s="12">
        <f t="shared" si="264"/>
        <v>0.210040133093816</v>
      </c>
      <c r="AY1112" s="12">
        <f t="shared" si="265"/>
        <v>0.0353348637011071</v>
      </c>
      <c r="AZ1112" s="12">
        <f t="shared" si="266"/>
        <v>0.174705269392709</v>
      </c>
      <c r="BA1112" s="12">
        <f t="shared" si="267"/>
        <v>0</v>
      </c>
      <c r="BB1112" s="12">
        <f t="shared" si="268"/>
        <v>0.174705269392709</v>
      </c>
      <c r="BC1112" s="12">
        <f t="shared" si="269"/>
        <v>0.825294730607291</v>
      </c>
    </row>
    <row r="1113" spans="1:55">
      <c r="A1113" s="3" t="s">
        <v>2277</v>
      </c>
      <c r="B1113" s="3" t="s">
        <v>2278</v>
      </c>
      <c r="C1113" s="3">
        <v>0</v>
      </c>
      <c r="D1113" s="3">
        <v>1255341540.2</v>
      </c>
      <c r="E1113" s="3">
        <v>879640110.31</v>
      </c>
      <c r="F1113" s="3">
        <v>0</v>
      </c>
      <c r="G1113" s="3">
        <v>0</v>
      </c>
      <c r="H1113" s="3">
        <v>0</v>
      </c>
      <c r="I1113" s="3">
        <v>0</v>
      </c>
      <c r="J1113" s="3">
        <v>21587506.65</v>
      </c>
      <c r="K1113" s="3">
        <v>36320920.02</v>
      </c>
      <c r="L1113" s="3">
        <v>0</v>
      </c>
      <c r="M1113" s="3">
        <v>203116559.97</v>
      </c>
      <c r="N1113" s="3">
        <v>2883066</v>
      </c>
      <c r="O1113" s="3">
        <v>1867700347.83</v>
      </c>
      <c r="P1113" s="3">
        <v>247546575.94</v>
      </c>
      <c r="Q1113" s="3">
        <v>0</v>
      </c>
      <c r="R1113" s="3">
        <v>131211562.43</v>
      </c>
      <c r="S1113" s="3">
        <v>1582586.56</v>
      </c>
      <c r="T1113" s="3">
        <v>0</v>
      </c>
      <c r="U1113" s="3">
        <v>25951738.59</v>
      </c>
      <c r="V1113" s="3">
        <v>92273347.4</v>
      </c>
      <c r="W1113" s="3">
        <v>0</v>
      </c>
      <c r="X1113" s="3">
        <v>0</v>
      </c>
      <c r="Y1113" s="3">
        <v>0</v>
      </c>
      <c r="Z1113" s="3">
        <v>4536004.97</v>
      </c>
      <c r="AA1113" s="3">
        <v>0</v>
      </c>
      <c r="AB1113" s="3">
        <v>0</v>
      </c>
      <c r="AC1113" s="3">
        <v>171988775.66</v>
      </c>
      <c r="AD1113" s="3">
        <v>0</v>
      </c>
      <c r="AE1113" s="3">
        <v>0</v>
      </c>
      <c r="AF1113" s="3">
        <v>0</v>
      </c>
      <c r="AG1113" s="3">
        <v>0</v>
      </c>
      <c r="AH1113" s="3">
        <v>7494497.94</v>
      </c>
      <c r="AI1113" s="3">
        <v>0</v>
      </c>
      <c r="AJ1113" s="3">
        <v>0</v>
      </c>
      <c r="AK1113" s="3">
        <v>19560203.86</v>
      </c>
      <c r="AL1113" s="3">
        <v>6299852.33</v>
      </c>
      <c r="AM1113" s="3">
        <v>12072411.39</v>
      </c>
      <c r="AN1113" s="3">
        <v>0</v>
      </c>
      <c r="AO1113" s="6">
        <f t="shared" si="255"/>
        <v>2192890077.18</v>
      </c>
      <c r="AP1113" s="6">
        <f t="shared" si="256"/>
        <v>2321246549.74</v>
      </c>
      <c r="AQ1113" s="6">
        <f t="shared" si="257"/>
        <v>255555239.95</v>
      </c>
      <c r="AR1113" s="6">
        <f t="shared" si="258"/>
        <v>2065691309.79</v>
      </c>
      <c r="AS1113" s="6">
        <f t="shared" si="259"/>
        <v>217415741.18</v>
      </c>
      <c r="AT1113" s="10">
        <f t="shared" si="260"/>
        <v>0</v>
      </c>
      <c r="AU1113" s="10">
        <f t="shared" si="261"/>
        <v>217415741.18</v>
      </c>
      <c r="AV1113" s="10">
        <f t="shared" si="262"/>
        <v>4258581386.97</v>
      </c>
      <c r="AW1113" s="12">
        <f t="shared" si="263"/>
        <v>0.489922136765614</v>
      </c>
      <c r="AX1113" s="12">
        <f t="shared" si="264"/>
        <v>0.510077863234386</v>
      </c>
      <c r="AY1113" s="12">
        <f t="shared" si="265"/>
        <v>0.46150416335137</v>
      </c>
      <c r="AZ1113" s="12">
        <f t="shared" si="266"/>
        <v>0.0485736998830161</v>
      </c>
      <c r="BA1113" s="12">
        <f t="shared" si="267"/>
        <v>0</v>
      </c>
      <c r="BB1113" s="12">
        <f t="shared" si="268"/>
        <v>0.0485736998830161</v>
      </c>
      <c r="BC1113" s="12">
        <f t="shared" si="269"/>
        <v>0.951426300116984</v>
      </c>
    </row>
    <row r="1114" spans="1:55">
      <c r="A1114" s="3" t="s">
        <v>2279</v>
      </c>
      <c r="B1114" s="3" t="s">
        <v>2280</v>
      </c>
      <c r="C1114" s="3">
        <v>0</v>
      </c>
      <c r="D1114" s="3">
        <v>1251380606.19</v>
      </c>
      <c r="E1114" s="3">
        <v>592096054.82</v>
      </c>
      <c r="F1114" s="3">
        <v>0</v>
      </c>
      <c r="G1114" s="3">
        <v>0</v>
      </c>
      <c r="H1114" s="3">
        <v>0</v>
      </c>
      <c r="I1114" s="3">
        <v>0</v>
      </c>
      <c r="J1114" s="3">
        <v>0</v>
      </c>
      <c r="K1114" s="3">
        <v>26744933.29</v>
      </c>
      <c r="L1114" s="3">
        <v>0</v>
      </c>
      <c r="M1114" s="3">
        <v>2079716149.51</v>
      </c>
      <c r="N1114" s="3">
        <v>32261409.32</v>
      </c>
      <c r="O1114" s="3">
        <v>575778625.08</v>
      </c>
      <c r="P1114" s="3">
        <v>3064182.02</v>
      </c>
      <c r="Q1114" s="3">
        <v>0</v>
      </c>
      <c r="R1114" s="3">
        <v>1380296359.13</v>
      </c>
      <c r="S1114" s="3">
        <v>0</v>
      </c>
      <c r="T1114" s="3">
        <v>0</v>
      </c>
      <c r="U1114" s="3">
        <v>220992241.35</v>
      </c>
      <c r="V1114" s="3">
        <v>37225562.62</v>
      </c>
      <c r="W1114" s="3">
        <v>0</v>
      </c>
      <c r="X1114" s="3">
        <v>0</v>
      </c>
      <c r="Y1114" s="3">
        <v>9232634.12</v>
      </c>
      <c r="Z1114" s="3">
        <v>24967500</v>
      </c>
      <c r="AA1114" s="3">
        <v>0</v>
      </c>
      <c r="AB1114" s="3">
        <v>4958680.93</v>
      </c>
      <c r="AC1114" s="3">
        <v>449507438.22</v>
      </c>
      <c r="AD1114" s="3">
        <v>16507704.47</v>
      </c>
      <c r="AE1114" s="3">
        <v>0</v>
      </c>
      <c r="AF1114" s="3">
        <v>0</v>
      </c>
      <c r="AG1114" s="3">
        <v>0</v>
      </c>
      <c r="AH1114" s="3">
        <v>71788053.39</v>
      </c>
      <c r="AI1114" s="3">
        <v>0</v>
      </c>
      <c r="AJ1114" s="3">
        <v>0</v>
      </c>
      <c r="AK1114" s="3">
        <v>22744251.52</v>
      </c>
      <c r="AL1114" s="3">
        <v>14000812.86</v>
      </c>
      <c r="AM1114" s="3">
        <v>1595058.11</v>
      </c>
      <c r="AN1114" s="3">
        <v>13767195.75</v>
      </c>
      <c r="AO1114" s="6">
        <f t="shared" si="255"/>
        <v>1870221594.3</v>
      </c>
      <c r="AP1114" s="6">
        <f t="shared" si="256"/>
        <v>2690820365.93</v>
      </c>
      <c r="AQ1114" s="6">
        <f t="shared" si="257"/>
        <v>1677672978.15</v>
      </c>
      <c r="AR1114" s="6">
        <f t="shared" si="258"/>
        <v>1013147387.78</v>
      </c>
      <c r="AS1114" s="6">
        <f t="shared" si="259"/>
        <v>589910514.32</v>
      </c>
      <c r="AT1114" s="10">
        <f t="shared" si="260"/>
        <v>0</v>
      </c>
      <c r="AU1114" s="10">
        <f t="shared" si="261"/>
        <v>589910514.32</v>
      </c>
      <c r="AV1114" s="10">
        <f t="shared" si="262"/>
        <v>2883368982.08</v>
      </c>
      <c r="AW1114" s="12">
        <f t="shared" si="263"/>
        <v>0.538459860842888</v>
      </c>
      <c r="AX1114" s="12">
        <f t="shared" si="264"/>
        <v>0.461540139157112</v>
      </c>
      <c r="AY1114" s="12">
        <f t="shared" si="265"/>
        <v>0.291697627222373</v>
      </c>
      <c r="AZ1114" s="12">
        <f t="shared" si="266"/>
        <v>0.169842511934739</v>
      </c>
      <c r="BA1114" s="12">
        <f t="shared" si="267"/>
        <v>0</v>
      </c>
      <c r="BB1114" s="12">
        <f t="shared" si="268"/>
        <v>0.169842511934739</v>
      </c>
      <c r="BC1114" s="12">
        <f t="shared" si="269"/>
        <v>0.830157488065261</v>
      </c>
    </row>
    <row r="1115" spans="1:55">
      <c r="A1115" s="3" t="s">
        <v>2281</v>
      </c>
      <c r="B1115" s="3" t="s">
        <v>2282</v>
      </c>
      <c r="C1115" s="3">
        <v>1013283.21</v>
      </c>
      <c r="D1115" s="3">
        <v>1250880860.05</v>
      </c>
      <c r="E1115" s="3">
        <v>153486122.54</v>
      </c>
      <c r="F1115" s="3">
        <v>0</v>
      </c>
      <c r="G1115" s="3">
        <v>0</v>
      </c>
      <c r="H1115" s="3">
        <v>0</v>
      </c>
      <c r="I1115" s="3">
        <v>0</v>
      </c>
      <c r="J1115" s="3">
        <v>1946560</v>
      </c>
      <c r="K1115" s="3">
        <v>201099015.85</v>
      </c>
      <c r="L1115" s="3">
        <v>0</v>
      </c>
      <c r="M1115" s="3">
        <v>3632580599.9</v>
      </c>
      <c r="N1115" s="3">
        <v>230751307.79</v>
      </c>
      <c r="O1115" s="3">
        <v>2274946962.41</v>
      </c>
      <c r="P1115" s="3">
        <v>72500752.35</v>
      </c>
      <c r="Q1115" s="3">
        <v>0</v>
      </c>
      <c r="R1115" s="3">
        <v>2689968908.31</v>
      </c>
      <c r="S1115" s="3">
        <v>0</v>
      </c>
      <c r="T1115" s="3">
        <v>0</v>
      </c>
      <c r="U1115" s="3">
        <v>210411798.38</v>
      </c>
      <c r="V1115" s="3">
        <v>135440337.81</v>
      </c>
      <c r="W1115" s="3">
        <v>0</v>
      </c>
      <c r="X1115" s="3">
        <v>0</v>
      </c>
      <c r="Y1115" s="3">
        <v>47318514.49</v>
      </c>
      <c r="Z1115" s="3">
        <v>12922101.13</v>
      </c>
      <c r="AA1115" s="3">
        <v>0</v>
      </c>
      <c r="AB1115" s="3">
        <v>59817617.65</v>
      </c>
      <c r="AC1115" s="3">
        <v>666731691.77</v>
      </c>
      <c r="AD1115" s="3">
        <v>261459401.07</v>
      </c>
      <c r="AE1115" s="3">
        <v>0</v>
      </c>
      <c r="AF1115" s="3">
        <v>0</v>
      </c>
      <c r="AG1115" s="3">
        <v>0</v>
      </c>
      <c r="AH1115" s="3">
        <v>273462668.33</v>
      </c>
      <c r="AI1115" s="3">
        <v>0</v>
      </c>
      <c r="AJ1115" s="3">
        <v>51305250.31</v>
      </c>
      <c r="AK1115" s="3">
        <v>6134667.65</v>
      </c>
      <c r="AL1115" s="3">
        <v>165523310.57</v>
      </c>
      <c r="AM1115" s="3">
        <v>100846247.46</v>
      </c>
      <c r="AN1115" s="3">
        <v>123624449.69</v>
      </c>
      <c r="AO1115" s="6">
        <f t="shared" si="255"/>
        <v>1607412558.44</v>
      </c>
      <c r="AP1115" s="6">
        <f t="shared" si="256"/>
        <v>6210779622.45</v>
      </c>
      <c r="AQ1115" s="6">
        <f t="shared" si="257"/>
        <v>3155879277.77</v>
      </c>
      <c r="AR1115" s="6">
        <f t="shared" si="258"/>
        <v>3054900344.68</v>
      </c>
      <c r="AS1115" s="6">
        <f t="shared" si="259"/>
        <v>1649087686.85</v>
      </c>
      <c r="AT1115" s="10">
        <f t="shared" si="260"/>
        <v>1013283.21</v>
      </c>
      <c r="AU1115" s="10">
        <f t="shared" si="261"/>
        <v>1650100970.06</v>
      </c>
      <c r="AV1115" s="10">
        <f t="shared" si="262"/>
        <v>4662312903.12</v>
      </c>
      <c r="AW1115" s="12">
        <f t="shared" si="263"/>
        <v>0.254643087530988</v>
      </c>
      <c r="AX1115" s="12">
        <f t="shared" si="264"/>
        <v>0.745196390166394</v>
      </c>
      <c r="AY1115" s="12">
        <f t="shared" si="265"/>
        <v>0.483951212017256</v>
      </c>
      <c r="AZ1115" s="12">
        <f t="shared" si="266"/>
        <v>0.261245178149138</v>
      </c>
      <c r="BA1115" s="12">
        <f t="shared" si="267"/>
        <v>0.000160522302617895</v>
      </c>
      <c r="BB1115" s="12">
        <f t="shared" si="268"/>
        <v>0.261405700451756</v>
      </c>
      <c r="BC1115" s="12">
        <f t="shared" si="269"/>
        <v>0.738594299548244</v>
      </c>
    </row>
    <row r="1116" spans="1:55">
      <c r="A1116" s="3" t="s">
        <v>2283</v>
      </c>
      <c r="B1116" s="3" t="s">
        <v>2284</v>
      </c>
      <c r="C1116" s="3">
        <v>248550880.72</v>
      </c>
      <c r="D1116" s="3">
        <v>1247534466.78</v>
      </c>
      <c r="E1116" s="3">
        <v>0</v>
      </c>
      <c r="F1116" s="3">
        <v>0</v>
      </c>
      <c r="G1116" s="3">
        <v>0</v>
      </c>
      <c r="H1116" s="3">
        <v>0</v>
      </c>
      <c r="I1116" s="3">
        <v>0</v>
      </c>
      <c r="J1116" s="3">
        <v>114621428.44</v>
      </c>
      <c r="K1116" s="3">
        <v>6880282.01</v>
      </c>
      <c r="L1116" s="3">
        <v>0</v>
      </c>
      <c r="M1116" s="3">
        <v>1260415377.01</v>
      </c>
      <c r="N1116" s="3">
        <v>81622304.9</v>
      </c>
      <c r="O1116" s="3">
        <v>661191580.63</v>
      </c>
      <c r="P1116" s="3">
        <v>256233530.14</v>
      </c>
      <c r="Q1116" s="3">
        <v>0</v>
      </c>
      <c r="R1116" s="3">
        <v>297694456.97</v>
      </c>
      <c r="S1116" s="3">
        <v>0</v>
      </c>
      <c r="T1116" s="3">
        <v>0</v>
      </c>
      <c r="U1116" s="3">
        <v>38180250.57</v>
      </c>
      <c r="V1116" s="3">
        <v>7704033.26</v>
      </c>
      <c r="W1116" s="3">
        <v>0</v>
      </c>
      <c r="X1116" s="3">
        <v>0</v>
      </c>
      <c r="Y1116" s="3">
        <v>0</v>
      </c>
      <c r="Z1116" s="3">
        <v>10033326.71</v>
      </c>
      <c r="AA1116" s="3">
        <v>0</v>
      </c>
      <c r="AB1116" s="3">
        <v>15345867.63</v>
      </c>
      <c r="AC1116" s="3">
        <v>2204003080.83</v>
      </c>
      <c r="AD1116" s="3">
        <v>619084088.06</v>
      </c>
      <c r="AE1116" s="3">
        <v>0</v>
      </c>
      <c r="AF1116" s="3">
        <v>0</v>
      </c>
      <c r="AG1116" s="3">
        <v>0</v>
      </c>
      <c r="AH1116" s="3">
        <v>544173561.98</v>
      </c>
      <c r="AI1116" s="3">
        <v>0</v>
      </c>
      <c r="AJ1116" s="3">
        <v>0</v>
      </c>
      <c r="AK1116" s="3">
        <v>0</v>
      </c>
      <c r="AL1116" s="3">
        <v>11161582.22</v>
      </c>
      <c r="AM1116" s="3">
        <v>13670172.43</v>
      </c>
      <c r="AN1116" s="3">
        <v>202703988.93</v>
      </c>
      <c r="AO1116" s="6">
        <f t="shared" si="255"/>
        <v>1369036177.23</v>
      </c>
      <c r="AP1116" s="6">
        <f t="shared" si="256"/>
        <v>2259462792.68</v>
      </c>
      <c r="AQ1116" s="6">
        <f t="shared" si="257"/>
        <v>368957935.14</v>
      </c>
      <c r="AR1116" s="6">
        <f t="shared" si="258"/>
        <v>1890504857.54</v>
      </c>
      <c r="AS1116" s="6">
        <f t="shared" si="259"/>
        <v>3594796474.45</v>
      </c>
      <c r="AT1116" s="10">
        <f t="shared" si="260"/>
        <v>248550880.72</v>
      </c>
      <c r="AU1116" s="10">
        <f t="shared" si="261"/>
        <v>3843347355.17</v>
      </c>
      <c r="AV1116" s="10">
        <f t="shared" si="262"/>
        <v>3259541034.77</v>
      </c>
      <c r="AW1116" s="12">
        <f t="shared" si="263"/>
        <v>0.192743585717748</v>
      </c>
      <c r="AX1116" s="12">
        <f t="shared" si="264"/>
        <v>0.77226348364969</v>
      </c>
      <c r="AY1116" s="12">
        <f t="shared" si="265"/>
        <v>0.266160011780217</v>
      </c>
      <c r="AZ1116" s="12">
        <f t="shared" si="266"/>
        <v>0.506103471869472</v>
      </c>
      <c r="BA1116" s="12">
        <f t="shared" si="267"/>
        <v>0.0349929306325619</v>
      </c>
      <c r="BB1116" s="12">
        <f t="shared" si="268"/>
        <v>0.541096402502034</v>
      </c>
      <c r="BC1116" s="12">
        <f t="shared" si="269"/>
        <v>0.458903597497966</v>
      </c>
    </row>
    <row r="1117" spans="1:55">
      <c r="A1117" s="3" t="s">
        <v>2285</v>
      </c>
      <c r="B1117" s="3" t="s">
        <v>2286</v>
      </c>
      <c r="C1117" s="3">
        <v>0</v>
      </c>
      <c r="D1117" s="3">
        <v>1238380576.24</v>
      </c>
      <c r="E1117" s="3">
        <v>0</v>
      </c>
      <c r="F1117" s="3">
        <v>0</v>
      </c>
      <c r="G1117" s="3">
        <v>0</v>
      </c>
      <c r="H1117" s="3">
        <v>0</v>
      </c>
      <c r="I1117" s="3">
        <v>0</v>
      </c>
      <c r="J1117" s="3">
        <v>0</v>
      </c>
      <c r="K1117" s="3">
        <v>6305933.92</v>
      </c>
      <c r="L1117" s="3">
        <v>0</v>
      </c>
      <c r="M1117" s="3">
        <v>108166812.99</v>
      </c>
      <c r="N1117" s="3">
        <v>91518797.08</v>
      </c>
      <c r="O1117" s="3">
        <v>74482016.12</v>
      </c>
      <c r="P1117" s="3">
        <v>59367886.11</v>
      </c>
      <c r="Q1117" s="3">
        <v>0</v>
      </c>
      <c r="R1117" s="3">
        <v>690801919.75</v>
      </c>
      <c r="S1117" s="3">
        <v>0</v>
      </c>
      <c r="T1117" s="3">
        <v>0</v>
      </c>
      <c r="U1117" s="3">
        <v>76182691.21</v>
      </c>
      <c r="V1117" s="3">
        <v>7766230.48</v>
      </c>
      <c r="W1117" s="3">
        <v>0</v>
      </c>
      <c r="X1117" s="3">
        <v>0</v>
      </c>
      <c r="Y1117" s="3">
        <v>19262218.26</v>
      </c>
      <c r="Z1117" s="3">
        <v>294230.85</v>
      </c>
      <c r="AA1117" s="3">
        <v>0</v>
      </c>
      <c r="AB1117" s="3">
        <v>17795628.16</v>
      </c>
      <c r="AC1117" s="3">
        <v>96900079.14</v>
      </c>
      <c r="AD1117" s="3">
        <v>125830255.98</v>
      </c>
      <c r="AE1117" s="3">
        <v>0</v>
      </c>
      <c r="AF1117" s="3">
        <v>429242.04</v>
      </c>
      <c r="AG1117" s="3">
        <v>0</v>
      </c>
      <c r="AH1117" s="3">
        <v>139092121.76</v>
      </c>
      <c r="AI1117" s="3">
        <v>0</v>
      </c>
      <c r="AJ1117" s="3">
        <v>0</v>
      </c>
      <c r="AK1117" s="3">
        <v>39166.66</v>
      </c>
      <c r="AL1117" s="3">
        <v>300332311.59</v>
      </c>
      <c r="AM1117" s="3">
        <v>0</v>
      </c>
      <c r="AN1117" s="3">
        <v>0</v>
      </c>
      <c r="AO1117" s="6">
        <f t="shared" si="255"/>
        <v>1244686510.16</v>
      </c>
      <c r="AP1117" s="6">
        <f t="shared" si="256"/>
        <v>333535512.3</v>
      </c>
      <c r="AQ1117" s="6">
        <f t="shared" si="257"/>
        <v>812102918.71</v>
      </c>
      <c r="AR1117" s="6">
        <f t="shared" si="258"/>
        <v>-478567406.41</v>
      </c>
      <c r="AS1117" s="6">
        <f t="shared" si="259"/>
        <v>662623177.17</v>
      </c>
      <c r="AT1117" s="10">
        <f t="shared" si="260"/>
        <v>0</v>
      </c>
      <c r="AU1117" s="10">
        <f t="shared" si="261"/>
        <v>662623177.17</v>
      </c>
      <c r="AV1117" s="10">
        <f t="shared" si="262"/>
        <v>766119103.75</v>
      </c>
      <c r="AW1117" s="12">
        <f t="shared" si="263"/>
        <v>0.871176367342134</v>
      </c>
      <c r="AX1117" s="12">
        <f t="shared" si="264"/>
        <v>0.128823632657866</v>
      </c>
      <c r="AY1117" s="12">
        <f t="shared" si="265"/>
        <v>-0.334957124738997</v>
      </c>
      <c r="AZ1117" s="12">
        <f t="shared" si="266"/>
        <v>0.463780757396863</v>
      </c>
      <c r="BA1117" s="12">
        <f t="shared" si="267"/>
        <v>0</v>
      </c>
      <c r="BB1117" s="12">
        <f t="shared" si="268"/>
        <v>0.463780757396863</v>
      </c>
      <c r="BC1117" s="12">
        <f t="shared" si="269"/>
        <v>0.536219242603136</v>
      </c>
    </row>
    <row r="1118" spans="1:55">
      <c r="A1118" s="3" t="s">
        <v>2287</v>
      </c>
      <c r="B1118" s="3" t="s">
        <v>2288</v>
      </c>
      <c r="C1118" s="3">
        <v>163991578.49</v>
      </c>
      <c r="D1118" s="3">
        <v>1237847870.94</v>
      </c>
      <c r="E1118" s="3">
        <v>0</v>
      </c>
      <c r="F1118" s="3">
        <v>0</v>
      </c>
      <c r="G1118" s="3">
        <v>0</v>
      </c>
      <c r="H1118" s="3">
        <v>0</v>
      </c>
      <c r="I1118" s="3">
        <v>0</v>
      </c>
      <c r="J1118" s="3">
        <v>96865568.6</v>
      </c>
      <c r="K1118" s="3">
        <v>24977530.67</v>
      </c>
      <c r="L1118" s="3">
        <v>0</v>
      </c>
      <c r="M1118" s="3">
        <v>2377050433.79</v>
      </c>
      <c r="N1118" s="3">
        <v>1052602177.15</v>
      </c>
      <c r="O1118" s="3">
        <v>2342321607.97</v>
      </c>
      <c r="P1118" s="3">
        <v>206437705.1</v>
      </c>
      <c r="Q1118" s="3">
        <v>0</v>
      </c>
      <c r="R1118" s="3">
        <v>2050771877</v>
      </c>
      <c r="S1118" s="3">
        <v>0</v>
      </c>
      <c r="T1118" s="3">
        <v>0</v>
      </c>
      <c r="U1118" s="3">
        <v>177009243.67</v>
      </c>
      <c r="V1118" s="3">
        <v>158360794.56</v>
      </c>
      <c r="W1118" s="3">
        <v>0</v>
      </c>
      <c r="X1118" s="3">
        <v>0</v>
      </c>
      <c r="Y1118" s="3">
        <v>4024640</v>
      </c>
      <c r="Z1118" s="3">
        <v>293130038.47</v>
      </c>
      <c r="AA1118" s="3">
        <v>0</v>
      </c>
      <c r="AB1118" s="3">
        <v>342830156.69</v>
      </c>
      <c r="AC1118" s="3">
        <v>5420869298.88</v>
      </c>
      <c r="AD1118" s="3">
        <v>382827893.39</v>
      </c>
      <c r="AE1118" s="3">
        <v>0</v>
      </c>
      <c r="AF1118" s="3">
        <v>0</v>
      </c>
      <c r="AG1118" s="3">
        <v>0</v>
      </c>
      <c r="AH1118" s="3">
        <v>362593419.93</v>
      </c>
      <c r="AI1118" s="3">
        <v>82177678.83</v>
      </c>
      <c r="AJ1118" s="3">
        <v>0</v>
      </c>
      <c r="AK1118" s="3">
        <v>0</v>
      </c>
      <c r="AL1118" s="3">
        <v>154156433.59</v>
      </c>
      <c r="AM1118" s="3">
        <v>313972.05</v>
      </c>
      <c r="AN1118" s="3">
        <v>31212813.74</v>
      </c>
      <c r="AO1118" s="6">
        <f t="shared" si="255"/>
        <v>1359690970.21</v>
      </c>
      <c r="AP1118" s="6">
        <f t="shared" si="256"/>
        <v>5978411924.01</v>
      </c>
      <c r="AQ1118" s="6">
        <f t="shared" si="257"/>
        <v>3026126750.39</v>
      </c>
      <c r="AR1118" s="6">
        <f t="shared" si="258"/>
        <v>2952285173.62</v>
      </c>
      <c r="AS1118" s="6">
        <f t="shared" si="259"/>
        <v>6434151510.41</v>
      </c>
      <c r="AT1118" s="10">
        <f t="shared" si="260"/>
        <v>163991578.49</v>
      </c>
      <c r="AU1118" s="10">
        <f t="shared" si="261"/>
        <v>6598143088.9</v>
      </c>
      <c r="AV1118" s="10">
        <f t="shared" si="262"/>
        <v>4311976143.83</v>
      </c>
      <c r="AW1118" s="12">
        <f t="shared" si="263"/>
        <v>0.124626591259514</v>
      </c>
      <c r="AX1118" s="12">
        <f t="shared" si="264"/>
        <v>0.860342264259679</v>
      </c>
      <c r="AY1118" s="12">
        <f t="shared" si="265"/>
        <v>0.270600633287603</v>
      </c>
      <c r="AZ1118" s="12">
        <f t="shared" si="266"/>
        <v>0.589741630972076</v>
      </c>
      <c r="BA1118" s="12">
        <f t="shared" si="267"/>
        <v>0.0150311444808074</v>
      </c>
      <c r="BB1118" s="12">
        <f t="shared" si="268"/>
        <v>0.604772775452883</v>
      </c>
      <c r="BC1118" s="12">
        <f t="shared" si="269"/>
        <v>0.395227224547117</v>
      </c>
    </row>
    <row r="1119" spans="1:55">
      <c r="A1119" s="3" t="s">
        <v>2289</v>
      </c>
      <c r="B1119" s="3" t="s">
        <v>2290</v>
      </c>
      <c r="C1119" s="3">
        <v>57874826</v>
      </c>
      <c r="D1119" s="3">
        <v>1234995798</v>
      </c>
      <c r="E1119" s="3">
        <v>302190441</v>
      </c>
      <c r="F1119" s="3">
        <v>90239249</v>
      </c>
      <c r="G1119" s="3">
        <v>0</v>
      </c>
      <c r="H1119" s="3">
        <v>0</v>
      </c>
      <c r="I1119" s="3">
        <v>0</v>
      </c>
      <c r="J1119" s="3">
        <v>6505356</v>
      </c>
      <c r="K1119" s="3">
        <v>122762737</v>
      </c>
      <c r="L1119" s="3">
        <v>0</v>
      </c>
      <c r="M1119" s="3">
        <v>1793558308</v>
      </c>
      <c r="N1119" s="3">
        <v>13689879</v>
      </c>
      <c r="O1119" s="3">
        <v>1817337669</v>
      </c>
      <c r="P1119" s="3">
        <v>46823423</v>
      </c>
      <c r="Q1119" s="3">
        <v>0</v>
      </c>
      <c r="R1119" s="3">
        <v>1812106601</v>
      </c>
      <c r="S1119" s="3">
        <v>0</v>
      </c>
      <c r="T1119" s="3">
        <v>0</v>
      </c>
      <c r="U1119" s="3">
        <v>185587438</v>
      </c>
      <c r="V1119" s="3">
        <v>75434085</v>
      </c>
      <c r="W1119" s="3">
        <v>0</v>
      </c>
      <c r="X1119" s="3">
        <v>0</v>
      </c>
      <c r="Y1119" s="3">
        <v>0</v>
      </c>
      <c r="Z1119" s="3">
        <v>369817911</v>
      </c>
      <c r="AA1119" s="3">
        <v>0</v>
      </c>
      <c r="AB1119" s="3">
        <v>0</v>
      </c>
      <c r="AC1119" s="3">
        <v>2619137407</v>
      </c>
      <c r="AD1119" s="3">
        <v>126688001</v>
      </c>
      <c r="AE1119" s="3">
        <v>0</v>
      </c>
      <c r="AF1119" s="3">
        <v>0</v>
      </c>
      <c r="AG1119" s="3">
        <v>0</v>
      </c>
      <c r="AH1119" s="3">
        <v>104853175</v>
      </c>
      <c r="AI1119" s="3">
        <v>0</v>
      </c>
      <c r="AJ1119" s="3">
        <v>0</v>
      </c>
      <c r="AK1119" s="3">
        <v>2950691</v>
      </c>
      <c r="AL1119" s="3">
        <v>100949836</v>
      </c>
      <c r="AM1119" s="3">
        <v>18540543</v>
      </c>
      <c r="AN1119" s="3">
        <v>2310028916</v>
      </c>
      <c r="AO1119" s="6">
        <f t="shared" si="255"/>
        <v>1756693581</v>
      </c>
      <c r="AP1119" s="6">
        <f t="shared" si="256"/>
        <v>3671409279</v>
      </c>
      <c r="AQ1119" s="6">
        <f t="shared" si="257"/>
        <v>2442946035</v>
      </c>
      <c r="AR1119" s="6">
        <f t="shared" si="258"/>
        <v>1228463244</v>
      </c>
      <c r="AS1119" s="6">
        <f t="shared" si="259"/>
        <v>5283148569</v>
      </c>
      <c r="AT1119" s="10">
        <f t="shared" si="260"/>
        <v>57874826</v>
      </c>
      <c r="AU1119" s="10">
        <f t="shared" si="261"/>
        <v>5341023395</v>
      </c>
      <c r="AV1119" s="10">
        <f t="shared" si="262"/>
        <v>2985156825</v>
      </c>
      <c r="AW1119" s="12">
        <f t="shared" si="263"/>
        <v>0.210984333101548</v>
      </c>
      <c r="AX1119" s="12">
        <f t="shared" si="264"/>
        <v>0.78206472127023</v>
      </c>
      <c r="AY1119" s="12">
        <f t="shared" si="265"/>
        <v>0.147542235639958</v>
      </c>
      <c r="AZ1119" s="12">
        <f t="shared" si="266"/>
        <v>0.634522485630271</v>
      </c>
      <c r="BA1119" s="12">
        <f t="shared" si="267"/>
        <v>0.0069509456282223</v>
      </c>
      <c r="BB1119" s="12">
        <f t="shared" si="268"/>
        <v>0.641473431258494</v>
      </c>
      <c r="BC1119" s="12">
        <f t="shared" si="269"/>
        <v>0.358526568741506</v>
      </c>
    </row>
    <row r="1120" spans="1:55">
      <c r="A1120" s="3" t="s">
        <v>2291</v>
      </c>
      <c r="B1120" s="3" t="s">
        <v>2292</v>
      </c>
      <c r="C1120" s="3">
        <v>458796330.46</v>
      </c>
      <c r="D1120" s="3">
        <v>1234238991.95</v>
      </c>
      <c r="E1120" s="3">
        <v>795847435.62</v>
      </c>
      <c r="F1120" s="3">
        <v>0</v>
      </c>
      <c r="G1120" s="3">
        <v>0</v>
      </c>
      <c r="H1120" s="3">
        <v>0</v>
      </c>
      <c r="I1120" s="3">
        <v>0</v>
      </c>
      <c r="J1120" s="3">
        <v>0</v>
      </c>
      <c r="K1120" s="3">
        <v>485914156.31</v>
      </c>
      <c r="L1120" s="3">
        <v>0</v>
      </c>
      <c r="M1120" s="3">
        <v>334206020.43</v>
      </c>
      <c r="N1120" s="3">
        <v>58652650.79</v>
      </c>
      <c r="O1120" s="3">
        <v>308731264.74</v>
      </c>
      <c r="P1120" s="3">
        <v>351722459.23</v>
      </c>
      <c r="Q1120" s="3">
        <v>0</v>
      </c>
      <c r="R1120" s="3">
        <v>45225910.65</v>
      </c>
      <c r="S1120" s="3">
        <v>0</v>
      </c>
      <c r="T1120" s="3">
        <v>0</v>
      </c>
      <c r="U1120" s="3">
        <v>8125817.1</v>
      </c>
      <c r="V1120" s="3">
        <v>20932176.46</v>
      </c>
      <c r="W1120" s="3">
        <v>0</v>
      </c>
      <c r="X1120" s="3">
        <v>0</v>
      </c>
      <c r="Y1120" s="3">
        <v>0</v>
      </c>
      <c r="Z1120" s="3">
        <v>10027399.66</v>
      </c>
      <c r="AA1120" s="3">
        <v>0</v>
      </c>
      <c r="AB1120" s="3">
        <v>201900.83</v>
      </c>
      <c r="AC1120" s="3">
        <v>503490392.98</v>
      </c>
      <c r="AD1120" s="3">
        <v>174320115.04</v>
      </c>
      <c r="AE1120" s="3">
        <v>0</v>
      </c>
      <c r="AF1120" s="3">
        <v>0</v>
      </c>
      <c r="AG1120" s="3">
        <v>0</v>
      </c>
      <c r="AH1120" s="3">
        <v>259635939.86</v>
      </c>
      <c r="AI1120" s="3">
        <v>0</v>
      </c>
      <c r="AJ1120" s="3">
        <v>212506839.39</v>
      </c>
      <c r="AK1120" s="3">
        <v>5992677.85</v>
      </c>
      <c r="AL1120" s="3">
        <v>69910408.12</v>
      </c>
      <c r="AM1120" s="3">
        <v>15215854.34</v>
      </c>
      <c r="AN1120" s="3">
        <v>713322095.62</v>
      </c>
      <c r="AO1120" s="6">
        <f t="shared" si="255"/>
        <v>2516000583.88</v>
      </c>
      <c r="AP1120" s="6">
        <f t="shared" si="256"/>
        <v>1053312395.19</v>
      </c>
      <c r="AQ1120" s="6">
        <f t="shared" si="257"/>
        <v>84513204.7</v>
      </c>
      <c r="AR1120" s="6">
        <f t="shared" si="258"/>
        <v>968799190.49</v>
      </c>
      <c r="AS1120" s="6">
        <f t="shared" si="259"/>
        <v>1954394323.2</v>
      </c>
      <c r="AT1120" s="10">
        <f t="shared" si="260"/>
        <v>458796330.46</v>
      </c>
      <c r="AU1120" s="10">
        <f t="shared" si="261"/>
        <v>2413190653.66</v>
      </c>
      <c r="AV1120" s="10">
        <f t="shared" si="262"/>
        <v>3484799774.37</v>
      </c>
      <c r="AW1120" s="12">
        <f t="shared" si="263"/>
        <v>0.426586074457292</v>
      </c>
      <c r="AX1120" s="12">
        <f t="shared" si="264"/>
        <v>0.495625340420632</v>
      </c>
      <c r="AY1120" s="12">
        <f t="shared" si="265"/>
        <v>0.164259200199074</v>
      </c>
      <c r="AZ1120" s="12">
        <f t="shared" si="266"/>
        <v>0.331366140221559</v>
      </c>
      <c r="BA1120" s="12">
        <f t="shared" si="267"/>
        <v>0.0777885851220758</v>
      </c>
      <c r="BB1120" s="12">
        <f t="shared" si="268"/>
        <v>0.409154725343635</v>
      </c>
      <c r="BC1120" s="12">
        <f t="shared" si="269"/>
        <v>0.590845274656365</v>
      </c>
    </row>
    <row r="1121" spans="1:55">
      <c r="A1121" s="3" t="s">
        <v>2293</v>
      </c>
      <c r="B1121" s="3" t="s">
        <v>2294</v>
      </c>
      <c r="C1121" s="3">
        <v>61042340.82</v>
      </c>
      <c r="D1121" s="3">
        <v>1233349591.91</v>
      </c>
      <c r="E1121" s="3">
        <v>536645392.2</v>
      </c>
      <c r="F1121" s="3">
        <v>0</v>
      </c>
      <c r="G1121" s="3">
        <v>0</v>
      </c>
      <c r="H1121" s="3">
        <v>0</v>
      </c>
      <c r="I1121" s="3">
        <v>0</v>
      </c>
      <c r="J1121" s="3">
        <v>21201631.72</v>
      </c>
      <c r="K1121" s="3">
        <v>10167771.46</v>
      </c>
      <c r="L1121" s="3">
        <v>0</v>
      </c>
      <c r="M1121" s="3">
        <v>205015625.54</v>
      </c>
      <c r="N1121" s="3">
        <v>601229.28</v>
      </c>
      <c r="O1121" s="3">
        <v>2022781203.25</v>
      </c>
      <c r="P1121" s="3">
        <v>11781297.01</v>
      </c>
      <c r="Q1121" s="3">
        <v>0</v>
      </c>
      <c r="R1121" s="3">
        <v>180765417.4</v>
      </c>
      <c r="S1121" s="3">
        <v>0</v>
      </c>
      <c r="T1121" s="3">
        <v>0</v>
      </c>
      <c r="U1121" s="3">
        <v>37554142.27</v>
      </c>
      <c r="V1121" s="3">
        <v>56524610.8</v>
      </c>
      <c r="W1121" s="3">
        <v>0</v>
      </c>
      <c r="X1121" s="3">
        <v>0</v>
      </c>
      <c r="Y1121" s="3">
        <v>0</v>
      </c>
      <c r="Z1121" s="3">
        <v>1224859.66</v>
      </c>
      <c r="AA1121" s="3">
        <v>0</v>
      </c>
      <c r="AB1121" s="3">
        <v>17474014.52</v>
      </c>
      <c r="AC1121" s="3">
        <v>1101533484.83</v>
      </c>
      <c r="AD1121" s="3">
        <v>248922915.32</v>
      </c>
      <c r="AE1121" s="3">
        <v>0</v>
      </c>
      <c r="AF1121" s="3">
        <v>0</v>
      </c>
      <c r="AG1121" s="3">
        <v>0</v>
      </c>
      <c r="AH1121" s="3">
        <v>288376885.05</v>
      </c>
      <c r="AI1121" s="3">
        <v>0</v>
      </c>
      <c r="AJ1121" s="3">
        <v>21462781.98</v>
      </c>
      <c r="AK1121" s="3">
        <v>1887335.44</v>
      </c>
      <c r="AL1121" s="3">
        <v>12840975.98</v>
      </c>
      <c r="AM1121" s="3">
        <v>0</v>
      </c>
      <c r="AN1121" s="3">
        <v>50967825</v>
      </c>
      <c r="AO1121" s="6">
        <f t="shared" si="255"/>
        <v>1801364387.29</v>
      </c>
      <c r="AP1121" s="6">
        <f t="shared" si="256"/>
        <v>2240179355.08</v>
      </c>
      <c r="AQ1121" s="6">
        <f t="shared" si="257"/>
        <v>293543044.65</v>
      </c>
      <c r="AR1121" s="6">
        <f t="shared" si="258"/>
        <v>1946636310.43</v>
      </c>
      <c r="AS1121" s="6">
        <f t="shared" si="259"/>
        <v>1725992203.6</v>
      </c>
      <c r="AT1121" s="10">
        <f t="shared" si="260"/>
        <v>61042340.82</v>
      </c>
      <c r="AU1121" s="10">
        <f t="shared" si="261"/>
        <v>1787034544.42</v>
      </c>
      <c r="AV1121" s="10">
        <f t="shared" si="262"/>
        <v>3748000697.72</v>
      </c>
      <c r="AW1121" s="12">
        <f t="shared" si="263"/>
        <v>0.325447681629131</v>
      </c>
      <c r="AX1121" s="12">
        <f t="shared" si="264"/>
        <v>0.663523962064252</v>
      </c>
      <c r="AY1121" s="12">
        <f t="shared" si="265"/>
        <v>0.351693571092309</v>
      </c>
      <c r="AZ1121" s="12">
        <f t="shared" si="266"/>
        <v>0.311830390971943</v>
      </c>
      <c r="BA1121" s="12">
        <f t="shared" si="267"/>
        <v>0.0110283563066166</v>
      </c>
      <c r="BB1121" s="12">
        <f t="shared" si="268"/>
        <v>0.32285874727856</v>
      </c>
      <c r="BC1121" s="12">
        <f t="shared" si="269"/>
        <v>0.67714125272144</v>
      </c>
    </row>
    <row r="1122" spans="1:55">
      <c r="A1122" s="3" t="s">
        <v>2295</v>
      </c>
      <c r="B1122" s="3" t="s">
        <v>2296</v>
      </c>
      <c r="C1122" s="3">
        <v>533243853.95</v>
      </c>
      <c r="D1122" s="3">
        <v>1232291067.2</v>
      </c>
      <c r="E1122" s="3">
        <v>678642813.7</v>
      </c>
      <c r="F1122" s="3">
        <v>1107365713.48</v>
      </c>
      <c r="G1122" s="3">
        <v>0</v>
      </c>
      <c r="H1122" s="3">
        <v>0</v>
      </c>
      <c r="I1122" s="3">
        <v>0</v>
      </c>
      <c r="J1122" s="3">
        <v>496267622.2</v>
      </c>
      <c r="K1122" s="3">
        <v>14016224.22</v>
      </c>
      <c r="L1122" s="3">
        <v>0</v>
      </c>
      <c r="M1122" s="3">
        <v>457656612.05</v>
      </c>
      <c r="N1122" s="3">
        <v>47340786.26</v>
      </c>
      <c r="O1122" s="3">
        <v>1118976582.63</v>
      </c>
      <c r="P1122" s="3">
        <v>186331838.69</v>
      </c>
      <c r="Q1122" s="3">
        <v>0</v>
      </c>
      <c r="R1122" s="3">
        <v>1226118530.39</v>
      </c>
      <c r="S1122" s="3">
        <v>5479330.47</v>
      </c>
      <c r="T1122" s="3">
        <v>0</v>
      </c>
      <c r="U1122" s="3">
        <v>64039851.01</v>
      </c>
      <c r="V1122" s="3">
        <v>88890056.28</v>
      </c>
      <c r="W1122" s="3">
        <v>0</v>
      </c>
      <c r="X1122" s="3">
        <v>0</v>
      </c>
      <c r="Y1122" s="3">
        <v>0</v>
      </c>
      <c r="Z1122" s="3">
        <v>217500</v>
      </c>
      <c r="AA1122" s="3">
        <v>0</v>
      </c>
      <c r="AB1122" s="3">
        <v>123296437.36</v>
      </c>
      <c r="AC1122" s="3">
        <v>328692247.75</v>
      </c>
      <c r="AD1122" s="3">
        <v>0</v>
      </c>
      <c r="AE1122" s="3">
        <v>0</v>
      </c>
      <c r="AF1122" s="3">
        <v>0</v>
      </c>
      <c r="AG1122" s="3">
        <v>0</v>
      </c>
      <c r="AH1122" s="3">
        <v>352450071.29</v>
      </c>
      <c r="AI1122" s="3">
        <v>7860386.62</v>
      </c>
      <c r="AJ1122" s="3">
        <v>0</v>
      </c>
      <c r="AK1122" s="3">
        <v>137063558.87</v>
      </c>
      <c r="AL1122" s="3">
        <v>306455913.91</v>
      </c>
      <c r="AM1122" s="3">
        <v>42641101.31</v>
      </c>
      <c r="AN1122" s="3">
        <v>2703643038.6</v>
      </c>
      <c r="AO1122" s="6">
        <f t="shared" si="255"/>
        <v>3528583440.8</v>
      </c>
      <c r="AP1122" s="6">
        <f t="shared" si="256"/>
        <v>1810305819.63</v>
      </c>
      <c r="AQ1122" s="6">
        <f t="shared" si="257"/>
        <v>1508041705.51</v>
      </c>
      <c r="AR1122" s="6">
        <f t="shared" si="258"/>
        <v>302264114.12</v>
      </c>
      <c r="AS1122" s="6">
        <f t="shared" si="259"/>
        <v>3878806318.35</v>
      </c>
      <c r="AT1122" s="10">
        <f t="shared" si="260"/>
        <v>533243853.95</v>
      </c>
      <c r="AU1122" s="10">
        <f t="shared" si="261"/>
        <v>4412050172.3</v>
      </c>
      <c r="AV1122" s="10">
        <f t="shared" si="262"/>
        <v>3830847554.92</v>
      </c>
      <c r="AW1122" s="12">
        <f t="shared" si="263"/>
        <v>0.428075606124262</v>
      </c>
      <c r="AX1122" s="12">
        <f t="shared" si="264"/>
        <v>0.507233083659781</v>
      </c>
      <c r="AY1122" s="12">
        <f t="shared" si="265"/>
        <v>0.0366696426575635</v>
      </c>
      <c r="AZ1122" s="12">
        <f t="shared" si="266"/>
        <v>0.470563441002217</v>
      </c>
      <c r="BA1122" s="12">
        <f t="shared" si="267"/>
        <v>0.0646913102159575</v>
      </c>
      <c r="BB1122" s="12">
        <f t="shared" si="268"/>
        <v>0.535254751218175</v>
      </c>
      <c r="BC1122" s="12">
        <f t="shared" si="269"/>
        <v>0.464745248781825</v>
      </c>
    </row>
    <row r="1123" spans="1:55">
      <c r="A1123" s="3" t="s">
        <v>2297</v>
      </c>
      <c r="B1123" s="3" t="s">
        <v>2298</v>
      </c>
      <c r="C1123" s="3">
        <v>0</v>
      </c>
      <c r="D1123" s="3">
        <v>1231287620.45</v>
      </c>
      <c r="E1123" s="3">
        <v>977776858</v>
      </c>
      <c r="F1123" s="3">
        <v>0</v>
      </c>
      <c r="G1123" s="3">
        <v>0</v>
      </c>
      <c r="H1123" s="3">
        <v>0</v>
      </c>
      <c r="I1123" s="3">
        <v>0</v>
      </c>
      <c r="J1123" s="3">
        <v>85105929.74</v>
      </c>
      <c r="K1123" s="3">
        <v>4504404.08</v>
      </c>
      <c r="L1123" s="3">
        <v>0</v>
      </c>
      <c r="M1123" s="3">
        <v>415912527.5</v>
      </c>
      <c r="N1123" s="3">
        <v>879469.13</v>
      </c>
      <c r="O1123" s="3">
        <v>3329308376.08</v>
      </c>
      <c r="P1123" s="3">
        <v>3474514.37</v>
      </c>
      <c r="Q1123" s="3">
        <v>0</v>
      </c>
      <c r="R1123" s="3">
        <v>764772936.77</v>
      </c>
      <c r="S1123" s="3">
        <v>0</v>
      </c>
      <c r="T1123" s="3">
        <v>0</v>
      </c>
      <c r="U1123" s="3">
        <v>17965279.45</v>
      </c>
      <c r="V1123" s="3">
        <v>333421335.18</v>
      </c>
      <c r="W1123" s="3">
        <v>0</v>
      </c>
      <c r="X1123" s="3">
        <v>0</v>
      </c>
      <c r="Y1123" s="3">
        <v>0</v>
      </c>
      <c r="Z1123" s="3">
        <v>76612930.28</v>
      </c>
      <c r="AA1123" s="3">
        <v>0</v>
      </c>
      <c r="AB1123" s="3">
        <v>11787529.3</v>
      </c>
      <c r="AC1123" s="3">
        <v>1862707070.12</v>
      </c>
      <c r="AD1123" s="3">
        <v>1131648602.58</v>
      </c>
      <c r="AE1123" s="3">
        <v>0</v>
      </c>
      <c r="AF1123" s="3">
        <v>0</v>
      </c>
      <c r="AG1123" s="3">
        <v>0</v>
      </c>
      <c r="AH1123" s="3">
        <v>532226344.35</v>
      </c>
      <c r="AI1123" s="3">
        <v>0</v>
      </c>
      <c r="AJ1123" s="3">
        <v>0</v>
      </c>
      <c r="AK1123" s="3">
        <v>0</v>
      </c>
      <c r="AL1123" s="3">
        <v>27753620.34</v>
      </c>
      <c r="AM1123" s="3">
        <v>67636897.35</v>
      </c>
      <c r="AN1123" s="3">
        <v>95211600.04</v>
      </c>
      <c r="AO1123" s="6">
        <f t="shared" si="255"/>
        <v>2298674812.27</v>
      </c>
      <c r="AP1123" s="6">
        <f t="shared" si="256"/>
        <v>3749574887.08</v>
      </c>
      <c r="AQ1123" s="6">
        <f t="shared" si="257"/>
        <v>1204560010.98</v>
      </c>
      <c r="AR1123" s="6">
        <f t="shared" si="258"/>
        <v>2545014876.1</v>
      </c>
      <c r="AS1123" s="6">
        <f t="shared" si="259"/>
        <v>3717184134.78</v>
      </c>
      <c r="AT1123" s="10">
        <f t="shared" si="260"/>
        <v>0</v>
      </c>
      <c r="AU1123" s="10">
        <f t="shared" si="261"/>
        <v>3717184134.78</v>
      </c>
      <c r="AV1123" s="10">
        <f t="shared" si="262"/>
        <v>4843689688.37</v>
      </c>
      <c r="AW1123" s="12">
        <f t="shared" si="263"/>
        <v>0.268509367122549</v>
      </c>
      <c r="AX1123" s="12">
        <f t="shared" si="264"/>
        <v>0.731490632877451</v>
      </c>
      <c r="AY1123" s="12">
        <f t="shared" si="265"/>
        <v>0.297284474537852</v>
      </c>
      <c r="AZ1123" s="12">
        <f t="shared" si="266"/>
        <v>0.434206158339599</v>
      </c>
      <c r="BA1123" s="12">
        <f t="shared" si="267"/>
        <v>0</v>
      </c>
      <c r="BB1123" s="12">
        <f t="shared" si="268"/>
        <v>0.434206158339599</v>
      </c>
      <c r="BC1123" s="12">
        <f t="shared" si="269"/>
        <v>0.565793841660401</v>
      </c>
    </row>
    <row r="1124" spans="1:55">
      <c r="A1124" s="3" t="s">
        <v>2299</v>
      </c>
      <c r="B1124" s="3" t="s">
        <v>2300</v>
      </c>
      <c r="C1124" s="3">
        <v>738497960.25</v>
      </c>
      <c r="D1124" s="3">
        <v>1228815691.16</v>
      </c>
      <c r="E1124" s="3">
        <v>0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">
        <v>10386734.9</v>
      </c>
      <c r="L1124" s="3">
        <v>0</v>
      </c>
      <c r="M1124" s="3">
        <v>601664793.25</v>
      </c>
      <c r="N1124" s="3">
        <v>6405883.98</v>
      </c>
      <c r="O1124" s="3">
        <v>179218695.91</v>
      </c>
      <c r="P1124" s="3">
        <v>139073136.38</v>
      </c>
      <c r="Q1124" s="3">
        <v>0</v>
      </c>
      <c r="R1124" s="3">
        <v>342065251.25</v>
      </c>
      <c r="S1124" s="3">
        <v>20187499.94</v>
      </c>
      <c r="T1124" s="3">
        <v>0</v>
      </c>
      <c r="U1124" s="3">
        <v>154665231.32</v>
      </c>
      <c r="V1124" s="3">
        <v>70857266.66</v>
      </c>
      <c r="W1124" s="3">
        <v>0</v>
      </c>
      <c r="X1124" s="3">
        <v>0</v>
      </c>
      <c r="Y1124" s="3">
        <v>0</v>
      </c>
      <c r="Z1124" s="3">
        <v>44168326.37</v>
      </c>
      <c r="AA1124" s="3">
        <v>0</v>
      </c>
      <c r="AB1124" s="3">
        <v>517248695.57</v>
      </c>
      <c r="AC1124" s="3">
        <v>12237438402.87</v>
      </c>
      <c r="AD1124" s="3">
        <v>5630703193.07</v>
      </c>
      <c r="AE1124" s="3">
        <v>0</v>
      </c>
      <c r="AF1124" s="3">
        <v>0</v>
      </c>
      <c r="AG1124" s="3">
        <v>0</v>
      </c>
      <c r="AH1124" s="3">
        <v>4837837878.01</v>
      </c>
      <c r="AI1124" s="3">
        <v>0</v>
      </c>
      <c r="AJ1124" s="3">
        <v>156195333.44</v>
      </c>
      <c r="AK1124" s="3">
        <v>0</v>
      </c>
      <c r="AL1124" s="3">
        <v>42701741.17</v>
      </c>
      <c r="AM1124" s="3">
        <v>5286204.34</v>
      </c>
      <c r="AN1124" s="3">
        <v>155194999.32</v>
      </c>
      <c r="AO1124" s="6">
        <f t="shared" si="255"/>
        <v>1239202426.06</v>
      </c>
      <c r="AP1124" s="6">
        <f t="shared" si="256"/>
        <v>926362509.52</v>
      </c>
      <c r="AQ1124" s="6">
        <f t="shared" si="257"/>
        <v>1149192271.11</v>
      </c>
      <c r="AR1124" s="6">
        <f t="shared" si="258"/>
        <v>-222829761.59</v>
      </c>
      <c r="AS1124" s="6">
        <f t="shared" si="259"/>
        <v>23065357752.22</v>
      </c>
      <c r="AT1124" s="10">
        <f t="shared" si="260"/>
        <v>738497960.25</v>
      </c>
      <c r="AU1124" s="10">
        <f t="shared" si="261"/>
        <v>23803855712.47</v>
      </c>
      <c r="AV1124" s="10">
        <f t="shared" si="262"/>
        <v>1016372664.47</v>
      </c>
      <c r="AW1124" s="12">
        <f t="shared" si="263"/>
        <v>0.0499271161908937</v>
      </c>
      <c r="AX1124" s="12">
        <f t="shared" si="264"/>
        <v>0.920319009306641</v>
      </c>
      <c r="AY1124" s="12">
        <f t="shared" si="265"/>
        <v>-0.00897774823849029</v>
      </c>
      <c r="AZ1124" s="12">
        <f t="shared" si="266"/>
        <v>0.929296757545131</v>
      </c>
      <c r="BA1124" s="12">
        <f t="shared" si="267"/>
        <v>0.0297538745024653</v>
      </c>
      <c r="BB1124" s="12">
        <f t="shared" si="268"/>
        <v>0.959050632047597</v>
      </c>
      <c r="BC1124" s="12">
        <f t="shared" si="269"/>
        <v>0.0409493679524034</v>
      </c>
    </row>
    <row r="1125" spans="1:55">
      <c r="A1125" s="3" t="s">
        <v>2301</v>
      </c>
      <c r="B1125" s="3" t="s">
        <v>2302</v>
      </c>
      <c r="C1125" s="3">
        <v>48251498.15</v>
      </c>
      <c r="D1125" s="3">
        <v>1226592985.45</v>
      </c>
      <c r="E1125" s="3">
        <v>739921434.55</v>
      </c>
      <c r="F1125" s="3">
        <v>0</v>
      </c>
      <c r="G1125" s="3">
        <v>0</v>
      </c>
      <c r="H1125" s="3">
        <v>0</v>
      </c>
      <c r="I1125" s="3">
        <v>0</v>
      </c>
      <c r="J1125" s="3">
        <v>0</v>
      </c>
      <c r="K1125" s="3">
        <v>21488578.97</v>
      </c>
      <c r="L1125" s="3">
        <v>0</v>
      </c>
      <c r="M1125" s="3">
        <v>1634172210.27</v>
      </c>
      <c r="N1125" s="3">
        <v>32386129.86</v>
      </c>
      <c r="O1125" s="3">
        <v>6611842.05</v>
      </c>
      <c r="P1125" s="3">
        <v>219140303.42</v>
      </c>
      <c r="Q1125" s="3">
        <v>0</v>
      </c>
      <c r="R1125" s="3">
        <v>653466549.4</v>
      </c>
      <c r="S1125" s="3">
        <v>0</v>
      </c>
      <c r="T1125" s="3">
        <v>0</v>
      </c>
      <c r="U1125" s="3">
        <v>16818706.74</v>
      </c>
      <c r="V1125" s="3">
        <v>2392202.04</v>
      </c>
      <c r="W1125" s="3">
        <v>0</v>
      </c>
      <c r="X1125" s="3">
        <v>0</v>
      </c>
      <c r="Y1125" s="3">
        <v>0</v>
      </c>
      <c r="Z1125" s="3">
        <v>6750933.61</v>
      </c>
      <c r="AA1125" s="3">
        <v>0</v>
      </c>
      <c r="AB1125" s="3">
        <v>0</v>
      </c>
      <c r="AC1125" s="3">
        <v>4716159806.99</v>
      </c>
      <c r="AD1125" s="3">
        <v>1200060084</v>
      </c>
      <c r="AE1125" s="3">
        <v>0</v>
      </c>
      <c r="AF1125" s="3">
        <v>0</v>
      </c>
      <c r="AG1125" s="3">
        <v>0</v>
      </c>
      <c r="AH1125" s="3">
        <v>1300513593.78</v>
      </c>
      <c r="AI1125" s="3">
        <v>0</v>
      </c>
      <c r="AJ1125" s="3">
        <v>0</v>
      </c>
      <c r="AK1125" s="3">
        <v>559304.69</v>
      </c>
      <c r="AL1125" s="3">
        <v>124183766.07</v>
      </c>
      <c r="AM1125" s="3">
        <v>0</v>
      </c>
      <c r="AN1125" s="3">
        <v>124319381.33</v>
      </c>
      <c r="AO1125" s="6">
        <f t="shared" si="255"/>
        <v>1988002998.97</v>
      </c>
      <c r="AP1125" s="6">
        <f t="shared" si="256"/>
        <v>1892310485.6</v>
      </c>
      <c r="AQ1125" s="6">
        <f t="shared" si="257"/>
        <v>679428391.79</v>
      </c>
      <c r="AR1125" s="6">
        <f t="shared" si="258"/>
        <v>1212882093.81</v>
      </c>
      <c r="AS1125" s="6">
        <f t="shared" si="259"/>
        <v>7465795936.86</v>
      </c>
      <c r="AT1125" s="10">
        <f t="shared" si="260"/>
        <v>48251498.15</v>
      </c>
      <c r="AU1125" s="10">
        <f t="shared" si="261"/>
        <v>7514047435.01</v>
      </c>
      <c r="AV1125" s="10">
        <f t="shared" si="262"/>
        <v>3200885092.78</v>
      </c>
      <c r="AW1125" s="12">
        <f t="shared" si="263"/>
        <v>0.185535745914775</v>
      </c>
      <c r="AX1125" s="12">
        <f t="shared" si="264"/>
        <v>0.809961052779491</v>
      </c>
      <c r="AY1125" s="12">
        <f t="shared" si="265"/>
        <v>0.113195495227273</v>
      </c>
      <c r="AZ1125" s="12">
        <f t="shared" si="266"/>
        <v>0.696765557552218</v>
      </c>
      <c r="BA1125" s="12">
        <f t="shared" si="267"/>
        <v>0.00450320130573441</v>
      </c>
      <c r="BB1125" s="12">
        <f t="shared" si="268"/>
        <v>0.701268758857953</v>
      </c>
      <c r="BC1125" s="12">
        <f t="shared" si="269"/>
        <v>0.298731241142047</v>
      </c>
    </row>
    <row r="1126" spans="1:55">
      <c r="A1126" s="3" t="s">
        <v>2303</v>
      </c>
      <c r="B1126" s="3" t="s">
        <v>2304</v>
      </c>
      <c r="C1126" s="3">
        <v>0</v>
      </c>
      <c r="D1126" s="3">
        <v>1226308712.07</v>
      </c>
      <c r="E1126" s="3">
        <v>0</v>
      </c>
      <c r="F1126" s="3">
        <v>0</v>
      </c>
      <c r="G1126" s="3">
        <v>0</v>
      </c>
      <c r="H1126" s="3">
        <v>0</v>
      </c>
      <c r="I1126" s="3">
        <v>0</v>
      </c>
      <c r="J1126" s="3">
        <v>0</v>
      </c>
      <c r="K1126" s="3">
        <v>25236606.05</v>
      </c>
      <c r="L1126" s="3">
        <v>0</v>
      </c>
      <c r="M1126" s="3">
        <v>311547483.03</v>
      </c>
      <c r="N1126" s="3">
        <v>4073175.92</v>
      </c>
      <c r="O1126" s="3">
        <v>69124745.92</v>
      </c>
      <c r="P1126" s="3">
        <v>277622758.31</v>
      </c>
      <c r="Q1126" s="3">
        <v>0</v>
      </c>
      <c r="R1126" s="3">
        <v>1412772560.48</v>
      </c>
      <c r="S1126" s="3">
        <v>56845144.63</v>
      </c>
      <c r="T1126" s="3">
        <v>0</v>
      </c>
      <c r="U1126" s="3">
        <v>69222906.04</v>
      </c>
      <c r="V1126" s="3">
        <v>29694174.25</v>
      </c>
      <c r="W1126" s="3">
        <v>0</v>
      </c>
      <c r="X1126" s="3">
        <v>0</v>
      </c>
      <c r="Y1126" s="3">
        <v>0</v>
      </c>
      <c r="Z1126" s="3">
        <v>496453305.11</v>
      </c>
      <c r="AA1126" s="3">
        <v>0</v>
      </c>
      <c r="AB1126" s="3">
        <v>7701791.38</v>
      </c>
      <c r="AC1126" s="3">
        <v>10401509186.8</v>
      </c>
      <c r="AD1126" s="3">
        <v>3180830648.25</v>
      </c>
      <c r="AE1126" s="3">
        <v>0</v>
      </c>
      <c r="AF1126" s="3">
        <v>0</v>
      </c>
      <c r="AG1126" s="3">
        <v>0</v>
      </c>
      <c r="AH1126" s="3">
        <v>1029829032.18</v>
      </c>
      <c r="AI1126" s="3">
        <v>1800</v>
      </c>
      <c r="AJ1126" s="3">
        <v>0</v>
      </c>
      <c r="AK1126" s="3">
        <v>9760447.64</v>
      </c>
      <c r="AL1126" s="3">
        <v>129804195.59</v>
      </c>
      <c r="AM1126" s="3">
        <v>0</v>
      </c>
      <c r="AN1126" s="3">
        <v>13500682.49</v>
      </c>
      <c r="AO1126" s="6">
        <f t="shared" si="255"/>
        <v>1251545318.12</v>
      </c>
      <c r="AP1126" s="6">
        <f t="shared" si="256"/>
        <v>662368163.18</v>
      </c>
      <c r="AQ1126" s="6">
        <f t="shared" si="257"/>
        <v>2072689881.89</v>
      </c>
      <c r="AR1126" s="6">
        <f t="shared" si="258"/>
        <v>-1410321718.71</v>
      </c>
      <c r="AS1126" s="6">
        <f t="shared" si="259"/>
        <v>14765235992.95</v>
      </c>
      <c r="AT1126" s="10">
        <f t="shared" si="260"/>
        <v>0</v>
      </c>
      <c r="AU1126" s="10">
        <f t="shared" si="261"/>
        <v>14765235992.95</v>
      </c>
      <c r="AV1126" s="10">
        <f t="shared" si="262"/>
        <v>-158776400.59</v>
      </c>
      <c r="AW1126" s="12">
        <f t="shared" si="263"/>
        <v>0.0856843720551302</v>
      </c>
      <c r="AX1126" s="12">
        <f t="shared" si="264"/>
        <v>0.91431562794487</v>
      </c>
      <c r="AY1126" s="12">
        <f t="shared" si="265"/>
        <v>-0.0965546585599482</v>
      </c>
      <c r="AZ1126" s="12">
        <f t="shared" si="266"/>
        <v>1.01087028650482</v>
      </c>
      <c r="BA1126" s="12">
        <f t="shared" si="267"/>
        <v>0</v>
      </c>
      <c r="BB1126" s="12">
        <f t="shared" si="268"/>
        <v>1.01087028650482</v>
      </c>
      <c r="BC1126" s="12">
        <f t="shared" si="269"/>
        <v>-0.010870286504818</v>
      </c>
    </row>
    <row r="1127" spans="1:55">
      <c r="A1127" s="3" t="s">
        <v>2305</v>
      </c>
      <c r="B1127" s="3" t="s">
        <v>2306</v>
      </c>
      <c r="C1127" s="3">
        <v>0</v>
      </c>
      <c r="D1127" s="3">
        <v>1224274846.99</v>
      </c>
      <c r="E1127" s="3">
        <v>517012439.51</v>
      </c>
      <c r="F1127" s="3">
        <v>0</v>
      </c>
      <c r="G1127" s="3">
        <v>0</v>
      </c>
      <c r="H1127" s="3">
        <v>0</v>
      </c>
      <c r="I1127" s="3">
        <v>0</v>
      </c>
      <c r="J1127" s="3">
        <v>12116587.48</v>
      </c>
      <c r="K1127" s="3">
        <v>299142364.85</v>
      </c>
      <c r="L1127" s="3">
        <v>0</v>
      </c>
      <c r="M1127" s="3">
        <v>4803401110.46</v>
      </c>
      <c r="N1127" s="3">
        <v>1934953948.73</v>
      </c>
      <c r="O1127" s="3">
        <v>4479153093.79</v>
      </c>
      <c r="P1127" s="3">
        <v>285627611.78</v>
      </c>
      <c r="Q1127" s="3">
        <v>0</v>
      </c>
      <c r="R1127" s="3">
        <v>2563180913.88</v>
      </c>
      <c r="S1127" s="3">
        <v>0</v>
      </c>
      <c r="T1127" s="3">
        <v>0</v>
      </c>
      <c r="U1127" s="3">
        <v>397325852.34</v>
      </c>
      <c r="V1127" s="3">
        <v>120774074.14</v>
      </c>
      <c r="W1127" s="3">
        <v>0</v>
      </c>
      <c r="X1127" s="3">
        <v>0</v>
      </c>
      <c r="Y1127" s="3">
        <v>0</v>
      </c>
      <c r="Z1127" s="3">
        <v>389181743.25</v>
      </c>
      <c r="AA1127" s="3">
        <v>0</v>
      </c>
      <c r="AB1127" s="3">
        <v>71436694.08</v>
      </c>
      <c r="AC1127" s="3">
        <v>3307091457.99</v>
      </c>
      <c r="AD1127" s="3">
        <v>1528370851.3</v>
      </c>
      <c r="AE1127" s="3">
        <v>0</v>
      </c>
      <c r="AF1127" s="3">
        <v>0</v>
      </c>
      <c r="AG1127" s="3">
        <v>0</v>
      </c>
      <c r="AH1127" s="3">
        <v>517982857.54</v>
      </c>
      <c r="AI1127" s="3">
        <v>0</v>
      </c>
      <c r="AJ1127" s="3">
        <v>0</v>
      </c>
      <c r="AK1127" s="3">
        <v>47915254.32</v>
      </c>
      <c r="AL1127" s="3">
        <v>122018455.88</v>
      </c>
      <c r="AM1127" s="3">
        <v>129243104.67</v>
      </c>
      <c r="AN1127" s="3">
        <v>199071944.09</v>
      </c>
      <c r="AO1127" s="6">
        <f t="shared" si="255"/>
        <v>2052546238.83</v>
      </c>
      <c r="AP1127" s="6">
        <f t="shared" si="256"/>
        <v>11503135764.76</v>
      </c>
      <c r="AQ1127" s="6">
        <f t="shared" si="257"/>
        <v>3541899277.69</v>
      </c>
      <c r="AR1127" s="6">
        <f t="shared" si="258"/>
        <v>7961236487.07</v>
      </c>
      <c r="AS1127" s="6">
        <f t="shared" si="259"/>
        <v>5851693925.79</v>
      </c>
      <c r="AT1127" s="10">
        <f t="shared" si="260"/>
        <v>0</v>
      </c>
      <c r="AU1127" s="10">
        <f t="shared" si="261"/>
        <v>5851693925.79</v>
      </c>
      <c r="AV1127" s="10">
        <f t="shared" si="262"/>
        <v>10013782725.9</v>
      </c>
      <c r="AW1127" s="12">
        <f t="shared" si="263"/>
        <v>0.129371860921138</v>
      </c>
      <c r="AX1127" s="12">
        <f t="shared" si="264"/>
        <v>0.870628139078862</v>
      </c>
      <c r="AY1127" s="12">
        <f t="shared" si="265"/>
        <v>0.501796237317709</v>
      </c>
      <c r="AZ1127" s="12">
        <f t="shared" si="266"/>
        <v>0.368831901761153</v>
      </c>
      <c r="BA1127" s="12">
        <f t="shared" si="267"/>
        <v>0</v>
      </c>
      <c r="BB1127" s="12">
        <f t="shared" si="268"/>
        <v>0.368831901761153</v>
      </c>
      <c r="BC1127" s="12">
        <f t="shared" si="269"/>
        <v>0.631168098238847</v>
      </c>
    </row>
    <row r="1128" spans="1:55">
      <c r="A1128" s="3" t="s">
        <v>2307</v>
      </c>
      <c r="B1128" s="3" t="s">
        <v>2308</v>
      </c>
      <c r="C1128" s="3">
        <v>23165172613.54</v>
      </c>
      <c r="D1128" s="3">
        <v>1223361648.2</v>
      </c>
      <c r="E1128" s="3">
        <v>13310645.68</v>
      </c>
      <c r="F1128" s="3">
        <v>0</v>
      </c>
      <c r="G1128" s="3">
        <v>0</v>
      </c>
      <c r="H1128" s="3">
        <v>0</v>
      </c>
      <c r="I1128" s="3">
        <v>0</v>
      </c>
      <c r="J1128" s="3">
        <v>0</v>
      </c>
      <c r="K1128" s="3">
        <v>46170642.09</v>
      </c>
      <c r="L1128" s="3">
        <v>0</v>
      </c>
      <c r="M1128" s="3">
        <v>926637257.41</v>
      </c>
      <c r="N1128" s="3">
        <v>37040907.01</v>
      </c>
      <c r="O1128" s="3">
        <v>909635583.75</v>
      </c>
      <c r="P1128" s="3">
        <v>35162871.51</v>
      </c>
      <c r="Q1128" s="3">
        <v>0</v>
      </c>
      <c r="R1128" s="3">
        <v>866080033.53</v>
      </c>
      <c r="S1128" s="3">
        <v>0</v>
      </c>
      <c r="T1128" s="3">
        <v>0</v>
      </c>
      <c r="U1128" s="3">
        <v>64848800.8</v>
      </c>
      <c r="V1128" s="3">
        <v>374491486.46</v>
      </c>
      <c r="W1128" s="3">
        <v>0</v>
      </c>
      <c r="X1128" s="3">
        <v>30349179.47</v>
      </c>
      <c r="Y1128" s="3">
        <v>342691136.57</v>
      </c>
      <c r="Z1128" s="3">
        <v>70128978.95</v>
      </c>
      <c r="AA1128" s="3">
        <v>0</v>
      </c>
      <c r="AB1128" s="3">
        <v>253152583.04</v>
      </c>
      <c r="AC1128" s="3">
        <v>4068081015.57</v>
      </c>
      <c r="AD1128" s="3">
        <v>6472064354.9</v>
      </c>
      <c r="AE1128" s="3">
        <v>0</v>
      </c>
      <c r="AF1128" s="3">
        <v>0</v>
      </c>
      <c r="AG1128" s="3">
        <v>0</v>
      </c>
      <c r="AH1128" s="3">
        <v>3093532129.14</v>
      </c>
      <c r="AI1128" s="3">
        <v>0</v>
      </c>
      <c r="AJ1128" s="3">
        <v>416100700.47</v>
      </c>
      <c r="AK1128" s="3">
        <v>1381415.95</v>
      </c>
      <c r="AL1128" s="3">
        <v>765411065.57</v>
      </c>
      <c r="AM1128" s="3">
        <v>1046814193.54</v>
      </c>
      <c r="AN1128" s="3">
        <v>66395135.01</v>
      </c>
      <c r="AO1128" s="6">
        <f t="shared" si="255"/>
        <v>1282842935.97</v>
      </c>
      <c r="AP1128" s="6">
        <f t="shared" si="256"/>
        <v>1908476619.68</v>
      </c>
      <c r="AQ1128" s="6">
        <f t="shared" si="257"/>
        <v>2001742198.82</v>
      </c>
      <c r="AR1128" s="6">
        <f t="shared" si="258"/>
        <v>-93265579.1399999</v>
      </c>
      <c r="AS1128" s="6">
        <f t="shared" si="259"/>
        <v>15929780010.15</v>
      </c>
      <c r="AT1128" s="10">
        <f t="shared" si="260"/>
        <v>23165172613.54</v>
      </c>
      <c r="AU1128" s="10">
        <f t="shared" si="261"/>
        <v>39094952623.69</v>
      </c>
      <c r="AV1128" s="10">
        <f t="shared" si="262"/>
        <v>1189577356.83</v>
      </c>
      <c r="AW1128" s="12">
        <f t="shared" si="263"/>
        <v>0.0318445551329588</v>
      </c>
      <c r="AX1128" s="12">
        <f t="shared" si="264"/>
        <v>0.393116524846335</v>
      </c>
      <c r="AY1128" s="12">
        <f t="shared" si="265"/>
        <v>-0.00231517108887951</v>
      </c>
      <c r="AZ1128" s="12">
        <f t="shared" si="266"/>
        <v>0.395431695935214</v>
      </c>
      <c r="BA1128" s="12">
        <f t="shared" si="267"/>
        <v>0.575038920020707</v>
      </c>
      <c r="BB1128" s="12">
        <f t="shared" si="268"/>
        <v>0.970470615955921</v>
      </c>
      <c r="BC1128" s="12">
        <f t="shared" si="269"/>
        <v>0.0295293840440793</v>
      </c>
    </row>
    <row r="1129" spans="1:55">
      <c r="A1129" s="3" t="s">
        <v>2309</v>
      </c>
      <c r="B1129" s="3" t="s">
        <v>2310</v>
      </c>
      <c r="C1129" s="3">
        <v>0</v>
      </c>
      <c r="D1129" s="3">
        <v>1219260359.54</v>
      </c>
      <c r="E1129" s="3">
        <v>674551000.26</v>
      </c>
      <c r="F1129" s="3">
        <v>0</v>
      </c>
      <c r="G1129" s="3">
        <v>0</v>
      </c>
      <c r="H1129" s="3">
        <v>0</v>
      </c>
      <c r="I1129" s="3">
        <v>0</v>
      </c>
      <c r="J1129" s="3">
        <v>0</v>
      </c>
      <c r="K1129" s="3">
        <v>53290129.01</v>
      </c>
      <c r="L1129" s="3">
        <v>0</v>
      </c>
      <c r="M1129" s="3">
        <v>64511942.4</v>
      </c>
      <c r="N1129" s="3">
        <v>482496855.94</v>
      </c>
      <c r="O1129" s="3">
        <v>879942431.14</v>
      </c>
      <c r="P1129" s="3">
        <v>2376700.62</v>
      </c>
      <c r="Q1129" s="3">
        <v>90000000</v>
      </c>
      <c r="R1129" s="3">
        <v>486542074.92</v>
      </c>
      <c r="S1129" s="3">
        <v>0</v>
      </c>
      <c r="T1129" s="3">
        <v>0</v>
      </c>
      <c r="U1129" s="3">
        <v>20674602.29</v>
      </c>
      <c r="V1129" s="3">
        <v>52683826.78</v>
      </c>
      <c r="W1129" s="3">
        <v>0</v>
      </c>
      <c r="X1129" s="3">
        <v>0</v>
      </c>
      <c r="Y1129" s="3">
        <v>0</v>
      </c>
      <c r="Z1129" s="3">
        <v>55549845.67</v>
      </c>
      <c r="AA1129" s="3">
        <v>0</v>
      </c>
      <c r="AB1129" s="3">
        <v>22586983.54</v>
      </c>
      <c r="AC1129" s="3">
        <v>1632789659.84</v>
      </c>
      <c r="AD1129" s="3">
        <v>336707928.23</v>
      </c>
      <c r="AE1129" s="3">
        <v>0</v>
      </c>
      <c r="AF1129" s="3">
        <v>0</v>
      </c>
      <c r="AG1129" s="3">
        <v>0</v>
      </c>
      <c r="AH1129" s="3">
        <v>1248099104.78</v>
      </c>
      <c r="AI1129" s="3">
        <v>0</v>
      </c>
      <c r="AJ1129" s="3">
        <v>337260475.48</v>
      </c>
      <c r="AK1129" s="3">
        <v>214251702.03</v>
      </c>
      <c r="AL1129" s="3">
        <v>20141806.16</v>
      </c>
      <c r="AM1129" s="3">
        <v>215187653.94</v>
      </c>
      <c r="AN1129" s="3">
        <v>28022966.67</v>
      </c>
      <c r="AO1129" s="6">
        <f t="shared" si="255"/>
        <v>1947101488.81</v>
      </c>
      <c r="AP1129" s="6">
        <f t="shared" si="256"/>
        <v>1519327930.1</v>
      </c>
      <c r="AQ1129" s="6">
        <f t="shared" si="257"/>
        <v>638037333.2</v>
      </c>
      <c r="AR1129" s="6">
        <f t="shared" si="258"/>
        <v>881290596.9</v>
      </c>
      <c r="AS1129" s="6">
        <f t="shared" si="259"/>
        <v>4032461297.13</v>
      </c>
      <c r="AT1129" s="10">
        <f t="shared" si="260"/>
        <v>0</v>
      </c>
      <c r="AU1129" s="10">
        <f t="shared" si="261"/>
        <v>4032461297.13</v>
      </c>
      <c r="AV1129" s="10">
        <f t="shared" si="262"/>
        <v>2828392085.71</v>
      </c>
      <c r="AW1129" s="12">
        <f t="shared" si="263"/>
        <v>0.283798731755438</v>
      </c>
      <c r="AX1129" s="12">
        <f t="shared" si="264"/>
        <v>0.716201268244562</v>
      </c>
      <c r="AY1129" s="12">
        <f t="shared" si="265"/>
        <v>0.128452037629056</v>
      </c>
      <c r="AZ1129" s="12">
        <f t="shared" si="266"/>
        <v>0.587749230615506</v>
      </c>
      <c r="BA1129" s="12">
        <f t="shared" si="267"/>
        <v>0</v>
      </c>
      <c r="BB1129" s="12">
        <f t="shared" si="268"/>
        <v>0.587749230615506</v>
      </c>
      <c r="BC1129" s="12">
        <f t="shared" si="269"/>
        <v>0.412250769384494</v>
      </c>
    </row>
    <row r="1130" spans="1:55">
      <c r="A1130" s="3" t="s">
        <v>2311</v>
      </c>
      <c r="B1130" s="3" t="s">
        <v>2312</v>
      </c>
      <c r="C1130" s="3">
        <v>71404129.09</v>
      </c>
      <c r="D1130" s="3">
        <v>1215705366.51</v>
      </c>
      <c r="E1130" s="3">
        <v>1535869470.22</v>
      </c>
      <c r="F1130" s="3">
        <v>0</v>
      </c>
      <c r="G1130" s="3">
        <v>0</v>
      </c>
      <c r="H1130" s="3">
        <v>0</v>
      </c>
      <c r="I1130" s="3">
        <v>0</v>
      </c>
      <c r="J1130" s="3">
        <v>0</v>
      </c>
      <c r="K1130" s="3">
        <v>163993344.2</v>
      </c>
      <c r="L1130" s="3">
        <v>0</v>
      </c>
      <c r="M1130" s="3">
        <v>1328980452.19</v>
      </c>
      <c r="N1130" s="3">
        <v>170946581.7</v>
      </c>
      <c r="O1130" s="3">
        <v>1843812470.2</v>
      </c>
      <c r="P1130" s="3">
        <v>104155031.56</v>
      </c>
      <c r="Q1130" s="3">
        <v>651158.96</v>
      </c>
      <c r="R1130" s="3">
        <v>2134576980.85</v>
      </c>
      <c r="S1130" s="3">
        <v>0</v>
      </c>
      <c r="T1130" s="3">
        <v>0</v>
      </c>
      <c r="U1130" s="3">
        <v>169031506.37</v>
      </c>
      <c r="V1130" s="3">
        <v>75405751.09</v>
      </c>
      <c r="W1130" s="3">
        <v>0</v>
      </c>
      <c r="X1130" s="3">
        <v>0</v>
      </c>
      <c r="Y1130" s="3">
        <v>0</v>
      </c>
      <c r="Z1130" s="3">
        <v>0</v>
      </c>
      <c r="AA1130" s="3">
        <v>0</v>
      </c>
      <c r="AB1130" s="3">
        <v>69585205.17</v>
      </c>
      <c r="AC1130" s="3">
        <v>1264727218.7</v>
      </c>
      <c r="AD1130" s="3">
        <v>314515413.18</v>
      </c>
      <c r="AE1130" s="3">
        <v>0</v>
      </c>
      <c r="AF1130" s="3">
        <v>0</v>
      </c>
      <c r="AG1130" s="3">
        <v>0</v>
      </c>
      <c r="AH1130" s="3">
        <v>552009320.18</v>
      </c>
      <c r="AI1130" s="3">
        <v>0</v>
      </c>
      <c r="AJ1130" s="3">
        <v>149856268.8</v>
      </c>
      <c r="AK1130" s="3">
        <v>81768901.39</v>
      </c>
      <c r="AL1130" s="3">
        <v>130435406.91</v>
      </c>
      <c r="AM1130" s="3">
        <v>39738365.85</v>
      </c>
      <c r="AN1130" s="3">
        <v>36719023.4</v>
      </c>
      <c r="AO1130" s="6">
        <f t="shared" si="255"/>
        <v>2915568180.93</v>
      </c>
      <c r="AP1130" s="6">
        <f t="shared" si="256"/>
        <v>3448545694.61</v>
      </c>
      <c r="AQ1130" s="6">
        <f t="shared" si="257"/>
        <v>2448599443.48</v>
      </c>
      <c r="AR1130" s="6">
        <f t="shared" si="258"/>
        <v>999946251.13</v>
      </c>
      <c r="AS1130" s="6">
        <f t="shared" si="259"/>
        <v>2569769918.41</v>
      </c>
      <c r="AT1130" s="10">
        <f t="shared" si="260"/>
        <v>71404129.09</v>
      </c>
      <c r="AU1130" s="10">
        <f t="shared" si="261"/>
        <v>2641174047.5</v>
      </c>
      <c r="AV1130" s="10">
        <f t="shared" si="262"/>
        <v>3915514432.06</v>
      </c>
      <c r="AW1130" s="12">
        <f t="shared" si="263"/>
        <v>0.444670841083738</v>
      </c>
      <c r="AX1130" s="12">
        <f t="shared" si="264"/>
        <v>0.544438885676562</v>
      </c>
      <c r="AY1130" s="12">
        <f t="shared" si="265"/>
        <v>0.152507817665466</v>
      </c>
      <c r="AZ1130" s="12">
        <f t="shared" si="266"/>
        <v>0.391931068011096</v>
      </c>
      <c r="BA1130" s="12">
        <f t="shared" si="267"/>
        <v>0.0108902732396998</v>
      </c>
      <c r="BB1130" s="12">
        <f t="shared" si="268"/>
        <v>0.402821341250796</v>
      </c>
      <c r="BC1130" s="12">
        <f t="shared" si="269"/>
        <v>0.597178658749204</v>
      </c>
    </row>
    <row r="1131" spans="1:55">
      <c r="A1131" s="3" t="s">
        <v>2313</v>
      </c>
      <c r="B1131" s="3" t="s">
        <v>2314</v>
      </c>
      <c r="C1131" s="3">
        <v>19885034.83</v>
      </c>
      <c r="D1131" s="3">
        <v>1215180088.35</v>
      </c>
      <c r="E1131" s="3">
        <v>237000000</v>
      </c>
      <c r="F1131" s="3">
        <v>0</v>
      </c>
      <c r="G1131" s="3">
        <v>0</v>
      </c>
      <c r="H1131" s="3">
        <v>0</v>
      </c>
      <c r="I1131" s="3">
        <v>0</v>
      </c>
      <c r="J1131" s="3">
        <v>0</v>
      </c>
      <c r="K1131" s="3">
        <v>10865062.41</v>
      </c>
      <c r="L1131" s="3">
        <v>0</v>
      </c>
      <c r="M1131" s="3">
        <v>43053259.42</v>
      </c>
      <c r="N1131" s="3">
        <v>39507707.99</v>
      </c>
      <c r="O1131" s="3">
        <v>613212423.96</v>
      </c>
      <c r="P1131" s="3">
        <v>89795883.77</v>
      </c>
      <c r="Q1131" s="3">
        <v>0</v>
      </c>
      <c r="R1131" s="3">
        <v>612317905.11</v>
      </c>
      <c r="S1131" s="3">
        <v>0</v>
      </c>
      <c r="T1131" s="3">
        <v>0</v>
      </c>
      <c r="U1131" s="3">
        <v>46610734.59</v>
      </c>
      <c r="V1131" s="3">
        <v>111231519.69</v>
      </c>
      <c r="W1131" s="3">
        <v>0</v>
      </c>
      <c r="X1131" s="3">
        <v>29937420.18</v>
      </c>
      <c r="Y1131" s="3">
        <v>24653795.66</v>
      </c>
      <c r="Z1131" s="3">
        <v>42021274.28</v>
      </c>
      <c r="AA1131" s="3">
        <v>0</v>
      </c>
      <c r="AB1131" s="3">
        <v>9188123.83</v>
      </c>
      <c r="AC1131" s="3">
        <v>1291492922.56</v>
      </c>
      <c r="AD1131" s="3">
        <v>251413399.79</v>
      </c>
      <c r="AE1131" s="3">
        <v>0</v>
      </c>
      <c r="AF1131" s="3">
        <v>0</v>
      </c>
      <c r="AG1131" s="3">
        <v>0</v>
      </c>
      <c r="AH1131" s="3">
        <v>842323570</v>
      </c>
      <c r="AI1131" s="3">
        <v>0</v>
      </c>
      <c r="AJ1131" s="3">
        <v>0</v>
      </c>
      <c r="AK1131" s="3">
        <v>3729860.17</v>
      </c>
      <c r="AL1131" s="3">
        <v>14452791.44</v>
      </c>
      <c r="AM1131" s="3">
        <v>0</v>
      </c>
      <c r="AN1131" s="3">
        <v>126985304.93</v>
      </c>
      <c r="AO1131" s="6">
        <f t="shared" si="255"/>
        <v>1463045150.76</v>
      </c>
      <c r="AP1131" s="6">
        <f t="shared" si="256"/>
        <v>785569275.14</v>
      </c>
      <c r="AQ1131" s="6">
        <f t="shared" si="257"/>
        <v>875960773.34</v>
      </c>
      <c r="AR1131" s="6">
        <f t="shared" si="258"/>
        <v>-90391498.2</v>
      </c>
      <c r="AS1131" s="6">
        <f t="shared" si="259"/>
        <v>2530397848.89</v>
      </c>
      <c r="AT1131" s="10">
        <f t="shared" si="260"/>
        <v>19885034.83</v>
      </c>
      <c r="AU1131" s="10">
        <f t="shared" si="261"/>
        <v>2550282883.72</v>
      </c>
      <c r="AV1131" s="10">
        <f t="shared" si="262"/>
        <v>1372653652.56</v>
      </c>
      <c r="AW1131" s="12">
        <f t="shared" si="263"/>
        <v>0.372946423483914</v>
      </c>
      <c r="AX1131" s="12">
        <f t="shared" si="264"/>
        <v>0.621984660757164</v>
      </c>
      <c r="AY1131" s="12">
        <f t="shared" si="265"/>
        <v>-0.0230417946770343</v>
      </c>
      <c r="AZ1131" s="12">
        <f t="shared" si="266"/>
        <v>0.645026455434198</v>
      </c>
      <c r="BA1131" s="12">
        <f t="shared" si="267"/>
        <v>0.00506891575892185</v>
      </c>
      <c r="BB1131" s="12">
        <f t="shared" si="268"/>
        <v>0.65009537119312</v>
      </c>
      <c r="BC1131" s="12">
        <f t="shared" si="269"/>
        <v>0.34990462880688</v>
      </c>
    </row>
    <row r="1132" spans="1:55">
      <c r="A1132" s="3" t="s">
        <v>2315</v>
      </c>
      <c r="B1132" s="3" t="s">
        <v>2316</v>
      </c>
      <c r="C1132" s="3">
        <v>287771854.22</v>
      </c>
      <c r="D1132" s="3">
        <v>1213927634.49</v>
      </c>
      <c r="E1132" s="3">
        <v>60136955.87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3">
        <v>324058090.73</v>
      </c>
      <c r="L1132" s="3">
        <v>0</v>
      </c>
      <c r="M1132" s="3">
        <v>1815473433.18</v>
      </c>
      <c r="N1132" s="3">
        <v>287675992.69</v>
      </c>
      <c r="O1132" s="3">
        <v>26494794.67</v>
      </c>
      <c r="P1132" s="3">
        <v>1207622170.43</v>
      </c>
      <c r="Q1132" s="3">
        <v>0</v>
      </c>
      <c r="R1132" s="3">
        <v>2867259606.31</v>
      </c>
      <c r="S1132" s="3">
        <v>2791680.99</v>
      </c>
      <c r="T1132" s="3">
        <v>0</v>
      </c>
      <c r="U1132" s="3">
        <v>703645199.44</v>
      </c>
      <c r="V1132" s="3">
        <v>145941867.89</v>
      </c>
      <c r="W1132" s="3">
        <v>0</v>
      </c>
      <c r="X1132" s="3">
        <v>20660006.04</v>
      </c>
      <c r="Y1132" s="3">
        <v>17004063.97</v>
      </c>
      <c r="Z1132" s="3">
        <v>27145486.11</v>
      </c>
      <c r="AA1132" s="3">
        <v>0</v>
      </c>
      <c r="AB1132" s="3">
        <v>1574354.66</v>
      </c>
      <c r="AC1132" s="3">
        <v>4310173403.89</v>
      </c>
      <c r="AD1132" s="3">
        <v>339790958.5</v>
      </c>
      <c r="AE1132" s="3">
        <v>0</v>
      </c>
      <c r="AF1132" s="3">
        <v>0</v>
      </c>
      <c r="AG1132" s="3">
        <v>0</v>
      </c>
      <c r="AH1132" s="3">
        <v>457909124.14</v>
      </c>
      <c r="AI1132" s="3">
        <v>7530781.23</v>
      </c>
      <c r="AJ1132" s="3">
        <v>0</v>
      </c>
      <c r="AK1132" s="3">
        <v>226704759.86</v>
      </c>
      <c r="AL1132" s="3">
        <v>254167131</v>
      </c>
      <c r="AM1132" s="3">
        <v>607993008.13</v>
      </c>
      <c r="AN1132" s="3">
        <v>29931747.03</v>
      </c>
      <c r="AO1132" s="6">
        <f t="shared" si="255"/>
        <v>1598122681.09</v>
      </c>
      <c r="AP1132" s="6">
        <f t="shared" si="256"/>
        <v>3337266390.97</v>
      </c>
      <c r="AQ1132" s="6">
        <f t="shared" si="257"/>
        <v>3786022265.41</v>
      </c>
      <c r="AR1132" s="6">
        <f t="shared" si="258"/>
        <v>-448755874.439999</v>
      </c>
      <c r="AS1132" s="6">
        <f t="shared" si="259"/>
        <v>6234200913.78</v>
      </c>
      <c r="AT1132" s="10">
        <f t="shared" si="260"/>
        <v>287771854.22</v>
      </c>
      <c r="AU1132" s="10">
        <f t="shared" si="261"/>
        <v>6521972768</v>
      </c>
      <c r="AV1132" s="10">
        <f t="shared" si="262"/>
        <v>1149366806.65</v>
      </c>
      <c r="AW1132" s="12">
        <f t="shared" si="263"/>
        <v>0.208323809099914</v>
      </c>
      <c r="AX1132" s="12">
        <f t="shared" si="264"/>
        <v>0.754163595945882</v>
      </c>
      <c r="AY1132" s="12">
        <f t="shared" si="265"/>
        <v>-0.0584977199970285</v>
      </c>
      <c r="AZ1132" s="12">
        <f t="shared" si="266"/>
        <v>0.812661315942911</v>
      </c>
      <c r="BA1132" s="12">
        <f t="shared" si="267"/>
        <v>0.0375125949542039</v>
      </c>
      <c r="BB1132" s="12">
        <f t="shared" si="268"/>
        <v>0.850173910897115</v>
      </c>
      <c r="BC1132" s="12">
        <f t="shared" si="269"/>
        <v>0.149826089102885</v>
      </c>
    </row>
    <row r="1133" spans="1:55">
      <c r="A1133" s="3" t="s">
        <v>2317</v>
      </c>
      <c r="B1133" s="3" t="s">
        <v>2318</v>
      </c>
      <c r="C1133" s="3">
        <v>0</v>
      </c>
      <c r="D1133" s="3">
        <v>1212801222.76</v>
      </c>
      <c r="E1133" s="3">
        <v>255000000</v>
      </c>
      <c r="F1133" s="3">
        <v>0</v>
      </c>
      <c r="G1133" s="3">
        <v>0</v>
      </c>
      <c r="H1133" s="3">
        <v>0</v>
      </c>
      <c r="I1133" s="3">
        <v>0</v>
      </c>
      <c r="J1133" s="3">
        <v>0</v>
      </c>
      <c r="K1133" s="3">
        <v>1444102.91</v>
      </c>
      <c r="L1133" s="3">
        <v>0</v>
      </c>
      <c r="M1133" s="3">
        <v>11290372.62</v>
      </c>
      <c r="N1133" s="3">
        <v>5634698.23</v>
      </c>
      <c r="O1133" s="3">
        <v>44567048.54</v>
      </c>
      <c r="P1133" s="3">
        <v>25887531.23</v>
      </c>
      <c r="Q1133" s="3">
        <v>0</v>
      </c>
      <c r="R1133" s="3">
        <v>85248046.33</v>
      </c>
      <c r="S1133" s="3">
        <v>0</v>
      </c>
      <c r="T1133" s="3">
        <v>0</v>
      </c>
      <c r="U1133" s="3">
        <v>11552338.88</v>
      </c>
      <c r="V1133" s="3">
        <v>19045926.5</v>
      </c>
      <c r="W1133" s="3">
        <v>0</v>
      </c>
      <c r="X1133" s="3">
        <v>0</v>
      </c>
      <c r="Y1133" s="3">
        <v>0</v>
      </c>
      <c r="Z1133" s="3">
        <v>11728652.57</v>
      </c>
      <c r="AA1133" s="3">
        <v>0</v>
      </c>
      <c r="AB1133" s="3">
        <v>6327795.2</v>
      </c>
      <c r="AC1133" s="3">
        <v>374688267.13</v>
      </c>
      <c r="AD1133" s="3">
        <v>64171704.68</v>
      </c>
      <c r="AE1133" s="3">
        <v>0</v>
      </c>
      <c r="AF1133" s="3">
        <v>0</v>
      </c>
      <c r="AG1133" s="3">
        <v>0</v>
      </c>
      <c r="AH1133" s="3">
        <v>88633109.76</v>
      </c>
      <c r="AI1133" s="3">
        <v>0</v>
      </c>
      <c r="AJ1133" s="3">
        <v>9323275.29</v>
      </c>
      <c r="AK1133" s="3">
        <v>3462830.51</v>
      </c>
      <c r="AL1133" s="3">
        <v>5609606.69</v>
      </c>
      <c r="AM1133" s="3">
        <v>5636810.97</v>
      </c>
      <c r="AN1133" s="3">
        <v>49776708.56</v>
      </c>
      <c r="AO1133" s="6">
        <f t="shared" si="255"/>
        <v>1469245325.67</v>
      </c>
      <c r="AP1133" s="6">
        <f t="shared" si="256"/>
        <v>87379650.62</v>
      </c>
      <c r="AQ1133" s="6">
        <f t="shared" si="257"/>
        <v>133902759.48</v>
      </c>
      <c r="AR1133" s="6">
        <f t="shared" si="258"/>
        <v>-46523108.86</v>
      </c>
      <c r="AS1133" s="6">
        <f t="shared" si="259"/>
        <v>601302313.59</v>
      </c>
      <c r="AT1133" s="10">
        <f t="shared" si="260"/>
        <v>0</v>
      </c>
      <c r="AU1133" s="10">
        <f t="shared" si="261"/>
        <v>601302313.59</v>
      </c>
      <c r="AV1133" s="10">
        <f t="shared" si="262"/>
        <v>1422722216.81</v>
      </c>
      <c r="AW1133" s="12">
        <f t="shared" si="263"/>
        <v>0.725902924397679</v>
      </c>
      <c r="AX1133" s="12">
        <f t="shared" si="264"/>
        <v>0.27409707560232</v>
      </c>
      <c r="AY1133" s="12">
        <f t="shared" si="265"/>
        <v>-0.0229854471431756</v>
      </c>
      <c r="AZ1133" s="12">
        <f t="shared" si="266"/>
        <v>0.297082522745496</v>
      </c>
      <c r="BA1133" s="12">
        <f t="shared" si="267"/>
        <v>0</v>
      </c>
      <c r="BB1133" s="12">
        <f t="shared" si="268"/>
        <v>0.297082522745496</v>
      </c>
      <c r="BC1133" s="12">
        <f t="shared" si="269"/>
        <v>0.702917477254504</v>
      </c>
    </row>
    <row r="1134" spans="1:55">
      <c r="A1134" s="3" t="s">
        <v>2319</v>
      </c>
      <c r="B1134" s="3" t="s">
        <v>2320</v>
      </c>
      <c r="C1134" s="3">
        <v>0</v>
      </c>
      <c r="D1134" s="3">
        <v>1211629251.84</v>
      </c>
      <c r="E1134" s="3">
        <v>0</v>
      </c>
      <c r="F1134" s="3">
        <v>0</v>
      </c>
      <c r="G1134" s="3">
        <v>0</v>
      </c>
      <c r="H1134" s="3">
        <v>0</v>
      </c>
      <c r="I1134" s="3">
        <v>0</v>
      </c>
      <c r="J1134" s="3">
        <v>31478204.18</v>
      </c>
      <c r="K1134" s="3">
        <v>26690616.67</v>
      </c>
      <c r="L1134" s="3">
        <v>0</v>
      </c>
      <c r="M1134" s="3">
        <v>118895750.33</v>
      </c>
      <c r="N1134" s="3">
        <v>38699435.24</v>
      </c>
      <c r="O1134" s="3">
        <v>150087879.92</v>
      </c>
      <c r="P1134" s="3">
        <v>58602648.71</v>
      </c>
      <c r="Q1134" s="3">
        <v>0</v>
      </c>
      <c r="R1134" s="3">
        <v>418549324.81</v>
      </c>
      <c r="S1134" s="3">
        <v>0</v>
      </c>
      <c r="T1134" s="3">
        <v>0</v>
      </c>
      <c r="U1134" s="3">
        <v>20549655.39</v>
      </c>
      <c r="V1134" s="3">
        <v>157724620.06</v>
      </c>
      <c r="W1134" s="3">
        <v>0</v>
      </c>
      <c r="X1134" s="3">
        <v>0</v>
      </c>
      <c r="Y1134" s="3">
        <v>0</v>
      </c>
      <c r="Z1134" s="3">
        <v>17455434.79</v>
      </c>
      <c r="AA1134" s="3">
        <v>0</v>
      </c>
      <c r="AB1134" s="3">
        <v>72621490.32</v>
      </c>
      <c r="AC1134" s="3">
        <v>1508636549.61</v>
      </c>
      <c r="AD1134" s="3">
        <v>668907078.93</v>
      </c>
      <c r="AE1134" s="3">
        <v>0</v>
      </c>
      <c r="AF1134" s="3">
        <v>0</v>
      </c>
      <c r="AG1134" s="3">
        <v>0</v>
      </c>
      <c r="AH1134" s="3">
        <v>231063755.06</v>
      </c>
      <c r="AI1134" s="3">
        <v>0</v>
      </c>
      <c r="AJ1134" s="3">
        <v>0</v>
      </c>
      <c r="AK1134" s="3">
        <v>1835562.35</v>
      </c>
      <c r="AL1134" s="3">
        <v>155403403.01</v>
      </c>
      <c r="AM1134" s="3">
        <v>0</v>
      </c>
      <c r="AN1134" s="3">
        <v>50176072.31</v>
      </c>
      <c r="AO1134" s="6">
        <f t="shared" si="255"/>
        <v>1269798072.69</v>
      </c>
      <c r="AP1134" s="6">
        <f t="shared" si="256"/>
        <v>366285714.2</v>
      </c>
      <c r="AQ1134" s="6">
        <f t="shared" si="257"/>
        <v>686900525.37</v>
      </c>
      <c r="AR1134" s="6">
        <f t="shared" si="258"/>
        <v>-320614811.17</v>
      </c>
      <c r="AS1134" s="6">
        <f t="shared" si="259"/>
        <v>2616022421.27</v>
      </c>
      <c r="AT1134" s="10">
        <f t="shared" si="260"/>
        <v>0</v>
      </c>
      <c r="AU1134" s="10">
        <f t="shared" si="261"/>
        <v>2616022421.27</v>
      </c>
      <c r="AV1134" s="10">
        <f t="shared" si="262"/>
        <v>949183261.52</v>
      </c>
      <c r="AW1134" s="12">
        <f t="shared" si="263"/>
        <v>0.356164043723924</v>
      </c>
      <c r="AX1134" s="12">
        <f t="shared" si="264"/>
        <v>0.643835956276076</v>
      </c>
      <c r="AY1134" s="12">
        <f t="shared" si="265"/>
        <v>-0.0899288399313608</v>
      </c>
      <c r="AZ1134" s="12">
        <f t="shared" si="266"/>
        <v>0.733764796207437</v>
      </c>
      <c r="BA1134" s="12">
        <f t="shared" si="267"/>
        <v>0</v>
      </c>
      <c r="BB1134" s="12">
        <f t="shared" si="268"/>
        <v>0.733764796207437</v>
      </c>
      <c r="BC1134" s="12">
        <f t="shared" si="269"/>
        <v>0.266235203792563</v>
      </c>
    </row>
    <row r="1135" spans="1:55">
      <c r="A1135" s="3" t="s">
        <v>2321</v>
      </c>
      <c r="B1135" s="3" t="s">
        <v>2322</v>
      </c>
      <c r="C1135" s="3">
        <v>195320553.17</v>
      </c>
      <c r="D1135" s="3">
        <v>1211567137.08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22355820.93</v>
      </c>
      <c r="K1135" s="3">
        <v>78459964.93</v>
      </c>
      <c r="L1135" s="3">
        <v>0</v>
      </c>
      <c r="M1135" s="3">
        <v>454943881.09</v>
      </c>
      <c r="N1135" s="3">
        <v>368246846.1</v>
      </c>
      <c r="O1135" s="3">
        <v>639784555.51</v>
      </c>
      <c r="P1135" s="3">
        <v>117616238.47</v>
      </c>
      <c r="Q1135" s="3">
        <v>0</v>
      </c>
      <c r="R1135" s="3">
        <v>227499497.04</v>
      </c>
      <c r="S1135" s="3">
        <v>11342223.56</v>
      </c>
      <c r="T1135" s="3">
        <v>0</v>
      </c>
      <c r="U1135" s="3">
        <v>4781243.59</v>
      </c>
      <c r="V1135" s="3">
        <v>23212293.51</v>
      </c>
      <c r="W1135" s="3">
        <v>0</v>
      </c>
      <c r="X1135" s="3">
        <v>100002350.76</v>
      </c>
      <c r="Y1135" s="3">
        <v>0</v>
      </c>
      <c r="Z1135" s="3">
        <v>105511680.96</v>
      </c>
      <c r="AA1135" s="3">
        <v>0</v>
      </c>
      <c r="AB1135" s="3">
        <v>85534136.29</v>
      </c>
      <c r="AC1135" s="3">
        <v>6618743294.27</v>
      </c>
      <c r="AD1135" s="3">
        <v>1585669233.97</v>
      </c>
      <c r="AE1135" s="3">
        <v>0</v>
      </c>
      <c r="AF1135" s="3">
        <v>0</v>
      </c>
      <c r="AG1135" s="3">
        <v>0</v>
      </c>
      <c r="AH1135" s="3">
        <v>1112465840.68</v>
      </c>
      <c r="AI1135" s="3">
        <v>0</v>
      </c>
      <c r="AJ1135" s="3">
        <v>6437701.74</v>
      </c>
      <c r="AK1135" s="3">
        <v>61327520.38</v>
      </c>
      <c r="AL1135" s="3">
        <v>38965282.14</v>
      </c>
      <c r="AM1135" s="3">
        <v>12696154.22</v>
      </c>
      <c r="AN1135" s="3">
        <v>166733864.16</v>
      </c>
      <c r="AO1135" s="6">
        <f t="shared" si="255"/>
        <v>1312382922.94</v>
      </c>
      <c r="AP1135" s="6">
        <f t="shared" si="256"/>
        <v>1580591521.17</v>
      </c>
      <c r="AQ1135" s="6">
        <f t="shared" si="257"/>
        <v>557883425.71</v>
      </c>
      <c r="AR1135" s="6">
        <f t="shared" si="258"/>
        <v>1022708095.46</v>
      </c>
      <c r="AS1135" s="6">
        <f t="shared" si="259"/>
        <v>9603038891.56</v>
      </c>
      <c r="AT1135" s="10">
        <f t="shared" si="260"/>
        <v>195320553.17</v>
      </c>
      <c r="AU1135" s="10">
        <f t="shared" si="261"/>
        <v>9798359444.73</v>
      </c>
      <c r="AV1135" s="10">
        <f t="shared" si="262"/>
        <v>2335091018.4</v>
      </c>
      <c r="AW1135" s="12">
        <f t="shared" si="263"/>
        <v>0.108162383563352</v>
      </c>
      <c r="AX1135" s="12">
        <f t="shared" si="264"/>
        <v>0.875739924047865</v>
      </c>
      <c r="AY1135" s="12">
        <f t="shared" si="265"/>
        <v>0.0842883150648458</v>
      </c>
      <c r="AZ1135" s="12">
        <f t="shared" si="266"/>
        <v>0.791451608983019</v>
      </c>
      <c r="BA1135" s="12">
        <f t="shared" si="267"/>
        <v>0.0160976923887827</v>
      </c>
      <c r="BB1135" s="12">
        <f t="shared" si="268"/>
        <v>0.807549301371802</v>
      </c>
      <c r="BC1135" s="12">
        <f t="shared" si="269"/>
        <v>0.192450698628198</v>
      </c>
    </row>
    <row r="1136" spans="1:55">
      <c r="A1136" s="3" t="s">
        <v>2323</v>
      </c>
      <c r="B1136" s="3" t="s">
        <v>2324</v>
      </c>
      <c r="C1136" s="3">
        <v>28519316.26</v>
      </c>
      <c r="D1136" s="3">
        <v>1210872311.31</v>
      </c>
      <c r="E1136" s="3">
        <v>0</v>
      </c>
      <c r="F1136" s="3">
        <v>0</v>
      </c>
      <c r="G1136" s="3">
        <v>0</v>
      </c>
      <c r="H1136" s="3">
        <v>0</v>
      </c>
      <c r="I1136" s="3">
        <v>0</v>
      </c>
      <c r="J1136" s="3">
        <v>60189541.88</v>
      </c>
      <c r="K1136" s="3">
        <v>4709439.63</v>
      </c>
      <c r="L1136" s="3">
        <v>0</v>
      </c>
      <c r="M1136" s="3">
        <v>684605447.67</v>
      </c>
      <c r="N1136" s="3">
        <v>7360581.45</v>
      </c>
      <c r="O1136" s="3">
        <v>2397511.22</v>
      </c>
      <c r="P1136" s="3">
        <v>14725056.66</v>
      </c>
      <c r="Q1136" s="3">
        <v>0</v>
      </c>
      <c r="R1136" s="3">
        <v>1005821197.54</v>
      </c>
      <c r="S1136" s="3">
        <v>0</v>
      </c>
      <c r="T1136" s="3">
        <v>0</v>
      </c>
      <c r="U1136" s="3">
        <v>6327878.61</v>
      </c>
      <c r="V1136" s="3">
        <v>368876833.99</v>
      </c>
      <c r="W1136" s="3">
        <v>0</v>
      </c>
      <c r="X1136" s="3">
        <v>0</v>
      </c>
      <c r="Y1136" s="3">
        <v>4118732.59</v>
      </c>
      <c r="Z1136" s="3">
        <v>7072592.57</v>
      </c>
      <c r="AA1136" s="3">
        <v>0</v>
      </c>
      <c r="AB1136" s="3">
        <v>0</v>
      </c>
      <c r="AC1136" s="3">
        <v>16187621173.37</v>
      </c>
      <c r="AD1136" s="3">
        <v>36026481.7</v>
      </c>
      <c r="AE1136" s="3">
        <v>0</v>
      </c>
      <c r="AF1136" s="3">
        <v>0</v>
      </c>
      <c r="AG1136" s="3">
        <v>0</v>
      </c>
      <c r="AH1136" s="3">
        <v>30543667.39</v>
      </c>
      <c r="AI1136" s="3">
        <v>0</v>
      </c>
      <c r="AJ1136" s="3">
        <v>0</v>
      </c>
      <c r="AK1136" s="3">
        <v>0</v>
      </c>
      <c r="AL1136" s="3">
        <v>6072109.97</v>
      </c>
      <c r="AM1136" s="3">
        <v>5262873.56</v>
      </c>
      <c r="AN1136" s="3">
        <v>185939993.27</v>
      </c>
      <c r="AO1136" s="6">
        <f t="shared" si="255"/>
        <v>1275771292.82</v>
      </c>
      <c r="AP1136" s="6">
        <f t="shared" si="256"/>
        <v>709088597</v>
      </c>
      <c r="AQ1136" s="6">
        <f t="shared" si="257"/>
        <v>1392217235.3</v>
      </c>
      <c r="AR1136" s="6">
        <f t="shared" si="258"/>
        <v>-683128638.3</v>
      </c>
      <c r="AS1136" s="6">
        <f t="shared" si="259"/>
        <v>16451466299.26</v>
      </c>
      <c r="AT1136" s="10">
        <f t="shared" si="260"/>
        <v>28519316.26</v>
      </c>
      <c r="AU1136" s="10">
        <f t="shared" si="261"/>
        <v>16479985615.52</v>
      </c>
      <c r="AV1136" s="10">
        <f t="shared" si="262"/>
        <v>592642654.52</v>
      </c>
      <c r="AW1136" s="12">
        <f t="shared" si="263"/>
        <v>0.0747261214056183</v>
      </c>
      <c r="AX1136" s="12">
        <f t="shared" si="264"/>
        <v>0.923603408423714</v>
      </c>
      <c r="AY1136" s="12">
        <f t="shared" si="265"/>
        <v>-0.0400130915694329</v>
      </c>
      <c r="AZ1136" s="12">
        <f t="shared" si="266"/>
        <v>0.963616499993147</v>
      </c>
      <c r="BA1136" s="12">
        <f t="shared" si="267"/>
        <v>0.0016704701706677</v>
      </c>
      <c r="BB1136" s="12">
        <f t="shared" si="268"/>
        <v>0.965286970163815</v>
      </c>
      <c r="BC1136" s="12">
        <f t="shared" si="269"/>
        <v>0.0347130298361854</v>
      </c>
    </row>
    <row r="1137" spans="1:55">
      <c r="A1137" s="3" t="s">
        <v>2325</v>
      </c>
      <c r="B1137" s="3" t="s">
        <v>2326</v>
      </c>
      <c r="C1137" s="3">
        <v>79164881.67</v>
      </c>
      <c r="D1137" s="3">
        <v>1210539261.17</v>
      </c>
      <c r="E1137" s="3">
        <v>408837550.28</v>
      </c>
      <c r="F1137" s="3">
        <v>0</v>
      </c>
      <c r="G1137" s="3">
        <v>0</v>
      </c>
      <c r="H1137" s="3">
        <v>0</v>
      </c>
      <c r="I1137" s="3">
        <v>0</v>
      </c>
      <c r="J1137" s="3">
        <v>0</v>
      </c>
      <c r="K1137" s="3">
        <v>84203592.31</v>
      </c>
      <c r="L1137" s="3">
        <v>0</v>
      </c>
      <c r="M1137" s="3">
        <v>352930859.96</v>
      </c>
      <c r="N1137" s="3">
        <v>153504145.49</v>
      </c>
      <c r="O1137" s="3">
        <v>2116962009.31</v>
      </c>
      <c r="P1137" s="3">
        <v>212039.5</v>
      </c>
      <c r="Q1137" s="3">
        <v>0</v>
      </c>
      <c r="R1137" s="3">
        <v>308125587.82</v>
      </c>
      <c r="S1137" s="3">
        <v>0</v>
      </c>
      <c r="T1137" s="3">
        <v>0</v>
      </c>
      <c r="U1137" s="3">
        <v>109902082.11</v>
      </c>
      <c r="V1137" s="3">
        <v>327926305.37</v>
      </c>
      <c r="W1137" s="3">
        <v>0</v>
      </c>
      <c r="X1137" s="3">
        <v>0</v>
      </c>
      <c r="Y1137" s="3">
        <v>0</v>
      </c>
      <c r="Z1137" s="3">
        <v>41324548.71</v>
      </c>
      <c r="AA1137" s="3">
        <v>0</v>
      </c>
      <c r="AB1137" s="3">
        <v>220332256.6</v>
      </c>
      <c r="AC1137" s="3">
        <v>1064726623.81</v>
      </c>
      <c r="AD1137" s="3">
        <v>538147189.12</v>
      </c>
      <c r="AE1137" s="3">
        <v>0</v>
      </c>
      <c r="AF1137" s="3">
        <v>0</v>
      </c>
      <c r="AG1137" s="3">
        <v>0</v>
      </c>
      <c r="AH1137" s="3">
        <v>878776117.85</v>
      </c>
      <c r="AI1137" s="3">
        <v>302199.62</v>
      </c>
      <c r="AJ1137" s="3">
        <v>607464352.53</v>
      </c>
      <c r="AK1137" s="3">
        <v>682567.4</v>
      </c>
      <c r="AL1137" s="3">
        <v>63363589.45</v>
      </c>
      <c r="AM1137" s="3">
        <v>123157098.22</v>
      </c>
      <c r="AN1137" s="3">
        <v>0</v>
      </c>
      <c r="AO1137" s="6">
        <f t="shared" si="255"/>
        <v>1703580403.76</v>
      </c>
      <c r="AP1137" s="6">
        <f t="shared" si="256"/>
        <v>2623609054.26</v>
      </c>
      <c r="AQ1137" s="6">
        <f t="shared" si="257"/>
        <v>1007610780.61</v>
      </c>
      <c r="AR1137" s="6">
        <f t="shared" si="258"/>
        <v>1615998273.65</v>
      </c>
      <c r="AS1137" s="6">
        <f t="shared" si="259"/>
        <v>3276619738</v>
      </c>
      <c r="AT1137" s="10">
        <f t="shared" si="260"/>
        <v>79164881.67</v>
      </c>
      <c r="AU1137" s="10">
        <f t="shared" si="261"/>
        <v>3355784619.67</v>
      </c>
      <c r="AV1137" s="10">
        <f t="shared" si="262"/>
        <v>3319578677.41</v>
      </c>
      <c r="AW1137" s="12">
        <f t="shared" si="263"/>
        <v>0.255204148140551</v>
      </c>
      <c r="AX1137" s="12">
        <f t="shared" si="264"/>
        <v>0.732936589951617</v>
      </c>
      <c r="AY1137" s="12">
        <f t="shared" si="265"/>
        <v>0.242083943859188</v>
      </c>
      <c r="AZ1137" s="12">
        <f t="shared" si="266"/>
        <v>0.490852646092429</v>
      </c>
      <c r="BA1137" s="12">
        <f t="shared" si="267"/>
        <v>0.0118592619078319</v>
      </c>
      <c r="BB1137" s="12">
        <f t="shared" si="268"/>
        <v>0.502711908000261</v>
      </c>
      <c r="BC1137" s="12">
        <f t="shared" si="269"/>
        <v>0.497288091999739</v>
      </c>
    </row>
    <row r="1138" spans="1:55">
      <c r="A1138" s="3" t="s">
        <v>2327</v>
      </c>
      <c r="B1138" s="3" t="s">
        <v>2328</v>
      </c>
      <c r="C1138" s="3">
        <v>191520001.93</v>
      </c>
      <c r="D1138" s="3">
        <v>1209636276.59</v>
      </c>
      <c r="E1138" s="3">
        <v>87889700</v>
      </c>
      <c r="F1138" s="3">
        <v>0</v>
      </c>
      <c r="G1138" s="3">
        <v>0</v>
      </c>
      <c r="H1138" s="3">
        <v>0</v>
      </c>
      <c r="I1138" s="3">
        <v>0</v>
      </c>
      <c r="J1138" s="3">
        <v>157640511.99</v>
      </c>
      <c r="K1138" s="3">
        <v>15107477.93</v>
      </c>
      <c r="L1138" s="3">
        <v>0</v>
      </c>
      <c r="M1138" s="3">
        <v>693405982.99</v>
      </c>
      <c r="N1138" s="3">
        <v>77194596.62</v>
      </c>
      <c r="O1138" s="3">
        <v>683076101.97</v>
      </c>
      <c r="P1138" s="3">
        <v>12233456.14</v>
      </c>
      <c r="Q1138" s="3">
        <v>0</v>
      </c>
      <c r="R1138" s="3">
        <v>926660374.66</v>
      </c>
      <c r="S1138" s="3">
        <v>506599.47</v>
      </c>
      <c r="T1138" s="3">
        <v>0</v>
      </c>
      <c r="U1138" s="3">
        <v>58381167.63</v>
      </c>
      <c r="V1138" s="3">
        <v>26194484.44</v>
      </c>
      <c r="W1138" s="3">
        <v>0</v>
      </c>
      <c r="X1138" s="3">
        <v>0</v>
      </c>
      <c r="Y1138" s="3">
        <v>0</v>
      </c>
      <c r="Z1138" s="3">
        <v>36783676.9</v>
      </c>
      <c r="AA1138" s="3">
        <v>0</v>
      </c>
      <c r="AB1138" s="3">
        <v>3878128.56</v>
      </c>
      <c r="AC1138" s="3">
        <v>511730030.08</v>
      </c>
      <c r="AD1138" s="3">
        <v>34073169.95</v>
      </c>
      <c r="AE1138" s="3">
        <v>0</v>
      </c>
      <c r="AF1138" s="3">
        <v>0</v>
      </c>
      <c r="AG1138" s="3">
        <v>0</v>
      </c>
      <c r="AH1138" s="3">
        <v>132675274.82</v>
      </c>
      <c r="AI1138" s="3">
        <v>0</v>
      </c>
      <c r="AJ1138" s="3">
        <v>30264206.23</v>
      </c>
      <c r="AK1138" s="3">
        <v>3832469.97</v>
      </c>
      <c r="AL1138" s="3">
        <v>18165228.74</v>
      </c>
      <c r="AM1138" s="3">
        <v>9735878.66</v>
      </c>
      <c r="AN1138" s="3">
        <v>80680844.47</v>
      </c>
      <c r="AO1138" s="6">
        <f t="shared" si="255"/>
        <v>1470273966.51</v>
      </c>
      <c r="AP1138" s="6">
        <f t="shared" si="256"/>
        <v>1465910137.72</v>
      </c>
      <c r="AQ1138" s="6">
        <f t="shared" si="257"/>
        <v>1052404431.66</v>
      </c>
      <c r="AR1138" s="6">
        <f t="shared" si="258"/>
        <v>413505706.06</v>
      </c>
      <c r="AS1138" s="6">
        <f t="shared" si="259"/>
        <v>821157102.92</v>
      </c>
      <c r="AT1138" s="10">
        <f t="shared" si="260"/>
        <v>191520001.93</v>
      </c>
      <c r="AU1138" s="10">
        <f t="shared" si="261"/>
        <v>1012677104.85</v>
      </c>
      <c r="AV1138" s="10">
        <f t="shared" si="262"/>
        <v>1883779672.57</v>
      </c>
      <c r="AW1138" s="12">
        <f t="shared" si="263"/>
        <v>0.507611222778072</v>
      </c>
      <c r="AX1138" s="12">
        <f t="shared" si="264"/>
        <v>0.426266609122256</v>
      </c>
      <c r="AY1138" s="12">
        <f t="shared" si="265"/>
        <v>0.142762601977554</v>
      </c>
      <c r="AZ1138" s="12">
        <f t="shared" si="266"/>
        <v>0.283504007144702</v>
      </c>
      <c r="BA1138" s="12">
        <f t="shared" si="267"/>
        <v>0.0661221680996722</v>
      </c>
      <c r="BB1138" s="12">
        <f t="shared" si="268"/>
        <v>0.349626175244374</v>
      </c>
      <c r="BC1138" s="12">
        <f t="shared" si="269"/>
        <v>0.650373824755626</v>
      </c>
    </row>
    <row r="1139" spans="1:55">
      <c r="A1139" s="3" t="s">
        <v>2329</v>
      </c>
      <c r="B1139" s="3" t="s">
        <v>2330</v>
      </c>
      <c r="C1139" s="3">
        <v>2649159582.62</v>
      </c>
      <c r="D1139" s="3">
        <v>1205676651.46</v>
      </c>
      <c r="E1139" s="3">
        <v>224385782.18</v>
      </c>
      <c r="F1139" s="3">
        <v>0</v>
      </c>
      <c r="G1139" s="3">
        <v>0</v>
      </c>
      <c r="H1139" s="3">
        <v>0</v>
      </c>
      <c r="I1139" s="3">
        <v>0</v>
      </c>
      <c r="J1139" s="3">
        <v>74982391.79</v>
      </c>
      <c r="K1139" s="3">
        <v>214462487.01</v>
      </c>
      <c r="L1139" s="3">
        <v>0</v>
      </c>
      <c r="M1139" s="3">
        <v>1976953392.68</v>
      </c>
      <c r="N1139" s="3">
        <v>177523794.78</v>
      </c>
      <c r="O1139" s="3">
        <v>1031975649.28</v>
      </c>
      <c r="P1139" s="3">
        <v>60392507.08</v>
      </c>
      <c r="Q1139" s="3">
        <v>0</v>
      </c>
      <c r="R1139" s="3">
        <v>3970954833.32</v>
      </c>
      <c r="S1139" s="3">
        <v>11118475.33</v>
      </c>
      <c r="T1139" s="3">
        <v>0</v>
      </c>
      <c r="U1139" s="3">
        <v>89982442.63</v>
      </c>
      <c r="V1139" s="3">
        <v>31674739.91</v>
      </c>
      <c r="W1139" s="3">
        <v>0</v>
      </c>
      <c r="X1139" s="3">
        <v>9686097.39</v>
      </c>
      <c r="Y1139" s="3">
        <v>234528048.64</v>
      </c>
      <c r="Z1139" s="3">
        <v>537108048.26</v>
      </c>
      <c r="AA1139" s="3">
        <v>0</v>
      </c>
      <c r="AB1139" s="3">
        <v>484414.36</v>
      </c>
      <c r="AC1139" s="3">
        <v>2320086795.86</v>
      </c>
      <c r="AD1139" s="3">
        <v>573688827.19</v>
      </c>
      <c r="AE1139" s="3">
        <v>0</v>
      </c>
      <c r="AF1139" s="3">
        <v>0</v>
      </c>
      <c r="AG1139" s="3">
        <v>0</v>
      </c>
      <c r="AH1139" s="3">
        <v>694711980.84</v>
      </c>
      <c r="AI1139" s="3">
        <v>0</v>
      </c>
      <c r="AJ1139" s="3">
        <v>10421262.66</v>
      </c>
      <c r="AK1139" s="3">
        <v>86228302.95</v>
      </c>
      <c r="AL1139" s="3">
        <v>240345739.36</v>
      </c>
      <c r="AM1139" s="3">
        <v>40043354.82</v>
      </c>
      <c r="AN1139" s="3">
        <v>239612326.49</v>
      </c>
      <c r="AO1139" s="6">
        <f t="shared" si="255"/>
        <v>1719507312.44</v>
      </c>
      <c r="AP1139" s="6">
        <f t="shared" si="256"/>
        <v>3246845343.82</v>
      </c>
      <c r="AQ1139" s="6">
        <f t="shared" si="257"/>
        <v>4885537099.84</v>
      </c>
      <c r="AR1139" s="6">
        <f t="shared" si="258"/>
        <v>-1638691756.02</v>
      </c>
      <c r="AS1139" s="6">
        <f t="shared" si="259"/>
        <v>4205138590.17</v>
      </c>
      <c r="AT1139" s="10">
        <f t="shared" si="260"/>
        <v>2649159582.62</v>
      </c>
      <c r="AU1139" s="10">
        <f t="shared" si="261"/>
        <v>6854298172.79</v>
      </c>
      <c r="AV1139" s="10">
        <f t="shared" si="262"/>
        <v>80815556.4199996</v>
      </c>
      <c r="AW1139" s="12">
        <f t="shared" si="263"/>
        <v>0.247942193824105</v>
      </c>
      <c r="AX1139" s="12">
        <f t="shared" si="264"/>
        <v>0.370065572730319</v>
      </c>
      <c r="AY1139" s="12">
        <f t="shared" si="265"/>
        <v>-0.236289096329884</v>
      </c>
      <c r="AZ1139" s="12">
        <f t="shared" si="266"/>
        <v>0.606354669060203</v>
      </c>
      <c r="BA1139" s="12">
        <f t="shared" si="267"/>
        <v>0.381992233445575</v>
      </c>
      <c r="BB1139" s="12">
        <f t="shared" si="268"/>
        <v>0.988346902505778</v>
      </c>
      <c r="BC1139" s="12">
        <f t="shared" si="269"/>
        <v>0.0116530974942217</v>
      </c>
    </row>
    <row r="1140" spans="1:55">
      <c r="A1140" s="3" t="s">
        <v>2331</v>
      </c>
      <c r="B1140" s="3" t="s">
        <v>2332</v>
      </c>
      <c r="C1140" s="3">
        <v>4750508.32</v>
      </c>
      <c r="D1140" s="3">
        <v>1203378674.37</v>
      </c>
      <c r="E1140" s="3">
        <v>0</v>
      </c>
      <c r="F1140" s="3">
        <v>16825371.16</v>
      </c>
      <c r="G1140" s="3">
        <v>0</v>
      </c>
      <c r="H1140" s="3">
        <v>0</v>
      </c>
      <c r="I1140" s="3">
        <v>0</v>
      </c>
      <c r="J1140" s="3">
        <v>559445307.92</v>
      </c>
      <c r="K1140" s="3">
        <v>84995526</v>
      </c>
      <c r="L1140" s="3">
        <v>0</v>
      </c>
      <c r="M1140" s="3">
        <v>1487485558.59</v>
      </c>
      <c r="N1140" s="3">
        <v>191057228.62</v>
      </c>
      <c r="O1140" s="3">
        <v>540714467.12</v>
      </c>
      <c r="P1140" s="3">
        <v>183486135.6</v>
      </c>
      <c r="Q1140" s="3">
        <v>180324036.6</v>
      </c>
      <c r="R1140" s="3">
        <v>1900975808.55</v>
      </c>
      <c r="S1140" s="3">
        <v>1435961.1</v>
      </c>
      <c r="T1140" s="3">
        <v>0</v>
      </c>
      <c r="U1140" s="3">
        <v>29302498.37</v>
      </c>
      <c r="V1140" s="3">
        <v>35703874.35</v>
      </c>
      <c r="W1140" s="3">
        <v>0</v>
      </c>
      <c r="X1140" s="3">
        <v>0</v>
      </c>
      <c r="Y1140" s="3">
        <v>0</v>
      </c>
      <c r="Z1140" s="3">
        <v>14449843.81</v>
      </c>
      <c r="AA1140" s="3">
        <v>0</v>
      </c>
      <c r="AB1140" s="3">
        <v>189785971.25</v>
      </c>
      <c r="AC1140" s="3">
        <v>409523336.24</v>
      </c>
      <c r="AD1140" s="3">
        <v>8465353.22</v>
      </c>
      <c r="AE1140" s="3">
        <v>0</v>
      </c>
      <c r="AF1140" s="3">
        <v>0</v>
      </c>
      <c r="AG1140" s="3">
        <v>0</v>
      </c>
      <c r="AH1140" s="3">
        <v>187079355.35</v>
      </c>
      <c r="AI1140" s="3">
        <v>48812834.16</v>
      </c>
      <c r="AJ1140" s="3">
        <v>152292789.75</v>
      </c>
      <c r="AK1140" s="3">
        <v>76069883.45</v>
      </c>
      <c r="AL1140" s="3">
        <v>73796157.27</v>
      </c>
      <c r="AM1140" s="3">
        <v>0</v>
      </c>
      <c r="AN1140" s="3">
        <v>1854622323.28</v>
      </c>
      <c r="AO1140" s="6">
        <f t="shared" si="255"/>
        <v>1864644879.45</v>
      </c>
      <c r="AP1140" s="6">
        <f t="shared" si="256"/>
        <v>2583067426.53</v>
      </c>
      <c r="AQ1140" s="6">
        <f t="shared" si="257"/>
        <v>2171653957.43</v>
      </c>
      <c r="AR1140" s="6">
        <f t="shared" si="258"/>
        <v>411413469.1</v>
      </c>
      <c r="AS1140" s="6">
        <f t="shared" si="259"/>
        <v>2810662032.72</v>
      </c>
      <c r="AT1140" s="10">
        <f t="shared" si="260"/>
        <v>4750508.32</v>
      </c>
      <c r="AU1140" s="10">
        <f t="shared" si="261"/>
        <v>2815412541.04</v>
      </c>
      <c r="AV1140" s="10">
        <f t="shared" si="262"/>
        <v>2276058348.55</v>
      </c>
      <c r="AW1140" s="12">
        <f t="shared" si="263"/>
        <v>0.366229115296023</v>
      </c>
      <c r="AX1140" s="12">
        <f t="shared" si="264"/>
        <v>0.632837852104358</v>
      </c>
      <c r="AY1140" s="12">
        <f t="shared" si="265"/>
        <v>0.0808044429638544</v>
      </c>
      <c r="AZ1140" s="12">
        <f t="shared" si="266"/>
        <v>0.552033409140504</v>
      </c>
      <c r="BA1140" s="12">
        <f t="shared" si="267"/>
        <v>0.000933032599619271</v>
      </c>
      <c r="BB1140" s="12">
        <f t="shared" si="268"/>
        <v>0.552966441740123</v>
      </c>
      <c r="BC1140" s="12">
        <f t="shared" si="269"/>
        <v>0.447033558259877</v>
      </c>
    </row>
    <row r="1141" spans="1:55">
      <c r="A1141" s="3" t="s">
        <v>2333</v>
      </c>
      <c r="B1141" s="3" t="s">
        <v>2334</v>
      </c>
      <c r="C1141" s="3">
        <v>155095399.56</v>
      </c>
      <c r="D1141" s="3">
        <v>1201888366.54</v>
      </c>
      <c r="E1141" s="3">
        <v>50000000</v>
      </c>
      <c r="F1141" s="3">
        <v>0</v>
      </c>
      <c r="G1141" s="3">
        <v>0</v>
      </c>
      <c r="H1141" s="3">
        <v>0</v>
      </c>
      <c r="I1141" s="3">
        <v>0</v>
      </c>
      <c r="J1141" s="3">
        <v>339383535.59</v>
      </c>
      <c r="K1141" s="3">
        <v>298044943.86</v>
      </c>
      <c r="L1141" s="3">
        <v>0</v>
      </c>
      <c r="M1141" s="3">
        <v>4206719675.1</v>
      </c>
      <c r="N1141" s="3">
        <v>923118130.6</v>
      </c>
      <c r="O1141" s="3">
        <v>1390783744.41</v>
      </c>
      <c r="P1141" s="3">
        <v>290310234.63</v>
      </c>
      <c r="Q1141" s="3">
        <v>0</v>
      </c>
      <c r="R1141" s="3">
        <v>2562754678.61</v>
      </c>
      <c r="S1141" s="3">
        <v>180000</v>
      </c>
      <c r="T1141" s="3">
        <v>0</v>
      </c>
      <c r="U1141" s="3">
        <v>11207071.59</v>
      </c>
      <c r="V1141" s="3">
        <v>18114825.51</v>
      </c>
      <c r="W1141" s="3">
        <v>0</v>
      </c>
      <c r="X1141" s="3">
        <v>0</v>
      </c>
      <c r="Y1141" s="3">
        <v>0</v>
      </c>
      <c r="Z1141" s="3">
        <v>28090686.88</v>
      </c>
      <c r="AA1141" s="3">
        <v>0</v>
      </c>
      <c r="AB1141" s="3">
        <v>174704699.06</v>
      </c>
      <c r="AC1141" s="3">
        <v>186443858.73</v>
      </c>
      <c r="AD1141" s="3">
        <v>685716022.9</v>
      </c>
      <c r="AE1141" s="3">
        <v>0</v>
      </c>
      <c r="AF1141" s="3">
        <v>0</v>
      </c>
      <c r="AG1141" s="3">
        <v>0</v>
      </c>
      <c r="AH1141" s="3">
        <v>432987820.58</v>
      </c>
      <c r="AI1141" s="3">
        <v>174287978.87</v>
      </c>
      <c r="AJ1141" s="3">
        <v>341478425.21</v>
      </c>
      <c r="AK1141" s="3">
        <v>7840718.6</v>
      </c>
      <c r="AL1141" s="3">
        <v>64844678.74</v>
      </c>
      <c r="AM1141" s="3">
        <v>1225567.79</v>
      </c>
      <c r="AN1141" s="3">
        <v>76140391.87</v>
      </c>
      <c r="AO1141" s="6">
        <f t="shared" si="255"/>
        <v>1889316845.99</v>
      </c>
      <c r="AP1141" s="6">
        <f t="shared" si="256"/>
        <v>6810931784.74</v>
      </c>
      <c r="AQ1141" s="6">
        <f t="shared" si="257"/>
        <v>2795051961.65</v>
      </c>
      <c r="AR1141" s="6">
        <f t="shared" si="258"/>
        <v>4015879823.09</v>
      </c>
      <c r="AS1141" s="6">
        <f t="shared" si="259"/>
        <v>1970965463.29</v>
      </c>
      <c r="AT1141" s="10">
        <f t="shared" si="260"/>
        <v>155095399.56</v>
      </c>
      <c r="AU1141" s="10">
        <f t="shared" si="261"/>
        <v>2126060862.85</v>
      </c>
      <c r="AV1141" s="10">
        <f t="shared" si="262"/>
        <v>5905196669.08</v>
      </c>
      <c r="AW1141" s="12">
        <f t="shared" si="263"/>
        <v>0.235245456701969</v>
      </c>
      <c r="AX1141" s="12">
        <f t="shared" si="264"/>
        <v>0.74544307196949</v>
      </c>
      <c r="AY1141" s="12">
        <f t="shared" si="265"/>
        <v>0.500031260001812</v>
      </c>
      <c r="AZ1141" s="12">
        <f t="shared" si="266"/>
        <v>0.245411811967678</v>
      </c>
      <c r="BA1141" s="12">
        <f t="shared" si="267"/>
        <v>0.0193114713285416</v>
      </c>
      <c r="BB1141" s="12">
        <f t="shared" si="268"/>
        <v>0.264723283296219</v>
      </c>
      <c r="BC1141" s="12">
        <f t="shared" si="269"/>
        <v>0.735276716703781</v>
      </c>
    </row>
    <row r="1142" spans="1:55">
      <c r="A1142" s="3" t="s">
        <v>2335</v>
      </c>
      <c r="B1142" s="3" t="s">
        <v>2336</v>
      </c>
      <c r="C1142" s="3">
        <v>866483688.59</v>
      </c>
      <c r="D1142" s="3">
        <v>1201158587.36</v>
      </c>
      <c r="E1142" s="3">
        <v>112023487.21</v>
      </c>
      <c r="F1142" s="3">
        <v>0</v>
      </c>
      <c r="G1142" s="3">
        <v>0</v>
      </c>
      <c r="H1142" s="3">
        <v>0</v>
      </c>
      <c r="I1142" s="3">
        <v>0</v>
      </c>
      <c r="J1142" s="3">
        <v>0</v>
      </c>
      <c r="K1142" s="3">
        <v>37858244.94</v>
      </c>
      <c r="L1142" s="3">
        <v>0</v>
      </c>
      <c r="M1142" s="3">
        <v>223744369.26</v>
      </c>
      <c r="N1142" s="3">
        <v>338262093.22</v>
      </c>
      <c r="O1142" s="3">
        <v>362447821.84</v>
      </c>
      <c r="P1142" s="3">
        <v>96232086.33</v>
      </c>
      <c r="Q1142" s="3">
        <v>0</v>
      </c>
      <c r="R1142" s="3">
        <v>167860915.64</v>
      </c>
      <c r="S1142" s="3">
        <v>0</v>
      </c>
      <c r="T1142" s="3">
        <v>0</v>
      </c>
      <c r="U1142" s="3">
        <v>20337600.77</v>
      </c>
      <c r="V1142" s="3">
        <v>13619877.19</v>
      </c>
      <c r="W1142" s="3">
        <v>0</v>
      </c>
      <c r="X1142" s="3">
        <v>0</v>
      </c>
      <c r="Y1142" s="3">
        <v>0</v>
      </c>
      <c r="Z1142" s="3">
        <v>46599296.05</v>
      </c>
      <c r="AA1142" s="3">
        <v>0</v>
      </c>
      <c r="AB1142" s="3">
        <v>3031911.83</v>
      </c>
      <c r="AC1142" s="3">
        <v>853457854</v>
      </c>
      <c r="AD1142" s="3">
        <v>132716251.55</v>
      </c>
      <c r="AE1142" s="3">
        <v>0</v>
      </c>
      <c r="AF1142" s="3">
        <v>62420.28</v>
      </c>
      <c r="AG1142" s="3">
        <v>0</v>
      </c>
      <c r="AH1142" s="3">
        <v>228575106.09</v>
      </c>
      <c r="AI1142" s="3">
        <v>0</v>
      </c>
      <c r="AJ1142" s="3">
        <v>18622541.67</v>
      </c>
      <c r="AK1142" s="3">
        <v>2658173.38</v>
      </c>
      <c r="AL1142" s="3">
        <v>4346666.42</v>
      </c>
      <c r="AM1142" s="3">
        <v>0</v>
      </c>
      <c r="AN1142" s="3">
        <v>40698516.03</v>
      </c>
      <c r="AO1142" s="6">
        <f t="shared" si="255"/>
        <v>1351040319.51</v>
      </c>
      <c r="AP1142" s="6">
        <f t="shared" si="256"/>
        <v>1020686370.65</v>
      </c>
      <c r="AQ1142" s="6">
        <f t="shared" si="257"/>
        <v>251449601.48</v>
      </c>
      <c r="AR1142" s="6">
        <f t="shared" si="258"/>
        <v>769236769.17</v>
      </c>
      <c r="AS1142" s="6">
        <f t="shared" si="259"/>
        <v>1281137529.42</v>
      </c>
      <c r="AT1142" s="10">
        <f t="shared" si="260"/>
        <v>866483688.59</v>
      </c>
      <c r="AU1142" s="10">
        <f t="shared" si="261"/>
        <v>2147621218.01</v>
      </c>
      <c r="AV1142" s="10">
        <f t="shared" si="262"/>
        <v>2120277088.68</v>
      </c>
      <c r="AW1142" s="12">
        <f t="shared" si="263"/>
        <v>0.316558695269806</v>
      </c>
      <c r="AX1142" s="12">
        <f t="shared" si="264"/>
        <v>0.480417796126024</v>
      </c>
      <c r="AY1142" s="12">
        <f t="shared" si="265"/>
        <v>0.180237839304702</v>
      </c>
      <c r="AZ1142" s="12">
        <f t="shared" si="266"/>
        <v>0.300179956821323</v>
      </c>
      <c r="BA1142" s="12">
        <f t="shared" si="267"/>
        <v>0.20302350860417</v>
      </c>
      <c r="BB1142" s="12">
        <f t="shared" si="268"/>
        <v>0.503203465425493</v>
      </c>
      <c r="BC1142" s="12">
        <f t="shared" si="269"/>
        <v>0.496796534574507</v>
      </c>
    </row>
    <row r="1143" spans="1:55">
      <c r="A1143" s="3" t="s">
        <v>2337</v>
      </c>
      <c r="B1143" s="3" t="s">
        <v>2338</v>
      </c>
      <c r="C1143" s="3">
        <v>0</v>
      </c>
      <c r="D1143" s="3">
        <v>1199813889.41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84185885.58</v>
      </c>
      <c r="L1143" s="3">
        <v>0</v>
      </c>
      <c r="M1143" s="3">
        <v>912540936.57</v>
      </c>
      <c r="N1143" s="3">
        <v>675660993.09</v>
      </c>
      <c r="O1143" s="3">
        <v>1746678714.47</v>
      </c>
      <c r="P1143" s="3">
        <v>60517527.41</v>
      </c>
      <c r="Q1143" s="3">
        <v>455666.98</v>
      </c>
      <c r="R1143" s="3">
        <v>2268201223.69</v>
      </c>
      <c r="S1143" s="3">
        <v>0</v>
      </c>
      <c r="T1143" s="3">
        <v>0</v>
      </c>
      <c r="U1143" s="3">
        <v>9069645.08</v>
      </c>
      <c r="V1143" s="3">
        <v>62185493.42</v>
      </c>
      <c r="W1143" s="3">
        <v>0</v>
      </c>
      <c r="X1143" s="3">
        <v>0</v>
      </c>
      <c r="Y1143" s="3">
        <v>0</v>
      </c>
      <c r="Z1143" s="3">
        <v>186392908.87</v>
      </c>
      <c r="AA1143" s="3">
        <v>0</v>
      </c>
      <c r="AB1143" s="3">
        <v>82386221.28</v>
      </c>
      <c r="AC1143" s="3">
        <v>903683253.61</v>
      </c>
      <c r="AD1143" s="3">
        <v>182062339.93</v>
      </c>
      <c r="AE1143" s="3">
        <v>0</v>
      </c>
      <c r="AF1143" s="3">
        <v>0</v>
      </c>
      <c r="AG1143" s="3">
        <v>0</v>
      </c>
      <c r="AH1143" s="3">
        <v>111751798.55</v>
      </c>
      <c r="AI1143" s="3">
        <v>15860512.72</v>
      </c>
      <c r="AJ1143" s="3">
        <v>0</v>
      </c>
      <c r="AK1143" s="3">
        <v>0</v>
      </c>
      <c r="AL1143" s="3">
        <v>34125617.46</v>
      </c>
      <c r="AM1143" s="3">
        <v>4223559.29</v>
      </c>
      <c r="AN1143" s="3">
        <v>9705974.41</v>
      </c>
      <c r="AO1143" s="6">
        <f t="shared" si="255"/>
        <v>1283999774.99</v>
      </c>
      <c r="AP1143" s="6">
        <f t="shared" si="256"/>
        <v>3395853838.52</v>
      </c>
      <c r="AQ1143" s="6">
        <f t="shared" si="257"/>
        <v>2608235492.34</v>
      </c>
      <c r="AR1143" s="6">
        <f t="shared" si="258"/>
        <v>787618346.18</v>
      </c>
      <c r="AS1143" s="6">
        <f t="shared" si="259"/>
        <v>1261413055.97</v>
      </c>
      <c r="AT1143" s="10">
        <f t="shared" si="260"/>
        <v>0</v>
      </c>
      <c r="AU1143" s="10">
        <f t="shared" si="261"/>
        <v>1261413055.97</v>
      </c>
      <c r="AV1143" s="10">
        <f t="shared" si="262"/>
        <v>2071618121.17</v>
      </c>
      <c r="AW1143" s="12">
        <f t="shared" si="263"/>
        <v>0.385234852826001</v>
      </c>
      <c r="AX1143" s="12">
        <f t="shared" si="264"/>
        <v>0.614765147173999</v>
      </c>
      <c r="AY1143" s="12">
        <f t="shared" si="265"/>
        <v>0.236306924334214</v>
      </c>
      <c r="AZ1143" s="12">
        <f t="shared" si="266"/>
        <v>0.378458222839785</v>
      </c>
      <c r="BA1143" s="12">
        <f t="shared" si="267"/>
        <v>0</v>
      </c>
      <c r="BB1143" s="12">
        <f t="shared" si="268"/>
        <v>0.378458222839785</v>
      </c>
      <c r="BC1143" s="12">
        <f t="shared" si="269"/>
        <v>0.621541777160215</v>
      </c>
    </row>
    <row r="1144" spans="1:55">
      <c r="A1144" s="3" t="s">
        <v>2339</v>
      </c>
      <c r="B1144" s="3" t="s">
        <v>2340</v>
      </c>
      <c r="C1144" s="3">
        <v>0</v>
      </c>
      <c r="D1144" s="3">
        <v>1199470624.19</v>
      </c>
      <c r="E1144" s="3">
        <v>2047247.36</v>
      </c>
      <c r="F1144" s="3">
        <v>0</v>
      </c>
      <c r="G1144" s="3">
        <v>0</v>
      </c>
      <c r="H1144" s="3">
        <v>0</v>
      </c>
      <c r="I1144" s="3">
        <v>0</v>
      </c>
      <c r="J1144" s="3">
        <v>0</v>
      </c>
      <c r="K1144" s="3">
        <v>7381919.27</v>
      </c>
      <c r="L1144" s="3">
        <v>0</v>
      </c>
      <c r="M1144" s="3">
        <v>189232836.82</v>
      </c>
      <c r="N1144" s="3">
        <v>69158967.73</v>
      </c>
      <c r="O1144" s="3">
        <v>429329968.54</v>
      </c>
      <c r="P1144" s="3">
        <v>21985176.07</v>
      </c>
      <c r="Q1144" s="3">
        <v>0</v>
      </c>
      <c r="R1144" s="3">
        <v>82714627.2</v>
      </c>
      <c r="S1144" s="3">
        <v>0</v>
      </c>
      <c r="T1144" s="3">
        <v>0</v>
      </c>
      <c r="U1144" s="3">
        <v>15612590.89</v>
      </c>
      <c r="V1144" s="3">
        <v>18410198.02</v>
      </c>
      <c r="W1144" s="3">
        <v>0</v>
      </c>
      <c r="X1144" s="3">
        <v>0</v>
      </c>
      <c r="Y1144" s="3">
        <v>0</v>
      </c>
      <c r="Z1144" s="3">
        <v>10975939.79</v>
      </c>
      <c r="AA1144" s="3">
        <v>0</v>
      </c>
      <c r="AB1144" s="3">
        <v>3795435.33</v>
      </c>
      <c r="AC1144" s="3">
        <v>222002164.61</v>
      </c>
      <c r="AD1144" s="3">
        <v>55142473.91</v>
      </c>
      <c r="AE1144" s="3">
        <v>0</v>
      </c>
      <c r="AF1144" s="3">
        <v>0</v>
      </c>
      <c r="AG1144" s="3">
        <v>0</v>
      </c>
      <c r="AH1144" s="3">
        <v>6085465.23</v>
      </c>
      <c r="AI1144" s="3">
        <v>0</v>
      </c>
      <c r="AJ1144" s="3">
        <v>0</v>
      </c>
      <c r="AK1144" s="3">
        <v>0</v>
      </c>
      <c r="AL1144" s="3">
        <v>7798278.21</v>
      </c>
      <c r="AM1144" s="3">
        <v>14417578.37</v>
      </c>
      <c r="AN1144" s="3">
        <v>13201309.46</v>
      </c>
      <c r="AO1144" s="6">
        <f t="shared" si="255"/>
        <v>1208899790.82</v>
      </c>
      <c r="AP1144" s="6">
        <f t="shared" si="256"/>
        <v>709706949.16</v>
      </c>
      <c r="AQ1144" s="6">
        <f t="shared" si="257"/>
        <v>131508791.23</v>
      </c>
      <c r="AR1144" s="6">
        <f t="shared" si="258"/>
        <v>578198157.93</v>
      </c>
      <c r="AS1144" s="6">
        <f t="shared" si="259"/>
        <v>318647269.79</v>
      </c>
      <c r="AT1144" s="10">
        <f t="shared" si="260"/>
        <v>0</v>
      </c>
      <c r="AU1144" s="10">
        <f t="shared" si="261"/>
        <v>318647269.79</v>
      </c>
      <c r="AV1144" s="10">
        <f t="shared" si="262"/>
        <v>1787097948.75</v>
      </c>
      <c r="AW1144" s="12">
        <f t="shared" si="263"/>
        <v>0.574095944835235</v>
      </c>
      <c r="AX1144" s="12">
        <f t="shared" si="264"/>
        <v>0.425904055164765</v>
      </c>
      <c r="AY1144" s="12">
        <f t="shared" si="265"/>
        <v>0.274581251729442</v>
      </c>
      <c r="AZ1144" s="12">
        <f t="shared" si="266"/>
        <v>0.151322803435323</v>
      </c>
      <c r="BA1144" s="12">
        <f t="shared" si="267"/>
        <v>0</v>
      </c>
      <c r="BB1144" s="12">
        <f t="shared" si="268"/>
        <v>0.151322803435323</v>
      </c>
      <c r="BC1144" s="12">
        <f t="shared" si="269"/>
        <v>0.848677196564677</v>
      </c>
    </row>
    <row r="1145" spans="1:55">
      <c r="A1145" s="3" t="s">
        <v>2341</v>
      </c>
      <c r="B1145" s="3" t="s">
        <v>2342</v>
      </c>
      <c r="C1145" s="3">
        <v>84620157.34</v>
      </c>
      <c r="D1145" s="3">
        <v>1198566339.71</v>
      </c>
      <c r="E1145" s="3">
        <v>350279868.72</v>
      </c>
      <c r="F1145" s="3">
        <v>0</v>
      </c>
      <c r="G1145" s="3">
        <v>0</v>
      </c>
      <c r="H1145" s="3">
        <v>0</v>
      </c>
      <c r="I1145" s="3">
        <v>0</v>
      </c>
      <c r="J1145" s="3">
        <v>23362312.01</v>
      </c>
      <c r="K1145" s="3">
        <v>17736483.5</v>
      </c>
      <c r="L1145" s="3">
        <v>0</v>
      </c>
      <c r="M1145" s="3">
        <v>39167180.59</v>
      </c>
      <c r="N1145" s="3">
        <v>4780085.63</v>
      </c>
      <c r="O1145" s="3">
        <v>31721354.22</v>
      </c>
      <c r="P1145" s="3">
        <v>65106251.81</v>
      </c>
      <c r="Q1145" s="3">
        <v>0</v>
      </c>
      <c r="R1145" s="3">
        <v>155711550.59</v>
      </c>
      <c r="S1145" s="3">
        <v>626625.75</v>
      </c>
      <c r="T1145" s="3">
        <v>0</v>
      </c>
      <c r="U1145" s="3">
        <v>40755379.42</v>
      </c>
      <c r="V1145" s="3">
        <v>7763208.29</v>
      </c>
      <c r="W1145" s="3">
        <v>0</v>
      </c>
      <c r="X1145" s="3">
        <v>0</v>
      </c>
      <c r="Y1145" s="3">
        <v>44439.26</v>
      </c>
      <c r="Z1145" s="3">
        <v>0</v>
      </c>
      <c r="AA1145" s="3">
        <v>0</v>
      </c>
      <c r="AB1145" s="3">
        <v>2974533.56</v>
      </c>
      <c r="AC1145" s="3">
        <v>519050861.55</v>
      </c>
      <c r="AD1145" s="3">
        <v>0</v>
      </c>
      <c r="AE1145" s="3">
        <v>0</v>
      </c>
      <c r="AF1145" s="3">
        <v>0</v>
      </c>
      <c r="AG1145" s="3">
        <v>0</v>
      </c>
      <c r="AH1145" s="3">
        <v>62768814.04</v>
      </c>
      <c r="AI1145" s="3">
        <v>14293314.4</v>
      </c>
      <c r="AJ1145" s="3">
        <v>0</v>
      </c>
      <c r="AK1145" s="3">
        <v>1385791.27</v>
      </c>
      <c r="AL1145" s="3">
        <v>24933142.39</v>
      </c>
      <c r="AM1145" s="3">
        <v>39891066.36</v>
      </c>
      <c r="AN1145" s="3">
        <v>10575541.63</v>
      </c>
      <c r="AO1145" s="6">
        <f t="shared" si="255"/>
        <v>1589945003.94</v>
      </c>
      <c r="AP1145" s="6">
        <f t="shared" si="256"/>
        <v>140774872.25</v>
      </c>
      <c r="AQ1145" s="6">
        <f t="shared" si="257"/>
        <v>207875736.87</v>
      </c>
      <c r="AR1145" s="6">
        <f t="shared" si="258"/>
        <v>-67100864.62</v>
      </c>
      <c r="AS1145" s="6">
        <f t="shared" si="259"/>
        <v>672898531.64</v>
      </c>
      <c r="AT1145" s="10">
        <f t="shared" si="260"/>
        <v>84620157.34</v>
      </c>
      <c r="AU1145" s="10">
        <f t="shared" si="261"/>
        <v>757518688.98</v>
      </c>
      <c r="AV1145" s="10">
        <f t="shared" si="262"/>
        <v>1522844139.32</v>
      </c>
      <c r="AW1145" s="12">
        <f t="shared" si="263"/>
        <v>0.697233345592331</v>
      </c>
      <c r="AX1145" s="12">
        <f t="shared" si="264"/>
        <v>0.265658455532543</v>
      </c>
      <c r="AY1145" s="12">
        <f t="shared" si="265"/>
        <v>-0.0294255211439415</v>
      </c>
      <c r="AZ1145" s="12">
        <f t="shared" si="266"/>
        <v>0.295083976676485</v>
      </c>
      <c r="BA1145" s="12">
        <f t="shared" si="267"/>
        <v>0.0371081988751255</v>
      </c>
      <c r="BB1145" s="12">
        <f t="shared" si="268"/>
        <v>0.33219217555161</v>
      </c>
      <c r="BC1145" s="12">
        <f t="shared" si="269"/>
        <v>0.66780782444839</v>
      </c>
    </row>
    <row r="1146" spans="1:55">
      <c r="A1146" s="3" t="s">
        <v>2343</v>
      </c>
      <c r="B1146" s="3" t="s">
        <v>2344</v>
      </c>
      <c r="C1146" s="3">
        <v>300315374.83</v>
      </c>
      <c r="D1146" s="3">
        <v>1197218604.01</v>
      </c>
      <c r="E1146" s="3">
        <v>0</v>
      </c>
      <c r="F1146" s="3">
        <v>0</v>
      </c>
      <c r="G1146" s="3">
        <v>0</v>
      </c>
      <c r="H1146" s="3">
        <v>0</v>
      </c>
      <c r="I1146" s="3">
        <v>0</v>
      </c>
      <c r="J1146" s="3">
        <v>23983229.26</v>
      </c>
      <c r="K1146" s="3">
        <v>57359861.95</v>
      </c>
      <c r="L1146" s="3">
        <v>0</v>
      </c>
      <c r="M1146" s="3">
        <v>331820518.61</v>
      </c>
      <c r="N1146" s="3">
        <v>172274688.54</v>
      </c>
      <c r="O1146" s="3">
        <v>838929530.86</v>
      </c>
      <c r="P1146" s="3">
        <v>9509226.31</v>
      </c>
      <c r="Q1146" s="3">
        <v>0</v>
      </c>
      <c r="R1146" s="3">
        <v>3694466372.39</v>
      </c>
      <c r="S1146" s="3">
        <v>0</v>
      </c>
      <c r="T1146" s="3">
        <v>0</v>
      </c>
      <c r="U1146" s="3">
        <v>156117617.63</v>
      </c>
      <c r="V1146" s="3">
        <v>298120005.89</v>
      </c>
      <c r="W1146" s="3">
        <v>0</v>
      </c>
      <c r="X1146" s="3">
        <v>1026994.59</v>
      </c>
      <c r="Y1146" s="3">
        <v>17542090.66</v>
      </c>
      <c r="Z1146" s="3">
        <v>115587657.2</v>
      </c>
      <c r="AA1146" s="3">
        <v>0</v>
      </c>
      <c r="AB1146" s="3">
        <v>118340716.02</v>
      </c>
      <c r="AC1146" s="3">
        <v>9937622523.68</v>
      </c>
      <c r="AD1146" s="3">
        <v>612497398.09</v>
      </c>
      <c r="AE1146" s="3">
        <v>0</v>
      </c>
      <c r="AF1146" s="3">
        <v>0</v>
      </c>
      <c r="AG1146" s="3">
        <v>0</v>
      </c>
      <c r="AH1146" s="3">
        <v>591579077.22</v>
      </c>
      <c r="AI1146" s="3">
        <v>0</v>
      </c>
      <c r="AJ1146" s="3">
        <v>567333822.44</v>
      </c>
      <c r="AK1146" s="3">
        <v>4514596.83</v>
      </c>
      <c r="AL1146" s="3">
        <v>134157642.11</v>
      </c>
      <c r="AM1146" s="3">
        <v>249375775.04</v>
      </c>
      <c r="AN1146" s="3">
        <v>55023163.26</v>
      </c>
      <c r="AO1146" s="6">
        <f t="shared" si="255"/>
        <v>1278561695.22</v>
      </c>
      <c r="AP1146" s="6">
        <f t="shared" si="256"/>
        <v>1352533964.32</v>
      </c>
      <c r="AQ1146" s="6">
        <f t="shared" si="257"/>
        <v>4401201454.38</v>
      </c>
      <c r="AR1146" s="6">
        <f t="shared" si="258"/>
        <v>-3048667490.06</v>
      </c>
      <c r="AS1146" s="6">
        <f t="shared" si="259"/>
        <v>12152103998.67</v>
      </c>
      <c r="AT1146" s="10">
        <f t="shared" si="260"/>
        <v>300315374.83</v>
      </c>
      <c r="AU1146" s="10">
        <f t="shared" si="261"/>
        <v>12452419373.5</v>
      </c>
      <c r="AV1146" s="10">
        <f t="shared" si="262"/>
        <v>-1770105794.84</v>
      </c>
      <c r="AW1146" s="12">
        <f t="shared" si="263"/>
        <v>0.119689586511875</v>
      </c>
      <c r="AX1146" s="12">
        <f t="shared" si="264"/>
        <v>0.852197086480955</v>
      </c>
      <c r="AY1146" s="12">
        <f t="shared" si="265"/>
        <v>-0.285393933403182</v>
      </c>
      <c r="AZ1146" s="12">
        <f t="shared" si="266"/>
        <v>1.13759101988414</v>
      </c>
      <c r="BA1146" s="12">
        <f t="shared" si="267"/>
        <v>0.0281133270071699</v>
      </c>
      <c r="BB1146" s="12">
        <f t="shared" si="268"/>
        <v>1.16570434689131</v>
      </c>
      <c r="BC1146" s="12">
        <f t="shared" si="269"/>
        <v>-0.165704346891307</v>
      </c>
    </row>
    <row r="1147" spans="1:55">
      <c r="A1147" s="3" t="s">
        <v>2345</v>
      </c>
      <c r="B1147" s="3" t="s">
        <v>2346</v>
      </c>
      <c r="C1147" s="3">
        <v>0</v>
      </c>
      <c r="D1147" s="3">
        <v>1194683853.94</v>
      </c>
      <c r="E1147" s="3">
        <v>1750000000</v>
      </c>
      <c r="F1147" s="3">
        <v>0</v>
      </c>
      <c r="G1147" s="3">
        <v>0</v>
      </c>
      <c r="H1147" s="3">
        <v>0</v>
      </c>
      <c r="I1147" s="3">
        <v>0</v>
      </c>
      <c r="J1147" s="3">
        <v>0</v>
      </c>
      <c r="K1147" s="3">
        <v>65783409.6</v>
      </c>
      <c r="L1147" s="3">
        <v>0</v>
      </c>
      <c r="M1147" s="3">
        <v>20996121.56</v>
      </c>
      <c r="N1147" s="3">
        <v>62892540.36</v>
      </c>
      <c r="O1147" s="3">
        <v>156763128.82</v>
      </c>
      <c r="P1147" s="3">
        <v>8820436.89</v>
      </c>
      <c r="Q1147" s="3">
        <v>0</v>
      </c>
      <c r="R1147" s="3">
        <v>180438478.48</v>
      </c>
      <c r="S1147" s="3">
        <v>0</v>
      </c>
      <c r="T1147" s="3">
        <v>0</v>
      </c>
      <c r="U1147" s="3">
        <v>19254692.21</v>
      </c>
      <c r="V1147" s="3">
        <v>10509684.77</v>
      </c>
      <c r="W1147" s="3">
        <v>0</v>
      </c>
      <c r="X1147" s="3">
        <v>0</v>
      </c>
      <c r="Y1147" s="3">
        <v>6375750.02</v>
      </c>
      <c r="Z1147" s="3">
        <v>1866347.27</v>
      </c>
      <c r="AA1147" s="3">
        <v>0</v>
      </c>
      <c r="AB1147" s="3">
        <v>7921803.8</v>
      </c>
      <c r="AC1147" s="3">
        <v>432928451.31</v>
      </c>
      <c r="AD1147" s="3">
        <v>224555376.35</v>
      </c>
      <c r="AE1147" s="3">
        <v>0</v>
      </c>
      <c r="AF1147" s="3">
        <v>0</v>
      </c>
      <c r="AG1147" s="3">
        <v>0</v>
      </c>
      <c r="AH1147" s="3">
        <v>44328154.12</v>
      </c>
      <c r="AI1147" s="3">
        <v>0</v>
      </c>
      <c r="AJ1147" s="3">
        <v>0</v>
      </c>
      <c r="AK1147" s="3">
        <v>0</v>
      </c>
      <c r="AL1147" s="3">
        <v>28245653.06</v>
      </c>
      <c r="AM1147" s="3">
        <v>0</v>
      </c>
      <c r="AN1147" s="3">
        <v>150419649.85</v>
      </c>
      <c r="AO1147" s="6">
        <f t="shared" si="255"/>
        <v>3010467263.54</v>
      </c>
      <c r="AP1147" s="6">
        <f t="shared" si="256"/>
        <v>249472227.63</v>
      </c>
      <c r="AQ1147" s="6">
        <f t="shared" si="257"/>
        <v>226366756.55</v>
      </c>
      <c r="AR1147" s="6">
        <f t="shared" si="258"/>
        <v>23105471.08</v>
      </c>
      <c r="AS1147" s="6">
        <f t="shared" si="259"/>
        <v>880477284.69</v>
      </c>
      <c r="AT1147" s="10">
        <f t="shared" si="260"/>
        <v>0</v>
      </c>
      <c r="AU1147" s="10">
        <f t="shared" si="261"/>
        <v>880477284.69</v>
      </c>
      <c r="AV1147" s="10">
        <f t="shared" si="262"/>
        <v>3033572734.62</v>
      </c>
      <c r="AW1147" s="12">
        <f t="shared" si="263"/>
        <v>0.76914378934552</v>
      </c>
      <c r="AX1147" s="12">
        <f t="shared" si="264"/>
        <v>0.23085621065448</v>
      </c>
      <c r="AY1147" s="12">
        <f t="shared" si="265"/>
        <v>0.00590321303151695</v>
      </c>
      <c r="AZ1147" s="12">
        <f t="shared" si="266"/>
        <v>0.224952997622963</v>
      </c>
      <c r="BA1147" s="12">
        <f t="shared" si="267"/>
        <v>0</v>
      </c>
      <c r="BB1147" s="12">
        <f t="shared" si="268"/>
        <v>0.224952997622963</v>
      </c>
      <c r="BC1147" s="12">
        <f t="shared" si="269"/>
        <v>0.775047002377037</v>
      </c>
    </row>
    <row r="1148" spans="1:55">
      <c r="A1148" s="3" t="s">
        <v>2347</v>
      </c>
      <c r="B1148" s="3" t="s">
        <v>2348</v>
      </c>
      <c r="C1148" s="3">
        <v>144475148.75</v>
      </c>
      <c r="D1148" s="3">
        <v>1192499045.32</v>
      </c>
      <c r="E1148" s="3">
        <v>283831333.49</v>
      </c>
      <c r="F1148" s="3">
        <v>0</v>
      </c>
      <c r="G1148" s="3">
        <v>0</v>
      </c>
      <c r="H1148" s="3">
        <v>0</v>
      </c>
      <c r="I1148" s="3">
        <v>0</v>
      </c>
      <c r="J1148" s="3">
        <v>0</v>
      </c>
      <c r="K1148" s="3">
        <v>32979630.28</v>
      </c>
      <c r="L1148" s="3">
        <v>0</v>
      </c>
      <c r="M1148" s="3">
        <v>1141549239.04</v>
      </c>
      <c r="N1148" s="3">
        <v>39771222.02</v>
      </c>
      <c r="O1148" s="3">
        <v>534026432.26</v>
      </c>
      <c r="P1148" s="3">
        <v>439716869.73</v>
      </c>
      <c r="Q1148" s="3">
        <v>0</v>
      </c>
      <c r="R1148" s="3">
        <v>3036589415.71</v>
      </c>
      <c r="S1148" s="3">
        <v>0</v>
      </c>
      <c r="T1148" s="3">
        <v>0</v>
      </c>
      <c r="U1148" s="3">
        <v>20705544.66</v>
      </c>
      <c r="V1148" s="3">
        <v>37343461.99</v>
      </c>
      <c r="W1148" s="3">
        <v>0</v>
      </c>
      <c r="X1148" s="3">
        <v>3264901.49</v>
      </c>
      <c r="Y1148" s="3">
        <v>0</v>
      </c>
      <c r="Z1148" s="3">
        <v>18849032.24</v>
      </c>
      <c r="AA1148" s="3">
        <v>0</v>
      </c>
      <c r="AB1148" s="3">
        <v>4082078.75</v>
      </c>
      <c r="AC1148" s="3">
        <v>858657715.74</v>
      </c>
      <c r="AD1148" s="3">
        <v>170790137.65</v>
      </c>
      <c r="AE1148" s="3">
        <v>0</v>
      </c>
      <c r="AF1148" s="3">
        <v>0</v>
      </c>
      <c r="AG1148" s="3">
        <v>0</v>
      </c>
      <c r="AH1148" s="3">
        <v>113914527.03</v>
      </c>
      <c r="AI1148" s="3">
        <v>0</v>
      </c>
      <c r="AJ1148" s="3">
        <v>260320132.62</v>
      </c>
      <c r="AK1148" s="3">
        <v>2515216.61</v>
      </c>
      <c r="AL1148" s="3">
        <v>11595900.11</v>
      </c>
      <c r="AM1148" s="3">
        <v>10095946.68</v>
      </c>
      <c r="AN1148" s="3">
        <v>532940609.57</v>
      </c>
      <c r="AO1148" s="6">
        <f t="shared" si="255"/>
        <v>1509310009.09</v>
      </c>
      <c r="AP1148" s="6">
        <f t="shared" si="256"/>
        <v>2155063763.05</v>
      </c>
      <c r="AQ1148" s="6">
        <f t="shared" si="257"/>
        <v>3120834434.84</v>
      </c>
      <c r="AR1148" s="6">
        <f t="shared" si="258"/>
        <v>-965770671.789999</v>
      </c>
      <c r="AS1148" s="6">
        <f t="shared" si="259"/>
        <v>1960830186.01</v>
      </c>
      <c r="AT1148" s="10">
        <f t="shared" si="260"/>
        <v>144475148.75</v>
      </c>
      <c r="AU1148" s="10">
        <f t="shared" si="261"/>
        <v>2105305334.76</v>
      </c>
      <c r="AV1148" s="10">
        <f t="shared" si="262"/>
        <v>543539337.300001</v>
      </c>
      <c r="AW1148" s="12">
        <f t="shared" si="263"/>
        <v>0.569799363854813</v>
      </c>
      <c r="AX1148" s="12">
        <f t="shared" si="264"/>
        <v>0.375657932953141</v>
      </c>
      <c r="AY1148" s="12">
        <f t="shared" si="265"/>
        <v>-0.364600718938692</v>
      </c>
      <c r="AZ1148" s="12">
        <f t="shared" si="266"/>
        <v>0.740258651891833</v>
      </c>
      <c r="BA1148" s="12">
        <f t="shared" si="267"/>
        <v>0.0545427031920456</v>
      </c>
      <c r="BB1148" s="12">
        <f t="shared" si="268"/>
        <v>0.794801355083878</v>
      </c>
      <c r="BC1148" s="12">
        <f t="shared" si="269"/>
        <v>0.205198644916122</v>
      </c>
    </row>
    <row r="1149" spans="1:55">
      <c r="A1149" s="3" t="s">
        <v>2349</v>
      </c>
      <c r="B1149" s="3" t="s">
        <v>2350</v>
      </c>
      <c r="C1149" s="3">
        <v>1195997006.34</v>
      </c>
      <c r="D1149" s="3">
        <v>1188446369.58</v>
      </c>
      <c r="E1149" s="3">
        <v>0</v>
      </c>
      <c r="F1149" s="3">
        <v>0</v>
      </c>
      <c r="G1149" s="3">
        <v>0</v>
      </c>
      <c r="H1149" s="3">
        <v>0</v>
      </c>
      <c r="I1149" s="3">
        <v>0</v>
      </c>
      <c r="J1149" s="3">
        <v>31868100.6</v>
      </c>
      <c r="K1149" s="3">
        <v>835898435.08</v>
      </c>
      <c r="L1149" s="3">
        <v>0</v>
      </c>
      <c r="M1149" s="3">
        <v>5708887789.93</v>
      </c>
      <c r="N1149" s="3">
        <v>606149744.38</v>
      </c>
      <c r="O1149" s="3">
        <v>863512476.37</v>
      </c>
      <c r="P1149" s="3">
        <v>1128417731.61</v>
      </c>
      <c r="Q1149" s="3">
        <v>836879672.08</v>
      </c>
      <c r="R1149" s="3">
        <v>4919197696.22</v>
      </c>
      <c r="S1149" s="3">
        <v>453242.21</v>
      </c>
      <c r="T1149" s="3">
        <v>0</v>
      </c>
      <c r="U1149" s="3">
        <v>206189878.06</v>
      </c>
      <c r="V1149" s="3">
        <v>193401465.6</v>
      </c>
      <c r="W1149" s="3">
        <v>0</v>
      </c>
      <c r="X1149" s="3">
        <v>0</v>
      </c>
      <c r="Y1149" s="3">
        <v>56441537.58</v>
      </c>
      <c r="Z1149" s="3">
        <v>299827937.3</v>
      </c>
      <c r="AA1149" s="3">
        <v>0</v>
      </c>
      <c r="AB1149" s="3">
        <v>75090586.68</v>
      </c>
      <c r="AC1149" s="3">
        <v>2904940482.03</v>
      </c>
      <c r="AD1149" s="3">
        <v>575475134.48</v>
      </c>
      <c r="AE1149" s="3">
        <v>0</v>
      </c>
      <c r="AF1149" s="3">
        <v>0</v>
      </c>
      <c r="AG1149" s="3">
        <v>0</v>
      </c>
      <c r="AH1149" s="3">
        <v>15386869359.07</v>
      </c>
      <c r="AI1149" s="3">
        <v>0</v>
      </c>
      <c r="AJ1149" s="3">
        <v>801673734.67</v>
      </c>
      <c r="AK1149" s="3">
        <v>175916855.59</v>
      </c>
      <c r="AL1149" s="3">
        <v>465276798.72</v>
      </c>
      <c r="AM1149" s="3">
        <v>66806353.2</v>
      </c>
      <c r="AN1149" s="3">
        <v>1257466152.05</v>
      </c>
      <c r="AO1149" s="6">
        <f t="shared" si="255"/>
        <v>2056212905.26</v>
      </c>
      <c r="AP1149" s="6">
        <f t="shared" si="256"/>
        <v>9143847414.37</v>
      </c>
      <c r="AQ1149" s="6">
        <f t="shared" si="257"/>
        <v>5750602343.65</v>
      </c>
      <c r="AR1149" s="6">
        <f t="shared" si="258"/>
        <v>3393245070.72</v>
      </c>
      <c r="AS1149" s="6">
        <f t="shared" si="259"/>
        <v>21634424869.81</v>
      </c>
      <c r="AT1149" s="10">
        <f t="shared" si="260"/>
        <v>1195997006.34</v>
      </c>
      <c r="AU1149" s="10">
        <f t="shared" si="261"/>
        <v>22830421876.15</v>
      </c>
      <c r="AV1149" s="10">
        <f t="shared" si="262"/>
        <v>5449457975.98</v>
      </c>
      <c r="AW1149" s="12">
        <f t="shared" si="263"/>
        <v>0.0727093932510158</v>
      </c>
      <c r="AX1149" s="12">
        <f t="shared" si="264"/>
        <v>0.884999160936851</v>
      </c>
      <c r="AY1149" s="12">
        <f t="shared" si="265"/>
        <v>0.119987959229764</v>
      </c>
      <c r="AZ1149" s="12">
        <f t="shared" si="266"/>
        <v>0.765011201707087</v>
      </c>
      <c r="BA1149" s="12">
        <f t="shared" si="267"/>
        <v>0.0422914458121334</v>
      </c>
      <c r="BB1149" s="12">
        <f t="shared" si="268"/>
        <v>0.80730264751922</v>
      </c>
      <c r="BC1149" s="12">
        <f t="shared" si="269"/>
        <v>0.19269735248078</v>
      </c>
    </row>
    <row r="1150" spans="1:55">
      <c r="A1150" s="3" t="s">
        <v>2351</v>
      </c>
      <c r="B1150" s="3" t="s">
        <v>2352</v>
      </c>
      <c r="C1150" s="3">
        <v>533347742.95</v>
      </c>
      <c r="D1150" s="3">
        <v>1180468448.76</v>
      </c>
      <c r="E1150" s="3">
        <v>3326498.37</v>
      </c>
      <c r="F1150" s="3">
        <v>113307441.05</v>
      </c>
      <c r="G1150" s="3">
        <v>0</v>
      </c>
      <c r="H1150" s="3">
        <v>0</v>
      </c>
      <c r="I1150" s="3">
        <v>0</v>
      </c>
      <c r="J1150" s="3">
        <v>218738022.25</v>
      </c>
      <c r="K1150" s="3">
        <v>132164360.35</v>
      </c>
      <c r="L1150" s="3">
        <v>0</v>
      </c>
      <c r="M1150" s="3">
        <v>2684570848.51</v>
      </c>
      <c r="N1150" s="3">
        <v>1188637359.83</v>
      </c>
      <c r="O1150" s="3">
        <v>2246352266.72</v>
      </c>
      <c r="P1150" s="3">
        <v>123765871.62</v>
      </c>
      <c r="Q1150" s="3">
        <v>436497858.74</v>
      </c>
      <c r="R1150" s="3">
        <v>2246287401.62</v>
      </c>
      <c r="S1150" s="3">
        <v>0</v>
      </c>
      <c r="T1150" s="3">
        <v>0</v>
      </c>
      <c r="U1150" s="3">
        <v>76103405.74</v>
      </c>
      <c r="V1150" s="3">
        <v>46187261.58</v>
      </c>
      <c r="W1150" s="3">
        <v>0</v>
      </c>
      <c r="X1150" s="3">
        <v>0</v>
      </c>
      <c r="Y1150" s="3">
        <v>21893641.63</v>
      </c>
      <c r="Z1150" s="3">
        <v>25719418.04</v>
      </c>
      <c r="AA1150" s="3">
        <v>0</v>
      </c>
      <c r="AB1150" s="3">
        <v>78153726.27</v>
      </c>
      <c r="AC1150" s="3">
        <v>2377287059.47</v>
      </c>
      <c r="AD1150" s="3">
        <v>492735665.04</v>
      </c>
      <c r="AE1150" s="3">
        <v>0</v>
      </c>
      <c r="AF1150" s="3">
        <v>282023469.75</v>
      </c>
      <c r="AG1150" s="3">
        <v>0</v>
      </c>
      <c r="AH1150" s="3">
        <v>488753150.34</v>
      </c>
      <c r="AI1150" s="3">
        <v>0</v>
      </c>
      <c r="AJ1150" s="3">
        <v>364482812.45</v>
      </c>
      <c r="AK1150" s="3">
        <v>46501674.82</v>
      </c>
      <c r="AL1150" s="3">
        <v>60291554.47</v>
      </c>
      <c r="AM1150" s="3">
        <v>15234566.56</v>
      </c>
      <c r="AN1150" s="3">
        <v>933540545.55</v>
      </c>
      <c r="AO1150" s="6">
        <f t="shared" si="255"/>
        <v>1648004770.78</v>
      </c>
      <c r="AP1150" s="6">
        <f t="shared" si="256"/>
        <v>6679824205.42</v>
      </c>
      <c r="AQ1150" s="6">
        <f t="shared" si="257"/>
        <v>2494344854.88</v>
      </c>
      <c r="AR1150" s="6">
        <f t="shared" si="258"/>
        <v>4185479350.54</v>
      </c>
      <c r="AS1150" s="6">
        <f t="shared" si="259"/>
        <v>5060850498.45</v>
      </c>
      <c r="AT1150" s="10">
        <f t="shared" si="260"/>
        <v>533347742.95</v>
      </c>
      <c r="AU1150" s="10">
        <f t="shared" si="261"/>
        <v>5594198241.4</v>
      </c>
      <c r="AV1150" s="10">
        <f t="shared" si="262"/>
        <v>5833484121.32</v>
      </c>
      <c r="AW1150" s="12">
        <f t="shared" si="263"/>
        <v>0.144211636136843</v>
      </c>
      <c r="AX1150" s="12">
        <f t="shared" si="264"/>
        <v>0.809116805622273</v>
      </c>
      <c r="AY1150" s="12">
        <f t="shared" si="265"/>
        <v>0.366257935571791</v>
      </c>
      <c r="AZ1150" s="12">
        <f t="shared" si="266"/>
        <v>0.442858870050482</v>
      </c>
      <c r="BA1150" s="12">
        <f t="shared" si="267"/>
        <v>0.0466715582408832</v>
      </c>
      <c r="BB1150" s="12">
        <f t="shared" si="268"/>
        <v>0.489530428291365</v>
      </c>
      <c r="BC1150" s="12">
        <f t="shared" si="269"/>
        <v>0.510469571708635</v>
      </c>
    </row>
    <row r="1151" spans="1:55">
      <c r="A1151" s="3" t="s">
        <v>2353</v>
      </c>
      <c r="B1151" s="3" t="s">
        <v>2354</v>
      </c>
      <c r="C1151" s="3">
        <v>0</v>
      </c>
      <c r="D1151" s="3">
        <v>1178528618.99</v>
      </c>
      <c r="E1151" s="3">
        <v>50000000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">
        <v>64788374.32</v>
      </c>
      <c r="L1151" s="3">
        <v>0</v>
      </c>
      <c r="M1151" s="3">
        <v>454432796.57</v>
      </c>
      <c r="N1151" s="3">
        <v>169660496.01</v>
      </c>
      <c r="O1151" s="3">
        <v>406081835.06</v>
      </c>
      <c r="P1151" s="3">
        <v>128984738.51</v>
      </c>
      <c r="Q1151" s="3">
        <v>0</v>
      </c>
      <c r="R1151" s="3">
        <v>705316340.59</v>
      </c>
      <c r="S1151" s="3">
        <v>0</v>
      </c>
      <c r="T1151" s="3">
        <v>0</v>
      </c>
      <c r="U1151" s="3">
        <v>12985416.42</v>
      </c>
      <c r="V1151" s="3">
        <v>13663198.13</v>
      </c>
      <c r="W1151" s="3">
        <v>0</v>
      </c>
      <c r="X1151" s="3">
        <v>15258252.66</v>
      </c>
      <c r="Y1151" s="3">
        <v>0</v>
      </c>
      <c r="Z1151" s="3">
        <v>39845734.54</v>
      </c>
      <c r="AA1151" s="3">
        <v>0</v>
      </c>
      <c r="AB1151" s="3">
        <v>5309046.21</v>
      </c>
      <c r="AC1151" s="3">
        <v>1389571459.66</v>
      </c>
      <c r="AD1151" s="3">
        <v>302919266.57</v>
      </c>
      <c r="AE1151" s="3">
        <v>0</v>
      </c>
      <c r="AF1151" s="3">
        <v>0</v>
      </c>
      <c r="AG1151" s="3">
        <v>0</v>
      </c>
      <c r="AH1151" s="3">
        <v>222589075.41</v>
      </c>
      <c r="AI1151" s="3">
        <v>0</v>
      </c>
      <c r="AJ1151" s="3">
        <v>0</v>
      </c>
      <c r="AK1151" s="3">
        <v>0</v>
      </c>
      <c r="AL1151" s="3">
        <v>43092868.97</v>
      </c>
      <c r="AM1151" s="3">
        <v>0</v>
      </c>
      <c r="AN1151" s="3">
        <v>0</v>
      </c>
      <c r="AO1151" s="6">
        <f t="shared" si="255"/>
        <v>1293316993.31</v>
      </c>
      <c r="AP1151" s="6">
        <f t="shared" si="256"/>
        <v>1159159866.15</v>
      </c>
      <c r="AQ1151" s="6">
        <f t="shared" si="257"/>
        <v>792377988.55</v>
      </c>
      <c r="AR1151" s="6">
        <f t="shared" si="258"/>
        <v>366781877.6</v>
      </c>
      <c r="AS1151" s="6">
        <f t="shared" si="259"/>
        <v>1958172670.61</v>
      </c>
      <c r="AT1151" s="10">
        <f t="shared" si="260"/>
        <v>0</v>
      </c>
      <c r="AU1151" s="10">
        <f t="shared" si="261"/>
        <v>1958172670.61</v>
      </c>
      <c r="AV1151" s="10">
        <f t="shared" si="262"/>
        <v>1660098870.91</v>
      </c>
      <c r="AW1151" s="12">
        <f t="shared" si="263"/>
        <v>0.357440556483688</v>
      </c>
      <c r="AX1151" s="12">
        <f t="shared" si="264"/>
        <v>0.642559443516312</v>
      </c>
      <c r="AY1151" s="12">
        <f t="shared" si="265"/>
        <v>0.101369361970528</v>
      </c>
      <c r="AZ1151" s="12">
        <f t="shared" si="266"/>
        <v>0.541190081545785</v>
      </c>
      <c r="BA1151" s="12">
        <f t="shared" si="267"/>
        <v>0</v>
      </c>
      <c r="BB1151" s="12">
        <f t="shared" si="268"/>
        <v>0.541190081545785</v>
      </c>
      <c r="BC1151" s="12">
        <f t="shared" si="269"/>
        <v>0.458809918454216</v>
      </c>
    </row>
    <row r="1152" spans="1:55">
      <c r="A1152" s="3" t="s">
        <v>2355</v>
      </c>
      <c r="B1152" s="3" t="s">
        <v>2356</v>
      </c>
      <c r="C1152" s="3">
        <v>250653833.23</v>
      </c>
      <c r="D1152" s="3">
        <v>1176968867.46</v>
      </c>
      <c r="E1152" s="3">
        <v>0</v>
      </c>
      <c r="F1152" s="3">
        <v>69448817.33</v>
      </c>
      <c r="G1152" s="3">
        <v>0</v>
      </c>
      <c r="H1152" s="3">
        <v>0</v>
      </c>
      <c r="I1152" s="3">
        <v>0</v>
      </c>
      <c r="J1152" s="3">
        <v>204724076.57</v>
      </c>
      <c r="K1152" s="3">
        <v>20749298.71</v>
      </c>
      <c r="L1152" s="3">
        <v>0</v>
      </c>
      <c r="M1152" s="3">
        <v>489976374.13</v>
      </c>
      <c r="N1152" s="3">
        <v>58175463.88</v>
      </c>
      <c r="O1152" s="3">
        <v>217958041.29</v>
      </c>
      <c r="P1152" s="3">
        <v>32310886.09</v>
      </c>
      <c r="Q1152" s="3">
        <v>72167400.68</v>
      </c>
      <c r="R1152" s="3">
        <v>76182413.16</v>
      </c>
      <c r="S1152" s="3">
        <v>1149627.84</v>
      </c>
      <c r="T1152" s="3">
        <v>0</v>
      </c>
      <c r="U1152" s="3">
        <v>66212833.76</v>
      </c>
      <c r="V1152" s="3">
        <v>42125568.59</v>
      </c>
      <c r="W1152" s="3">
        <v>0</v>
      </c>
      <c r="X1152" s="3">
        <v>0</v>
      </c>
      <c r="Y1152" s="3">
        <v>0</v>
      </c>
      <c r="Z1152" s="3">
        <v>12819198.69</v>
      </c>
      <c r="AA1152" s="3">
        <v>0</v>
      </c>
      <c r="AB1152" s="3">
        <v>43961524.22</v>
      </c>
      <c r="AC1152" s="3">
        <v>695569082.4</v>
      </c>
      <c r="AD1152" s="3">
        <v>24402437.82</v>
      </c>
      <c r="AE1152" s="3">
        <v>0</v>
      </c>
      <c r="AF1152" s="3">
        <v>0</v>
      </c>
      <c r="AG1152" s="3">
        <v>0</v>
      </c>
      <c r="AH1152" s="3">
        <v>132977087.61</v>
      </c>
      <c r="AI1152" s="3">
        <v>9355674.59</v>
      </c>
      <c r="AJ1152" s="3">
        <v>722634814.15</v>
      </c>
      <c r="AK1152" s="3">
        <v>118557670</v>
      </c>
      <c r="AL1152" s="3">
        <v>47125886.38</v>
      </c>
      <c r="AM1152" s="3">
        <v>35481489.27</v>
      </c>
      <c r="AN1152" s="3">
        <v>53503471.53</v>
      </c>
      <c r="AO1152" s="6">
        <f t="shared" si="255"/>
        <v>1471891060.07</v>
      </c>
      <c r="AP1152" s="6">
        <f t="shared" si="256"/>
        <v>870588166.07</v>
      </c>
      <c r="AQ1152" s="6">
        <f t="shared" si="257"/>
        <v>242451166.26</v>
      </c>
      <c r="AR1152" s="6">
        <f t="shared" si="258"/>
        <v>628136999.81</v>
      </c>
      <c r="AS1152" s="6">
        <f t="shared" si="259"/>
        <v>1839607613.75</v>
      </c>
      <c r="AT1152" s="10">
        <f t="shared" si="260"/>
        <v>250653833.23</v>
      </c>
      <c r="AU1152" s="10">
        <f t="shared" si="261"/>
        <v>2090261446.98</v>
      </c>
      <c r="AV1152" s="10">
        <f t="shared" si="262"/>
        <v>2100028059.88</v>
      </c>
      <c r="AW1152" s="12">
        <f t="shared" si="263"/>
        <v>0.351262378807082</v>
      </c>
      <c r="AX1152" s="12">
        <f t="shared" si="264"/>
        <v>0.588919837047061</v>
      </c>
      <c r="AY1152" s="12">
        <f t="shared" si="265"/>
        <v>0.149903007604049</v>
      </c>
      <c r="AZ1152" s="12">
        <f t="shared" si="266"/>
        <v>0.439016829443012</v>
      </c>
      <c r="BA1152" s="12">
        <f t="shared" si="267"/>
        <v>0.0598177841458567</v>
      </c>
      <c r="BB1152" s="12">
        <f t="shared" si="268"/>
        <v>0.498834613588869</v>
      </c>
      <c r="BC1152" s="12">
        <f t="shared" si="269"/>
        <v>0.501165386411131</v>
      </c>
    </row>
    <row r="1153" spans="1:55">
      <c r="A1153" s="3" t="s">
        <v>2357</v>
      </c>
      <c r="B1153" s="3" t="s">
        <v>2358</v>
      </c>
      <c r="C1153" s="3">
        <v>0</v>
      </c>
      <c r="D1153" s="3">
        <v>1176961973.95</v>
      </c>
      <c r="E1153" s="3">
        <v>2559000</v>
      </c>
      <c r="F1153" s="3">
        <v>41400286.15</v>
      </c>
      <c r="G1153" s="3">
        <v>0</v>
      </c>
      <c r="H1153" s="3">
        <v>0</v>
      </c>
      <c r="I1153" s="3">
        <v>0</v>
      </c>
      <c r="J1153" s="3">
        <v>0</v>
      </c>
      <c r="K1153" s="3">
        <v>1282721615.98</v>
      </c>
      <c r="L1153" s="3">
        <v>0</v>
      </c>
      <c r="M1153" s="3">
        <v>698399070.7</v>
      </c>
      <c r="N1153" s="3">
        <v>127488793.06</v>
      </c>
      <c r="O1153" s="3">
        <v>189467935.62</v>
      </c>
      <c r="P1153" s="3">
        <v>40544118.83</v>
      </c>
      <c r="Q1153" s="3">
        <v>53305022.13</v>
      </c>
      <c r="R1153" s="3">
        <v>136207922.18</v>
      </c>
      <c r="S1153" s="3">
        <v>0</v>
      </c>
      <c r="T1153" s="3">
        <v>0</v>
      </c>
      <c r="U1153" s="3">
        <v>4783651.81</v>
      </c>
      <c r="V1153" s="3">
        <v>81054544.29</v>
      </c>
      <c r="W1153" s="3">
        <v>0</v>
      </c>
      <c r="X1153" s="3">
        <v>0</v>
      </c>
      <c r="Y1153" s="3">
        <v>0</v>
      </c>
      <c r="Z1153" s="3">
        <v>0</v>
      </c>
      <c r="AA1153" s="3">
        <v>0</v>
      </c>
      <c r="AB1153" s="3">
        <v>946052191.32</v>
      </c>
      <c r="AC1153" s="3">
        <v>8196110.05</v>
      </c>
      <c r="AD1153" s="3">
        <v>0</v>
      </c>
      <c r="AE1153" s="3">
        <v>0</v>
      </c>
      <c r="AF1153" s="3">
        <v>0</v>
      </c>
      <c r="AG1153" s="3">
        <v>0</v>
      </c>
      <c r="AH1153" s="3">
        <v>1583705.75</v>
      </c>
      <c r="AI1153" s="3">
        <v>0</v>
      </c>
      <c r="AJ1153" s="3">
        <v>0</v>
      </c>
      <c r="AK1153" s="3">
        <v>0</v>
      </c>
      <c r="AL1153" s="3">
        <v>90372495.36</v>
      </c>
      <c r="AM1153" s="3">
        <v>0</v>
      </c>
      <c r="AN1153" s="3">
        <v>1561500</v>
      </c>
      <c r="AO1153" s="6">
        <f t="shared" si="255"/>
        <v>2503642876.08</v>
      </c>
      <c r="AP1153" s="6">
        <f t="shared" si="256"/>
        <v>1109204940.34</v>
      </c>
      <c r="AQ1153" s="6">
        <f t="shared" si="257"/>
        <v>1168098309.6</v>
      </c>
      <c r="AR1153" s="6">
        <f t="shared" si="258"/>
        <v>-58893369.26</v>
      </c>
      <c r="AS1153" s="6">
        <f t="shared" si="259"/>
        <v>101713811.16</v>
      </c>
      <c r="AT1153" s="10">
        <f t="shared" si="260"/>
        <v>0</v>
      </c>
      <c r="AU1153" s="10">
        <f t="shared" si="261"/>
        <v>101713811.16</v>
      </c>
      <c r="AV1153" s="10">
        <f t="shared" si="262"/>
        <v>2444749506.82</v>
      </c>
      <c r="AW1153" s="12">
        <f t="shared" si="263"/>
        <v>0.983184347641038</v>
      </c>
      <c r="AX1153" s="12">
        <f t="shared" si="264"/>
        <v>0.0168156523589618</v>
      </c>
      <c r="AY1153" s="12">
        <f t="shared" si="265"/>
        <v>-0.0231275152656499</v>
      </c>
      <c r="AZ1153" s="12">
        <f t="shared" si="266"/>
        <v>0.0399431676246117</v>
      </c>
      <c r="BA1153" s="12">
        <f t="shared" si="267"/>
        <v>0</v>
      </c>
      <c r="BB1153" s="12">
        <f t="shared" si="268"/>
        <v>0.0399431676246117</v>
      </c>
      <c r="BC1153" s="12">
        <f t="shared" si="269"/>
        <v>0.960056832375388</v>
      </c>
    </row>
    <row r="1154" spans="1:55">
      <c r="A1154" s="3" t="s">
        <v>2359</v>
      </c>
      <c r="B1154" s="3" t="s">
        <v>2360</v>
      </c>
      <c r="C1154" s="3">
        <v>294268579.88</v>
      </c>
      <c r="D1154" s="3">
        <v>1176915657.65</v>
      </c>
      <c r="E1154" s="3">
        <v>303086336.54</v>
      </c>
      <c r="F1154" s="3">
        <v>192946310.3</v>
      </c>
      <c r="G1154" s="3">
        <v>1284973468.54</v>
      </c>
      <c r="H1154" s="3">
        <v>0</v>
      </c>
      <c r="I1154" s="3">
        <v>0</v>
      </c>
      <c r="J1154" s="3">
        <v>32919625.02</v>
      </c>
      <c r="K1154" s="3">
        <v>114995542.27</v>
      </c>
      <c r="L1154" s="3">
        <v>0</v>
      </c>
      <c r="M1154" s="3">
        <v>2173141555.59</v>
      </c>
      <c r="N1154" s="3">
        <v>74490789.28</v>
      </c>
      <c r="O1154" s="3">
        <v>911105884.12</v>
      </c>
      <c r="P1154" s="3">
        <v>46446521.79</v>
      </c>
      <c r="Q1154" s="3">
        <v>155793575.88</v>
      </c>
      <c r="R1154" s="3">
        <v>1716063695.82</v>
      </c>
      <c r="S1154" s="3">
        <v>14165133.43</v>
      </c>
      <c r="T1154" s="3">
        <v>0</v>
      </c>
      <c r="U1154" s="3">
        <v>77239407.37</v>
      </c>
      <c r="V1154" s="3">
        <v>27402673.21</v>
      </c>
      <c r="W1154" s="3">
        <v>118023452.11</v>
      </c>
      <c r="X1154" s="3">
        <v>0</v>
      </c>
      <c r="Y1154" s="3">
        <v>0</v>
      </c>
      <c r="Z1154" s="3">
        <v>41410050.18</v>
      </c>
      <c r="AA1154" s="3">
        <v>0</v>
      </c>
      <c r="AB1154" s="3">
        <v>4958152.78</v>
      </c>
      <c r="AC1154" s="3">
        <v>849994995.14</v>
      </c>
      <c r="AD1154" s="3">
        <v>58726060.84</v>
      </c>
      <c r="AE1154" s="3">
        <v>0</v>
      </c>
      <c r="AF1154" s="3">
        <v>0</v>
      </c>
      <c r="AG1154" s="3">
        <v>0</v>
      </c>
      <c r="AH1154" s="3">
        <v>267832751.69</v>
      </c>
      <c r="AI1154" s="3">
        <v>49271828.74</v>
      </c>
      <c r="AJ1154" s="3">
        <v>844789448.42</v>
      </c>
      <c r="AK1154" s="3">
        <v>40683188.72</v>
      </c>
      <c r="AL1154" s="3">
        <v>42644404.17</v>
      </c>
      <c r="AM1154" s="3">
        <v>40217558.49</v>
      </c>
      <c r="AN1154" s="3">
        <v>173895588.69</v>
      </c>
      <c r="AO1154" s="6">
        <f t="shared" si="255"/>
        <v>3105836940.32</v>
      </c>
      <c r="AP1154" s="6">
        <f t="shared" si="256"/>
        <v>3360978326.66</v>
      </c>
      <c r="AQ1154" s="6">
        <f t="shared" si="257"/>
        <v>1999262564.9</v>
      </c>
      <c r="AR1154" s="6">
        <f t="shared" si="258"/>
        <v>1361715761.76</v>
      </c>
      <c r="AS1154" s="6">
        <f t="shared" si="259"/>
        <v>2368055824.9</v>
      </c>
      <c r="AT1154" s="10">
        <f t="shared" si="260"/>
        <v>294268579.88</v>
      </c>
      <c r="AU1154" s="10">
        <f t="shared" si="261"/>
        <v>2662324404.78</v>
      </c>
      <c r="AV1154" s="10">
        <f t="shared" si="262"/>
        <v>4467552702.08</v>
      </c>
      <c r="AW1154" s="12">
        <f t="shared" si="263"/>
        <v>0.43560876208255</v>
      </c>
      <c r="AX1154" s="12">
        <f t="shared" si="264"/>
        <v>0.523118635953964</v>
      </c>
      <c r="AY1154" s="12">
        <f t="shared" si="265"/>
        <v>0.190987269675354</v>
      </c>
      <c r="AZ1154" s="12">
        <f t="shared" si="266"/>
        <v>0.332131366278611</v>
      </c>
      <c r="BA1154" s="12">
        <f t="shared" si="267"/>
        <v>0.0412726019634855</v>
      </c>
      <c r="BB1154" s="12">
        <f t="shared" si="268"/>
        <v>0.373403968242096</v>
      </c>
      <c r="BC1154" s="12">
        <f t="shared" si="269"/>
        <v>0.626596031757904</v>
      </c>
    </row>
    <row r="1155" spans="1:55">
      <c r="A1155" s="3" t="s">
        <v>2361</v>
      </c>
      <c r="B1155" s="3" t="s">
        <v>2362</v>
      </c>
      <c r="C1155" s="3">
        <v>0</v>
      </c>
      <c r="D1155" s="3">
        <v>1176693768.85</v>
      </c>
      <c r="E1155" s="3">
        <v>957021270.81</v>
      </c>
      <c r="F1155" s="3">
        <v>0</v>
      </c>
      <c r="G1155" s="3">
        <v>0</v>
      </c>
      <c r="H1155" s="3">
        <v>0</v>
      </c>
      <c r="I1155" s="3">
        <v>0</v>
      </c>
      <c r="J1155" s="3">
        <v>27426255.2</v>
      </c>
      <c r="K1155" s="3">
        <v>28173527.3</v>
      </c>
      <c r="L1155" s="3">
        <v>0</v>
      </c>
      <c r="M1155" s="3">
        <v>2692931000.27</v>
      </c>
      <c r="N1155" s="3">
        <v>55415432.14</v>
      </c>
      <c r="O1155" s="3">
        <v>2403301042.33</v>
      </c>
      <c r="P1155" s="3">
        <v>171595347.39</v>
      </c>
      <c r="Q1155" s="3">
        <v>0</v>
      </c>
      <c r="R1155" s="3">
        <v>6802885364.24</v>
      </c>
      <c r="S1155" s="3">
        <v>0</v>
      </c>
      <c r="T1155" s="3">
        <v>0</v>
      </c>
      <c r="U1155" s="3">
        <v>10164572.69</v>
      </c>
      <c r="V1155" s="3">
        <v>9324986.75</v>
      </c>
      <c r="W1155" s="3">
        <v>0</v>
      </c>
      <c r="X1155" s="3">
        <v>4295628.98</v>
      </c>
      <c r="Y1155" s="3">
        <v>0</v>
      </c>
      <c r="Z1155" s="3">
        <v>207435691.3</v>
      </c>
      <c r="AA1155" s="3">
        <v>0</v>
      </c>
      <c r="AB1155" s="3">
        <v>6240413.46</v>
      </c>
      <c r="AC1155" s="3">
        <v>3213532345.79</v>
      </c>
      <c r="AD1155" s="3">
        <v>495442937.06</v>
      </c>
      <c r="AE1155" s="3">
        <v>0</v>
      </c>
      <c r="AF1155" s="3">
        <v>0</v>
      </c>
      <c r="AG1155" s="3">
        <v>0</v>
      </c>
      <c r="AH1155" s="3">
        <v>1010479154.71</v>
      </c>
      <c r="AI1155" s="3">
        <v>819411144.9</v>
      </c>
      <c r="AJ1155" s="3">
        <v>555403857.7</v>
      </c>
      <c r="AK1155" s="3">
        <v>1534130.95</v>
      </c>
      <c r="AL1155" s="3">
        <v>70563933.06</v>
      </c>
      <c r="AM1155" s="3">
        <v>11838330.68</v>
      </c>
      <c r="AN1155" s="3">
        <v>72321658.73</v>
      </c>
      <c r="AO1155" s="6">
        <f t="shared" ref="AO1155:AO1218" si="270">(D1155+E1155+F1155+G1155+H1155+I1155+J1155+K1155+L1155)</f>
        <v>2189314822.16</v>
      </c>
      <c r="AP1155" s="6">
        <f t="shared" ref="AP1155:AP1218" si="271">(M1155+N1155+O1155+P1155+Q1155)</f>
        <v>5323242822.13</v>
      </c>
      <c r="AQ1155" s="6">
        <f t="shared" ref="AQ1155:AQ1218" si="272">(R1155+S1155+T1155+U1155+V1155+W1155+X1155+Y1155+Z1155+AA1155+AB1155)</f>
        <v>7040346657.42</v>
      </c>
      <c r="AR1155" s="6">
        <f t="shared" ref="AR1155:AR1218" si="273">(AP1155-AQ1155)</f>
        <v>-1717103835.29</v>
      </c>
      <c r="AS1155" s="6">
        <f t="shared" ref="AS1155:AS1218" si="274">(AC1155+AD1155+AE1155+AF1155+AG1155+AH1155+AI1155+AJ1155+AK1155+AL1155+AM1155+AN1155)</f>
        <v>6250527493.58</v>
      </c>
      <c r="AT1155" s="10">
        <f t="shared" ref="AT1155:AT1218" si="275">C1155</f>
        <v>0</v>
      </c>
      <c r="AU1155" s="10">
        <f t="shared" ref="AU1155:AU1218" si="276">AS1155+AT1155</f>
        <v>6250527493.58</v>
      </c>
      <c r="AV1155" s="10">
        <f t="shared" ref="AV1155:AV1218" si="277">AO1155+AR1155</f>
        <v>472210986.870001</v>
      </c>
      <c r="AW1155" s="12">
        <f t="shared" ref="AW1155:AW1218" si="278">AO1155/(AO1155+AR1155+AS1155+AT1155)</f>
        <v>0.325658186545054</v>
      </c>
      <c r="AX1155" s="12">
        <f t="shared" ref="AX1155:AX1218" si="279">(AR1155+AS1155)/(AO1155+AR1155+AS1155+AT1155)</f>
        <v>0.674341813454946</v>
      </c>
      <c r="AY1155" s="12">
        <f t="shared" ref="AY1155:AY1218" si="280">(AR1155)/(AO1155+AR1155+AS1155+AT1155)</f>
        <v>-0.255417318445959</v>
      </c>
      <c r="AZ1155" s="12">
        <f t="shared" ref="AZ1155:AZ1218" si="281">AS1155/(AO1155+AR1155+AS1155+AT1155)</f>
        <v>0.929759131900905</v>
      </c>
      <c r="BA1155" s="12">
        <f t="shared" ref="BA1155:BA1218" si="282">AT1155/(AO1155+AR1155+AS1155+AT1155)</f>
        <v>0</v>
      </c>
      <c r="BB1155" s="12">
        <f t="shared" ref="BB1155:BB1218" si="283">(AU1155)/(AU1155+AV1155)</f>
        <v>0.929759131900905</v>
      </c>
      <c r="BC1155" s="12">
        <f t="shared" ref="BC1155:BC1218" si="284">(AV1155)/(AU1155+AV1155)</f>
        <v>0.0702408680990953</v>
      </c>
    </row>
    <row r="1156" spans="1:55">
      <c r="A1156" s="3" t="s">
        <v>2363</v>
      </c>
      <c r="B1156" s="3" t="s">
        <v>2364</v>
      </c>
      <c r="C1156" s="3">
        <v>0</v>
      </c>
      <c r="D1156" s="3">
        <v>1172618727</v>
      </c>
      <c r="E1156" s="3">
        <v>0</v>
      </c>
      <c r="F1156" s="3">
        <v>0</v>
      </c>
      <c r="G1156" s="3">
        <v>0</v>
      </c>
      <c r="H1156" s="3">
        <v>0</v>
      </c>
      <c r="I1156" s="3">
        <v>0</v>
      </c>
      <c r="J1156" s="3">
        <v>0</v>
      </c>
      <c r="K1156" s="3">
        <v>16290818.35</v>
      </c>
      <c r="L1156" s="3">
        <v>0</v>
      </c>
      <c r="M1156" s="3">
        <v>1205264466.93</v>
      </c>
      <c r="N1156" s="3">
        <v>504280922.33</v>
      </c>
      <c r="O1156" s="3">
        <v>1975069561.27</v>
      </c>
      <c r="P1156" s="3">
        <v>114559597.68</v>
      </c>
      <c r="Q1156" s="3">
        <v>0</v>
      </c>
      <c r="R1156" s="3">
        <v>871315692.73</v>
      </c>
      <c r="S1156" s="3">
        <v>0</v>
      </c>
      <c r="T1156" s="3">
        <v>0</v>
      </c>
      <c r="U1156" s="3">
        <v>44365060.3</v>
      </c>
      <c r="V1156" s="3">
        <v>90266548.13</v>
      </c>
      <c r="W1156" s="3">
        <v>0</v>
      </c>
      <c r="X1156" s="3">
        <v>0</v>
      </c>
      <c r="Y1156" s="3">
        <v>0</v>
      </c>
      <c r="Z1156" s="3">
        <v>44313655.33</v>
      </c>
      <c r="AA1156" s="3">
        <v>0</v>
      </c>
      <c r="AB1156" s="3">
        <v>11624994.12</v>
      </c>
      <c r="AC1156" s="3">
        <v>3065600180.61</v>
      </c>
      <c r="AD1156" s="3">
        <v>1687695236.19</v>
      </c>
      <c r="AE1156" s="3">
        <v>0</v>
      </c>
      <c r="AF1156" s="3">
        <v>0</v>
      </c>
      <c r="AG1156" s="3">
        <v>0</v>
      </c>
      <c r="AH1156" s="3">
        <v>374438762.72</v>
      </c>
      <c r="AI1156" s="3">
        <v>0</v>
      </c>
      <c r="AJ1156" s="3">
        <v>16107406.56</v>
      </c>
      <c r="AK1156" s="3">
        <v>531114.88</v>
      </c>
      <c r="AL1156" s="3">
        <v>58436204.13</v>
      </c>
      <c r="AM1156" s="3">
        <v>31286226.31</v>
      </c>
      <c r="AN1156" s="3">
        <v>25441752</v>
      </c>
      <c r="AO1156" s="6">
        <f t="shared" si="270"/>
        <v>1188909545.35</v>
      </c>
      <c r="AP1156" s="6">
        <f t="shared" si="271"/>
        <v>3799174548.21</v>
      </c>
      <c r="AQ1156" s="6">
        <f t="shared" si="272"/>
        <v>1061885950.61</v>
      </c>
      <c r="AR1156" s="6">
        <f t="shared" si="273"/>
        <v>2737288597.6</v>
      </c>
      <c r="AS1156" s="6">
        <f t="shared" si="274"/>
        <v>5259536883.4</v>
      </c>
      <c r="AT1156" s="10">
        <f t="shared" si="275"/>
        <v>0</v>
      </c>
      <c r="AU1156" s="10">
        <f t="shared" si="276"/>
        <v>5259536883.4</v>
      </c>
      <c r="AV1156" s="10">
        <f t="shared" si="277"/>
        <v>3926198142.95</v>
      </c>
      <c r="AW1156" s="12">
        <f t="shared" si="278"/>
        <v>0.129429984855814</v>
      </c>
      <c r="AX1156" s="12">
        <f t="shared" si="279"/>
        <v>0.870570015144186</v>
      </c>
      <c r="AY1156" s="12">
        <f t="shared" si="280"/>
        <v>0.297993420205119</v>
      </c>
      <c r="AZ1156" s="12">
        <f t="shared" si="281"/>
        <v>0.572576594939067</v>
      </c>
      <c r="BA1156" s="12">
        <f t="shared" si="282"/>
        <v>0</v>
      </c>
      <c r="BB1156" s="12">
        <f t="shared" si="283"/>
        <v>0.572576594939067</v>
      </c>
      <c r="BC1156" s="12">
        <f t="shared" si="284"/>
        <v>0.427423405060933</v>
      </c>
    </row>
    <row r="1157" spans="1:55">
      <c r="A1157" s="3" t="s">
        <v>2365</v>
      </c>
      <c r="B1157" s="3" t="s">
        <v>2366</v>
      </c>
      <c r="C1157" s="3">
        <v>2381228715.71</v>
      </c>
      <c r="D1157" s="3">
        <v>1172549370.69</v>
      </c>
      <c r="E1157" s="3">
        <v>0</v>
      </c>
      <c r="F1157" s="3">
        <v>0</v>
      </c>
      <c r="G1157" s="3">
        <v>0</v>
      </c>
      <c r="H1157" s="3">
        <v>0</v>
      </c>
      <c r="I1157" s="3">
        <v>0</v>
      </c>
      <c r="J1157" s="3">
        <v>0</v>
      </c>
      <c r="K1157" s="3">
        <v>140023725.72</v>
      </c>
      <c r="L1157" s="3">
        <v>0</v>
      </c>
      <c r="M1157" s="3">
        <v>1165848055.37</v>
      </c>
      <c r="N1157" s="3">
        <v>483004487.2</v>
      </c>
      <c r="O1157" s="3">
        <v>2430473719.81</v>
      </c>
      <c r="P1157" s="3">
        <v>140414152.55</v>
      </c>
      <c r="Q1157" s="3">
        <v>0</v>
      </c>
      <c r="R1157" s="3">
        <v>1303617629.35</v>
      </c>
      <c r="S1157" s="3">
        <v>58884382.95</v>
      </c>
      <c r="T1157" s="3">
        <v>0</v>
      </c>
      <c r="U1157" s="3">
        <v>96403391.35</v>
      </c>
      <c r="V1157" s="3">
        <v>54461953.78</v>
      </c>
      <c r="W1157" s="3">
        <v>0</v>
      </c>
      <c r="X1157" s="3">
        <v>0</v>
      </c>
      <c r="Y1157" s="3">
        <v>0</v>
      </c>
      <c r="Z1157" s="3">
        <v>59372406.22</v>
      </c>
      <c r="AA1157" s="3">
        <v>0</v>
      </c>
      <c r="AB1157" s="3">
        <v>3767391.58</v>
      </c>
      <c r="AC1157" s="3">
        <v>3158967121.17</v>
      </c>
      <c r="AD1157" s="3">
        <v>437151219.8</v>
      </c>
      <c r="AE1157" s="3">
        <v>0</v>
      </c>
      <c r="AF1157" s="3">
        <v>189718533.58</v>
      </c>
      <c r="AG1157" s="3">
        <v>0</v>
      </c>
      <c r="AH1157" s="3">
        <v>300980329.98</v>
      </c>
      <c r="AI1157" s="3">
        <v>0</v>
      </c>
      <c r="AJ1157" s="3">
        <v>2135421.24</v>
      </c>
      <c r="AK1157" s="3">
        <v>83201739.29</v>
      </c>
      <c r="AL1157" s="3">
        <v>44181334.64</v>
      </c>
      <c r="AM1157" s="3">
        <v>2231638.95</v>
      </c>
      <c r="AN1157" s="3">
        <v>682632443.02</v>
      </c>
      <c r="AO1157" s="6">
        <f t="shared" si="270"/>
        <v>1312573096.41</v>
      </c>
      <c r="AP1157" s="6">
        <f t="shared" si="271"/>
        <v>4219740414.93</v>
      </c>
      <c r="AQ1157" s="6">
        <f t="shared" si="272"/>
        <v>1576507155.23</v>
      </c>
      <c r="AR1157" s="6">
        <f t="shared" si="273"/>
        <v>2643233259.7</v>
      </c>
      <c r="AS1157" s="6">
        <f t="shared" si="274"/>
        <v>4901199781.67</v>
      </c>
      <c r="AT1157" s="10">
        <f t="shared" si="275"/>
        <v>2381228715.71</v>
      </c>
      <c r="AU1157" s="10">
        <f t="shared" si="276"/>
        <v>7282428497.38</v>
      </c>
      <c r="AV1157" s="10">
        <f t="shared" si="277"/>
        <v>3955806356.11</v>
      </c>
      <c r="AW1157" s="12">
        <f t="shared" si="278"/>
        <v>0.116795307583591</v>
      </c>
      <c r="AX1157" s="12">
        <f t="shared" si="279"/>
        <v>0.671318328876807</v>
      </c>
      <c r="AY1157" s="12">
        <f t="shared" si="280"/>
        <v>0.235200037564543</v>
      </c>
      <c r="AZ1157" s="12">
        <f t="shared" si="281"/>
        <v>0.436118291312265</v>
      </c>
      <c r="BA1157" s="12">
        <f t="shared" si="282"/>
        <v>0.211886363539601</v>
      </c>
      <c r="BB1157" s="12">
        <f t="shared" si="283"/>
        <v>0.648004654851866</v>
      </c>
      <c r="BC1157" s="12">
        <f t="shared" si="284"/>
        <v>0.351995345148134</v>
      </c>
    </row>
    <row r="1158" spans="1:55">
      <c r="A1158" s="3" t="s">
        <v>2367</v>
      </c>
      <c r="B1158" s="3" t="s">
        <v>2368</v>
      </c>
      <c r="C1158" s="3">
        <v>35503003.05</v>
      </c>
      <c r="D1158" s="3">
        <v>1171994725.89</v>
      </c>
      <c r="E1158" s="3">
        <v>2332370.46</v>
      </c>
      <c r="F1158" s="3">
        <v>38896397.08</v>
      </c>
      <c r="G1158" s="3">
        <v>0</v>
      </c>
      <c r="H1158" s="3">
        <v>0</v>
      </c>
      <c r="I1158" s="3">
        <v>0</v>
      </c>
      <c r="J1158" s="3">
        <v>23392570.98</v>
      </c>
      <c r="K1158" s="3">
        <v>16781958.56</v>
      </c>
      <c r="L1158" s="3">
        <v>0</v>
      </c>
      <c r="M1158" s="3">
        <v>1794029324.22</v>
      </c>
      <c r="N1158" s="3">
        <v>592006699.66</v>
      </c>
      <c r="O1158" s="3">
        <v>1944461918.68</v>
      </c>
      <c r="P1158" s="3">
        <v>10161569.9</v>
      </c>
      <c r="Q1158" s="3">
        <v>10366680.47</v>
      </c>
      <c r="R1158" s="3">
        <v>1793980673.58</v>
      </c>
      <c r="S1158" s="3">
        <v>0</v>
      </c>
      <c r="T1158" s="3">
        <v>0</v>
      </c>
      <c r="U1158" s="3">
        <v>22957374.68</v>
      </c>
      <c r="V1158" s="3">
        <v>61013414.84</v>
      </c>
      <c r="W1158" s="3">
        <v>0</v>
      </c>
      <c r="X1158" s="3">
        <v>0</v>
      </c>
      <c r="Y1158" s="3">
        <v>0</v>
      </c>
      <c r="Z1158" s="3">
        <v>81921755.59</v>
      </c>
      <c r="AA1158" s="3">
        <v>0</v>
      </c>
      <c r="AB1158" s="3">
        <v>31679081.74</v>
      </c>
      <c r="AC1158" s="3">
        <v>1997209034.28</v>
      </c>
      <c r="AD1158" s="3">
        <v>127309247.59</v>
      </c>
      <c r="AE1158" s="3">
        <v>0</v>
      </c>
      <c r="AF1158" s="3">
        <v>0</v>
      </c>
      <c r="AG1158" s="3">
        <v>0</v>
      </c>
      <c r="AH1158" s="3">
        <v>510607617.01</v>
      </c>
      <c r="AI1158" s="3">
        <v>10133540.77</v>
      </c>
      <c r="AJ1158" s="3">
        <v>342752113.01</v>
      </c>
      <c r="AK1158" s="3">
        <v>19159835.94</v>
      </c>
      <c r="AL1158" s="3">
        <v>35409138.92</v>
      </c>
      <c r="AM1158" s="3">
        <v>86078216.93</v>
      </c>
      <c r="AN1158" s="3">
        <v>182113218.87</v>
      </c>
      <c r="AO1158" s="6">
        <f t="shared" si="270"/>
        <v>1253398022.97</v>
      </c>
      <c r="AP1158" s="6">
        <f t="shared" si="271"/>
        <v>4351026192.93</v>
      </c>
      <c r="AQ1158" s="6">
        <f t="shared" si="272"/>
        <v>1991552300.43</v>
      </c>
      <c r="AR1158" s="6">
        <f t="shared" si="273"/>
        <v>2359473892.5</v>
      </c>
      <c r="AS1158" s="6">
        <f t="shared" si="274"/>
        <v>3310771963.32</v>
      </c>
      <c r="AT1158" s="10">
        <f t="shared" si="275"/>
        <v>35503003.05</v>
      </c>
      <c r="AU1158" s="10">
        <f t="shared" si="276"/>
        <v>3346274966.37</v>
      </c>
      <c r="AV1158" s="10">
        <f t="shared" si="277"/>
        <v>3612871915.47</v>
      </c>
      <c r="AW1158" s="12">
        <f t="shared" si="278"/>
        <v>0.180107999479183</v>
      </c>
      <c r="AX1158" s="12">
        <f t="shared" si="279"/>
        <v>0.814790369005803</v>
      </c>
      <c r="AY1158" s="12">
        <f t="shared" si="280"/>
        <v>0.339046428040926</v>
      </c>
      <c r="AZ1158" s="12">
        <f t="shared" si="281"/>
        <v>0.475743940964877</v>
      </c>
      <c r="BA1158" s="12">
        <f t="shared" si="282"/>
        <v>0.00510163151501309</v>
      </c>
      <c r="BB1158" s="12">
        <f t="shared" si="283"/>
        <v>0.480845572479891</v>
      </c>
      <c r="BC1158" s="12">
        <f t="shared" si="284"/>
        <v>0.519154427520109</v>
      </c>
    </row>
    <row r="1159" spans="1:55">
      <c r="A1159" s="3" t="s">
        <v>2369</v>
      </c>
      <c r="B1159" s="3" t="s">
        <v>2370</v>
      </c>
      <c r="C1159" s="3">
        <v>33207891.86</v>
      </c>
      <c r="D1159" s="3">
        <v>1171562890.64</v>
      </c>
      <c r="E1159" s="3">
        <v>416531136.13</v>
      </c>
      <c r="F1159" s="3">
        <v>0</v>
      </c>
      <c r="G1159" s="3">
        <v>0</v>
      </c>
      <c r="H1159" s="3">
        <v>0</v>
      </c>
      <c r="I1159" s="3">
        <v>0</v>
      </c>
      <c r="J1159" s="3">
        <v>0</v>
      </c>
      <c r="K1159" s="3">
        <v>3971031.47</v>
      </c>
      <c r="L1159" s="3">
        <v>0</v>
      </c>
      <c r="M1159" s="3">
        <v>607171733.45</v>
      </c>
      <c r="N1159" s="3">
        <v>105843908.78</v>
      </c>
      <c r="O1159" s="3">
        <v>391560934.47</v>
      </c>
      <c r="P1159" s="3">
        <v>10487682.92</v>
      </c>
      <c r="Q1159" s="3">
        <v>0</v>
      </c>
      <c r="R1159" s="3">
        <v>281989501.72</v>
      </c>
      <c r="S1159" s="3">
        <v>0</v>
      </c>
      <c r="T1159" s="3">
        <v>0</v>
      </c>
      <c r="U1159" s="3">
        <v>7428560.94</v>
      </c>
      <c r="V1159" s="3">
        <v>16498204.59</v>
      </c>
      <c r="W1159" s="3">
        <v>0</v>
      </c>
      <c r="X1159" s="3">
        <v>0</v>
      </c>
      <c r="Y1159" s="3">
        <v>0</v>
      </c>
      <c r="Z1159" s="3">
        <v>111211760.49</v>
      </c>
      <c r="AA1159" s="3">
        <v>0</v>
      </c>
      <c r="AB1159" s="3">
        <v>1304100.92</v>
      </c>
      <c r="AC1159" s="3">
        <v>888382151.81</v>
      </c>
      <c r="AD1159" s="3">
        <v>62513959.88</v>
      </c>
      <c r="AE1159" s="3">
        <v>0</v>
      </c>
      <c r="AF1159" s="3">
        <v>0</v>
      </c>
      <c r="AG1159" s="3">
        <v>0</v>
      </c>
      <c r="AH1159" s="3">
        <v>397145962.75</v>
      </c>
      <c r="AI1159" s="3">
        <v>0</v>
      </c>
      <c r="AJ1159" s="3">
        <v>0</v>
      </c>
      <c r="AK1159" s="3">
        <v>0</v>
      </c>
      <c r="AL1159" s="3">
        <v>38421957.77</v>
      </c>
      <c r="AM1159" s="3">
        <v>19359067.87</v>
      </c>
      <c r="AN1159" s="3">
        <v>43774526.1</v>
      </c>
      <c r="AO1159" s="6">
        <f t="shared" si="270"/>
        <v>1592065058.24</v>
      </c>
      <c r="AP1159" s="6">
        <f t="shared" si="271"/>
        <v>1115064259.62</v>
      </c>
      <c r="AQ1159" s="6">
        <f t="shared" si="272"/>
        <v>418432128.66</v>
      </c>
      <c r="AR1159" s="6">
        <f t="shared" si="273"/>
        <v>696632130.96</v>
      </c>
      <c r="AS1159" s="6">
        <f t="shared" si="274"/>
        <v>1449597626.18</v>
      </c>
      <c r="AT1159" s="10">
        <f t="shared" si="275"/>
        <v>33207891.86</v>
      </c>
      <c r="AU1159" s="10">
        <f t="shared" si="276"/>
        <v>1482805518.04</v>
      </c>
      <c r="AV1159" s="10">
        <f t="shared" si="277"/>
        <v>2288697189.2</v>
      </c>
      <c r="AW1159" s="12">
        <f t="shared" si="278"/>
        <v>0.422130164505458</v>
      </c>
      <c r="AX1159" s="12">
        <f t="shared" si="279"/>
        <v>0.569064885733734</v>
      </c>
      <c r="AY1159" s="12">
        <f t="shared" si="280"/>
        <v>0.184709434152786</v>
      </c>
      <c r="AZ1159" s="12">
        <f t="shared" si="281"/>
        <v>0.384355451580948</v>
      </c>
      <c r="BA1159" s="12">
        <f t="shared" si="282"/>
        <v>0.00880494976080812</v>
      </c>
      <c r="BB1159" s="12">
        <f t="shared" si="283"/>
        <v>0.393160401341757</v>
      </c>
      <c r="BC1159" s="12">
        <f t="shared" si="284"/>
        <v>0.606839598658243</v>
      </c>
    </row>
    <row r="1160" spans="1:55">
      <c r="A1160" s="3" t="s">
        <v>2371</v>
      </c>
      <c r="B1160" s="3" t="s">
        <v>2372</v>
      </c>
      <c r="C1160" s="3">
        <v>0</v>
      </c>
      <c r="D1160" s="3">
        <v>1169536648.12</v>
      </c>
      <c r="E1160" s="3">
        <v>0</v>
      </c>
      <c r="F1160" s="3">
        <v>306521057.79</v>
      </c>
      <c r="G1160" s="3">
        <v>0</v>
      </c>
      <c r="H1160" s="3">
        <v>0</v>
      </c>
      <c r="I1160" s="3">
        <v>0</v>
      </c>
      <c r="J1160" s="3">
        <v>0</v>
      </c>
      <c r="K1160" s="3">
        <v>59096266.4</v>
      </c>
      <c r="L1160" s="3">
        <v>0</v>
      </c>
      <c r="M1160" s="3">
        <v>2881233690.24</v>
      </c>
      <c r="N1160" s="3">
        <v>178869283.62</v>
      </c>
      <c r="O1160" s="3">
        <v>522306614.15</v>
      </c>
      <c r="P1160" s="3">
        <v>10566911.39</v>
      </c>
      <c r="Q1160" s="3">
        <v>0</v>
      </c>
      <c r="R1160" s="3">
        <v>3754711294.24</v>
      </c>
      <c r="S1160" s="3">
        <v>0</v>
      </c>
      <c r="T1160" s="3">
        <v>0</v>
      </c>
      <c r="U1160" s="3">
        <v>34600526.81</v>
      </c>
      <c r="V1160" s="3">
        <v>36237537.6</v>
      </c>
      <c r="W1160" s="3">
        <v>0</v>
      </c>
      <c r="X1160" s="3">
        <v>0</v>
      </c>
      <c r="Y1160" s="3">
        <v>342501.96</v>
      </c>
      <c r="Z1160" s="3">
        <v>55364975</v>
      </c>
      <c r="AA1160" s="3">
        <v>0</v>
      </c>
      <c r="AB1160" s="3">
        <v>91969380.56</v>
      </c>
      <c r="AC1160" s="3">
        <v>1439167077.66</v>
      </c>
      <c r="AD1160" s="3">
        <v>7245427.26</v>
      </c>
      <c r="AE1160" s="3">
        <v>0</v>
      </c>
      <c r="AF1160" s="3">
        <v>0</v>
      </c>
      <c r="AG1160" s="3">
        <v>0</v>
      </c>
      <c r="AH1160" s="3">
        <v>175648352.62</v>
      </c>
      <c r="AI1160" s="3">
        <v>0</v>
      </c>
      <c r="AJ1160" s="3">
        <v>0</v>
      </c>
      <c r="AK1160" s="3">
        <v>0</v>
      </c>
      <c r="AL1160" s="3">
        <v>73432667.46</v>
      </c>
      <c r="AM1160" s="3">
        <v>0</v>
      </c>
      <c r="AN1160" s="3">
        <v>143677263.81</v>
      </c>
      <c r="AO1160" s="6">
        <f t="shared" si="270"/>
        <v>1535153972.31</v>
      </c>
      <c r="AP1160" s="6">
        <f t="shared" si="271"/>
        <v>3592976499.4</v>
      </c>
      <c r="AQ1160" s="6">
        <f t="shared" si="272"/>
        <v>3973226216.17</v>
      </c>
      <c r="AR1160" s="6">
        <f t="shared" si="273"/>
        <v>-380249716.77</v>
      </c>
      <c r="AS1160" s="6">
        <f t="shared" si="274"/>
        <v>1839170788.81</v>
      </c>
      <c r="AT1160" s="10">
        <f t="shared" si="275"/>
        <v>0</v>
      </c>
      <c r="AU1160" s="10">
        <f t="shared" si="276"/>
        <v>1839170788.81</v>
      </c>
      <c r="AV1160" s="10">
        <f t="shared" si="277"/>
        <v>1154904255.54</v>
      </c>
      <c r="AW1160" s="12">
        <f t="shared" si="278"/>
        <v>0.512730626176832</v>
      </c>
      <c r="AX1160" s="12">
        <f t="shared" si="279"/>
        <v>0.487269373823169</v>
      </c>
      <c r="AY1160" s="12">
        <f t="shared" si="280"/>
        <v>-0.127000730154561</v>
      </c>
      <c r="AZ1160" s="12">
        <f t="shared" si="281"/>
        <v>0.61427010397773</v>
      </c>
      <c r="BA1160" s="12">
        <f t="shared" si="282"/>
        <v>0</v>
      </c>
      <c r="BB1160" s="12">
        <f t="shared" si="283"/>
        <v>0.61427010397773</v>
      </c>
      <c r="BC1160" s="12">
        <f t="shared" si="284"/>
        <v>0.38572989602227</v>
      </c>
    </row>
    <row r="1161" spans="1:55">
      <c r="A1161" s="3" t="s">
        <v>2373</v>
      </c>
      <c r="B1161" s="3" t="s">
        <v>2374</v>
      </c>
      <c r="C1161" s="3">
        <v>0</v>
      </c>
      <c r="D1161" s="3">
        <v>1169340830.95</v>
      </c>
      <c r="E1161" s="3">
        <v>505450000</v>
      </c>
      <c r="F1161" s="3">
        <v>0</v>
      </c>
      <c r="G1161" s="3">
        <v>0</v>
      </c>
      <c r="H1161" s="3">
        <v>0</v>
      </c>
      <c r="I1161" s="3">
        <v>0</v>
      </c>
      <c r="J1161" s="3">
        <v>0</v>
      </c>
      <c r="K1161" s="3">
        <v>55295309.79</v>
      </c>
      <c r="L1161" s="3">
        <v>0</v>
      </c>
      <c r="M1161" s="3">
        <v>3044864612.44</v>
      </c>
      <c r="N1161" s="3">
        <v>22386696.76</v>
      </c>
      <c r="O1161" s="3">
        <v>1906077313.86</v>
      </c>
      <c r="P1161" s="3">
        <v>85323615.25</v>
      </c>
      <c r="Q1161" s="3">
        <v>0</v>
      </c>
      <c r="R1161" s="3">
        <v>3937338594.55</v>
      </c>
      <c r="S1161" s="3">
        <v>0</v>
      </c>
      <c r="T1161" s="3">
        <v>0</v>
      </c>
      <c r="U1161" s="3">
        <v>173688787.98</v>
      </c>
      <c r="V1161" s="3">
        <v>71136408.73</v>
      </c>
      <c r="W1161" s="3">
        <v>0</v>
      </c>
      <c r="X1161" s="3">
        <v>0</v>
      </c>
      <c r="Y1161" s="3">
        <v>0</v>
      </c>
      <c r="Z1161" s="3">
        <v>160242834.11</v>
      </c>
      <c r="AA1161" s="3">
        <v>0</v>
      </c>
      <c r="AB1161" s="3">
        <v>374644.37</v>
      </c>
      <c r="AC1161" s="3">
        <v>3957970728.1</v>
      </c>
      <c r="AD1161" s="3">
        <v>761364389.82</v>
      </c>
      <c r="AE1161" s="3">
        <v>0</v>
      </c>
      <c r="AF1161" s="3">
        <v>0</v>
      </c>
      <c r="AG1161" s="3">
        <v>0</v>
      </c>
      <c r="AH1161" s="3">
        <v>237222599.54</v>
      </c>
      <c r="AI1161" s="3">
        <v>0</v>
      </c>
      <c r="AJ1161" s="3">
        <v>0</v>
      </c>
      <c r="AK1161" s="3">
        <v>47732428.3</v>
      </c>
      <c r="AL1161" s="3">
        <v>119975143.41</v>
      </c>
      <c r="AM1161" s="3">
        <v>137889965.17</v>
      </c>
      <c r="AN1161" s="3">
        <v>1168928471.97</v>
      </c>
      <c r="AO1161" s="6">
        <f t="shared" si="270"/>
        <v>1730086140.74</v>
      </c>
      <c r="AP1161" s="6">
        <f t="shared" si="271"/>
        <v>5058652238.31</v>
      </c>
      <c r="AQ1161" s="6">
        <f t="shared" si="272"/>
        <v>4342781269.74</v>
      </c>
      <c r="AR1161" s="6">
        <f t="shared" si="273"/>
        <v>715870968.570001</v>
      </c>
      <c r="AS1161" s="6">
        <f t="shared" si="274"/>
        <v>6431083726.31</v>
      </c>
      <c r="AT1161" s="10">
        <f t="shared" si="275"/>
        <v>0</v>
      </c>
      <c r="AU1161" s="10">
        <f t="shared" si="276"/>
        <v>6431083726.31</v>
      </c>
      <c r="AV1161" s="10">
        <f t="shared" si="277"/>
        <v>2445957109.31</v>
      </c>
      <c r="AW1161" s="12">
        <f t="shared" si="278"/>
        <v>0.19489446683605</v>
      </c>
      <c r="AX1161" s="12">
        <f t="shared" si="279"/>
        <v>0.805105533163951</v>
      </c>
      <c r="AY1161" s="12">
        <f t="shared" si="280"/>
        <v>0.080642973466732</v>
      </c>
      <c r="AZ1161" s="12">
        <f t="shared" si="281"/>
        <v>0.724462559697218</v>
      </c>
      <c r="BA1161" s="12">
        <f t="shared" si="282"/>
        <v>0</v>
      </c>
      <c r="BB1161" s="12">
        <f t="shared" si="283"/>
        <v>0.724462559697218</v>
      </c>
      <c r="BC1161" s="12">
        <f t="shared" si="284"/>
        <v>0.275537440302782</v>
      </c>
    </row>
    <row r="1162" spans="1:55">
      <c r="A1162" s="3" t="s">
        <v>2375</v>
      </c>
      <c r="B1162" s="3" t="s">
        <v>2376</v>
      </c>
      <c r="C1162" s="3">
        <v>274170594.01</v>
      </c>
      <c r="D1162" s="3">
        <v>1168477656.15</v>
      </c>
      <c r="E1162" s="3">
        <v>0</v>
      </c>
      <c r="F1162" s="3">
        <v>0</v>
      </c>
      <c r="G1162" s="3">
        <v>0</v>
      </c>
      <c r="H1162" s="3">
        <v>0</v>
      </c>
      <c r="I1162" s="3">
        <v>0</v>
      </c>
      <c r="J1162" s="3">
        <v>34969996</v>
      </c>
      <c r="K1162" s="3">
        <v>102245405.18</v>
      </c>
      <c r="L1162" s="3">
        <v>0</v>
      </c>
      <c r="M1162" s="3">
        <v>2772121316.25</v>
      </c>
      <c r="N1162" s="3">
        <v>7669837.43</v>
      </c>
      <c r="O1162" s="3">
        <v>26834489.33</v>
      </c>
      <c r="P1162" s="3">
        <v>201739534.9</v>
      </c>
      <c r="Q1162" s="3">
        <v>0</v>
      </c>
      <c r="R1162" s="3">
        <v>1859626423.97</v>
      </c>
      <c r="S1162" s="3">
        <v>991672.97</v>
      </c>
      <c r="T1162" s="3">
        <v>0</v>
      </c>
      <c r="U1162" s="3">
        <v>57186477.86</v>
      </c>
      <c r="V1162" s="3">
        <v>26801456.64</v>
      </c>
      <c r="W1162" s="3">
        <v>0</v>
      </c>
      <c r="X1162" s="3">
        <v>0</v>
      </c>
      <c r="Y1162" s="3">
        <v>0</v>
      </c>
      <c r="Z1162" s="3">
        <v>11979854.98</v>
      </c>
      <c r="AA1162" s="3">
        <v>0</v>
      </c>
      <c r="AB1162" s="3">
        <v>699259895.45</v>
      </c>
      <c r="AC1162" s="3">
        <v>8754464983.82</v>
      </c>
      <c r="AD1162" s="3">
        <v>1701837549.43</v>
      </c>
      <c r="AE1162" s="3">
        <v>0</v>
      </c>
      <c r="AF1162" s="3">
        <v>0</v>
      </c>
      <c r="AG1162" s="3">
        <v>0</v>
      </c>
      <c r="AH1162" s="3">
        <v>1819200458.44</v>
      </c>
      <c r="AI1162" s="3">
        <v>0</v>
      </c>
      <c r="AJ1162" s="3">
        <v>0</v>
      </c>
      <c r="AK1162" s="3">
        <v>881565.82</v>
      </c>
      <c r="AL1162" s="3">
        <v>43284874.22</v>
      </c>
      <c r="AM1162" s="3">
        <v>9512361.76</v>
      </c>
      <c r="AN1162" s="3">
        <v>310810327.58</v>
      </c>
      <c r="AO1162" s="6">
        <f t="shared" si="270"/>
        <v>1305693057.33</v>
      </c>
      <c r="AP1162" s="6">
        <f t="shared" si="271"/>
        <v>3008365177.91</v>
      </c>
      <c r="AQ1162" s="6">
        <f t="shared" si="272"/>
        <v>2655845781.87</v>
      </c>
      <c r="AR1162" s="6">
        <f t="shared" si="273"/>
        <v>352519396.04</v>
      </c>
      <c r="AS1162" s="6">
        <f t="shared" si="274"/>
        <v>12639992121.07</v>
      </c>
      <c r="AT1162" s="10">
        <f t="shared" si="275"/>
        <v>274170594.01</v>
      </c>
      <c r="AU1162" s="10">
        <f t="shared" si="276"/>
        <v>12914162715.08</v>
      </c>
      <c r="AV1162" s="10">
        <f t="shared" si="277"/>
        <v>1658212453.37</v>
      </c>
      <c r="AW1162" s="12">
        <f t="shared" si="278"/>
        <v>0.0896005656069642</v>
      </c>
      <c r="AX1162" s="12">
        <f t="shared" si="279"/>
        <v>0.891585027624015</v>
      </c>
      <c r="AY1162" s="12">
        <f t="shared" si="280"/>
        <v>0.0241909360667041</v>
      </c>
      <c r="AZ1162" s="12">
        <f t="shared" si="281"/>
        <v>0.867394091557311</v>
      </c>
      <c r="BA1162" s="12">
        <f t="shared" si="282"/>
        <v>0.0188144067690211</v>
      </c>
      <c r="BB1162" s="12">
        <f t="shared" si="283"/>
        <v>0.886208498326332</v>
      </c>
      <c r="BC1162" s="12">
        <f t="shared" si="284"/>
        <v>0.113791501673668</v>
      </c>
    </row>
    <row r="1163" spans="1:55">
      <c r="A1163" s="3" t="s">
        <v>2377</v>
      </c>
      <c r="B1163" s="3" t="s">
        <v>2378</v>
      </c>
      <c r="C1163" s="3">
        <v>2490543050.12</v>
      </c>
      <c r="D1163" s="3">
        <v>1167167589.51</v>
      </c>
      <c r="E1163" s="3">
        <v>892833399.78</v>
      </c>
      <c r="F1163" s="3">
        <v>32755393.93</v>
      </c>
      <c r="G1163" s="3">
        <v>0</v>
      </c>
      <c r="H1163" s="3">
        <v>0</v>
      </c>
      <c r="I1163" s="3">
        <v>0</v>
      </c>
      <c r="J1163" s="3">
        <v>147883265.43</v>
      </c>
      <c r="K1163" s="3">
        <v>60896700.2</v>
      </c>
      <c r="L1163" s="3">
        <v>0</v>
      </c>
      <c r="M1163" s="3">
        <v>908936031.16</v>
      </c>
      <c r="N1163" s="3">
        <v>352674803.1</v>
      </c>
      <c r="O1163" s="3">
        <v>785999067.29</v>
      </c>
      <c r="P1163" s="3">
        <v>87327929.23</v>
      </c>
      <c r="Q1163" s="3">
        <v>51124506.67</v>
      </c>
      <c r="R1163" s="3">
        <v>1126018538.4</v>
      </c>
      <c r="S1163" s="3">
        <v>24400000</v>
      </c>
      <c r="T1163" s="3">
        <v>0</v>
      </c>
      <c r="U1163" s="3">
        <v>93722651.24</v>
      </c>
      <c r="V1163" s="3">
        <v>72022934.03</v>
      </c>
      <c r="W1163" s="3">
        <v>0</v>
      </c>
      <c r="X1163" s="3">
        <v>0</v>
      </c>
      <c r="Y1163" s="3">
        <v>9555564.75</v>
      </c>
      <c r="Z1163" s="3">
        <v>24452941.22</v>
      </c>
      <c r="AA1163" s="3">
        <v>0</v>
      </c>
      <c r="AB1163" s="3">
        <v>118440822.78</v>
      </c>
      <c r="AC1163" s="3">
        <v>438044239.86</v>
      </c>
      <c r="AD1163" s="3">
        <v>0</v>
      </c>
      <c r="AE1163" s="3">
        <v>0</v>
      </c>
      <c r="AF1163" s="3">
        <v>0</v>
      </c>
      <c r="AG1163" s="3">
        <v>0</v>
      </c>
      <c r="AH1163" s="3">
        <v>461571888</v>
      </c>
      <c r="AI1163" s="3">
        <v>320611611.96</v>
      </c>
      <c r="AJ1163" s="3">
        <v>93515389.84</v>
      </c>
      <c r="AK1163" s="3">
        <v>708395.99</v>
      </c>
      <c r="AL1163" s="3">
        <v>97946413.92</v>
      </c>
      <c r="AM1163" s="3">
        <v>111512913.78</v>
      </c>
      <c r="AN1163" s="3">
        <v>18425596.35</v>
      </c>
      <c r="AO1163" s="6">
        <f t="shared" si="270"/>
        <v>2301536348.85</v>
      </c>
      <c r="AP1163" s="6">
        <f t="shared" si="271"/>
        <v>2186062337.45</v>
      </c>
      <c r="AQ1163" s="6">
        <f t="shared" si="272"/>
        <v>1468613452.42</v>
      </c>
      <c r="AR1163" s="6">
        <f t="shared" si="273"/>
        <v>717448885.03</v>
      </c>
      <c r="AS1163" s="6">
        <f t="shared" si="274"/>
        <v>1542336449.7</v>
      </c>
      <c r="AT1163" s="10">
        <f t="shared" si="275"/>
        <v>2490543050.12</v>
      </c>
      <c r="AU1163" s="10">
        <f t="shared" si="276"/>
        <v>4032879499.82</v>
      </c>
      <c r="AV1163" s="10">
        <f t="shared" si="277"/>
        <v>3018985233.88</v>
      </c>
      <c r="AW1163" s="12">
        <f t="shared" si="278"/>
        <v>0.326372730584471</v>
      </c>
      <c r="AX1163" s="12">
        <f t="shared" si="279"/>
        <v>0.320452166918455</v>
      </c>
      <c r="AY1163" s="12">
        <f t="shared" si="280"/>
        <v>0.101738889233283</v>
      </c>
      <c r="AZ1163" s="12">
        <f t="shared" si="281"/>
        <v>0.218713277685172</v>
      </c>
      <c r="BA1163" s="12">
        <f t="shared" si="282"/>
        <v>0.353175102497074</v>
      </c>
      <c r="BB1163" s="12">
        <f t="shared" si="283"/>
        <v>0.571888380182246</v>
      </c>
      <c r="BC1163" s="12">
        <f t="shared" si="284"/>
        <v>0.428111619817754</v>
      </c>
    </row>
    <row r="1164" spans="1:55">
      <c r="A1164" s="3" t="s">
        <v>2379</v>
      </c>
      <c r="B1164" s="3" t="s">
        <v>2380</v>
      </c>
      <c r="C1164" s="3">
        <v>1148847396.04</v>
      </c>
      <c r="D1164" s="3">
        <v>1162440107.41</v>
      </c>
      <c r="E1164" s="3">
        <v>590000000</v>
      </c>
      <c r="F1164" s="3">
        <v>0</v>
      </c>
      <c r="G1164" s="3">
        <v>0</v>
      </c>
      <c r="H1164" s="3">
        <v>0</v>
      </c>
      <c r="I1164" s="3">
        <v>0</v>
      </c>
      <c r="J1164" s="3">
        <v>0</v>
      </c>
      <c r="K1164" s="3">
        <v>50609122.25</v>
      </c>
      <c r="L1164" s="3">
        <v>0</v>
      </c>
      <c r="M1164" s="3">
        <v>393490815.74</v>
      </c>
      <c r="N1164" s="3">
        <v>131789411.78</v>
      </c>
      <c r="O1164" s="3">
        <v>397172029.03</v>
      </c>
      <c r="P1164" s="3">
        <v>90510764.65</v>
      </c>
      <c r="Q1164" s="3">
        <v>0</v>
      </c>
      <c r="R1164" s="3">
        <v>252098051.28</v>
      </c>
      <c r="S1164" s="3">
        <v>0</v>
      </c>
      <c r="T1164" s="3">
        <v>0</v>
      </c>
      <c r="U1164" s="3">
        <v>39012680.98</v>
      </c>
      <c r="V1164" s="3">
        <v>22521326.74</v>
      </c>
      <c r="W1164" s="3">
        <v>0</v>
      </c>
      <c r="X1164" s="3">
        <v>0</v>
      </c>
      <c r="Y1164" s="3">
        <v>0</v>
      </c>
      <c r="Z1164" s="3">
        <v>26170212.17</v>
      </c>
      <c r="AA1164" s="3">
        <v>0</v>
      </c>
      <c r="AB1164" s="3">
        <v>209509209.38</v>
      </c>
      <c r="AC1164" s="3">
        <v>904778684.4</v>
      </c>
      <c r="AD1164" s="3">
        <v>207760039.16</v>
      </c>
      <c r="AE1164" s="3">
        <v>0</v>
      </c>
      <c r="AF1164" s="3">
        <v>0</v>
      </c>
      <c r="AG1164" s="3">
        <v>0</v>
      </c>
      <c r="AH1164" s="3">
        <v>1168936337.35</v>
      </c>
      <c r="AI1164" s="3">
        <v>0</v>
      </c>
      <c r="AJ1164" s="3">
        <v>0</v>
      </c>
      <c r="AK1164" s="3">
        <v>173611.65</v>
      </c>
      <c r="AL1164" s="3">
        <v>8777018.32</v>
      </c>
      <c r="AM1164" s="3">
        <v>117947325.18</v>
      </c>
      <c r="AN1164" s="3">
        <v>297459349.55</v>
      </c>
      <c r="AO1164" s="6">
        <f t="shared" si="270"/>
        <v>1803049229.66</v>
      </c>
      <c r="AP1164" s="6">
        <f t="shared" si="271"/>
        <v>1012963021.2</v>
      </c>
      <c r="AQ1164" s="6">
        <f t="shared" si="272"/>
        <v>549311480.55</v>
      </c>
      <c r="AR1164" s="6">
        <f t="shared" si="273"/>
        <v>463651540.65</v>
      </c>
      <c r="AS1164" s="6">
        <f t="shared" si="274"/>
        <v>2705832365.61</v>
      </c>
      <c r="AT1164" s="10">
        <f t="shared" si="275"/>
        <v>1148847396.04</v>
      </c>
      <c r="AU1164" s="10">
        <f t="shared" si="276"/>
        <v>3854679761.65</v>
      </c>
      <c r="AV1164" s="10">
        <f t="shared" si="277"/>
        <v>2266700770.31</v>
      </c>
      <c r="AW1164" s="12">
        <f t="shared" si="278"/>
        <v>0.294549443584858</v>
      </c>
      <c r="AX1164" s="12">
        <f t="shared" si="279"/>
        <v>0.517772729486753</v>
      </c>
      <c r="AY1164" s="12">
        <f t="shared" si="280"/>
        <v>0.0757429697809595</v>
      </c>
      <c r="AZ1164" s="12">
        <f t="shared" si="281"/>
        <v>0.442029759705793</v>
      </c>
      <c r="BA1164" s="12">
        <f t="shared" si="282"/>
        <v>0.187677826928389</v>
      </c>
      <c r="BB1164" s="12">
        <f t="shared" si="283"/>
        <v>0.629707586634183</v>
      </c>
      <c r="BC1164" s="12">
        <f t="shared" si="284"/>
        <v>0.370292413365817</v>
      </c>
    </row>
    <row r="1165" spans="1:55">
      <c r="A1165" s="3" t="s">
        <v>2381</v>
      </c>
      <c r="B1165" s="3" t="s">
        <v>2382</v>
      </c>
      <c r="C1165" s="3">
        <v>30240000</v>
      </c>
      <c r="D1165" s="3">
        <v>1160817617.86</v>
      </c>
      <c r="E1165" s="3">
        <v>0</v>
      </c>
      <c r="F1165" s="3">
        <v>77736.56</v>
      </c>
      <c r="G1165" s="3">
        <v>0</v>
      </c>
      <c r="H1165" s="3">
        <v>0</v>
      </c>
      <c r="I1165" s="3">
        <v>0</v>
      </c>
      <c r="J1165" s="3">
        <v>52093026.92</v>
      </c>
      <c r="K1165" s="3">
        <v>38703215.45</v>
      </c>
      <c r="L1165" s="3">
        <v>0</v>
      </c>
      <c r="M1165" s="3">
        <v>1924533407.29</v>
      </c>
      <c r="N1165" s="3">
        <v>510672431.57</v>
      </c>
      <c r="O1165" s="3">
        <v>2963432773.15</v>
      </c>
      <c r="P1165" s="3">
        <v>35576257.48</v>
      </c>
      <c r="Q1165" s="3">
        <v>40304453.91</v>
      </c>
      <c r="R1165" s="3">
        <v>3319634198.07</v>
      </c>
      <c r="S1165" s="3">
        <v>8239665.23</v>
      </c>
      <c r="T1165" s="3">
        <v>0</v>
      </c>
      <c r="U1165" s="3">
        <v>34095903.78</v>
      </c>
      <c r="V1165" s="3">
        <v>6943792.04</v>
      </c>
      <c r="W1165" s="3">
        <v>0</v>
      </c>
      <c r="X1165" s="3">
        <v>0</v>
      </c>
      <c r="Y1165" s="3">
        <v>0</v>
      </c>
      <c r="Z1165" s="3">
        <v>31431314.05</v>
      </c>
      <c r="AA1165" s="3">
        <v>0</v>
      </c>
      <c r="AB1165" s="3">
        <v>274503704.26</v>
      </c>
      <c r="AC1165" s="3">
        <v>2210701398.9</v>
      </c>
      <c r="AD1165" s="3">
        <v>0</v>
      </c>
      <c r="AE1165" s="3">
        <v>0</v>
      </c>
      <c r="AF1165" s="3">
        <v>0</v>
      </c>
      <c r="AG1165" s="3">
        <v>0</v>
      </c>
      <c r="AH1165" s="3">
        <v>155227346.92</v>
      </c>
      <c r="AI1165" s="3">
        <v>0</v>
      </c>
      <c r="AJ1165" s="3">
        <v>174101804.58</v>
      </c>
      <c r="AK1165" s="3">
        <v>1402679.97</v>
      </c>
      <c r="AL1165" s="3">
        <v>20373299</v>
      </c>
      <c r="AM1165" s="3">
        <v>183735336.63</v>
      </c>
      <c r="AN1165" s="3">
        <v>112424004.87</v>
      </c>
      <c r="AO1165" s="6">
        <f t="shared" si="270"/>
        <v>1251691596.79</v>
      </c>
      <c r="AP1165" s="6">
        <f t="shared" si="271"/>
        <v>5474519323.4</v>
      </c>
      <c r="AQ1165" s="6">
        <f t="shared" si="272"/>
        <v>3674848577.43</v>
      </c>
      <c r="AR1165" s="6">
        <f t="shared" si="273"/>
        <v>1799670745.97</v>
      </c>
      <c r="AS1165" s="6">
        <f t="shared" si="274"/>
        <v>2857965870.87</v>
      </c>
      <c r="AT1165" s="10">
        <f t="shared" si="275"/>
        <v>30240000</v>
      </c>
      <c r="AU1165" s="10">
        <f t="shared" si="276"/>
        <v>2888205870.87</v>
      </c>
      <c r="AV1165" s="10">
        <f t="shared" si="277"/>
        <v>3051362342.76</v>
      </c>
      <c r="AW1165" s="12">
        <f t="shared" si="278"/>
        <v>0.210737809849148</v>
      </c>
      <c r="AX1165" s="12">
        <f t="shared" si="279"/>
        <v>0.7841709109682</v>
      </c>
      <c r="AY1165" s="12">
        <f t="shared" si="280"/>
        <v>0.302996898299804</v>
      </c>
      <c r="AZ1165" s="12">
        <f t="shared" si="281"/>
        <v>0.481174012668395</v>
      </c>
      <c r="BA1165" s="12">
        <f t="shared" si="282"/>
        <v>0.00509127918265268</v>
      </c>
      <c r="BB1165" s="12">
        <f t="shared" si="283"/>
        <v>0.486265291851048</v>
      </c>
      <c r="BC1165" s="12">
        <f t="shared" si="284"/>
        <v>0.513734708148952</v>
      </c>
    </row>
    <row r="1166" spans="1:55">
      <c r="A1166" s="3" t="s">
        <v>2383</v>
      </c>
      <c r="B1166" s="3" t="s">
        <v>2384</v>
      </c>
      <c r="C1166" s="3">
        <v>0</v>
      </c>
      <c r="D1166" s="3">
        <v>1159357557.84</v>
      </c>
      <c r="E1166" s="3">
        <v>0</v>
      </c>
      <c r="F1166" s="3">
        <v>0</v>
      </c>
      <c r="G1166" s="3">
        <v>0</v>
      </c>
      <c r="H1166" s="3">
        <v>0</v>
      </c>
      <c r="I1166" s="3">
        <v>0</v>
      </c>
      <c r="J1166" s="3">
        <v>3147023.54</v>
      </c>
      <c r="K1166" s="3">
        <v>66013541.4</v>
      </c>
      <c r="L1166" s="3">
        <v>0</v>
      </c>
      <c r="M1166" s="3">
        <v>874384332.04</v>
      </c>
      <c r="N1166" s="3">
        <v>93265301.29</v>
      </c>
      <c r="O1166" s="3">
        <v>1632112787.52</v>
      </c>
      <c r="P1166" s="3">
        <v>56028982.02</v>
      </c>
      <c r="Q1166" s="3">
        <v>0</v>
      </c>
      <c r="R1166" s="3">
        <v>1615183033.11</v>
      </c>
      <c r="S1166" s="3">
        <v>808229</v>
      </c>
      <c r="T1166" s="3">
        <v>0</v>
      </c>
      <c r="U1166" s="3">
        <v>156650936.14</v>
      </c>
      <c r="V1166" s="3">
        <v>30297050.62</v>
      </c>
      <c r="W1166" s="3">
        <v>0</v>
      </c>
      <c r="X1166" s="3">
        <v>159735.18</v>
      </c>
      <c r="Y1166" s="3">
        <v>15189026.67</v>
      </c>
      <c r="Z1166" s="3">
        <v>300085362.41</v>
      </c>
      <c r="AA1166" s="3">
        <v>0</v>
      </c>
      <c r="AB1166" s="3">
        <v>45946746.66</v>
      </c>
      <c r="AC1166" s="3">
        <v>2480941440.35</v>
      </c>
      <c r="AD1166" s="3">
        <v>135257626.96</v>
      </c>
      <c r="AE1166" s="3">
        <v>0</v>
      </c>
      <c r="AF1166" s="3">
        <v>0</v>
      </c>
      <c r="AG1166" s="3">
        <v>0</v>
      </c>
      <c r="AH1166" s="3">
        <v>345254849.9</v>
      </c>
      <c r="AI1166" s="3">
        <v>70432043.56</v>
      </c>
      <c r="AJ1166" s="3">
        <v>0</v>
      </c>
      <c r="AK1166" s="3">
        <v>3306318.58</v>
      </c>
      <c r="AL1166" s="3">
        <v>63352406.5</v>
      </c>
      <c r="AM1166" s="3">
        <v>2595374.18</v>
      </c>
      <c r="AN1166" s="3">
        <v>94979914.89</v>
      </c>
      <c r="AO1166" s="6">
        <f t="shared" si="270"/>
        <v>1228518122.78</v>
      </c>
      <c r="AP1166" s="6">
        <f t="shared" si="271"/>
        <v>2655791402.87</v>
      </c>
      <c r="AQ1166" s="6">
        <f t="shared" si="272"/>
        <v>2164320119.79</v>
      </c>
      <c r="AR1166" s="6">
        <f t="shared" si="273"/>
        <v>491471283.08</v>
      </c>
      <c r="AS1166" s="6">
        <f t="shared" si="274"/>
        <v>3196119974.92</v>
      </c>
      <c r="AT1166" s="10">
        <f t="shared" si="275"/>
        <v>0</v>
      </c>
      <c r="AU1166" s="10">
        <f t="shared" si="276"/>
        <v>3196119974.92</v>
      </c>
      <c r="AV1166" s="10">
        <f t="shared" si="277"/>
        <v>1719989405.86</v>
      </c>
      <c r="AW1166" s="12">
        <f t="shared" si="278"/>
        <v>0.249896417598642</v>
      </c>
      <c r="AX1166" s="12">
        <f t="shared" si="279"/>
        <v>0.750103582401358</v>
      </c>
      <c r="AY1166" s="12">
        <f t="shared" si="280"/>
        <v>0.0999715923737283</v>
      </c>
      <c r="AZ1166" s="12">
        <f t="shared" si="281"/>
        <v>0.65013199002763</v>
      </c>
      <c r="BA1166" s="12">
        <f t="shared" si="282"/>
        <v>0</v>
      </c>
      <c r="BB1166" s="12">
        <f t="shared" si="283"/>
        <v>0.65013199002763</v>
      </c>
      <c r="BC1166" s="12">
        <f t="shared" si="284"/>
        <v>0.34986800997237</v>
      </c>
    </row>
    <row r="1167" spans="1:55">
      <c r="A1167" s="3" t="s">
        <v>2385</v>
      </c>
      <c r="B1167" s="3" t="s">
        <v>2386</v>
      </c>
      <c r="C1167" s="3">
        <v>1809158.48</v>
      </c>
      <c r="D1167" s="3">
        <v>1158525427.3</v>
      </c>
      <c r="E1167" s="3">
        <v>0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">
        <v>4013792.33</v>
      </c>
      <c r="L1167" s="3">
        <v>0</v>
      </c>
      <c r="M1167" s="3">
        <v>188561350.79</v>
      </c>
      <c r="N1167" s="3">
        <v>13167859.37</v>
      </c>
      <c r="O1167" s="3">
        <v>126991504.88</v>
      </c>
      <c r="P1167" s="3">
        <v>130.28</v>
      </c>
      <c r="Q1167" s="3">
        <v>0</v>
      </c>
      <c r="R1167" s="3">
        <v>136587596.11</v>
      </c>
      <c r="S1167" s="3">
        <v>0</v>
      </c>
      <c r="T1167" s="3">
        <v>0</v>
      </c>
      <c r="U1167" s="3">
        <v>9057903.23</v>
      </c>
      <c r="V1167" s="3">
        <v>4145712.91</v>
      </c>
      <c r="W1167" s="3">
        <v>0</v>
      </c>
      <c r="X1167" s="3">
        <v>0</v>
      </c>
      <c r="Y1167" s="3">
        <v>1024047.31</v>
      </c>
      <c r="Z1167" s="3">
        <v>10279442.91</v>
      </c>
      <c r="AA1167" s="3">
        <v>0</v>
      </c>
      <c r="AB1167" s="3">
        <v>6636.09</v>
      </c>
      <c r="AC1167" s="3">
        <v>197461424.2</v>
      </c>
      <c r="AD1167" s="3">
        <v>103861886.8</v>
      </c>
      <c r="AE1167" s="3">
        <v>0</v>
      </c>
      <c r="AF1167" s="3">
        <v>0</v>
      </c>
      <c r="AG1167" s="3">
        <v>0</v>
      </c>
      <c r="AH1167" s="3">
        <v>53294102.78</v>
      </c>
      <c r="AI1167" s="3">
        <v>0</v>
      </c>
      <c r="AJ1167" s="3">
        <v>0</v>
      </c>
      <c r="AK1167" s="3">
        <v>169603.43</v>
      </c>
      <c r="AL1167" s="3">
        <v>0</v>
      </c>
      <c r="AM1167" s="3">
        <v>3791539.32</v>
      </c>
      <c r="AN1167" s="3">
        <v>47169.81</v>
      </c>
      <c r="AO1167" s="6">
        <f t="shared" si="270"/>
        <v>1162539219.63</v>
      </c>
      <c r="AP1167" s="6">
        <f t="shared" si="271"/>
        <v>328720845.32</v>
      </c>
      <c r="AQ1167" s="6">
        <f t="shared" si="272"/>
        <v>161101338.56</v>
      </c>
      <c r="AR1167" s="6">
        <f t="shared" si="273"/>
        <v>167619506.76</v>
      </c>
      <c r="AS1167" s="6">
        <f t="shared" si="274"/>
        <v>358625726.34</v>
      </c>
      <c r="AT1167" s="10">
        <f t="shared" si="275"/>
        <v>1809158.48</v>
      </c>
      <c r="AU1167" s="10">
        <f t="shared" si="276"/>
        <v>360434884.82</v>
      </c>
      <c r="AV1167" s="10">
        <f t="shared" si="277"/>
        <v>1330158726.39</v>
      </c>
      <c r="AW1167" s="12">
        <f t="shared" si="278"/>
        <v>0.687651492305085</v>
      </c>
      <c r="AX1167" s="12">
        <f t="shared" si="279"/>
        <v>0.311278375601664</v>
      </c>
      <c r="AY1167" s="12">
        <f t="shared" si="280"/>
        <v>0.0991483143249492</v>
      </c>
      <c r="AZ1167" s="12">
        <f t="shared" si="281"/>
        <v>0.212130061276715</v>
      </c>
      <c r="BA1167" s="12">
        <f t="shared" si="282"/>
        <v>0.00107013209325045</v>
      </c>
      <c r="BB1167" s="12">
        <f t="shared" si="283"/>
        <v>0.213200193369965</v>
      </c>
      <c r="BC1167" s="12">
        <f t="shared" si="284"/>
        <v>0.786799806630035</v>
      </c>
    </row>
    <row r="1168" spans="1:55">
      <c r="A1168" s="3" t="s">
        <v>2387</v>
      </c>
      <c r="B1168" s="3" t="s">
        <v>2388</v>
      </c>
      <c r="C1168" s="3">
        <v>0</v>
      </c>
      <c r="D1168" s="3">
        <v>1156183874.58</v>
      </c>
      <c r="E1168" s="3">
        <v>0</v>
      </c>
      <c r="F1168" s="3">
        <v>0</v>
      </c>
      <c r="G1168" s="3">
        <v>0</v>
      </c>
      <c r="H1168" s="3">
        <v>0</v>
      </c>
      <c r="I1168" s="3">
        <v>0</v>
      </c>
      <c r="J1168" s="3">
        <v>56410927.23</v>
      </c>
      <c r="K1168" s="3">
        <v>5848970.85</v>
      </c>
      <c r="L1168" s="3">
        <v>0</v>
      </c>
      <c r="M1168" s="3">
        <v>522058317.11</v>
      </c>
      <c r="N1168" s="3">
        <v>20486557.37</v>
      </c>
      <c r="O1168" s="3">
        <v>41097189.77</v>
      </c>
      <c r="P1168" s="3">
        <v>1182475.08</v>
      </c>
      <c r="Q1168" s="3">
        <v>0</v>
      </c>
      <c r="R1168" s="3">
        <v>60550057.35</v>
      </c>
      <c r="S1168" s="3">
        <v>0</v>
      </c>
      <c r="T1168" s="3">
        <v>0</v>
      </c>
      <c r="U1168" s="3">
        <v>43665955.24</v>
      </c>
      <c r="V1168" s="3">
        <v>75108500.5</v>
      </c>
      <c r="W1168" s="3">
        <v>0</v>
      </c>
      <c r="X1168" s="3">
        <v>2004935.74</v>
      </c>
      <c r="Y1168" s="3">
        <v>0</v>
      </c>
      <c r="Z1168" s="3">
        <v>0</v>
      </c>
      <c r="AA1168" s="3">
        <v>0</v>
      </c>
      <c r="AB1168" s="3">
        <v>53972902.9</v>
      </c>
      <c r="AC1168" s="3">
        <v>3229537031.68</v>
      </c>
      <c r="AD1168" s="3">
        <v>34990161.86</v>
      </c>
      <c r="AE1168" s="3">
        <v>0</v>
      </c>
      <c r="AF1168" s="3">
        <v>22934234.23</v>
      </c>
      <c r="AG1168" s="3">
        <v>0</v>
      </c>
      <c r="AH1168" s="3">
        <v>449783092.25</v>
      </c>
      <c r="AI1168" s="3">
        <v>0</v>
      </c>
      <c r="AJ1168" s="3">
        <v>0</v>
      </c>
      <c r="AK1168" s="3">
        <v>243843.69</v>
      </c>
      <c r="AL1168" s="3">
        <v>5650085.91</v>
      </c>
      <c r="AM1168" s="3">
        <v>35556983.86</v>
      </c>
      <c r="AN1168" s="3">
        <v>2806157.18</v>
      </c>
      <c r="AO1168" s="6">
        <f t="shared" si="270"/>
        <v>1218443772.66</v>
      </c>
      <c r="AP1168" s="6">
        <f t="shared" si="271"/>
        <v>584824539.33</v>
      </c>
      <c r="AQ1168" s="6">
        <f t="shared" si="272"/>
        <v>235302351.73</v>
      </c>
      <c r="AR1168" s="6">
        <f t="shared" si="273"/>
        <v>349522187.6</v>
      </c>
      <c r="AS1168" s="6">
        <f t="shared" si="274"/>
        <v>3781501590.66</v>
      </c>
      <c r="AT1168" s="10">
        <f t="shared" si="275"/>
        <v>0</v>
      </c>
      <c r="AU1168" s="10">
        <f t="shared" si="276"/>
        <v>3781501590.66</v>
      </c>
      <c r="AV1168" s="10">
        <f t="shared" si="277"/>
        <v>1567965960.26</v>
      </c>
      <c r="AW1168" s="12">
        <f t="shared" si="278"/>
        <v>0.227769167877362</v>
      </c>
      <c r="AX1168" s="12">
        <f t="shared" si="279"/>
        <v>0.772230832122638</v>
      </c>
      <c r="AY1168" s="12">
        <f t="shared" si="280"/>
        <v>0.0653377526404267</v>
      </c>
      <c r="AZ1168" s="12">
        <f t="shared" si="281"/>
        <v>0.706893079482211</v>
      </c>
      <c r="BA1168" s="12">
        <f t="shared" si="282"/>
        <v>0</v>
      </c>
      <c r="BB1168" s="12">
        <f t="shared" si="283"/>
        <v>0.706893079482211</v>
      </c>
      <c r="BC1168" s="12">
        <f t="shared" si="284"/>
        <v>0.293106920517789</v>
      </c>
    </row>
    <row r="1169" spans="1:55">
      <c r="A1169" s="3" t="s">
        <v>2389</v>
      </c>
      <c r="B1169" s="3" t="s">
        <v>2390</v>
      </c>
      <c r="C1169" s="3">
        <v>171590324.62</v>
      </c>
      <c r="D1169" s="3">
        <v>1156162847.99</v>
      </c>
      <c r="E1169" s="3">
        <v>17492724.11</v>
      </c>
      <c r="F1169" s="3">
        <v>0</v>
      </c>
      <c r="G1169" s="3">
        <v>0</v>
      </c>
      <c r="H1169" s="3">
        <v>0</v>
      </c>
      <c r="I1169" s="3">
        <v>0</v>
      </c>
      <c r="J1169" s="3">
        <v>51629992.53</v>
      </c>
      <c r="K1169" s="3">
        <v>53123125.95</v>
      </c>
      <c r="L1169" s="3">
        <v>0</v>
      </c>
      <c r="M1169" s="3">
        <v>1179761215.02</v>
      </c>
      <c r="N1169" s="3">
        <v>414164785.04</v>
      </c>
      <c r="O1169" s="3">
        <v>2680709034.71</v>
      </c>
      <c r="P1169" s="3">
        <v>45763834.37</v>
      </c>
      <c r="Q1169" s="3">
        <v>0</v>
      </c>
      <c r="R1169" s="3">
        <v>2220367801.36</v>
      </c>
      <c r="S1169" s="3">
        <v>0</v>
      </c>
      <c r="T1169" s="3">
        <v>0</v>
      </c>
      <c r="U1169" s="3">
        <v>51754585.34</v>
      </c>
      <c r="V1169" s="3">
        <v>13994798.31</v>
      </c>
      <c r="W1169" s="3">
        <v>0</v>
      </c>
      <c r="X1169" s="3">
        <v>0</v>
      </c>
      <c r="Y1169" s="3">
        <v>0</v>
      </c>
      <c r="Z1169" s="3">
        <v>18226651.5</v>
      </c>
      <c r="AA1169" s="3">
        <v>0</v>
      </c>
      <c r="AB1169" s="3">
        <v>371368095.49</v>
      </c>
      <c r="AC1169" s="3">
        <v>355962515.22</v>
      </c>
      <c r="AD1169" s="3">
        <v>37515580.58</v>
      </c>
      <c r="AE1169" s="3">
        <v>0</v>
      </c>
      <c r="AF1169" s="3">
        <v>0</v>
      </c>
      <c r="AG1169" s="3">
        <v>0</v>
      </c>
      <c r="AH1169" s="3">
        <v>164074721.34</v>
      </c>
      <c r="AI1169" s="3">
        <v>0</v>
      </c>
      <c r="AJ1169" s="3">
        <v>688245627.45</v>
      </c>
      <c r="AK1169" s="3">
        <v>4729544.31</v>
      </c>
      <c r="AL1169" s="3">
        <v>36277772.1</v>
      </c>
      <c r="AM1169" s="3">
        <v>4562388.58</v>
      </c>
      <c r="AN1169" s="3">
        <v>0</v>
      </c>
      <c r="AO1169" s="6">
        <f t="shared" si="270"/>
        <v>1278408690.58</v>
      </c>
      <c r="AP1169" s="6">
        <f t="shared" si="271"/>
        <v>4320398869.14</v>
      </c>
      <c r="AQ1169" s="6">
        <f t="shared" si="272"/>
        <v>2675711932</v>
      </c>
      <c r="AR1169" s="6">
        <f t="shared" si="273"/>
        <v>1644686937.14</v>
      </c>
      <c r="AS1169" s="6">
        <f t="shared" si="274"/>
        <v>1291368149.58</v>
      </c>
      <c r="AT1169" s="10">
        <f t="shared" si="275"/>
        <v>171590324.62</v>
      </c>
      <c r="AU1169" s="10">
        <f t="shared" si="276"/>
        <v>1462958474.2</v>
      </c>
      <c r="AV1169" s="10">
        <f t="shared" si="277"/>
        <v>2923095627.72</v>
      </c>
      <c r="AW1169" s="12">
        <f t="shared" si="278"/>
        <v>0.291471254314983</v>
      </c>
      <c r="AX1169" s="12">
        <f t="shared" si="279"/>
        <v>0.66940694722273</v>
      </c>
      <c r="AY1169" s="12">
        <f t="shared" si="280"/>
        <v>0.374980996340204</v>
      </c>
      <c r="AZ1169" s="12">
        <f t="shared" si="281"/>
        <v>0.294425950882526</v>
      </c>
      <c r="BA1169" s="12">
        <f t="shared" si="282"/>
        <v>0.0391217984622867</v>
      </c>
      <c r="BB1169" s="12">
        <f t="shared" si="283"/>
        <v>0.333547749344813</v>
      </c>
      <c r="BC1169" s="12">
        <f t="shared" si="284"/>
        <v>0.666452250655187</v>
      </c>
    </row>
    <row r="1170" spans="1:55">
      <c r="A1170" s="3" t="s">
        <v>2391</v>
      </c>
      <c r="B1170" s="3" t="s">
        <v>2392</v>
      </c>
      <c r="C1170" s="3">
        <v>439882299.09</v>
      </c>
      <c r="D1170" s="3">
        <v>1154428436.21</v>
      </c>
      <c r="E1170" s="3">
        <v>0</v>
      </c>
      <c r="F1170" s="3">
        <v>0</v>
      </c>
      <c r="G1170" s="3">
        <v>0</v>
      </c>
      <c r="H1170" s="3">
        <v>0</v>
      </c>
      <c r="I1170" s="3">
        <v>0</v>
      </c>
      <c r="J1170" s="3">
        <v>9745664.19</v>
      </c>
      <c r="K1170" s="3">
        <v>4691583.79</v>
      </c>
      <c r="L1170" s="3">
        <v>0</v>
      </c>
      <c r="M1170" s="3">
        <v>971133926.46</v>
      </c>
      <c r="N1170" s="3">
        <v>94178984.85</v>
      </c>
      <c r="O1170" s="3">
        <v>392235194.05</v>
      </c>
      <c r="P1170" s="3">
        <v>111485482.5</v>
      </c>
      <c r="Q1170" s="3">
        <v>0</v>
      </c>
      <c r="R1170" s="3">
        <v>1455342391.77</v>
      </c>
      <c r="S1170" s="3">
        <v>0</v>
      </c>
      <c r="T1170" s="3">
        <v>0</v>
      </c>
      <c r="U1170" s="3">
        <v>28829977.8</v>
      </c>
      <c r="V1170" s="3">
        <v>16499081.96</v>
      </c>
      <c r="W1170" s="3">
        <v>0</v>
      </c>
      <c r="X1170" s="3">
        <v>75241390.73</v>
      </c>
      <c r="Y1170" s="3">
        <v>19982212.75</v>
      </c>
      <c r="Z1170" s="3">
        <v>73945946.11</v>
      </c>
      <c r="AA1170" s="3">
        <v>0</v>
      </c>
      <c r="AB1170" s="3">
        <v>1373998.66</v>
      </c>
      <c r="AC1170" s="3">
        <v>15628218025.65</v>
      </c>
      <c r="AD1170" s="3">
        <v>190797555.77</v>
      </c>
      <c r="AE1170" s="3">
        <v>0</v>
      </c>
      <c r="AF1170" s="3">
        <v>0</v>
      </c>
      <c r="AG1170" s="3">
        <v>0</v>
      </c>
      <c r="AH1170" s="3">
        <v>250685934.59</v>
      </c>
      <c r="AI1170" s="3">
        <v>0</v>
      </c>
      <c r="AJ1170" s="3">
        <v>0</v>
      </c>
      <c r="AK1170" s="3">
        <v>13810029.95</v>
      </c>
      <c r="AL1170" s="3">
        <v>138539789.49</v>
      </c>
      <c r="AM1170" s="3">
        <v>34158304.19</v>
      </c>
      <c r="AN1170" s="3">
        <v>242279811.72</v>
      </c>
      <c r="AO1170" s="6">
        <f t="shared" si="270"/>
        <v>1168865684.19</v>
      </c>
      <c r="AP1170" s="6">
        <f t="shared" si="271"/>
        <v>1569033587.86</v>
      </c>
      <c r="AQ1170" s="6">
        <f t="shared" si="272"/>
        <v>1671214999.78</v>
      </c>
      <c r="AR1170" s="6">
        <f t="shared" si="273"/>
        <v>-102181411.92</v>
      </c>
      <c r="AS1170" s="6">
        <f t="shared" si="274"/>
        <v>16498489451.36</v>
      </c>
      <c r="AT1170" s="10">
        <f t="shared" si="275"/>
        <v>439882299.09</v>
      </c>
      <c r="AU1170" s="10">
        <f t="shared" si="276"/>
        <v>16938371750.45</v>
      </c>
      <c r="AV1170" s="10">
        <f t="shared" si="277"/>
        <v>1066684272.27</v>
      </c>
      <c r="AW1170" s="12">
        <f t="shared" si="278"/>
        <v>0.0649187474182277</v>
      </c>
      <c r="AX1170" s="12">
        <f t="shared" si="279"/>
        <v>0.910650209516151</v>
      </c>
      <c r="AY1170" s="12">
        <f t="shared" si="280"/>
        <v>-0.00567515101264114</v>
      </c>
      <c r="AZ1170" s="12">
        <f t="shared" si="281"/>
        <v>0.916325360528792</v>
      </c>
      <c r="BA1170" s="12">
        <f t="shared" si="282"/>
        <v>0.0244310430656215</v>
      </c>
      <c r="BB1170" s="12">
        <f t="shared" si="283"/>
        <v>0.940756403594413</v>
      </c>
      <c r="BC1170" s="12">
        <f t="shared" si="284"/>
        <v>0.0592435964055866</v>
      </c>
    </row>
    <row r="1171" spans="1:55">
      <c r="A1171" s="3" t="s">
        <v>2393</v>
      </c>
      <c r="B1171" s="3" t="s">
        <v>2394</v>
      </c>
      <c r="C1171" s="3">
        <v>0</v>
      </c>
      <c r="D1171" s="3">
        <v>1153159061.9</v>
      </c>
      <c r="E1171" s="3">
        <v>381710493.15</v>
      </c>
      <c r="F1171" s="3">
        <v>0</v>
      </c>
      <c r="G1171" s="3">
        <v>0</v>
      </c>
      <c r="H1171" s="3">
        <v>0</v>
      </c>
      <c r="I1171" s="3">
        <v>0</v>
      </c>
      <c r="J1171" s="3">
        <v>0</v>
      </c>
      <c r="K1171" s="3">
        <v>7103030.62</v>
      </c>
      <c r="L1171" s="3">
        <v>0</v>
      </c>
      <c r="M1171" s="3">
        <v>730987213.1</v>
      </c>
      <c r="N1171" s="3">
        <v>19018204.84</v>
      </c>
      <c r="O1171" s="3">
        <v>349538160.71</v>
      </c>
      <c r="P1171" s="3">
        <v>4773912.73</v>
      </c>
      <c r="Q1171" s="3">
        <v>0</v>
      </c>
      <c r="R1171" s="3">
        <v>519156202.41</v>
      </c>
      <c r="S1171" s="3">
        <v>0</v>
      </c>
      <c r="T1171" s="3">
        <v>0</v>
      </c>
      <c r="U1171" s="3">
        <v>15331008.74</v>
      </c>
      <c r="V1171" s="3">
        <v>34100940.37</v>
      </c>
      <c r="W1171" s="3">
        <v>0</v>
      </c>
      <c r="X1171" s="3">
        <v>0</v>
      </c>
      <c r="Y1171" s="3">
        <v>0</v>
      </c>
      <c r="Z1171" s="3">
        <v>0</v>
      </c>
      <c r="AA1171" s="3">
        <v>0</v>
      </c>
      <c r="AB1171" s="3">
        <v>66571709.15</v>
      </c>
      <c r="AC1171" s="3">
        <v>189790204.65</v>
      </c>
      <c r="AD1171" s="3">
        <v>220666265.74</v>
      </c>
      <c r="AE1171" s="3">
        <v>0</v>
      </c>
      <c r="AF1171" s="3">
        <v>0</v>
      </c>
      <c r="AG1171" s="3">
        <v>0</v>
      </c>
      <c r="AH1171" s="3">
        <v>30758083.8</v>
      </c>
      <c r="AI1171" s="3">
        <v>0</v>
      </c>
      <c r="AJ1171" s="3">
        <v>0</v>
      </c>
      <c r="AK1171" s="3">
        <v>7048496.78</v>
      </c>
      <c r="AL1171" s="3">
        <v>6474776.91</v>
      </c>
      <c r="AM1171" s="3">
        <v>0</v>
      </c>
      <c r="AN1171" s="3">
        <v>21116143.4</v>
      </c>
      <c r="AO1171" s="6">
        <f t="shared" si="270"/>
        <v>1541972585.67</v>
      </c>
      <c r="AP1171" s="6">
        <f t="shared" si="271"/>
        <v>1104317491.38</v>
      </c>
      <c r="AQ1171" s="6">
        <f t="shared" si="272"/>
        <v>635159860.67</v>
      </c>
      <c r="AR1171" s="6">
        <f t="shared" si="273"/>
        <v>469157630.71</v>
      </c>
      <c r="AS1171" s="6">
        <f t="shared" si="274"/>
        <v>475853971.28</v>
      </c>
      <c r="AT1171" s="10">
        <f t="shared" si="275"/>
        <v>0</v>
      </c>
      <c r="AU1171" s="10">
        <f t="shared" si="276"/>
        <v>475853971.28</v>
      </c>
      <c r="AV1171" s="10">
        <f t="shared" si="277"/>
        <v>2011130216.38</v>
      </c>
      <c r="AW1171" s="12">
        <f t="shared" si="278"/>
        <v>0.620017044467356</v>
      </c>
      <c r="AX1171" s="12">
        <f t="shared" si="279"/>
        <v>0.379982955532645</v>
      </c>
      <c r="AY1171" s="12">
        <f t="shared" si="280"/>
        <v>0.188645200495396</v>
      </c>
      <c r="AZ1171" s="12">
        <f t="shared" si="281"/>
        <v>0.191337755037249</v>
      </c>
      <c r="BA1171" s="12">
        <f t="shared" si="282"/>
        <v>0</v>
      </c>
      <c r="BB1171" s="12">
        <f t="shared" si="283"/>
        <v>0.191337755037249</v>
      </c>
      <c r="BC1171" s="12">
        <f t="shared" si="284"/>
        <v>0.808662244962751</v>
      </c>
    </row>
    <row r="1172" spans="1:55">
      <c r="A1172" s="3" t="s">
        <v>2395</v>
      </c>
      <c r="B1172" s="3" t="s">
        <v>2396</v>
      </c>
      <c r="C1172" s="3">
        <v>0</v>
      </c>
      <c r="D1172" s="3">
        <v>1150524368.56</v>
      </c>
      <c r="E1172" s="3">
        <v>422064561.29</v>
      </c>
      <c r="F1172" s="3">
        <v>0</v>
      </c>
      <c r="G1172" s="3">
        <v>0</v>
      </c>
      <c r="H1172" s="3">
        <v>0</v>
      </c>
      <c r="I1172" s="3">
        <v>0</v>
      </c>
      <c r="J1172" s="3">
        <v>17762013.01</v>
      </c>
      <c r="K1172" s="3">
        <v>81504571.69</v>
      </c>
      <c r="L1172" s="3">
        <v>0</v>
      </c>
      <c r="M1172" s="3">
        <v>184362222.68</v>
      </c>
      <c r="N1172" s="3">
        <v>15429909.84</v>
      </c>
      <c r="O1172" s="3">
        <v>584199876.36</v>
      </c>
      <c r="P1172" s="3">
        <v>9609915.23</v>
      </c>
      <c r="Q1172" s="3">
        <v>0</v>
      </c>
      <c r="R1172" s="3">
        <v>169224864.86</v>
      </c>
      <c r="S1172" s="3">
        <v>0</v>
      </c>
      <c r="T1172" s="3">
        <v>0</v>
      </c>
      <c r="U1172" s="3">
        <v>111412075.08</v>
      </c>
      <c r="V1172" s="3">
        <v>19066998.81</v>
      </c>
      <c r="W1172" s="3">
        <v>0</v>
      </c>
      <c r="X1172" s="3">
        <v>0</v>
      </c>
      <c r="Y1172" s="3">
        <v>0</v>
      </c>
      <c r="Z1172" s="3">
        <v>2050100</v>
      </c>
      <c r="AA1172" s="3">
        <v>0</v>
      </c>
      <c r="AB1172" s="3">
        <v>23810830.25</v>
      </c>
      <c r="AC1172" s="3">
        <v>283563164.28</v>
      </c>
      <c r="AD1172" s="3">
        <v>505772879.38</v>
      </c>
      <c r="AE1172" s="3">
        <v>0</v>
      </c>
      <c r="AF1172" s="3">
        <v>0</v>
      </c>
      <c r="AG1172" s="3">
        <v>0</v>
      </c>
      <c r="AH1172" s="3">
        <v>91405186.85</v>
      </c>
      <c r="AI1172" s="3">
        <v>0</v>
      </c>
      <c r="AJ1172" s="3">
        <v>0</v>
      </c>
      <c r="AK1172" s="3">
        <v>97041599.93</v>
      </c>
      <c r="AL1172" s="3">
        <v>58836940.97</v>
      </c>
      <c r="AM1172" s="3">
        <v>516140.32</v>
      </c>
      <c r="AN1172" s="3">
        <v>3176639.73</v>
      </c>
      <c r="AO1172" s="6">
        <f t="shared" si="270"/>
        <v>1671855514.55</v>
      </c>
      <c r="AP1172" s="6">
        <f t="shared" si="271"/>
        <v>793601924.11</v>
      </c>
      <c r="AQ1172" s="6">
        <f t="shared" si="272"/>
        <v>325564869</v>
      </c>
      <c r="AR1172" s="6">
        <f t="shared" si="273"/>
        <v>468037055.11</v>
      </c>
      <c r="AS1172" s="6">
        <f t="shared" si="274"/>
        <v>1040312551.46</v>
      </c>
      <c r="AT1172" s="10">
        <f t="shared" si="275"/>
        <v>0</v>
      </c>
      <c r="AU1172" s="10">
        <f t="shared" si="276"/>
        <v>1040312551.46</v>
      </c>
      <c r="AV1172" s="10">
        <f t="shared" si="277"/>
        <v>2139892569.66</v>
      </c>
      <c r="AW1172" s="12">
        <f t="shared" si="278"/>
        <v>0.525706817917836</v>
      </c>
      <c r="AX1172" s="12">
        <f t="shared" si="279"/>
        <v>0.474293182082165</v>
      </c>
      <c r="AY1172" s="12">
        <f t="shared" si="280"/>
        <v>0.147171970764316</v>
      </c>
      <c r="AZ1172" s="12">
        <f t="shared" si="281"/>
        <v>0.327121211317849</v>
      </c>
      <c r="BA1172" s="12">
        <f t="shared" si="282"/>
        <v>0</v>
      </c>
      <c r="BB1172" s="12">
        <f t="shared" si="283"/>
        <v>0.327121211317849</v>
      </c>
      <c r="BC1172" s="12">
        <f t="shared" si="284"/>
        <v>0.672878788682151</v>
      </c>
    </row>
    <row r="1173" spans="1:55">
      <c r="A1173" s="3" t="s">
        <v>2397</v>
      </c>
      <c r="B1173" s="3" t="s">
        <v>2398</v>
      </c>
      <c r="C1173" s="3">
        <v>0</v>
      </c>
      <c r="D1173" s="3">
        <v>1147989842.1</v>
      </c>
      <c r="E1173" s="3">
        <v>898595662.38</v>
      </c>
      <c r="F1173" s="3">
        <v>0</v>
      </c>
      <c r="G1173" s="3">
        <v>0</v>
      </c>
      <c r="H1173" s="3">
        <v>0</v>
      </c>
      <c r="I1173" s="3">
        <v>0</v>
      </c>
      <c r="J1173" s="3">
        <v>382416666.08</v>
      </c>
      <c r="K1173" s="3">
        <v>4454307.87</v>
      </c>
      <c r="L1173" s="3">
        <v>0</v>
      </c>
      <c r="M1173" s="3">
        <v>27206697.95</v>
      </c>
      <c r="N1173" s="3">
        <v>11294674.75</v>
      </c>
      <c r="O1173" s="3">
        <v>3069340228.7</v>
      </c>
      <c r="P1173" s="3">
        <v>175637976.26</v>
      </c>
      <c r="Q1173" s="3">
        <v>262280916.92</v>
      </c>
      <c r="R1173" s="3">
        <v>164511783.82</v>
      </c>
      <c r="S1173" s="3">
        <v>4789575.45</v>
      </c>
      <c r="T1173" s="3">
        <v>0</v>
      </c>
      <c r="U1173" s="3">
        <v>548397.43</v>
      </c>
      <c r="V1173" s="3">
        <v>8929116.65</v>
      </c>
      <c r="W1173" s="3">
        <v>0</v>
      </c>
      <c r="X1173" s="3">
        <v>0</v>
      </c>
      <c r="Y1173" s="3">
        <v>0</v>
      </c>
      <c r="Z1173" s="3">
        <v>0</v>
      </c>
      <c r="AA1173" s="3">
        <v>0</v>
      </c>
      <c r="AB1173" s="3">
        <v>41501186.22</v>
      </c>
      <c r="AC1173" s="3">
        <v>18892231.47</v>
      </c>
      <c r="AD1173" s="3">
        <v>0</v>
      </c>
      <c r="AE1173" s="3">
        <v>0</v>
      </c>
      <c r="AF1173" s="3">
        <v>0</v>
      </c>
      <c r="AG1173" s="3">
        <v>0</v>
      </c>
      <c r="AH1173" s="3">
        <v>3868238.98</v>
      </c>
      <c r="AI1173" s="3">
        <v>0</v>
      </c>
      <c r="AJ1173" s="3">
        <v>0</v>
      </c>
      <c r="AK1173" s="3">
        <v>51024.05</v>
      </c>
      <c r="AL1173" s="3">
        <v>23926781.17</v>
      </c>
      <c r="AM1173" s="3">
        <v>366994012.84</v>
      </c>
      <c r="AN1173" s="3">
        <v>0</v>
      </c>
      <c r="AO1173" s="6">
        <f t="shared" si="270"/>
        <v>2433456478.43</v>
      </c>
      <c r="AP1173" s="6">
        <f t="shared" si="271"/>
        <v>3545760494.58</v>
      </c>
      <c r="AQ1173" s="6">
        <f t="shared" si="272"/>
        <v>220280059.57</v>
      </c>
      <c r="AR1173" s="6">
        <f t="shared" si="273"/>
        <v>3325480435.01</v>
      </c>
      <c r="AS1173" s="6">
        <f t="shared" si="274"/>
        <v>413732288.51</v>
      </c>
      <c r="AT1173" s="10">
        <f t="shared" si="275"/>
        <v>0</v>
      </c>
      <c r="AU1173" s="10">
        <f t="shared" si="276"/>
        <v>413732288.51</v>
      </c>
      <c r="AV1173" s="10">
        <f t="shared" si="277"/>
        <v>5758936913.44</v>
      </c>
      <c r="AW1173" s="12">
        <f t="shared" si="278"/>
        <v>0.394230826051921</v>
      </c>
      <c r="AX1173" s="12">
        <f t="shared" si="279"/>
        <v>0.605769173948079</v>
      </c>
      <c r="AY1173" s="12">
        <f t="shared" si="280"/>
        <v>0.538742693996861</v>
      </c>
      <c r="AZ1173" s="12">
        <f t="shared" si="281"/>
        <v>0.0670264799512176</v>
      </c>
      <c r="BA1173" s="12">
        <f t="shared" si="282"/>
        <v>0</v>
      </c>
      <c r="BB1173" s="12">
        <f t="shared" si="283"/>
        <v>0.0670264799512176</v>
      </c>
      <c r="BC1173" s="12">
        <f t="shared" si="284"/>
        <v>0.932973520048782</v>
      </c>
    </row>
    <row r="1174" spans="1:55">
      <c r="A1174" s="3" t="s">
        <v>2399</v>
      </c>
      <c r="B1174" s="3" t="s">
        <v>2400</v>
      </c>
      <c r="C1174" s="3">
        <v>48861046.6</v>
      </c>
      <c r="D1174" s="3">
        <v>1144813180.14</v>
      </c>
      <c r="E1174" s="3">
        <v>0</v>
      </c>
      <c r="F1174" s="3">
        <v>0</v>
      </c>
      <c r="G1174" s="3">
        <v>0</v>
      </c>
      <c r="H1174" s="3">
        <v>0</v>
      </c>
      <c r="I1174" s="3">
        <v>0</v>
      </c>
      <c r="J1174" s="3">
        <v>30241039.36</v>
      </c>
      <c r="K1174" s="3">
        <v>44954734.46</v>
      </c>
      <c r="L1174" s="3">
        <v>0</v>
      </c>
      <c r="M1174" s="3">
        <v>407192115.92</v>
      </c>
      <c r="N1174" s="3">
        <v>29741312.8</v>
      </c>
      <c r="O1174" s="3">
        <v>383895829.58</v>
      </c>
      <c r="P1174" s="3">
        <v>9322092.21</v>
      </c>
      <c r="Q1174" s="3">
        <v>0</v>
      </c>
      <c r="R1174" s="3">
        <v>1602659709.67</v>
      </c>
      <c r="S1174" s="3">
        <v>0</v>
      </c>
      <c r="T1174" s="3">
        <v>0</v>
      </c>
      <c r="U1174" s="3">
        <v>174565446.07</v>
      </c>
      <c r="V1174" s="3">
        <v>347163118.86</v>
      </c>
      <c r="W1174" s="3">
        <v>0</v>
      </c>
      <c r="X1174" s="3">
        <v>0</v>
      </c>
      <c r="Y1174" s="3">
        <v>1009721363.35</v>
      </c>
      <c r="Z1174" s="3">
        <v>921294.79</v>
      </c>
      <c r="AA1174" s="3">
        <v>0</v>
      </c>
      <c r="AB1174" s="3">
        <v>45904541.56</v>
      </c>
      <c r="AC1174" s="3">
        <v>11091005719.03</v>
      </c>
      <c r="AD1174" s="3">
        <v>1622062636.44</v>
      </c>
      <c r="AE1174" s="3">
        <v>0</v>
      </c>
      <c r="AF1174" s="3">
        <v>0</v>
      </c>
      <c r="AG1174" s="3">
        <v>0</v>
      </c>
      <c r="AH1174" s="3">
        <v>1449038603.48</v>
      </c>
      <c r="AI1174" s="3">
        <v>0</v>
      </c>
      <c r="AJ1174" s="3">
        <v>0</v>
      </c>
      <c r="AK1174" s="3">
        <v>0</v>
      </c>
      <c r="AL1174" s="3">
        <v>463430385.17</v>
      </c>
      <c r="AM1174" s="3">
        <v>0</v>
      </c>
      <c r="AN1174" s="3">
        <v>39790998.23</v>
      </c>
      <c r="AO1174" s="6">
        <f t="shared" si="270"/>
        <v>1220008953.96</v>
      </c>
      <c r="AP1174" s="6">
        <f t="shared" si="271"/>
        <v>830151350.51</v>
      </c>
      <c r="AQ1174" s="6">
        <f t="shared" si="272"/>
        <v>3180935474.3</v>
      </c>
      <c r="AR1174" s="6">
        <f t="shared" si="273"/>
        <v>-2350784123.79</v>
      </c>
      <c r="AS1174" s="6">
        <f t="shared" si="274"/>
        <v>14665328342.35</v>
      </c>
      <c r="AT1174" s="10">
        <f t="shared" si="275"/>
        <v>48861046.6</v>
      </c>
      <c r="AU1174" s="10">
        <f t="shared" si="276"/>
        <v>14714189388.95</v>
      </c>
      <c r="AV1174" s="10">
        <f t="shared" si="277"/>
        <v>-1130775169.83</v>
      </c>
      <c r="AW1174" s="12">
        <f t="shared" si="278"/>
        <v>0.0898160752723506</v>
      </c>
      <c r="AX1174" s="12">
        <f t="shared" si="279"/>
        <v>0.906586813882629</v>
      </c>
      <c r="AY1174" s="12">
        <f t="shared" si="280"/>
        <v>-0.173062831322705</v>
      </c>
      <c r="AZ1174" s="12">
        <f t="shared" si="281"/>
        <v>1.07964964520533</v>
      </c>
      <c r="BA1174" s="12">
        <f t="shared" si="282"/>
        <v>0.00359711084502034</v>
      </c>
      <c r="BB1174" s="12">
        <f t="shared" si="283"/>
        <v>1.08324675605035</v>
      </c>
      <c r="BC1174" s="12">
        <f t="shared" si="284"/>
        <v>-0.0832467560503545</v>
      </c>
    </row>
    <row r="1175" spans="1:55">
      <c r="A1175" s="3" t="s">
        <v>2401</v>
      </c>
      <c r="B1175" s="3" t="s">
        <v>2402</v>
      </c>
      <c r="C1175" s="3">
        <v>959501720.95</v>
      </c>
      <c r="D1175" s="3">
        <v>1142726246.35</v>
      </c>
      <c r="E1175" s="3">
        <v>112010288.31</v>
      </c>
      <c r="F1175" s="3">
        <v>0</v>
      </c>
      <c r="G1175" s="3">
        <v>0</v>
      </c>
      <c r="H1175" s="3">
        <v>0</v>
      </c>
      <c r="I1175" s="3">
        <v>0</v>
      </c>
      <c r="J1175" s="3">
        <v>0</v>
      </c>
      <c r="K1175" s="3">
        <v>116629571.74</v>
      </c>
      <c r="L1175" s="3">
        <v>0</v>
      </c>
      <c r="M1175" s="3">
        <v>1096794281.53</v>
      </c>
      <c r="N1175" s="3">
        <v>333679111.25</v>
      </c>
      <c r="O1175" s="3">
        <v>15527678666.46</v>
      </c>
      <c r="P1175" s="3">
        <v>1174476979.43</v>
      </c>
      <c r="Q1175" s="3">
        <v>170794417.34</v>
      </c>
      <c r="R1175" s="3">
        <v>1792268079.99</v>
      </c>
      <c r="S1175" s="3">
        <v>78357066.65</v>
      </c>
      <c r="T1175" s="3">
        <v>0</v>
      </c>
      <c r="U1175" s="3">
        <v>35979344.93</v>
      </c>
      <c r="V1175" s="3">
        <v>3021266668.6</v>
      </c>
      <c r="W1175" s="3">
        <v>0</v>
      </c>
      <c r="X1175" s="3">
        <v>0</v>
      </c>
      <c r="Y1175" s="3">
        <v>1469001.61</v>
      </c>
      <c r="Z1175" s="3">
        <v>13072721.74</v>
      </c>
      <c r="AA1175" s="3">
        <v>0</v>
      </c>
      <c r="AB1175" s="3">
        <v>257477238.13</v>
      </c>
      <c r="AC1175" s="3">
        <v>1245296821.88</v>
      </c>
      <c r="AD1175" s="3">
        <v>601673619.76</v>
      </c>
      <c r="AE1175" s="3">
        <v>0</v>
      </c>
      <c r="AF1175" s="3">
        <v>0</v>
      </c>
      <c r="AG1175" s="3">
        <v>0</v>
      </c>
      <c r="AH1175" s="3">
        <v>431486387.17</v>
      </c>
      <c r="AI1175" s="3">
        <v>0</v>
      </c>
      <c r="AJ1175" s="3">
        <v>1414221.35</v>
      </c>
      <c r="AK1175" s="3">
        <v>9657429.2</v>
      </c>
      <c r="AL1175" s="3">
        <v>21941506.94</v>
      </c>
      <c r="AM1175" s="3">
        <v>24289380.79</v>
      </c>
      <c r="AN1175" s="3">
        <v>20945342.24</v>
      </c>
      <c r="AO1175" s="6">
        <f t="shared" si="270"/>
        <v>1371366106.4</v>
      </c>
      <c r="AP1175" s="6">
        <f t="shared" si="271"/>
        <v>18303423456.01</v>
      </c>
      <c r="AQ1175" s="6">
        <f t="shared" si="272"/>
        <v>5199890121.65</v>
      </c>
      <c r="AR1175" s="6">
        <f t="shared" si="273"/>
        <v>13103533334.36</v>
      </c>
      <c r="AS1175" s="6">
        <f t="shared" si="274"/>
        <v>2356704709.33</v>
      </c>
      <c r="AT1175" s="10">
        <f t="shared" si="275"/>
        <v>959501720.95</v>
      </c>
      <c r="AU1175" s="10">
        <f t="shared" si="276"/>
        <v>3316206430.28</v>
      </c>
      <c r="AV1175" s="10">
        <f t="shared" si="277"/>
        <v>14474899440.76</v>
      </c>
      <c r="AW1175" s="12">
        <f t="shared" si="278"/>
        <v>0.0770815550388176</v>
      </c>
      <c r="AX1175" s="12">
        <f t="shared" si="279"/>
        <v>0.868986905915492</v>
      </c>
      <c r="AY1175" s="12">
        <f t="shared" si="280"/>
        <v>0.736521575968454</v>
      </c>
      <c r="AZ1175" s="12">
        <f t="shared" si="281"/>
        <v>0.132465329947038</v>
      </c>
      <c r="BA1175" s="12">
        <f t="shared" si="282"/>
        <v>0.0539315390456901</v>
      </c>
      <c r="BB1175" s="12">
        <f t="shared" si="283"/>
        <v>0.186396868992728</v>
      </c>
      <c r="BC1175" s="12">
        <f t="shared" si="284"/>
        <v>0.813603131007272</v>
      </c>
    </row>
    <row r="1176" spans="1:55">
      <c r="A1176" s="3" t="s">
        <v>2403</v>
      </c>
      <c r="B1176" s="3" t="s">
        <v>2404</v>
      </c>
      <c r="C1176" s="3">
        <v>20237528.67</v>
      </c>
      <c r="D1176" s="3">
        <v>1141944898.99</v>
      </c>
      <c r="E1176" s="3">
        <v>303000000</v>
      </c>
      <c r="F1176" s="3">
        <v>0</v>
      </c>
      <c r="G1176" s="3">
        <v>0</v>
      </c>
      <c r="H1176" s="3">
        <v>0</v>
      </c>
      <c r="I1176" s="3">
        <v>0</v>
      </c>
      <c r="J1176" s="3">
        <v>0</v>
      </c>
      <c r="K1176" s="3">
        <v>35556377.07</v>
      </c>
      <c r="L1176" s="3">
        <v>0</v>
      </c>
      <c r="M1176" s="3">
        <v>373722383.45</v>
      </c>
      <c r="N1176" s="3">
        <v>49146034.38</v>
      </c>
      <c r="O1176" s="3">
        <v>1362738202.17</v>
      </c>
      <c r="P1176" s="3">
        <v>51715852.38</v>
      </c>
      <c r="Q1176" s="3">
        <v>0</v>
      </c>
      <c r="R1176" s="3">
        <v>453150619.1</v>
      </c>
      <c r="S1176" s="3">
        <v>0</v>
      </c>
      <c r="T1176" s="3">
        <v>0</v>
      </c>
      <c r="U1176" s="3">
        <v>244029484.02</v>
      </c>
      <c r="V1176" s="3">
        <v>52189075.28</v>
      </c>
      <c r="W1176" s="3">
        <v>0</v>
      </c>
      <c r="X1176" s="3">
        <v>2923905.04</v>
      </c>
      <c r="Y1176" s="3">
        <v>3955723.23</v>
      </c>
      <c r="Z1176" s="3">
        <v>44266773.45</v>
      </c>
      <c r="AA1176" s="3">
        <v>0</v>
      </c>
      <c r="AB1176" s="3">
        <v>712629.14</v>
      </c>
      <c r="AC1176" s="3">
        <v>2268413991.19</v>
      </c>
      <c r="AD1176" s="3">
        <v>532985412.34</v>
      </c>
      <c r="AE1176" s="3">
        <v>0</v>
      </c>
      <c r="AF1176" s="3">
        <v>0</v>
      </c>
      <c r="AG1176" s="3">
        <v>0</v>
      </c>
      <c r="AH1176" s="3">
        <v>397270552.39</v>
      </c>
      <c r="AI1176" s="3">
        <v>3660875.51</v>
      </c>
      <c r="AJ1176" s="3">
        <v>645240092.79</v>
      </c>
      <c r="AK1176" s="3">
        <v>7463875.61</v>
      </c>
      <c r="AL1176" s="3">
        <v>68770122.11</v>
      </c>
      <c r="AM1176" s="3">
        <v>11876236.11</v>
      </c>
      <c r="AN1176" s="3">
        <v>42235394.77</v>
      </c>
      <c r="AO1176" s="6">
        <f t="shared" si="270"/>
        <v>1480501276.06</v>
      </c>
      <c r="AP1176" s="6">
        <f t="shared" si="271"/>
        <v>1837322472.38</v>
      </c>
      <c r="AQ1176" s="6">
        <f t="shared" si="272"/>
        <v>801228209.26</v>
      </c>
      <c r="AR1176" s="6">
        <f t="shared" si="273"/>
        <v>1036094263.12</v>
      </c>
      <c r="AS1176" s="6">
        <f t="shared" si="274"/>
        <v>3977916552.82</v>
      </c>
      <c r="AT1176" s="10">
        <f t="shared" si="275"/>
        <v>20237528.67</v>
      </c>
      <c r="AU1176" s="10">
        <f t="shared" si="276"/>
        <v>3998154081.49</v>
      </c>
      <c r="AV1176" s="10">
        <f t="shared" si="277"/>
        <v>2516595539.18</v>
      </c>
      <c r="AW1176" s="12">
        <f t="shared" si="278"/>
        <v>0.227253749148343</v>
      </c>
      <c r="AX1176" s="12">
        <f t="shared" si="279"/>
        <v>0.769639833898074</v>
      </c>
      <c r="AY1176" s="12">
        <f t="shared" si="280"/>
        <v>0.159038232234233</v>
      </c>
      <c r="AZ1176" s="12">
        <f t="shared" si="281"/>
        <v>0.610601601663841</v>
      </c>
      <c r="BA1176" s="12">
        <f t="shared" si="282"/>
        <v>0.00310641695358335</v>
      </c>
      <c r="BB1176" s="12">
        <f t="shared" si="283"/>
        <v>0.613708018617424</v>
      </c>
      <c r="BC1176" s="12">
        <f t="shared" si="284"/>
        <v>0.386291981382576</v>
      </c>
    </row>
    <row r="1177" spans="1:55">
      <c r="A1177" s="3" t="s">
        <v>2405</v>
      </c>
      <c r="B1177" s="3" t="s">
        <v>2406</v>
      </c>
      <c r="C1177" s="3">
        <v>10221109.42</v>
      </c>
      <c r="D1177" s="3">
        <v>1137986704.77</v>
      </c>
      <c r="E1177" s="3">
        <v>4013497589.04</v>
      </c>
      <c r="F1177" s="3">
        <v>0</v>
      </c>
      <c r="G1177" s="3">
        <v>0</v>
      </c>
      <c r="H1177" s="3">
        <v>0</v>
      </c>
      <c r="I1177" s="3">
        <v>0</v>
      </c>
      <c r="J1177" s="3">
        <v>569545626.98</v>
      </c>
      <c r="K1177" s="3">
        <v>59082909.92</v>
      </c>
      <c r="L1177" s="3">
        <v>0</v>
      </c>
      <c r="M1177" s="3">
        <v>954568936.73</v>
      </c>
      <c r="N1177" s="3">
        <v>204402618.48</v>
      </c>
      <c r="O1177" s="3">
        <v>3301407470.48</v>
      </c>
      <c r="P1177" s="3">
        <v>69773763.29</v>
      </c>
      <c r="Q1177" s="3">
        <v>0</v>
      </c>
      <c r="R1177" s="3">
        <v>2115102127.95</v>
      </c>
      <c r="S1177" s="3">
        <v>31877442.56</v>
      </c>
      <c r="T1177" s="3">
        <v>0</v>
      </c>
      <c r="U1177" s="3">
        <v>279882291.76</v>
      </c>
      <c r="V1177" s="3">
        <v>53273959.62</v>
      </c>
      <c r="W1177" s="3">
        <v>0</v>
      </c>
      <c r="X1177" s="3">
        <v>390397836.49</v>
      </c>
      <c r="Y1177" s="3">
        <v>4334966.89</v>
      </c>
      <c r="Z1177" s="3">
        <v>782664181.48</v>
      </c>
      <c r="AA1177" s="3">
        <v>0</v>
      </c>
      <c r="AB1177" s="3">
        <v>32997809.81</v>
      </c>
      <c r="AC1177" s="3">
        <v>920478707.87</v>
      </c>
      <c r="AD1177" s="3">
        <v>370287550.2</v>
      </c>
      <c r="AE1177" s="3">
        <v>0</v>
      </c>
      <c r="AF1177" s="3">
        <v>0</v>
      </c>
      <c r="AG1177" s="3">
        <v>0</v>
      </c>
      <c r="AH1177" s="3">
        <v>649414720.24</v>
      </c>
      <c r="AI1177" s="3">
        <v>67909092.93</v>
      </c>
      <c r="AJ1177" s="3">
        <v>175096266.43</v>
      </c>
      <c r="AK1177" s="3">
        <v>66154168.47</v>
      </c>
      <c r="AL1177" s="3">
        <v>81143430.77</v>
      </c>
      <c r="AM1177" s="3">
        <v>16201754.19</v>
      </c>
      <c r="AN1177" s="3">
        <v>195030520</v>
      </c>
      <c r="AO1177" s="6">
        <f t="shared" si="270"/>
        <v>5780112830.71</v>
      </c>
      <c r="AP1177" s="6">
        <f t="shared" si="271"/>
        <v>4530152788.98</v>
      </c>
      <c r="AQ1177" s="6">
        <f t="shared" si="272"/>
        <v>3690530616.56</v>
      </c>
      <c r="AR1177" s="6">
        <f t="shared" si="273"/>
        <v>839622172.420001</v>
      </c>
      <c r="AS1177" s="6">
        <f t="shared" si="274"/>
        <v>2541716211.1</v>
      </c>
      <c r="AT1177" s="10">
        <f t="shared" si="275"/>
        <v>10221109.42</v>
      </c>
      <c r="AU1177" s="10">
        <f t="shared" si="276"/>
        <v>2551937320.52</v>
      </c>
      <c r="AV1177" s="10">
        <f t="shared" si="277"/>
        <v>6619735003.13</v>
      </c>
      <c r="AW1177" s="12">
        <f t="shared" si="278"/>
        <v>0.630213621544835</v>
      </c>
      <c r="AX1177" s="12">
        <f t="shared" si="279"/>
        <v>0.368671956890665</v>
      </c>
      <c r="AY1177" s="12">
        <f t="shared" si="280"/>
        <v>0.0915451558659545</v>
      </c>
      <c r="AZ1177" s="12">
        <f t="shared" si="281"/>
        <v>0.277126801024711</v>
      </c>
      <c r="BA1177" s="12">
        <f t="shared" si="282"/>
        <v>0.00111442156449963</v>
      </c>
      <c r="BB1177" s="12">
        <f t="shared" si="283"/>
        <v>0.27824122258921</v>
      </c>
      <c r="BC1177" s="12">
        <f t="shared" si="284"/>
        <v>0.72175877741079</v>
      </c>
    </row>
    <row r="1178" spans="1:55">
      <c r="A1178" s="3" t="s">
        <v>2407</v>
      </c>
      <c r="B1178" s="3" t="s">
        <v>2408</v>
      </c>
      <c r="C1178" s="3">
        <v>14052684.25</v>
      </c>
      <c r="D1178" s="3">
        <v>1137065329.14</v>
      </c>
      <c r="E1178" s="3">
        <v>0</v>
      </c>
      <c r="F1178" s="3">
        <v>0</v>
      </c>
      <c r="G1178" s="3">
        <v>0</v>
      </c>
      <c r="H1178" s="3">
        <v>0</v>
      </c>
      <c r="I1178" s="3">
        <v>0</v>
      </c>
      <c r="J1178" s="3">
        <v>13339599.9</v>
      </c>
      <c r="K1178" s="3">
        <v>150477305.84</v>
      </c>
      <c r="L1178" s="3">
        <v>0</v>
      </c>
      <c r="M1178" s="3">
        <v>2399306135.49</v>
      </c>
      <c r="N1178" s="3">
        <v>89507367.22</v>
      </c>
      <c r="O1178" s="3">
        <v>783619329.58</v>
      </c>
      <c r="P1178" s="3">
        <v>831621544.19</v>
      </c>
      <c r="Q1178" s="3">
        <v>0</v>
      </c>
      <c r="R1178" s="3">
        <v>3311982491.81</v>
      </c>
      <c r="S1178" s="3">
        <v>0</v>
      </c>
      <c r="T1178" s="3">
        <v>0</v>
      </c>
      <c r="U1178" s="3">
        <v>91496728.26</v>
      </c>
      <c r="V1178" s="3">
        <v>14933289.06</v>
      </c>
      <c r="W1178" s="3">
        <v>0</v>
      </c>
      <c r="X1178" s="3">
        <v>25640541.67</v>
      </c>
      <c r="Y1178" s="3">
        <v>201211430.91</v>
      </c>
      <c r="Z1178" s="3">
        <v>267679897.79</v>
      </c>
      <c r="AA1178" s="3">
        <v>0</v>
      </c>
      <c r="AB1178" s="3">
        <v>30373648.21</v>
      </c>
      <c r="AC1178" s="3">
        <v>1048108390.94</v>
      </c>
      <c r="AD1178" s="3">
        <v>87608267.99</v>
      </c>
      <c r="AE1178" s="3">
        <v>0</v>
      </c>
      <c r="AF1178" s="3">
        <v>0</v>
      </c>
      <c r="AG1178" s="3">
        <v>0</v>
      </c>
      <c r="AH1178" s="3">
        <v>496805851.78</v>
      </c>
      <c r="AI1178" s="3">
        <v>0</v>
      </c>
      <c r="AJ1178" s="3">
        <v>654873.74</v>
      </c>
      <c r="AK1178" s="3">
        <v>0</v>
      </c>
      <c r="AL1178" s="3">
        <v>238127544.87</v>
      </c>
      <c r="AM1178" s="3">
        <v>7920987.03</v>
      </c>
      <c r="AN1178" s="3">
        <v>3083252.68</v>
      </c>
      <c r="AO1178" s="6">
        <f t="shared" si="270"/>
        <v>1300882234.88</v>
      </c>
      <c r="AP1178" s="6">
        <f t="shared" si="271"/>
        <v>4104054376.48</v>
      </c>
      <c r="AQ1178" s="6">
        <f t="shared" si="272"/>
        <v>3943318027.71</v>
      </c>
      <c r="AR1178" s="6">
        <f t="shared" si="273"/>
        <v>160736348.77</v>
      </c>
      <c r="AS1178" s="6">
        <f t="shared" si="274"/>
        <v>1882309169.03</v>
      </c>
      <c r="AT1178" s="10">
        <f t="shared" si="275"/>
        <v>14052684.25</v>
      </c>
      <c r="AU1178" s="10">
        <f t="shared" si="276"/>
        <v>1896361853.28</v>
      </c>
      <c r="AV1178" s="10">
        <f t="shared" si="277"/>
        <v>1461618583.65</v>
      </c>
      <c r="AW1178" s="12">
        <f t="shared" si="278"/>
        <v>0.387400182732845</v>
      </c>
      <c r="AX1178" s="12">
        <f t="shared" si="279"/>
        <v>0.60841495540928</v>
      </c>
      <c r="AY1178" s="12">
        <f t="shared" si="280"/>
        <v>0.0478669699806087</v>
      </c>
      <c r="AZ1178" s="12">
        <f t="shared" si="281"/>
        <v>0.560547985428671</v>
      </c>
      <c r="BA1178" s="12">
        <f t="shared" si="282"/>
        <v>0.00418486185787536</v>
      </c>
      <c r="BB1178" s="12">
        <f t="shared" si="283"/>
        <v>0.564732847286546</v>
      </c>
      <c r="BC1178" s="12">
        <f t="shared" si="284"/>
        <v>0.435267152713454</v>
      </c>
    </row>
    <row r="1179" spans="1:55">
      <c r="A1179" s="3" t="s">
        <v>2409</v>
      </c>
      <c r="B1179" s="3" t="s">
        <v>2410</v>
      </c>
      <c r="C1179" s="3">
        <v>0</v>
      </c>
      <c r="D1179" s="3">
        <v>1135607572.26</v>
      </c>
      <c r="E1179" s="3">
        <v>873895385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12812616.98</v>
      </c>
      <c r="L1179" s="3">
        <v>0</v>
      </c>
      <c r="M1179" s="3">
        <v>376638385.35</v>
      </c>
      <c r="N1179" s="3">
        <v>28864539.4</v>
      </c>
      <c r="O1179" s="3">
        <v>428361349.01</v>
      </c>
      <c r="P1179" s="3">
        <v>14346578.71</v>
      </c>
      <c r="Q1179" s="3">
        <v>0</v>
      </c>
      <c r="R1179" s="3">
        <v>866585986.92</v>
      </c>
      <c r="S1179" s="3">
        <v>0</v>
      </c>
      <c r="T1179" s="3">
        <v>0</v>
      </c>
      <c r="U1179" s="3">
        <v>40322657.89</v>
      </c>
      <c r="V1179" s="3">
        <v>27457002.34</v>
      </c>
      <c r="W1179" s="3">
        <v>0</v>
      </c>
      <c r="X1179" s="3">
        <v>0</v>
      </c>
      <c r="Y1179" s="3">
        <v>2213899</v>
      </c>
      <c r="Z1179" s="3">
        <v>19105483.57</v>
      </c>
      <c r="AA1179" s="3">
        <v>0</v>
      </c>
      <c r="AB1179" s="3">
        <v>7776037.92</v>
      </c>
      <c r="AC1179" s="3">
        <v>272734879.46</v>
      </c>
      <c r="AD1179" s="3">
        <v>290637871.74</v>
      </c>
      <c r="AE1179" s="3">
        <v>0</v>
      </c>
      <c r="AF1179" s="3">
        <v>0</v>
      </c>
      <c r="AG1179" s="3">
        <v>0</v>
      </c>
      <c r="AH1179" s="3">
        <v>61029621.76</v>
      </c>
      <c r="AI1179" s="3">
        <v>0</v>
      </c>
      <c r="AJ1179" s="3">
        <v>0</v>
      </c>
      <c r="AK1179" s="3">
        <v>18576938.23</v>
      </c>
      <c r="AL1179" s="3">
        <v>9916382.74</v>
      </c>
      <c r="AM1179" s="3">
        <v>1656207.75</v>
      </c>
      <c r="AN1179" s="3">
        <v>32515265.2</v>
      </c>
      <c r="AO1179" s="6">
        <f t="shared" si="270"/>
        <v>2022315574.24</v>
      </c>
      <c r="AP1179" s="6">
        <f t="shared" si="271"/>
        <v>848210852.47</v>
      </c>
      <c r="AQ1179" s="6">
        <f t="shared" si="272"/>
        <v>963461067.64</v>
      </c>
      <c r="AR1179" s="6">
        <f t="shared" si="273"/>
        <v>-115250215.17</v>
      </c>
      <c r="AS1179" s="6">
        <f t="shared" si="274"/>
        <v>687067166.88</v>
      </c>
      <c r="AT1179" s="10">
        <f t="shared" si="275"/>
        <v>0</v>
      </c>
      <c r="AU1179" s="10">
        <f t="shared" si="276"/>
        <v>687067166.88</v>
      </c>
      <c r="AV1179" s="10">
        <f t="shared" si="277"/>
        <v>1907065359.07</v>
      </c>
      <c r="AW1179" s="12">
        <f t="shared" si="278"/>
        <v>0.779572960907001</v>
      </c>
      <c r="AX1179" s="12">
        <f t="shared" si="279"/>
        <v>0.220427039092999</v>
      </c>
      <c r="AY1179" s="12">
        <f t="shared" si="280"/>
        <v>-0.0444272657688504</v>
      </c>
      <c r="AZ1179" s="12">
        <f t="shared" si="281"/>
        <v>0.264854304861849</v>
      </c>
      <c r="BA1179" s="12">
        <f t="shared" si="282"/>
        <v>0</v>
      </c>
      <c r="BB1179" s="12">
        <f t="shared" si="283"/>
        <v>0.264854304861849</v>
      </c>
      <c r="BC1179" s="12">
        <f t="shared" si="284"/>
        <v>0.735145695138151</v>
      </c>
    </row>
    <row r="1180" spans="1:55">
      <c r="A1180" s="3" t="s">
        <v>2411</v>
      </c>
      <c r="B1180" s="3" t="s">
        <v>2412</v>
      </c>
      <c r="C1180" s="3">
        <v>494289539.78</v>
      </c>
      <c r="D1180" s="3">
        <v>1135501618.7</v>
      </c>
      <c r="E1180" s="3">
        <v>0</v>
      </c>
      <c r="F1180" s="3">
        <v>0</v>
      </c>
      <c r="G1180" s="3">
        <v>0</v>
      </c>
      <c r="H1180" s="3">
        <v>0</v>
      </c>
      <c r="I1180" s="3">
        <v>0</v>
      </c>
      <c r="J1180" s="3">
        <v>20382233.55</v>
      </c>
      <c r="K1180" s="3">
        <v>114554474.54</v>
      </c>
      <c r="L1180" s="3">
        <v>0</v>
      </c>
      <c r="M1180" s="3">
        <v>391203892.02</v>
      </c>
      <c r="N1180" s="3">
        <v>157329845.68</v>
      </c>
      <c r="O1180" s="3">
        <v>407742128.95</v>
      </c>
      <c r="P1180" s="3">
        <v>122060560.36</v>
      </c>
      <c r="Q1180" s="3">
        <v>0</v>
      </c>
      <c r="R1180" s="3">
        <v>614214303.73</v>
      </c>
      <c r="S1180" s="3">
        <v>0</v>
      </c>
      <c r="T1180" s="3">
        <v>0</v>
      </c>
      <c r="U1180" s="3">
        <v>92285337.89</v>
      </c>
      <c r="V1180" s="3">
        <v>90041840.48</v>
      </c>
      <c r="W1180" s="3">
        <v>0</v>
      </c>
      <c r="X1180" s="3">
        <v>0</v>
      </c>
      <c r="Y1180" s="3">
        <v>0</v>
      </c>
      <c r="Z1180" s="3">
        <v>141463714.19</v>
      </c>
      <c r="AA1180" s="3">
        <v>0</v>
      </c>
      <c r="AB1180" s="3">
        <v>14691372.08</v>
      </c>
      <c r="AC1180" s="3">
        <v>4163197945.14</v>
      </c>
      <c r="AD1180" s="3">
        <v>160577594.39</v>
      </c>
      <c r="AE1180" s="3">
        <v>0</v>
      </c>
      <c r="AF1180" s="3">
        <v>0</v>
      </c>
      <c r="AG1180" s="3">
        <v>0</v>
      </c>
      <c r="AH1180" s="3">
        <v>280646028.36</v>
      </c>
      <c r="AI1180" s="3">
        <v>0</v>
      </c>
      <c r="AJ1180" s="3">
        <v>0</v>
      </c>
      <c r="AK1180" s="3">
        <v>1429325.75</v>
      </c>
      <c r="AL1180" s="3">
        <v>19450062.15</v>
      </c>
      <c r="AM1180" s="3">
        <v>0</v>
      </c>
      <c r="AN1180" s="3">
        <v>271028431.15</v>
      </c>
      <c r="AO1180" s="6">
        <f t="shared" si="270"/>
        <v>1270438326.79</v>
      </c>
      <c r="AP1180" s="6">
        <f t="shared" si="271"/>
        <v>1078336427.01</v>
      </c>
      <c r="AQ1180" s="6">
        <f t="shared" si="272"/>
        <v>952696568.37</v>
      </c>
      <c r="AR1180" s="6">
        <f t="shared" si="273"/>
        <v>125639858.64</v>
      </c>
      <c r="AS1180" s="6">
        <f t="shared" si="274"/>
        <v>4896329386.94</v>
      </c>
      <c r="AT1180" s="10">
        <f t="shared" si="275"/>
        <v>494289539.78</v>
      </c>
      <c r="AU1180" s="10">
        <f t="shared" si="276"/>
        <v>5390618926.72</v>
      </c>
      <c r="AV1180" s="10">
        <f t="shared" si="277"/>
        <v>1396078185.43</v>
      </c>
      <c r="AW1180" s="12">
        <f t="shared" si="278"/>
        <v>0.187195377338349</v>
      </c>
      <c r="AX1180" s="12">
        <f t="shared" si="279"/>
        <v>0.739972502469476</v>
      </c>
      <c r="AY1180" s="12">
        <f t="shared" si="280"/>
        <v>0.0185126662592723</v>
      </c>
      <c r="AZ1180" s="12">
        <f t="shared" si="281"/>
        <v>0.721459836210203</v>
      </c>
      <c r="BA1180" s="12">
        <f t="shared" si="282"/>
        <v>0.0728321201921756</v>
      </c>
      <c r="BB1180" s="12">
        <f t="shared" si="283"/>
        <v>0.794291956402379</v>
      </c>
      <c r="BC1180" s="12">
        <f t="shared" si="284"/>
        <v>0.205708043597621</v>
      </c>
    </row>
    <row r="1181" spans="1:55">
      <c r="A1181" s="3" t="s">
        <v>2413</v>
      </c>
      <c r="B1181" s="3" t="s">
        <v>2414</v>
      </c>
      <c r="C1181" s="3">
        <v>0</v>
      </c>
      <c r="D1181" s="3">
        <v>1134721887.74</v>
      </c>
      <c r="E1181" s="3">
        <v>0</v>
      </c>
      <c r="F1181" s="3">
        <v>0</v>
      </c>
      <c r="G1181" s="3">
        <v>0</v>
      </c>
      <c r="H1181" s="3">
        <v>0</v>
      </c>
      <c r="I1181" s="3">
        <v>0</v>
      </c>
      <c r="J1181" s="3">
        <v>3494547.16</v>
      </c>
      <c r="K1181" s="3">
        <v>5481276.14</v>
      </c>
      <c r="L1181" s="3">
        <v>0</v>
      </c>
      <c r="M1181" s="3">
        <v>1381253385.56</v>
      </c>
      <c r="N1181" s="3">
        <v>111768577.79</v>
      </c>
      <c r="O1181" s="3">
        <v>1325849636.28</v>
      </c>
      <c r="P1181" s="3">
        <v>73683715.33</v>
      </c>
      <c r="Q1181" s="3">
        <v>0</v>
      </c>
      <c r="R1181" s="3">
        <v>2159582413.67</v>
      </c>
      <c r="S1181" s="3">
        <v>0</v>
      </c>
      <c r="T1181" s="3">
        <v>0</v>
      </c>
      <c r="U1181" s="3">
        <v>30864998.66</v>
      </c>
      <c r="V1181" s="3">
        <v>35425914.96</v>
      </c>
      <c r="W1181" s="3">
        <v>0</v>
      </c>
      <c r="X1181" s="3">
        <v>0</v>
      </c>
      <c r="Y1181" s="3">
        <v>0</v>
      </c>
      <c r="Z1181" s="3">
        <v>37865604.85</v>
      </c>
      <c r="AA1181" s="3">
        <v>0</v>
      </c>
      <c r="AB1181" s="3">
        <v>23596.07</v>
      </c>
      <c r="AC1181" s="3">
        <v>1414948055.89</v>
      </c>
      <c r="AD1181" s="3">
        <v>408813974.14</v>
      </c>
      <c r="AE1181" s="3">
        <v>0</v>
      </c>
      <c r="AF1181" s="3">
        <v>0</v>
      </c>
      <c r="AG1181" s="3">
        <v>0</v>
      </c>
      <c r="AH1181" s="3">
        <v>229456432.03</v>
      </c>
      <c r="AI1181" s="3">
        <v>0</v>
      </c>
      <c r="AJ1181" s="3">
        <v>0</v>
      </c>
      <c r="AK1181" s="3">
        <v>37752987.47</v>
      </c>
      <c r="AL1181" s="3">
        <v>21932713.98</v>
      </c>
      <c r="AM1181" s="3">
        <v>328557.06</v>
      </c>
      <c r="AN1181" s="3">
        <v>51830043.09</v>
      </c>
      <c r="AO1181" s="6">
        <f t="shared" si="270"/>
        <v>1143697711.04</v>
      </c>
      <c r="AP1181" s="6">
        <f t="shared" si="271"/>
        <v>2892555314.96</v>
      </c>
      <c r="AQ1181" s="6">
        <f t="shared" si="272"/>
        <v>2263762528.21</v>
      </c>
      <c r="AR1181" s="6">
        <f t="shared" si="273"/>
        <v>628792786.75</v>
      </c>
      <c r="AS1181" s="6">
        <f t="shared" si="274"/>
        <v>2165062763.66</v>
      </c>
      <c r="AT1181" s="10">
        <f t="shared" si="275"/>
        <v>0</v>
      </c>
      <c r="AU1181" s="10">
        <f t="shared" si="276"/>
        <v>2165062763.66</v>
      </c>
      <c r="AV1181" s="10">
        <f t="shared" si="277"/>
        <v>1772490497.79</v>
      </c>
      <c r="AW1181" s="12">
        <f t="shared" si="278"/>
        <v>0.290458981783737</v>
      </c>
      <c r="AX1181" s="12">
        <f t="shared" si="279"/>
        <v>0.709541018216263</v>
      </c>
      <c r="AY1181" s="12">
        <f t="shared" si="280"/>
        <v>0.159691246060364</v>
      </c>
      <c r="AZ1181" s="12">
        <f t="shared" si="281"/>
        <v>0.549849772155899</v>
      </c>
      <c r="BA1181" s="12">
        <f t="shared" si="282"/>
        <v>0</v>
      </c>
      <c r="BB1181" s="12">
        <f t="shared" si="283"/>
        <v>0.549849772155899</v>
      </c>
      <c r="BC1181" s="12">
        <f t="shared" si="284"/>
        <v>0.450150227844101</v>
      </c>
    </row>
    <row r="1182" spans="1:55">
      <c r="A1182" s="3" t="s">
        <v>2415</v>
      </c>
      <c r="B1182" s="3" t="s">
        <v>2416</v>
      </c>
      <c r="C1182" s="3">
        <v>623520896.06</v>
      </c>
      <c r="D1182" s="3">
        <v>1133800164.22</v>
      </c>
      <c r="E1182" s="3">
        <v>63530527.22</v>
      </c>
      <c r="F1182" s="3">
        <v>0</v>
      </c>
      <c r="G1182" s="3">
        <v>0</v>
      </c>
      <c r="H1182" s="3">
        <v>0</v>
      </c>
      <c r="I1182" s="3">
        <v>0</v>
      </c>
      <c r="J1182" s="3">
        <v>0</v>
      </c>
      <c r="K1182" s="3">
        <v>21233734.64</v>
      </c>
      <c r="L1182" s="3">
        <v>0</v>
      </c>
      <c r="M1182" s="3">
        <v>942589289.63</v>
      </c>
      <c r="N1182" s="3">
        <v>128037552.69</v>
      </c>
      <c r="O1182" s="3">
        <v>1445943829.51</v>
      </c>
      <c r="P1182" s="3">
        <v>56144471.42</v>
      </c>
      <c r="Q1182" s="3">
        <v>0</v>
      </c>
      <c r="R1182" s="3">
        <v>939899577.74</v>
      </c>
      <c r="S1182" s="3">
        <v>0</v>
      </c>
      <c r="T1182" s="3">
        <v>0</v>
      </c>
      <c r="U1182" s="3">
        <v>111172962.97</v>
      </c>
      <c r="V1182" s="3">
        <v>134453306.51</v>
      </c>
      <c r="W1182" s="3">
        <v>0</v>
      </c>
      <c r="X1182" s="3">
        <v>28528465.29</v>
      </c>
      <c r="Y1182" s="3">
        <v>0</v>
      </c>
      <c r="Z1182" s="3">
        <v>195628946.59</v>
      </c>
      <c r="AA1182" s="3">
        <v>0</v>
      </c>
      <c r="AB1182" s="3">
        <v>51674927.19</v>
      </c>
      <c r="AC1182" s="3">
        <v>1637610843.05</v>
      </c>
      <c r="AD1182" s="3">
        <v>833226935.71</v>
      </c>
      <c r="AE1182" s="3">
        <v>0</v>
      </c>
      <c r="AF1182" s="3">
        <v>0</v>
      </c>
      <c r="AG1182" s="3">
        <v>0</v>
      </c>
      <c r="AH1182" s="3">
        <v>249609726.41</v>
      </c>
      <c r="AI1182" s="3">
        <v>0</v>
      </c>
      <c r="AJ1182" s="3">
        <v>2048584.55</v>
      </c>
      <c r="AK1182" s="3">
        <v>0</v>
      </c>
      <c r="AL1182" s="3">
        <v>15738850.67</v>
      </c>
      <c r="AM1182" s="3">
        <v>2588839.42</v>
      </c>
      <c r="AN1182" s="3">
        <v>0</v>
      </c>
      <c r="AO1182" s="6">
        <f t="shared" si="270"/>
        <v>1218564426.08</v>
      </c>
      <c r="AP1182" s="6">
        <f t="shared" si="271"/>
        <v>2572715143.25</v>
      </c>
      <c r="AQ1182" s="6">
        <f t="shared" si="272"/>
        <v>1461358186.29</v>
      </c>
      <c r="AR1182" s="6">
        <f t="shared" si="273"/>
        <v>1111356956.96</v>
      </c>
      <c r="AS1182" s="6">
        <f t="shared" si="274"/>
        <v>2740823779.81</v>
      </c>
      <c r="AT1182" s="10">
        <f t="shared" si="275"/>
        <v>623520896.06</v>
      </c>
      <c r="AU1182" s="10">
        <f t="shared" si="276"/>
        <v>3364344675.87</v>
      </c>
      <c r="AV1182" s="10">
        <f t="shared" si="277"/>
        <v>2329921383.04</v>
      </c>
      <c r="AW1182" s="12">
        <f t="shared" si="278"/>
        <v>0.213998505421655</v>
      </c>
      <c r="AX1182" s="12">
        <f t="shared" si="279"/>
        <v>0.676501711883021</v>
      </c>
      <c r="AY1182" s="12">
        <f t="shared" si="280"/>
        <v>0.195171238130158</v>
      </c>
      <c r="AZ1182" s="12">
        <f t="shared" si="281"/>
        <v>0.481330473752863</v>
      </c>
      <c r="BA1182" s="12">
        <f t="shared" si="282"/>
        <v>0.109499782695323</v>
      </c>
      <c r="BB1182" s="12">
        <f t="shared" si="283"/>
        <v>0.590830256448187</v>
      </c>
      <c r="BC1182" s="12">
        <f t="shared" si="284"/>
        <v>0.409169743551813</v>
      </c>
    </row>
    <row r="1183" spans="1:55">
      <c r="A1183" s="3" t="s">
        <v>2417</v>
      </c>
      <c r="B1183" s="3" t="s">
        <v>2418</v>
      </c>
      <c r="C1183" s="3">
        <v>0</v>
      </c>
      <c r="D1183" s="3">
        <v>1133148196.2</v>
      </c>
      <c r="E1183" s="3">
        <v>0</v>
      </c>
      <c r="F1183" s="3">
        <v>0</v>
      </c>
      <c r="G1183" s="3">
        <v>0</v>
      </c>
      <c r="H1183" s="3">
        <v>0</v>
      </c>
      <c r="I1183" s="3">
        <v>0</v>
      </c>
      <c r="J1183" s="3">
        <v>0</v>
      </c>
      <c r="K1183" s="3">
        <v>30793899.39</v>
      </c>
      <c r="L1183" s="3">
        <v>0</v>
      </c>
      <c r="M1183" s="3">
        <v>2893148609.24</v>
      </c>
      <c r="N1183" s="3">
        <v>202304121.04</v>
      </c>
      <c r="O1183" s="3">
        <v>2256265223.63</v>
      </c>
      <c r="P1183" s="3">
        <v>166915545.88</v>
      </c>
      <c r="Q1183" s="3">
        <v>0</v>
      </c>
      <c r="R1183" s="3">
        <v>4589102647.4</v>
      </c>
      <c r="S1183" s="3">
        <v>0</v>
      </c>
      <c r="T1183" s="3">
        <v>0</v>
      </c>
      <c r="U1183" s="3">
        <v>36113655.62</v>
      </c>
      <c r="V1183" s="3">
        <v>31198128.87</v>
      </c>
      <c r="W1183" s="3">
        <v>0</v>
      </c>
      <c r="X1183" s="3">
        <v>0</v>
      </c>
      <c r="Y1183" s="3">
        <v>0</v>
      </c>
      <c r="Z1183" s="3">
        <v>2236584.62</v>
      </c>
      <c r="AA1183" s="3">
        <v>0</v>
      </c>
      <c r="AB1183" s="3">
        <v>38951944.39</v>
      </c>
      <c r="AC1183" s="3">
        <v>1276796394.27</v>
      </c>
      <c r="AD1183" s="3">
        <v>300256722.61</v>
      </c>
      <c r="AE1183" s="3">
        <v>0</v>
      </c>
      <c r="AF1183" s="3">
        <v>0</v>
      </c>
      <c r="AG1183" s="3">
        <v>0</v>
      </c>
      <c r="AH1183" s="3">
        <v>21168314.13</v>
      </c>
      <c r="AI1183" s="3">
        <v>0</v>
      </c>
      <c r="AJ1183" s="3">
        <v>5343267.81</v>
      </c>
      <c r="AK1183" s="3">
        <v>136355391.76</v>
      </c>
      <c r="AL1183" s="3">
        <v>38658842.47</v>
      </c>
      <c r="AM1183" s="3">
        <v>62478061.81</v>
      </c>
      <c r="AN1183" s="3">
        <v>208362902.45</v>
      </c>
      <c r="AO1183" s="6">
        <f t="shared" si="270"/>
        <v>1163942095.59</v>
      </c>
      <c r="AP1183" s="6">
        <f t="shared" si="271"/>
        <v>5518633499.79</v>
      </c>
      <c r="AQ1183" s="6">
        <f t="shared" si="272"/>
        <v>4697602960.9</v>
      </c>
      <c r="AR1183" s="6">
        <f t="shared" si="273"/>
        <v>821030538.89</v>
      </c>
      <c r="AS1183" s="6">
        <f t="shared" si="274"/>
        <v>2049419897.31</v>
      </c>
      <c r="AT1183" s="10">
        <f t="shared" si="275"/>
        <v>0</v>
      </c>
      <c r="AU1183" s="10">
        <f t="shared" si="276"/>
        <v>2049419897.31</v>
      </c>
      <c r="AV1183" s="10">
        <f t="shared" si="277"/>
        <v>1984972634.48</v>
      </c>
      <c r="AW1183" s="12">
        <f t="shared" si="278"/>
        <v>0.288504920237292</v>
      </c>
      <c r="AX1183" s="12">
        <f t="shared" si="279"/>
        <v>0.711495079762708</v>
      </c>
      <c r="AY1183" s="12">
        <f t="shared" si="280"/>
        <v>0.203507847196445</v>
      </c>
      <c r="AZ1183" s="12">
        <f t="shared" si="281"/>
        <v>0.507987232566263</v>
      </c>
      <c r="BA1183" s="12">
        <f t="shared" si="282"/>
        <v>0</v>
      </c>
      <c r="BB1183" s="12">
        <f t="shared" si="283"/>
        <v>0.507987232566263</v>
      </c>
      <c r="BC1183" s="12">
        <f t="shared" si="284"/>
        <v>0.492012767433737</v>
      </c>
    </row>
    <row r="1184" spans="1:55">
      <c r="A1184" s="3" t="s">
        <v>2419</v>
      </c>
      <c r="B1184" s="3" t="s">
        <v>2420</v>
      </c>
      <c r="C1184" s="3">
        <v>0</v>
      </c>
      <c r="D1184" s="3">
        <v>1129939579.17</v>
      </c>
      <c r="E1184" s="3">
        <v>0</v>
      </c>
      <c r="F1184" s="3">
        <v>0</v>
      </c>
      <c r="G1184" s="3">
        <v>0</v>
      </c>
      <c r="H1184" s="3">
        <v>0</v>
      </c>
      <c r="I1184" s="3">
        <v>0</v>
      </c>
      <c r="J1184" s="3">
        <v>45480219.84</v>
      </c>
      <c r="K1184" s="3">
        <v>603669.63</v>
      </c>
      <c r="L1184" s="3">
        <v>0</v>
      </c>
      <c r="M1184" s="3">
        <v>338037777.19</v>
      </c>
      <c r="N1184" s="3">
        <v>51227703.88</v>
      </c>
      <c r="O1184" s="3">
        <v>233637950.86</v>
      </c>
      <c r="P1184" s="3">
        <v>9257886.69</v>
      </c>
      <c r="Q1184" s="3">
        <v>0</v>
      </c>
      <c r="R1184" s="3">
        <v>240406371.45</v>
      </c>
      <c r="S1184" s="3">
        <v>0</v>
      </c>
      <c r="T1184" s="3">
        <v>0</v>
      </c>
      <c r="U1184" s="3">
        <v>14989327.09</v>
      </c>
      <c r="V1184" s="3">
        <v>6787291.03</v>
      </c>
      <c r="W1184" s="3">
        <v>0</v>
      </c>
      <c r="X1184" s="3">
        <v>0</v>
      </c>
      <c r="Y1184" s="3">
        <v>0</v>
      </c>
      <c r="Z1184" s="3">
        <v>51329235.1</v>
      </c>
      <c r="AA1184" s="3">
        <v>0</v>
      </c>
      <c r="AB1184" s="3">
        <v>3574452.56</v>
      </c>
      <c r="AC1184" s="3">
        <v>532078014.26</v>
      </c>
      <c r="AD1184" s="3">
        <v>106189670.04</v>
      </c>
      <c r="AE1184" s="3">
        <v>0</v>
      </c>
      <c r="AF1184" s="3">
        <v>0</v>
      </c>
      <c r="AG1184" s="3">
        <v>0</v>
      </c>
      <c r="AH1184" s="3">
        <v>75548483.13</v>
      </c>
      <c r="AI1184" s="3">
        <v>0</v>
      </c>
      <c r="AJ1184" s="3">
        <v>0</v>
      </c>
      <c r="AK1184" s="3">
        <v>946009.26</v>
      </c>
      <c r="AL1184" s="3">
        <v>23993956.56</v>
      </c>
      <c r="AM1184" s="3">
        <v>23112038.36</v>
      </c>
      <c r="AN1184" s="3">
        <v>25915435.11</v>
      </c>
      <c r="AO1184" s="6">
        <f t="shared" si="270"/>
        <v>1176023468.64</v>
      </c>
      <c r="AP1184" s="6">
        <f t="shared" si="271"/>
        <v>632161318.62</v>
      </c>
      <c r="AQ1184" s="6">
        <f t="shared" si="272"/>
        <v>317086677.23</v>
      </c>
      <c r="AR1184" s="6">
        <f t="shared" si="273"/>
        <v>315074641.39</v>
      </c>
      <c r="AS1184" s="6">
        <f t="shared" si="274"/>
        <v>787783606.72</v>
      </c>
      <c r="AT1184" s="10">
        <f t="shared" si="275"/>
        <v>0</v>
      </c>
      <c r="AU1184" s="10">
        <f t="shared" si="276"/>
        <v>787783606.72</v>
      </c>
      <c r="AV1184" s="10">
        <f t="shared" si="277"/>
        <v>1491098110.03</v>
      </c>
      <c r="AW1184" s="12">
        <f t="shared" si="278"/>
        <v>0.51605287803931</v>
      </c>
      <c r="AX1184" s="12">
        <f t="shared" si="279"/>
        <v>0.483947121960691</v>
      </c>
      <c r="AY1184" s="12">
        <f t="shared" si="280"/>
        <v>0.13825844451433</v>
      </c>
      <c r="AZ1184" s="12">
        <f t="shared" si="281"/>
        <v>0.345688677446361</v>
      </c>
      <c r="BA1184" s="12">
        <f t="shared" si="282"/>
        <v>0</v>
      </c>
      <c r="BB1184" s="12">
        <f t="shared" si="283"/>
        <v>0.345688677446361</v>
      </c>
      <c r="BC1184" s="12">
        <f t="shared" si="284"/>
        <v>0.654311322553639</v>
      </c>
    </row>
    <row r="1185" spans="1:55">
      <c r="A1185" s="3" t="s">
        <v>2421</v>
      </c>
      <c r="B1185" s="3" t="s">
        <v>2422</v>
      </c>
      <c r="C1185" s="3">
        <v>2348590414.14</v>
      </c>
      <c r="D1185" s="3">
        <v>1129678838.46</v>
      </c>
      <c r="E1185" s="3">
        <v>258438557.95</v>
      </c>
      <c r="F1185" s="3">
        <v>0</v>
      </c>
      <c r="G1185" s="3">
        <v>0</v>
      </c>
      <c r="H1185" s="3">
        <v>0</v>
      </c>
      <c r="I1185" s="3">
        <v>0</v>
      </c>
      <c r="J1185" s="3">
        <v>11097269.38</v>
      </c>
      <c r="K1185" s="3">
        <v>537297100.28</v>
      </c>
      <c r="L1185" s="3">
        <v>0</v>
      </c>
      <c r="M1185" s="3">
        <v>466720990.19</v>
      </c>
      <c r="N1185" s="3">
        <v>360106881.89</v>
      </c>
      <c r="O1185" s="3">
        <v>2447932347.36</v>
      </c>
      <c r="P1185" s="3">
        <v>969850913.81</v>
      </c>
      <c r="Q1185" s="3">
        <v>0</v>
      </c>
      <c r="R1185" s="3">
        <v>311846499</v>
      </c>
      <c r="S1185" s="3">
        <v>0</v>
      </c>
      <c r="T1185" s="3">
        <v>0</v>
      </c>
      <c r="U1185" s="3">
        <v>102328753.85</v>
      </c>
      <c r="V1185" s="3">
        <v>7897602.49</v>
      </c>
      <c r="W1185" s="3">
        <v>0</v>
      </c>
      <c r="X1185" s="3">
        <v>0</v>
      </c>
      <c r="Y1185" s="3">
        <v>0</v>
      </c>
      <c r="Z1185" s="3">
        <v>111580951.46</v>
      </c>
      <c r="AA1185" s="3">
        <v>0</v>
      </c>
      <c r="AB1185" s="3">
        <v>0</v>
      </c>
      <c r="AC1185" s="3">
        <v>1379606589.92</v>
      </c>
      <c r="AD1185" s="3">
        <v>364471034.33</v>
      </c>
      <c r="AE1185" s="3">
        <v>0</v>
      </c>
      <c r="AF1185" s="3">
        <v>0</v>
      </c>
      <c r="AG1185" s="3">
        <v>0</v>
      </c>
      <c r="AH1185" s="3">
        <v>1111883405.83</v>
      </c>
      <c r="AI1185" s="3">
        <v>681995631.11</v>
      </c>
      <c r="AJ1185" s="3">
        <v>1622732936.34</v>
      </c>
      <c r="AK1185" s="3">
        <v>36207765.83</v>
      </c>
      <c r="AL1185" s="3">
        <v>341553.55</v>
      </c>
      <c r="AM1185" s="3">
        <v>0</v>
      </c>
      <c r="AN1185" s="3">
        <v>36914873.34</v>
      </c>
      <c r="AO1185" s="6">
        <f t="shared" si="270"/>
        <v>1936511766.07</v>
      </c>
      <c r="AP1185" s="6">
        <f t="shared" si="271"/>
        <v>4244611133.25</v>
      </c>
      <c r="AQ1185" s="6">
        <f t="shared" si="272"/>
        <v>533653806.8</v>
      </c>
      <c r="AR1185" s="6">
        <f t="shared" si="273"/>
        <v>3710957326.45</v>
      </c>
      <c r="AS1185" s="6">
        <f t="shared" si="274"/>
        <v>5234153790.25</v>
      </c>
      <c r="AT1185" s="10">
        <f t="shared" si="275"/>
        <v>2348590414.14</v>
      </c>
      <c r="AU1185" s="10">
        <f t="shared" si="276"/>
        <v>7582744204.39</v>
      </c>
      <c r="AV1185" s="10">
        <f t="shared" si="277"/>
        <v>5647469092.52</v>
      </c>
      <c r="AW1185" s="12">
        <f t="shared" si="278"/>
        <v>0.146370411618555</v>
      </c>
      <c r="AX1185" s="12">
        <f t="shared" si="279"/>
        <v>0.676112388814562</v>
      </c>
      <c r="AY1185" s="12">
        <f t="shared" si="280"/>
        <v>0.280491118560932</v>
      </c>
      <c r="AZ1185" s="12">
        <f t="shared" si="281"/>
        <v>0.39562127025363</v>
      </c>
      <c r="BA1185" s="12">
        <f t="shared" si="282"/>
        <v>0.177517199566883</v>
      </c>
      <c r="BB1185" s="12">
        <f t="shared" si="283"/>
        <v>0.573138469820513</v>
      </c>
      <c r="BC1185" s="12">
        <f t="shared" si="284"/>
        <v>0.426861530179487</v>
      </c>
    </row>
    <row r="1186" spans="1:55">
      <c r="A1186" s="3" t="s">
        <v>2423</v>
      </c>
      <c r="B1186" s="3" t="s">
        <v>2424</v>
      </c>
      <c r="C1186" s="3">
        <v>0</v>
      </c>
      <c r="D1186" s="3">
        <v>1128561843.48</v>
      </c>
      <c r="E1186" s="3">
        <v>225399440.23</v>
      </c>
      <c r="F1186" s="3">
        <v>0</v>
      </c>
      <c r="G1186" s="3">
        <v>0</v>
      </c>
      <c r="H1186" s="3">
        <v>0</v>
      </c>
      <c r="I1186" s="3">
        <v>0</v>
      </c>
      <c r="J1186" s="3">
        <v>0</v>
      </c>
      <c r="K1186" s="3">
        <v>189489105.87</v>
      </c>
      <c r="L1186" s="3">
        <v>0</v>
      </c>
      <c r="M1186" s="3">
        <v>4127096949.03</v>
      </c>
      <c r="N1186" s="3">
        <v>327208264.29</v>
      </c>
      <c r="O1186" s="3">
        <v>1890683379.46</v>
      </c>
      <c r="P1186" s="3">
        <v>48759790.15</v>
      </c>
      <c r="Q1186" s="3">
        <v>0</v>
      </c>
      <c r="R1186" s="3">
        <v>3091793579.46</v>
      </c>
      <c r="S1186" s="3">
        <v>0</v>
      </c>
      <c r="T1186" s="3">
        <v>0</v>
      </c>
      <c r="U1186" s="3">
        <v>53179666.41</v>
      </c>
      <c r="V1186" s="3">
        <v>9431304.69</v>
      </c>
      <c r="W1186" s="3">
        <v>0</v>
      </c>
      <c r="X1186" s="3">
        <v>60815924.48</v>
      </c>
      <c r="Y1186" s="3">
        <v>184633491.08</v>
      </c>
      <c r="Z1186" s="3">
        <v>97533263.7</v>
      </c>
      <c r="AA1186" s="3">
        <v>0</v>
      </c>
      <c r="AB1186" s="3">
        <v>167075998.64</v>
      </c>
      <c r="AC1186" s="3">
        <v>1671027475.12</v>
      </c>
      <c r="AD1186" s="3">
        <v>94628502.88</v>
      </c>
      <c r="AE1186" s="3">
        <v>0</v>
      </c>
      <c r="AF1186" s="3">
        <v>0</v>
      </c>
      <c r="AG1186" s="3">
        <v>0</v>
      </c>
      <c r="AH1186" s="3">
        <v>1588960114.22</v>
      </c>
      <c r="AI1186" s="3">
        <v>0</v>
      </c>
      <c r="AJ1186" s="3">
        <v>0</v>
      </c>
      <c r="AK1186" s="3">
        <v>0</v>
      </c>
      <c r="AL1186" s="3">
        <v>56666588.54</v>
      </c>
      <c r="AM1186" s="3">
        <v>209916.03</v>
      </c>
      <c r="AN1186" s="3">
        <v>8785257.66</v>
      </c>
      <c r="AO1186" s="6">
        <f t="shared" si="270"/>
        <v>1543450389.58</v>
      </c>
      <c r="AP1186" s="6">
        <f t="shared" si="271"/>
        <v>6393748382.93</v>
      </c>
      <c r="AQ1186" s="6">
        <f t="shared" si="272"/>
        <v>3664463228.46</v>
      </c>
      <c r="AR1186" s="6">
        <f t="shared" si="273"/>
        <v>2729285154.47</v>
      </c>
      <c r="AS1186" s="6">
        <f t="shared" si="274"/>
        <v>3420277854.45</v>
      </c>
      <c r="AT1186" s="10">
        <f t="shared" si="275"/>
        <v>0</v>
      </c>
      <c r="AU1186" s="10">
        <f t="shared" si="276"/>
        <v>3420277854.45</v>
      </c>
      <c r="AV1186" s="10">
        <f t="shared" si="277"/>
        <v>4272735544.05</v>
      </c>
      <c r="AW1186" s="12">
        <f t="shared" si="278"/>
        <v>0.200630144473809</v>
      </c>
      <c r="AX1186" s="12">
        <f t="shared" si="279"/>
        <v>0.799369855526191</v>
      </c>
      <c r="AY1186" s="12">
        <f t="shared" si="280"/>
        <v>0.354774522426045</v>
      </c>
      <c r="AZ1186" s="12">
        <f t="shared" si="281"/>
        <v>0.444595333100147</v>
      </c>
      <c r="BA1186" s="12">
        <f t="shared" si="282"/>
        <v>0</v>
      </c>
      <c r="BB1186" s="12">
        <f t="shared" si="283"/>
        <v>0.444595333100147</v>
      </c>
      <c r="BC1186" s="12">
        <f t="shared" si="284"/>
        <v>0.555404666899853</v>
      </c>
    </row>
    <row r="1187" spans="1:55">
      <c r="A1187" s="3" t="s">
        <v>2425</v>
      </c>
      <c r="B1187" s="3" t="s">
        <v>2426</v>
      </c>
      <c r="C1187" s="3">
        <v>299325530.03</v>
      </c>
      <c r="D1187" s="3">
        <v>1125607249.28</v>
      </c>
      <c r="E1187" s="3">
        <v>0</v>
      </c>
      <c r="F1187" s="3">
        <v>33794216.69</v>
      </c>
      <c r="G1187" s="3">
        <v>0</v>
      </c>
      <c r="H1187" s="3">
        <v>0</v>
      </c>
      <c r="I1187" s="3">
        <v>0</v>
      </c>
      <c r="J1187" s="3">
        <v>185560259.06</v>
      </c>
      <c r="K1187" s="3">
        <v>147117025.2</v>
      </c>
      <c r="L1187" s="3">
        <v>0</v>
      </c>
      <c r="M1187" s="3">
        <v>1217739346.73</v>
      </c>
      <c r="N1187" s="3">
        <v>577153811.9</v>
      </c>
      <c r="O1187" s="3">
        <v>1825851331.73</v>
      </c>
      <c r="P1187" s="3">
        <v>185123088.97</v>
      </c>
      <c r="Q1187" s="3">
        <v>0</v>
      </c>
      <c r="R1187" s="3">
        <v>1988643004.02</v>
      </c>
      <c r="S1187" s="3">
        <v>31671.7</v>
      </c>
      <c r="T1187" s="3">
        <v>0</v>
      </c>
      <c r="U1187" s="3">
        <v>196042686.53</v>
      </c>
      <c r="V1187" s="3">
        <v>63027353.8</v>
      </c>
      <c r="W1187" s="3">
        <v>0</v>
      </c>
      <c r="X1187" s="3">
        <v>1804541.2</v>
      </c>
      <c r="Y1187" s="3">
        <v>0</v>
      </c>
      <c r="Z1187" s="3">
        <v>47034163.36</v>
      </c>
      <c r="AA1187" s="3">
        <v>0</v>
      </c>
      <c r="AB1187" s="3">
        <v>63893701.45</v>
      </c>
      <c r="AC1187" s="3">
        <v>3746406143.19</v>
      </c>
      <c r="AD1187" s="3">
        <v>943310987.43</v>
      </c>
      <c r="AE1187" s="3">
        <v>0</v>
      </c>
      <c r="AF1187" s="3">
        <v>0</v>
      </c>
      <c r="AG1187" s="3">
        <v>0</v>
      </c>
      <c r="AH1187" s="3">
        <v>973087939.12</v>
      </c>
      <c r="AI1187" s="3">
        <v>0</v>
      </c>
      <c r="AJ1187" s="3">
        <v>23654670.69</v>
      </c>
      <c r="AK1187" s="3">
        <v>30889180.79</v>
      </c>
      <c r="AL1187" s="3">
        <v>74220989.43</v>
      </c>
      <c r="AM1187" s="3">
        <v>152427710.36</v>
      </c>
      <c r="AN1187" s="3">
        <v>2197146.3</v>
      </c>
      <c r="AO1187" s="6">
        <f t="shared" si="270"/>
        <v>1492078750.23</v>
      </c>
      <c r="AP1187" s="6">
        <f t="shared" si="271"/>
        <v>3805867579.33</v>
      </c>
      <c r="AQ1187" s="6">
        <f t="shared" si="272"/>
        <v>2360477122.06</v>
      </c>
      <c r="AR1187" s="6">
        <f t="shared" si="273"/>
        <v>1445390457.27</v>
      </c>
      <c r="AS1187" s="6">
        <f t="shared" si="274"/>
        <v>5946194767.31</v>
      </c>
      <c r="AT1187" s="10">
        <f t="shared" si="275"/>
        <v>299325530.03</v>
      </c>
      <c r="AU1187" s="10">
        <f t="shared" si="276"/>
        <v>6245520297.34</v>
      </c>
      <c r="AV1187" s="10">
        <f t="shared" si="277"/>
        <v>2937469207.5</v>
      </c>
      <c r="AW1187" s="12">
        <f t="shared" si="278"/>
        <v>0.162482898346294</v>
      </c>
      <c r="AX1187" s="12">
        <f t="shared" si="279"/>
        <v>0.804921449674333</v>
      </c>
      <c r="AY1187" s="12">
        <f t="shared" si="280"/>
        <v>0.157398683349054</v>
      </c>
      <c r="AZ1187" s="12">
        <f t="shared" si="281"/>
        <v>0.647522766325279</v>
      </c>
      <c r="BA1187" s="12">
        <f t="shared" si="282"/>
        <v>0.0325956519793731</v>
      </c>
      <c r="BB1187" s="12">
        <f t="shared" si="283"/>
        <v>0.680118418304652</v>
      </c>
      <c r="BC1187" s="12">
        <f t="shared" si="284"/>
        <v>0.319881581695348</v>
      </c>
    </row>
    <row r="1188" spans="1:55">
      <c r="A1188" s="3" t="s">
        <v>2427</v>
      </c>
      <c r="B1188" s="3" t="s">
        <v>2428</v>
      </c>
      <c r="C1188" s="3">
        <v>834934117.97</v>
      </c>
      <c r="D1188" s="3">
        <v>1125013296.41</v>
      </c>
      <c r="E1188" s="3">
        <v>0</v>
      </c>
      <c r="F1188" s="3">
        <v>0</v>
      </c>
      <c r="G1188" s="3">
        <v>0</v>
      </c>
      <c r="H1188" s="3">
        <v>0</v>
      </c>
      <c r="I1188" s="3">
        <v>0</v>
      </c>
      <c r="J1188" s="3">
        <v>0</v>
      </c>
      <c r="K1188" s="3">
        <v>220034956.36</v>
      </c>
      <c r="L1188" s="3">
        <v>0</v>
      </c>
      <c r="M1188" s="3">
        <v>8200649772.64</v>
      </c>
      <c r="N1188" s="3">
        <v>583303678.08</v>
      </c>
      <c r="O1188" s="3">
        <v>99925029.63</v>
      </c>
      <c r="P1188" s="3">
        <v>771094642.29</v>
      </c>
      <c r="Q1188" s="3">
        <v>93645502.75</v>
      </c>
      <c r="R1188" s="3">
        <v>3167370312.91</v>
      </c>
      <c r="S1188" s="3">
        <v>0</v>
      </c>
      <c r="T1188" s="3">
        <v>0</v>
      </c>
      <c r="U1188" s="3">
        <v>92513621.82</v>
      </c>
      <c r="V1188" s="3">
        <v>62444858.21</v>
      </c>
      <c r="W1188" s="3">
        <v>0</v>
      </c>
      <c r="X1188" s="3">
        <v>0</v>
      </c>
      <c r="Y1188" s="3">
        <v>0</v>
      </c>
      <c r="Z1188" s="3">
        <v>73878392.53</v>
      </c>
      <c r="AA1188" s="3">
        <v>0</v>
      </c>
      <c r="AB1188" s="3">
        <v>2687931186.22</v>
      </c>
      <c r="AC1188" s="3">
        <v>43289470365.02</v>
      </c>
      <c r="AD1188" s="3">
        <v>4669154029.94</v>
      </c>
      <c r="AE1188" s="3">
        <v>0</v>
      </c>
      <c r="AF1188" s="3">
        <v>0</v>
      </c>
      <c r="AG1188" s="3">
        <v>0</v>
      </c>
      <c r="AH1188" s="3">
        <v>696444185.95</v>
      </c>
      <c r="AI1188" s="3">
        <v>13028462.52</v>
      </c>
      <c r="AJ1188" s="3">
        <v>87109706.68</v>
      </c>
      <c r="AK1188" s="3">
        <v>62144026.8</v>
      </c>
      <c r="AL1188" s="3">
        <v>39586515.09</v>
      </c>
      <c r="AM1188" s="3">
        <v>113423088.09</v>
      </c>
      <c r="AN1188" s="3">
        <v>1433226518</v>
      </c>
      <c r="AO1188" s="6">
        <f t="shared" si="270"/>
        <v>1345048252.77</v>
      </c>
      <c r="AP1188" s="6">
        <f t="shared" si="271"/>
        <v>9748618625.39</v>
      </c>
      <c r="AQ1188" s="6">
        <f t="shared" si="272"/>
        <v>6084138371.69</v>
      </c>
      <c r="AR1188" s="6">
        <f t="shared" si="273"/>
        <v>3664480253.7</v>
      </c>
      <c r="AS1188" s="6">
        <f t="shared" si="274"/>
        <v>50403586898.09</v>
      </c>
      <c r="AT1188" s="10">
        <f t="shared" si="275"/>
        <v>834934117.97</v>
      </c>
      <c r="AU1188" s="10">
        <f t="shared" si="276"/>
        <v>51238521016.06</v>
      </c>
      <c r="AV1188" s="10">
        <f t="shared" si="277"/>
        <v>5009528506.47</v>
      </c>
      <c r="AW1188" s="12">
        <f t="shared" si="278"/>
        <v>0.0239127981181151</v>
      </c>
      <c r="AX1188" s="12">
        <f t="shared" si="279"/>
        <v>0.961243413962882</v>
      </c>
      <c r="AY1188" s="12">
        <f t="shared" si="280"/>
        <v>0.0651485746582591</v>
      </c>
      <c r="AZ1188" s="12">
        <f t="shared" si="281"/>
        <v>0.896094839304623</v>
      </c>
      <c r="BA1188" s="12">
        <f t="shared" si="282"/>
        <v>0.0148437879190028</v>
      </c>
      <c r="BB1188" s="12">
        <f t="shared" si="283"/>
        <v>0.910938627223626</v>
      </c>
      <c r="BC1188" s="12">
        <f t="shared" si="284"/>
        <v>0.0890613727763742</v>
      </c>
    </row>
    <row r="1189" spans="1:55">
      <c r="A1189" s="3" t="s">
        <v>2429</v>
      </c>
      <c r="B1189" s="3" t="s">
        <v>2430</v>
      </c>
      <c r="C1189" s="3">
        <v>654005783.95</v>
      </c>
      <c r="D1189" s="3">
        <v>1124459138.17</v>
      </c>
      <c r="E1189" s="3">
        <v>0</v>
      </c>
      <c r="F1189" s="3">
        <v>0</v>
      </c>
      <c r="G1189" s="3">
        <v>0</v>
      </c>
      <c r="H1189" s="3">
        <v>0</v>
      </c>
      <c r="I1189" s="3">
        <v>0</v>
      </c>
      <c r="J1189" s="3">
        <v>132612399.2</v>
      </c>
      <c r="K1189" s="3">
        <v>67363338.95</v>
      </c>
      <c r="L1189" s="3">
        <v>0</v>
      </c>
      <c r="M1189" s="3">
        <v>807184599.93</v>
      </c>
      <c r="N1189" s="3">
        <v>103129434.05</v>
      </c>
      <c r="O1189" s="3">
        <v>1088069683.03</v>
      </c>
      <c r="P1189" s="3">
        <v>163928765.71</v>
      </c>
      <c r="Q1189" s="3">
        <v>0</v>
      </c>
      <c r="R1189" s="3">
        <v>2401970855.65</v>
      </c>
      <c r="S1189" s="3">
        <v>12588145.31</v>
      </c>
      <c r="T1189" s="3">
        <v>0</v>
      </c>
      <c r="U1189" s="3">
        <v>67651902.01</v>
      </c>
      <c r="V1189" s="3">
        <v>6641389.27</v>
      </c>
      <c r="W1189" s="3">
        <v>0</v>
      </c>
      <c r="X1189" s="3">
        <v>0</v>
      </c>
      <c r="Y1189" s="3">
        <v>0</v>
      </c>
      <c r="Z1189" s="3">
        <v>430502504.29</v>
      </c>
      <c r="AA1189" s="3">
        <v>0</v>
      </c>
      <c r="AB1189" s="3">
        <v>6553895.7</v>
      </c>
      <c r="AC1189" s="3">
        <v>4528668235.03</v>
      </c>
      <c r="AD1189" s="3">
        <v>364573119.66</v>
      </c>
      <c r="AE1189" s="3">
        <v>0</v>
      </c>
      <c r="AF1189" s="3">
        <v>0</v>
      </c>
      <c r="AG1189" s="3">
        <v>0</v>
      </c>
      <c r="AH1189" s="3">
        <v>360162820.77</v>
      </c>
      <c r="AI1189" s="3">
        <v>0</v>
      </c>
      <c r="AJ1189" s="3">
        <v>0</v>
      </c>
      <c r="AK1189" s="3">
        <v>326496.51</v>
      </c>
      <c r="AL1189" s="3">
        <v>147413332.01</v>
      </c>
      <c r="AM1189" s="3">
        <v>8301912.18</v>
      </c>
      <c r="AN1189" s="3">
        <v>9975930.17</v>
      </c>
      <c r="AO1189" s="6">
        <f t="shared" si="270"/>
        <v>1324434876.32</v>
      </c>
      <c r="AP1189" s="6">
        <f t="shared" si="271"/>
        <v>2162312482.72</v>
      </c>
      <c r="AQ1189" s="6">
        <f t="shared" si="272"/>
        <v>2925908692.23</v>
      </c>
      <c r="AR1189" s="6">
        <f t="shared" si="273"/>
        <v>-763596209.51</v>
      </c>
      <c r="AS1189" s="6">
        <f t="shared" si="274"/>
        <v>5419421846.33</v>
      </c>
      <c r="AT1189" s="10">
        <f t="shared" si="275"/>
        <v>654005783.95</v>
      </c>
      <c r="AU1189" s="10">
        <f t="shared" si="276"/>
        <v>6073427630.28</v>
      </c>
      <c r="AV1189" s="10">
        <f t="shared" si="277"/>
        <v>560838666.81</v>
      </c>
      <c r="AW1189" s="12">
        <f t="shared" si="278"/>
        <v>0.199635470903684</v>
      </c>
      <c r="AX1189" s="12">
        <f t="shared" si="279"/>
        <v>0.701784557376329</v>
      </c>
      <c r="AY1189" s="12">
        <f t="shared" si="280"/>
        <v>-0.115098818062962</v>
      </c>
      <c r="AZ1189" s="12">
        <f t="shared" si="281"/>
        <v>0.81688337543929</v>
      </c>
      <c r="BA1189" s="12">
        <f t="shared" si="282"/>
        <v>0.0985799717199878</v>
      </c>
      <c r="BB1189" s="12">
        <f t="shared" si="283"/>
        <v>0.915463347159278</v>
      </c>
      <c r="BC1189" s="12">
        <f t="shared" si="284"/>
        <v>0.0845366528407221</v>
      </c>
    </row>
    <row r="1190" spans="1:55">
      <c r="A1190" s="3" t="s">
        <v>2431</v>
      </c>
      <c r="B1190" s="3" t="s">
        <v>2432</v>
      </c>
      <c r="C1190" s="3">
        <v>155303019.85</v>
      </c>
      <c r="D1190" s="3">
        <v>1122900379.54</v>
      </c>
      <c r="E1190" s="3">
        <v>457262605.2</v>
      </c>
      <c r="F1190" s="3">
        <v>0</v>
      </c>
      <c r="G1190" s="3">
        <v>0</v>
      </c>
      <c r="H1190" s="3">
        <v>0</v>
      </c>
      <c r="I1190" s="3">
        <v>0</v>
      </c>
      <c r="J1190" s="3">
        <v>180228313.9</v>
      </c>
      <c r="K1190" s="3">
        <v>10682716.52</v>
      </c>
      <c r="L1190" s="3">
        <v>0</v>
      </c>
      <c r="M1190" s="3">
        <v>831312820.66</v>
      </c>
      <c r="N1190" s="3">
        <v>281216826.14</v>
      </c>
      <c r="O1190" s="3">
        <v>2186718162.17</v>
      </c>
      <c r="P1190" s="3">
        <v>173933953.39</v>
      </c>
      <c r="Q1190" s="3">
        <v>0</v>
      </c>
      <c r="R1190" s="3">
        <v>2742216432.19</v>
      </c>
      <c r="S1190" s="3">
        <v>2980784.04</v>
      </c>
      <c r="T1190" s="3">
        <v>0</v>
      </c>
      <c r="U1190" s="3">
        <v>82688265.21</v>
      </c>
      <c r="V1190" s="3">
        <v>76876194.32</v>
      </c>
      <c r="W1190" s="3">
        <v>0</v>
      </c>
      <c r="X1190" s="3">
        <v>0</v>
      </c>
      <c r="Y1190" s="3">
        <v>0</v>
      </c>
      <c r="Z1190" s="3">
        <v>1950155</v>
      </c>
      <c r="AA1190" s="3">
        <v>0</v>
      </c>
      <c r="AB1190" s="3">
        <v>1361398.64</v>
      </c>
      <c r="AC1190" s="3">
        <v>745017266.89</v>
      </c>
      <c r="AD1190" s="3">
        <v>62701341.31</v>
      </c>
      <c r="AE1190" s="3">
        <v>0</v>
      </c>
      <c r="AF1190" s="3">
        <v>0</v>
      </c>
      <c r="AG1190" s="3">
        <v>0</v>
      </c>
      <c r="AH1190" s="3">
        <v>263020866.86</v>
      </c>
      <c r="AI1190" s="3">
        <v>0</v>
      </c>
      <c r="AJ1190" s="3">
        <v>31566075.91</v>
      </c>
      <c r="AK1190" s="3">
        <v>19033140.32</v>
      </c>
      <c r="AL1190" s="3">
        <v>18901299.19</v>
      </c>
      <c r="AM1190" s="3">
        <v>14505910.95</v>
      </c>
      <c r="AN1190" s="3">
        <v>0</v>
      </c>
      <c r="AO1190" s="6">
        <f t="shared" si="270"/>
        <v>1771074015.16</v>
      </c>
      <c r="AP1190" s="6">
        <f t="shared" si="271"/>
        <v>3473181762.36</v>
      </c>
      <c r="AQ1190" s="6">
        <f t="shared" si="272"/>
        <v>2908073229.4</v>
      </c>
      <c r="AR1190" s="6">
        <f t="shared" si="273"/>
        <v>565108532.96</v>
      </c>
      <c r="AS1190" s="6">
        <f t="shared" si="274"/>
        <v>1154745901.43</v>
      </c>
      <c r="AT1190" s="10">
        <f t="shared" si="275"/>
        <v>155303019.85</v>
      </c>
      <c r="AU1190" s="10">
        <f t="shared" si="276"/>
        <v>1310048921.28</v>
      </c>
      <c r="AV1190" s="10">
        <f t="shared" si="277"/>
        <v>2336182548.12</v>
      </c>
      <c r="AW1190" s="12">
        <f t="shared" si="278"/>
        <v>0.48572725841002</v>
      </c>
      <c r="AX1190" s="12">
        <f t="shared" si="279"/>
        <v>0.471679993117115</v>
      </c>
      <c r="AY1190" s="12">
        <f t="shared" si="280"/>
        <v>0.154984272858846</v>
      </c>
      <c r="AZ1190" s="12">
        <f t="shared" si="281"/>
        <v>0.316695720258269</v>
      </c>
      <c r="BA1190" s="12">
        <f t="shared" si="282"/>
        <v>0.0425927484728652</v>
      </c>
      <c r="BB1190" s="12">
        <f t="shared" si="283"/>
        <v>0.359288468731134</v>
      </c>
      <c r="BC1190" s="12">
        <f t="shared" si="284"/>
        <v>0.640711531268866</v>
      </c>
    </row>
    <row r="1191" spans="1:55">
      <c r="A1191" s="3" t="s">
        <v>2433</v>
      </c>
      <c r="B1191" s="3" t="s">
        <v>2434</v>
      </c>
      <c r="C1191" s="3">
        <v>160950710.23</v>
      </c>
      <c r="D1191" s="3">
        <v>1122563426.66</v>
      </c>
      <c r="E1191" s="3">
        <v>0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 s="3">
        <v>13485480.23</v>
      </c>
      <c r="L1191" s="3">
        <v>0</v>
      </c>
      <c r="M1191" s="3">
        <v>373289912.53</v>
      </c>
      <c r="N1191" s="3">
        <v>21028555.48</v>
      </c>
      <c r="O1191" s="3">
        <v>214479426.26</v>
      </c>
      <c r="P1191" s="3">
        <v>61236342.98</v>
      </c>
      <c r="Q1191" s="3">
        <v>0</v>
      </c>
      <c r="R1191" s="3">
        <v>124586302.72</v>
      </c>
      <c r="S1191" s="3">
        <v>0</v>
      </c>
      <c r="T1191" s="3">
        <v>0</v>
      </c>
      <c r="U1191" s="3">
        <v>10636918.64</v>
      </c>
      <c r="V1191" s="3">
        <v>56096504.44</v>
      </c>
      <c r="W1191" s="3">
        <v>0</v>
      </c>
      <c r="X1191" s="3">
        <v>0</v>
      </c>
      <c r="Y1191" s="3">
        <v>9253861.25</v>
      </c>
      <c r="Z1191" s="3">
        <v>10269008.53</v>
      </c>
      <c r="AA1191" s="3">
        <v>0</v>
      </c>
      <c r="AB1191" s="3">
        <v>358918.19</v>
      </c>
      <c r="AC1191" s="3">
        <v>342117258.38</v>
      </c>
      <c r="AD1191" s="3">
        <v>13205615.73</v>
      </c>
      <c r="AE1191" s="3">
        <v>0</v>
      </c>
      <c r="AF1191" s="3">
        <v>0</v>
      </c>
      <c r="AG1191" s="3">
        <v>0</v>
      </c>
      <c r="AH1191" s="3">
        <v>33612816.47</v>
      </c>
      <c r="AI1191" s="3">
        <v>0</v>
      </c>
      <c r="AJ1191" s="3">
        <v>0</v>
      </c>
      <c r="AK1191" s="3">
        <v>11673606.51</v>
      </c>
      <c r="AL1191" s="3">
        <v>34704007.67</v>
      </c>
      <c r="AM1191" s="3">
        <v>27067320</v>
      </c>
      <c r="AN1191" s="3">
        <v>6055223.93</v>
      </c>
      <c r="AO1191" s="6">
        <f t="shared" si="270"/>
        <v>1136048906.89</v>
      </c>
      <c r="AP1191" s="6">
        <f t="shared" si="271"/>
        <v>670034237.25</v>
      </c>
      <c r="AQ1191" s="6">
        <f t="shared" si="272"/>
        <v>211201513.77</v>
      </c>
      <c r="AR1191" s="6">
        <f t="shared" si="273"/>
        <v>458832723.48</v>
      </c>
      <c r="AS1191" s="6">
        <f t="shared" si="274"/>
        <v>468435848.69</v>
      </c>
      <c r="AT1191" s="10">
        <f t="shared" si="275"/>
        <v>160950710.23</v>
      </c>
      <c r="AU1191" s="10">
        <f t="shared" si="276"/>
        <v>629386558.92</v>
      </c>
      <c r="AV1191" s="10">
        <f t="shared" si="277"/>
        <v>1594881630.37</v>
      </c>
      <c r="AW1191" s="12">
        <f t="shared" si="278"/>
        <v>0.510751766518153</v>
      </c>
      <c r="AX1191" s="12">
        <f t="shared" si="279"/>
        <v>0.416887035760733</v>
      </c>
      <c r="AY1191" s="12">
        <f t="shared" si="280"/>
        <v>0.206284802205647</v>
      </c>
      <c r="AZ1191" s="12">
        <f t="shared" si="281"/>
        <v>0.210602233555086</v>
      </c>
      <c r="BA1191" s="12">
        <f t="shared" si="282"/>
        <v>0.0723611977211149</v>
      </c>
      <c r="BB1191" s="12">
        <f t="shared" si="283"/>
        <v>0.282963431276201</v>
      </c>
      <c r="BC1191" s="12">
        <f t="shared" si="284"/>
        <v>0.7170365687238</v>
      </c>
    </row>
    <row r="1192" spans="1:55">
      <c r="A1192" s="3" t="s">
        <v>2435</v>
      </c>
      <c r="B1192" s="3" t="s">
        <v>2436</v>
      </c>
      <c r="C1192" s="3">
        <v>138718265.22</v>
      </c>
      <c r="D1192" s="3">
        <v>1119926788.02</v>
      </c>
      <c r="E1192" s="3">
        <v>444000000</v>
      </c>
      <c r="F1192" s="3">
        <v>0</v>
      </c>
      <c r="G1192" s="3">
        <v>0</v>
      </c>
      <c r="H1192" s="3">
        <v>0</v>
      </c>
      <c r="I1192" s="3">
        <v>0</v>
      </c>
      <c r="J1192" s="3">
        <v>2253713.93</v>
      </c>
      <c r="K1192" s="3">
        <v>9328880.75</v>
      </c>
      <c r="L1192" s="3">
        <v>0</v>
      </c>
      <c r="M1192" s="3">
        <v>596203647</v>
      </c>
      <c r="N1192" s="3">
        <v>39682102.32</v>
      </c>
      <c r="O1192" s="3">
        <v>622822852.88</v>
      </c>
      <c r="P1192" s="3">
        <v>130253933.16</v>
      </c>
      <c r="Q1192" s="3">
        <v>0</v>
      </c>
      <c r="R1192" s="3">
        <v>1678095234.05</v>
      </c>
      <c r="S1192" s="3">
        <v>0</v>
      </c>
      <c r="T1192" s="3">
        <v>0</v>
      </c>
      <c r="U1192" s="3">
        <v>44252681.22</v>
      </c>
      <c r="V1192" s="3">
        <v>138547308.65</v>
      </c>
      <c r="W1192" s="3">
        <v>0</v>
      </c>
      <c r="X1192" s="3">
        <v>164684920.53</v>
      </c>
      <c r="Y1192" s="3">
        <v>102624644.98</v>
      </c>
      <c r="Z1192" s="3">
        <v>26714765.43</v>
      </c>
      <c r="AA1192" s="3">
        <v>0</v>
      </c>
      <c r="AB1192" s="3">
        <v>68515489.75</v>
      </c>
      <c r="AC1192" s="3">
        <v>6949853953.81</v>
      </c>
      <c r="AD1192" s="3">
        <v>451204684.62</v>
      </c>
      <c r="AE1192" s="3">
        <v>0</v>
      </c>
      <c r="AF1192" s="3">
        <v>0</v>
      </c>
      <c r="AG1192" s="3">
        <v>0</v>
      </c>
      <c r="AH1192" s="3">
        <v>951573038.49</v>
      </c>
      <c r="AI1192" s="3">
        <v>0</v>
      </c>
      <c r="AJ1192" s="3">
        <v>67829143.74</v>
      </c>
      <c r="AK1192" s="3">
        <v>66768353.54</v>
      </c>
      <c r="AL1192" s="3">
        <v>75029053.51</v>
      </c>
      <c r="AM1192" s="3">
        <v>41531118.51</v>
      </c>
      <c r="AN1192" s="3">
        <v>351456391.34</v>
      </c>
      <c r="AO1192" s="6">
        <f t="shared" si="270"/>
        <v>1575509382.7</v>
      </c>
      <c r="AP1192" s="6">
        <f t="shared" si="271"/>
        <v>1388962535.36</v>
      </c>
      <c r="AQ1192" s="6">
        <f t="shared" si="272"/>
        <v>2223435044.61</v>
      </c>
      <c r="AR1192" s="6">
        <f t="shared" si="273"/>
        <v>-834472509.25</v>
      </c>
      <c r="AS1192" s="6">
        <f t="shared" si="274"/>
        <v>8955245737.56</v>
      </c>
      <c r="AT1192" s="10">
        <f t="shared" si="275"/>
        <v>138718265.22</v>
      </c>
      <c r="AU1192" s="10">
        <f t="shared" si="276"/>
        <v>9093964002.78</v>
      </c>
      <c r="AV1192" s="10">
        <f t="shared" si="277"/>
        <v>741036873.45</v>
      </c>
      <c r="AW1192" s="12">
        <f t="shared" si="278"/>
        <v>0.160194127334326</v>
      </c>
      <c r="AX1192" s="12">
        <f t="shared" si="279"/>
        <v>0.825701322298498</v>
      </c>
      <c r="AY1192" s="12">
        <f t="shared" si="280"/>
        <v>-0.0848472226643943</v>
      </c>
      <c r="AZ1192" s="12">
        <f t="shared" si="281"/>
        <v>0.910548544962893</v>
      </c>
      <c r="BA1192" s="12">
        <f t="shared" si="282"/>
        <v>0.0141045503671754</v>
      </c>
      <c r="BB1192" s="12">
        <f t="shared" si="283"/>
        <v>0.924653095330068</v>
      </c>
      <c r="BC1192" s="12">
        <f t="shared" si="284"/>
        <v>0.0753469046699321</v>
      </c>
    </row>
    <row r="1193" spans="1:55">
      <c r="A1193" s="3" t="s">
        <v>2437</v>
      </c>
      <c r="B1193" s="3" t="s">
        <v>2438</v>
      </c>
      <c r="C1193" s="3">
        <v>8891058.15</v>
      </c>
      <c r="D1193" s="3">
        <v>1117034133.16</v>
      </c>
      <c r="E1193" s="3">
        <v>806120000</v>
      </c>
      <c r="F1193" s="3">
        <v>0</v>
      </c>
      <c r="G1193" s="3">
        <v>0</v>
      </c>
      <c r="H1193" s="3">
        <v>0</v>
      </c>
      <c r="I1193" s="3">
        <v>0</v>
      </c>
      <c r="J1193" s="3">
        <v>0</v>
      </c>
      <c r="K1193" s="3">
        <v>67786837.51</v>
      </c>
      <c r="L1193" s="3">
        <v>0</v>
      </c>
      <c r="M1193" s="3">
        <v>1676720525.11</v>
      </c>
      <c r="N1193" s="3">
        <v>35885515.84</v>
      </c>
      <c r="O1193" s="3">
        <v>978530536.55</v>
      </c>
      <c r="P1193" s="3">
        <v>2601801.36</v>
      </c>
      <c r="Q1193" s="3">
        <v>0</v>
      </c>
      <c r="R1193" s="3">
        <v>1967826933.42</v>
      </c>
      <c r="S1193" s="3">
        <v>0</v>
      </c>
      <c r="T1193" s="3">
        <v>0</v>
      </c>
      <c r="U1193" s="3">
        <v>109542780.49</v>
      </c>
      <c r="V1193" s="3">
        <v>24988798.87</v>
      </c>
      <c r="W1193" s="3">
        <v>0</v>
      </c>
      <c r="X1193" s="3">
        <v>0</v>
      </c>
      <c r="Y1193" s="3">
        <v>0</v>
      </c>
      <c r="Z1193" s="3">
        <v>48698733.36</v>
      </c>
      <c r="AA1193" s="3">
        <v>0</v>
      </c>
      <c r="AB1193" s="3">
        <v>412108242.19</v>
      </c>
      <c r="AC1193" s="3">
        <v>1099566897.38</v>
      </c>
      <c r="AD1193" s="3">
        <v>37197296.62</v>
      </c>
      <c r="AE1193" s="3">
        <v>0</v>
      </c>
      <c r="AF1193" s="3">
        <v>0</v>
      </c>
      <c r="AG1193" s="3">
        <v>0</v>
      </c>
      <c r="AH1193" s="3">
        <v>195004004.36</v>
      </c>
      <c r="AI1193" s="3">
        <v>0</v>
      </c>
      <c r="AJ1193" s="3">
        <v>103751692.39</v>
      </c>
      <c r="AK1193" s="3">
        <v>90210337.64</v>
      </c>
      <c r="AL1193" s="3">
        <v>51323617.58</v>
      </c>
      <c r="AM1193" s="3">
        <v>0</v>
      </c>
      <c r="AN1193" s="3">
        <v>28375423.59</v>
      </c>
      <c r="AO1193" s="6">
        <f t="shared" si="270"/>
        <v>1990940970.67</v>
      </c>
      <c r="AP1193" s="6">
        <f t="shared" si="271"/>
        <v>2693738378.86</v>
      </c>
      <c r="AQ1193" s="6">
        <f t="shared" si="272"/>
        <v>2563165488.33</v>
      </c>
      <c r="AR1193" s="6">
        <f t="shared" si="273"/>
        <v>130572890.53</v>
      </c>
      <c r="AS1193" s="6">
        <f t="shared" si="274"/>
        <v>1605429269.56</v>
      </c>
      <c r="AT1193" s="10">
        <f t="shared" si="275"/>
        <v>8891058.15</v>
      </c>
      <c r="AU1193" s="10">
        <f t="shared" si="276"/>
        <v>1614320327.71</v>
      </c>
      <c r="AV1193" s="10">
        <f t="shared" si="277"/>
        <v>2121513861.2</v>
      </c>
      <c r="AW1193" s="12">
        <f t="shared" si="278"/>
        <v>0.532930764588054</v>
      </c>
      <c r="AX1193" s="12">
        <f t="shared" si="279"/>
        <v>0.464689296233597</v>
      </c>
      <c r="AY1193" s="12">
        <f t="shared" si="280"/>
        <v>0.0349514683809073</v>
      </c>
      <c r="AZ1193" s="12">
        <f t="shared" si="281"/>
        <v>0.42973782785269</v>
      </c>
      <c r="BA1193" s="12">
        <f t="shared" si="282"/>
        <v>0.00237993917834831</v>
      </c>
      <c r="BB1193" s="12">
        <f t="shared" si="283"/>
        <v>0.432117767031038</v>
      </c>
      <c r="BC1193" s="12">
        <f t="shared" si="284"/>
        <v>0.567882232968961</v>
      </c>
    </row>
    <row r="1194" spans="1:55">
      <c r="A1194" s="3" t="s">
        <v>2439</v>
      </c>
      <c r="B1194" s="3" t="s">
        <v>2440</v>
      </c>
      <c r="C1194" s="3">
        <v>114861568.36</v>
      </c>
      <c r="D1194" s="3">
        <v>1114743844.2</v>
      </c>
      <c r="E1194" s="3">
        <v>0</v>
      </c>
      <c r="F1194" s="3">
        <v>0</v>
      </c>
      <c r="G1194" s="3">
        <v>0</v>
      </c>
      <c r="H1194" s="3">
        <v>0</v>
      </c>
      <c r="I1194" s="3">
        <v>0</v>
      </c>
      <c r="J1194" s="3">
        <v>8497110.02</v>
      </c>
      <c r="K1194" s="3">
        <v>59429513.64</v>
      </c>
      <c r="L1194" s="3">
        <v>0</v>
      </c>
      <c r="M1194" s="3">
        <v>644258346.71</v>
      </c>
      <c r="N1194" s="3">
        <v>1316723982.93</v>
      </c>
      <c r="O1194" s="3">
        <v>2794429188.25</v>
      </c>
      <c r="P1194" s="3">
        <v>25062599.27</v>
      </c>
      <c r="Q1194" s="3">
        <v>0</v>
      </c>
      <c r="R1194" s="3">
        <v>2502093362.64</v>
      </c>
      <c r="S1194" s="3">
        <v>0</v>
      </c>
      <c r="T1194" s="3">
        <v>0</v>
      </c>
      <c r="U1194" s="3">
        <v>64539090.92</v>
      </c>
      <c r="V1194" s="3">
        <v>293223917.43</v>
      </c>
      <c r="W1194" s="3">
        <v>0</v>
      </c>
      <c r="X1194" s="3">
        <v>0</v>
      </c>
      <c r="Y1194" s="3">
        <v>11431600</v>
      </c>
      <c r="Z1194" s="3">
        <v>540083886.32</v>
      </c>
      <c r="AA1194" s="3">
        <v>0</v>
      </c>
      <c r="AB1194" s="3">
        <v>175550040.41</v>
      </c>
      <c r="AC1194" s="3">
        <v>9807098867.91</v>
      </c>
      <c r="AD1194" s="3">
        <v>2210270721.77</v>
      </c>
      <c r="AE1194" s="3">
        <v>0</v>
      </c>
      <c r="AF1194" s="3">
        <v>0</v>
      </c>
      <c r="AG1194" s="3">
        <v>0</v>
      </c>
      <c r="AH1194" s="3">
        <v>728354087.82</v>
      </c>
      <c r="AI1194" s="3">
        <v>0</v>
      </c>
      <c r="AJ1194" s="3">
        <v>0</v>
      </c>
      <c r="AK1194" s="3">
        <v>26633675.92</v>
      </c>
      <c r="AL1194" s="3">
        <v>124043130.86</v>
      </c>
      <c r="AM1194" s="3">
        <v>0</v>
      </c>
      <c r="AN1194" s="3">
        <v>293964701.15</v>
      </c>
      <c r="AO1194" s="6">
        <f t="shared" si="270"/>
        <v>1182670467.86</v>
      </c>
      <c r="AP1194" s="6">
        <f t="shared" si="271"/>
        <v>4780474117.16</v>
      </c>
      <c r="AQ1194" s="6">
        <f t="shared" si="272"/>
        <v>3586921897.72</v>
      </c>
      <c r="AR1194" s="6">
        <f t="shared" si="273"/>
        <v>1193552219.44</v>
      </c>
      <c r="AS1194" s="6">
        <f t="shared" si="274"/>
        <v>13190365185.43</v>
      </c>
      <c r="AT1194" s="10">
        <f t="shared" si="275"/>
        <v>114861568.36</v>
      </c>
      <c r="AU1194" s="10">
        <f t="shared" si="276"/>
        <v>13305226753.79</v>
      </c>
      <c r="AV1194" s="10">
        <f t="shared" si="277"/>
        <v>2376222687.3</v>
      </c>
      <c r="AW1194" s="12">
        <f t="shared" si="278"/>
        <v>0.0754184408975012</v>
      </c>
      <c r="AX1194" s="12">
        <f t="shared" si="279"/>
        <v>0.917256881062277</v>
      </c>
      <c r="AY1194" s="12">
        <f t="shared" si="280"/>
        <v>0.0761123660107939</v>
      </c>
      <c r="AZ1194" s="12">
        <f t="shared" si="281"/>
        <v>0.841144515051483</v>
      </c>
      <c r="BA1194" s="12">
        <f t="shared" si="282"/>
        <v>0.00732467804022178</v>
      </c>
      <c r="BB1194" s="12">
        <f t="shared" si="283"/>
        <v>0.848469193091705</v>
      </c>
      <c r="BC1194" s="12">
        <f t="shared" si="284"/>
        <v>0.151530806908295</v>
      </c>
    </row>
    <row r="1195" spans="1:55">
      <c r="A1195" s="3" t="s">
        <v>2441</v>
      </c>
      <c r="B1195" s="3" t="s">
        <v>2442</v>
      </c>
      <c r="C1195" s="3">
        <v>113987356.03</v>
      </c>
      <c r="D1195" s="3">
        <v>1110897132.9</v>
      </c>
      <c r="E1195" s="3">
        <v>0</v>
      </c>
      <c r="F1195" s="3">
        <v>0</v>
      </c>
      <c r="G1195" s="3">
        <v>0</v>
      </c>
      <c r="H1195" s="3">
        <v>0</v>
      </c>
      <c r="I1195" s="3">
        <v>0</v>
      </c>
      <c r="J1195" s="3">
        <v>8217597.8</v>
      </c>
      <c r="K1195" s="3">
        <v>19743945.31</v>
      </c>
      <c r="L1195" s="3">
        <v>0</v>
      </c>
      <c r="M1195" s="3">
        <v>4986017696.65</v>
      </c>
      <c r="N1195" s="3">
        <v>82928823.28</v>
      </c>
      <c r="O1195" s="3">
        <v>144832444.4</v>
      </c>
      <c r="P1195" s="3">
        <v>28129300.2</v>
      </c>
      <c r="Q1195" s="3">
        <v>0</v>
      </c>
      <c r="R1195" s="3">
        <v>592798648.73</v>
      </c>
      <c r="S1195" s="3">
        <v>27035134.37</v>
      </c>
      <c r="T1195" s="3">
        <v>0</v>
      </c>
      <c r="U1195" s="3">
        <v>127883653.9</v>
      </c>
      <c r="V1195" s="3">
        <v>106531413.31</v>
      </c>
      <c r="W1195" s="3">
        <v>0</v>
      </c>
      <c r="X1195" s="3">
        <v>0</v>
      </c>
      <c r="Y1195" s="3">
        <v>0</v>
      </c>
      <c r="Z1195" s="3">
        <v>48607570.62</v>
      </c>
      <c r="AA1195" s="3">
        <v>0</v>
      </c>
      <c r="AB1195" s="3">
        <v>1090436.08</v>
      </c>
      <c r="AC1195" s="3">
        <v>581904579.87</v>
      </c>
      <c r="AD1195" s="3">
        <v>30776306.97</v>
      </c>
      <c r="AE1195" s="3">
        <v>0</v>
      </c>
      <c r="AF1195" s="3">
        <v>0</v>
      </c>
      <c r="AG1195" s="3">
        <v>0</v>
      </c>
      <c r="AH1195" s="3">
        <v>142336629.48</v>
      </c>
      <c r="AI1195" s="3">
        <v>0</v>
      </c>
      <c r="AJ1195" s="3">
        <v>35832957.08</v>
      </c>
      <c r="AK1195" s="3">
        <v>1576208.52</v>
      </c>
      <c r="AL1195" s="3">
        <v>42139960.96</v>
      </c>
      <c r="AM1195" s="3">
        <v>38456675.08</v>
      </c>
      <c r="AN1195" s="3">
        <v>30000000</v>
      </c>
      <c r="AO1195" s="6">
        <f t="shared" si="270"/>
        <v>1138858676.01</v>
      </c>
      <c r="AP1195" s="6">
        <f t="shared" si="271"/>
        <v>5241908264.53</v>
      </c>
      <c r="AQ1195" s="6">
        <f t="shared" si="272"/>
        <v>903946857.01</v>
      </c>
      <c r="AR1195" s="6">
        <f t="shared" si="273"/>
        <v>4337961407.52</v>
      </c>
      <c r="AS1195" s="6">
        <f t="shared" si="274"/>
        <v>903023317.96</v>
      </c>
      <c r="AT1195" s="10">
        <f t="shared" si="275"/>
        <v>113987356.03</v>
      </c>
      <c r="AU1195" s="10">
        <f t="shared" si="276"/>
        <v>1017010673.99</v>
      </c>
      <c r="AV1195" s="10">
        <f t="shared" si="277"/>
        <v>5476820083.53</v>
      </c>
      <c r="AW1195" s="12">
        <f t="shared" si="278"/>
        <v>0.175375478440238</v>
      </c>
      <c r="AX1195" s="12">
        <f t="shared" si="279"/>
        <v>0.807071345278105</v>
      </c>
      <c r="AY1195" s="12">
        <f t="shared" si="280"/>
        <v>0.668012698436365</v>
      </c>
      <c r="AZ1195" s="12">
        <f t="shared" si="281"/>
        <v>0.13905864684174</v>
      </c>
      <c r="BA1195" s="12">
        <f t="shared" si="282"/>
        <v>0.0175531762816578</v>
      </c>
      <c r="BB1195" s="12">
        <f t="shared" si="283"/>
        <v>0.156611823123397</v>
      </c>
      <c r="BC1195" s="12">
        <f t="shared" si="284"/>
        <v>0.843388176876603</v>
      </c>
    </row>
    <row r="1196" spans="1:55">
      <c r="A1196" s="3" t="s">
        <v>2443</v>
      </c>
      <c r="B1196" s="3" t="s">
        <v>2444</v>
      </c>
      <c r="C1196" s="3">
        <v>17414020.54</v>
      </c>
      <c r="D1196" s="3">
        <v>1105499852.44</v>
      </c>
      <c r="E1196" s="3">
        <v>453255560</v>
      </c>
      <c r="F1196" s="3">
        <v>0</v>
      </c>
      <c r="G1196" s="3">
        <v>0</v>
      </c>
      <c r="H1196" s="3">
        <v>0</v>
      </c>
      <c r="I1196" s="3">
        <v>0</v>
      </c>
      <c r="J1196" s="3">
        <v>0</v>
      </c>
      <c r="K1196" s="3">
        <v>24962580.44</v>
      </c>
      <c r="L1196" s="3">
        <v>0</v>
      </c>
      <c r="M1196" s="3">
        <v>771525762.37</v>
      </c>
      <c r="N1196" s="3">
        <v>62745070.74</v>
      </c>
      <c r="O1196" s="3">
        <v>445484403.87</v>
      </c>
      <c r="P1196" s="3">
        <v>10850559.08</v>
      </c>
      <c r="Q1196" s="3">
        <v>0</v>
      </c>
      <c r="R1196" s="3">
        <v>816280098.02</v>
      </c>
      <c r="S1196" s="3">
        <v>0</v>
      </c>
      <c r="T1196" s="3">
        <v>0</v>
      </c>
      <c r="U1196" s="3">
        <v>114825418.67</v>
      </c>
      <c r="V1196" s="3">
        <v>11031826.13</v>
      </c>
      <c r="W1196" s="3">
        <v>0</v>
      </c>
      <c r="X1196" s="3">
        <v>0</v>
      </c>
      <c r="Y1196" s="3">
        <v>0</v>
      </c>
      <c r="Z1196" s="3">
        <v>62653925.61</v>
      </c>
      <c r="AA1196" s="3">
        <v>0</v>
      </c>
      <c r="AB1196" s="3">
        <v>116487883.04</v>
      </c>
      <c r="AC1196" s="3">
        <v>816649332.31</v>
      </c>
      <c r="AD1196" s="3">
        <v>109909981.27</v>
      </c>
      <c r="AE1196" s="3">
        <v>0</v>
      </c>
      <c r="AF1196" s="3">
        <v>0</v>
      </c>
      <c r="AG1196" s="3">
        <v>0</v>
      </c>
      <c r="AH1196" s="3">
        <v>316525626.66</v>
      </c>
      <c r="AI1196" s="3">
        <v>0</v>
      </c>
      <c r="AJ1196" s="3">
        <v>0</v>
      </c>
      <c r="AK1196" s="3">
        <v>2664895.48</v>
      </c>
      <c r="AL1196" s="3">
        <v>38452779.58</v>
      </c>
      <c r="AM1196" s="3">
        <v>0</v>
      </c>
      <c r="AN1196" s="3">
        <v>57289193.48</v>
      </c>
      <c r="AO1196" s="6">
        <f t="shared" si="270"/>
        <v>1583717992.88</v>
      </c>
      <c r="AP1196" s="6">
        <f t="shared" si="271"/>
        <v>1290605796.06</v>
      </c>
      <c r="AQ1196" s="6">
        <f t="shared" si="272"/>
        <v>1121279151.47</v>
      </c>
      <c r="AR1196" s="6">
        <f t="shared" si="273"/>
        <v>169326644.59</v>
      </c>
      <c r="AS1196" s="6">
        <f t="shared" si="274"/>
        <v>1341491808.78</v>
      </c>
      <c r="AT1196" s="10">
        <f t="shared" si="275"/>
        <v>17414020.54</v>
      </c>
      <c r="AU1196" s="10">
        <f t="shared" si="276"/>
        <v>1358905829.32</v>
      </c>
      <c r="AV1196" s="10">
        <f t="shared" si="277"/>
        <v>1753044637.47</v>
      </c>
      <c r="AW1196" s="12">
        <f t="shared" si="278"/>
        <v>0.508914910369257</v>
      </c>
      <c r="AX1196" s="12">
        <f t="shared" si="279"/>
        <v>0.48548923560741</v>
      </c>
      <c r="AY1196" s="12">
        <f t="shared" si="280"/>
        <v>0.0544117415739787</v>
      </c>
      <c r="AZ1196" s="12">
        <f t="shared" si="281"/>
        <v>0.431077494033431</v>
      </c>
      <c r="BA1196" s="12">
        <f t="shared" si="282"/>
        <v>0.00559585402333306</v>
      </c>
      <c r="BB1196" s="12">
        <f t="shared" si="283"/>
        <v>0.436673348056764</v>
      </c>
      <c r="BC1196" s="12">
        <f t="shared" si="284"/>
        <v>0.563326651943236</v>
      </c>
    </row>
    <row r="1197" spans="1:55">
      <c r="A1197" s="3" t="s">
        <v>2445</v>
      </c>
      <c r="B1197" s="3" t="s">
        <v>2446</v>
      </c>
      <c r="C1197" s="3">
        <v>122359662.32</v>
      </c>
      <c r="D1197" s="3">
        <v>1104751989.92</v>
      </c>
      <c r="E1197" s="3">
        <v>0</v>
      </c>
      <c r="F1197" s="3">
        <v>0</v>
      </c>
      <c r="G1197" s="3">
        <v>0</v>
      </c>
      <c r="H1197" s="3">
        <v>0</v>
      </c>
      <c r="I1197" s="3">
        <v>0</v>
      </c>
      <c r="J1197" s="3">
        <v>12764493.55</v>
      </c>
      <c r="K1197" s="3">
        <v>5969909.76</v>
      </c>
      <c r="L1197" s="3">
        <v>0</v>
      </c>
      <c r="M1197" s="3">
        <v>668273666.82</v>
      </c>
      <c r="N1197" s="3">
        <v>38072229.02</v>
      </c>
      <c r="O1197" s="3">
        <v>616591049.74</v>
      </c>
      <c r="P1197" s="3">
        <v>113892915.57</v>
      </c>
      <c r="Q1197" s="3">
        <v>0</v>
      </c>
      <c r="R1197" s="3">
        <v>972214367.65</v>
      </c>
      <c r="S1197" s="3">
        <v>0</v>
      </c>
      <c r="T1197" s="3">
        <v>0</v>
      </c>
      <c r="U1197" s="3">
        <v>47542619.36</v>
      </c>
      <c r="V1197" s="3">
        <v>153674911.14</v>
      </c>
      <c r="W1197" s="3">
        <v>0</v>
      </c>
      <c r="X1197" s="3">
        <v>0</v>
      </c>
      <c r="Y1197" s="3">
        <v>0</v>
      </c>
      <c r="Z1197" s="3">
        <v>48959501.05</v>
      </c>
      <c r="AA1197" s="3">
        <v>0</v>
      </c>
      <c r="AB1197" s="3">
        <v>18734652.38</v>
      </c>
      <c r="AC1197" s="3">
        <v>5766322049.68</v>
      </c>
      <c r="AD1197" s="3">
        <v>807026471.73</v>
      </c>
      <c r="AE1197" s="3">
        <v>0</v>
      </c>
      <c r="AF1197" s="3">
        <v>0</v>
      </c>
      <c r="AG1197" s="3">
        <v>0</v>
      </c>
      <c r="AH1197" s="3">
        <v>396478105.14</v>
      </c>
      <c r="AI1197" s="3">
        <v>0</v>
      </c>
      <c r="AJ1197" s="3">
        <v>485714229.11</v>
      </c>
      <c r="AK1197" s="3">
        <v>57064099.66</v>
      </c>
      <c r="AL1197" s="3">
        <v>27468119.19</v>
      </c>
      <c r="AM1197" s="3">
        <v>10006254.42</v>
      </c>
      <c r="AN1197" s="3">
        <v>96243032.75</v>
      </c>
      <c r="AO1197" s="6">
        <f t="shared" si="270"/>
        <v>1123486393.23</v>
      </c>
      <c r="AP1197" s="6">
        <f t="shared" si="271"/>
        <v>1436829861.15</v>
      </c>
      <c r="AQ1197" s="6">
        <f t="shared" si="272"/>
        <v>1241126051.58</v>
      </c>
      <c r="AR1197" s="6">
        <f t="shared" si="273"/>
        <v>195703809.57</v>
      </c>
      <c r="AS1197" s="6">
        <f t="shared" si="274"/>
        <v>7646322361.68</v>
      </c>
      <c r="AT1197" s="10">
        <f t="shared" si="275"/>
        <v>122359662.32</v>
      </c>
      <c r="AU1197" s="10">
        <f t="shared" si="276"/>
        <v>7768682024</v>
      </c>
      <c r="AV1197" s="10">
        <f t="shared" si="277"/>
        <v>1319190202.8</v>
      </c>
      <c r="AW1197" s="12">
        <f t="shared" si="278"/>
        <v>0.123624800744541</v>
      </c>
      <c r="AX1197" s="12">
        <f t="shared" si="279"/>
        <v>0.862911138662797</v>
      </c>
      <c r="AY1197" s="12">
        <f t="shared" si="280"/>
        <v>0.0215346127988983</v>
      </c>
      <c r="AZ1197" s="12">
        <f t="shared" si="281"/>
        <v>0.841376525863899</v>
      </c>
      <c r="BA1197" s="12">
        <f t="shared" si="282"/>
        <v>0.0134640605926614</v>
      </c>
      <c r="BB1197" s="12">
        <f t="shared" si="283"/>
        <v>0.85484058645656</v>
      </c>
      <c r="BC1197" s="12">
        <f t="shared" si="284"/>
        <v>0.14515941354344</v>
      </c>
    </row>
    <row r="1198" spans="1:55">
      <c r="A1198" s="3" t="s">
        <v>2447</v>
      </c>
      <c r="B1198" s="3" t="s">
        <v>2448</v>
      </c>
      <c r="C1198" s="3">
        <v>1439831334.4</v>
      </c>
      <c r="D1198" s="3">
        <v>1103771534.89</v>
      </c>
      <c r="E1198" s="3">
        <v>621251614.88</v>
      </c>
      <c r="F1198" s="3">
        <v>0</v>
      </c>
      <c r="G1198" s="3">
        <v>0</v>
      </c>
      <c r="H1198" s="3">
        <v>0</v>
      </c>
      <c r="I1198" s="3">
        <v>0</v>
      </c>
      <c r="J1198" s="3">
        <v>228027919.26</v>
      </c>
      <c r="K1198" s="3">
        <v>121489075.95</v>
      </c>
      <c r="L1198" s="3">
        <v>0</v>
      </c>
      <c r="M1198" s="3">
        <v>1130795298.96</v>
      </c>
      <c r="N1198" s="3">
        <v>198015123.7</v>
      </c>
      <c r="O1198" s="3">
        <v>310054307.04</v>
      </c>
      <c r="P1198" s="3">
        <v>93165435.23</v>
      </c>
      <c r="Q1198" s="3">
        <v>0</v>
      </c>
      <c r="R1198" s="3">
        <v>712082043.74</v>
      </c>
      <c r="S1198" s="3">
        <v>7378079.36</v>
      </c>
      <c r="T1198" s="3">
        <v>0</v>
      </c>
      <c r="U1198" s="3">
        <v>155117041.66</v>
      </c>
      <c r="V1198" s="3">
        <v>157679909.85</v>
      </c>
      <c r="W1198" s="3">
        <v>0</v>
      </c>
      <c r="X1198" s="3">
        <v>95002358.82</v>
      </c>
      <c r="Y1198" s="3">
        <v>9671151.2</v>
      </c>
      <c r="Z1198" s="3">
        <v>264848412.04</v>
      </c>
      <c r="AA1198" s="3">
        <v>0</v>
      </c>
      <c r="AB1198" s="3">
        <v>21213254.99</v>
      </c>
      <c r="AC1198" s="3">
        <v>8506206562.8</v>
      </c>
      <c r="AD1198" s="3">
        <v>936738149.78</v>
      </c>
      <c r="AE1198" s="3">
        <v>0</v>
      </c>
      <c r="AF1198" s="3">
        <v>0</v>
      </c>
      <c r="AG1198" s="3">
        <v>0</v>
      </c>
      <c r="AH1198" s="3">
        <v>1229727202.19</v>
      </c>
      <c r="AI1198" s="3">
        <v>0</v>
      </c>
      <c r="AJ1198" s="3">
        <v>3074386653.7</v>
      </c>
      <c r="AK1198" s="3">
        <v>33743337.87</v>
      </c>
      <c r="AL1198" s="3">
        <v>82563235.1</v>
      </c>
      <c r="AM1198" s="3">
        <v>346290197.87</v>
      </c>
      <c r="AN1198" s="3">
        <v>269464585.24</v>
      </c>
      <c r="AO1198" s="6">
        <f t="shared" si="270"/>
        <v>2074540144.98</v>
      </c>
      <c r="AP1198" s="6">
        <f t="shared" si="271"/>
        <v>1732030164.93</v>
      </c>
      <c r="AQ1198" s="6">
        <f t="shared" si="272"/>
        <v>1422992251.66</v>
      </c>
      <c r="AR1198" s="6">
        <f t="shared" si="273"/>
        <v>309037913.27</v>
      </c>
      <c r="AS1198" s="6">
        <f t="shared" si="274"/>
        <v>14479119924.55</v>
      </c>
      <c r="AT1198" s="10">
        <f t="shared" si="275"/>
        <v>1439831334.4</v>
      </c>
      <c r="AU1198" s="10">
        <f t="shared" si="276"/>
        <v>15918951258.95</v>
      </c>
      <c r="AV1198" s="10">
        <f t="shared" si="277"/>
        <v>2383578058.25</v>
      </c>
      <c r="AW1198" s="12">
        <f t="shared" si="278"/>
        <v>0.113347183278675</v>
      </c>
      <c r="AX1198" s="12">
        <f t="shared" si="279"/>
        <v>0.807984381913961</v>
      </c>
      <c r="AY1198" s="12">
        <f t="shared" si="280"/>
        <v>0.0168849839229367</v>
      </c>
      <c r="AZ1198" s="12">
        <f t="shared" si="281"/>
        <v>0.791099397991025</v>
      </c>
      <c r="BA1198" s="12">
        <f t="shared" si="282"/>
        <v>0.0786684348073631</v>
      </c>
      <c r="BB1198" s="12">
        <f t="shared" si="283"/>
        <v>0.869767832798388</v>
      </c>
      <c r="BC1198" s="12">
        <f t="shared" si="284"/>
        <v>0.130232167201612</v>
      </c>
    </row>
    <row r="1199" spans="1:55">
      <c r="A1199" s="3" t="s">
        <v>2449</v>
      </c>
      <c r="B1199" s="3" t="s">
        <v>2450</v>
      </c>
      <c r="C1199" s="3">
        <v>280413765.97</v>
      </c>
      <c r="D1199" s="3">
        <v>1102748090.96</v>
      </c>
      <c r="E1199" s="3">
        <v>2000000</v>
      </c>
      <c r="F1199" s="3">
        <v>0</v>
      </c>
      <c r="G1199" s="3">
        <v>0</v>
      </c>
      <c r="H1199" s="3">
        <v>0</v>
      </c>
      <c r="I1199" s="3">
        <v>0</v>
      </c>
      <c r="J1199" s="3">
        <v>56991184.1</v>
      </c>
      <c r="K1199" s="3">
        <v>287439019.64</v>
      </c>
      <c r="L1199" s="3">
        <v>0</v>
      </c>
      <c r="M1199" s="3">
        <v>3131061264.33</v>
      </c>
      <c r="N1199" s="3">
        <v>301858815.14</v>
      </c>
      <c r="O1199" s="3">
        <v>483585189.9</v>
      </c>
      <c r="P1199" s="3">
        <v>1131406.47</v>
      </c>
      <c r="Q1199" s="3">
        <v>0</v>
      </c>
      <c r="R1199" s="3">
        <v>2703904078.19</v>
      </c>
      <c r="S1199" s="3">
        <v>1553813.61</v>
      </c>
      <c r="T1199" s="3">
        <v>0</v>
      </c>
      <c r="U1199" s="3">
        <v>836402552.05</v>
      </c>
      <c r="V1199" s="3">
        <v>198194433.01</v>
      </c>
      <c r="W1199" s="3">
        <v>0</v>
      </c>
      <c r="X1199" s="3">
        <v>0</v>
      </c>
      <c r="Y1199" s="3">
        <v>0</v>
      </c>
      <c r="Z1199" s="3">
        <v>0</v>
      </c>
      <c r="AA1199" s="3">
        <v>0</v>
      </c>
      <c r="AB1199" s="3">
        <v>70382839.68</v>
      </c>
      <c r="AC1199" s="3">
        <v>375441712.1</v>
      </c>
      <c r="AD1199" s="3">
        <v>0</v>
      </c>
      <c r="AE1199" s="3">
        <v>0</v>
      </c>
      <c r="AF1199" s="3">
        <v>0</v>
      </c>
      <c r="AG1199" s="3">
        <v>0</v>
      </c>
      <c r="AH1199" s="3">
        <v>45663814.51</v>
      </c>
      <c r="AI1199" s="3">
        <v>0</v>
      </c>
      <c r="AJ1199" s="3">
        <v>103860149.59</v>
      </c>
      <c r="AK1199" s="3">
        <v>57546892.04</v>
      </c>
      <c r="AL1199" s="3">
        <v>213457786.71</v>
      </c>
      <c r="AM1199" s="3">
        <v>10573548</v>
      </c>
      <c r="AN1199" s="3">
        <v>4948141.1</v>
      </c>
      <c r="AO1199" s="6">
        <f t="shared" si="270"/>
        <v>1449178294.7</v>
      </c>
      <c r="AP1199" s="6">
        <f t="shared" si="271"/>
        <v>3917636675.84</v>
      </c>
      <c r="AQ1199" s="6">
        <f t="shared" si="272"/>
        <v>3810437716.54</v>
      </c>
      <c r="AR1199" s="6">
        <f t="shared" si="273"/>
        <v>107198959.299999</v>
      </c>
      <c r="AS1199" s="6">
        <f t="shared" si="274"/>
        <v>811492044.05</v>
      </c>
      <c r="AT1199" s="10">
        <f t="shared" si="275"/>
        <v>280413765.97</v>
      </c>
      <c r="AU1199" s="10">
        <f t="shared" si="276"/>
        <v>1091905810.02</v>
      </c>
      <c r="AV1199" s="10">
        <f t="shared" si="277"/>
        <v>1556377254</v>
      </c>
      <c r="AW1199" s="12">
        <f t="shared" si="278"/>
        <v>0.547214274179664</v>
      </c>
      <c r="AX1199" s="12">
        <f t="shared" si="279"/>
        <v>0.346900607352546</v>
      </c>
      <c r="AY1199" s="12">
        <f t="shared" si="280"/>
        <v>0.040478663612822</v>
      </c>
      <c r="AZ1199" s="12">
        <f t="shared" si="281"/>
        <v>0.306421943739724</v>
      </c>
      <c r="BA1199" s="12">
        <f t="shared" si="282"/>
        <v>0.10588511846779</v>
      </c>
      <c r="BB1199" s="12">
        <f t="shared" si="283"/>
        <v>0.412307062207514</v>
      </c>
      <c r="BC1199" s="12">
        <f t="shared" si="284"/>
        <v>0.587692937792486</v>
      </c>
    </row>
    <row r="1200" spans="1:55">
      <c r="A1200" s="3" t="s">
        <v>2451</v>
      </c>
      <c r="B1200" s="3" t="s">
        <v>2452</v>
      </c>
      <c r="C1200" s="3">
        <v>25429782.83</v>
      </c>
      <c r="D1200" s="3">
        <v>1101242587.21</v>
      </c>
      <c r="E1200" s="3">
        <v>2210300709.58</v>
      </c>
      <c r="F1200" s="3">
        <v>0</v>
      </c>
      <c r="G1200" s="3">
        <v>0</v>
      </c>
      <c r="H1200" s="3">
        <v>0</v>
      </c>
      <c r="I1200" s="3">
        <v>0</v>
      </c>
      <c r="J1200" s="3">
        <v>30282512.21</v>
      </c>
      <c r="K1200" s="3">
        <v>63982628.94</v>
      </c>
      <c r="L1200" s="3">
        <v>0</v>
      </c>
      <c r="M1200" s="3">
        <v>438597691.31</v>
      </c>
      <c r="N1200" s="3">
        <v>14432240.61</v>
      </c>
      <c r="O1200" s="3">
        <v>61430810.27</v>
      </c>
      <c r="P1200" s="3">
        <v>153751845.4</v>
      </c>
      <c r="Q1200" s="3">
        <v>0</v>
      </c>
      <c r="R1200" s="3">
        <v>789276402.81</v>
      </c>
      <c r="S1200" s="3">
        <v>0</v>
      </c>
      <c r="T1200" s="3">
        <v>0</v>
      </c>
      <c r="U1200" s="3">
        <v>25039242.68</v>
      </c>
      <c r="V1200" s="3">
        <v>56641008.27</v>
      </c>
      <c r="W1200" s="3">
        <v>0</v>
      </c>
      <c r="X1200" s="3">
        <v>0</v>
      </c>
      <c r="Y1200" s="3">
        <v>0</v>
      </c>
      <c r="Z1200" s="3">
        <v>195550946.95</v>
      </c>
      <c r="AA1200" s="3">
        <v>0</v>
      </c>
      <c r="AB1200" s="3">
        <v>3868407.27</v>
      </c>
      <c r="AC1200" s="3">
        <v>2078850257.06</v>
      </c>
      <c r="AD1200" s="3">
        <v>79506441.61</v>
      </c>
      <c r="AE1200" s="3">
        <v>0</v>
      </c>
      <c r="AF1200" s="3">
        <v>0</v>
      </c>
      <c r="AG1200" s="3">
        <v>0</v>
      </c>
      <c r="AH1200" s="3">
        <v>107364379.92</v>
      </c>
      <c r="AI1200" s="3">
        <v>0</v>
      </c>
      <c r="AJ1200" s="3">
        <v>0</v>
      </c>
      <c r="AK1200" s="3">
        <v>37853857.39</v>
      </c>
      <c r="AL1200" s="3">
        <v>109109862.88</v>
      </c>
      <c r="AM1200" s="3">
        <v>27306437.7</v>
      </c>
      <c r="AN1200" s="3">
        <v>407366012.47</v>
      </c>
      <c r="AO1200" s="6">
        <f t="shared" si="270"/>
        <v>3405808437.94</v>
      </c>
      <c r="AP1200" s="6">
        <f t="shared" si="271"/>
        <v>668212587.59</v>
      </c>
      <c r="AQ1200" s="6">
        <f t="shared" si="272"/>
        <v>1070376007.98</v>
      </c>
      <c r="AR1200" s="6">
        <f t="shared" si="273"/>
        <v>-402163420.39</v>
      </c>
      <c r="AS1200" s="6">
        <f t="shared" si="274"/>
        <v>2847357249.03</v>
      </c>
      <c r="AT1200" s="10">
        <f t="shared" si="275"/>
        <v>25429782.83</v>
      </c>
      <c r="AU1200" s="10">
        <f t="shared" si="276"/>
        <v>2872787031.86</v>
      </c>
      <c r="AV1200" s="10">
        <f t="shared" si="277"/>
        <v>3003645017.55</v>
      </c>
      <c r="AW1200" s="12">
        <f t="shared" si="278"/>
        <v>0.579570802368411</v>
      </c>
      <c r="AX1200" s="12">
        <f t="shared" si="279"/>
        <v>0.416101778780119</v>
      </c>
      <c r="AY1200" s="12">
        <f t="shared" si="280"/>
        <v>-0.0684366665024872</v>
      </c>
      <c r="AZ1200" s="12">
        <f t="shared" si="281"/>
        <v>0.484538445282606</v>
      </c>
      <c r="BA1200" s="12">
        <f t="shared" si="282"/>
        <v>0.00432741885147012</v>
      </c>
      <c r="BB1200" s="12">
        <f t="shared" si="283"/>
        <v>0.488865864134076</v>
      </c>
      <c r="BC1200" s="12">
        <f t="shared" si="284"/>
        <v>0.511134135865924</v>
      </c>
    </row>
    <row r="1201" spans="1:55">
      <c r="A1201" s="3" t="s">
        <v>2453</v>
      </c>
      <c r="B1201" s="3" t="s">
        <v>2454</v>
      </c>
      <c r="C1201" s="3">
        <v>287715902.85</v>
      </c>
      <c r="D1201" s="3">
        <v>1100643289.26</v>
      </c>
      <c r="E1201" s="3">
        <v>0</v>
      </c>
      <c r="F1201" s="3">
        <v>0</v>
      </c>
      <c r="G1201" s="3">
        <v>0</v>
      </c>
      <c r="H1201" s="3">
        <v>0</v>
      </c>
      <c r="I1201" s="3">
        <v>0</v>
      </c>
      <c r="J1201" s="3">
        <v>52720843.48</v>
      </c>
      <c r="K1201" s="3">
        <v>680109858.22</v>
      </c>
      <c r="L1201" s="3">
        <v>0</v>
      </c>
      <c r="M1201" s="3">
        <v>1474541105.51</v>
      </c>
      <c r="N1201" s="3">
        <v>416012033.15</v>
      </c>
      <c r="O1201" s="3">
        <v>1474257451.83</v>
      </c>
      <c r="P1201" s="3">
        <v>129334654.79</v>
      </c>
      <c r="Q1201" s="3">
        <v>99704310.69</v>
      </c>
      <c r="R1201" s="3">
        <v>2959417214.46</v>
      </c>
      <c r="S1201" s="3">
        <v>0</v>
      </c>
      <c r="T1201" s="3">
        <v>0</v>
      </c>
      <c r="U1201" s="3">
        <v>83923218.33</v>
      </c>
      <c r="V1201" s="3">
        <v>97095835.35</v>
      </c>
      <c r="W1201" s="3">
        <v>0</v>
      </c>
      <c r="X1201" s="3">
        <v>0</v>
      </c>
      <c r="Y1201" s="3">
        <v>0</v>
      </c>
      <c r="Z1201" s="3">
        <v>73459100.57</v>
      </c>
      <c r="AA1201" s="3">
        <v>0</v>
      </c>
      <c r="AB1201" s="3">
        <v>37687714.31</v>
      </c>
      <c r="AC1201" s="3">
        <v>912729713.05</v>
      </c>
      <c r="AD1201" s="3">
        <v>132953666.09</v>
      </c>
      <c r="AE1201" s="3">
        <v>0</v>
      </c>
      <c r="AF1201" s="3">
        <v>0</v>
      </c>
      <c r="AG1201" s="3">
        <v>0</v>
      </c>
      <c r="AH1201" s="3">
        <v>474489272.93</v>
      </c>
      <c r="AI1201" s="3">
        <v>0</v>
      </c>
      <c r="AJ1201" s="3">
        <v>0</v>
      </c>
      <c r="AK1201" s="3">
        <v>87777464.65</v>
      </c>
      <c r="AL1201" s="3">
        <v>67577180.48</v>
      </c>
      <c r="AM1201" s="3">
        <v>0</v>
      </c>
      <c r="AN1201" s="3">
        <v>3793602.92</v>
      </c>
      <c r="AO1201" s="6">
        <f t="shared" si="270"/>
        <v>1833473990.96</v>
      </c>
      <c r="AP1201" s="6">
        <f t="shared" si="271"/>
        <v>3593849555.97</v>
      </c>
      <c r="AQ1201" s="6">
        <f t="shared" si="272"/>
        <v>3251583083.02</v>
      </c>
      <c r="AR1201" s="6">
        <f t="shared" si="273"/>
        <v>342266472.95</v>
      </c>
      <c r="AS1201" s="6">
        <f t="shared" si="274"/>
        <v>1679320900.12</v>
      </c>
      <c r="AT1201" s="10">
        <f t="shared" si="275"/>
        <v>287715902.85</v>
      </c>
      <c r="AU1201" s="10">
        <f t="shared" si="276"/>
        <v>1967036802.97</v>
      </c>
      <c r="AV1201" s="10">
        <f t="shared" si="277"/>
        <v>2175740463.91</v>
      </c>
      <c r="AW1201" s="12">
        <f t="shared" si="278"/>
        <v>0.442571220426924</v>
      </c>
      <c r="AX1201" s="12">
        <f t="shared" si="279"/>
        <v>0.487978774343448</v>
      </c>
      <c r="AY1201" s="12">
        <f t="shared" si="280"/>
        <v>0.0826176380966208</v>
      </c>
      <c r="AZ1201" s="12">
        <f t="shared" si="281"/>
        <v>0.405361136246827</v>
      </c>
      <c r="BA1201" s="12">
        <f t="shared" si="282"/>
        <v>0.069450005229628</v>
      </c>
      <c r="BB1201" s="12">
        <f t="shared" si="283"/>
        <v>0.474811141476455</v>
      </c>
      <c r="BC1201" s="12">
        <f t="shared" si="284"/>
        <v>0.525188858523545</v>
      </c>
    </row>
    <row r="1202" spans="1:55">
      <c r="A1202" s="3" t="s">
        <v>2455</v>
      </c>
      <c r="B1202" s="3" t="s">
        <v>2456</v>
      </c>
      <c r="C1202" s="3">
        <v>256504601.04</v>
      </c>
      <c r="D1202" s="3">
        <v>1099212320.21</v>
      </c>
      <c r="E1202" s="3">
        <v>0</v>
      </c>
      <c r="F1202" s="3">
        <v>221364479.04</v>
      </c>
      <c r="G1202" s="3">
        <v>0</v>
      </c>
      <c r="H1202" s="3">
        <v>0</v>
      </c>
      <c r="I1202" s="3">
        <v>0</v>
      </c>
      <c r="J1202" s="3">
        <v>0</v>
      </c>
      <c r="K1202" s="3">
        <v>59010875.34</v>
      </c>
      <c r="L1202" s="3">
        <v>0</v>
      </c>
      <c r="M1202" s="3">
        <v>638009854.85</v>
      </c>
      <c r="N1202" s="3">
        <v>322363777.65</v>
      </c>
      <c r="O1202" s="3">
        <v>474278414.79</v>
      </c>
      <c r="P1202" s="3">
        <v>352862104.93</v>
      </c>
      <c r="Q1202" s="3">
        <v>493327801.49</v>
      </c>
      <c r="R1202" s="3">
        <v>1080018915.54</v>
      </c>
      <c r="S1202" s="3">
        <v>2603804.57</v>
      </c>
      <c r="T1202" s="3">
        <v>0</v>
      </c>
      <c r="U1202" s="3">
        <v>120538621.02</v>
      </c>
      <c r="V1202" s="3">
        <v>4228342.93</v>
      </c>
      <c r="W1202" s="3">
        <v>0</v>
      </c>
      <c r="X1202" s="3">
        <v>0</v>
      </c>
      <c r="Y1202" s="3">
        <v>0</v>
      </c>
      <c r="Z1202" s="3">
        <v>119384540.87</v>
      </c>
      <c r="AA1202" s="3">
        <v>0</v>
      </c>
      <c r="AB1202" s="3">
        <v>24208969.2</v>
      </c>
      <c r="AC1202" s="3">
        <v>5098068202.17</v>
      </c>
      <c r="AD1202" s="3">
        <v>419722393.23</v>
      </c>
      <c r="AE1202" s="3">
        <v>0</v>
      </c>
      <c r="AF1202" s="3">
        <v>0</v>
      </c>
      <c r="AG1202" s="3">
        <v>0</v>
      </c>
      <c r="AH1202" s="3">
        <v>285907958.29</v>
      </c>
      <c r="AI1202" s="3">
        <v>0</v>
      </c>
      <c r="AJ1202" s="3">
        <v>0</v>
      </c>
      <c r="AK1202" s="3">
        <v>813122057.55</v>
      </c>
      <c r="AL1202" s="3">
        <v>657445.19</v>
      </c>
      <c r="AM1202" s="3">
        <v>0</v>
      </c>
      <c r="AN1202" s="3">
        <v>924350</v>
      </c>
      <c r="AO1202" s="6">
        <f t="shared" si="270"/>
        <v>1379587674.59</v>
      </c>
      <c r="AP1202" s="6">
        <f t="shared" si="271"/>
        <v>2280841953.71</v>
      </c>
      <c r="AQ1202" s="6">
        <f t="shared" si="272"/>
        <v>1350983194.13</v>
      </c>
      <c r="AR1202" s="6">
        <f t="shared" si="273"/>
        <v>929858759.58</v>
      </c>
      <c r="AS1202" s="6">
        <f t="shared" si="274"/>
        <v>6618402406.43</v>
      </c>
      <c r="AT1202" s="10">
        <f t="shared" si="275"/>
        <v>256504601.04</v>
      </c>
      <c r="AU1202" s="10">
        <f t="shared" si="276"/>
        <v>6874907007.47</v>
      </c>
      <c r="AV1202" s="10">
        <f t="shared" si="277"/>
        <v>2309446434.17</v>
      </c>
      <c r="AW1202" s="12">
        <f t="shared" si="278"/>
        <v>0.150210647200839</v>
      </c>
      <c r="AX1202" s="12">
        <f t="shared" si="279"/>
        <v>0.82186091965796</v>
      </c>
      <c r="AY1202" s="12">
        <f t="shared" si="280"/>
        <v>0.101243790919915</v>
      </c>
      <c r="AZ1202" s="12">
        <f t="shared" si="281"/>
        <v>0.720617128738045</v>
      </c>
      <c r="BA1202" s="12">
        <f t="shared" si="282"/>
        <v>0.0279284331412008</v>
      </c>
      <c r="BB1202" s="12">
        <f t="shared" si="283"/>
        <v>0.748545561879246</v>
      </c>
      <c r="BC1202" s="12">
        <f t="shared" si="284"/>
        <v>0.251454438120754</v>
      </c>
    </row>
    <row r="1203" spans="1:55">
      <c r="A1203" s="3" t="s">
        <v>2457</v>
      </c>
      <c r="B1203" s="3" t="s">
        <v>2458</v>
      </c>
      <c r="C1203" s="3">
        <v>28181120.54</v>
      </c>
      <c r="D1203" s="3">
        <v>1098371871.56</v>
      </c>
      <c r="E1203" s="3">
        <v>131638727.7</v>
      </c>
      <c r="F1203" s="3">
        <v>0</v>
      </c>
      <c r="G1203" s="3">
        <v>0</v>
      </c>
      <c r="H1203" s="3">
        <v>0</v>
      </c>
      <c r="I1203" s="3">
        <v>0</v>
      </c>
      <c r="J1203" s="3">
        <v>69955551.07</v>
      </c>
      <c r="K1203" s="3">
        <v>3221740.23</v>
      </c>
      <c r="L1203" s="3">
        <v>0</v>
      </c>
      <c r="M1203" s="3">
        <v>112317496.33</v>
      </c>
      <c r="N1203" s="3">
        <v>57295959.05</v>
      </c>
      <c r="O1203" s="3">
        <v>295408189.18</v>
      </c>
      <c r="P1203" s="3">
        <v>23622589.39</v>
      </c>
      <c r="Q1203" s="3">
        <v>0</v>
      </c>
      <c r="R1203" s="3">
        <v>94282362.36</v>
      </c>
      <c r="S1203" s="3">
        <v>0</v>
      </c>
      <c r="T1203" s="3">
        <v>0</v>
      </c>
      <c r="U1203" s="3">
        <v>14606371.56</v>
      </c>
      <c r="V1203" s="3">
        <v>38005844.17</v>
      </c>
      <c r="W1203" s="3">
        <v>0</v>
      </c>
      <c r="X1203" s="3">
        <v>0</v>
      </c>
      <c r="Y1203" s="3">
        <v>0</v>
      </c>
      <c r="Z1203" s="3">
        <v>75460694.1</v>
      </c>
      <c r="AA1203" s="3">
        <v>0</v>
      </c>
      <c r="AB1203" s="3">
        <v>2482842.48</v>
      </c>
      <c r="AC1203" s="3">
        <v>583627594.4</v>
      </c>
      <c r="AD1203" s="3">
        <v>55169428.01</v>
      </c>
      <c r="AE1203" s="3">
        <v>0</v>
      </c>
      <c r="AF1203" s="3">
        <v>148161166.03</v>
      </c>
      <c r="AG1203" s="3">
        <v>0</v>
      </c>
      <c r="AH1203" s="3">
        <v>224144653.99</v>
      </c>
      <c r="AI1203" s="3">
        <v>0</v>
      </c>
      <c r="AJ1203" s="3">
        <v>0</v>
      </c>
      <c r="AK1203" s="3">
        <v>3197020.33</v>
      </c>
      <c r="AL1203" s="3">
        <v>38367849.75</v>
      </c>
      <c r="AM1203" s="3">
        <v>30674736.66</v>
      </c>
      <c r="AN1203" s="3">
        <v>20442512.47</v>
      </c>
      <c r="AO1203" s="6">
        <f t="shared" si="270"/>
        <v>1303187890.56</v>
      </c>
      <c r="AP1203" s="6">
        <f t="shared" si="271"/>
        <v>488644233.95</v>
      </c>
      <c r="AQ1203" s="6">
        <f t="shared" si="272"/>
        <v>224838114.67</v>
      </c>
      <c r="AR1203" s="6">
        <f t="shared" si="273"/>
        <v>263806119.28</v>
      </c>
      <c r="AS1203" s="6">
        <f t="shared" si="274"/>
        <v>1103784961.64</v>
      </c>
      <c r="AT1203" s="10">
        <f t="shared" si="275"/>
        <v>28181120.54</v>
      </c>
      <c r="AU1203" s="10">
        <f t="shared" si="276"/>
        <v>1131966082.18</v>
      </c>
      <c r="AV1203" s="10">
        <f t="shared" si="277"/>
        <v>1566994009.84</v>
      </c>
      <c r="AW1203" s="12">
        <f t="shared" si="278"/>
        <v>0.48284815118724</v>
      </c>
      <c r="AX1203" s="12">
        <f t="shared" si="279"/>
        <v>0.506710375215828</v>
      </c>
      <c r="AY1203" s="12">
        <f t="shared" si="280"/>
        <v>0.0977436161653498</v>
      </c>
      <c r="AZ1203" s="12">
        <f t="shared" si="281"/>
        <v>0.408966759050478</v>
      </c>
      <c r="BA1203" s="12">
        <f t="shared" si="282"/>
        <v>0.010441473596932</v>
      </c>
      <c r="BB1203" s="12">
        <f t="shared" si="283"/>
        <v>0.41940823264741</v>
      </c>
      <c r="BC1203" s="12">
        <f t="shared" si="284"/>
        <v>0.58059176735259</v>
      </c>
    </row>
    <row r="1204" spans="1:55">
      <c r="A1204" s="3" t="s">
        <v>2459</v>
      </c>
      <c r="B1204" s="3" t="s">
        <v>2460</v>
      </c>
      <c r="C1204" s="3">
        <v>55204660.36</v>
      </c>
      <c r="D1204" s="3">
        <v>1097176425.66</v>
      </c>
      <c r="E1204" s="3">
        <v>180060000</v>
      </c>
      <c r="F1204" s="3">
        <v>0</v>
      </c>
      <c r="G1204" s="3">
        <v>0</v>
      </c>
      <c r="H1204" s="3">
        <v>0</v>
      </c>
      <c r="I1204" s="3">
        <v>0</v>
      </c>
      <c r="J1204" s="3">
        <v>71453221.04</v>
      </c>
      <c r="K1204" s="3">
        <v>90379485.64</v>
      </c>
      <c r="L1204" s="3">
        <v>0</v>
      </c>
      <c r="M1204" s="3">
        <v>36227300.75</v>
      </c>
      <c r="N1204" s="3">
        <v>14348392.59</v>
      </c>
      <c r="O1204" s="3">
        <v>478432.62</v>
      </c>
      <c r="P1204" s="3">
        <v>17177300.34</v>
      </c>
      <c r="Q1204" s="3">
        <v>0</v>
      </c>
      <c r="R1204" s="3">
        <v>51658.71</v>
      </c>
      <c r="S1204" s="3">
        <v>193562893.25</v>
      </c>
      <c r="T1204" s="3">
        <v>0</v>
      </c>
      <c r="U1204" s="3">
        <v>202627081.88</v>
      </c>
      <c r="V1204" s="3">
        <v>71771121.46</v>
      </c>
      <c r="W1204" s="3">
        <v>0</v>
      </c>
      <c r="X1204" s="3">
        <v>0</v>
      </c>
      <c r="Y1204" s="3">
        <v>338849.6</v>
      </c>
      <c r="Z1204" s="3">
        <v>0</v>
      </c>
      <c r="AA1204" s="3">
        <v>0</v>
      </c>
      <c r="AB1204" s="3">
        <v>63689847.68</v>
      </c>
      <c r="AC1204" s="3">
        <v>189879764.61</v>
      </c>
      <c r="AD1204" s="3">
        <v>45626461.35</v>
      </c>
      <c r="AE1204" s="3">
        <v>0</v>
      </c>
      <c r="AF1204" s="3">
        <v>0</v>
      </c>
      <c r="AG1204" s="3">
        <v>0</v>
      </c>
      <c r="AH1204" s="3">
        <v>48206053.78</v>
      </c>
      <c r="AI1204" s="3">
        <v>0</v>
      </c>
      <c r="AJ1204" s="3">
        <v>1528383262.01</v>
      </c>
      <c r="AK1204" s="3">
        <v>260329990.96</v>
      </c>
      <c r="AL1204" s="3">
        <v>1356020.34</v>
      </c>
      <c r="AM1204" s="3">
        <v>8648971.86</v>
      </c>
      <c r="AN1204" s="3">
        <v>16906587.01</v>
      </c>
      <c r="AO1204" s="6">
        <f t="shared" si="270"/>
        <v>1439069132.34</v>
      </c>
      <c r="AP1204" s="6">
        <f t="shared" si="271"/>
        <v>68231426.3</v>
      </c>
      <c r="AQ1204" s="6">
        <f t="shared" si="272"/>
        <v>532041452.58</v>
      </c>
      <c r="AR1204" s="6">
        <f t="shared" si="273"/>
        <v>-463810026.28</v>
      </c>
      <c r="AS1204" s="6">
        <f t="shared" si="274"/>
        <v>2099337111.92</v>
      </c>
      <c r="AT1204" s="10">
        <f t="shared" si="275"/>
        <v>55204660.36</v>
      </c>
      <c r="AU1204" s="10">
        <f t="shared" si="276"/>
        <v>2154541772.28</v>
      </c>
      <c r="AV1204" s="10">
        <f t="shared" si="277"/>
        <v>975259106.06</v>
      </c>
      <c r="AW1204" s="12">
        <f t="shared" si="278"/>
        <v>0.459795746847404</v>
      </c>
      <c r="AX1204" s="12">
        <f t="shared" si="279"/>
        <v>0.522565859367852</v>
      </c>
      <c r="AY1204" s="12">
        <f t="shared" si="280"/>
        <v>-0.148191544545159</v>
      </c>
      <c r="AZ1204" s="12">
        <f t="shared" si="281"/>
        <v>0.670757403913011</v>
      </c>
      <c r="BA1204" s="12">
        <f t="shared" si="282"/>
        <v>0.0176383937847445</v>
      </c>
      <c r="BB1204" s="12">
        <f t="shared" si="283"/>
        <v>0.688395797697755</v>
      </c>
      <c r="BC1204" s="12">
        <f t="shared" si="284"/>
        <v>0.311604202302245</v>
      </c>
    </row>
    <row r="1205" spans="1:55">
      <c r="A1205" s="3" t="s">
        <v>2461</v>
      </c>
      <c r="B1205" s="3" t="s">
        <v>2462</v>
      </c>
      <c r="C1205" s="3">
        <v>24121151.09</v>
      </c>
      <c r="D1205" s="3">
        <v>1096734281.19</v>
      </c>
      <c r="E1205" s="3">
        <v>0</v>
      </c>
      <c r="F1205" s="3">
        <v>0</v>
      </c>
      <c r="G1205" s="3">
        <v>0</v>
      </c>
      <c r="H1205" s="3">
        <v>0</v>
      </c>
      <c r="I1205" s="3">
        <v>0</v>
      </c>
      <c r="J1205" s="3">
        <v>0</v>
      </c>
      <c r="K1205" s="3">
        <v>24621902.38</v>
      </c>
      <c r="L1205" s="3">
        <v>0</v>
      </c>
      <c r="M1205" s="3">
        <v>309383872.32</v>
      </c>
      <c r="N1205" s="3">
        <v>21958806.53</v>
      </c>
      <c r="O1205" s="3">
        <v>157019087.65</v>
      </c>
      <c r="P1205" s="3">
        <v>1935189.83</v>
      </c>
      <c r="Q1205" s="3">
        <v>0</v>
      </c>
      <c r="R1205" s="3">
        <v>140912084.78</v>
      </c>
      <c r="S1205" s="3">
        <v>0</v>
      </c>
      <c r="T1205" s="3">
        <v>0</v>
      </c>
      <c r="U1205" s="3">
        <v>27088079.28</v>
      </c>
      <c r="V1205" s="3">
        <v>6613648.58</v>
      </c>
      <c r="W1205" s="3">
        <v>0</v>
      </c>
      <c r="X1205" s="3">
        <v>0</v>
      </c>
      <c r="Y1205" s="3">
        <v>0</v>
      </c>
      <c r="Z1205" s="3">
        <v>156993.21</v>
      </c>
      <c r="AA1205" s="3">
        <v>0</v>
      </c>
      <c r="AB1205" s="3">
        <v>1123624.65</v>
      </c>
      <c r="AC1205" s="3">
        <v>8458715.38</v>
      </c>
      <c r="AD1205" s="3">
        <v>0</v>
      </c>
      <c r="AE1205" s="3">
        <v>0</v>
      </c>
      <c r="AF1205" s="3">
        <v>0</v>
      </c>
      <c r="AG1205" s="3">
        <v>0</v>
      </c>
      <c r="AH1205" s="3">
        <v>3139068.12</v>
      </c>
      <c r="AI1205" s="3">
        <v>18713054.63</v>
      </c>
      <c r="AJ1205" s="3">
        <v>0</v>
      </c>
      <c r="AK1205" s="3">
        <v>5039000.72</v>
      </c>
      <c r="AL1205" s="3">
        <v>10627205.54</v>
      </c>
      <c r="AM1205" s="3">
        <v>0</v>
      </c>
      <c r="AN1205" s="3">
        <v>0</v>
      </c>
      <c r="AO1205" s="6">
        <f t="shared" si="270"/>
        <v>1121356183.57</v>
      </c>
      <c r="AP1205" s="6">
        <f t="shared" si="271"/>
        <v>490296956.33</v>
      </c>
      <c r="AQ1205" s="6">
        <f t="shared" si="272"/>
        <v>175894430.5</v>
      </c>
      <c r="AR1205" s="6">
        <f t="shared" si="273"/>
        <v>314402525.83</v>
      </c>
      <c r="AS1205" s="6">
        <f t="shared" si="274"/>
        <v>45977044.39</v>
      </c>
      <c r="AT1205" s="10">
        <f t="shared" si="275"/>
        <v>24121151.09</v>
      </c>
      <c r="AU1205" s="10">
        <f t="shared" si="276"/>
        <v>70098195.48</v>
      </c>
      <c r="AV1205" s="10">
        <f t="shared" si="277"/>
        <v>1435758709.4</v>
      </c>
      <c r="AW1205" s="12">
        <f t="shared" si="278"/>
        <v>0.744663174791737</v>
      </c>
      <c r="AX1205" s="12">
        <f t="shared" si="279"/>
        <v>0.239318602618964</v>
      </c>
      <c r="AY1205" s="12">
        <f t="shared" si="280"/>
        <v>0.208786455612829</v>
      </c>
      <c r="AZ1205" s="12">
        <f t="shared" si="281"/>
        <v>0.0305321470061353</v>
      </c>
      <c r="BA1205" s="12">
        <f t="shared" si="282"/>
        <v>0.0160182225892985</v>
      </c>
      <c r="BB1205" s="12">
        <f t="shared" si="283"/>
        <v>0.0465503695954338</v>
      </c>
      <c r="BC1205" s="12">
        <f t="shared" si="284"/>
        <v>0.953449630404566</v>
      </c>
    </row>
    <row r="1206" spans="1:55">
      <c r="A1206" s="3" t="s">
        <v>2463</v>
      </c>
      <c r="B1206" s="3" t="s">
        <v>2464</v>
      </c>
      <c r="C1206" s="3">
        <v>489915297.5</v>
      </c>
      <c r="D1206" s="3">
        <v>1096395286.01</v>
      </c>
      <c r="E1206" s="3">
        <v>0</v>
      </c>
      <c r="F1206" s="3">
        <v>0</v>
      </c>
      <c r="G1206" s="3">
        <v>0</v>
      </c>
      <c r="H1206" s="3">
        <v>0</v>
      </c>
      <c r="I1206" s="3">
        <v>0</v>
      </c>
      <c r="J1206" s="3">
        <v>111631965.12</v>
      </c>
      <c r="K1206" s="3">
        <v>45389741.68</v>
      </c>
      <c r="L1206" s="3">
        <v>0</v>
      </c>
      <c r="M1206" s="3">
        <v>857075999.7</v>
      </c>
      <c r="N1206" s="3">
        <v>40183949.73</v>
      </c>
      <c r="O1206" s="3">
        <v>124773853.8</v>
      </c>
      <c r="P1206" s="3">
        <v>190147111.57</v>
      </c>
      <c r="Q1206" s="3">
        <v>0</v>
      </c>
      <c r="R1206" s="3">
        <v>143176568.55</v>
      </c>
      <c r="S1206" s="3">
        <v>1670989.23</v>
      </c>
      <c r="T1206" s="3">
        <v>0</v>
      </c>
      <c r="U1206" s="3">
        <v>18617810.14</v>
      </c>
      <c r="V1206" s="3">
        <v>24464003.04</v>
      </c>
      <c r="W1206" s="3">
        <v>0</v>
      </c>
      <c r="X1206" s="3">
        <v>0</v>
      </c>
      <c r="Y1206" s="3">
        <v>10100795.63</v>
      </c>
      <c r="Z1206" s="3">
        <v>6655172.15</v>
      </c>
      <c r="AA1206" s="3">
        <v>0</v>
      </c>
      <c r="AB1206" s="3">
        <v>1550104.6</v>
      </c>
      <c r="AC1206" s="3">
        <v>247113140.04</v>
      </c>
      <c r="AD1206" s="3">
        <v>2204802.14</v>
      </c>
      <c r="AE1206" s="3">
        <v>0</v>
      </c>
      <c r="AF1206" s="3">
        <v>0</v>
      </c>
      <c r="AG1206" s="3">
        <v>0</v>
      </c>
      <c r="AH1206" s="3">
        <v>58631151.6</v>
      </c>
      <c r="AI1206" s="3">
        <v>106359765.6</v>
      </c>
      <c r="AJ1206" s="3">
        <v>11248693.37</v>
      </c>
      <c r="AK1206" s="3">
        <v>4331834.2</v>
      </c>
      <c r="AL1206" s="3">
        <v>3101482.89</v>
      </c>
      <c r="AM1206" s="3">
        <v>0</v>
      </c>
      <c r="AN1206" s="3">
        <v>2214653.05</v>
      </c>
      <c r="AO1206" s="6">
        <f t="shared" si="270"/>
        <v>1253416992.81</v>
      </c>
      <c r="AP1206" s="6">
        <f t="shared" si="271"/>
        <v>1212180914.8</v>
      </c>
      <c r="AQ1206" s="6">
        <f t="shared" si="272"/>
        <v>206235443.34</v>
      </c>
      <c r="AR1206" s="6">
        <f t="shared" si="273"/>
        <v>1005945471.46</v>
      </c>
      <c r="AS1206" s="6">
        <f t="shared" si="274"/>
        <v>435205522.89</v>
      </c>
      <c r="AT1206" s="10">
        <f t="shared" si="275"/>
        <v>489915297.5</v>
      </c>
      <c r="AU1206" s="10">
        <f t="shared" si="276"/>
        <v>925120820.39</v>
      </c>
      <c r="AV1206" s="10">
        <f t="shared" si="277"/>
        <v>2259362464.27</v>
      </c>
      <c r="AW1206" s="12">
        <f t="shared" si="278"/>
        <v>0.393601372897087</v>
      </c>
      <c r="AX1206" s="12">
        <f t="shared" si="279"/>
        <v>0.452554108634258</v>
      </c>
      <c r="AY1206" s="12">
        <f t="shared" si="280"/>
        <v>0.315889700632359</v>
      </c>
      <c r="AZ1206" s="12">
        <f t="shared" si="281"/>
        <v>0.136664408001898</v>
      </c>
      <c r="BA1206" s="12">
        <f t="shared" si="282"/>
        <v>0.153844518468655</v>
      </c>
      <c r="BB1206" s="12">
        <f t="shared" si="283"/>
        <v>0.290508926470554</v>
      </c>
      <c r="BC1206" s="12">
        <f t="shared" si="284"/>
        <v>0.709491073529446</v>
      </c>
    </row>
    <row r="1207" spans="1:55">
      <c r="A1207" s="3" t="s">
        <v>2465</v>
      </c>
      <c r="B1207" s="3" t="s">
        <v>2466</v>
      </c>
      <c r="C1207" s="3">
        <v>12374948.08</v>
      </c>
      <c r="D1207" s="3">
        <v>1095589385.35</v>
      </c>
      <c r="E1207" s="3">
        <v>996000000</v>
      </c>
      <c r="F1207" s="3">
        <v>0</v>
      </c>
      <c r="G1207" s="3">
        <v>0</v>
      </c>
      <c r="H1207" s="3">
        <v>0</v>
      </c>
      <c r="I1207" s="3">
        <v>0</v>
      </c>
      <c r="J1207" s="3">
        <v>0</v>
      </c>
      <c r="K1207" s="3">
        <v>30110822.73</v>
      </c>
      <c r="L1207" s="3">
        <v>0</v>
      </c>
      <c r="M1207" s="3">
        <v>170843936.2</v>
      </c>
      <c r="N1207" s="3">
        <v>70438096.17</v>
      </c>
      <c r="O1207" s="3">
        <v>678077259.81</v>
      </c>
      <c r="P1207" s="3">
        <v>87434558.89</v>
      </c>
      <c r="Q1207" s="3">
        <v>0</v>
      </c>
      <c r="R1207" s="3">
        <v>599549500.93</v>
      </c>
      <c r="S1207" s="3">
        <v>157117.01</v>
      </c>
      <c r="T1207" s="3">
        <v>0</v>
      </c>
      <c r="U1207" s="3">
        <v>21337702.15</v>
      </c>
      <c r="V1207" s="3">
        <v>82392652.11</v>
      </c>
      <c r="W1207" s="3">
        <v>0</v>
      </c>
      <c r="X1207" s="3">
        <v>0</v>
      </c>
      <c r="Y1207" s="3">
        <v>0</v>
      </c>
      <c r="Z1207" s="3">
        <v>370110362.95</v>
      </c>
      <c r="AA1207" s="3">
        <v>0</v>
      </c>
      <c r="AB1207" s="3">
        <v>15094543.49</v>
      </c>
      <c r="AC1207" s="3">
        <v>1549617992.82</v>
      </c>
      <c r="AD1207" s="3">
        <v>18911667.89</v>
      </c>
      <c r="AE1207" s="3">
        <v>0</v>
      </c>
      <c r="AF1207" s="3">
        <v>0</v>
      </c>
      <c r="AG1207" s="3">
        <v>0</v>
      </c>
      <c r="AH1207" s="3">
        <v>336291050.58</v>
      </c>
      <c r="AI1207" s="3">
        <v>0</v>
      </c>
      <c r="AJ1207" s="3">
        <v>134819334.93</v>
      </c>
      <c r="AK1207" s="3">
        <v>4213342.93</v>
      </c>
      <c r="AL1207" s="3">
        <v>59811323.45</v>
      </c>
      <c r="AM1207" s="3">
        <v>19894899.19</v>
      </c>
      <c r="AN1207" s="3">
        <v>10566703.37</v>
      </c>
      <c r="AO1207" s="6">
        <f t="shared" si="270"/>
        <v>2121700208.08</v>
      </c>
      <c r="AP1207" s="6">
        <f t="shared" si="271"/>
        <v>1006793851.07</v>
      </c>
      <c r="AQ1207" s="6">
        <f t="shared" si="272"/>
        <v>1088641878.64</v>
      </c>
      <c r="AR1207" s="6">
        <f t="shared" si="273"/>
        <v>-81848027.5699999</v>
      </c>
      <c r="AS1207" s="6">
        <f t="shared" si="274"/>
        <v>2134126315.16</v>
      </c>
      <c r="AT1207" s="10">
        <f t="shared" si="275"/>
        <v>12374948.08</v>
      </c>
      <c r="AU1207" s="10">
        <f t="shared" si="276"/>
        <v>2146501263.24</v>
      </c>
      <c r="AV1207" s="10">
        <f t="shared" si="277"/>
        <v>2039852180.51</v>
      </c>
      <c r="AW1207" s="12">
        <f t="shared" si="278"/>
        <v>0.506813444346794</v>
      </c>
      <c r="AX1207" s="12">
        <f t="shared" si="279"/>
        <v>0.490230534799669</v>
      </c>
      <c r="AY1207" s="12">
        <f t="shared" si="280"/>
        <v>-0.019551150821294</v>
      </c>
      <c r="AZ1207" s="12">
        <f t="shared" si="281"/>
        <v>0.509781685620963</v>
      </c>
      <c r="BA1207" s="12">
        <f t="shared" si="282"/>
        <v>0.00295602085353666</v>
      </c>
      <c r="BB1207" s="12">
        <f t="shared" si="283"/>
        <v>0.5127377064745</v>
      </c>
      <c r="BC1207" s="12">
        <f t="shared" si="284"/>
        <v>0.4872622935255</v>
      </c>
    </row>
    <row r="1208" spans="1:55">
      <c r="A1208" s="3" t="s">
        <v>2467</v>
      </c>
      <c r="B1208" s="3" t="s">
        <v>2468</v>
      </c>
      <c r="C1208" s="3">
        <v>89712548.65</v>
      </c>
      <c r="D1208" s="3">
        <v>1094719120.54</v>
      </c>
      <c r="E1208" s="3">
        <v>771980755.49</v>
      </c>
      <c r="F1208" s="3">
        <v>0</v>
      </c>
      <c r="G1208" s="3">
        <v>0</v>
      </c>
      <c r="H1208" s="3">
        <v>0</v>
      </c>
      <c r="I1208" s="3">
        <v>0</v>
      </c>
      <c r="J1208" s="3">
        <v>0</v>
      </c>
      <c r="K1208" s="3">
        <v>158324477.79</v>
      </c>
      <c r="L1208" s="3">
        <v>0</v>
      </c>
      <c r="M1208" s="3">
        <v>2142707171.01</v>
      </c>
      <c r="N1208" s="3">
        <v>145186482.22</v>
      </c>
      <c r="O1208" s="3">
        <v>485992666.92</v>
      </c>
      <c r="P1208" s="3">
        <v>16253246.99</v>
      </c>
      <c r="Q1208" s="3">
        <v>0</v>
      </c>
      <c r="R1208" s="3">
        <v>1204052846.17</v>
      </c>
      <c r="S1208" s="3">
        <v>85700858.22</v>
      </c>
      <c r="T1208" s="3">
        <v>0</v>
      </c>
      <c r="U1208" s="3">
        <v>29206540.85</v>
      </c>
      <c r="V1208" s="3">
        <v>380410171.61</v>
      </c>
      <c r="W1208" s="3">
        <v>0</v>
      </c>
      <c r="X1208" s="3">
        <v>0</v>
      </c>
      <c r="Y1208" s="3">
        <v>16827571.05</v>
      </c>
      <c r="Z1208" s="3">
        <v>3394659.28</v>
      </c>
      <c r="AA1208" s="3">
        <v>0</v>
      </c>
      <c r="AB1208" s="3">
        <v>111493561.19</v>
      </c>
      <c r="AC1208" s="3">
        <v>339699478.81</v>
      </c>
      <c r="AD1208" s="3">
        <v>143049588.58</v>
      </c>
      <c r="AE1208" s="3">
        <v>0</v>
      </c>
      <c r="AF1208" s="3">
        <v>0</v>
      </c>
      <c r="AG1208" s="3">
        <v>0</v>
      </c>
      <c r="AH1208" s="3">
        <v>316808858.69</v>
      </c>
      <c r="AI1208" s="3">
        <v>1615809.12</v>
      </c>
      <c r="AJ1208" s="3">
        <v>93054174.98</v>
      </c>
      <c r="AK1208" s="3">
        <v>3009290.95</v>
      </c>
      <c r="AL1208" s="3">
        <v>4934651.29</v>
      </c>
      <c r="AM1208" s="3">
        <v>0</v>
      </c>
      <c r="AN1208" s="3">
        <v>37484624.41</v>
      </c>
      <c r="AO1208" s="6">
        <f t="shared" si="270"/>
        <v>2025024353.82</v>
      </c>
      <c r="AP1208" s="6">
        <f t="shared" si="271"/>
        <v>2790139567.14</v>
      </c>
      <c r="AQ1208" s="6">
        <f t="shared" si="272"/>
        <v>1831086208.37</v>
      </c>
      <c r="AR1208" s="6">
        <f t="shared" si="273"/>
        <v>959053358.77</v>
      </c>
      <c r="AS1208" s="6">
        <f t="shared" si="274"/>
        <v>939656476.83</v>
      </c>
      <c r="AT1208" s="10">
        <f t="shared" si="275"/>
        <v>89712548.65</v>
      </c>
      <c r="AU1208" s="10">
        <f t="shared" si="276"/>
        <v>1029369025.48</v>
      </c>
      <c r="AV1208" s="10">
        <f t="shared" si="277"/>
        <v>2984077712.59</v>
      </c>
      <c r="AW1208" s="12">
        <f t="shared" si="278"/>
        <v>0.50455991719322</v>
      </c>
      <c r="AX1208" s="12">
        <f t="shared" si="279"/>
        <v>0.473087089356282</v>
      </c>
      <c r="AY1208" s="12">
        <f t="shared" si="280"/>
        <v>0.238960031454458</v>
      </c>
      <c r="AZ1208" s="12">
        <f t="shared" si="281"/>
        <v>0.234127057901824</v>
      </c>
      <c r="BA1208" s="12">
        <f t="shared" si="282"/>
        <v>0.0223529934504977</v>
      </c>
      <c r="BB1208" s="12">
        <f t="shared" si="283"/>
        <v>0.256480051352321</v>
      </c>
      <c r="BC1208" s="12">
        <f t="shared" si="284"/>
        <v>0.743519948647679</v>
      </c>
    </row>
    <row r="1209" spans="1:55">
      <c r="A1209" s="3" t="s">
        <v>2469</v>
      </c>
      <c r="B1209" s="3" t="s">
        <v>2470</v>
      </c>
      <c r="C1209" s="3">
        <v>10974715.91</v>
      </c>
      <c r="D1209" s="3">
        <v>1093461298.76</v>
      </c>
      <c r="E1209" s="3">
        <v>0</v>
      </c>
      <c r="F1209" s="3">
        <v>0</v>
      </c>
      <c r="G1209" s="3">
        <v>0</v>
      </c>
      <c r="H1209" s="3">
        <v>0</v>
      </c>
      <c r="I1209" s="3">
        <v>0</v>
      </c>
      <c r="J1209" s="3">
        <v>0</v>
      </c>
      <c r="K1209" s="3">
        <v>7856672.49</v>
      </c>
      <c r="L1209" s="3">
        <v>0</v>
      </c>
      <c r="M1209" s="3">
        <v>1802126694.34</v>
      </c>
      <c r="N1209" s="3">
        <v>3330111.13</v>
      </c>
      <c r="O1209" s="3">
        <v>28304005.72</v>
      </c>
      <c r="P1209" s="3">
        <v>287205756.8</v>
      </c>
      <c r="Q1209" s="3">
        <v>0</v>
      </c>
      <c r="R1209" s="3">
        <v>1060503606.98</v>
      </c>
      <c r="S1209" s="3">
        <v>27798.17</v>
      </c>
      <c r="T1209" s="3">
        <v>0</v>
      </c>
      <c r="U1209" s="3">
        <v>6469112.98</v>
      </c>
      <c r="V1209" s="3">
        <v>39782738.12</v>
      </c>
      <c r="W1209" s="3">
        <v>0</v>
      </c>
      <c r="X1209" s="3">
        <v>0</v>
      </c>
      <c r="Y1209" s="3">
        <v>521123.03</v>
      </c>
      <c r="Z1209" s="3">
        <v>66671000.71</v>
      </c>
      <c r="AA1209" s="3">
        <v>0</v>
      </c>
      <c r="AB1209" s="3">
        <v>4352012.6</v>
      </c>
      <c r="AC1209" s="3">
        <v>5504288405.98</v>
      </c>
      <c r="AD1209" s="3">
        <v>4341437486.68</v>
      </c>
      <c r="AE1209" s="3">
        <v>0</v>
      </c>
      <c r="AF1209" s="3">
        <v>0</v>
      </c>
      <c r="AG1209" s="3">
        <v>0</v>
      </c>
      <c r="AH1209" s="3">
        <v>61555977.43</v>
      </c>
      <c r="AI1209" s="3">
        <v>0</v>
      </c>
      <c r="AJ1209" s="3">
        <v>0</v>
      </c>
      <c r="AK1209" s="3">
        <v>3554305.01</v>
      </c>
      <c r="AL1209" s="3">
        <v>25019103.95</v>
      </c>
      <c r="AM1209" s="3">
        <v>0</v>
      </c>
      <c r="AN1209" s="3">
        <v>279815393.12</v>
      </c>
      <c r="AO1209" s="6">
        <f t="shared" si="270"/>
        <v>1101317971.25</v>
      </c>
      <c r="AP1209" s="6">
        <f t="shared" si="271"/>
        <v>2120966567.99</v>
      </c>
      <c r="AQ1209" s="6">
        <f t="shared" si="272"/>
        <v>1178327392.59</v>
      </c>
      <c r="AR1209" s="6">
        <f t="shared" si="273"/>
        <v>942639175.4</v>
      </c>
      <c r="AS1209" s="6">
        <f t="shared" si="274"/>
        <v>10215670672.17</v>
      </c>
      <c r="AT1209" s="10">
        <f t="shared" si="275"/>
        <v>10974715.91</v>
      </c>
      <c r="AU1209" s="10">
        <f t="shared" si="276"/>
        <v>10226645388.08</v>
      </c>
      <c r="AV1209" s="10">
        <f t="shared" si="277"/>
        <v>2043957146.65</v>
      </c>
      <c r="AW1209" s="12">
        <f t="shared" si="278"/>
        <v>0.0897525584528464</v>
      </c>
      <c r="AX1209" s="12">
        <f t="shared" si="279"/>
        <v>0.909353050592925</v>
      </c>
      <c r="AY1209" s="12">
        <f t="shared" si="280"/>
        <v>0.0768209362769276</v>
      </c>
      <c r="AZ1209" s="12">
        <f t="shared" si="281"/>
        <v>0.832532114315997</v>
      </c>
      <c r="BA1209" s="12">
        <f t="shared" si="282"/>
        <v>0.000894390954228841</v>
      </c>
      <c r="BB1209" s="12">
        <f t="shared" si="283"/>
        <v>0.833426505270226</v>
      </c>
      <c r="BC1209" s="12">
        <f t="shared" si="284"/>
        <v>0.166573494729774</v>
      </c>
    </row>
    <row r="1210" spans="1:55">
      <c r="A1210" s="3" t="s">
        <v>2471</v>
      </c>
      <c r="B1210" s="3" t="s">
        <v>2472</v>
      </c>
      <c r="C1210" s="3">
        <v>1170412531.96</v>
      </c>
      <c r="D1210" s="3">
        <v>1093076465.12</v>
      </c>
      <c r="E1210" s="3">
        <v>90547200</v>
      </c>
      <c r="F1210" s="3">
        <v>0</v>
      </c>
      <c r="G1210" s="3">
        <v>0</v>
      </c>
      <c r="H1210" s="3">
        <v>0</v>
      </c>
      <c r="I1210" s="3">
        <v>0</v>
      </c>
      <c r="J1210" s="3">
        <v>110187817.03</v>
      </c>
      <c r="K1210" s="3">
        <v>326375993.47</v>
      </c>
      <c r="L1210" s="3">
        <v>0</v>
      </c>
      <c r="M1210" s="3">
        <v>3493579069.73</v>
      </c>
      <c r="N1210" s="3">
        <v>501445829.21</v>
      </c>
      <c r="O1210" s="3">
        <v>1321516398.68</v>
      </c>
      <c r="P1210" s="3">
        <v>88134955.4</v>
      </c>
      <c r="Q1210" s="3">
        <v>505870716.88</v>
      </c>
      <c r="R1210" s="3">
        <v>2234511685.29</v>
      </c>
      <c r="S1210" s="3">
        <v>0</v>
      </c>
      <c r="T1210" s="3">
        <v>0</v>
      </c>
      <c r="U1210" s="3">
        <v>10433681</v>
      </c>
      <c r="V1210" s="3">
        <v>86908707.78</v>
      </c>
      <c r="W1210" s="3">
        <v>0</v>
      </c>
      <c r="X1210" s="3">
        <v>0</v>
      </c>
      <c r="Y1210" s="3">
        <v>0</v>
      </c>
      <c r="Z1210" s="3">
        <v>41732684.64</v>
      </c>
      <c r="AA1210" s="3">
        <v>0</v>
      </c>
      <c r="AB1210" s="3">
        <v>110898048.87</v>
      </c>
      <c r="AC1210" s="3">
        <v>656923992.71</v>
      </c>
      <c r="AD1210" s="3">
        <v>42819981.93</v>
      </c>
      <c r="AE1210" s="3">
        <v>0</v>
      </c>
      <c r="AF1210" s="3">
        <v>0</v>
      </c>
      <c r="AG1210" s="3">
        <v>0</v>
      </c>
      <c r="AH1210" s="3">
        <v>546570892.6</v>
      </c>
      <c r="AI1210" s="3">
        <v>100854763.06</v>
      </c>
      <c r="AJ1210" s="3">
        <v>2193209993.73</v>
      </c>
      <c r="AK1210" s="3">
        <v>8777065.33</v>
      </c>
      <c r="AL1210" s="3">
        <v>42067952.02</v>
      </c>
      <c r="AM1210" s="3">
        <v>41312207.41</v>
      </c>
      <c r="AN1210" s="3">
        <v>1062348055.37</v>
      </c>
      <c r="AO1210" s="6">
        <f t="shared" si="270"/>
        <v>1620187475.62</v>
      </c>
      <c r="AP1210" s="6">
        <f t="shared" si="271"/>
        <v>5910546969.9</v>
      </c>
      <c r="AQ1210" s="6">
        <f t="shared" si="272"/>
        <v>2484484807.58</v>
      </c>
      <c r="AR1210" s="6">
        <f t="shared" si="273"/>
        <v>3426062162.32</v>
      </c>
      <c r="AS1210" s="6">
        <f t="shared" si="274"/>
        <v>4694884904.16</v>
      </c>
      <c r="AT1210" s="10">
        <f t="shared" si="275"/>
        <v>1170412531.96</v>
      </c>
      <c r="AU1210" s="10">
        <f t="shared" si="276"/>
        <v>5865297436.12</v>
      </c>
      <c r="AV1210" s="10">
        <f t="shared" si="277"/>
        <v>5046249637.94</v>
      </c>
      <c r="AW1210" s="12">
        <f t="shared" si="278"/>
        <v>0.148483754377202</v>
      </c>
      <c r="AX1210" s="12">
        <f t="shared" si="279"/>
        <v>0.744252580441678</v>
      </c>
      <c r="AY1210" s="12">
        <f t="shared" si="280"/>
        <v>0.313985004973747</v>
      </c>
      <c r="AZ1210" s="12">
        <f t="shared" si="281"/>
        <v>0.430267575467932</v>
      </c>
      <c r="BA1210" s="12">
        <f t="shared" si="282"/>
        <v>0.10726366518112</v>
      </c>
      <c r="BB1210" s="12">
        <f t="shared" si="283"/>
        <v>0.537531240649052</v>
      </c>
      <c r="BC1210" s="12">
        <f t="shared" si="284"/>
        <v>0.462468759350948</v>
      </c>
    </row>
    <row r="1211" spans="1:55">
      <c r="A1211" s="3" t="s">
        <v>2473</v>
      </c>
      <c r="B1211" s="3" t="s">
        <v>2474</v>
      </c>
      <c r="C1211" s="3">
        <v>56292195.6</v>
      </c>
      <c r="D1211" s="3">
        <v>1090821484.26</v>
      </c>
      <c r="E1211" s="3">
        <v>30300000</v>
      </c>
      <c r="F1211" s="3">
        <v>82147096.57</v>
      </c>
      <c r="G1211" s="3">
        <v>0</v>
      </c>
      <c r="H1211" s="3">
        <v>0</v>
      </c>
      <c r="I1211" s="3">
        <v>0</v>
      </c>
      <c r="J1211" s="3">
        <v>5748024964.61</v>
      </c>
      <c r="K1211" s="3">
        <v>174795390.15</v>
      </c>
      <c r="L1211" s="3">
        <v>0</v>
      </c>
      <c r="M1211" s="3">
        <v>654758750.58</v>
      </c>
      <c r="N1211" s="3">
        <v>21709101.03</v>
      </c>
      <c r="O1211" s="3">
        <v>753126415.33</v>
      </c>
      <c r="P1211" s="3">
        <v>249233259.27</v>
      </c>
      <c r="Q1211" s="3">
        <v>0</v>
      </c>
      <c r="R1211" s="3">
        <v>1903838313.46</v>
      </c>
      <c r="S1211" s="3">
        <v>2254588.94</v>
      </c>
      <c r="T1211" s="3">
        <v>0</v>
      </c>
      <c r="U1211" s="3">
        <v>28549713.44</v>
      </c>
      <c r="V1211" s="3">
        <v>30214193.04</v>
      </c>
      <c r="W1211" s="3">
        <v>0</v>
      </c>
      <c r="X1211" s="3">
        <v>0</v>
      </c>
      <c r="Y1211" s="3">
        <v>10748587.18</v>
      </c>
      <c r="Z1211" s="3">
        <v>8714722.84</v>
      </c>
      <c r="AA1211" s="3">
        <v>0</v>
      </c>
      <c r="AB1211" s="3">
        <v>44597820.91</v>
      </c>
      <c r="AC1211" s="3">
        <v>662810319.3</v>
      </c>
      <c r="AD1211" s="3">
        <v>725040.43</v>
      </c>
      <c r="AE1211" s="3">
        <v>0</v>
      </c>
      <c r="AF1211" s="3">
        <v>0</v>
      </c>
      <c r="AG1211" s="3">
        <v>0</v>
      </c>
      <c r="AH1211" s="3">
        <v>75968463.01</v>
      </c>
      <c r="AI1211" s="3">
        <v>0</v>
      </c>
      <c r="AJ1211" s="3">
        <v>0</v>
      </c>
      <c r="AK1211" s="3">
        <v>7757174.39</v>
      </c>
      <c r="AL1211" s="3">
        <v>184085529.96</v>
      </c>
      <c r="AM1211" s="3">
        <v>1053685980.26</v>
      </c>
      <c r="AN1211" s="3">
        <v>87143784.16</v>
      </c>
      <c r="AO1211" s="6">
        <f t="shared" si="270"/>
        <v>7126088935.59</v>
      </c>
      <c r="AP1211" s="6">
        <f t="shared" si="271"/>
        <v>1678827526.21</v>
      </c>
      <c r="AQ1211" s="6">
        <f t="shared" si="272"/>
        <v>2028917939.81</v>
      </c>
      <c r="AR1211" s="6">
        <f t="shared" si="273"/>
        <v>-350090413.6</v>
      </c>
      <c r="AS1211" s="6">
        <f t="shared" si="274"/>
        <v>2072176291.51</v>
      </c>
      <c r="AT1211" s="10">
        <f t="shared" si="275"/>
        <v>56292195.6</v>
      </c>
      <c r="AU1211" s="10">
        <f t="shared" si="276"/>
        <v>2128468487.11</v>
      </c>
      <c r="AV1211" s="10">
        <f t="shared" si="277"/>
        <v>6775998521.99</v>
      </c>
      <c r="AW1211" s="12">
        <f t="shared" si="278"/>
        <v>0.800282479378881</v>
      </c>
      <c r="AX1211" s="12">
        <f t="shared" si="279"/>
        <v>0.193395727801574</v>
      </c>
      <c r="AY1211" s="12">
        <f t="shared" si="280"/>
        <v>-0.0393162682552726</v>
      </c>
      <c r="AZ1211" s="12">
        <f t="shared" si="281"/>
        <v>0.232711996056847</v>
      </c>
      <c r="BA1211" s="12">
        <f t="shared" si="282"/>
        <v>0.00632179281954458</v>
      </c>
      <c r="BB1211" s="12">
        <f t="shared" si="283"/>
        <v>0.239033788876391</v>
      </c>
      <c r="BC1211" s="12">
        <f t="shared" si="284"/>
        <v>0.760966211123609</v>
      </c>
    </row>
    <row r="1212" spans="1:55">
      <c r="A1212" s="3" t="s">
        <v>2475</v>
      </c>
      <c r="B1212" s="3" t="s">
        <v>2476</v>
      </c>
      <c r="C1212" s="3">
        <v>255205891.89</v>
      </c>
      <c r="D1212" s="3">
        <v>1087505193.31</v>
      </c>
      <c r="E1212" s="3">
        <v>1212491984.51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19970317.93</v>
      </c>
      <c r="L1212" s="3">
        <v>0</v>
      </c>
      <c r="M1212" s="3">
        <v>115231470.19</v>
      </c>
      <c r="N1212" s="3">
        <v>46652906.21</v>
      </c>
      <c r="O1212" s="3">
        <v>41658685.86</v>
      </c>
      <c r="P1212" s="3">
        <v>34999867.48</v>
      </c>
      <c r="Q1212" s="3">
        <v>0</v>
      </c>
      <c r="R1212" s="3">
        <v>233635330.2</v>
      </c>
      <c r="S1212" s="3">
        <v>221443773.02</v>
      </c>
      <c r="T1212" s="3">
        <v>0</v>
      </c>
      <c r="U1212" s="3">
        <v>24868437.09</v>
      </c>
      <c r="V1212" s="3">
        <v>10827913.95</v>
      </c>
      <c r="W1212" s="3">
        <v>0</v>
      </c>
      <c r="X1212" s="3">
        <v>0</v>
      </c>
      <c r="Y1212" s="3">
        <v>0</v>
      </c>
      <c r="Z1212" s="3">
        <v>0</v>
      </c>
      <c r="AA1212" s="3">
        <v>0</v>
      </c>
      <c r="AB1212" s="3">
        <v>4735780.04</v>
      </c>
      <c r="AC1212" s="3">
        <v>25514545.2</v>
      </c>
      <c r="AD1212" s="3">
        <v>5086143.47</v>
      </c>
      <c r="AE1212" s="3">
        <v>0</v>
      </c>
      <c r="AF1212" s="3">
        <v>0</v>
      </c>
      <c r="AG1212" s="3">
        <v>0</v>
      </c>
      <c r="AH1212" s="3">
        <v>644855.47</v>
      </c>
      <c r="AI1212" s="3">
        <v>0</v>
      </c>
      <c r="AJ1212" s="3">
        <v>7632278.34</v>
      </c>
      <c r="AK1212" s="3">
        <v>4561858.24</v>
      </c>
      <c r="AL1212" s="3">
        <v>14678721.86</v>
      </c>
      <c r="AM1212" s="3">
        <v>59584563.77</v>
      </c>
      <c r="AN1212" s="3">
        <v>0</v>
      </c>
      <c r="AO1212" s="6">
        <f t="shared" si="270"/>
        <v>2319967495.75</v>
      </c>
      <c r="AP1212" s="6">
        <f t="shared" si="271"/>
        <v>238542929.74</v>
      </c>
      <c r="AQ1212" s="6">
        <f t="shared" si="272"/>
        <v>495511234.3</v>
      </c>
      <c r="AR1212" s="6">
        <f t="shared" si="273"/>
        <v>-256968304.56</v>
      </c>
      <c r="AS1212" s="6">
        <f t="shared" si="274"/>
        <v>117702966.35</v>
      </c>
      <c r="AT1212" s="10">
        <f t="shared" si="275"/>
        <v>255205891.89</v>
      </c>
      <c r="AU1212" s="10">
        <f t="shared" si="276"/>
        <v>372908858.24</v>
      </c>
      <c r="AV1212" s="10">
        <f t="shared" si="277"/>
        <v>2062999191.19</v>
      </c>
      <c r="AW1212" s="12">
        <f t="shared" si="278"/>
        <v>0.952403559031249</v>
      </c>
      <c r="AX1212" s="12">
        <f t="shared" si="279"/>
        <v>-0.057171837107147</v>
      </c>
      <c r="AY1212" s="12">
        <f t="shared" si="280"/>
        <v>-0.105491791703767</v>
      </c>
      <c r="AZ1212" s="12">
        <f t="shared" si="281"/>
        <v>0.0483199545966205</v>
      </c>
      <c r="BA1212" s="12">
        <f t="shared" si="282"/>
        <v>0.104768278075898</v>
      </c>
      <c r="BB1212" s="12">
        <f t="shared" si="283"/>
        <v>0.153088232672518</v>
      </c>
      <c r="BC1212" s="12">
        <f t="shared" si="284"/>
        <v>0.846911767327482</v>
      </c>
    </row>
    <row r="1213" spans="1:55">
      <c r="A1213" s="3" t="s">
        <v>2477</v>
      </c>
      <c r="B1213" s="3" t="s">
        <v>2478</v>
      </c>
      <c r="C1213" s="3">
        <v>0</v>
      </c>
      <c r="D1213" s="3">
        <v>1086003778.13</v>
      </c>
      <c r="E1213" s="3">
        <v>0</v>
      </c>
      <c r="F1213" s="3">
        <v>0</v>
      </c>
      <c r="G1213" s="3">
        <v>0</v>
      </c>
      <c r="H1213" s="3">
        <v>0</v>
      </c>
      <c r="I1213" s="3">
        <v>0</v>
      </c>
      <c r="J1213" s="3">
        <v>3170071.97</v>
      </c>
      <c r="K1213" s="3">
        <v>30663891.3</v>
      </c>
      <c r="L1213" s="3">
        <v>0</v>
      </c>
      <c r="M1213" s="3">
        <v>1672786456.81</v>
      </c>
      <c r="N1213" s="3">
        <v>337488839.36</v>
      </c>
      <c r="O1213" s="3">
        <v>2997592024.2</v>
      </c>
      <c r="P1213" s="3">
        <v>145918045.26</v>
      </c>
      <c r="Q1213" s="3">
        <v>42420570.74</v>
      </c>
      <c r="R1213" s="3">
        <v>2196598399.61</v>
      </c>
      <c r="S1213" s="3">
        <v>0</v>
      </c>
      <c r="T1213" s="3">
        <v>0</v>
      </c>
      <c r="U1213" s="3">
        <v>380430443.35</v>
      </c>
      <c r="V1213" s="3">
        <v>80131515.24</v>
      </c>
      <c r="W1213" s="3">
        <v>0</v>
      </c>
      <c r="X1213" s="3">
        <v>936501030.62</v>
      </c>
      <c r="Y1213" s="3">
        <v>79728340.13</v>
      </c>
      <c r="Z1213" s="3">
        <v>10245333.75</v>
      </c>
      <c r="AA1213" s="3">
        <v>0</v>
      </c>
      <c r="AB1213" s="3">
        <v>189366690.35</v>
      </c>
      <c r="AC1213" s="3">
        <v>1729007048.08</v>
      </c>
      <c r="AD1213" s="3">
        <v>71545686.12</v>
      </c>
      <c r="AE1213" s="3">
        <v>0</v>
      </c>
      <c r="AF1213" s="3">
        <v>0</v>
      </c>
      <c r="AG1213" s="3">
        <v>0</v>
      </c>
      <c r="AH1213" s="3">
        <v>3028048139.6</v>
      </c>
      <c r="AI1213" s="3">
        <v>218342458.07</v>
      </c>
      <c r="AJ1213" s="3">
        <v>3337907517.64</v>
      </c>
      <c r="AK1213" s="3">
        <v>2874152.25</v>
      </c>
      <c r="AL1213" s="3">
        <v>128839632.92</v>
      </c>
      <c r="AM1213" s="3">
        <v>431906791.15</v>
      </c>
      <c r="AN1213" s="3">
        <v>129717939.35</v>
      </c>
      <c r="AO1213" s="6">
        <f t="shared" si="270"/>
        <v>1119837741.4</v>
      </c>
      <c r="AP1213" s="6">
        <f t="shared" si="271"/>
        <v>5196205936.37</v>
      </c>
      <c r="AQ1213" s="6">
        <f t="shared" si="272"/>
        <v>3873001753.05</v>
      </c>
      <c r="AR1213" s="6">
        <f t="shared" si="273"/>
        <v>1323204183.32</v>
      </c>
      <c r="AS1213" s="6">
        <f t="shared" si="274"/>
        <v>9078189365.18</v>
      </c>
      <c r="AT1213" s="10">
        <f t="shared" si="275"/>
        <v>0</v>
      </c>
      <c r="AU1213" s="10">
        <f t="shared" si="276"/>
        <v>9078189365.18</v>
      </c>
      <c r="AV1213" s="10">
        <f t="shared" si="277"/>
        <v>2443041924.72</v>
      </c>
      <c r="AW1213" s="12">
        <f t="shared" si="278"/>
        <v>0.0971977485064203</v>
      </c>
      <c r="AX1213" s="12">
        <f t="shared" si="279"/>
        <v>0.90280225149358</v>
      </c>
      <c r="AY1213" s="12">
        <f t="shared" si="280"/>
        <v>0.114849198842139</v>
      </c>
      <c r="AZ1213" s="12">
        <f t="shared" si="281"/>
        <v>0.787953052651441</v>
      </c>
      <c r="BA1213" s="12">
        <f t="shared" si="282"/>
        <v>0</v>
      </c>
      <c r="BB1213" s="12">
        <f t="shared" si="283"/>
        <v>0.787953052651441</v>
      </c>
      <c r="BC1213" s="12">
        <f t="shared" si="284"/>
        <v>0.212046947348559</v>
      </c>
    </row>
    <row r="1214" spans="1:55">
      <c r="A1214" s="3" t="s">
        <v>2479</v>
      </c>
      <c r="B1214" s="3" t="s">
        <v>2480</v>
      </c>
      <c r="C1214" s="3">
        <v>0</v>
      </c>
      <c r="D1214" s="3">
        <v>1080926846.66</v>
      </c>
      <c r="E1214" s="3">
        <v>0</v>
      </c>
      <c r="F1214" s="3">
        <v>0</v>
      </c>
      <c r="G1214" s="3">
        <v>0</v>
      </c>
      <c r="H1214" s="3">
        <v>0</v>
      </c>
      <c r="I1214" s="3">
        <v>0</v>
      </c>
      <c r="J1214" s="3">
        <v>44037954.88</v>
      </c>
      <c r="K1214" s="3">
        <v>31239643.64</v>
      </c>
      <c r="L1214" s="3">
        <v>0</v>
      </c>
      <c r="M1214" s="3">
        <v>124911908.79</v>
      </c>
      <c r="N1214" s="3">
        <v>11271991.34</v>
      </c>
      <c r="O1214" s="3">
        <v>302621970.66</v>
      </c>
      <c r="P1214" s="3">
        <v>4440161.48</v>
      </c>
      <c r="Q1214" s="3">
        <v>0</v>
      </c>
      <c r="R1214" s="3">
        <v>112294480.83</v>
      </c>
      <c r="S1214" s="3">
        <v>0</v>
      </c>
      <c r="T1214" s="3">
        <v>0</v>
      </c>
      <c r="U1214" s="3">
        <v>11053562.83</v>
      </c>
      <c r="V1214" s="3">
        <v>32772010.54</v>
      </c>
      <c r="W1214" s="3">
        <v>0</v>
      </c>
      <c r="X1214" s="3">
        <v>6999117.03</v>
      </c>
      <c r="Y1214" s="3">
        <v>0</v>
      </c>
      <c r="Z1214" s="3">
        <v>410866.72</v>
      </c>
      <c r="AA1214" s="3">
        <v>0</v>
      </c>
      <c r="AB1214" s="3">
        <v>474783.5</v>
      </c>
      <c r="AC1214" s="3">
        <v>5102890625.66</v>
      </c>
      <c r="AD1214" s="3">
        <v>46351</v>
      </c>
      <c r="AE1214" s="3">
        <v>0</v>
      </c>
      <c r="AF1214" s="3">
        <v>0</v>
      </c>
      <c r="AG1214" s="3">
        <v>0</v>
      </c>
      <c r="AH1214" s="3">
        <v>19065339.97</v>
      </c>
      <c r="AI1214" s="3">
        <v>0</v>
      </c>
      <c r="AJ1214" s="3">
        <v>0</v>
      </c>
      <c r="AK1214" s="3">
        <v>2318718.42</v>
      </c>
      <c r="AL1214" s="3">
        <v>26962892.5</v>
      </c>
      <c r="AM1214" s="3">
        <v>0</v>
      </c>
      <c r="AN1214" s="3">
        <v>0</v>
      </c>
      <c r="AO1214" s="6">
        <f t="shared" si="270"/>
        <v>1156204445.18</v>
      </c>
      <c r="AP1214" s="6">
        <f t="shared" si="271"/>
        <v>443246032.27</v>
      </c>
      <c r="AQ1214" s="6">
        <f t="shared" si="272"/>
        <v>164004821.45</v>
      </c>
      <c r="AR1214" s="6">
        <f t="shared" si="273"/>
        <v>279241210.82</v>
      </c>
      <c r="AS1214" s="6">
        <f t="shared" si="274"/>
        <v>5151283927.55</v>
      </c>
      <c r="AT1214" s="10">
        <f t="shared" si="275"/>
        <v>0</v>
      </c>
      <c r="AU1214" s="10">
        <f t="shared" si="276"/>
        <v>5151283927.55</v>
      </c>
      <c r="AV1214" s="10">
        <f t="shared" si="277"/>
        <v>1435445656</v>
      </c>
      <c r="AW1214" s="12">
        <f t="shared" si="278"/>
        <v>0.175535435380186</v>
      </c>
      <c r="AX1214" s="12">
        <f t="shared" si="279"/>
        <v>0.824464564619814</v>
      </c>
      <c r="AY1214" s="12">
        <f t="shared" si="280"/>
        <v>0.0423945157119232</v>
      </c>
      <c r="AZ1214" s="12">
        <f t="shared" si="281"/>
        <v>0.782070048907891</v>
      </c>
      <c r="BA1214" s="12">
        <f t="shared" si="282"/>
        <v>0</v>
      </c>
      <c r="BB1214" s="12">
        <f t="shared" si="283"/>
        <v>0.782070048907891</v>
      </c>
      <c r="BC1214" s="12">
        <f t="shared" si="284"/>
        <v>0.217929951092109</v>
      </c>
    </row>
    <row r="1215" spans="1:55">
      <c r="A1215" s="3" t="s">
        <v>2481</v>
      </c>
      <c r="B1215" s="3" t="s">
        <v>2482</v>
      </c>
      <c r="C1215" s="3">
        <v>8533447.78</v>
      </c>
      <c r="D1215" s="3">
        <v>1080854610.08</v>
      </c>
      <c r="E1215" s="3">
        <v>0</v>
      </c>
      <c r="F1215" s="3">
        <v>0</v>
      </c>
      <c r="G1215" s="3">
        <v>0</v>
      </c>
      <c r="H1215" s="3">
        <v>0</v>
      </c>
      <c r="I1215" s="3">
        <v>0</v>
      </c>
      <c r="J1215" s="3">
        <v>0</v>
      </c>
      <c r="K1215" s="3">
        <v>37865396.54</v>
      </c>
      <c r="L1215" s="3">
        <v>0</v>
      </c>
      <c r="M1215" s="3">
        <v>3197104996.99</v>
      </c>
      <c r="N1215" s="3">
        <v>105162226.86</v>
      </c>
      <c r="O1215" s="3">
        <v>1423259439.68</v>
      </c>
      <c r="P1215" s="3">
        <v>7818930.78</v>
      </c>
      <c r="Q1215" s="3">
        <v>0</v>
      </c>
      <c r="R1215" s="3">
        <v>1971037553.85</v>
      </c>
      <c r="S1215" s="3">
        <v>0</v>
      </c>
      <c r="T1215" s="3">
        <v>0</v>
      </c>
      <c r="U1215" s="3">
        <v>109889157.12</v>
      </c>
      <c r="V1215" s="3">
        <v>187737060.07</v>
      </c>
      <c r="W1215" s="3">
        <v>0</v>
      </c>
      <c r="X1215" s="3">
        <v>0</v>
      </c>
      <c r="Y1215" s="3">
        <v>0</v>
      </c>
      <c r="Z1215" s="3">
        <v>64683022.82</v>
      </c>
      <c r="AA1215" s="3">
        <v>0</v>
      </c>
      <c r="AB1215" s="3">
        <v>100986864.71</v>
      </c>
      <c r="AC1215" s="3">
        <v>523732216.56</v>
      </c>
      <c r="AD1215" s="3">
        <v>946894136.12</v>
      </c>
      <c r="AE1215" s="3">
        <v>0</v>
      </c>
      <c r="AF1215" s="3">
        <v>0</v>
      </c>
      <c r="AG1215" s="3">
        <v>0</v>
      </c>
      <c r="AH1215" s="3">
        <v>281683224.77</v>
      </c>
      <c r="AI1215" s="3">
        <v>0</v>
      </c>
      <c r="AJ1215" s="3">
        <v>976805.04</v>
      </c>
      <c r="AK1215" s="3">
        <v>10025779.74</v>
      </c>
      <c r="AL1215" s="3">
        <v>64585474.51</v>
      </c>
      <c r="AM1215" s="3">
        <v>8501682.05</v>
      </c>
      <c r="AN1215" s="3">
        <v>52907122.1</v>
      </c>
      <c r="AO1215" s="6">
        <f t="shared" si="270"/>
        <v>1118720006.62</v>
      </c>
      <c r="AP1215" s="6">
        <f t="shared" si="271"/>
        <v>4733345594.31</v>
      </c>
      <c r="AQ1215" s="6">
        <f t="shared" si="272"/>
        <v>2434333658.57</v>
      </c>
      <c r="AR1215" s="6">
        <f t="shared" si="273"/>
        <v>2299011935.74</v>
      </c>
      <c r="AS1215" s="6">
        <f t="shared" si="274"/>
        <v>1889306440.89</v>
      </c>
      <c r="AT1215" s="10">
        <f t="shared" si="275"/>
        <v>8533447.78</v>
      </c>
      <c r="AU1215" s="10">
        <f t="shared" si="276"/>
        <v>1897839888.67</v>
      </c>
      <c r="AV1215" s="10">
        <f t="shared" si="277"/>
        <v>3417731942.36</v>
      </c>
      <c r="AW1215" s="12">
        <f t="shared" si="278"/>
        <v>0.210460895305637</v>
      </c>
      <c r="AX1215" s="12">
        <f t="shared" si="279"/>
        <v>0.787933736908683</v>
      </c>
      <c r="AY1215" s="12">
        <f t="shared" si="280"/>
        <v>0.432505101768989</v>
      </c>
      <c r="AZ1215" s="12">
        <f t="shared" si="281"/>
        <v>0.355428635139695</v>
      </c>
      <c r="BA1215" s="12">
        <f t="shared" si="282"/>
        <v>0.00160536778567932</v>
      </c>
      <c r="BB1215" s="12">
        <f t="shared" si="283"/>
        <v>0.357034002925374</v>
      </c>
      <c r="BC1215" s="12">
        <f t="shared" si="284"/>
        <v>0.642965997074626</v>
      </c>
    </row>
    <row r="1216" spans="1:55">
      <c r="A1216" s="3" t="s">
        <v>2483</v>
      </c>
      <c r="B1216" s="3" t="s">
        <v>2484</v>
      </c>
      <c r="C1216" s="3">
        <v>129382061.56</v>
      </c>
      <c r="D1216" s="3">
        <v>1080311552.6</v>
      </c>
      <c r="E1216" s="3">
        <v>0</v>
      </c>
      <c r="F1216" s="3">
        <v>0</v>
      </c>
      <c r="G1216" s="3">
        <v>0</v>
      </c>
      <c r="H1216" s="3">
        <v>0</v>
      </c>
      <c r="I1216" s="3">
        <v>0</v>
      </c>
      <c r="J1216" s="3">
        <v>25848212.6</v>
      </c>
      <c r="K1216" s="3">
        <v>115495979.72</v>
      </c>
      <c r="L1216" s="3">
        <v>0</v>
      </c>
      <c r="M1216" s="3">
        <v>1170366074.67</v>
      </c>
      <c r="N1216" s="3">
        <v>182637990.77</v>
      </c>
      <c r="O1216" s="3">
        <v>1264330651.94</v>
      </c>
      <c r="P1216" s="3">
        <v>51815990.04</v>
      </c>
      <c r="Q1216" s="3">
        <v>1128408.57</v>
      </c>
      <c r="R1216" s="3">
        <v>1083900828.43</v>
      </c>
      <c r="S1216" s="3">
        <v>0</v>
      </c>
      <c r="T1216" s="3">
        <v>0</v>
      </c>
      <c r="U1216" s="3">
        <v>77578130.24</v>
      </c>
      <c r="V1216" s="3">
        <v>32409558.69</v>
      </c>
      <c r="W1216" s="3">
        <v>0</v>
      </c>
      <c r="X1216" s="3">
        <v>0</v>
      </c>
      <c r="Y1216" s="3">
        <v>0</v>
      </c>
      <c r="Z1216" s="3">
        <v>66915374.81</v>
      </c>
      <c r="AA1216" s="3">
        <v>0</v>
      </c>
      <c r="AB1216" s="3">
        <v>3620242.47</v>
      </c>
      <c r="AC1216" s="3">
        <v>581917615</v>
      </c>
      <c r="AD1216" s="3">
        <v>217002808.84</v>
      </c>
      <c r="AE1216" s="3">
        <v>0</v>
      </c>
      <c r="AF1216" s="3">
        <v>0</v>
      </c>
      <c r="AG1216" s="3">
        <v>0</v>
      </c>
      <c r="AH1216" s="3">
        <v>226910849.24</v>
      </c>
      <c r="AI1216" s="3">
        <v>0</v>
      </c>
      <c r="AJ1216" s="3">
        <v>1137927769.68</v>
      </c>
      <c r="AK1216" s="3">
        <v>5580589.2</v>
      </c>
      <c r="AL1216" s="3">
        <v>20647310.54</v>
      </c>
      <c r="AM1216" s="3">
        <v>9686335.45</v>
      </c>
      <c r="AN1216" s="3">
        <v>7988575</v>
      </c>
      <c r="AO1216" s="6">
        <f t="shared" si="270"/>
        <v>1221655744.92</v>
      </c>
      <c r="AP1216" s="6">
        <f t="shared" si="271"/>
        <v>2670279115.99</v>
      </c>
      <c r="AQ1216" s="6">
        <f t="shared" si="272"/>
        <v>1264424134.64</v>
      </c>
      <c r="AR1216" s="6">
        <f t="shared" si="273"/>
        <v>1405854981.35</v>
      </c>
      <c r="AS1216" s="6">
        <f t="shared" si="274"/>
        <v>2207661852.95</v>
      </c>
      <c r="AT1216" s="10">
        <f t="shared" si="275"/>
        <v>129382061.56</v>
      </c>
      <c r="AU1216" s="10">
        <f t="shared" si="276"/>
        <v>2337043914.51</v>
      </c>
      <c r="AV1216" s="10">
        <f t="shared" si="277"/>
        <v>2627510726.27</v>
      </c>
      <c r="AW1216" s="12">
        <f t="shared" si="278"/>
        <v>0.246075596567119</v>
      </c>
      <c r="AX1216" s="12">
        <f t="shared" si="279"/>
        <v>0.727863241672825</v>
      </c>
      <c r="AY1216" s="12">
        <f t="shared" si="280"/>
        <v>0.283178468779854</v>
      </c>
      <c r="AZ1216" s="12">
        <f t="shared" si="281"/>
        <v>0.444684772892971</v>
      </c>
      <c r="BA1216" s="12">
        <f t="shared" si="282"/>
        <v>0.0260611617600551</v>
      </c>
      <c r="BB1216" s="12">
        <f t="shared" si="283"/>
        <v>0.470745934653026</v>
      </c>
      <c r="BC1216" s="12">
        <f t="shared" si="284"/>
        <v>0.529254065346974</v>
      </c>
    </row>
    <row r="1217" spans="1:55">
      <c r="A1217" s="3" t="s">
        <v>2485</v>
      </c>
      <c r="B1217" s="3" t="s">
        <v>2486</v>
      </c>
      <c r="C1217" s="3">
        <v>23942897.92</v>
      </c>
      <c r="D1217" s="3">
        <v>1079946319.95</v>
      </c>
      <c r="E1217" s="3">
        <v>166136892.91</v>
      </c>
      <c r="F1217" s="3">
        <v>0</v>
      </c>
      <c r="G1217" s="3">
        <v>0</v>
      </c>
      <c r="H1217" s="3">
        <v>0</v>
      </c>
      <c r="I1217" s="3">
        <v>0</v>
      </c>
      <c r="J1217" s="3">
        <v>1271482.53</v>
      </c>
      <c r="K1217" s="3">
        <v>13060859.71</v>
      </c>
      <c r="L1217" s="3">
        <v>0</v>
      </c>
      <c r="M1217" s="3">
        <v>39493032.78</v>
      </c>
      <c r="N1217" s="3">
        <v>8716855.06</v>
      </c>
      <c r="O1217" s="3">
        <v>34606224.32</v>
      </c>
      <c r="P1217" s="3">
        <v>8290961.53</v>
      </c>
      <c r="Q1217" s="3">
        <v>0</v>
      </c>
      <c r="R1217" s="3">
        <v>101239275.97</v>
      </c>
      <c r="S1217" s="3">
        <v>36212431.78</v>
      </c>
      <c r="T1217" s="3">
        <v>0</v>
      </c>
      <c r="U1217" s="3">
        <v>50225686.95</v>
      </c>
      <c r="V1217" s="3">
        <v>4833480.93</v>
      </c>
      <c r="W1217" s="3">
        <v>0</v>
      </c>
      <c r="X1217" s="3">
        <v>0</v>
      </c>
      <c r="Y1217" s="3">
        <v>0</v>
      </c>
      <c r="Z1217" s="3">
        <v>19292108.8</v>
      </c>
      <c r="AA1217" s="3">
        <v>0</v>
      </c>
      <c r="AB1217" s="3">
        <v>0</v>
      </c>
      <c r="AC1217" s="3">
        <v>1594404842.84</v>
      </c>
      <c r="AD1217" s="3">
        <v>40483176.52</v>
      </c>
      <c r="AE1217" s="3">
        <v>0</v>
      </c>
      <c r="AF1217" s="3">
        <v>0</v>
      </c>
      <c r="AG1217" s="3">
        <v>0</v>
      </c>
      <c r="AH1217" s="3">
        <v>427292828.82</v>
      </c>
      <c r="AI1217" s="3">
        <v>0</v>
      </c>
      <c r="AJ1217" s="3">
        <v>0</v>
      </c>
      <c r="AK1217" s="3">
        <v>9915961.81</v>
      </c>
      <c r="AL1217" s="3">
        <v>21507349.32</v>
      </c>
      <c r="AM1217" s="3">
        <v>0</v>
      </c>
      <c r="AN1217" s="3">
        <v>4647693.72</v>
      </c>
      <c r="AO1217" s="6">
        <f t="shared" si="270"/>
        <v>1260415555.1</v>
      </c>
      <c r="AP1217" s="6">
        <f t="shared" si="271"/>
        <v>91107073.69</v>
      </c>
      <c r="AQ1217" s="6">
        <f t="shared" si="272"/>
        <v>211802984.43</v>
      </c>
      <c r="AR1217" s="6">
        <f t="shared" si="273"/>
        <v>-120695910.74</v>
      </c>
      <c r="AS1217" s="6">
        <f t="shared" si="274"/>
        <v>2098251853.03</v>
      </c>
      <c r="AT1217" s="10">
        <f t="shared" si="275"/>
        <v>23942897.92</v>
      </c>
      <c r="AU1217" s="10">
        <f t="shared" si="276"/>
        <v>2122194750.95</v>
      </c>
      <c r="AV1217" s="10">
        <f t="shared" si="277"/>
        <v>1139719644.36</v>
      </c>
      <c r="AW1217" s="12">
        <f t="shared" si="278"/>
        <v>0.38640362754836</v>
      </c>
      <c r="AX1217" s="12">
        <f t="shared" si="279"/>
        <v>0.606256235642892</v>
      </c>
      <c r="AY1217" s="12">
        <f t="shared" si="280"/>
        <v>-0.0370015567893312</v>
      </c>
      <c r="AZ1217" s="12">
        <f t="shared" si="281"/>
        <v>0.643257792432223</v>
      </c>
      <c r="BA1217" s="12">
        <f t="shared" si="282"/>
        <v>0.00734013680874803</v>
      </c>
      <c r="BB1217" s="12">
        <f t="shared" si="283"/>
        <v>0.650597929240971</v>
      </c>
      <c r="BC1217" s="12">
        <f t="shared" si="284"/>
        <v>0.349402070759029</v>
      </c>
    </row>
    <row r="1218" spans="1:55">
      <c r="A1218" s="3" t="s">
        <v>2487</v>
      </c>
      <c r="B1218" s="3" t="s">
        <v>2488</v>
      </c>
      <c r="C1218" s="3">
        <v>0</v>
      </c>
      <c r="D1218" s="3">
        <v>1075566920.76</v>
      </c>
      <c r="E1218" s="3">
        <v>590000000</v>
      </c>
      <c r="F1218" s="3">
        <v>0</v>
      </c>
      <c r="G1218" s="3">
        <v>0</v>
      </c>
      <c r="H1218" s="3">
        <v>0</v>
      </c>
      <c r="I1218" s="3">
        <v>0</v>
      </c>
      <c r="J1218" s="3">
        <v>20864773.29</v>
      </c>
      <c r="K1218" s="3">
        <v>35197527.93</v>
      </c>
      <c r="L1218" s="3">
        <v>0</v>
      </c>
      <c r="M1218" s="3">
        <v>2542208295.78</v>
      </c>
      <c r="N1218" s="3">
        <v>187142985.39</v>
      </c>
      <c r="O1218" s="3">
        <v>1831889795</v>
      </c>
      <c r="P1218" s="3">
        <v>127726783.01</v>
      </c>
      <c r="Q1218" s="3">
        <v>0</v>
      </c>
      <c r="R1218" s="3">
        <v>620354733.51</v>
      </c>
      <c r="S1218" s="3">
        <v>0</v>
      </c>
      <c r="T1218" s="3">
        <v>0</v>
      </c>
      <c r="U1218" s="3">
        <v>9136353.19</v>
      </c>
      <c r="V1218" s="3">
        <v>30769425.91</v>
      </c>
      <c r="W1218" s="3">
        <v>0</v>
      </c>
      <c r="X1218" s="3">
        <v>0</v>
      </c>
      <c r="Y1218" s="3">
        <v>7205030.91</v>
      </c>
      <c r="Z1218" s="3">
        <v>128804020.52</v>
      </c>
      <c r="AA1218" s="3">
        <v>0</v>
      </c>
      <c r="AB1218" s="3">
        <v>5499338.55</v>
      </c>
      <c r="AC1218" s="3">
        <v>819816070.91</v>
      </c>
      <c r="AD1218" s="3">
        <v>162133597.34</v>
      </c>
      <c r="AE1218" s="3">
        <v>0</v>
      </c>
      <c r="AF1218" s="3">
        <v>0</v>
      </c>
      <c r="AG1218" s="3">
        <v>0</v>
      </c>
      <c r="AH1218" s="3">
        <v>421098835.97</v>
      </c>
      <c r="AI1218" s="3">
        <v>0</v>
      </c>
      <c r="AJ1218" s="3">
        <v>278124783.91</v>
      </c>
      <c r="AK1218" s="3">
        <v>16680931.45</v>
      </c>
      <c r="AL1218" s="3">
        <v>114970126.63</v>
      </c>
      <c r="AM1218" s="3">
        <v>11883442.32</v>
      </c>
      <c r="AN1218" s="3">
        <v>238784349.61</v>
      </c>
      <c r="AO1218" s="6">
        <f t="shared" si="270"/>
        <v>1721629221.98</v>
      </c>
      <c r="AP1218" s="6">
        <f t="shared" si="271"/>
        <v>4688967859.18</v>
      </c>
      <c r="AQ1218" s="6">
        <f t="shared" si="272"/>
        <v>801768902.59</v>
      </c>
      <c r="AR1218" s="6">
        <f t="shared" si="273"/>
        <v>3887198956.59</v>
      </c>
      <c r="AS1218" s="6">
        <f t="shared" si="274"/>
        <v>2063492138.14</v>
      </c>
      <c r="AT1218" s="10">
        <f t="shared" si="275"/>
        <v>0</v>
      </c>
      <c r="AU1218" s="10">
        <f t="shared" si="276"/>
        <v>2063492138.14</v>
      </c>
      <c r="AV1218" s="10">
        <f t="shared" si="277"/>
        <v>5608828178.57</v>
      </c>
      <c r="AW1218" s="12">
        <f t="shared" si="278"/>
        <v>0.224394857215537</v>
      </c>
      <c r="AX1218" s="12">
        <f t="shared" si="279"/>
        <v>0.775605142784464</v>
      </c>
      <c r="AY1218" s="12">
        <f t="shared" si="280"/>
        <v>0.506652328908093</v>
      </c>
      <c r="AZ1218" s="12">
        <f t="shared" si="281"/>
        <v>0.26895281387637</v>
      </c>
      <c r="BA1218" s="12">
        <f t="shared" si="282"/>
        <v>0</v>
      </c>
      <c r="BB1218" s="12">
        <f t="shared" si="283"/>
        <v>0.26895281387637</v>
      </c>
      <c r="BC1218" s="12">
        <f t="shared" si="284"/>
        <v>0.73104718612363</v>
      </c>
    </row>
    <row r="1219" spans="1:55">
      <c r="A1219" s="3" t="s">
        <v>2489</v>
      </c>
      <c r="B1219" s="3" t="s">
        <v>2490</v>
      </c>
      <c r="C1219" s="3">
        <v>509994977.68</v>
      </c>
      <c r="D1219" s="3">
        <v>1073671835.27</v>
      </c>
      <c r="E1219" s="3">
        <v>0</v>
      </c>
      <c r="F1219" s="3">
        <v>0</v>
      </c>
      <c r="G1219" s="3">
        <v>0</v>
      </c>
      <c r="H1219" s="3">
        <v>0</v>
      </c>
      <c r="I1219" s="3">
        <v>0</v>
      </c>
      <c r="J1219" s="3">
        <v>0</v>
      </c>
      <c r="K1219" s="3">
        <v>15444097.6</v>
      </c>
      <c r="L1219" s="3">
        <v>0</v>
      </c>
      <c r="M1219" s="3">
        <v>1554249584.35</v>
      </c>
      <c r="N1219" s="3">
        <v>58799793.36</v>
      </c>
      <c r="O1219" s="3">
        <v>1114661665.56</v>
      </c>
      <c r="P1219" s="3">
        <v>76038335.92</v>
      </c>
      <c r="Q1219" s="3">
        <v>0</v>
      </c>
      <c r="R1219" s="3">
        <v>2636909730.35</v>
      </c>
      <c r="S1219" s="3">
        <v>0</v>
      </c>
      <c r="T1219" s="3">
        <v>0</v>
      </c>
      <c r="U1219" s="3">
        <v>30137921.59</v>
      </c>
      <c r="V1219" s="3">
        <v>11879625.41</v>
      </c>
      <c r="W1219" s="3">
        <v>0</v>
      </c>
      <c r="X1219" s="3">
        <v>1148967.49</v>
      </c>
      <c r="Y1219" s="3">
        <v>0</v>
      </c>
      <c r="Z1219" s="3">
        <v>26854699.09</v>
      </c>
      <c r="AA1219" s="3">
        <v>0</v>
      </c>
      <c r="AB1219" s="3">
        <v>19989321.5</v>
      </c>
      <c r="AC1219" s="3">
        <v>2805444721.14</v>
      </c>
      <c r="AD1219" s="3">
        <v>35010935.69</v>
      </c>
      <c r="AE1219" s="3">
        <v>0</v>
      </c>
      <c r="AF1219" s="3">
        <v>0</v>
      </c>
      <c r="AG1219" s="3">
        <v>0</v>
      </c>
      <c r="AH1219" s="3">
        <v>52302380.69</v>
      </c>
      <c r="AI1219" s="3">
        <v>0</v>
      </c>
      <c r="AJ1219" s="3">
        <v>0</v>
      </c>
      <c r="AK1219" s="3">
        <v>122881162.05</v>
      </c>
      <c r="AL1219" s="3">
        <v>47616773.33</v>
      </c>
      <c r="AM1219" s="3">
        <v>23249455.33</v>
      </c>
      <c r="AN1219" s="3">
        <v>13138782.31</v>
      </c>
      <c r="AO1219" s="6">
        <f t="shared" ref="AO1219:AO1263" si="285">(D1219+E1219+F1219+G1219+H1219+I1219+J1219+K1219+L1219)</f>
        <v>1089115932.87</v>
      </c>
      <c r="AP1219" s="6">
        <f t="shared" ref="AP1219:AP1263" si="286">(M1219+N1219+O1219+P1219+Q1219)</f>
        <v>2803749379.19</v>
      </c>
      <c r="AQ1219" s="6">
        <f t="shared" ref="AQ1219:AQ1263" si="287">(R1219+S1219+T1219+U1219+V1219+W1219+X1219+Y1219+Z1219+AA1219+AB1219)</f>
        <v>2726920265.43</v>
      </c>
      <c r="AR1219" s="6">
        <f t="shared" ref="AR1219:AR1263" si="288">(AP1219-AQ1219)</f>
        <v>76829113.7599998</v>
      </c>
      <c r="AS1219" s="6">
        <f t="shared" ref="AS1219:AS1263" si="289">(AC1219+AD1219+AE1219+AF1219+AG1219+AH1219+AI1219+AJ1219+AK1219+AL1219+AM1219+AN1219)</f>
        <v>3099644210.54</v>
      </c>
      <c r="AT1219" s="10">
        <f t="shared" ref="AT1219:AT1263" si="290">C1219</f>
        <v>509994977.68</v>
      </c>
      <c r="AU1219" s="10">
        <f t="shared" ref="AU1219:AU1263" si="291">AS1219+AT1219</f>
        <v>3609639188.22</v>
      </c>
      <c r="AV1219" s="10">
        <f t="shared" ref="AV1219:AV1263" si="292">AO1219+AR1219</f>
        <v>1165945046.63</v>
      </c>
      <c r="AW1219" s="12">
        <f t="shared" ref="AW1219:AW1282" si="293">AO1219/(AO1219+AR1219+AS1219+AT1219)</f>
        <v>0.228059202667212</v>
      </c>
      <c r="AX1219" s="12">
        <f t="shared" ref="AX1219:AX1282" si="294">(AR1219+AS1219)/(AO1219+AR1219+AS1219+AT1219)</f>
        <v>0.66514863273054</v>
      </c>
      <c r="AY1219" s="12">
        <f t="shared" ref="AY1219:AY1282" si="295">(AR1219)/(AO1219+AR1219+AS1219+AT1219)</f>
        <v>0.016087898355836</v>
      </c>
      <c r="AZ1219" s="12">
        <f t="shared" ref="AZ1219:AZ1282" si="296">AS1219/(AO1219+AR1219+AS1219+AT1219)</f>
        <v>0.649060734374704</v>
      </c>
      <c r="BA1219" s="12">
        <f t="shared" ref="BA1219:BA1282" si="297">AT1219/(AO1219+AR1219+AS1219+AT1219)</f>
        <v>0.106792164602248</v>
      </c>
      <c r="BB1219" s="12">
        <f t="shared" ref="BB1219:BB1282" si="298">(AU1219)/(AU1219+AV1219)</f>
        <v>0.755852898976952</v>
      </c>
      <c r="BC1219" s="12">
        <f t="shared" ref="BC1219:BC1282" si="299">(AV1219)/(AU1219+AV1219)</f>
        <v>0.244147101023048</v>
      </c>
    </row>
    <row r="1220" spans="1:55">
      <c r="A1220" s="3" t="s">
        <v>2491</v>
      </c>
      <c r="B1220" s="3" t="s">
        <v>2492</v>
      </c>
      <c r="C1220" s="3">
        <v>0</v>
      </c>
      <c r="D1220" s="3">
        <v>1070184730.46</v>
      </c>
      <c r="E1220" s="3">
        <v>292932094.4</v>
      </c>
      <c r="F1220" s="3">
        <v>1583515.31</v>
      </c>
      <c r="G1220" s="3">
        <v>0</v>
      </c>
      <c r="H1220" s="3">
        <v>0</v>
      </c>
      <c r="I1220" s="3">
        <v>0</v>
      </c>
      <c r="J1220" s="3">
        <v>0</v>
      </c>
      <c r="K1220" s="3">
        <v>4260130.92</v>
      </c>
      <c r="L1220" s="3">
        <v>0</v>
      </c>
      <c r="M1220" s="3">
        <v>329307657.43</v>
      </c>
      <c r="N1220" s="3">
        <v>16339420.13</v>
      </c>
      <c r="O1220" s="3">
        <v>267347337.96</v>
      </c>
      <c r="P1220" s="3">
        <v>6485045.92</v>
      </c>
      <c r="Q1220" s="3">
        <v>0</v>
      </c>
      <c r="R1220" s="3">
        <v>297409763.6</v>
      </c>
      <c r="S1220" s="3">
        <v>0</v>
      </c>
      <c r="T1220" s="3">
        <v>0</v>
      </c>
      <c r="U1220" s="3">
        <v>17253606</v>
      </c>
      <c r="V1220" s="3">
        <v>19241831.75</v>
      </c>
      <c r="W1220" s="3">
        <v>0</v>
      </c>
      <c r="X1220" s="3">
        <v>0</v>
      </c>
      <c r="Y1220" s="3">
        <v>0</v>
      </c>
      <c r="Z1220" s="3">
        <v>2074879.85</v>
      </c>
      <c r="AA1220" s="3">
        <v>0</v>
      </c>
      <c r="AB1220" s="3">
        <v>248586.82</v>
      </c>
      <c r="AC1220" s="3">
        <v>683531003.15</v>
      </c>
      <c r="AD1220" s="3">
        <v>155893331.02</v>
      </c>
      <c r="AE1220" s="3">
        <v>0</v>
      </c>
      <c r="AF1220" s="3">
        <v>0</v>
      </c>
      <c r="AG1220" s="3">
        <v>0</v>
      </c>
      <c r="AH1220" s="3">
        <v>129811813.23</v>
      </c>
      <c r="AI1220" s="3">
        <v>0</v>
      </c>
      <c r="AJ1220" s="3">
        <v>0</v>
      </c>
      <c r="AK1220" s="3">
        <v>20291654.97</v>
      </c>
      <c r="AL1220" s="3">
        <v>16027616.69</v>
      </c>
      <c r="AM1220" s="3">
        <v>13528564.15</v>
      </c>
      <c r="AN1220" s="3">
        <v>55797793.18</v>
      </c>
      <c r="AO1220" s="6">
        <f t="shared" si="285"/>
        <v>1368960471.09</v>
      </c>
      <c r="AP1220" s="6">
        <f t="shared" si="286"/>
        <v>619479461.44</v>
      </c>
      <c r="AQ1220" s="6">
        <f t="shared" si="287"/>
        <v>336228668.02</v>
      </c>
      <c r="AR1220" s="6">
        <f t="shared" si="288"/>
        <v>283250793.42</v>
      </c>
      <c r="AS1220" s="6">
        <f t="shared" si="289"/>
        <v>1074881776.39</v>
      </c>
      <c r="AT1220" s="10">
        <f t="shared" si="290"/>
        <v>0</v>
      </c>
      <c r="AU1220" s="10">
        <f t="shared" si="291"/>
        <v>1074881776.39</v>
      </c>
      <c r="AV1220" s="10">
        <f t="shared" si="292"/>
        <v>1652211264.51</v>
      </c>
      <c r="AW1220" s="12">
        <f t="shared" si="293"/>
        <v>0.501985246032608</v>
      </c>
      <c r="AX1220" s="12">
        <f t="shared" si="294"/>
        <v>0.498014753967392</v>
      </c>
      <c r="AY1220" s="12">
        <f t="shared" si="295"/>
        <v>0.103865467430668</v>
      </c>
      <c r="AZ1220" s="12">
        <f t="shared" si="296"/>
        <v>0.394149286536724</v>
      </c>
      <c r="BA1220" s="12">
        <f t="shared" si="297"/>
        <v>0</v>
      </c>
      <c r="BB1220" s="12">
        <f t="shared" si="298"/>
        <v>0.394149286536724</v>
      </c>
      <c r="BC1220" s="12">
        <f t="shared" si="299"/>
        <v>0.605850713463276</v>
      </c>
    </row>
    <row r="1221" spans="1:55">
      <c r="A1221" s="3" t="s">
        <v>2493</v>
      </c>
      <c r="B1221" s="3" t="s">
        <v>2494</v>
      </c>
      <c r="C1221" s="3">
        <v>0</v>
      </c>
      <c r="D1221" s="3">
        <v>1069888157.1</v>
      </c>
      <c r="E1221" s="3">
        <v>100000000</v>
      </c>
      <c r="F1221" s="3">
        <v>0</v>
      </c>
      <c r="G1221" s="3">
        <v>0</v>
      </c>
      <c r="H1221" s="3">
        <v>0</v>
      </c>
      <c r="I1221" s="3">
        <v>0</v>
      </c>
      <c r="J1221" s="3">
        <v>0</v>
      </c>
      <c r="K1221" s="3">
        <v>48896606.22</v>
      </c>
      <c r="L1221" s="3">
        <v>0</v>
      </c>
      <c r="M1221" s="3">
        <v>271142084.43</v>
      </c>
      <c r="N1221" s="3">
        <v>10870820.86</v>
      </c>
      <c r="O1221" s="3">
        <v>1002099466.55</v>
      </c>
      <c r="P1221" s="3">
        <v>47452839.45</v>
      </c>
      <c r="Q1221" s="3">
        <v>0</v>
      </c>
      <c r="R1221" s="3">
        <v>1701929185.38</v>
      </c>
      <c r="S1221" s="3">
        <v>1236100.32</v>
      </c>
      <c r="T1221" s="3">
        <v>0</v>
      </c>
      <c r="U1221" s="3">
        <v>71261623.77</v>
      </c>
      <c r="V1221" s="3">
        <v>28800237.95</v>
      </c>
      <c r="W1221" s="3">
        <v>0</v>
      </c>
      <c r="X1221" s="3">
        <v>0</v>
      </c>
      <c r="Y1221" s="3">
        <v>0</v>
      </c>
      <c r="Z1221" s="3">
        <v>8278077.09</v>
      </c>
      <c r="AA1221" s="3">
        <v>0</v>
      </c>
      <c r="AB1221" s="3">
        <v>94194.87</v>
      </c>
      <c r="AC1221" s="3">
        <v>388972377.37</v>
      </c>
      <c r="AD1221" s="3">
        <v>20695879.03</v>
      </c>
      <c r="AE1221" s="3">
        <v>0</v>
      </c>
      <c r="AF1221" s="3">
        <v>0</v>
      </c>
      <c r="AG1221" s="3">
        <v>0</v>
      </c>
      <c r="AH1221" s="3">
        <v>38437612.59</v>
      </c>
      <c r="AI1221" s="3">
        <v>0</v>
      </c>
      <c r="AJ1221" s="3">
        <v>249194370.86</v>
      </c>
      <c r="AK1221" s="3">
        <v>269677671.32</v>
      </c>
      <c r="AL1221" s="3">
        <v>11185774.48</v>
      </c>
      <c r="AM1221" s="3">
        <v>14992736.12</v>
      </c>
      <c r="AN1221" s="3">
        <v>0</v>
      </c>
      <c r="AO1221" s="6">
        <f t="shared" si="285"/>
        <v>1218784763.32</v>
      </c>
      <c r="AP1221" s="6">
        <f t="shared" si="286"/>
        <v>1331565211.29</v>
      </c>
      <c r="AQ1221" s="6">
        <f t="shared" si="287"/>
        <v>1811599419.38</v>
      </c>
      <c r="AR1221" s="6">
        <f t="shared" si="288"/>
        <v>-480034208.09</v>
      </c>
      <c r="AS1221" s="6">
        <f t="shared" si="289"/>
        <v>993156421.77</v>
      </c>
      <c r="AT1221" s="10">
        <f t="shared" si="290"/>
        <v>0</v>
      </c>
      <c r="AU1221" s="10">
        <f t="shared" si="291"/>
        <v>993156421.77</v>
      </c>
      <c r="AV1221" s="10">
        <f t="shared" si="292"/>
        <v>738750555.23</v>
      </c>
      <c r="AW1221" s="12">
        <f t="shared" si="293"/>
        <v>0.703724148875</v>
      </c>
      <c r="AX1221" s="12">
        <f t="shared" si="294"/>
        <v>0.296275851125</v>
      </c>
      <c r="AY1221" s="12">
        <f t="shared" si="295"/>
        <v>-0.277170895703367</v>
      </c>
      <c r="AZ1221" s="12">
        <f t="shared" si="296"/>
        <v>0.573446746828366</v>
      </c>
      <c r="BA1221" s="12">
        <f t="shared" si="297"/>
        <v>0</v>
      </c>
      <c r="BB1221" s="12">
        <f t="shared" si="298"/>
        <v>0.573446746828366</v>
      </c>
      <c r="BC1221" s="12">
        <f t="shared" si="299"/>
        <v>0.426553253171634</v>
      </c>
    </row>
    <row r="1222" spans="1:55">
      <c r="A1222" s="3" t="s">
        <v>2495</v>
      </c>
      <c r="B1222" s="3" t="s">
        <v>2496</v>
      </c>
      <c r="C1222" s="3">
        <v>882756640.18</v>
      </c>
      <c r="D1222" s="3">
        <v>1067292869.17</v>
      </c>
      <c r="E1222" s="3">
        <v>1542651311.06</v>
      </c>
      <c r="F1222" s="3">
        <v>0</v>
      </c>
      <c r="G1222" s="3">
        <v>0</v>
      </c>
      <c r="H1222" s="3">
        <v>0</v>
      </c>
      <c r="I1222" s="3">
        <v>0</v>
      </c>
      <c r="J1222" s="3">
        <v>125762160.12</v>
      </c>
      <c r="K1222" s="3">
        <v>19213494.55</v>
      </c>
      <c r="L1222" s="3">
        <v>0</v>
      </c>
      <c r="M1222" s="3">
        <v>753914379.25</v>
      </c>
      <c r="N1222" s="3">
        <v>18254625.45</v>
      </c>
      <c r="O1222" s="3">
        <v>496444458.28</v>
      </c>
      <c r="P1222" s="3">
        <v>21766454.68</v>
      </c>
      <c r="Q1222" s="3">
        <v>0</v>
      </c>
      <c r="R1222" s="3">
        <v>277010750.7</v>
      </c>
      <c r="S1222" s="3">
        <v>1366940.59</v>
      </c>
      <c r="T1222" s="3">
        <v>0</v>
      </c>
      <c r="U1222" s="3">
        <v>220684449.76</v>
      </c>
      <c r="V1222" s="3">
        <v>75973554.58</v>
      </c>
      <c r="W1222" s="3">
        <v>0</v>
      </c>
      <c r="X1222" s="3">
        <v>0</v>
      </c>
      <c r="Y1222" s="3">
        <v>13651618.55</v>
      </c>
      <c r="Z1222" s="3">
        <v>44153088.93</v>
      </c>
      <c r="AA1222" s="3">
        <v>0</v>
      </c>
      <c r="AB1222" s="3">
        <v>305258151.46</v>
      </c>
      <c r="AC1222" s="3">
        <v>741191394</v>
      </c>
      <c r="AD1222" s="3">
        <v>785700312.5</v>
      </c>
      <c r="AE1222" s="3">
        <v>0</v>
      </c>
      <c r="AF1222" s="3">
        <v>0</v>
      </c>
      <c r="AG1222" s="3">
        <v>0</v>
      </c>
      <c r="AH1222" s="3">
        <v>232199706.98</v>
      </c>
      <c r="AI1222" s="3">
        <v>0</v>
      </c>
      <c r="AJ1222" s="3">
        <v>367770284.05</v>
      </c>
      <c r="AK1222" s="3">
        <v>2705757.8</v>
      </c>
      <c r="AL1222" s="3">
        <v>93977863.35</v>
      </c>
      <c r="AM1222" s="3">
        <v>60730335.48</v>
      </c>
      <c r="AN1222" s="3">
        <v>441999</v>
      </c>
      <c r="AO1222" s="6">
        <f t="shared" si="285"/>
        <v>2754919834.9</v>
      </c>
      <c r="AP1222" s="6">
        <f t="shared" si="286"/>
        <v>1290379917.66</v>
      </c>
      <c r="AQ1222" s="6">
        <f t="shared" si="287"/>
        <v>938098554.57</v>
      </c>
      <c r="AR1222" s="6">
        <f t="shared" si="288"/>
        <v>352281363.09</v>
      </c>
      <c r="AS1222" s="6">
        <f t="shared" si="289"/>
        <v>2284717653.16</v>
      </c>
      <c r="AT1222" s="10">
        <f t="shared" si="290"/>
        <v>882756640.18</v>
      </c>
      <c r="AU1222" s="10">
        <f t="shared" si="291"/>
        <v>3167474293.34</v>
      </c>
      <c r="AV1222" s="10">
        <f t="shared" si="292"/>
        <v>3107201197.99</v>
      </c>
      <c r="AW1222" s="12">
        <f t="shared" si="293"/>
        <v>0.439053754844628</v>
      </c>
      <c r="AX1222" s="12">
        <f t="shared" si="294"/>
        <v>0.420260620631881</v>
      </c>
      <c r="AY1222" s="12">
        <f t="shared" si="295"/>
        <v>0.0561433596967306</v>
      </c>
      <c r="AZ1222" s="12">
        <f t="shared" si="296"/>
        <v>0.364117260935151</v>
      </c>
      <c r="BA1222" s="12">
        <f t="shared" si="297"/>
        <v>0.14068562452349</v>
      </c>
      <c r="BB1222" s="12">
        <f t="shared" si="298"/>
        <v>0.504802885458641</v>
      </c>
      <c r="BC1222" s="12">
        <f t="shared" si="299"/>
        <v>0.495197114541359</v>
      </c>
    </row>
    <row r="1223" spans="1:55">
      <c r="A1223" s="3" t="s">
        <v>2497</v>
      </c>
      <c r="B1223" s="3" t="s">
        <v>2498</v>
      </c>
      <c r="C1223" s="3">
        <v>490105087.98</v>
      </c>
      <c r="D1223" s="3">
        <v>1064883470.8</v>
      </c>
      <c r="E1223" s="3">
        <v>495917201.73</v>
      </c>
      <c r="F1223" s="3">
        <v>0</v>
      </c>
      <c r="G1223" s="3">
        <v>0</v>
      </c>
      <c r="H1223" s="3">
        <v>0</v>
      </c>
      <c r="I1223" s="3">
        <v>0</v>
      </c>
      <c r="J1223" s="3">
        <v>12992838.87</v>
      </c>
      <c r="K1223" s="3">
        <v>145604724.17</v>
      </c>
      <c r="L1223" s="3">
        <v>0</v>
      </c>
      <c r="M1223" s="3">
        <v>1388480327.39</v>
      </c>
      <c r="N1223" s="3">
        <v>138402699.6</v>
      </c>
      <c r="O1223" s="3">
        <v>1875337005.1</v>
      </c>
      <c r="P1223" s="3">
        <v>147765306.95</v>
      </c>
      <c r="Q1223" s="3">
        <v>168706649.75</v>
      </c>
      <c r="R1223" s="3">
        <v>869307017.6</v>
      </c>
      <c r="S1223" s="3">
        <v>0</v>
      </c>
      <c r="T1223" s="3">
        <v>0</v>
      </c>
      <c r="U1223" s="3">
        <v>36209092.22</v>
      </c>
      <c r="V1223" s="3">
        <v>185540157.14</v>
      </c>
      <c r="W1223" s="3">
        <v>0</v>
      </c>
      <c r="X1223" s="3">
        <v>0</v>
      </c>
      <c r="Y1223" s="3">
        <v>0</v>
      </c>
      <c r="Z1223" s="3">
        <v>162712859.34</v>
      </c>
      <c r="AA1223" s="3">
        <v>0</v>
      </c>
      <c r="AB1223" s="3">
        <v>154225714.76</v>
      </c>
      <c r="AC1223" s="3">
        <v>3163173073.51</v>
      </c>
      <c r="AD1223" s="3">
        <v>434098124.5</v>
      </c>
      <c r="AE1223" s="3">
        <v>0</v>
      </c>
      <c r="AF1223" s="3">
        <v>0</v>
      </c>
      <c r="AG1223" s="3">
        <v>0</v>
      </c>
      <c r="AH1223" s="3">
        <v>460027315.47</v>
      </c>
      <c r="AI1223" s="3">
        <v>0</v>
      </c>
      <c r="AJ1223" s="3">
        <v>360346972.7</v>
      </c>
      <c r="AK1223" s="3">
        <v>18079420.36</v>
      </c>
      <c r="AL1223" s="3">
        <v>316566263.3</v>
      </c>
      <c r="AM1223" s="3">
        <v>150187211.21</v>
      </c>
      <c r="AN1223" s="3">
        <v>205360346.44</v>
      </c>
      <c r="AO1223" s="6">
        <f t="shared" si="285"/>
        <v>1719398235.57</v>
      </c>
      <c r="AP1223" s="6">
        <f t="shared" si="286"/>
        <v>3718691988.79</v>
      </c>
      <c r="AQ1223" s="6">
        <f t="shared" si="287"/>
        <v>1407994841.06</v>
      </c>
      <c r="AR1223" s="6">
        <f t="shared" si="288"/>
        <v>2310697147.73</v>
      </c>
      <c r="AS1223" s="6">
        <f t="shared" si="289"/>
        <v>5107838727.49</v>
      </c>
      <c r="AT1223" s="10">
        <f t="shared" si="290"/>
        <v>490105087.98</v>
      </c>
      <c r="AU1223" s="10">
        <f t="shared" si="291"/>
        <v>5597943815.47</v>
      </c>
      <c r="AV1223" s="10">
        <f t="shared" si="292"/>
        <v>4030095383.3</v>
      </c>
      <c r="AW1223" s="12">
        <f t="shared" si="293"/>
        <v>0.178582388383884</v>
      </c>
      <c r="AX1223" s="12">
        <f t="shared" si="294"/>
        <v>0.770513675948446</v>
      </c>
      <c r="AY1223" s="12">
        <f t="shared" si="295"/>
        <v>0.239996649372304</v>
      </c>
      <c r="AZ1223" s="12">
        <f t="shared" si="296"/>
        <v>0.530517026576142</v>
      </c>
      <c r="BA1223" s="12">
        <f t="shared" si="297"/>
        <v>0.0509039356676707</v>
      </c>
      <c r="BB1223" s="12">
        <f t="shared" si="298"/>
        <v>0.581420962243813</v>
      </c>
      <c r="BC1223" s="12">
        <f t="shared" si="299"/>
        <v>0.418579037756187</v>
      </c>
    </row>
    <row r="1224" spans="1:55">
      <c r="A1224" s="3" t="s">
        <v>2499</v>
      </c>
      <c r="B1224" s="3" t="s">
        <v>2500</v>
      </c>
      <c r="C1224" s="3">
        <v>10641693.71</v>
      </c>
      <c r="D1224" s="3">
        <v>1064001932.4</v>
      </c>
      <c r="E1224" s="3">
        <v>166486786.85</v>
      </c>
      <c r="F1224" s="3">
        <v>0</v>
      </c>
      <c r="G1224" s="3">
        <v>0</v>
      </c>
      <c r="H1224" s="3">
        <v>0</v>
      </c>
      <c r="I1224" s="3">
        <v>0</v>
      </c>
      <c r="J1224" s="3">
        <v>0</v>
      </c>
      <c r="K1224" s="3">
        <v>3351748.51</v>
      </c>
      <c r="L1224" s="3">
        <v>0</v>
      </c>
      <c r="M1224" s="3">
        <v>464715649.37</v>
      </c>
      <c r="N1224" s="3">
        <v>8439879.56</v>
      </c>
      <c r="O1224" s="3">
        <v>164722809.32</v>
      </c>
      <c r="P1224" s="3">
        <v>0</v>
      </c>
      <c r="Q1224" s="3">
        <v>0</v>
      </c>
      <c r="R1224" s="3">
        <v>209153833.94</v>
      </c>
      <c r="S1224" s="3">
        <v>0</v>
      </c>
      <c r="T1224" s="3">
        <v>0</v>
      </c>
      <c r="U1224" s="3">
        <v>40163717.94</v>
      </c>
      <c r="V1224" s="3">
        <v>11203924.51</v>
      </c>
      <c r="W1224" s="3">
        <v>0</v>
      </c>
      <c r="X1224" s="3">
        <v>0</v>
      </c>
      <c r="Y1224" s="3">
        <v>9232271.09</v>
      </c>
      <c r="Z1224" s="3">
        <v>5290567.47</v>
      </c>
      <c r="AA1224" s="3">
        <v>0</v>
      </c>
      <c r="AB1224" s="3">
        <v>214078.36</v>
      </c>
      <c r="AC1224" s="3">
        <v>157134978.52</v>
      </c>
      <c r="AD1224" s="3">
        <v>463809.58</v>
      </c>
      <c r="AE1224" s="3">
        <v>0</v>
      </c>
      <c r="AF1224" s="3">
        <v>0</v>
      </c>
      <c r="AG1224" s="3">
        <v>0</v>
      </c>
      <c r="AH1224" s="3">
        <v>22192532.23</v>
      </c>
      <c r="AI1224" s="3">
        <v>0</v>
      </c>
      <c r="AJ1224" s="3">
        <v>0</v>
      </c>
      <c r="AK1224" s="3">
        <v>0</v>
      </c>
      <c r="AL1224" s="3">
        <v>9667994.29</v>
      </c>
      <c r="AM1224" s="3">
        <v>600000</v>
      </c>
      <c r="AN1224" s="3">
        <v>0</v>
      </c>
      <c r="AO1224" s="6">
        <f t="shared" si="285"/>
        <v>1233840467.76</v>
      </c>
      <c r="AP1224" s="6">
        <f t="shared" si="286"/>
        <v>637878338.25</v>
      </c>
      <c r="AQ1224" s="6">
        <f t="shared" si="287"/>
        <v>275258393.31</v>
      </c>
      <c r="AR1224" s="6">
        <f t="shared" si="288"/>
        <v>362619944.94</v>
      </c>
      <c r="AS1224" s="6">
        <f t="shared" si="289"/>
        <v>190059314.62</v>
      </c>
      <c r="AT1224" s="10">
        <f t="shared" si="290"/>
        <v>10641693.71</v>
      </c>
      <c r="AU1224" s="10">
        <f t="shared" si="291"/>
        <v>200701008.33</v>
      </c>
      <c r="AV1224" s="10">
        <f t="shared" si="292"/>
        <v>1596460412.7</v>
      </c>
      <c r="AW1224" s="12">
        <f t="shared" si="293"/>
        <v>0.686549607242767</v>
      </c>
      <c r="AX1224" s="12">
        <f t="shared" si="294"/>
        <v>0.307529002733235</v>
      </c>
      <c r="AY1224" s="12">
        <f t="shared" si="295"/>
        <v>0.201773719765347</v>
      </c>
      <c r="AZ1224" s="12">
        <f t="shared" si="296"/>
        <v>0.105755282967888</v>
      </c>
      <c r="BA1224" s="12">
        <f t="shared" si="297"/>
        <v>0.00592139002399738</v>
      </c>
      <c r="BB1224" s="12">
        <f t="shared" si="298"/>
        <v>0.111676672991886</v>
      </c>
      <c r="BC1224" s="12">
        <f t="shared" si="299"/>
        <v>0.888323327008114</v>
      </c>
    </row>
    <row r="1225" spans="1:55">
      <c r="A1225" s="3" t="s">
        <v>2501</v>
      </c>
      <c r="B1225" s="3" t="s">
        <v>2502</v>
      </c>
      <c r="C1225" s="3">
        <v>0</v>
      </c>
      <c r="D1225" s="3">
        <v>1062375504.72</v>
      </c>
      <c r="E1225" s="3">
        <v>0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225624121.76</v>
      </c>
      <c r="L1225" s="3">
        <v>0</v>
      </c>
      <c r="M1225" s="3">
        <v>9339857542.46</v>
      </c>
      <c r="N1225" s="3">
        <v>3358761161.84</v>
      </c>
      <c r="O1225" s="3">
        <v>14156409976.14</v>
      </c>
      <c r="P1225" s="3">
        <v>51250998.94</v>
      </c>
      <c r="Q1225" s="3">
        <v>0</v>
      </c>
      <c r="R1225" s="3">
        <v>10528392495.79</v>
      </c>
      <c r="S1225" s="3">
        <v>0</v>
      </c>
      <c r="T1225" s="3">
        <v>0</v>
      </c>
      <c r="U1225" s="3">
        <v>290299748.52</v>
      </c>
      <c r="V1225" s="3">
        <v>69213651.29</v>
      </c>
      <c r="W1225" s="3">
        <v>0</v>
      </c>
      <c r="X1225" s="3">
        <v>4863150.98</v>
      </c>
      <c r="Y1225" s="3">
        <v>0</v>
      </c>
      <c r="Z1225" s="3">
        <v>100805504.95</v>
      </c>
      <c r="AA1225" s="3">
        <v>0</v>
      </c>
      <c r="AB1225" s="3">
        <v>1513476215.3</v>
      </c>
      <c r="AC1225" s="3">
        <v>4442765427.22</v>
      </c>
      <c r="AD1225" s="3">
        <v>396608441.96</v>
      </c>
      <c r="AE1225" s="3">
        <v>0</v>
      </c>
      <c r="AF1225" s="3">
        <v>0</v>
      </c>
      <c r="AG1225" s="3">
        <v>0</v>
      </c>
      <c r="AH1225" s="3">
        <v>748737862.21</v>
      </c>
      <c r="AI1225" s="3">
        <v>12556565.51</v>
      </c>
      <c r="AJ1225" s="3">
        <v>0</v>
      </c>
      <c r="AK1225" s="3">
        <v>30577808.66</v>
      </c>
      <c r="AL1225" s="3">
        <v>47670806.9</v>
      </c>
      <c r="AM1225" s="3">
        <v>7161184.04</v>
      </c>
      <c r="AN1225" s="3">
        <v>380952.76</v>
      </c>
      <c r="AO1225" s="6">
        <f t="shared" si="285"/>
        <v>1287999626.48</v>
      </c>
      <c r="AP1225" s="6">
        <f t="shared" si="286"/>
        <v>26906279679.38</v>
      </c>
      <c r="AQ1225" s="6">
        <f t="shared" si="287"/>
        <v>12507050766.83</v>
      </c>
      <c r="AR1225" s="6">
        <f t="shared" si="288"/>
        <v>14399228912.55</v>
      </c>
      <c r="AS1225" s="6">
        <f t="shared" si="289"/>
        <v>5686459049.26</v>
      </c>
      <c r="AT1225" s="10">
        <f t="shared" si="290"/>
        <v>0</v>
      </c>
      <c r="AU1225" s="10">
        <f t="shared" si="291"/>
        <v>5686459049.26</v>
      </c>
      <c r="AV1225" s="10">
        <f t="shared" si="292"/>
        <v>15687228539.03</v>
      </c>
      <c r="AW1225" s="12">
        <f t="shared" si="293"/>
        <v>0.0602609924543698</v>
      </c>
      <c r="AX1225" s="12">
        <f t="shared" si="294"/>
        <v>0.93973900754563</v>
      </c>
      <c r="AY1225" s="12">
        <f t="shared" si="295"/>
        <v>0.673689500376103</v>
      </c>
      <c r="AZ1225" s="12">
        <f t="shared" si="296"/>
        <v>0.266049507169528</v>
      </c>
      <c r="BA1225" s="12">
        <f t="shared" si="297"/>
        <v>0</v>
      </c>
      <c r="BB1225" s="12">
        <f t="shared" si="298"/>
        <v>0.266049507169528</v>
      </c>
      <c r="BC1225" s="12">
        <f t="shared" si="299"/>
        <v>0.733950492830473</v>
      </c>
    </row>
    <row r="1226" spans="1:55">
      <c r="A1226" s="3" t="s">
        <v>2503</v>
      </c>
      <c r="B1226" s="3" t="s">
        <v>2504</v>
      </c>
      <c r="C1226" s="3">
        <v>91488583.79</v>
      </c>
      <c r="D1226" s="3">
        <v>1062236682.57</v>
      </c>
      <c r="E1226" s="3">
        <v>408574413.69</v>
      </c>
      <c r="F1226" s="3">
        <v>0</v>
      </c>
      <c r="G1226" s="3">
        <v>0</v>
      </c>
      <c r="H1226" s="3">
        <v>0</v>
      </c>
      <c r="I1226" s="3">
        <v>0</v>
      </c>
      <c r="J1226" s="3">
        <v>0</v>
      </c>
      <c r="K1226" s="3">
        <v>35235396.37</v>
      </c>
      <c r="L1226" s="3">
        <v>0</v>
      </c>
      <c r="M1226" s="3">
        <v>1063186132.78</v>
      </c>
      <c r="N1226" s="3">
        <v>132859076.8</v>
      </c>
      <c r="O1226" s="3">
        <v>1012508311.31</v>
      </c>
      <c r="P1226" s="3">
        <v>44585636.28</v>
      </c>
      <c r="Q1226" s="3">
        <v>0</v>
      </c>
      <c r="R1226" s="3">
        <v>1259976799.49</v>
      </c>
      <c r="S1226" s="3">
        <v>0</v>
      </c>
      <c r="T1226" s="3">
        <v>0</v>
      </c>
      <c r="U1226" s="3">
        <v>58812589.72</v>
      </c>
      <c r="V1226" s="3">
        <v>39447314.54</v>
      </c>
      <c r="W1226" s="3">
        <v>0</v>
      </c>
      <c r="X1226" s="3">
        <v>0</v>
      </c>
      <c r="Y1226" s="3">
        <v>67662059.09</v>
      </c>
      <c r="Z1226" s="3">
        <v>29238454.01</v>
      </c>
      <c r="AA1226" s="3">
        <v>0</v>
      </c>
      <c r="AB1226" s="3">
        <v>16143827.17</v>
      </c>
      <c r="AC1226" s="3">
        <v>621303717.84</v>
      </c>
      <c r="AD1226" s="3">
        <v>117548182.87</v>
      </c>
      <c r="AE1226" s="3">
        <v>0</v>
      </c>
      <c r="AF1226" s="3">
        <v>0</v>
      </c>
      <c r="AG1226" s="3">
        <v>0</v>
      </c>
      <c r="AH1226" s="3">
        <v>64410969.88</v>
      </c>
      <c r="AI1226" s="3">
        <v>3311800.91</v>
      </c>
      <c r="AJ1226" s="3">
        <v>19409323.15</v>
      </c>
      <c r="AK1226" s="3">
        <v>35439688.72</v>
      </c>
      <c r="AL1226" s="3">
        <v>57005892.13</v>
      </c>
      <c r="AM1226" s="3">
        <v>144329.17</v>
      </c>
      <c r="AN1226" s="3">
        <v>41317963.47</v>
      </c>
      <c r="AO1226" s="6">
        <f t="shared" si="285"/>
        <v>1506046492.63</v>
      </c>
      <c r="AP1226" s="6">
        <f t="shared" si="286"/>
        <v>2253139157.17</v>
      </c>
      <c r="AQ1226" s="6">
        <f t="shared" si="287"/>
        <v>1471281044.02</v>
      </c>
      <c r="AR1226" s="6">
        <f t="shared" si="288"/>
        <v>781858113.15</v>
      </c>
      <c r="AS1226" s="6">
        <f t="shared" si="289"/>
        <v>959891868.14</v>
      </c>
      <c r="AT1226" s="10">
        <f t="shared" si="290"/>
        <v>91488583.79</v>
      </c>
      <c r="AU1226" s="10">
        <f t="shared" si="291"/>
        <v>1051380451.93</v>
      </c>
      <c r="AV1226" s="10">
        <f t="shared" si="292"/>
        <v>2287904605.78</v>
      </c>
      <c r="AW1226" s="12">
        <f t="shared" si="293"/>
        <v>0.451008664011095</v>
      </c>
      <c r="AX1226" s="12">
        <f t="shared" si="294"/>
        <v>0.521593679841292</v>
      </c>
      <c r="AY1226" s="12">
        <f t="shared" si="295"/>
        <v>0.234139374038998</v>
      </c>
      <c r="AZ1226" s="12">
        <f t="shared" si="296"/>
        <v>0.287454305802294</v>
      </c>
      <c r="BA1226" s="12">
        <f t="shared" si="297"/>
        <v>0.0273976561476128</v>
      </c>
      <c r="BB1226" s="12">
        <f t="shared" si="298"/>
        <v>0.314851961949906</v>
      </c>
      <c r="BC1226" s="12">
        <f t="shared" si="299"/>
        <v>0.685148038050094</v>
      </c>
    </row>
    <row r="1227" spans="1:55">
      <c r="A1227" s="3" t="s">
        <v>2505</v>
      </c>
      <c r="B1227" s="3" t="s">
        <v>2506</v>
      </c>
      <c r="C1227" s="3">
        <v>775338474.98</v>
      </c>
      <c r="D1227" s="3">
        <v>1057430470.02</v>
      </c>
      <c r="E1227" s="3">
        <v>0</v>
      </c>
      <c r="F1227" s="3">
        <v>0</v>
      </c>
      <c r="G1227" s="3">
        <v>0</v>
      </c>
      <c r="H1227" s="3">
        <v>0</v>
      </c>
      <c r="I1227" s="3">
        <v>0</v>
      </c>
      <c r="J1227" s="3">
        <v>13497148.91</v>
      </c>
      <c r="K1227" s="3">
        <v>13531044.21</v>
      </c>
      <c r="L1227" s="3">
        <v>0</v>
      </c>
      <c r="M1227" s="3">
        <v>498460048.78</v>
      </c>
      <c r="N1227" s="3">
        <v>124453303.51</v>
      </c>
      <c r="O1227" s="3">
        <v>235351083.41</v>
      </c>
      <c r="P1227" s="3">
        <v>35893856.61</v>
      </c>
      <c r="Q1227" s="3">
        <v>0</v>
      </c>
      <c r="R1227" s="3">
        <v>2270424836.4</v>
      </c>
      <c r="S1227" s="3">
        <v>4718255.96</v>
      </c>
      <c r="T1227" s="3">
        <v>0</v>
      </c>
      <c r="U1227" s="3">
        <v>158595524.53</v>
      </c>
      <c r="V1227" s="3">
        <v>24550954.79</v>
      </c>
      <c r="W1227" s="3">
        <v>0</v>
      </c>
      <c r="X1227" s="3">
        <v>0</v>
      </c>
      <c r="Y1227" s="3">
        <v>0</v>
      </c>
      <c r="Z1227" s="3">
        <v>92260783.91</v>
      </c>
      <c r="AA1227" s="3">
        <v>0</v>
      </c>
      <c r="AB1227" s="3">
        <v>38751586.6</v>
      </c>
      <c r="AC1227" s="3">
        <v>7208867666.02</v>
      </c>
      <c r="AD1227" s="3">
        <v>1249367612.14</v>
      </c>
      <c r="AE1227" s="3">
        <v>0</v>
      </c>
      <c r="AF1227" s="3">
        <v>0</v>
      </c>
      <c r="AG1227" s="3">
        <v>0</v>
      </c>
      <c r="AH1227" s="3">
        <v>616007254.6</v>
      </c>
      <c r="AI1227" s="3">
        <v>4028205.5</v>
      </c>
      <c r="AJ1227" s="3">
        <v>166869895.77</v>
      </c>
      <c r="AK1227" s="3">
        <v>1753330.49</v>
      </c>
      <c r="AL1227" s="3">
        <v>41541872.53</v>
      </c>
      <c r="AM1227" s="3">
        <v>1380916.19</v>
      </c>
      <c r="AN1227" s="3">
        <v>189249762.15</v>
      </c>
      <c r="AO1227" s="6">
        <f t="shared" si="285"/>
        <v>1084458663.14</v>
      </c>
      <c r="AP1227" s="6">
        <f t="shared" si="286"/>
        <v>894158292.31</v>
      </c>
      <c r="AQ1227" s="6">
        <f t="shared" si="287"/>
        <v>2589301942.19</v>
      </c>
      <c r="AR1227" s="6">
        <f t="shared" si="288"/>
        <v>-1695143649.88</v>
      </c>
      <c r="AS1227" s="6">
        <f t="shared" si="289"/>
        <v>9479066515.39</v>
      </c>
      <c r="AT1227" s="10">
        <f t="shared" si="290"/>
        <v>775338474.98</v>
      </c>
      <c r="AU1227" s="10">
        <f t="shared" si="291"/>
        <v>10254404990.37</v>
      </c>
      <c r="AV1227" s="10">
        <f t="shared" si="292"/>
        <v>-610684986.74</v>
      </c>
      <c r="AW1227" s="12">
        <f t="shared" si="293"/>
        <v>0.112452317438893</v>
      </c>
      <c r="AX1227" s="12">
        <f t="shared" si="294"/>
        <v>0.807149405268926</v>
      </c>
      <c r="AY1227" s="12">
        <f t="shared" si="295"/>
        <v>-0.175776945954666</v>
      </c>
      <c r="AZ1227" s="12">
        <f t="shared" si="296"/>
        <v>0.982926351223592</v>
      </c>
      <c r="BA1227" s="12">
        <f t="shared" si="297"/>
        <v>0.0803982772921813</v>
      </c>
      <c r="BB1227" s="12">
        <f t="shared" si="298"/>
        <v>1.06332462851577</v>
      </c>
      <c r="BC1227" s="12">
        <f t="shared" si="299"/>
        <v>-0.0633246285157731</v>
      </c>
    </row>
    <row r="1228" spans="1:55">
      <c r="A1228" s="3" t="s">
        <v>2507</v>
      </c>
      <c r="B1228" s="3" t="s">
        <v>2508</v>
      </c>
      <c r="C1228" s="3">
        <v>839308031.97</v>
      </c>
      <c r="D1228" s="3">
        <v>1056514157.52</v>
      </c>
      <c r="E1228" s="3">
        <v>70413263.72</v>
      </c>
      <c r="F1228" s="3">
        <v>0</v>
      </c>
      <c r="G1228" s="3">
        <v>0</v>
      </c>
      <c r="H1228" s="3">
        <v>0</v>
      </c>
      <c r="I1228" s="3">
        <v>0</v>
      </c>
      <c r="J1228" s="3">
        <v>38760509.46</v>
      </c>
      <c r="K1228" s="3">
        <v>317010444.98</v>
      </c>
      <c r="L1228" s="3">
        <v>0</v>
      </c>
      <c r="M1228" s="3">
        <v>156722144.73</v>
      </c>
      <c r="N1228" s="3">
        <v>38335263.63</v>
      </c>
      <c r="O1228" s="3">
        <v>124419296.29</v>
      </c>
      <c r="P1228" s="3">
        <v>7410155.41</v>
      </c>
      <c r="Q1228" s="3">
        <v>0</v>
      </c>
      <c r="R1228" s="3">
        <v>183053885.84</v>
      </c>
      <c r="S1228" s="3">
        <v>3849915.13</v>
      </c>
      <c r="T1228" s="3">
        <v>0</v>
      </c>
      <c r="U1228" s="3">
        <v>113894185.83</v>
      </c>
      <c r="V1228" s="3">
        <v>31520113.19</v>
      </c>
      <c r="W1228" s="3">
        <v>0</v>
      </c>
      <c r="X1228" s="3">
        <v>101608064</v>
      </c>
      <c r="Y1228" s="3">
        <v>0</v>
      </c>
      <c r="Z1228" s="3">
        <v>25384847.24</v>
      </c>
      <c r="AA1228" s="3">
        <v>0</v>
      </c>
      <c r="AB1228" s="3">
        <v>0</v>
      </c>
      <c r="AC1228" s="3">
        <v>832598932.71</v>
      </c>
      <c r="AD1228" s="3">
        <v>36884404.63</v>
      </c>
      <c r="AE1228" s="3">
        <v>0</v>
      </c>
      <c r="AF1228" s="3">
        <v>0</v>
      </c>
      <c r="AG1228" s="3">
        <v>0</v>
      </c>
      <c r="AH1228" s="3">
        <v>305933948.96</v>
      </c>
      <c r="AI1228" s="3">
        <v>0</v>
      </c>
      <c r="AJ1228" s="3">
        <v>0</v>
      </c>
      <c r="AK1228" s="3">
        <v>5888736.91</v>
      </c>
      <c r="AL1228" s="3">
        <v>15713431.54</v>
      </c>
      <c r="AM1228" s="3">
        <v>234548232.1</v>
      </c>
      <c r="AN1228" s="3">
        <v>2869023.98</v>
      </c>
      <c r="AO1228" s="6">
        <f t="shared" si="285"/>
        <v>1482698375.68</v>
      </c>
      <c r="AP1228" s="6">
        <f t="shared" si="286"/>
        <v>326886860.06</v>
      </c>
      <c r="AQ1228" s="6">
        <f t="shared" si="287"/>
        <v>459311011.23</v>
      </c>
      <c r="AR1228" s="6">
        <f t="shared" si="288"/>
        <v>-132424151.17</v>
      </c>
      <c r="AS1228" s="6">
        <f t="shared" si="289"/>
        <v>1434436710.83</v>
      </c>
      <c r="AT1228" s="10">
        <f t="shared" si="290"/>
        <v>839308031.97</v>
      </c>
      <c r="AU1228" s="10">
        <f t="shared" si="291"/>
        <v>2273744742.8</v>
      </c>
      <c r="AV1228" s="10">
        <f t="shared" si="292"/>
        <v>1350274224.51</v>
      </c>
      <c r="AW1228" s="12">
        <f t="shared" si="293"/>
        <v>0.4091309645602</v>
      </c>
      <c r="AX1228" s="12">
        <f t="shared" si="294"/>
        <v>0.359273108503194</v>
      </c>
      <c r="AY1228" s="12">
        <f t="shared" si="295"/>
        <v>-0.036540689318824</v>
      </c>
      <c r="AZ1228" s="12">
        <f t="shared" si="296"/>
        <v>0.395813797822018</v>
      </c>
      <c r="BA1228" s="12">
        <f t="shared" si="297"/>
        <v>0.231595926936606</v>
      </c>
      <c r="BB1228" s="12">
        <f t="shared" si="298"/>
        <v>0.627409724758624</v>
      </c>
      <c r="BC1228" s="12">
        <f t="shared" si="299"/>
        <v>0.372590275241376</v>
      </c>
    </row>
    <row r="1229" spans="1:55">
      <c r="A1229" s="3" t="s">
        <v>2509</v>
      </c>
      <c r="B1229" s="3" t="s">
        <v>2510</v>
      </c>
      <c r="C1229" s="3">
        <v>0</v>
      </c>
      <c r="D1229" s="3">
        <v>1055696742.01</v>
      </c>
      <c r="E1229" s="3">
        <v>313089296.32</v>
      </c>
      <c r="F1229" s="3">
        <v>0</v>
      </c>
      <c r="G1229" s="3">
        <v>0</v>
      </c>
      <c r="H1229" s="3">
        <v>0</v>
      </c>
      <c r="I1229" s="3">
        <v>0</v>
      </c>
      <c r="J1229" s="3">
        <v>0</v>
      </c>
      <c r="K1229" s="3">
        <v>21496630.06</v>
      </c>
      <c r="L1229" s="3">
        <v>0</v>
      </c>
      <c r="M1229" s="3">
        <v>260022646.08</v>
      </c>
      <c r="N1229" s="3">
        <v>98718068.18</v>
      </c>
      <c r="O1229" s="3">
        <v>2299720363.38</v>
      </c>
      <c r="P1229" s="3">
        <v>80422347.35</v>
      </c>
      <c r="Q1229" s="3">
        <v>0</v>
      </c>
      <c r="R1229" s="3">
        <v>1176125531.19</v>
      </c>
      <c r="S1229" s="3">
        <v>0</v>
      </c>
      <c r="T1229" s="3">
        <v>0</v>
      </c>
      <c r="U1229" s="3">
        <v>80190487.73</v>
      </c>
      <c r="V1229" s="3">
        <v>78902982.87</v>
      </c>
      <c r="W1229" s="3">
        <v>0</v>
      </c>
      <c r="X1229" s="3">
        <v>2146477.45</v>
      </c>
      <c r="Y1229" s="3">
        <v>0</v>
      </c>
      <c r="Z1229" s="3">
        <v>82385785.56</v>
      </c>
      <c r="AA1229" s="3">
        <v>0</v>
      </c>
      <c r="AB1229" s="3">
        <v>167850508.79</v>
      </c>
      <c r="AC1229" s="3">
        <v>2675899663.61</v>
      </c>
      <c r="AD1229" s="3">
        <v>269610599.85</v>
      </c>
      <c r="AE1229" s="3">
        <v>0</v>
      </c>
      <c r="AF1229" s="3">
        <v>0</v>
      </c>
      <c r="AG1229" s="3">
        <v>0</v>
      </c>
      <c r="AH1229" s="3">
        <v>505581625.4</v>
      </c>
      <c r="AI1229" s="3">
        <v>0</v>
      </c>
      <c r="AJ1229" s="3">
        <v>438143246.97</v>
      </c>
      <c r="AK1229" s="3">
        <v>14344761.07</v>
      </c>
      <c r="AL1229" s="3">
        <v>151705384.91</v>
      </c>
      <c r="AM1229" s="3">
        <v>155481950.92</v>
      </c>
      <c r="AN1229" s="3">
        <v>67774684.47</v>
      </c>
      <c r="AO1229" s="6">
        <f t="shared" si="285"/>
        <v>1390282668.39</v>
      </c>
      <c r="AP1229" s="6">
        <f t="shared" si="286"/>
        <v>2738883424.99</v>
      </c>
      <c r="AQ1229" s="6">
        <f t="shared" si="287"/>
        <v>1587601773.59</v>
      </c>
      <c r="AR1229" s="6">
        <f t="shared" si="288"/>
        <v>1151281651.4</v>
      </c>
      <c r="AS1229" s="6">
        <f t="shared" si="289"/>
        <v>4278541917.2</v>
      </c>
      <c r="AT1229" s="10">
        <f t="shared" si="290"/>
        <v>0</v>
      </c>
      <c r="AU1229" s="10">
        <f t="shared" si="291"/>
        <v>4278541917.2</v>
      </c>
      <c r="AV1229" s="10">
        <f t="shared" si="292"/>
        <v>2541564319.79</v>
      </c>
      <c r="AW1229" s="12">
        <f t="shared" si="293"/>
        <v>0.203850588257638</v>
      </c>
      <c r="AX1229" s="12">
        <f t="shared" si="294"/>
        <v>0.796149411742362</v>
      </c>
      <c r="AY1229" s="12">
        <f t="shared" si="295"/>
        <v>0.168806996752606</v>
      </c>
      <c r="AZ1229" s="12">
        <f t="shared" si="296"/>
        <v>0.627342414989755</v>
      </c>
      <c r="BA1229" s="12">
        <f t="shared" si="297"/>
        <v>0</v>
      </c>
      <c r="BB1229" s="12">
        <f t="shared" si="298"/>
        <v>0.627342414989755</v>
      </c>
      <c r="BC1229" s="12">
        <f t="shared" si="299"/>
        <v>0.372657585010245</v>
      </c>
    </row>
    <row r="1230" spans="1:55">
      <c r="A1230" s="3" t="s">
        <v>2511</v>
      </c>
      <c r="B1230" s="3" t="s">
        <v>2512</v>
      </c>
      <c r="C1230" s="3">
        <v>376510527.51</v>
      </c>
      <c r="D1230" s="3">
        <v>1054360459.05</v>
      </c>
      <c r="E1230" s="3">
        <v>0</v>
      </c>
      <c r="F1230" s="3">
        <v>0</v>
      </c>
      <c r="G1230" s="3">
        <v>0</v>
      </c>
      <c r="H1230" s="3">
        <v>0</v>
      </c>
      <c r="I1230" s="3">
        <v>0</v>
      </c>
      <c r="J1230" s="3">
        <v>647876000</v>
      </c>
      <c r="K1230" s="3">
        <v>23864230.08</v>
      </c>
      <c r="L1230" s="3">
        <v>0</v>
      </c>
      <c r="M1230" s="3">
        <v>4437501060.49</v>
      </c>
      <c r="N1230" s="3">
        <v>254086426.34</v>
      </c>
      <c r="O1230" s="3">
        <v>1605614957.17</v>
      </c>
      <c r="P1230" s="3">
        <v>75841112.39</v>
      </c>
      <c r="Q1230" s="3">
        <v>0</v>
      </c>
      <c r="R1230" s="3">
        <v>1412768353.34</v>
      </c>
      <c r="S1230" s="3">
        <v>0</v>
      </c>
      <c r="T1230" s="3">
        <v>0</v>
      </c>
      <c r="U1230" s="3">
        <v>116143819.09</v>
      </c>
      <c r="V1230" s="3">
        <v>107759874.24</v>
      </c>
      <c r="W1230" s="3">
        <v>0</v>
      </c>
      <c r="X1230" s="3">
        <v>231598612.98</v>
      </c>
      <c r="Y1230" s="3">
        <v>0</v>
      </c>
      <c r="Z1230" s="3">
        <v>188899337.66</v>
      </c>
      <c r="AA1230" s="3">
        <v>0</v>
      </c>
      <c r="AB1230" s="3">
        <v>6744008.39</v>
      </c>
      <c r="AC1230" s="3">
        <v>1335666880.73</v>
      </c>
      <c r="AD1230" s="3">
        <v>291644131.03</v>
      </c>
      <c r="AE1230" s="3">
        <v>0</v>
      </c>
      <c r="AF1230" s="3">
        <v>0</v>
      </c>
      <c r="AG1230" s="3">
        <v>0</v>
      </c>
      <c r="AH1230" s="3">
        <v>164867641.26</v>
      </c>
      <c r="AI1230" s="3">
        <v>0</v>
      </c>
      <c r="AJ1230" s="3">
        <v>0</v>
      </c>
      <c r="AK1230" s="3">
        <v>81467864.89</v>
      </c>
      <c r="AL1230" s="3">
        <v>97886176.34</v>
      </c>
      <c r="AM1230" s="3">
        <v>82336682.05</v>
      </c>
      <c r="AN1230" s="3">
        <v>0</v>
      </c>
      <c r="AO1230" s="6">
        <f t="shared" si="285"/>
        <v>1726100689.13</v>
      </c>
      <c r="AP1230" s="6">
        <f t="shared" si="286"/>
        <v>6373043556.39</v>
      </c>
      <c r="AQ1230" s="6">
        <f t="shared" si="287"/>
        <v>2063914005.7</v>
      </c>
      <c r="AR1230" s="6">
        <f t="shared" si="288"/>
        <v>4309129550.69</v>
      </c>
      <c r="AS1230" s="6">
        <f t="shared" si="289"/>
        <v>2053869376.3</v>
      </c>
      <c r="AT1230" s="10">
        <f t="shared" si="290"/>
        <v>376510527.51</v>
      </c>
      <c r="AU1230" s="10">
        <f t="shared" si="291"/>
        <v>2430379903.81</v>
      </c>
      <c r="AV1230" s="10">
        <f t="shared" si="292"/>
        <v>6035230239.82</v>
      </c>
      <c r="AW1230" s="12">
        <f t="shared" si="293"/>
        <v>0.20389560348805</v>
      </c>
      <c r="AX1230" s="12">
        <f t="shared" si="294"/>
        <v>0.751629099265559</v>
      </c>
      <c r="AY1230" s="12">
        <f t="shared" si="295"/>
        <v>0.509015827280025</v>
      </c>
      <c r="AZ1230" s="12">
        <f t="shared" si="296"/>
        <v>0.242613271985534</v>
      </c>
      <c r="BA1230" s="12">
        <f t="shared" si="297"/>
        <v>0.0444752972463902</v>
      </c>
      <c r="BB1230" s="12">
        <f t="shared" si="298"/>
        <v>0.287088569231924</v>
      </c>
      <c r="BC1230" s="12">
        <f t="shared" si="299"/>
        <v>0.712911430768076</v>
      </c>
    </row>
    <row r="1231" spans="1:55">
      <c r="A1231" s="3" t="s">
        <v>2513</v>
      </c>
      <c r="B1231" s="3" t="s">
        <v>2514</v>
      </c>
      <c r="C1231" s="3">
        <v>30123966.23</v>
      </c>
      <c r="D1231" s="3">
        <v>1053099118.27</v>
      </c>
      <c r="E1231" s="3">
        <v>0</v>
      </c>
      <c r="F1231" s="3">
        <v>3291780.44</v>
      </c>
      <c r="G1231" s="3">
        <v>0</v>
      </c>
      <c r="H1231" s="3">
        <v>0</v>
      </c>
      <c r="I1231" s="3">
        <v>0</v>
      </c>
      <c r="J1231" s="3">
        <v>749826704.66</v>
      </c>
      <c r="K1231" s="3">
        <v>20024778.47</v>
      </c>
      <c r="L1231" s="3">
        <v>0</v>
      </c>
      <c r="M1231" s="3">
        <v>532416530.43</v>
      </c>
      <c r="N1231" s="3">
        <v>107887780.04</v>
      </c>
      <c r="O1231" s="3">
        <v>592173344.56</v>
      </c>
      <c r="P1231" s="3">
        <v>31586186.93</v>
      </c>
      <c r="Q1231" s="3">
        <v>3127293.72</v>
      </c>
      <c r="R1231" s="3">
        <v>634954734.76</v>
      </c>
      <c r="S1231" s="3">
        <v>5329774</v>
      </c>
      <c r="T1231" s="3">
        <v>0</v>
      </c>
      <c r="U1231" s="3">
        <v>15057842.27</v>
      </c>
      <c r="V1231" s="3">
        <v>14636567.8</v>
      </c>
      <c r="W1231" s="3">
        <v>0</v>
      </c>
      <c r="X1231" s="3">
        <v>0</v>
      </c>
      <c r="Y1231" s="3">
        <v>1635895.99</v>
      </c>
      <c r="Z1231" s="3">
        <v>15140726.5</v>
      </c>
      <c r="AA1231" s="3">
        <v>0</v>
      </c>
      <c r="AB1231" s="3">
        <v>4430005.49</v>
      </c>
      <c r="AC1231" s="3">
        <v>400494526.04</v>
      </c>
      <c r="AD1231" s="3">
        <v>0</v>
      </c>
      <c r="AE1231" s="3">
        <v>0</v>
      </c>
      <c r="AF1231" s="3">
        <v>0</v>
      </c>
      <c r="AG1231" s="3">
        <v>0</v>
      </c>
      <c r="AH1231" s="3">
        <v>279809353.09</v>
      </c>
      <c r="AI1231" s="3">
        <v>0</v>
      </c>
      <c r="AJ1231" s="3">
        <v>0</v>
      </c>
      <c r="AK1231" s="3">
        <v>10261445.08</v>
      </c>
      <c r="AL1231" s="3">
        <v>2358957.06</v>
      </c>
      <c r="AM1231" s="3">
        <v>0</v>
      </c>
      <c r="AN1231" s="3">
        <v>6665913.37</v>
      </c>
      <c r="AO1231" s="6">
        <f t="shared" si="285"/>
        <v>1826242381.84</v>
      </c>
      <c r="AP1231" s="6">
        <f t="shared" si="286"/>
        <v>1267191135.68</v>
      </c>
      <c r="AQ1231" s="6">
        <f t="shared" si="287"/>
        <v>691185546.81</v>
      </c>
      <c r="AR1231" s="6">
        <f t="shared" si="288"/>
        <v>576005588.87</v>
      </c>
      <c r="AS1231" s="6">
        <f t="shared" si="289"/>
        <v>699590194.64</v>
      </c>
      <c r="AT1231" s="10">
        <f t="shared" si="290"/>
        <v>30123966.23</v>
      </c>
      <c r="AU1231" s="10">
        <f t="shared" si="291"/>
        <v>729714160.87</v>
      </c>
      <c r="AV1231" s="10">
        <f t="shared" si="292"/>
        <v>2402247970.71</v>
      </c>
      <c r="AW1231" s="12">
        <f t="shared" si="293"/>
        <v>0.58309848750269</v>
      </c>
      <c r="AX1231" s="12">
        <f t="shared" si="294"/>
        <v>0.407283271610469</v>
      </c>
      <c r="AY1231" s="12">
        <f t="shared" si="295"/>
        <v>0.183912054064146</v>
      </c>
      <c r="AZ1231" s="12">
        <f t="shared" si="296"/>
        <v>0.223371217546322</v>
      </c>
      <c r="BA1231" s="12">
        <f t="shared" si="297"/>
        <v>0.00961824088684086</v>
      </c>
      <c r="BB1231" s="12">
        <f t="shared" si="298"/>
        <v>0.232989458433163</v>
      </c>
      <c r="BC1231" s="12">
        <f t="shared" si="299"/>
        <v>0.767010541566837</v>
      </c>
    </row>
    <row r="1232" spans="1:55">
      <c r="A1232" s="3" t="s">
        <v>2515</v>
      </c>
      <c r="B1232" s="3" t="s">
        <v>2516</v>
      </c>
      <c r="C1232" s="3">
        <v>0</v>
      </c>
      <c r="D1232" s="3">
        <v>1051549206.84</v>
      </c>
      <c r="E1232" s="3">
        <v>2116773177.67</v>
      </c>
      <c r="F1232" s="3">
        <v>0</v>
      </c>
      <c r="G1232" s="3">
        <v>0</v>
      </c>
      <c r="H1232" s="3">
        <v>0</v>
      </c>
      <c r="I1232" s="3">
        <v>0</v>
      </c>
      <c r="J1232" s="3">
        <v>0</v>
      </c>
      <c r="K1232" s="3">
        <v>48386198.77</v>
      </c>
      <c r="L1232" s="3">
        <v>0</v>
      </c>
      <c r="M1232" s="3">
        <v>24911509.36</v>
      </c>
      <c r="N1232" s="3">
        <v>87657428.11</v>
      </c>
      <c r="O1232" s="3">
        <v>928510120.55</v>
      </c>
      <c r="P1232" s="3">
        <v>20183610.88</v>
      </c>
      <c r="Q1232" s="3">
        <v>0</v>
      </c>
      <c r="R1232" s="3">
        <v>1089668666.92</v>
      </c>
      <c r="S1232" s="3">
        <v>5414810.32</v>
      </c>
      <c r="T1232" s="3">
        <v>0</v>
      </c>
      <c r="U1232" s="3">
        <v>37284325.38</v>
      </c>
      <c r="V1232" s="3">
        <v>157769977.74</v>
      </c>
      <c r="W1232" s="3">
        <v>0</v>
      </c>
      <c r="X1232" s="3">
        <v>0</v>
      </c>
      <c r="Y1232" s="3">
        <v>45214724.6</v>
      </c>
      <c r="Z1232" s="3">
        <v>418950</v>
      </c>
      <c r="AA1232" s="3">
        <v>0</v>
      </c>
      <c r="AB1232" s="3">
        <v>2785890.05</v>
      </c>
      <c r="AC1232" s="3">
        <v>2723137489.25</v>
      </c>
      <c r="AD1232" s="3">
        <v>435813553.19</v>
      </c>
      <c r="AE1232" s="3">
        <v>0</v>
      </c>
      <c r="AF1232" s="3">
        <v>0</v>
      </c>
      <c r="AG1232" s="3">
        <v>0</v>
      </c>
      <c r="AH1232" s="3">
        <v>7150696665.69</v>
      </c>
      <c r="AI1232" s="3">
        <v>0</v>
      </c>
      <c r="AJ1232" s="3">
        <v>452365699.74</v>
      </c>
      <c r="AK1232" s="3">
        <v>23736401.26</v>
      </c>
      <c r="AL1232" s="3">
        <v>122093613.44</v>
      </c>
      <c r="AM1232" s="3">
        <v>322382291.22</v>
      </c>
      <c r="AN1232" s="3">
        <v>98284360.79</v>
      </c>
      <c r="AO1232" s="6">
        <f t="shared" si="285"/>
        <v>3216708583.28</v>
      </c>
      <c r="AP1232" s="6">
        <f t="shared" si="286"/>
        <v>1061262668.9</v>
      </c>
      <c r="AQ1232" s="6">
        <f t="shared" si="287"/>
        <v>1338557345.01</v>
      </c>
      <c r="AR1232" s="6">
        <f t="shared" si="288"/>
        <v>-277294676.11</v>
      </c>
      <c r="AS1232" s="6">
        <f t="shared" si="289"/>
        <v>11328510074.58</v>
      </c>
      <c r="AT1232" s="10">
        <f t="shared" si="290"/>
        <v>0</v>
      </c>
      <c r="AU1232" s="10">
        <f t="shared" si="291"/>
        <v>11328510074.58</v>
      </c>
      <c r="AV1232" s="10">
        <f t="shared" si="292"/>
        <v>2939413907.17</v>
      </c>
      <c r="AW1232" s="12">
        <f t="shared" si="293"/>
        <v>0.225450358958631</v>
      </c>
      <c r="AX1232" s="12">
        <f t="shared" si="294"/>
        <v>0.774549641041369</v>
      </c>
      <c r="AY1232" s="12">
        <f t="shared" si="295"/>
        <v>-0.0194348299349426</v>
      </c>
      <c r="AZ1232" s="12">
        <f t="shared" si="296"/>
        <v>0.793984470976311</v>
      </c>
      <c r="BA1232" s="12">
        <f t="shared" si="297"/>
        <v>0</v>
      </c>
      <c r="BB1232" s="12">
        <f t="shared" si="298"/>
        <v>0.793984470976311</v>
      </c>
      <c r="BC1232" s="12">
        <f t="shared" si="299"/>
        <v>0.206015529023689</v>
      </c>
    </row>
    <row r="1233" spans="1:55">
      <c r="A1233" s="3" t="s">
        <v>2517</v>
      </c>
      <c r="B1233" s="3" t="s">
        <v>2518</v>
      </c>
      <c r="C1233" s="3">
        <v>239768205.32</v>
      </c>
      <c r="D1233" s="3">
        <v>1050754301.69</v>
      </c>
      <c r="E1233" s="3">
        <v>0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60163091.01</v>
      </c>
      <c r="L1233" s="3">
        <v>0</v>
      </c>
      <c r="M1233" s="3">
        <v>125629682.37</v>
      </c>
      <c r="N1233" s="3">
        <v>23466821.1</v>
      </c>
      <c r="O1233" s="3">
        <v>18497329.22</v>
      </c>
      <c r="P1233" s="3">
        <v>180117.8</v>
      </c>
      <c r="Q1233" s="3">
        <v>0</v>
      </c>
      <c r="R1233" s="3">
        <v>180978521.12</v>
      </c>
      <c r="S1233" s="3">
        <v>72339.57</v>
      </c>
      <c r="T1233" s="3">
        <v>0</v>
      </c>
      <c r="U1233" s="3">
        <v>16200928.88</v>
      </c>
      <c r="V1233" s="3">
        <v>135939255.1</v>
      </c>
      <c r="W1233" s="3">
        <v>0</v>
      </c>
      <c r="X1233" s="3">
        <v>0</v>
      </c>
      <c r="Y1233" s="3">
        <v>0</v>
      </c>
      <c r="Z1233" s="3">
        <v>21149543.12</v>
      </c>
      <c r="AA1233" s="3">
        <v>0</v>
      </c>
      <c r="AB1233" s="3">
        <v>0</v>
      </c>
      <c r="AC1233" s="3">
        <v>890655925</v>
      </c>
      <c r="AD1233" s="3">
        <v>101056755.69</v>
      </c>
      <c r="AE1233" s="3">
        <v>0</v>
      </c>
      <c r="AF1233" s="3">
        <v>0</v>
      </c>
      <c r="AG1233" s="3">
        <v>0</v>
      </c>
      <c r="AH1233" s="3">
        <v>12747719.99</v>
      </c>
      <c r="AI1233" s="3">
        <v>0</v>
      </c>
      <c r="AJ1233" s="3">
        <v>50277124.57</v>
      </c>
      <c r="AK1233" s="3">
        <v>209679740.14</v>
      </c>
      <c r="AL1233" s="3">
        <v>1864335.96</v>
      </c>
      <c r="AM1233" s="3">
        <v>9516977.59</v>
      </c>
      <c r="AN1233" s="3">
        <v>554815233.84</v>
      </c>
      <c r="AO1233" s="6">
        <f t="shared" si="285"/>
        <v>1110917392.7</v>
      </c>
      <c r="AP1233" s="6">
        <f t="shared" si="286"/>
        <v>167773950.49</v>
      </c>
      <c r="AQ1233" s="6">
        <f t="shared" si="287"/>
        <v>354340587.79</v>
      </c>
      <c r="AR1233" s="6">
        <f t="shared" si="288"/>
        <v>-186566637.3</v>
      </c>
      <c r="AS1233" s="6">
        <f t="shared" si="289"/>
        <v>1830613812.78</v>
      </c>
      <c r="AT1233" s="10">
        <f t="shared" si="290"/>
        <v>239768205.32</v>
      </c>
      <c r="AU1233" s="10">
        <f t="shared" si="291"/>
        <v>2070382018.1</v>
      </c>
      <c r="AV1233" s="10">
        <f t="shared" si="292"/>
        <v>924350755.4</v>
      </c>
      <c r="AW1233" s="12">
        <f t="shared" si="293"/>
        <v>0.370957102593715</v>
      </c>
      <c r="AX1233" s="12">
        <f t="shared" si="294"/>
        <v>0.548979591777924</v>
      </c>
      <c r="AY1233" s="12">
        <f t="shared" si="295"/>
        <v>-0.0622982587798497</v>
      </c>
      <c r="AZ1233" s="12">
        <f t="shared" si="296"/>
        <v>0.611277850557774</v>
      </c>
      <c r="BA1233" s="12">
        <f t="shared" si="297"/>
        <v>0.0800633056283611</v>
      </c>
      <c r="BB1233" s="12">
        <f t="shared" si="298"/>
        <v>0.691341156186135</v>
      </c>
      <c r="BC1233" s="12">
        <f t="shared" si="299"/>
        <v>0.308658843813865</v>
      </c>
    </row>
    <row r="1234" spans="1:55">
      <c r="A1234" s="3" t="s">
        <v>2519</v>
      </c>
      <c r="B1234" s="3" t="s">
        <v>2520</v>
      </c>
      <c r="C1234" s="3">
        <v>262717817.3</v>
      </c>
      <c r="D1234" s="3">
        <v>1047913464.17</v>
      </c>
      <c r="E1234" s="3">
        <v>0</v>
      </c>
      <c r="F1234" s="3">
        <v>0</v>
      </c>
      <c r="G1234" s="3">
        <v>0</v>
      </c>
      <c r="H1234" s="3">
        <v>0</v>
      </c>
      <c r="I1234" s="3">
        <v>0</v>
      </c>
      <c r="J1234" s="3">
        <v>0</v>
      </c>
      <c r="K1234" s="3">
        <v>14405665.57</v>
      </c>
      <c r="L1234" s="3">
        <v>0</v>
      </c>
      <c r="M1234" s="3">
        <v>517191697</v>
      </c>
      <c r="N1234" s="3">
        <v>31480115.73</v>
      </c>
      <c r="O1234" s="3">
        <v>171730686.07</v>
      </c>
      <c r="P1234" s="3">
        <v>54057782.73</v>
      </c>
      <c r="Q1234" s="3">
        <v>0</v>
      </c>
      <c r="R1234" s="3">
        <v>482454295.2</v>
      </c>
      <c r="S1234" s="3">
        <v>4393476.66</v>
      </c>
      <c r="T1234" s="3">
        <v>0</v>
      </c>
      <c r="U1234" s="3">
        <v>24586248.48</v>
      </c>
      <c r="V1234" s="3">
        <v>93949295.3</v>
      </c>
      <c r="W1234" s="3">
        <v>0</v>
      </c>
      <c r="X1234" s="3">
        <v>0</v>
      </c>
      <c r="Y1234" s="3">
        <v>0</v>
      </c>
      <c r="Z1234" s="3">
        <v>526567117.28</v>
      </c>
      <c r="AA1234" s="3">
        <v>0</v>
      </c>
      <c r="AB1234" s="3">
        <v>308826373.38</v>
      </c>
      <c r="AC1234" s="3">
        <v>678416948.6</v>
      </c>
      <c r="AD1234" s="3">
        <v>29714259.59</v>
      </c>
      <c r="AE1234" s="3">
        <v>0</v>
      </c>
      <c r="AF1234" s="3">
        <v>0</v>
      </c>
      <c r="AG1234" s="3">
        <v>0</v>
      </c>
      <c r="AH1234" s="3">
        <v>12643169120.1</v>
      </c>
      <c r="AI1234" s="3">
        <v>0</v>
      </c>
      <c r="AJ1234" s="3">
        <v>0</v>
      </c>
      <c r="AK1234" s="3">
        <v>19403450.96</v>
      </c>
      <c r="AL1234" s="3">
        <v>44267654.92</v>
      </c>
      <c r="AM1234" s="3">
        <v>5969117.32</v>
      </c>
      <c r="AN1234" s="3">
        <v>277137</v>
      </c>
      <c r="AO1234" s="6">
        <f t="shared" si="285"/>
        <v>1062319129.74</v>
      </c>
      <c r="AP1234" s="6">
        <f t="shared" si="286"/>
        <v>774460281.53</v>
      </c>
      <c r="AQ1234" s="6">
        <f t="shared" si="287"/>
        <v>1440776806.3</v>
      </c>
      <c r="AR1234" s="6">
        <f t="shared" si="288"/>
        <v>-666316524.77</v>
      </c>
      <c r="AS1234" s="6">
        <f t="shared" si="289"/>
        <v>13421217688.49</v>
      </c>
      <c r="AT1234" s="10">
        <f t="shared" si="290"/>
        <v>262717817.3</v>
      </c>
      <c r="AU1234" s="10">
        <f t="shared" si="291"/>
        <v>13683935505.79</v>
      </c>
      <c r="AV1234" s="10">
        <f t="shared" si="292"/>
        <v>396002604.97</v>
      </c>
      <c r="AW1234" s="12">
        <f t="shared" si="293"/>
        <v>0.0754491334680063</v>
      </c>
      <c r="AX1234" s="12">
        <f t="shared" si="294"/>
        <v>0.905891848627701</v>
      </c>
      <c r="AY1234" s="12">
        <f t="shared" si="295"/>
        <v>-0.0473238248299398</v>
      </c>
      <c r="AZ1234" s="12">
        <f t="shared" si="296"/>
        <v>0.953215673457641</v>
      </c>
      <c r="BA1234" s="12">
        <f t="shared" si="297"/>
        <v>0.0186590179042924</v>
      </c>
      <c r="BB1234" s="12">
        <f t="shared" si="298"/>
        <v>0.971874691361933</v>
      </c>
      <c r="BC1234" s="12">
        <f t="shared" si="299"/>
        <v>0.0281253086380665</v>
      </c>
    </row>
    <row r="1235" spans="1:55">
      <c r="A1235" s="3" t="s">
        <v>2521</v>
      </c>
      <c r="B1235" s="3" t="s">
        <v>2522</v>
      </c>
      <c r="C1235" s="3">
        <v>377027783.17</v>
      </c>
      <c r="D1235" s="3">
        <v>1047465450.76</v>
      </c>
      <c r="E1235" s="3">
        <v>36572939.06</v>
      </c>
      <c r="F1235" s="3">
        <v>0</v>
      </c>
      <c r="G1235" s="3">
        <v>0</v>
      </c>
      <c r="H1235" s="3">
        <v>0</v>
      </c>
      <c r="I1235" s="3">
        <v>0</v>
      </c>
      <c r="J1235" s="3">
        <v>225517541.33</v>
      </c>
      <c r="K1235" s="3">
        <v>287040973.95</v>
      </c>
      <c r="L1235" s="3">
        <v>0</v>
      </c>
      <c r="M1235" s="3">
        <v>22717052.75</v>
      </c>
      <c r="N1235" s="3">
        <v>250955015.56</v>
      </c>
      <c r="O1235" s="3">
        <v>3081546537.82</v>
      </c>
      <c r="P1235" s="3">
        <v>142808826.29</v>
      </c>
      <c r="Q1235" s="3">
        <v>0</v>
      </c>
      <c r="R1235" s="3">
        <v>2675085684.27</v>
      </c>
      <c r="S1235" s="3">
        <v>15090383.8</v>
      </c>
      <c r="T1235" s="3">
        <v>0</v>
      </c>
      <c r="U1235" s="3">
        <v>26429416.68</v>
      </c>
      <c r="V1235" s="3">
        <v>282944163.9</v>
      </c>
      <c r="W1235" s="3">
        <v>0</v>
      </c>
      <c r="X1235" s="3">
        <v>0</v>
      </c>
      <c r="Y1235" s="3">
        <v>0</v>
      </c>
      <c r="Z1235" s="3">
        <v>62385514.58</v>
      </c>
      <c r="AA1235" s="3">
        <v>0</v>
      </c>
      <c r="AB1235" s="3">
        <v>280122222.47</v>
      </c>
      <c r="AC1235" s="3">
        <v>12289395372.84</v>
      </c>
      <c r="AD1235" s="3">
        <v>935814158.59</v>
      </c>
      <c r="AE1235" s="3">
        <v>0</v>
      </c>
      <c r="AF1235" s="3">
        <v>0</v>
      </c>
      <c r="AG1235" s="3">
        <v>0</v>
      </c>
      <c r="AH1235" s="3">
        <v>1988308262.68</v>
      </c>
      <c r="AI1235" s="3">
        <v>0</v>
      </c>
      <c r="AJ1235" s="3">
        <v>77499623.55</v>
      </c>
      <c r="AK1235" s="3">
        <v>289351232.98</v>
      </c>
      <c r="AL1235" s="3">
        <v>242077703.82</v>
      </c>
      <c r="AM1235" s="3">
        <v>130747187.66</v>
      </c>
      <c r="AN1235" s="3">
        <v>220269149.72</v>
      </c>
      <c r="AO1235" s="6">
        <f t="shared" si="285"/>
        <v>1596596905.1</v>
      </c>
      <c r="AP1235" s="6">
        <f t="shared" si="286"/>
        <v>3498027432.42</v>
      </c>
      <c r="AQ1235" s="6">
        <f t="shared" si="287"/>
        <v>3342057385.7</v>
      </c>
      <c r="AR1235" s="6">
        <f t="shared" si="288"/>
        <v>155970046.72</v>
      </c>
      <c r="AS1235" s="6">
        <f t="shared" si="289"/>
        <v>16173462691.84</v>
      </c>
      <c r="AT1235" s="10">
        <f t="shared" si="290"/>
        <v>377027783.17</v>
      </c>
      <c r="AU1235" s="10">
        <f t="shared" si="291"/>
        <v>16550490475.01</v>
      </c>
      <c r="AV1235" s="10">
        <f t="shared" si="292"/>
        <v>1752566951.82</v>
      </c>
      <c r="AW1235" s="12">
        <f t="shared" si="293"/>
        <v>0.0872311585910007</v>
      </c>
      <c r="AX1235" s="12">
        <f t="shared" si="294"/>
        <v>0.892169671861658</v>
      </c>
      <c r="AY1235" s="12">
        <f t="shared" si="295"/>
        <v>0.00852152965937634</v>
      </c>
      <c r="AZ1235" s="12">
        <f t="shared" si="296"/>
        <v>0.883648142202281</v>
      </c>
      <c r="BA1235" s="12">
        <f t="shared" si="297"/>
        <v>0.0205991695473415</v>
      </c>
      <c r="BB1235" s="12">
        <f t="shared" si="298"/>
        <v>0.904247311749623</v>
      </c>
      <c r="BC1235" s="12">
        <f t="shared" si="299"/>
        <v>0.095752688250377</v>
      </c>
    </row>
    <row r="1236" spans="1:55">
      <c r="A1236" s="3" t="s">
        <v>2523</v>
      </c>
      <c r="B1236" s="3" t="s">
        <v>2524</v>
      </c>
      <c r="C1236" s="3">
        <v>0</v>
      </c>
      <c r="D1236" s="3">
        <v>1046503020.79</v>
      </c>
      <c r="E1236" s="3">
        <v>0</v>
      </c>
      <c r="F1236" s="3">
        <v>0</v>
      </c>
      <c r="G1236" s="3">
        <v>0</v>
      </c>
      <c r="H1236" s="3">
        <v>0</v>
      </c>
      <c r="I1236" s="3">
        <v>0</v>
      </c>
      <c r="J1236" s="3">
        <v>9113217.01</v>
      </c>
      <c r="K1236" s="3">
        <v>116281329.07</v>
      </c>
      <c r="L1236" s="3">
        <v>0</v>
      </c>
      <c r="M1236" s="3">
        <v>2399714668.96</v>
      </c>
      <c r="N1236" s="3">
        <v>444666480.51</v>
      </c>
      <c r="O1236" s="3">
        <v>4369835841.38</v>
      </c>
      <c r="P1236" s="3">
        <v>105059393.56</v>
      </c>
      <c r="Q1236" s="3">
        <v>0</v>
      </c>
      <c r="R1236" s="3">
        <v>341640093.44</v>
      </c>
      <c r="S1236" s="3">
        <v>7728972.38</v>
      </c>
      <c r="T1236" s="3">
        <v>0</v>
      </c>
      <c r="U1236" s="3">
        <v>113079808.7</v>
      </c>
      <c r="V1236" s="3">
        <v>17447583</v>
      </c>
      <c r="W1236" s="3">
        <v>0</v>
      </c>
      <c r="X1236" s="3">
        <v>14622855.34</v>
      </c>
      <c r="Y1236" s="3">
        <v>0</v>
      </c>
      <c r="Z1236" s="3">
        <v>290053841.78</v>
      </c>
      <c r="AA1236" s="3">
        <v>0</v>
      </c>
      <c r="AB1236" s="3">
        <v>230720412.71</v>
      </c>
      <c r="AC1236" s="3">
        <v>766034898.85</v>
      </c>
      <c r="AD1236" s="3">
        <v>238303709.58</v>
      </c>
      <c r="AE1236" s="3">
        <v>0</v>
      </c>
      <c r="AF1236" s="3">
        <v>0</v>
      </c>
      <c r="AG1236" s="3">
        <v>0</v>
      </c>
      <c r="AH1236" s="3">
        <v>65352830.38</v>
      </c>
      <c r="AI1236" s="3">
        <v>65175577.02</v>
      </c>
      <c r="AJ1236" s="3">
        <v>85166192.61</v>
      </c>
      <c r="AK1236" s="3">
        <v>2413401.85</v>
      </c>
      <c r="AL1236" s="3">
        <v>62376799.54</v>
      </c>
      <c r="AM1236" s="3">
        <v>12355328.18</v>
      </c>
      <c r="AN1236" s="3">
        <v>79838491.64</v>
      </c>
      <c r="AO1236" s="6">
        <f t="shared" si="285"/>
        <v>1171897566.87</v>
      </c>
      <c r="AP1236" s="6">
        <f t="shared" si="286"/>
        <v>7319276384.41</v>
      </c>
      <c r="AQ1236" s="6">
        <f t="shared" si="287"/>
        <v>1015293567.35</v>
      </c>
      <c r="AR1236" s="6">
        <f t="shared" si="288"/>
        <v>6303982817.06</v>
      </c>
      <c r="AS1236" s="6">
        <f t="shared" si="289"/>
        <v>1377017229.65</v>
      </c>
      <c r="AT1236" s="10">
        <f t="shared" si="290"/>
        <v>0</v>
      </c>
      <c r="AU1236" s="10">
        <f t="shared" si="291"/>
        <v>1377017229.65</v>
      </c>
      <c r="AV1236" s="10">
        <f t="shared" si="292"/>
        <v>7475880383.93</v>
      </c>
      <c r="AW1236" s="12">
        <f t="shared" si="293"/>
        <v>0.132374462918486</v>
      </c>
      <c r="AX1236" s="12">
        <f t="shared" si="294"/>
        <v>0.867625537081514</v>
      </c>
      <c r="AY1236" s="12">
        <f t="shared" si="295"/>
        <v>0.712081297245541</v>
      </c>
      <c r="AZ1236" s="12">
        <f t="shared" si="296"/>
        <v>0.155544239835973</v>
      </c>
      <c r="BA1236" s="12">
        <f t="shared" si="297"/>
        <v>0</v>
      </c>
      <c r="BB1236" s="12">
        <f t="shared" si="298"/>
        <v>0.155544239835973</v>
      </c>
      <c r="BC1236" s="12">
        <f t="shared" si="299"/>
        <v>0.844455760164027</v>
      </c>
    </row>
    <row r="1237" spans="1:55">
      <c r="A1237" s="3" t="s">
        <v>2525</v>
      </c>
      <c r="B1237" s="3" t="s">
        <v>2526</v>
      </c>
      <c r="C1237" s="3">
        <v>0</v>
      </c>
      <c r="D1237" s="3">
        <v>1046013223.18</v>
      </c>
      <c r="E1237" s="3">
        <v>740000000</v>
      </c>
      <c r="F1237" s="3">
        <v>0</v>
      </c>
      <c r="G1237" s="3">
        <v>0</v>
      </c>
      <c r="H1237" s="3">
        <v>0</v>
      </c>
      <c r="I1237" s="3">
        <v>0</v>
      </c>
      <c r="J1237" s="3">
        <v>2687410.97</v>
      </c>
      <c r="K1237" s="3">
        <v>72069191.81</v>
      </c>
      <c r="L1237" s="3">
        <v>0</v>
      </c>
      <c r="M1237" s="3">
        <v>101044052.68</v>
      </c>
      <c r="N1237" s="3">
        <v>73817156.58</v>
      </c>
      <c r="O1237" s="3">
        <v>714819914.97</v>
      </c>
      <c r="P1237" s="3">
        <v>2214964.82</v>
      </c>
      <c r="Q1237" s="3">
        <v>0</v>
      </c>
      <c r="R1237" s="3">
        <v>275280583.38</v>
      </c>
      <c r="S1237" s="3">
        <v>880404.18</v>
      </c>
      <c r="T1237" s="3">
        <v>0</v>
      </c>
      <c r="U1237" s="3">
        <v>25078910.3</v>
      </c>
      <c r="V1237" s="3">
        <v>12735688.99</v>
      </c>
      <c r="W1237" s="3">
        <v>0</v>
      </c>
      <c r="X1237" s="3">
        <v>734886.6</v>
      </c>
      <c r="Y1237" s="3">
        <v>0</v>
      </c>
      <c r="Z1237" s="3">
        <v>31866195.17</v>
      </c>
      <c r="AA1237" s="3">
        <v>0</v>
      </c>
      <c r="AB1237" s="3">
        <v>13334103.41</v>
      </c>
      <c r="AC1237" s="3">
        <v>1376997301.19</v>
      </c>
      <c r="AD1237" s="3">
        <v>383831106.26</v>
      </c>
      <c r="AE1237" s="3">
        <v>0</v>
      </c>
      <c r="AF1237" s="3">
        <v>136683657.77</v>
      </c>
      <c r="AG1237" s="3">
        <v>0</v>
      </c>
      <c r="AH1237" s="3">
        <v>112971275.83</v>
      </c>
      <c r="AI1237" s="3">
        <v>0</v>
      </c>
      <c r="AJ1237" s="3">
        <v>0</v>
      </c>
      <c r="AK1237" s="3">
        <v>31130117.46</v>
      </c>
      <c r="AL1237" s="3">
        <v>1202492.67</v>
      </c>
      <c r="AM1237" s="3">
        <v>0</v>
      </c>
      <c r="AN1237" s="3">
        <v>81940976.08</v>
      </c>
      <c r="AO1237" s="6">
        <f t="shared" si="285"/>
        <v>1860769825.96</v>
      </c>
      <c r="AP1237" s="6">
        <f t="shared" si="286"/>
        <v>891896089.05</v>
      </c>
      <c r="AQ1237" s="6">
        <f t="shared" si="287"/>
        <v>359910772.03</v>
      </c>
      <c r="AR1237" s="6">
        <f t="shared" si="288"/>
        <v>531985317.02</v>
      </c>
      <c r="AS1237" s="6">
        <f t="shared" si="289"/>
        <v>2124756927.26</v>
      </c>
      <c r="AT1237" s="10">
        <f t="shared" si="290"/>
        <v>0</v>
      </c>
      <c r="AU1237" s="10">
        <f t="shared" si="291"/>
        <v>2124756927.26</v>
      </c>
      <c r="AV1237" s="10">
        <f t="shared" si="292"/>
        <v>2392755142.98</v>
      </c>
      <c r="AW1237" s="12">
        <f t="shared" si="293"/>
        <v>0.4119014619171</v>
      </c>
      <c r="AX1237" s="12">
        <f t="shared" si="294"/>
        <v>0.5880985380829</v>
      </c>
      <c r="AY1237" s="12">
        <f t="shared" si="295"/>
        <v>0.117760685250751</v>
      </c>
      <c r="AZ1237" s="12">
        <f t="shared" si="296"/>
        <v>0.47033785283215</v>
      </c>
      <c r="BA1237" s="12">
        <f t="shared" si="297"/>
        <v>0</v>
      </c>
      <c r="BB1237" s="12">
        <f t="shared" si="298"/>
        <v>0.47033785283215</v>
      </c>
      <c r="BC1237" s="12">
        <f t="shared" si="299"/>
        <v>0.52966214716785</v>
      </c>
    </row>
    <row r="1238" spans="1:55">
      <c r="A1238" s="3" t="s">
        <v>2527</v>
      </c>
      <c r="B1238" s="3" t="s">
        <v>2528</v>
      </c>
      <c r="C1238" s="3">
        <v>746002903.7</v>
      </c>
      <c r="D1238" s="3">
        <v>1044151266.11</v>
      </c>
      <c r="E1238" s="3">
        <v>0</v>
      </c>
      <c r="F1238" s="3">
        <v>0</v>
      </c>
      <c r="G1238" s="3">
        <v>0</v>
      </c>
      <c r="H1238" s="3">
        <v>0</v>
      </c>
      <c r="I1238" s="3">
        <v>0</v>
      </c>
      <c r="J1238" s="3">
        <v>4348263579.97</v>
      </c>
      <c r="K1238" s="3">
        <v>36568834.82</v>
      </c>
      <c r="L1238" s="3">
        <v>0</v>
      </c>
      <c r="M1238" s="3">
        <v>3615698.82</v>
      </c>
      <c r="N1238" s="3">
        <v>4799452</v>
      </c>
      <c r="O1238" s="3">
        <v>0</v>
      </c>
      <c r="P1238" s="3">
        <v>794131634.67</v>
      </c>
      <c r="Q1238" s="3">
        <v>0</v>
      </c>
      <c r="R1238" s="3">
        <v>37398291.39</v>
      </c>
      <c r="S1238" s="3">
        <v>2755447247.04</v>
      </c>
      <c r="T1238" s="3">
        <v>0</v>
      </c>
      <c r="U1238" s="3">
        <v>20339857.6</v>
      </c>
      <c r="V1238" s="3">
        <v>43013859.64</v>
      </c>
      <c r="W1238" s="3">
        <v>0</v>
      </c>
      <c r="X1238" s="3">
        <v>0</v>
      </c>
      <c r="Y1238" s="3">
        <v>0</v>
      </c>
      <c r="Z1238" s="3">
        <v>15708814.78</v>
      </c>
      <c r="AA1238" s="3">
        <v>0</v>
      </c>
      <c r="AB1238" s="3">
        <v>155392.76</v>
      </c>
      <c r="AC1238" s="3">
        <v>174265629.08</v>
      </c>
      <c r="AD1238" s="3">
        <v>38713273.49</v>
      </c>
      <c r="AE1238" s="3">
        <v>0</v>
      </c>
      <c r="AF1238" s="3">
        <v>0</v>
      </c>
      <c r="AG1238" s="3">
        <v>0</v>
      </c>
      <c r="AH1238" s="3">
        <v>85448927.02</v>
      </c>
      <c r="AI1238" s="3">
        <v>0</v>
      </c>
      <c r="AJ1238" s="3">
        <v>0</v>
      </c>
      <c r="AK1238" s="3">
        <v>23129849.48</v>
      </c>
      <c r="AL1238" s="3">
        <v>19079370.72</v>
      </c>
      <c r="AM1238" s="3">
        <v>224212992.41</v>
      </c>
      <c r="AN1238" s="3">
        <v>890000</v>
      </c>
      <c r="AO1238" s="6">
        <f t="shared" si="285"/>
        <v>5428983680.9</v>
      </c>
      <c r="AP1238" s="6">
        <f t="shared" si="286"/>
        <v>802546785.49</v>
      </c>
      <c r="AQ1238" s="6">
        <f t="shared" si="287"/>
        <v>2872063463.21</v>
      </c>
      <c r="AR1238" s="6">
        <f t="shared" si="288"/>
        <v>-2069516677.72</v>
      </c>
      <c r="AS1238" s="6">
        <f t="shared" si="289"/>
        <v>565740042.2</v>
      </c>
      <c r="AT1238" s="10">
        <f t="shared" si="290"/>
        <v>746002903.7</v>
      </c>
      <c r="AU1238" s="10">
        <f t="shared" si="291"/>
        <v>1311742945.9</v>
      </c>
      <c r="AV1238" s="10">
        <f t="shared" si="292"/>
        <v>3359467003.18</v>
      </c>
      <c r="AW1238" s="12">
        <f t="shared" si="293"/>
        <v>1.16222215230751</v>
      </c>
      <c r="AX1238" s="12">
        <f t="shared" si="294"/>
        <v>-0.321924437546673</v>
      </c>
      <c r="AY1238" s="12">
        <f t="shared" si="295"/>
        <v>-0.443036536631712</v>
      </c>
      <c r="AZ1238" s="12">
        <f t="shared" si="296"/>
        <v>0.12111209908504</v>
      </c>
      <c r="BA1238" s="12">
        <f t="shared" si="297"/>
        <v>0.159702285239165</v>
      </c>
      <c r="BB1238" s="12">
        <f t="shared" si="298"/>
        <v>0.280814384324205</v>
      </c>
      <c r="BC1238" s="12">
        <f t="shared" si="299"/>
        <v>0.719185615675795</v>
      </c>
    </row>
    <row r="1239" spans="1:55">
      <c r="A1239" s="3" t="s">
        <v>2529</v>
      </c>
      <c r="B1239" s="3" t="s">
        <v>2530</v>
      </c>
      <c r="C1239" s="3">
        <v>13197290.92</v>
      </c>
      <c r="D1239" s="3">
        <v>1043096801.93</v>
      </c>
      <c r="E1239" s="3">
        <v>0</v>
      </c>
      <c r="F1239" s="3">
        <v>0</v>
      </c>
      <c r="G1239" s="3">
        <v>0</v>
      </c>
      <c r="H1239" s="3">
        <v>0</v>
      </c>
      <c r="I1239" s="3">
        <v>0</v>
      </c>
      <c r="J1239" s="3">
        <v>100547953.52</v>
      </c>
      <c r="K1239" s="3">
        <v>453098271.86</v>
      </c>
      <c r="L1239" s="3">
        <v>0</v>
      </c>
      <c r="M1239" s="3">
        <v>14692270718.96</v>
      </c>
      <c r="N1239" s="3">
        <v>631370930.35</v>
      </c>
      <c r="O1239" s="3">
        <v>4508683419.36</v>
      </c>
      <c r="P1239" s="3">
        <v>44485702.06</v>
      </c>
      <c r="Q1239" s="3">
        <v>0</v>
      </c>
      <c r="R1239" s="3">
        <v>7457702873.72</v>
      </c>
      <c r="S1239" s="3">
        <v>0</v>
      </c>
      <c r="T1239" s="3">
        <v>0</v>
      </c>
      <c r="U1239" s="3">
        <v>150210491.79</v>
      </c>
      <c r="V1239" s="3">
        <v>207162890.42</v>
      </c>
      <c r="W1239" s="3">
        <v>0</v>
      </c>
      <c r="X1239" s="3">
        <v>0</v>
      </c>
      <c r="Y1239" s="3">
        <v>0</v>
      </c>
      <c r="Z1239" s="3">
        <v>300578623.1</v>
      </c>
      <c r="AA1239" s="3">
        <v>0</v>
      </c>
      <c r="AB1239" s="3">
        <v>3192984759.38</v>
      </c>
      <c r="AC1239" s="3">
        <v>1104730977.46</v>
      </c>
      <c r="AD1239" s="3">
        <v>150657933.06</v>
      </c>
      <c r="AE1239" s="3">
        <v>0</v>
      </c>
      <c r="AF1239" s="3">
        <v>0</v>
      </c>
      <c r="AG1239" s="3">
        <v>0</v>
      </c>
      <c r="AH1239" s="3">
        <v>273724884.92</v>
      </c>
      <c r="AI1239" s="3">
        <v>0</v>
      </c>
      <c r="AJ1239" s="3">
        <v>74166924.65</v>
      </c>
      <c r="AK1239" s="3">
        <v>33943888.91</v>
      </c>
      <c r="AL1239" s="3">
        <v>193083707.85</v>
      </c>
      <c r="AM1239" s="3">
        <v>75921135.6</v>
      </c>
      <c r="AN1239" s="3">
        <v>33735689.04</v>
      </c>
      <c r="AO1239" s="6">
        <f t="shared" si="285"/>
        <v>1596743027.31</v>
      </c>
      <c r="AP1239" s="6">
        <f t="shared" si="286"/>
        <v>19876810770.73</v>
      </c>
      <c r="AQ1239" s="6">
        <f t="shared" si="287"/>
        <v>11308639638.41</v>
      </c>
      <c r="AR1239" s="6">
        <f t="shared" si="288"/>
        <v>8568171132.32</v>
      </c>
      <c r="AS1239" s="6">
        <f t="shared" si="289"/>
        <v>1939965141.49</v>
      </c>
      <c r="AT1239" s="10">
        <f t="shared" si="290"/>
        <v>13197290.92</v>
      </c>
      <c r="AU1239" s="10">
        <f t="shared" si="291"/>
        <v>1953162432.41</v>
      </c>
      <c r="AV1239" s="10">
        <f t="shared" si="292"/>
        <v>10164914159.63</v>
      </c>
      <c r="AW1239" s="12">
        <f t="shared" si="293"/>
        <v>0.131765384975273</v>
      </c>
      <c r="AX1239" s="12">
        <f t="shared" si="294"/>
        <v>0.867145556804987</v>
      </c>
      <c r="AY1239" s="12">
        <f t="shared" si="295"/>
        <v>0.707057020744379</v>
      </c>
      <c r="AZ1239" s="12">
        <f t="shared" si="296"/>
        <v>0.160088536060608</v>
      </c>
      <c r="BA1239" s="12">
        <f t="shared" si="297"/>
        <v>0.00108905821974</v>
      </c>
      <c r="BB1239" s="12">
        <f t="shared" si="298"/>
        <v>0.161177594280348</v>
      </c>
      <c r="BC1239" s="12">
        <f t="shared" si="299"/>
        <v>0.838822405719652</v>
      </c>
    </row>
    <row r="1240" spans="1:55">
      <c r="A1240" s="3" t="s">
        <v>2531</v>
      </c>
      <c r="B1240" s="3" t="s">
        <v>2532</v>
      </c>
      <c r="C1240" s="3">
        <v>263936926.44</v>
      </c>
      <c r="D1240" s="3">
        <v>1041615647.51</v>
      </c>
      <c r="E1240" s="3">
        <v>272301552.6</v>
      </c>
      <c r="F1240" s="3">
        <v>0</v>
      </c>
      <c r="G1240" s="3">
        <v>0</v>
      </c>
      <c r="H1240" s="3">
        <v>0</v>
      </c>
      <c r="I1240" s="3">
        <v>0</v>
      </c>
      <c r="J1240" s="3">
        <v>10588811.48</v>
      </c>
      <c r="K1240" s="3">
        <v>11505902.75</v>
      </c>
      <c r="L1240" s="3">
        <v>0</v>
      </c>
      <c r="M1240" s="3">
        <v>585662059.82</v>
      </c>
      <c r="N1240" s="3">
        <v>12766836.49</v>
      </c>
      <c r="O1240" s="3">
        <v>271924667.21</v>
      </c>
      <c r="P1240" s="3">
        <v>4657997.33</v>
      </c>
      <c r="Q1240" s="3">
        <v>0</v>
      </c>
      <c r="R1240" s="3">
        <v>535003285.52</v>
      </c>
      <c r="S1240" s="3">
        <v>2685567.99</v>
      </c>
      <c r="T1240" s="3">
        <v>0</v>
      </c>
      <c r="U1240" s="3">
        <v>68842422.88</v>
      </c>
      <c r="V1240" s="3">
        <v>59141533.92</v>
      </c>
      <c r="W1240" s="3">
        <v>0</v>
      </c>
      <c r="X1240" s="3">
        <v>0</v>
      </c>
      <c r="Y1240" s="3">
        <v>0</v>
      </c>
      <c r="Z1240" s="3">
        <v>1969289.49</v>
      </c>
      <c r="AA1240" s="3">
        <v>0</v>
      </c>
      <c r="AB1240" s="3">
        <v>671869.34</v>
      </c>
      <c r="AC1240" s="3">
        <v>1253171583.17</v>
      </c>
      <c r="AD1240" s="3">
        <v>73928263.45</v>
      </c>
      <c r="AE1240" s="3">
        <v>0</v>
      </c>
      <c r="AF1240" s="3">
        <v>1906626.76</v>
      </c>
      <c r="AG1240" s="3">
        <v>0</v>
      </c>
      <c r="AH1240" s="3">
        <v>142895675.97</v>
      </c>
      <c r="AI1240" s="3">
        <v>0</v>
      </c>
      <c r="AJ1240" s="3">
        <v>64012177.61</v>
      </c>
      <c r="AK1240" s="3">
        <v>5247576.29</v>
      </c>
      <c r="AL1240" s="3">
        <v>16587690.51</v>
      </c>
      <c r="AM1240" s="3">
        <v>46267948.36</v>
      </c>
      <c r="AN1240" s="3">
        <v>273205827.12</v>
      </c>
      <c r="AO1240" s="6">
        <f t="shared" si="285"/>
        <v>1336011914.34</v>
      </c>
      <c r="AP1240" s="6">
        <f t="shared" si="286"/>
        <v>875011560.85</v>
      </c>
      <c r="AQ1240" s="6">
        <f t="shared" si="287"/>
        <v>668313969.14</v>
      </c>
      <c r="AR1240" s="6">
        <f t="shared" si="288"/>
        <v>206697591.71</v>
      </c>
      <c r="AS1240" s="6">
        <f t="shared" si="289"/>
        <v>1877223369.24</v>
      </c>
      <c r="AT1240" s="10">
        <f t="shared" si="290"/>
        <v>263936926.44</v>
      </c>
      <c r="AU1240" s="10">
        <f t="shared" si="291"/>
        <v>2141160295.68</v>
      </c>
      <c r="AV1240" s="10">
        <f t="shared" si="292"/>
        <v>1542709506.05</v>
      </c>
      <c r="AW1240" s="12">
        <f t="shared" si="293"/>
        <v>0.362665345477896</v>
      </c>
      <c r="AX1240" s="12">
        <f t="shared" si="294"/>
        <v>0.565688005578091</v>
      </c>
      <c r="AY1240" s="12">
        <f t="shared" si="295"/>
        <v>0.0561088211133118</v>
      </c>
      <c r="AZ1240" s="12">
        <f t="shared" si="296"/>
        <v>0.509579184464779</v>
      </c>
      <c r="BA1240" s="12">
        <f t="shared" si="297"/>
        <v>0.071646648944013</v>
      </c>
      <c r="BB1240" s="12">
        <f t="shared" si="298"/>
        <v>0.581225833408792</v>
      </c>
      <c r="BC1240" s="12">
        <f t="shared" si="299"/>
        <v>0.418774166591208</v>
      </c>
    </row>
    <row r="1241" spans="1:55">
      <c r="A1241" s="3" t="s">
        <v>2533</v>
      </c>
      <c r="B1241" s="3" t="s">
        <v>2534</v>
      </c>
      <c r="C1241" s="3">
        <v>75011413.93</v>
      </c>
      <c r="D1241" s="3">
        <v>1041356423.5</v>
      </c>
      <c r="E1241" s="3">
        <v>0</v>
      </c>
      <c r="F1241" s="3">
        <v>143920357.4</v>
      </c>
      <c r="G1241" s="3">
        <v>0</v>
      </c>
      <c r="H1241" s="3">
        <v>0</v>
      </c>
      <c r="I1241" s="3">
        <v>0</v>
      </c>
      <c r="J1241" s="3">
        <v>0</v>
      </c>
      <c r="K1241" s="3">
        <v>43440121.57</v>
      </c>
      <c r="L1241" s="3">
        <v>0</v>
      </c>
      <c r="M1241" s="3">
        <v>1288836579.57</v>
      </c>
      <c r="N1241" s="3">
        <v>23274464.56</v>
      </c>
      <c r="O1241" s="3">
        <v>38236449.12</v>
      </c>
      <c r="P1241" s="3">
        <v>205743514.95</v>
      </c>
      <c r="Q1241" s="3">
        <v>5907219790.12</v>
      </c>
      <c r="R1241" s="3">
        <v>1399930934.4</v>
      </c>
      <c r="S1241" s="3">
        <v>0</v>
      </c>
      <c r="T1241" s="3">
        <v>0</v>
      </c>
      <c r="U1241" s="3">
        <v>46744304.1</v>
      </c>
      <c r="V1241" s="3">
        <v>52991090.4</v>
      </c>
      <c r="W1241" s="3">
        <v>0</v>
      </c>
      <c r="X1241" s="3">
        <v>0</v>
      </c>
      <c r="Y1241" s="3">
        <v>0</v>
      </c>
      <c r="Z1241" s="3">
        <v>125704213.09</v>
      </c>
      <c r="AA1241" s="3">
        <v>0</v>
      </c>
      <c r="AB1241" s="3">
        <v>0</v>
      </c>
      <c r="AC1241" s="3">
        <v>48441568.46</v>
      </c>
      <c r="AD1241" s="3">
        <v>289488404.49</v>
      </c>
      <c r="AE1241" s="3">
        <v>0</v>
      </c>
      <c r="AF1241" s="3">
        <v>0</v>
      </c>
      <c r="AG1241" s="3">
        <v>0</v>
      </c>
      <c r="AH1241" s="3">
        <v>8470536931.51</v>
      </c>
      <c r="AI1241" s="3">
        <v>0</v>
      </c>
      <c r="AJ1241" s="3">
        <v>43910821.67</v>
      </c>
      <c r="AK1241" s="3">
        <v>23500</v>
      </c>
      <c r="AL1241" s="3">
        <v>218482361.89</v>
      </c>
      <c r="AM1241" s="3">
        <v>171676115.84</v>
      </c>
      <c r="AN1241" s="3">
        <v>785610810.99</v>
      </c>
      <c r="AO1241" s="6">
        <f t="shared" si="285"/>
        <v>1228716902.47</v>
      </c>
      <c r="AP1241" s="6">
        <f t="shared" si="286"/>
        <v>7463310798.32</v>
      </c>
      <c r="AQ1241" s="6">
        <f t="shared" si="287"/>
        <v>1625370541.99</v>
      </c>
      <c r="AR1241" s="6">
        <f t="shared" si="288"/>
        <v>5837940256.33</v>
      </c>
      <c r="AS1241" s="6">
        <f t="shared" si="289"/>
        <v>10028170514.85</v>
      </c>
      <c r="AT1241" s="10">
        <f t="shared" si="290"/>
        <v>75011413.93</v>
      </c>
      <c r="AU1241" s="10">
        <f t="shared" si="291"/>
        <v>10103181928.78</v>
      </c>
      <c r="AV1241" s="10">
        <f t="shared" si="292"/>
        <v>7066657158.8</v>
      </c>
      <c r="AW1241" s="12">
        <f t="shared" si="293"/>
        <v>0.071562517051124</v>
      </c>
      <c r="AX1241" s="12">
        <f t="shared" si="294"/>
        <v>0.92406869337855</v>
      </c>
      <c r="AY1241" s="12">
        <f t="shared" si="295"/>
        <v>0.34001135517647</v>
      </c>
      <c r="AZ1241" s="12">
        <f t="shared" si="296"/>
        <v>0.58405733820208</v>
      </c>
      <c r="BA1241" s="12">
        <f t="shared" si="297"/>
        <v>0.00436878957032628</v>
      </c>
      <c r="BB1241" s="12">
        <f t="shared" si="298"/>
        <v>0.588426127772406</v>
      </c>
      <c r="BC1241" s="12">
        <f t="shared" si="299"/>
        <v>0.411573872227594</v>
      </c>
    </row>
    <row r="1242" spans="1:55">
      <c r="A1242" s="3" t="s">
        <v>2535</v>
      </c>
      <c r="B1242" s="3" t="s">
        <v>2536</v>
      </c>
      <c r="C1242" s="3">
        <v>49992328.34</v>
      </c>
      <c r="D1242" s="3">
        <v>1038760919.25</v>
      </c>
      <c r="E1242" s="3">
        <v>450000000</v>
      </c>
      <c r="F1242" s="3">
        <v>0</v>
      </c>
      <c r="G1242" s="3">
        <v>0</v>
      </c>
      <c r="H1242" s="3">
        <v>0</v>
      </c>
      <c r="I1242" s="3">
        <v>0</v>
      </c>
      <c r="J1242" s="3">
        <v>57984207.18</v>
      </c>
      <c r="K1242" s="3">
        <v>78596655.78</v>
      </c>
      <c r="L1242" s="3">
        <v>0</v>
      </c>
      <c r="M1242" s="3">
        <v>1054533430.57</v>
      </c>
      <c r="N1242" s="3">
        <v>41683393.88</v>
      </c>
      <c r="O1242" s="3">
        <v>13539220.29</v>
      </c>
      <c r="P1242" s="3">
        <v>56751124.4</v>
      </c>
      <c r="Q1242" s="3">
        <v>0</v>
      </c>
      <c r="R1242" s="3">
        <v>295002622.31</v>
      </c>
      <c r="S1242" s="3">
        <v>0</v>
      </c>
      <c r="T1242" s="3">
        <v>0</v>
      </c>
      <c r="U1242" s="3">
        <v>57638061.33</v>
      </c>
      <c r="V1242" s="3">
        <v>9377443.61</v>
      </c>
      <c r="W1242" s="3">
        <v>0</v>
      </c>
      <c r="X1242" s="3">
        <v>0</v>
      </c>
      <c r="Y1242" s="3">
        <v>0</v>
      </c>
      <c r="Z1242" s="3">
        <v>70506596.87</v>
      </c>
      <c r="AA1242" s="3">
        <v>0</v>
      </c>
      <c r="AB1242" s="3">
        <v>54578322.16</v>
      </c>
      <c r="AC1242" s="3">
        <v>1208323635.25</v>
      </c>
      <c r="AD1242" s="3">
        <v>19153933.74</v>
      </c>
      <c r="AE1242" s="3">
        <v>0</v>
      </c>
      <c r="AF1242" s="3">
        <v>0</v>
      </c>
      <c r="AG1242" s="3">
        <v>0</v>
      </c>
      <c r="AH1242" s="3">
        <v>51097735.47</v>
      </c>
      <c r="AI1242" s="3">
        <v>0</v>
      </c>
      <c r="AJ1242" s="3">
        <v>218978192.49</v>
      </c>
      <c r="AK1242" s="3">
        <v>75904666.77</v>
      </c>
      <c r="AL1242" s="3">
        <v>78837080.91</v>
      </c>
      <c r="AM1242" s="3">
        <v>24456804.8</v>
      </c>
      <c r="AN1242" s="3">
        <v>180208327.56</v>
      </c>
      <c r="AO1242" s="6">
        <f t="shared" si="285"/>
        <v>1625341782.21</v>
      </c>
      <c r="AP1242" s="6">
        <f t="shared" si="286"/>
        <v>1166507169.14</v>
      </c>
      <c r="AQ1242" s="6">
        <f t="shared" si="287"/>
        <v>487103046.28</v>
      </c>
      <c r="AR1242" s="6">
        <f t="shared" si="288"/>
        <v>679404122.86</v>
      </c>
      <c r="AS1242" s="6">
        <f t="shared" si="289"/>
        <v>1856960376.99</v>
      </c>
      <c r="AT1242" s="10">
        <f t="shared" si="290"/>
        <v>49992328.34</v>
      </c>
      <c r="AU1242" s="10">
        <f t="shared" si="291"/>
        <v>1906952705.33</v>
      </c>
      <c r="AV1242" s="10">
        <f t="shared" si="292"/>
        <v>2304745905.07</v>
      </c>
      <c r="AW1242" s="12">
        <f t="shared" si="293"/>
        <v>0.385911227882385</v>
      </c>
      <c r="AX1242" s="12">
        <f t="shared" si="294"/>
        <v>0.602218898946597</v>
      </c>
      <c r="AY1242" s="12">
        <f t="shared" si="295"/>
        <v>0.161313566260971</v>
      </c>
      <c r="AZ1242" s="12">
        <f t="shared" si="296"/>
        <v>0.440905332685626</v>
      </c>
      <c r="BA1242" s="12">
        <f t="shared" si="297"/>
        <v>0.0118698731710178</v>
      </c>
      <c r="BB1242" s="12">
        <f t="shared" si="298"/>
        <v>0.452775205856644</v>
      </c>
      <c r="BC1242" s="12">
        <f t="shared" si="299"/>
        <v>0.547224794143356</v>
      </c>
    </row>
    <row r="1243" spans="1:55">
      <c r="A1243" s="3" t="s">
        <v>2537</v>
      </c>
      <c r="B1243" s="3" t="s">
        <v>2538</v>
      </c>
      <c r="C1243" s="3">
        <v>57541510.68</v>
      </c>
      <c r="D1243" s="3">
        <v>1037275183.52</v>
      </c>
      <c r="E1243" s="3">
        <v>0</v>
      </c>
      <c r="F1243" s="3">
        <v>0</v>
      </c>
      <c r="G1243" s="3">
        <v>0</v>
      </c>
      <c r="H1243" s="3">
        <v>0</v>
      </c>
      <c r="I1243" s="3">
        <v>0</v>
      </c>
      <c r="J1243" s="3">
        <v>0</v>
      </c>
      <c r="K1243" s="3">
        <v>83710968.29</v>
      </c>
      <c r="L1243" s="3">
        <v>0</v>
      </c>
      <c r="M1243" s="3">
        <v>1713550428.31</v>
      </c>
      <c r="N1243" s="3">
        <v>89696250.31</v>
      </c>
      <c r="O1243" s="3">
        <v>990002352.96</v>
      </c>
      <c r="P1243" s="3">
        <v>144308062.48</v>
      </c>
      <c r="Q1243" s="3">
        <v>0</v>
      </c>
      <c r="R1243" s="3">
        <v>900013863.94</v>
      </c>
      <c r="S1243" s="3">
        <v>0</v>
      </c>
      <c r="T1243" s="3">
        <v>0</v>
      </c>
      <c r="U1243" s="3">
        <v>9832775.85</v>
      </c>
      <c r="V1243" s="3">
        <v>21343175.3</v>
      </c>
      <c r="W1243" s="3">
        <v>0</v>
      </c>
      <c r="X1243" s="3">
        <v>0</v>
      </c>
      <c r="Y1243" s="3">
        <v>0</v>
      </c>
      <c r="Z1243" s="3">
        <v>39084347.75</v>
      </c>
      <c r="AA1243" s="3">
        <v>0</v>
      </c>
      <c r="AB1243" s="3">
        <v>46267009.04</v>
      </c>
      <c r="AC1243" s="3">
        <v>313678380.99</v>
      </c>
      <c r="AD1243" s="3">
        <v>1163097398.37</v>
      </c>
      <c r="AE1243" s="3">
        <v>0</v>
      </c>
      <c r="AF1243" s="3">
        <v>0</v>
      </c>
      <c r="AG1243" s="3">
        <v>0</v>
      </c>
      <c r="AH1243" s="3">
        <v>207893994.95</v>
      </c>
      <c r="AI1243" s="3">
        <v>71610748.06</v>
      </c>
      <c r="AJ1243" s="3">
        <v>0</v>
      </c>
      <c r="AK1243" s="3">
        <v>5125089.29</v>
      </c>
      <c r="AL1243" s="3">
        <v>132520484.76</v>
      </c>
      <c r="AM1243" s="3">
        <v>0</v>
      </c>
      <c r="AN1243" s="3">
        <v>9728625.75</v>
      </c>
      <c r="AO1243" s="6">
        <f t="shared" si="285"/>
        <v>1120986151.81</v>
      </c>
      <c r="AP1243" s="6">
        <f t="shared" si="286"/>
        <v>2937557094.06</v>
      </c>
      <c r="AQ1243" s="6">
        <f t="shared" si="287"/>
        <v>1016541171.88</v>
      </c>
      <c r="AR1243" s="6">
        <f t="shared" si="288"/>
        <v>1921015922.18</v>
      </c>
      <c r="AS1243" s="6">
        <f t="shared" si="289"/>
        <v>1903654722.17</v>
      </c>
      <c r="AT1243" s="10">
        <f t="shared" si="290"/>
        <v>57541510.68</v>
      </c>
      <c r="AU1243" s="10">
        <f t="shared" si="291"/>
        <v>1961196232.85</v>
      </c>
      <c r="AV1243" s="10">
        <f t="shared" si="292"/>
        <v>3042002073.99</v>
      </c>
      <c r="AW1243" s="12">
        <f t="shared" si="293"/>
        <v>0.224053911730317</v>
      </c>
      <c r="AX1243" s="12">
        <f t="shared" si="294"/>
        <v>0.764445142844167</v>
      </c>
      <c r="AY1243" s="12">
        <f t="shared" si="295"/>
        <v>0.383957581604097</v>
      </c>
      <c r="AZ1243" s="12">
        <f t="shared" si="296"/>
        <v>0.38048756124007</v>
      </c>
      <c r="BA1243" s="12">
        <f t="shared" si="297"/>
        <v>0.0115009454255158</v>
      </c>
      <c r="BB1243" s="12">
        <f t="shared" si="298"/>
        <v>0.391988506665586</v>
      </c>
      <c r="BC1243" s="12">
        <f t="shared" si="299"/>
        <v>0.608011493334414</v>
      </c>
    </row>
    <row r="1244" spans="1:55">
      <c r="A1244" s="3" t="s">
        <v>2539</v>
      </c>
      <c r="B1244" s="3" t="s">
        <v>2540</v>
      </c>
      <c r="C1244" s="3">
        <v>0</v>
      </c>
      <c r="D1244" s="3">
        <v>1036124354.04</v>
      </c>
      <c r="E1244" s="3">
        <v>0</v>
      </c>
      <c r="F1244" s="3">
        <v>0</v>
      </c>
      <c r="G1244" s="3">
        <v>0</v>
      </c>
      <c r="H1244" s="3">
        <v>0</v>
      </c>
      <c r="I1244" s="3">
        <v>0</v>
      </c>
      <c r="J1244" s="3">
        <v>0</v>
      </c>
      <c r="K1244" s="3">
        <v>87380164.24</v>
      </c>
      <c r="L1244" s="3">
        <v>0</v>
      </c>
      <c r="M1244" s="3">
        <v>18804164.66</v>
      </c>
      <c r="N1244" s="3">
        <v>16567330.33</v>
      </c>
      <c r="O1244" s="3">
        <v>205381751.81</v>
      </c>
      <c r="P1244" s="3">
        <v>1088558173.12</v>
      </c>
      <c r="Q1244" s="3">
        <v>0</v>
      </c>
      <c r="R1244" s="3">
        <v>609468471.1</v>
      </c>
      <c r="S1244" s="3">
        <v>0</v>
      </c>
      <c r="T1244" s="3">
        <v>0</v>
      </c>
      <c r="U1244" s="3">
        <v>827028.24</v>
      </c>
      <c r="V1244" s="3">
        <v>23055014.9</v>
      </c>
      <c r="W1244" s="3">
        <v>0</v>
      </c>
      <c r="X1244" s="3">
        <v>0</v>
      </c>
      <c r="Y1244" s="3">
        <v>0</v>
      </c>
      <c r="Z1244" s="3">
        <v>27039679.26</v>
      </c>
      <c r="AA1244" s="3">
        <v>0</v>
      </c>
      <c r="AB1244" s="3">
        <v>8989523.46</v>
      </c>
      <c r="AC1244" s="3">
        <v>995172887.76</v>
      </c>
      <c r="AD1244" s="3">
        <v>0</v>
      </c>
      <c r="AE1244" s="3">
        <v>0</v>
      </c>
      <c r="AF1244" s="3">
        <v>0</v>
      </c>
      <c r="AG1244" s="3">
        <v>0</v>
      </c>
      <c r="AH1244" s="3">
        <v>247996236</v>
      </c>
      <c r="AI1244" s="3">
        <v>0</v>
      </c>
      <c r="AJ1244" s="3">
        <v>0</v>
      </c>
      <c r="AK1244" s="3">
        <v>96214624.03</v>
      </c>
      <c r="AL1244" s="3">
        <v>57733303.54</v>
      </c>
      <c r="AM1244" s="3">
        <v>240354974.33</v>
      </c>
      <c r="AN1244" s="3">
        <v>0</v>
      </c>
      <c r="AO1244" s="6">
        <f t="shared" si="285"/>
        <v>1123504518.28</v>
      </c>
      <c r="AP1244" s="6">
        <f t="shared" si="286"/>
        <v>1329311419.92</v>
      </c>
      <c r="AQ1244" s="6">
        <f t="shared" si="287"/>
        <v>669379716.96</v>
      </c>
      <c r="AR1244" s="6">
        <f t="shared" si="288"/>
        <v>659931702.96</v>
      </c>
      <c r="AS1244" s="6">
        <f t="shared" si="289"/>
        <v>1637472025.66</v>
      </c>
      <c r="AT1244" s="10">
        <f t="shared" si="290"/>
        <v>0</v>
      </c>
      <c r="AU1244" s="10">
        <f t="shared" si="291"/>
        <v>1637472025.66</v>
      </c>
      <c r="AV1244" s="10">
        <f t="shared" si="292"/>
        <v>1783436221.24</v>
      </c>
      <c r="AW1244" s="12">
        <f t="shared" si="293"/>
        <v>0.328422874041743</v>
      </c>
      <c r="AX1244" s="12">
        <f t="shared" si="294"/>
        <v>0.671577125958257</v>
      </c>
      <c r="AY1244" s="12">
        <f t="shared" si="295"/>
        <v>0.192911254944655</v>
      </c>
      <c r="AZ1244" s="12">
        <f t="shared" si="296"/>
        <v>0.478665871013601</v>
      </c>
      <c r="BA1244" s="12">
        <f t="shared" si="297"/>
        <v>0</v>
      </c>
      <c r="BB1244" s="12">
        <f t="shared" si="298"/>
        <v>0.478665871013601</v>
      </c>
      <c r="BC1244" s="12">
        <f t="shared" si="299"/>
        <v>0.521334128986399</v>
      </c>
    </row>
    <row r="1245" spans="1:55">
      <c r="A1245" s="3" t="s">
        <v>2541</v>
      </c>
      <c r="B1245" s="3" t="s">
        <v>2542</v>
      </c>
      <c r="C1245" s="3">
        <v>0</v>
      </c>
      <c r="D1245" s="3">
        <v>1035853779.26</v>
      </c>
      <c r="E1245" s="3">
        <v>0</v>
      </c>
      <c r="F1245" s="3">
        <v>0</v>
      </c>
      <c r="G1245" s="3">
        <v>0</v>
      </c>
      <c r="H1245" s="3">
        <v>0</v>
      </c>
      <c r="I1245" s="3">
        <v>0</v>
      </c>
      <c r="J1245" s="3">
        <v>0</v>
      </c>
      <c r="K1245" s="3">
        <v>5965114.66</v>
      </c>
      <c r="L1245" s="3">
        <v>0</v>
      </c>
      <c r="M1245" s="3">
        <v>66288660.15</v>
      </c>
      <c r="N1245" s="3">
        <v>23808140.89</v>
      </c>
      <c r="O1245" s="3">
        <v>283496555.23</v>
      </c>
      <c r="P1245" s="3">
        <v>32714615.73</v>
      </c>
      <c r="Q1245" s="3">
        <v>0</v>
      </c>
      <c r="R1245" s="3">
        <v>51576731.38</v>
      </c>
      <c r="S1245" s="3">
        <v>0</v>
      </c>
      <c r="T1245" s="3">
        <v>0</v>
      </c>
      <c r="U1245" s="3">
        <v>42182450.22</v>
      </c>
      <c r="V1245" s="3">
        <v>9047266.8</v>
      </c>
      <c r="W1245" s="3">
        <v>0</v>
      </c>
      <c r="X1245" s="3">
        <v>0</v>
      </c>
      <c r="Y1245" s="3">
        <v>0</v>
      </c>
      <c r="Z1245" s="3">
        <v>28641583.33</v>
      </c>
      <c r="AA1245" s="3">
        <v>0</v>
      </c>
      <c r="AB1245" s="3">
        <v>1606470.82</v>
      </c>
      <c r="AC1245" s="3">
        <v>318303041.47</v>
      </c>
      <c r="AD1245" s="3">
        <v>15913167.97</v>
      </c>
      <c r="AE1245" s="3">
        <v>0</v>
      </c>
      <c r="AF1245" s="3">
        <v>0</v>
      </c>
      <c r="AG1245" s="3">
        <v>0</v>
      </c>
      <c r="AH1245" s="3">
        <v>66694771.05</v>
      </c>
      <c r="AI1245" s="3">
        <v>0</v>
      </c>
      <c r="AJ1245" s="3">
        <v>11855210.72</v>
      </c>
      <c r="AK1245" s="3">
        <v>327846</v>
      </c>
      <c r="AL1245" s="3">
        <v>8855721.78</v>
      </c>
      <c r="AM1245" s="3">
        <v>4621021.63</v>
      </c>
      <c r="AN1245" s="3">
        <v>17733558.12</v>
      </c>
      <c r="AO1245" s="6">
        <f t="shared" si="285"/>
        <v>1041818893.92</v>
      </c>
      <c r="AP1245" s="6">
        <f t="shared" si="286"/>
        <v>406307972</v>
      </c>
      <c r="AQ1245" s="6">
        <f t="shared" si="287"/>
        <v>133054502.55</v>
      </c>
      <c r="AR1245" s="6">
        <f t="shared" si="288"/>
        <v>273253469.45</v>
      </c>
      <c r="AS1245" s="6">
        <f t="shared" si="289"/>
        <v>444304338.74</v>
      </c>
      <c r="AT1245" s="10">
        <f t="shared" si="290"/>
        <v>0</v>
      </c>
      <c r="AU1245" s="10">
        <f t="shared" si="291"/>
        <v>444304338.74</v>
      </c>
      <c r="AV1245" s="10">
        <f t="shared" si="292"/>
        <v>1315072363.37</v>
      </c>
      <c r="AW1245" s="12">
        <f t="shared" si="293"/>
        <v>0.592152262031524</v>
      </c>
      <c r="AX1245" s="12">
        <f t="shared" si="294"/>
        <v>0.407847737968476</v>
      </c>
      <c r="AY1245" s="12">
        <f t="shared" si="295"/>
        <v>0.155312656534721</v>
      </c>
      <c r="AZ1245" s="12">
        <f t="shared" si="296"/>
        <v>0.252535081433755</v>
      </c>
      <c r="BA1245" s="12">
        <f t="shared" si="297"/>
        <v>0</v>
      </c>
      <c r="BB1245" s="12">
        <f t="shared" si="298"/>
        <v>0.252535081433755</v>
      </c>
      <c r="BC1245" s="12">
        <f t="shared" si="299"/>
        <v>0.747464918566245</v>
      </c>
    </row>
    <row r="1246" spans="1:55">
      <c r="A1246" s="3" t="s">
        <v>2543</v>
      </c>
      <c r="B1246" s="3" t="s">
        <v>2544</v>
      </c>
      <c r="C1246" s="3">
        <v>868636877.18</v>
      </c>
      <c r="D1246" s="3">
        <v>1035620285.06</v>
      </c>
      <c r="E1246" s="3">
        <v>0</v>
      </c>
      <c r="F1246" s="3">
        <v>0</v>
      </c>
      <c r="G1246" s="3">
        <v>0</v>
      </c>
      <c r="H1246" s="3">
        <v>0</v>
      </c>
      <c r="I1246" s="3">
        <v>0</v>
      </c>
      <c r="J1246" s="3">
        <v>27327635.28</v>
      </c>
      <c r="K1246" s="3">
        <v>79442370.25</v>
      </c>
      <c r="L1246" s="3">
        <v>0</v>
      </c>
      <c r="M1246" s="3">
        <v>972928434.34</v>
      </c>
      <c r="N1246" s="3">
        <v>86955958.33</v>
      </c>
      <c r="O1246" s="3">
        <v>785846266.07</v>
      </c>
      <c r="P1246" s="3">
        <v>6492976.18</v>
      </c>
      <c r="Q1246" s="3">
        <v>0</v>
      </c>
      <c r="R1246" s="3">
        <v>312162894.1</v>
      </c>
      <c r="S1246" s="3">
        <v>0</v>
      </c>
      <c r="T1246" s="3">
        <v>0</v>
      </c>
      <c r="U1246" s="3">
        <v>145888243.21</v>
      </c>
      <c r="V1246" s="3">
        <v>49789748.49</v>
      </c>
      <c r="W1246" s="3">
        <v>0</v>
      </c>
      <c r="X1246" s="3">
        <v>0</v>
      </c>
      <c r="Y1246" s="3">
        <v>54859971.62</v>
      </c>
      <c r="Z1246" s="3">
        <v>39454641.6</v>
      </c>
      <c r="AA1246" s="3">
        <v>0</v>
      </c>
      <c r="AB1246" s="3">
        <v>7301995.59</v>
      </c>
      <c r="AC1246" s="3">
        <v>2092267562.26</v>
      </c>
      <c r="AD1246" s="3">
        <v>383388044.73</v>
      </c>
      <c r="AE1246" s="3">
        <v>0</v>
      </c>
      <c r="AF1246" s="3">
        <v>0</v>
      </c>
      <c r="AG1246" s="3">
        <v>0</v>
      </c>
      <c r="AH1246" s="3">
        <v>663853796.77</v>
      </c>
      <c r="AI1246" s="3">
        <v>72927844.9</v>
      </c>
      <c r="AJ1246" s="3">
        <v>0</v>
      </c>
      <c r="AK1246" s="3">
        <v>10730533.36</v>
      </c>
      <c r="AL1246" s="3">
        <v>61755519.76</v>
      </c>
      <c r="AM1246" s="3">
        <v>16361519.4</v>
      </c>
      <c r="AN1246" s="3">
        <v>49350000</v>
      </c>
      <c r="AO1246" s="6">
        <f t="shared" si="285"/>
        <v>1142390290.59</v>
      </c>
      <c r="AP1246" s="6">
        <f t="shared" si="286"/>
        <v>1852223634.92</v>
      </c>
      <c r="AQ1246" s="6">
        <f t="shared" si="287"/>
        <v>609457494.61</v>
      </c>
      <c r="AR1246" s="6">
        <f t="shared" si="288"/>
        <v>1242766140.31</v>
      </c>
      <c r="AS1246" s="6">
        <f t="shared" si="289"/>
        <v>3350634821.18</v>
      </c>
      <c r="AT1246" s="10">
        <f t="shared" si="290"/>
        <v>868636877.18</v>
      </c>
      <c r="AU1246" s="10">
        <f t="shared" si="291"/>
        <v>4219271698.36</v>
      </c>
      <c r="AV1246" s="10">
        <f t="shared" si="292"/>
        <v>2385156430.9</v>
      </c>
      <c r="AW1246" s="12">
        <f t="shared" si="293"/>
        <v>0.172973385163932</v>
      </c>
      <c r="AX1246" s="12">
        <f t="shared" si="294"/>
        <v>0.695503209602596</v>
      </c>
      <c r="AY1246" s="12">
        <f t="shared" si="295"/>
        <v>0.188171650290825</v>
      </c>
      <c r="AZ1246" s="12">
        <f t="shared" si="296"/>
        <v>0.507331559311771</v>
      </c>
      <c r="BA1246" s="12">
        <f t="shared" si="297"/>
        <v>0.131523405233471</v>
      </c>
      <c r="BB1246" s="12">
        <f t="shared" si="298"/>
        <v>0.638854964545243</v>
      </c>
      <c r="BC1246" s="12">
        <f t="shared" si="299"/>
        <v>0.361145035454757</v>
      </c>
    </row>
    <row r="1247" spans="1:55">
      <c r="A1247" s="3" t="s">
        <v>2545</v>
      </c>
      <c r="B1247" s="3" t="s">
        <v>2546</v>
      </c>
      <c r="C1247" s="3">
        <v>27995222.98</v>
      </c>
      <c r="D1247" s="3">
        <v>1035146499.42</v>
      </c>
      <c r="E1247" s="3">
        <v>0</v>
      </c>
      <c r="F1247" s="3">
        <v>0</v>
      </c>
      <c r="G1247" s="3">
        <v>0</v>
      </c>
      <c r="H1247" s="3">
        <v>0</v>
      </c>
      <c r="I1247" s="3">
        <v>0</v>
      </c>
      <c r="J1247" s="3">
        <v>39879111.08</v>
      </c>
      <c r="K1247" s="3">
        <v>70907060.61</v>
      </c>
      <c r="L1247" s="3">
        <v>0</v>
      </c>
      <c r="M1247" s="3">
        <v>661441510.41</v>
      </c>
      <c r="N1247" s="3">
        <v>16222575.91</v>
      </c>
      <c r="O1247" s="3">
        <v>12001287.98</v>
      </c>
      <c r="P1247" s="3">
        <v>37448034.43</v>
      </c>
      <c r="Q1247" s="3">
        <v>0</v>
      </c>
      <c r="R1247" s="3">
        <v>1172897560.68</v>
      </c>
      <c r="S1247" s="3">
        <v>603640.02</v>
      </c>
      <c r="T1247" s="3">
        <v>0</v>
      </c>
      <c r="U1247" s="3">
        <v>43146222.58</v>
      </c>
      <c r="V1247" s="3">
        <v>36308057.96</v>
      </c>
      <c r="W1247" s="3">
        <v>0</v>
      </c>
      <c r="X1247" s="3">
        <v>0</v>
      </c>
      <c r="Y1247" s="3">
        <v>360558502.61</v>
      </c>
      <c r="Z1247" s="3">
        <v>137248542.76</v>
      </c>
      <c r="AA1247" s="3">
        <v>0</v>
      </c>
      <c r="AB1247" s="3">
        <v>8897628.62</v>
      </c>
      <c r="AC1247" s="3">
        <v>3725823269.74</v>
      </c>
      <c r="AD1247" s="3">
        <v>700146643.77</v>
      </c>
      <c r="AE1247" s="3">
        <v>0</v>
      </c>
      <c r="AF1247" s="3">
        <v>0</v>
      </c>
      <c r="AG1247" s="3">
        <v>0</v>
      </c>
      <c r="AH1247" s="3">
        <v>5644845153.33</v>
      </c>
      <c r="AI1247" s="3">
        <v>0</v>
      </c>
      <c r="AJ1247" s="3">
        <v>0</v>
      </c>
      <c r="AK1247" s="3">
        <v>3292220.99</v>
      </c>
      <c r="AL1247" s="3">
        <v>17867264.88</v>
      </c>
      <c r="AM1247" s="3">
        <v>12303866.72</v>
      </c>
      <c r="AN1247" s="3">
        <v>14709170</v>
      </c>
      <c r="AO1247" s="6">
        <f t="shared" si="285"/>
        <v>1145932671.11</v>
      </c>
      <c r="AP1247" s="6">
        <f t="shared" si="286"/>
        <v>727113408.73</v>
      </c>
      <c r="AQ1247" s="6">
        <f t="shared" si="287"/>
        <v>1759660155.23</v>
      </c>
      <c r="AR1247" s="6">
        <f t="shared" si="288"/>
        <v>-1032546746.5</v>
      </c>
      <c r="AS1247" s="6">
        <f t="shared" si="289"/>
        <v>10118987589.43</v>
      </c>
      <c r="AT1247" s="10">
        <f t="shared" si="290"/>
        <v>27995222.98</v>
      </c>
      <c r="AU1247" s="10">
        <f t="shared" si="291"/>
        <v>10146982812.41</v>
      </c>
      <c r="AV1247" s="10">
        <f t="shared" si="292"/>
        <v>113385924.61</v>
      </c>
      <c r="AW1247" s="12">
        <f t="shared" si="293"/>
        <v>0.111685330272333</v>
      </c>
      <c r="AX1247" s="12">
        <f t="shared" si="294"/>
        <v>0.885586188549501</v>
      </c>
      <c r="AY1247" s="12">
        <f t="shared" si="295"/>
        <v>-0.100634467723807</v>
      </c>
      <c r="AZ1247" s="12">
        <f t="shared" si="296"/>
        <v>0.986220656273308</v>
      </c>
      <c r="BA1247" s="12">
        <f t="shared" si="297"/>
        <v>0.00272848117816581</v>
      </c>
      <c r="BB1247" s="12">
        <f t="shared" si="298"/>
        <v>0.988949137451474</v>
      </c>
      <c r="BC1247" s="12">
        <f t="shared" si="299"/>
        <v>0.0110508625485259</v>
      </c>
    </row>
    <row r="1248" spans="1:55">
      <c r="A1248" s="3" t="s">
        <v>2547</v>
      </c>
      <c r="B1248" s="3" t="s">
        <v>2548</v>
      </c>
      <c r="C1248" s="3">
        <v>0</v>
      </c>
      <c r="D1248" s="3">
        <v>1033884815.26</v>
      </c>
      <c r="E1248" s="3">
        <v>0</v>
      </c>
      <c r="F1248" s="3">
        <v>0</v>
      </c>
      <c r="G1248" s="3">
        <v>0</v>
      </c>
      <c r="H1248" s="3">
        <v>0</v>
      </c>
      <c r="I1248" s="3">
        <v>0</v>
      </c>
      <c r="J1248" s="3">
        <v>0</v>
      </c>
      <c r="K1248" s="3">
        <v>277721242.5</v>
      </c>
      <c r="L1248" s="3">
        <v>0</v>
      </c>
      <c r="M1248" s="3">
        <v>211220108.5</v>
      </c>
      <c r="N1248" s="3">
        <v>65582639.94</v>
      </c>
      <c r="O1248" s="3">
        <v>298602389.21</v>
      </c>
      <c r="P1248" s="3">
        <v>11658306.27</v>
      </c>
      <c r="Q1248" s="3">
        <v>0</v>
      </c>
      <c r="R1248" s="3">
        <v>510184091.24</v>
      </c>
      <c r="S1248" s="3">
        <v>0</v>
      </c>
      <c r="T1248" s="3">
        <v>0</v>
      </c>
      <c r="U1248" s="3">
        <v>28065217.52</v>
      </c>
      <c r="V1248" s="3">
        <v>37092223.39</v>
      </c>
      <c r="W1248" s="3">
        <v>0</v>
      </c>
      <c r="X1248" s="3">
        <v>0</v>
      </c>
      <c r="Y1248" s="3">
        <v>0</v>
      </c>
      <c r="Z1248" s="3">
        <v>31983501.87</v>
      </c>
      <c r="AA1248" s="3">
        <v>0</v>
      </c>
      <c r="AB1248" s="3">
        <v>14099627.91</v>
      </c>
      <c r="AC1248" s="3">
        <v>424412563.84</v>
      </c>
      <c r="AD1248" s="3">
        <v>56219184.98</v>
      </c>
      <c r="AE1248" s="3">
        <v>0</v>
      </c>
      <c r="AF1248" s="3">
        <v>0</v>
      </c>
      <c r="AG1248" s="3">
        <v>0</v>
      </c>
      <c r="AH1248" s="3">
        <v>118377518.69</v>
      </c>
      <c r="AI1248" s="3">
        <v>0</v>
      </c>
      <c r="AJ1248" s="3">
        <v>0</v>
      </c>
      <c r="AK1248" s="3">
        <v>8815357.07</v>
      </c>
      <c r="AL1248" s="3">
        <v>12167856.58</v>
      </c>
      <c r="AM1248" s="3">
        <v>1465977.79</v>
      </c>
      <c r="AN1248" s="3">
        <v>6504564.8</v>
      </c>
      <c r="AO1248" s="6">
        <f t="shared" si="285"/>
        <v>1311606057.76</v>
      </c>
      <c r="AP1248" s="6">
        <f t="shared" si="286"/>
        <v>587063443.92</v>
      </c>
      <c r="AQ1248" s="6">
        <f t="shared" si="287"/>
        <v>621424661.93</v>
      </c>
      <c r="AR1248" s="6">
        <f t="shared" si="288"/>
        <v>-34361218.01</v>
      </c>
      <c r="AS1248" s="6">
        <f t="shared" si="289"/>
        <v>627963023.75</v>
      </c>
      <c r="AT1248" s="10">
        <f t="shared" si="290"/>
        <v>0</v>
      </c>
      <c r="AU1248" s="10">
        <f t="shared" si="291"/>
        <v>627963023.75</v>
      </c>
      <c r="AV1248" s="10">
        <f t="shared" si="292"/>
        <v>1277244839.75</v>
      </c>
      <c r="AW1248" s="12">
        <f t="shared" si="293"/>
        <v>0.688431998884619</v>
      </c>
      <c r="AX1248" s="12">
        <f t="shared" si="294"/>
        <v>0.311568001115381</v>
      </c>
      <c r="AY1248" s="12">
        <f t="shared" si="295"/>
        <v>-0.0180354168530861</v>
      </c>
      <c r="AZ1248" s="12">
        <f t="shared" si="296"/>
        <v>0.329603417968467</v>
      </c>
      <c r="BA1248" s="12">
        <f t="shared" si="297"/>
        <v>0</v>
      </c>
      <c r="BB1248" s="12">
        <f t="shared" si="298"/>
        <v>0.329603417968467</v>
      </c>
      <c r="BC1248" s="12">
        <f t="shared" si="299"/>
        <v>0.670396582031533</v>
      </c>
    </row>
    <row r="1249" spans="1:55">
      <c r="A1249" s="3" t="s">
        <v>2549</v>
      </c>
      <c r="B1249" s="3" t="s">
        <v>2550</v>
      </c>
      <c r="C1249" s="3">
        <v>5741692.17</v>
      </c>
      <c r="D1249" s="3">
        <v>1032546547.55</v>
      </c>
      <c r="E1249" s="3">
        <v>246468347.56</v>
      </c>
      <c r="F1249" s="3">
        <v>8540012.36</v>
      </c>
      <c r="G1249" s="3">
        <v>0</v>
      </c>
      <c r="H1249" s="3">
        <v>0</v>
      </c>
      <c r="I1249" s="3">
        <v>0</v>
      </c>
      <c r="J1249" s="3">
        <v>44228018.38</v>
      </c>
      <c r="K1249" s="3">
        <v>55497691.69</v>
      </c>
      <c r="L1249" s="3">
        <v>0</v>
      </c>
      <c r="M1249" s="3">
        <v>1252274670.39</v>
      </c>
      <c r="N1249" s="3">
        <v>77353631.79</v>
      </c>
      <c r="O1249" s="3">
        <v>433393084.28</v>
      </c>
      <c r="P1249" s="3">
        <v>55142115.86</v>
      </c>
      <c r="Q1249" s="3">
        <v>22227400.04</v>
      </c>
      <c r="R1249" s="3">
        <v>1227465802.21</v>
      </c>
      <c r="S1249" s="3">
        <v>0</v>
      </c>
      <c r="T1249" s="3">
        <v>0</v>
      </c>
      <c r="U1249" s="3">
        <v>43793874.13</v>
      </c>
      <c r="V1249" s="3">
        <v>44983307.18</v>
      </c>
      <c r="W1249" s="3">
        <v>0</v>
      </c>
      <c r="X1249" s="3">
        <v>0</v>
      </c>
      <c r="Y1249" s="3">
        <v>0</v>
      </c>
      <c r="Z1249" s="3">
        <v>15539389.8</v>
      </c>
      <c r="AA1249" s="3">
        <v>0</v>
      </c>
      <c r="AB1249" s="3">
        <v>185337410.8</v>
      </c>
      <c r="AC1249" s="3">
        <v>277526810</v>
      </c>
      <c r="AD1249" s="3">
        <v>112464348.76</v>
      </c>
      <c r="AE1249" s="3">
        <v>0</v>
      </c>
      <c r="AF1249" s="3">
        <v>0</v>
      </c>
      <c r="AG1249" s="3">
        <v>0</v>
      </c>
      <c r="AH1249" s="3">
        <v>142788496.82</v>
      </c>
      <c r="AI1249" s="3">
        <v>0</v>
      </c>
      <c r="AJ1249" s="3">
        <v>543945.48</v>
      </c>
      <c r="AK1249" s="3">
        <v>54739556.8</v>
      </c>
      <c r="AL1249" s="3">
        <v>65067732.99</v>
      </c>
      <c r="AM1249" s="3">
        <v>963076.04</v>
      </c>
      <c r="AN1249" s="3">
        <v>1581910524.08</v>
      </c>
      <c r="AO1249" s="6">
        <f t="shared" si="285"/>
        <v>1387280617.54</v>
      </c>
      <c r="AP1249" s="6">
        <f t="shared" si="286"/>
        <v>1840390902.36</v>
      </c>
      <c r="AQ1249" s="6">
        <f t="shared" si="287"/>
        <v>1517119784.12</v>
      </c>
      <c r="AR1249" s="6">
        <f t="shared" si="288"/>
        <v>323271118.24</v>
      </c>
      <c r="AS1249" s="6">
        <f t="shared" si="289"/>
        <v>2236004490.97</v>
      </c>
      <c r="AT1249" s="10">
        <f t="shared" si="290"/>
        <v>5741692.17</v>
      </c>
      <c r="AU1249" s="10">
        <f t="shared" si="291"/>
        <v>2241746183.14</v>
      </c>
      <c r="AV1249" s="10">
        <f t="shared" si="292"/>
        <v>1710551735.78</v>
      </c>
      <c r="AW1249" s="12">
        <f t="shared" si="293"/>
        <v>0.351006084561329</v>
      </c>
      <c r="AX1249" s="12">
        <f t="shared" si="294"/>
        <v>0.647541167622643</v>
      </c>
      <c r="AY1249" s="12">
        <f t="shared" si="295"/>
        <v>0.0817932060972611</v>
      </c>
      <c r="AZ1249" s="12">
        <f t="shared" si="296"/>
        <v>0.565747961525382</v>
      </c>
      <c r="BA1249" s="12">
        <f t="shared" si="297"/>
        <v>0.00145274781602723</v>
      </c>
      <c r="BB1249" s="12">
        <f t="shared" si="298"/>
        <v>0.567200709341409</v>
      </c>
      <c r="BC1249" s="12">
        <f t="shared" si="299"/>
        <v>0.432799290658591</v>
      </c>
    </row>
    <row r="1250" spans="1:55">
      <c r="A1250" s="3" t="s">
        <v>2551</v>
      </c>
      <c r="B1250" s="3" t="s">
        <v>2552</v>
      </c>
      <c r="C1250" s="3">
        <v>9974814.96</v>
      </c>
      <c r="D1250" s="3">
        <v>1029683095.87</v>
      </c>
      <c r="E1250" s="3">
        <v>0</v>
      </c>
      <c r="F1250" s="3">
        <v>708956.18</v>
      </c>
      <c r="G1250" s="3">
        <v>0</v>
      </c>
      <c r="H1250" s="3">
        <v>0</v>
      </c>
      <c r="I1250" s="3">
        <v>0</v>
      </c>
      <c r="J1250" s="3">
        <v>0</v>
      </c>
      <c r="K1250" s="3">
        <v>61867224.04</v>
      </c>
      <c r="L1250" s="3">
        <v>0</v>
      </c>
      <c r="M1250" s="3">
        <v>2445690366.4</v>
      </c>
      <c r="N1250" s="3">
        <v>109528825.15</v>
      </c>
      <c r="O1250" s="3">
        <v>1903091675.04</v>
      </c>
      <c r="P1250" s="3">
        <v>303790042.43</v>
      </c>
      <c r="Q1250" s="3">
        <v>26122748.89</v>
      </c>
      <c r="R1250" s="3">
        <v>2303550287.87</v>
      </c>
      <c r="S1250" s="3">
        <v>0</v>
      </c>
      <c r="T1250" s="3">
        <v>0</v>
      </c>
      <c r="U1250" s="3">
        <v>460070860.31</v>
      </c>
      <c r="V1250" s="3">
        <v>221377414.56</v>
      </c>
      <c r="W1250" s="3">
        <v>0</v>
      </c>
      <c r="X1250" s="3">
        <v>1182910048.34</v>
      </c>
      <c r="Y1250" s="3">
        <v>0</v>
      </c>
      <c r="Z1250" s="3">
        <v>21127547.94</v>
      </c>
      <c r="AA1250" s="3">
        <v>0</v>
      </c>
      <c r="AB1250" s="3">
        <v>368101944</v>
      </c>
      <c r="AC1250" s="3">
        <v>3498885441.18</v>
      </c>
      <c r="AD1250" s="3">
        <v>247911799.92</v>
      </c>
      <c r="AE1250" s="3">
        <v>0</v>
      </c>
      <c r="AF1250" s="3">
        <v>0</v>
      </c>
      <c r="AG1250" s="3">
        <v>0</v>
      </c>
      <c r="AH1250" s="3">
        <v>1542429603.23</v>
      </c>
      <c r="AI1250" s="3">
        <v>67486717.97</v>
      </c>
      <c r="AJ1250" s="3">
        <v>2707996415.07</v>
      </c>
      <c r="AK1250" s="3">
        <v>48002206.1</v>
      </c>
      <c r="AL1250" s="3">
        <v>490520653.01</v>
      </c>
      <c r="AM1250" s="3">
        <v>598008212.34</v>
      </c>
      <c r="AN1250" s="3">
        <v>858917431.18</v>
      </c>
      <c r="AO1250" s="6">
        <f t="shared" si="285"/>
        <v>1092259276.09</v>
      </c>
      <c r="AP1250" s="6">
        <f t="shared" si="286"/>
        <v>4788223657.91</v>
      </c>
      <c r="AQ1250" s="6">
        <f t="shared" si="287"/>
        <v>4557138103.02</v>
      </c>
      <c r="AR1250" s="6">
        <f t="shared" si="288"/>
        <v>231085554.89</v>
      </c>
      <c r="AS1250" s="6">
        <f t="shared" si="289"/>
        <v>10060158480</v>
      </c>
      <c r="AT1250" s="10">
        <f t="shared" si="290"/>
        <v>9974814.96</v>
      </c>
      <c r="AU1250" s="10">
        <f t="shared" si="291"/>
        <v>10070133294.96</v>
      </c>
      <c r="AV1250" s="10">
        <f t="shared" si="292"/>
        <v>1323344830.98</v>
      </c>
      <c r="AW1250" s="12">
        <f t="shared" si="293"/>
        <v>0.0958670621926423</v>
      </c>
      <c r="AX1250" s="12">
        <f t="shared" si="294"/>
        <v>0.903257453179245</v>
      </c>
      <c r="AY1250" s="12">
        <f t="shared" si="295"/>
        <v>0.0202822660767548</v>
      </c>
      <c r="AZ1250" s="12">
        <f t="shared" si="296"/>
        <v>0.88297518710249</v>
      </c>
      <c r="BA1250" s="12">
        <f t="shared" si="297"/>
        <v>0.000875484628112809</v>
      </c>
      <c r="BB1250" s="12">
        <f t="shared" si="298"/>
        <v>0.883850671730603</v>
      </c>
      <c r="BC1250" s="12">
        <f t="shared" si="299"/>
        <v>0.116149328269397</v>
      </c>
    </row>
    <row r="1251" spans="1:55">
      <c r="A1251" s="3" t="s">
        <v>2553</v>
      </c>
      <c r="B1251" s="3" t="s">
        <v>2554</v>
      </c>
      <c r="C1251" s="3">
        <v>0</v>
      </c>
      <c r="D1251" s="3">
        <v>1029011020.48</v>
      </c>
      <c r="E1251" s="3">
        <v>339760000</v>
      </c>
      <c r="F1251" s="3">
        <v>0</v>
      </c>
      <c r="G1251" s="3">
        <v>0</v>
      </c>
      <c r="H1251" s="3">
        <v>0</v>
      </c>
      <c r="I1251" s="3">
        <v>0</v>
      </c>
      <c r="J1251" s="3">
        <v>60017467.17</v>
      </c>
      <c r="K1251" s="3">
        <v>54372021.26</v>
      </c>
      <c r="L1251" s="3">
        <v>0</v>
      </c>
      <c r="M1251" s="3">
        <v>150864908.68</v>
      </c>
      <c r="N1251" s="3">
        <v>249897490.19</v>
      </c>
      <c r="O1251" s="3">
        <v>706546405.84</v>
      </c>
      <c r="P1251" s="3">
        <v>713305674.81</v>
      </c>
      <c r="Q1251" s="3">
        <v>0</v>
      </c>
      <c r="R1251" s="3">
        <v>809973812.04</v>
      </c>
      <c r="S1251" s="3">
        <v>0</v>
      </c>
      <c r="T1251" s="3">
        <v>0</v>
      </c>
      <c r="U1251" s="3">
        <v>26188632.62</v>
      </c>
      <c r="V1251" s="3">
        <v>12203669.64</v>
      </c>
      <c r="W1251" s="3">
        <v>0</v>
      </c>
      <c r="X1251" s="3">
        <v>0</v>
      </c>
      <c r="Y1251" s="3">
        <v>674314.48</v>
      </c>
      <c r="Z1251" s="3">
        <v>38369961.94</v>
      </c>
      <c r="AA1251" s="3">
        <v>0</v>
      </c>
      <c r="AB1251" s="3">
        <v>14713349.01</v>
      </c>
      <c r="AC1251" s="3">
        <v>223886439.55</v>
      </c>
      <c r="AD1251" s="3">
        <v>58945176.85</v>
      </c>
      <c r="AE1251" s="3">
        <v>0</v>
      </c>
      <c r="AF1251" s="3">
        <v>0</v>
      </c>
      <c r="AG1251" s="3">
        <v>0</v>
      </c>
      <c r="AH1251" s="3">
        <v>94467895.26</v>
      </c>
      <c r="AI1251" s="3">
        <v>7888148.52</v>
      </c>
      <c r="AJ1251" s="3">
        <v>57648505.24</v>
      </c>
      <c r="AK1251" s="3">
        <v>130918.37</v>
      </c>
      <c r="AL1251" s="3">
        <v>2854420.13</v>
      </c>
      <c r="AM1251" s="3">
        <v>4663280.98</v>
      </c>
      <c r="AN1251" s="3">
        <v>75657448.46</v>
      </c>
      <c r="AO1251" s="6">
        <f t="shared" si="285"/>
        <v>1483160508.91</v>
      </c>
      <c r="AP1251" s="6">
        <f t="shared" si="286"/>
        <v>1820614479.52</v>
      </c>
      <c r="AQ1251" s="6">
        <f t="shared" si="287"/>
        <v>902123739.73</v>
      </c>
      <c r="AR1251" s="6">
        <f t="shared" si="288"/>
        <v>918490739.79</v>
      </c>
      <c r="AS1251" s="6">
        <f t="shared" si="289"/>
        <v>526142233.36</v>
      </c>
      <c r="AT1251" s="10">
        <f t="shared" si="290"/>
        <v>0</v>
      </c>
      <c r="AU1251" s="10">
        <f t="shared" si="291"/>
        <v>526142233.36</v>
      </c>
      <c r="AV1251" s="10">
        <f t="shared" si="292"/>
        <v>2401651248.7</v>
      </c>
      <c r="AW1251" s="12">
        <f t="shared" si="293"/>
        <v>0.506579619771011</v>
      </c>
      <c r="AX1251" s="12">
        <f t="shared" si="294"/>
        <v>0.493420380228989</v>
      </c>
      <c r="AY1251" s="12">
        <f t="shared" si="295"/>
        <v>0.313714319475754</v>
      </c>
      <c r="AZ1251" s="12">
        <f t="shared" si="296"/>
        <v>0.179706060753235</v>
      </c>
      <c r="BA1251" s="12">
        <f t="shared" si="297"/>
        <v>0</v>
      </c>
      <c r="BB1251" s="12">
        <f t="shared" si="298"/>
        <v>0.179706060753235</v>
      </c>
      <c r="BC1251" s="12">
        <f t="shared" si="299"/>
        <v>0.820293939246765</v>
      </c>
    </row>
    <row r="1252" spans="1:55">
      <c r="A1252" s="3" t="s">
        <v>2555</v>
      </c>
      <c r="B1252" s="3" t="s">
        <v>2556</v>
      </c>
      <c r="C1252" s="3">
        <v>0</v>
      </c>
      <c r="D1252" s="3">
        <v>1024371298.14</v>
      </c>
      <c r="E1252" s="3">
        <v>55079199.55</v>
      </c>
      <c r="F1252" s="3">
        <v>0</v>
      </c>
      <c r="G1252" s="3">
        <v>0</v>
      </c>
      <c r="H1252" s="3">
        <v>0</v>
      </c>
      <c r="I1252" s="3">
        <v>0</v>
      </c>
      <c r="J1252" s="3">
        <v>16786183.3</v>
      </c>
      <c r="K1252" s="3">
        <v>15661199.68</v>
      </c>
      <c r="L1252" s="3">
        <v>0</v>
      </c>
      <c r="M1252" s="3">
        <v>1769260046.66</v>
      </c>
      <c r="N1252" s="3">
        <v>270020381.45</v>
      </c>
      <c r="O1252" s="3">
        <v>1618808352.82</v>
      </c>
      <c r="P1252" s="3">
        <v>273716873.85</v>
      </c>
      <c r="Q1252" s="3">
        <v>0</v>
      </c>
      <c r="R1252" s="3">
        <v>1666278431.48</v>
      </c>
      <c r="S1252" s="3">
        <v>0</v>
      </c>
      <c r="T1252" s="3">
        <v>0</v>
      </c>
      <c r="U1252" s="3">
        <v>180489479.43</v>
      </c>
      <c r="V1252" s="3">
        <v>188426873.31</v>
      </c>
      <c r="W1252" s="3">
        <v>0</v>
      </c>
      <c r="X1252" s="3">
        <v>0</v>
      </c>
      <c r="Y1252" s="3">
        <v>0</v>
      </c>
      <c r="Z1252" s="3">
        <v>343280541.17</v>
      </c>
      <c r="AA1252" s="3">
        <v>0</v>
      </c>
      <c r="AB1252" s="3">
        <v>219900351.79</v>
      </c>
      <c r="AC1252" s="3">
        <v>3508316953.99</v>
      </c>
      <c r="AD1252" s="3">
        <v>1931216146.56</v>
      </c>
      <c r="AE1252" s="3">
        <v>0</v>
      </c>
      <c r="AF1252" s="3">
        <v>15783827.92</v>
      </c>
      <c r="AG1252" s="3">
        <v>0</v>
      </c>
      <c r="AH1252" s="3">
        <v>492414065.32</v>
      </c>
      <c r="AI1252" s="3">
        <v>267944769.9</v>
      </c>
      <c r="AJ1252" s="3">
        <v>0</v>
      </c>
      <c r="AK1252" s="3">
        <v>3780080.15</v>
      </c>
      <c r="AL1252" s="3">
        <v>125233167.61</v>
      </c>
      <c r="AM1252" s="3">
        <v>1369133.12</v>
      </c>
      <c r="AN1252" s="3">
        <v>728028781.93</v>
      </c>
      <c r="AO1252" s="6">
        <f t="shared" si="285"/>
        <v>1111897880.67</v>
      </c>
      <c r="AP1252" s="6">
        <f t="shared" si="286"/>
        <v>3931805654.78</v>
      </c>
      <c r="AQ1252" s="6">
        <f t="shared" si="287"/>
        <v>2598375677.18</v>
      </c>
      <c r="AR1252" s="6">
        <f t="shared" si="288"/>
        <v>1333429977.6</v>
      </c>
      <c r="AS1252" s="6">
        <f t="shared" si="289"/>
        <v>7074086926.5</v>
      </c>
      <c r="AT1252" s="10">
        <f t="shared" si="290"/>
        <v>0</v>
      </c>
      <c r="AU1252" s="10">
        <f t="shared" si="291"/>
        <v>7074086926.5</v>
      </c>
      <c r="AV1252" s="10">
        <f t="shared" si="292"/>
        <v>2445327858.27</v>
      </c>
      <c r="AW1252" s="12">
        <f t="shared" si="293"/>
        <v>0.116803176015495</v>
      </c>
      <c r="AX1252" s="12">
        <f t="shared" si="294"/>
        <v>0.883196823984504</v>
      </c>
      <c r="AY1252" s="12">
        <f t="shared" si="295"/>
        <v>0.140074784821157</v>
      </c>
      <c r="AZ1252" s="12">
        <f t="shared" si="296"/>
        <v>0.743122039163347</v>
      </c>
      <c r="BA1252" s="12">
        <f t="shared" si="297"/>
        <v>0</v>
      </c>
      <c r="BB1252" s="12">
        <f t="shared" si="298"/>
        <v>0.743122039163347</v>
      </c>
      <c r="BC1252" s="12">
        <f t="shared" si="299"/>
        <v>0.256877960836653</v>
      </c>
    </row>
    <row r="1253" spans="1:55">
      <c r="A1253" s="3" t="s">
        <v>2557</v>
      </c>
      <c r="B1253" s="3" t="s">
        <v>2558</v>
      </c>
      <c r="C1253" s="3">
        <v>48309352.01</v>
      </c>
      <c r="D1253" s="3">
        <v>1023653439.73</v>
      </c>
      <c r="E1253" s="3">
        <v>704885397.26</v>
      </c>
      <c r="F1253" s="3">
        <v>0</v>
      </c>
      <c r="G1253" s="3">
        <v>0</v>
      </c>
      <c r="H1253" s="3">
        <v>0</v>
      </c>
      <c r="I1253" s="3">
        <v>0</v>
      </c>
      <c r="J1253" s="3">
        <v>58318005.59</v>
      </c>
      <c r="K1253" s="3">
        <v>144071339.75</v>
      </c>
      <c r="L1253" s="3">
        <v>0</v>
      </c>
      <c r="M1253" s="3">
        <v>1038418776.76</v>
      </c>
      <c r="N1253" s="3">
        <v>352056942.45</v>
      </c>
      <c r="O1253" s="3">
        <v>1509681562.43</v>
      </c>
      <c r="P1253" s="3">
        <v>29920338.71</v>
      </c>
      <c r="Q1253" s="3">
        <v>0</v>
      </c>
      <c r="R1253" s="3">
        <v>1888091285.24</v>
      </c>
      <c r="S1253" s="3">
        <v>0</v>
      </c>
      <c r="T1253" s="3">
        <v>0</v>
      </c>
      <c r="U1253" s="3">
        <v>97917004.36</v>
      </c>
      <c r="V1253" s="3">
        <v>39804128.29</v>
      </c>
      <c r="W1253" s="3">
        <v>0</v>
      </c>
      <c r="X1253" s="3">
        <v>0</v>
      </c>
      <c r="Y1253" s="3">
        <v>0</v>
      </c>
      <c r="Z1253" s="3">
        <v>61129450.84</v>
      </c>
      <c r="AA1253" s="3">
        <v>0</v>
      </c>
      <c r="AB1253" s="3">
        <v>168404516.65</v>
      </c>
      <c r="AC1253" s="3">
        <v>1097395893.16</v>
      </c>
      <c r="AD1253" s="3">
        <v>37341611.15</v>
      </c>
      <c r="AE1253" s="3">
        <v>0</v>
      </c>
      <c r="AF1253" s="3">
        <v>0</v>
      </c>
      <c r="AG1253" s="3">
        <v>0</v>
      </c>
      <c r="AH1253" s="3">
        <v>188560116.69</v>
      </c>
      <c r="AI1253" s="3">
        <v>0</v>
      </c>
      <c r="AJ1253" s="3">
        <v>0</v>
      </c>
      <c r="AK1253" s="3">
        <v>4004154.44</v>
      </c>
      <c r="AL1253" s="3">
        <v>105592372.12</v>
      </c>
      <c r="AM1253" s="3">
        <v>824563.48</v>
      </c>
      <c r="AN1253" s="3">
        <v>0</v>
      </c>
      <c r="AO1253" s="6">
        <f t="shared" si="285"/>
        <v>1930928182.33</v>
      </c>
      <c r="AP1253" s="6">
        <f t="shared" si="286"/>
        <v>2930077620.35</v>
      </c>
      <c r="AQ1253" s="6">
        <f t="shared" si="287"/>
        <v>2255346385.38</v>
      </c>
      <c r="AR1253" s="6">
        <f t="shared" si="288"/>
        <v>674731234.970001</v>
      </c>
      <c r="AS1253" s="6">
        <f t="shared" si="289"/>
        <v>1433718711.04</v>
      </c>
      <c r="AT1253" s="10">
        <f t="shared" si="290"/>
        <v>48309352.01</v>
      </c>
      <c r="AU1253" s="10">
        <f t="shared" si="291"/>
        <v>1482028063.05</v>
      </c>
      <c r="AV1253" s="10">
        <f t="shared" si="292"/>
        <v>2605659417.3</v>
      </c>
      <c r="AW1253" s="12">
        <f t="shared" si="293"/>
        <v>0.472376665684987</v>
      </c>
      <c r="AX1253" s="12">
        <f t="shared" si="294"/>
        <v>0.515805074665216</v>
      </c>
      <c r="AY1253" s="12">
        <f t="shared" si="295"/>
        <v>0.165064290803422</v>
      </c>
      <c r="AZ1253" s="12">
        <f t="shared" si="296"/>
        <v>0.350740783861794</v>
      </c>
      <c r="BA1253" s="12">
        <f t="shared" si="297"/>
        <v>0.0118182596497968</v>
      </c>
      <c r="BB1253" s="12">
        <f t="shared" si="298"/>
        <v>0.362559043511591</v>
      </c>
      <c r="BC1253" s="12">
        <f t="shared" si="299"/>
        <v>0.637440956488409</v>
      </c>
    </row>
    <row r="1254" spans="1:55">
      <c r="A1254" s="3" t="s">
        <v>2559</v>
      </c>
      <c r="B1254" s="3" t="s">
        <v>2560</v>
      </c>
      <c r="C1254" s="3">
        <v>40357944.82</v>
      </c>
      <c r="D1254" s="3">
        <v>1020923079.14</v>
      </c>
      <c r="E1254" s="3">
        <v>0</v>
      </c>
      <c r="F1254" s="3">
        <v>71946832.55</v>
      </c>
      <c r="G1254" s="3">
        <v>0</v>
      </c>
      <c r="H1254" s="3">
        <v>0</v>
      </c>
      <c r="I1254" s="3">
        <v>0</v>
      </c>
      <c r="J1254" s="3">
        <v>0</v>
      </c>
      <c r="K1254" s="3">
        <v>9475458.32</v>
      </c>
      <c r="L1254" s="3">
        <v>0</v>
      </c>
      <c r="M1254" s="3">
        <v>182221721.23</v>
      </c>
      <c r="N1254" s="3">
        <v>6040435.13</v>
      </c>
      <c r="O1254" s="3">
        <v>5483716.65</v>
      </c>
      <c r="P1254" s="3">
        <v>334909553.24</v>
      </c>
      <c r="Q1254" s="3">
        <v>2530368597.36</v>
      </c>
      <c r="R1254" s="3">
        <v>937720283.78</v>
      </c>
      <c r="S1254" s="3">
        <v>0</v>
      </c>
      <c r="T1254" s="3">
        <v>0</v>
      </c>
      <c r="U1254" s="3">
        <v>15405.51</v>
      </c>
      <c r="V1254" s="3">
        <v>13824902.08</v>
      </c>
      <c r="W1254" s="3">
        <v>0</v>
      </c>
      <c r="X1254" s="3">
        <v>0</v>
      </c>
      <c r="Y1254" s="3">
        <v>232802596.24</v>
      </c>
      <c r="Z1254" s="3">
        <v>0</v>
      </c>
      <c r="AA1254" s="3">
        <v>0</v>
      </c>
      <c r="AB1254" s="3">
        <v>6154332.87</v>
      </c>
      <c r="AC1254" s="3">
        <v>21341472.76</v>
      </c>
      <c r="AD1254" s="3">
        <v>123592978.61</v>
      </c>
      <c r="AE1254" s="3">
        <v>0</v>
      </c>
      <c r="AF1254" s="3">
        <v>0</v>
      </c>
      <c r="AG1254" s="3">
        <v>0</v>
      </c>
      <c r="AH1254" s="3">
        <v>3794660854.82</v>
      </c>
      <c r="AI1254" s="3">
        <v>0</v>
      </c>
      <c r="AJ1254" s="3">
        <v>0</v>
      </c>
      <c r="AK1254" s="3">
        <v>2321302.26</v>
      </c>
      <c r="AL1254" s="3">
        <v>11974682</v>
      </c>
      <c r="AM1254" s="3">
        <v>57042193.5</v>
      </c>
      <c r="AN1254" s="3">
        <v>1672468548.59</v>
      </c>
      <c r="AO1254" s="6">
        <f t="shared" si="285"/>
        <v>1102345370.01</v>
      </c>
      <c r="AP1254" s="6">
        <f t="shared" si="286"/>
        <v>3059024023.61</v>
      </c>
      <c r="AQ1254" s="6">
        <f t="shared" si="287"/>
        <v>1190517520.48</v>
      </c>
      <c r="AR1254" s="6">
        <f t="shared" si="288"/>
        <v>1868506503.13</v>
      </c>
      <c r="AS1254" s="6">
        <f t="shared" si="289"/>
        <v>5683402032.54</v>
      </c>
      <c r="AT1254" s="10">
        <f t="shared" si="290"/>
        <v>40357944.82</v>
      </c>
      <c r="AU1254" s="10">
        <f t="shared" si="291"/>
        <v>5723759977.36</v>
      </c>
      <c r="AV1254" s="10">
        <f t="shared" si="292"/>
        <v>2970851873.14</v>
      </c>
      <c r="AW1254" s="12">
        <f t="shared" si="293"/>
        <v>0.126784885738931</v>
      </c>
      <c r="AX1254" s="12">
        <f t="shared" si="294"/>
        <v>0.868573395284542</v>
      </c>
      <c r="AY1254" s="12">
        <f t="shared" si="295"/>
        <v>0.214903958366186</v>
      </c>
      <c r="AZ1254" s="12">
        <f t="shared" si="296"/>
        <v>0.653669436918356</v>
      </c>
      <c r="BA1254" s="12">
        <f t="shared" si="297"/>
        <v>0.00464171897652673</v>
      </c>
      <c r="BB1254" s="12">
        <f t="shared" si="298"/>
        <v>0.658311155894883</v>
      </c>
      <c r="BC1254" s="12">
        <f t="shared" si="299"/>
        <v>0.341688844105117</v>
      </c>
    </row>
    <row r="1255" spans="1:55">
      <c r="A1255" s="3" t="s">
        <v>2561</v>
      </c>
      <c r="B1255" s="3" t="s">
        <v>2562</v>
      </c>
      <c r="C1255" s="3">
        <v>220238109.22</v>
      </c>
      <c r="D1255" s="3">
        <v>1019962878.62</v>
      </c>
      <c r="E1255" s="3">
        <v>272533501.33</v>
      </c>
      <c r="F1255" s="3">
        <v>9217080.85</v>
      </c>
      <c r="G1255" s="3">
        <v>0</v>
      </c>
      <c r="H1255" s="3">
        <v>0</v>
      </c>
      <c r="I1255" s="3">
        <v>0</v>
      </c>
      <c r="J1255" s="3">
        <v>566717833.29</v>
      </c>
      <c r="K1255" s="3">
        <v>136269900.81</v>
      </c>
      <c r="L1255" s="3">
        <v>0</v>
      </c>
      <c r="M1255" s="3">
        <v>503857619.34</v>
      </c>
      <c r="N1255" s="3">
        <v>46995898.05</v>
      </c>
      <c r="O1255" s="3">
        <v>507126955.59</v>
      </c>
      <c r="P1255" s="3">
        <v>48179473.92</v>
      </c>
      <c r="Q1255" s="3">
        <v>0</v>
      </c>
      <c r="R1255" s="3">
        <v>402138976.04</v>
      </c>
      <c r="S1255" s="3">
        <v>7900102.99</v>
      </c>
      <c r="T1255" s="3">
        <v>0</v>
      </c>
      <c r="U1255" s="3">
        <v>35786752.26</v>
      </c>
      <c r="V1255" s="3">
        <v>49524075.34</v>
      </c>
      <c r="W1255" s="3">
        <v>0</v>
      </c>
      <c r="X1255" s="3">
        <v>0</v>
      </c>
      <c r="Y1255" s="3">
        <v>0</v>
      </c>
      <c r="Z1255" s="3">
        <v>69775834.51</v>
      </c>
      <c r="AA1255" s="3">
        <v>0</v>
      </c>
      <c r="AB1255" s="3">
        <v>10884883.41</v>
      </c>
      <c r="AC1255" s="3">
        <v>331809629.47</v>
      </c>
      <c r="AD1255" s="3">
        <v>497444715.9</v>
      </c>
      <c r="AE1255" s="3">
        <v>0</v>
      </c>
      <c r="AF1255" s="3">
        <v>0</v>
      </c>
      <c r="AG1255" s="3">
        <v>0</v>
      </c>
      <c r="AH1255" s="3">
        <v>231058054.36</v>
      </c>
      <c r="AI1255" s="3">
        <v>0</v>
      </c>
      <c r="AJ1255" s="3">
        <v>68560110.26</v>
      </c>
      <c r="AK1255" s="3">
        <v>14896639.83</v>
      </c>
      <c r="AL1255" s="3">
        <v>86208941.35</v>
      </c>
      <c r="AM1255" s="3">
        <v>0</v>
      </c>
      <c r="AN1255" s="3">
        <v>508424321.43</v>
      </c>
      <c r="AO1255" s="6">
        <f t="shared" si="285"/>
        <v>2004701194.9</v>
      </c>
      <c r="AP1255" s="6">
        <f t="shared" si="286"/>
        <v>1106159946.9</v>
      </c>
      <c r="AQ1255" s="6">
        <f t="shared" si="287"/>
        <v>576010624.55</v>
      </c>
      <c r="AR1255" s="6">
        <f t="shared" si="288"/>
        <v>530149322.35</v>
      </c>
      <c r="AS1255" s="6">
        <f t="shared" si="289"/>
        <v>1738402412.6</v>
      </c>
      <c r="AT1255" s="10">
        <f t="shared" si="290"/>
        <v>220238109.22</v>
      </c>
      <c r="AU1255" s="10">
        <f t="shared" si="291"/>
        <v>1958640521.82</v>
      </c>
      <c r="AV1255" s="10">
        <f t="shared" si="292"/>
        <v>2534850517.25</v>
      </c>
      <c r="AW1255" s="12">
        <f t="shared" si="293"/>
        <v>0.446134459258854</v>
      </c>
      <c r="AX1255" s="12">
        <f t="shared" si="294"/>
        <v>0.5048528449763</v>
      </c>
      <c r="AY1255" s="12">
        <f t="shared" si="295"/>
        <v>0.117981613347052</v>
      </c>
      <c r="AZ1255" s="12">
        <f t="shared" si="296"/>
        <v>0.386871231629248</v>
      </c>
      <c r="BA1255" s="12">
        <f t="shared" si="297"/>
        <v>0.0490126957648461</v>
      </c>
      <c r="BB1255" s="12">
        <f t="shared" si="298"/>
        <v>0.435883927394094</v>
      </c>
      <c r="BC1255" s="12">
        <f t="shared" si="299"/>
        <v>0.564116072605906</v>
      </c>
    </row>
    <row r="1256" spans="1:55">
      <c r="A1256" s="3" t="s">
        <v>2563</v>
      </c>
      <c r="B1256" s="3" t="s">
        <v>2564</v>
      </c>
      <c r="C1256" s="3">
        <v>7137330.8</v>
      </c>
      <c r="D1256" s="3">
        <v>1019058988.83</v>
      </c>
      <c r="E1256" s="3">
        <v>295721475.7</v>
      </c>
      <c r="F1256" s="3">
        <v>0</v>
      </c>
      <c r="G1256" s="3">
        <v>0</v>
      </c>
      <c r="H1256" s="3">
        <v>0</v>
      </c>
      <c r="I1256" s="3">
        <v>0</v>
      </c>
      <c r="J1256" s="3">
        <v>37011272.48</v>
      </c>
      <c r="K1256" s="3">
        <v>10816230.94</v>
      </c>
      <c r="L1256" s="3">
        <v>0</v>
      </c>
      <c r="M1256" s="3">
        <v>1120522053.73</v>
      </c>
      <c r="N1256" s="3">
        <v>45644816.87</v>
      </c>
      <c r="O1256" s="3">
        <v>467523745.54</v>
      </c>
      <c r="P1256" s="3">
        <v>161918923.33</v>
      </c>
      <c r="Q1256" s="3">
        <v>0</v>
      </c>
      <c r="R1256" s="3">
        <v>695515564.35</v>
      </c>
      <c r="S1256" s="3">
        <v>0</v>
      </c>
      <c r="T1256" s="3">
        <v>0</v>
      </c>
      <c r="U1256" s="3">
        <v>50396933.04</v>
      </c>
      <c r="V1256" s="3">
        <v>23186291.03</v>
      </c>
      <c r="W1256" s="3">
        <v>0</v>
      </c>
      <c r="X1256" s="3">
        <v>0</v>
      </c>
      <c r="Y1256" s="3">
        <v>6936214.78</v>
      </c>
      <c r="Z1256" s="3">
        <v>20179043.58</v>
      </c>
      <c r="AA1256" s="3">
        <v>0</v>
      </c>
      <c r="AB1256" s="3">
        <v>14725792.94</v>
      </c>
      <c r="AC1256" s="3">
        <v>437873664.91</v>
      </c>
      <c r="AD1256" s="3">
        <v>72959745.79</v>
      </c>
      <c r="AE1256" s="3">
        <v>0</v>
      </c>
      <c r="AF1256" s="3">
        <v>0</v>
      </c>
      <c r="AG1256" s="3">
        <v>0</v>
      </c>
      <c r="AH1256" s="3">
        <v>81339375.87</v>
      </c>
      <c r="AI1256" s="3">
        <v>0</v>
      </c>
      <c r="AJ1256" s="3">
        <v>0</v>
      </c>
      <c r="AK1256" s="3">
        <v>15351589.13</v>
      </c>
      <c r="AL1256" s="3">
        <v>42858534.84</v>
      </c>
      <c r="AM1256" s="3">
        <v>3861925.76</v>
      </c>
      <c r="AN1256" s="3">
        <v>27461958.5</v>
      </c>
      <c r="AO1256" s="6">
        <f t="shared" si="285"/>
        <v>1362607967.95</v>
      </c>
      <c r="AP1256" s="6">
        <f t="shared" si="286"/>
        <v>1795609539.47</v>
      </c>
      <c r="AQ1256" s="6">
        <f t="shared" si="287"/>
        <v>810939839.72</v>
      </c>
      <c r="AR1256" s="6">
        <f t="shared" si="288"/>
        <v>984669699.75</v>
      </c>
      <c r="AS1256" s="6">
        <f t="shared" si="289"/>
        <v>681706794.8</v>
      </c>
      <c r="AT1256" s="10">
        <f t="shared" si="290"/>
        <v>7137330.8</v>
      </c>
      <c r="AU1256" s="10">
        <f t="shared" si="291"/>
        <v>688844125.6</v>
      </c>
      <c r="AV1256" s="10">
        <f t="shared" si="292"/>
        <v>2347277667.7</v>
      </c>
      <c r="AW1256" s="12">
        <f t="shared" si="293"/>
        <v>0.448798849557667</v>
      </c>
      <c r="AX1256" s="12">
        <f t="shared" si="294"/>
        <v>0.548850345275113</v>
      </c>
      <c r="AY1256" s="12">
        <f t="shared" si="295"/>
        <v>0.324318247681279</v>
      </c>
      <c r="AZ1256" s="12">
        <f t="shared" si="296"/>
        <v>0.224532097593833</v>
      </c>
      <c r="BA1256" s="12">
        <f t="shared" si="297"/>
        <v>0.00235080516722036</v>
      </c>
      <c r="BB1256" s="12">
        <f t="shared" si="298"/>
        <v>0.226882902761054</v>
      </c>
      <c r="BC1256" s="12">
        <f t="shared" si="299"/>
        <v>0.773117097238946</v>
      </c>
    </row>
    <row r="1257" spans="1:55">
      <c r="A1257" s="3" t="s">
        <v>2565</v>
      </c>
      <c r="B1257" s="3" t="s">
        <v>2566</v>
      </c>
      <c r="C1257" s="3">
        <v>32148188.6</v>
      </c>
      <c r="D1257" s="3">
        <v>1018560347.85</v>
      </c>
      <c r="E1257" s="3">
        <v>30000000</v>
      </c>
      <c r="F1257" s="3">
        <v>0</v>
      </c>
      <c r="G1257" s="3">
        <v>0</v>
      </c>
      <c r="H1257" s="3">
        <v>0</v>
      </c>
      <c r="I1257" s="3">
        <v>0</v>
      </c>
      <c r="J1257" s="3">
        <v>0</v>
      </c>
      <c r="K1257" s="3">
        <v>16198268.85</v>
      </c>
      <c r="L1257" s="3">
        <v>0</v>
      </c>
      <c r="M1257" s="3">
        <v>1275697618.77</v>
      </c>
      <c r="N1257" s="3">
        <v>7076757.14</v>
      </c>
      <c r="O1257" s="3">
        <v>763698757.88</v>
      </c>
      <c r="P1257" s="3">
        <v>15026876.11</v>
      </c>
      <c r="Q1257" s="3">
        <v>0</v>
      </c>
      <c r="R1257" s="3">
        <v>1055989065.96</v>
      </c>
      <c r="S1257" s="3">
        <v>0</v>
      </c>
      <c r="T1257" s="3">
        <v>0</v>
      </c>
      <c r="U1257" s="3">
        <v>65380980.92</v>
      </c>
      <c r="V1257" s="3">
        <v>16579783.8</v>
      </c>
      <c r="W1257" s="3">
        <v>0</v>
      </c>
      <c r="X1257" s="3">
        <v>0</v>
      </c>
      <c r="Y1257" s="3">
        <v>0</v>
      </c>
      <c r="Z1257" s="3">
        <v>78400732.26</v>
      </c>
      <c r="AA1257" s="3">
        <v>0</v>
      </c>
      <c r="AB1257" s="3">
        <v>198648.77</v>
      </c>
      <c r="AC1257" s="3">
        <v>1272377782.57</v>
      </c>
      <c r="AD1257" s="3">
        <v>200115679.68</v>
      </c>
      <c r="AE1257" s="3">
        <v>0</v>
      </c>
      <c r="AF1257" s="3">
        <v>0</v>
      </c>
      <c r="AG1257" s="3">
        <v>0</v>
      </c>
      <c r="AH1257" s="3">
        <v>53872086.78</v>
      </c>
      <c r="AI1257" s="3">
        <v>0</v>
      </c>
      <c r="AJ1257" s="3">
        <v>23690502.03</v>
      </c>
      <c r="AK1257" s="3">
        <v>16855217.74</v>
      </c>
      <c r="AL1257" s="3">
        <v>28625171.04</v>
      </c>
      <c r="AM1257" s="3">
        <v>25819931.11</v>
      </c>
      <c r="AN1257" s="3">
        <v>123341028.66</v>
      </c>
      <c r="AO1257" s="6">
        <f t="shared" si="285"/>
        <v>1064758616.7</v>
      </c>
      <c r="AP1257" s="6">
        <f t="shared" si="286"/>
        <v>2061500009.9</v>
      </c>
      <c r="AQ1257" s="6">
        <f t="shared" si="287"/>
        <v>1216549211.71</v>
      </c>
      <c r="AR1257" s="6">
        <f t="shared" si="288"/>
        <v>844950798.19</v>
      </c>
      <c r="AS1257" s="6">
        <f t="shared" si="289"/>
        <v>1744697399.61</v>
      </c>
      <c r="AT1257" s="10">
        <f t="shared" si="290"/>
        <v>32148188.6</v>
      </c>
      <c r="AU1257" s="10">
        <f t="shared" si="291"/>
        <v>1776845588.21</v>
      </c>
      <c r="AV1257" s="10">
        <f t="shared" si="292"/>
        <v>1909709414.89</v>
      </c>
      <c r="AW1257" s="12">
        <f t="shared" si="293"/>
        <v>0.288822115987596</v>
      </c>
      <c r="AX1257" s="12">
        <f t="shared" si="294"/>
        <v>0.702457496394976</v>
      </c>
      <c r="AY1257" s="12">
        <f t="shared" si="295"/>
        <v>0.229197936143496</v>
      </c>
      <c r="AZ1257" s="12">
        <f t="shared" si="296"/>
        <v>0.47325956025148</v>
      </c>
      <c r="BA1257" s="12">
        <f t="shared" si="297"/>
        <v>0.00872038761742787</v>
      </c>
      <c r="BB1257" s="12">
        <f t="shared" si="298"/>
        <v>0.481979947868908</v>
      </c>
      <c r="BC1257" s="12">
        <f t="shared" si="299"/>
        <v>0.518020052131092</v>
      </c>
    </row>
    <row r="1258" spans="1:55">
      <c r="A1258" s="3" t="s">
        <v>2567</v>
      </c>
      <c r="B1258" s="3" t="s">
        <v>2568</v>
      </c>
      <c r="C1258" s="3">
        <v>0</v>
      </c>
      <c r="D1258" s="3">
        <v>1015405026.07</v>
      </c>
      <c r="E1258" s="3">
        <v>0</v>
      </c>
      <c r="F1258" s="3">
        <v>0</v>
      </c>
      <c r="G1258" s="3">
        <v>0</v>
      </c>
      <c r="H1258" s="3">
        <v>0</v>
      </c>
      <c r="I1258" s="3">
        <v>0</v>
      </c>
      <c r="J1258" s="3">
        <v>0</v>
      </c>
      <c r="K1258" s="3">
        <v>16787060.03</v>
      </c>
      <c r="L1258" s="3">
        <v>0</v>
      </c>
      <c r="M1258" s="3">
        <v>636846820.19</v>
      </c>
      <c r="N1258" s="3">
        <v>177551888.53</v>
      </c>
      <c r="O1258" s="3">
        <v>740424000.33</v>
      </c>
      <c r="P1258" s="3">
        <v>163749788.64</v>
      </c>
      <c r="Q1258" s="3">
        <v>0</v>
      </c>
      <c r="R1258" s="3">
        <v>844393982.7</v>
      </c>
      <c r="S1258" s="3">
        <v>0</v>
      </c>
      <c r="T1258" s="3">
        <v>0</v>
      </c>
      <c r="U1258" s="3">
        <v>37790850.8</v>
      </c>
      <c r="V1258" s="3">
        <v>80659733.57</v>
      </c>
      <c r="W1258" s="3">
        <v>0</v>
      </c>
      <c r="X1258" s="3">
        <v>0</v>
      </c>
      <c r="Y1258" s="3">
        <v>0</v>
      </c>
      <c r="Z1258" s="3">
        <v>116574484.14</v>
      </c>
      <c r="AA1258" s="3">
        <v>0</v>
      </c>
      <c r="AB1258" s="3">
        <v>4895962.32</v>
      </c>
      <c r="AC1258" s="3">
        <v>3251334027.14</v>
      </c>
      <c r="AD1258" s="3">
        <v>1111921762.57</v>
      </c>
      <c r="AE1258" s="3">
        <v>0</v>
      </c>
      <c r="AF1258" s="3">
        <v>0</v>
      </c>
      <c r="AG1258" s="3">
        <v>0</v>
      </c>
      <c r="AH1258" s="3">
        <v>45733959.6</v>
      </c>
      <c r="AI1258" s="3">
        <v>0</v>
      </c>
      <c r="AJ1258" s="3">
        <v>0</v>
      </c>
      <c r="AK1258" s="3">
        <v>5585634.68</v>
      </c>
      <c r="AL1258" s="3">
        <v>76004405.62</v>
      </c>
      <c r="AM1258" s="3">
        <v>0</v>
      </c>
      <c r="AN1258" s="3">
        <v>638083906.76</v>
      </c>
      <c r="AO1258" s="6">
        <f t="shared" si="285"/>
        <v>1032192086.1</v>
      </c>
      <c r="AP1258" s="6">
        <f t="shared" si="286"/>
        <v>1718572497.69</v>
      </c>
      <c r="AQ1258" s="6">
        <f t="shared" si="287"/>
        <v>1084315013.53</v>
      </c>
      <c r="AR1258" s="6">
        <f t="shared" si="288"/>
        <v>634257484.16</v>
      </c>
      <c r="AS1258" s="6">
        <f t="shared" si="289"/>
        <v>5128663696.37</v>
      </c>
      <c r="AT1258" s="10">
        <f t="shared" si="290"/>
        <v>0</v>
      </c>
      <c r="AU1258" s="10">
        <f t="shared" si="291"/>
        <v>5128663696.37</v>
      </c>
      <c r="AV1258" s="10">
        <f t="shared" si="292"/>
        <v>1666449570.26</v>
      </c>
      <c r="AW1258" s="12">
        <f t="shared" si="293"/>
        <v>0.151902116358968</v>
      </c>
      <c r="AX1258" s="12">
        <f t="shared" si="294"/>
        <v>0.848097883641032</v>
      </c>
      <c r="AY1258" s="12">
        <f t="shared" si="295"/>
        <v>0.0933402372076362</v>
      </c>
      <c r="AZ1258" s="12">
        <f t="shared" si="296"/>
        <v>0.754757646433395</v>
      </c>
      <c r="BA1258" s="12">
        <f t="shared" si="297"/>
        <v>0</v>
      </c>
      <c r="BB1258" s="12">
        <f t="shared" si="298"/>
        <v>0.754757646433395</v>
      </c>
      <c r="BC1258" s="12">
        <f t="shared" si="299"/>
        <v>0.245242353566605</v>
      </c>
    </row>
    <row r="1259" spans="1:55">
      <c r="A1259" s="3" t="s">
        <v>2569</v>
      </c>
      <c r="B1259" s="3" t="s">
        <v>2570</v>
      </c>
      <c r="C1259" s="3">
        <v>40028213.61</v>
      </c>
      <c r="D1259" s="3">
        <v>1015299713.86</v>
      </c>
      <c r="E1259" s="3">
        <v>69729745.31</v>
      </c>
      <c r="F1259" s="3">
        <v>0</v>
      </c>
      <c r="G1259" s="3">
        <v>0</v>
      </c>
      <c r="H1259" s="3">
        <v>0</v>
      </c>
      <c r="I1259" s="3">
        <v>0</v>
      </c>
      <c r="J1259" s="3">
        <v>236222681.2</v>
      </c>
      <c r="K1259" s="3">
        <v>23979165.42</v>
      </c>
      <c r="L1259" s="3">
        <v>0</v>
      </c>
      <c r="M1259" s="3">
        <v>317388256.13</v>
      </c>
      <c r="N1259" s="3">
        <v>56519653.06</v>
      </c>
      <c r="O1259" s="3">
        <v>234072359.75</v>
      </c>
      <c r="P1259" s="3">
        <v>94540529.37</v>
      </c>
      <c r="Q1259" s="3">
        <v>0</v>
      </c>
      <c r="R1259" s="3">
        <v>466419737.77</v>
      </c>
      <c r="S1259" s="3">
        <v>9772293.39</v>
      </c>
      <c r="T1259" s="3">
        <v>0</v>
      </c>
      <c r="U1259" s="3">
        <v>16261029.09</v>
      </c>
      <c r="V1259" s="3">
        <v>16001172.25</v>
      </c>
      <c r="W1259" s="3">
        <v>0</v>
      </c>
      <c r="X1259" s="3">
        <v>5781493.95</v>
      </c>
      <c r="Y1259" s="3">
        <v>3254439.6</v>
      </c>
      <c r="Z1259" s="3">
        <v>4760000</v>
      </c>
      <c r="AA1259" s="3">
        <v>0</v>
      </c>
      <c r="AB1259" s="3">
        <v>742251.12</v>
      </c>
      <c r="AC1259" s="3">
        <v>261858275.21</v>
      </c>
      <c r="AD1259" s="3">
        <v>7137251.27</v>
      </c>
      <c r="AE1259" s="3">
        <v>0</v>
      </c>
      <c r="AF1259" s="3">
        <v>0</v>
      </c>
      <c r="AG1259" s="3">
        <v>0</v>
      </c>
      <c r="AH1259" s="3">
        <v>127456004.32</v>
      </c>
      <c r="AI1259" s="3">
        <v>0</v>
      </c>
      <c r="AJ1259" s="3">
        <v>740178072.06</v>
      </c>
      <c r="AK1259" s="3">
        <v>10520871.42</v>
      </c>
      <c r="AL1259" s="3">
        <v>30137175.97</v>
      </c>
      <c r="AM1259" s="3">
        <v>64880164.95</v>
      </c>
      <c r="AN1259" s="3">
        <v>0</v>
      </c>
      <c r="AO1259" s="6">
        <f t="shared" si="285"/>
        <v>1345231305.79</v>
      </c>
      <c r="AP1259" s="6">
        <f t="shared" si="286"/>
        <v>702520798.31</v>
      </c>
      <c r="AQ1259" s="6">
        <f t="shared" si="287"/>
        <v>522992417.17</v>
      </c>
      <c r="AR1259" s="6">
        <f t="shared" si="288"/>
        <v>179528381.14</v>
      </c>
      <c r="AS1259" s="6">
        <f t="shared" si="289"/>
        <v>1242167815.2</v>
      </c>
      <c r="AT1259" s="10">
        <f t="shared" si="290"/>
        <v>40028213.61</v>
      </c>
      <c r="AU1259" s="10">
        <f t="shared" si="291"/>
        <v>1282196028.81</v>
      </c>
      <c r="AV1259" s="10">
        <f t="shared" si="292"/>
        <v>1524759686.93</v>
      </c>
      <c r="AW1259" s="12">
        <f t="shared" si="293"/>
        <v>0.479249208759019</v>
      </c>
      <c r="AX1259" s="12">
        <f t="shared" si="294"/>
        <v>0.506490426039798</v>
      </c>
      <c r="AY1259" s="12">
        <f t="shared" si="295"/>
        <v>0.0639583945458402</v>
      </c>
      <c r="AZ1259" s="12">
        <f t="shared" si="296"/>
        <v>0.442532031493958</v>
      </c>
      <c r="BA1259" s="12">
        <f t="shared" si="297"/>
        <v>0.0142603652011829</v>
      </c>
      <c r="BB1259" s="12">
        <f t="shared" si="298"/>
        <v>0.456792396695141</v>
      </c>
      <c r="BC1259" s="12">
        <f t="shared" si="299"/>
        <v>0.543207603304859</v>
      </c>
    </row>
    <row r="1260" spans="1:55">
      <c r="A1260" s="3" t="s">
        <v>2571</v>
      </c>
      <c r="B1260" s="3" t="s">
        <v>2572</v>
      </c>
      <c r="C1260" s="3">
        <v>88366500</v>
      </c>
      <c r="D1260" s="3">
        <v>1012942310.01</v>
      </c>
      <c r="E1260" s="3">
        <v>377340442.46</v>
      </c>
      <c r="F1260" s="3">
        <v>0</v>
      </c>
      <c r="G1260" s="3">
        <v>0</v>
      </c>
      <c r="H1260" s="3">
        <v>0</v>
      </c>
      <c r="I1260" s="3">
        <v>0</v>
      </c>
      <c r="J1260" s="3">
        <v>93134659</v>
      </c>
      <c r="K1260" s="3">
        <v>76919973.72</v>
      </c>
      <c r="L1260" s="3">
        <v>0</v>
      </c>
      <c r="M1260" s="3">
        <v>29866513.72</v>
      </c>
      <c r="N1260" s="3">
        <v>28036199.34</v>
      </c>
      <c r="O1260" s="3">
        <v>267640128.25</v>
      </c>
      <c r="P1260" s="3">
        <v>44438261.74</v>
      </c>
      <c r="Q1260" s="3">
        <v>0</v>
      </c>
      <c r="R1260" s="3">
        <v>590148078.08</v>
      </c>
      <c r="S1260" s="3">
        <v>1805628.41</v>
      </c>
      <c r="T1260" s="3">
        <v>0</v>
      </c>
      <c r="U1260" s="3">
        <v>63038154</v>
      </c>
      <c r="V1260" s="3">
        <v>29257456.96</v>
      </c>
      <c r="W1260" s="3">
        <v>0</v>
      </c>
      <c r="X1260" s="3">
        <v>0</v>
      </c>
      <c r="Y1260" s="3">
        <v>0</v>
      </c>
      <c r="Z1260" s="3">
        <v>2371623.33</v>
      </c>
      <c r="AA1260" s="3">
        <v>0</v>
      </c>
      <c r="AB1260" s="3">
        <v>19557210.19</v>
      </c>
      <c r="AC1260" s="3">
        <v>543999489.2</v>
      </c>
      <c r="AD1260" s="3">
        <v>0</v>
      </c>
      <c r="AE1260" s="3">
        <v>0</v>
      </c>
      <c r="AF1260" s="3">
        <v>0</v>
      </c>
      <c r="AG1260" s="3">
        <v>0</v>
      </c>
      <c r="AH1260" s="3">
        <v>30342374.83</v>
      </c>
      <c r="AI1260" s="3">
        <v>0</v>
      </c>
      <c r="AJ1260" s="3">
        <v>0</v>
      </c>
      <c r="AK1260" s="3">
        <v>79639057.8</v>
      </c>
      <c r="AL1260" s="3">
        <v>21989853.49</v>
      </c>
      <c r="AM1260" s="3">
        <v>4677568.22</v>
      </c>
      <c r="AN1260" s="3">
        <v>7000000</v>
      </c>
      <c r="AO1260" s="6">
        <f t="shared" si="285"/>
        <v>1560337385.19</v>
      </c>
      <c r="AP1260" s="6">
        <f t="shared" si="286"/>
        <v>369981103.05</v>
      </c>
      <c r="AQ1260" s="6">
        <f t="shared" si="287"/>
        <v>706178150.97</v>
      </c>
      <c r="AR1260" s="6">
        <f t="shared" si="288"/>
        <v>-336197047.92</v>
      </c>
      <c r="AS1260" s="6">
        <f t="shared" si="289"/>
        <v>687648343.54</v>
      </c>
      <c r="AT1260" s="10">
        <f t="shared" si="290"/>
        <v>88366500</v>
      </c>
      <c r="AU1260" s="10">
        <f t="shared" si="291"/>
        <v>776014843.54</v>
      </c>
      <c r="AV1260" s="10">
        <f t="shared" si="292"/>
        <v>1224140337.27</v>
      </c>
      <c r="AW1260" s="12">
        <f t="shared" si="293"/>
        <v>0.780108163686636</v>
      </c>
      <c r="AX1260" s="12">
        <f t="shared" si="294"/>
        <v>0.175712014243651</v>
      </c>
      <c r="AY1260" s="12">
        <f t="shared" si="295"/>
        <v>-0.168085482139366</v>
      </c>
      <c r="AZ1260" s="12">
        <f t="shared" si="296"/>
        <v>0.343797496383018</v>
      </c>
      <c r="BA1260" s="12">
        <f t="shared" si="297"/>
        <v>0.0441798220697128</v>
      </c>
      <c r="BB1260" s="12">
        <f t="shared" si="298"/>
        <v>0.38797731845273</v>
      </c>
      <c r="BC1260" s="12">
        <f t="shared" si="299"/>
        <v>0.61202268154727</v>
      </c>
    </row>
    <row r="1261" spans="1:55">
      <c r="A1261" s="3" t="s">
        <v>2573</v>
      </c>
      <c r="B1261" s="3" t="s">
        <v>2574</v>
      </c>
      <c r="C1261" s="3">
        <v>0</v>
      </c>
      <c r="D1261" s="3">
        <v>1012886511.45</v>
      </c>
      <c r="E1261" s="3">
        <v>0</v>
      </c>
      <c r="F1261" s="3">
        <v>0</v>
      </c>
      <c r="G1261" s="3">
        <v>0</v>
      </c>
      <c r="H1261" s="3">
        <v>0</v>
      </c>
      <c r="I1261" s="3">
        <v>0</v>
      </c>
      <c r="J1261" s="3">
        <v>0</v>
      </c>
      <c r="K1261" s="3">
        <v>21476374.7</v>
      </c>
      <c r="L1261" s="3">
        <v>0</v>
      </c>
      <c r="M1261" s="3">
        <v>357519265.91</v>
      </c>
      <c r="N1261" s="3">
        <v>49345889.91</v>
      </c>
      <c r="O1261" s="3">
        <v>596611630.87</v>
      </c>
      <c r="P1261" s="3">
        <v>37355346.76</v>
      </c>
      <c r="Q1261" s="3">
        <v>0</v>
      </c>
      <c r="R1261" s="3">
        <v>955762329.09</v>
      </c>
      <c r="S1261" s="3">
        <v>0</v>
      </c>
      <c r="T1261" s="3">
        <v>0</v>
      </c>
      <c r="U1261" s="3">
        <v>29379264.42</v>
      </c>
      <c r="V1261" s="3">
        <v>24131639.93</v>
      </c>
      <c r="W1261" s="3">
        <v>0</v>
      </c>
      <c r="X1261" s="3">
        <v>0</v>
      </c>
      <c r="Y1261" s="3">
        <v>0</v>
      </c>
      <c r="Z1261" s="3">
        <v>47746310.73</v>
      </c>
      <c r="AA1261" s="3">
        <v>0</v>
      </c>
      <c r="AB1261" s="3">
        <v>2898873.13</v>
      </c>
      <c r="AC1261" s="3">
        <v>1782414654.04</v>
      </c>
      <c r="AD1261" s="3">
        <v>25174867.71</v>
      </c>
      <c r="AE1261" s="3">
        <v>0</v>
      </c>
      <c r="AF1261" s="3">
        <v>0</v>
      </c>
      <c r="AG1261" s="3">
        <v>0</v>
      </c>
      <c r="AH1261" s="3">
        <v>185349471.72</v>
      </c>
      <c r="AI1261" s="3">
        <v>0</v>
      </c>
      <c r="AJ1261" s="3">
        <v>0</v>
      </c>
      <c r="AK1261" s="3">
        <v>37604950.21</v>
      </c>
      <c r="AL1261" s="3">
        <v>52842648.55</v>
      </c>
      <c r="AM1261" s="3">
        <v>34396486.97</v>
      </c>
      <c r="AN1261" s="3">
        <v>178379477.04</v>
      </c>
      <c r="AO1261" s="6">
        <f t="shared" si="285"/>
        <v>1034362886.15</v>
      </c>
      <c r="AP1261" s="6">
        <f t="shared" si="286"/>
        <v>1040832133.45</v>
      </c>
      <c r="AQ1261" s="6">
        <f t="shared" si="287"/>
        <v>1059918417.3</v>
      </c>
      <c r="AR1261" s="6">
        <f t="shared" si="288"/>
        <v>-19086283.8499999</v>
      </c>
      <c r="AS1261" s="6">
        <f t="shared" si="289"/>
        <v>2296162556.24</v>
      </c>
      <c r="AT1261" s="10">
        <f t="shared" si="290"/>
        <v>0</v>
      </c>
      <c r="AU1261" s="10">
        <f t="shared" si="291"/>
        <v>2296162556.24</v>
      </c>
      <c r="AV1261" s="10">
        <f t="shared" si="292"/>
        <v>1015276602.3</v>
      </c>
      <c r="AW1261" s="12">
        <f t="shared" si="293"/>
        <v>0.312360528648833</v>
      </c>
      <c r="AX1261" s="12">
        <f t="shared" si="294"/>
        <v>0.687639471351167</v>
      </c>
      <c r="AY1261" s="12">
        <f t="shared" si="295"/>
        <v>-0.00576374287317873</v>
      </c>
      <c r="AZ1261" s="12">
        <f t="shared" si="296"/>
        <v>0.693403214224346</v>
      </c>
      <c r="BA1261" s="12">
        <f t="shared" si="297"/>
        <v>0</v>
      </c>
      <c r="BB1261" s="12">
        <f t="shared" si="298"/>
        <v>0.693403214224346</v>
      </c>
      <c r="BC1261" s="12">
        <f t="shared" si="299"/>
        <v>0.306596785775654</v>
      </c>
    </row>
    <row r="1262" spans="1:55">
      <c r="A1262" s="3" t="s">
        <v>2575</v>
      </c>
      <c r="B1262" s="3" t="s">
        <v>2576</v>
      </c>
      <c r="C1262" s="3">
        <v>57999397.78</v>
      </c>
      <c r="D1262" s="3">
        <v>1012648378.09</v>
      </c>
      <c r="E1262" s="3">
        <v>447254288.8</v>
      </c>
      <c r="F1262" s="3">
        <v>0</v>
      </c>
      <c r="G1262" s="3">
        <v>0</v>
      </c>
      <c r="H1262" s="3">
        <v>0</v>
      </c>
      <c r="I1262" s="3">
        <v>0</v>
      </c>
      <c r="J1262" s="3">
        <v>239077767.37</v>
      </c>
      <c r="K1262" s="3">
        <v>250842367.57</v>
      </c>
      <c r="L1262" s="3">
        <v>0</v>
      </c>
      <c r="M1262" s="3">
        <v>2341365229.89</v>
      </c>
      <c r="N1262" s="3">
        <v>355214449.41</v>
      </c>
      <c r="O1262" s="3">
        <v>2297147967.67</v>
      </c>
      <c r="P1262" s="3">
        <v>52351422.22</v>
      </c>
      <c r="Q1262" s="3">
        <v>0</v>
      </c>
      <c r="R1262" s="3">
        <v>2977584512.66</v>
      </c>
      <c r="S1262" s="3">
        <v>56888456.33</v>
      </c>
      <c r="T1262" s="3">
        <v>0</v>
      </c>
      <c r="U1262" s="3">
        <v>89431800.87</v>
      </c>
      <c r="V1262" s="3">
        <v>172807318.54</v>
      </c>
      <c r="W1262" s="3">
        <v>0</v>
      </c>
      <c r="X1262" s="3">
        <v>315885752.4</v>
      </c>
      <c r="Y1262" s="3">
        <v>0</v>
      </c>
      <c r="Z1262" s="3">
        <v>121698071.51</v>
      </c>
      <c r="AA1262" s="3">
        <v>0</v>
      </c>
      <c r="AB1262" s="3">
        <v>25333599.74</v>
      </c>
      <c r="AC1262" s="3">
        <v>2952693274.55</v>
      </c>
      <c r="AD1262" s="3">
        <v>1342928786.33</v>
      </c>
      <c r="AE1262" s="3">
        <v>0</v>
      </c>
      <c r="AF1262" s="3">
        <v>46619.03</v>
      </c>
      <c r="AG1262" s="3">
        <v>0</v>
      </c>
      <c r="AH1262" s="3">
        <v>1138663073.18</v>
      </c>
      <c r="AI1262" s="3">
        <v>244522733.26</v>
      </c>
      <c r="AJ1262" s="3">
        <v>0</v>
      </c>
      <c r="AK1262" s="3">
        <v>46288002.99</v>
      </c>
      <c r="AL1262" s="3">
        <v>29392696.18</v>
      </c>
      <c r="AM1262" s="3">
        <v>82778627.27</v>
      </c>
      <c r="AN1262" s="3">
        <v>206155629.9</v>
      </c>
      <c r="AO1262" s="6">
        <f t="shared" si="285"/>
        <v>1949822801.83</v>
      </c>
      <c r="AP1262" s="6">
        <f t="shared" si="286"/>
        <v>5046079069.19</v>
      </c>
      <c r="AQ1262" s="6">
        <f t="shared" si="287"/>
        <v>3759629512.05</v>
      </c>
      <c r="AR1262" s="6">
        <f t="shared" si="288"/>
        <v>1286449557.14</v>
      </c>
      <c r="AS1262" s="6">
        <f t="shared" si="289"/>
        <v>6043469442.69</v>
      </c>
      <c r="AT1262" s="10">
        <f t="shared" si="290"/>
        <v>57999397.78</v>
      </c>
      <c r="AU1262" s="10">
        <f t="shared" si="291"/>
        <v>6101468840.47</v>
      </c>
      <c r="AV1262" s="10">
        <f t="shared" si="292"/>
        <v>3236272358.97</v>
      </c>
      <c r="AW1262" s="12">
        <f t="shared" si="293"/>
        <v>0.208810970467562</v>
      </c>
      <c r="AX1262" s="12">
        <f t="shared" si="294"/>
        <v>0.784977741755103</v>
      </c>
      <c r="AY1262" s="12">
        <f t="shared" si="295"/>
        <v>0.137768816854461</v>
      </c>
      <c r="AZ1262" s="12">
        <f t="shared" si="296"/>
        <v>0.647208924900643</v>
      </c>
      <c r="BA1262" s="12">
        <f t="shared" si="297"/>
        <v>0.00621128777733509</v>
      </c>
      <c r="BB1262" s="12">
        <f t="shared" si="298"/>
        <v>0.653420212677978</v>
      </c>
      <c r="BC1262" s="12">
        <f t="shared" si="299"/>
        <v>0.346579787322022</v>
      </c>
    </row>
    <row r="1263" spans="1:55">
      <c r="A1263" s="3" t="s">
        <v>2577</v>
      </c>
      <c r="B1263" s="3" t="s">
        <v>2578</v>
      </c>
      <c r="C1263" s="3">
        <v>5444085.33</v>
      </c>
      <c r="D1263" s="3">
        <v>1012377175.03</v>
      </c>
      <c r="E1263" s="3">
        <v>0</v>
      </c>
      <c r="F1263" s="3">
        <v>0</v>
      </c>
      <c r="G1263" s="3">
        <v>0</v>
      </c>
      <c r="H1263" s="3">
        <v>0</v>
      </c>
      <c r="I1263" s="3">
        <v>0</v>
      </c>
      <c r="J1263" s="3">
        <v>663563.56</v>
      </c>
      <c r="K1263" s="3">
        <v>23243207.06</v>
      </c>
      <c r="L1263" s="3">
        <v>0</v>
      </c>
      <c r="M1263" s="3">
        <v>42888411.53</v>
      </c>
      <c r="N1263" s="3">
        <v>26579654.99</v>
      </c>
      <c r="O1263" s="3">
        <v>11194299.59</v>
      </c>
      <c r="P1263" s="3">
        <v>71793620.61</v>
      </c>
      <c r="Q1263" s="3">
        <v>0</v>
      </c>
      <c r="R1263" s="3">
        <v>120155331.07</v>
      </c>
      <c r="S1263" s="3">
        <v>0</v>
      </c>
      <c r="T1263" s="3">
        <v>0</v>
      </c>
      <c r="U1263" s="3">
        <v>45867577.4</v>
      </c>
      <c r="V1263" s="3">
        <v>55451143.56</v>
      </c>
      <c r="W1263" s="3">
        <v>0</v>
      </c>
      <c r="X1263" s="3">
        <v>0</v>
      </c>
      <c r="Y1263" s="3">
        <v>0</v>
      </c>
      <c r="Z1263" s="3">
        <v>145546238.12</v>
      </c>
      <c r="AA1263" s="3">
        <v>0</v>
      </c>
      <c r="AB1263" s="3">
        <v>49142.61</v>
      </c>
      <c r="AC1263" s="3">
        <v>3016982697.52</v>
      </c>
      <c r="AD1263" s="3">
        <v>264813131.49</v>
      </c>
      <c r="AE1263" s="3">
        <v>0</v>
      </c>
      <c r="AF1263" s="3">
        <v>0</v>
      </c>
      <c r="AG1263" s="3">
        <v>0</v>
      </c>
      <c r="AH1263" s="3">
        <v>63175274.73</v>
      </c>
      <c r="AI1263" s="3">
        <v>0</v>
      </c>
      <c r="AJ1263" s="3">
        <v>0</v>
      </c>
      <c r="AK1263" s="3">
        <v>2402540.33</v>
      </c>
      <c r="AL1263" s="3">
        <v>30799321.07</v>
      </c>
      <c r="AM1263" s="3">
        <v>6829620.91</v>
      </c>
      <c r="AN1263" s="3">
        <v>24861413.49</v>
      </c>
      <c r="AO1263" s="6">
        <f t="shared" si="285"/>
        <v>1036283945.65</v>
      </c>
      <c r="AP1263" s="6">
        <f t="shared" si="286"/>
        <v>152455986.72</v>
      </c>
      <c r="AQ1263" s="6">
        <f t="shared" si="287"/>
        <v>367069432.76</v>
      </c>
      <c r="AR1263" s="6">
        <f t="shared" si="288"/>
        <v>-214613446.04</v>
      </c>
      <c r="AS1263" s="6">
        <f t="shared" si="289"/>
        <v>3409863999.54</v>
      </c>
      <c r="AT1263" s="10">
        <f t="shared" si="290"/>
        <v>5444085.33</v>
      </c>
      <c r="AU1263" s="10">
        <f t="shared" si="291"/>
        <v>3415308084.87</v>
      </c>
      <c r="AV1263" s="10">
        <f t="shared" si="292"/>
        <v>821670499.61</v>
      </c>
      <c r="AW1263" s="12">
        <f t="shared" si="293"/>
        <v>0.24458087880026</v>
      </c>
      <c r="AX1263" s="12">
        <f t="shared" si="294"/>
        <v>0.754134223194841</v>
      </c>
      <c r="AY1263" s="12">
        <f t="shared" si="295"/>
        <v>-0.0506524736344258</v>
      </c>
      <c r="AZ1263" s="12">
        <f t="shared" si="296"/>
        <v>0.804786696829267</v>
      </c>
      <c r="BA1263" s="12">
        <f t="shared" si="297"/>
        <v>0.00128489800489944</v>
      </c>
      <c r="BB1263" s="12">
        <f t="shared" si="298"/>
        <v>0.806071594834166</v>
      </c>
      <c r="BC1263" s="12">
        <f t="shared" si="299"/>
        <v>0.193928405165834</v>
      </c>
    </row>
    <row r="1264" spans="1:55">
      <c r="A1264" s="3" t="s">
        <v>2579</v>
      </c>
      <c r="B1264" s="3" t="s">
        <v>2580</v>
      </c>
      <c r="C1264" s="3">
        <v>224648997.13</v>
      </c>
      <c r="D1264" s="3">
        <v>1011251284.94</v>
      </c>
      <c r="E1264" s="3">
        <v>597350671.73</v>
      </c>
      <c r="F1264" s="3">
        <v>0</v>
      </c>
      <c r="G1264" s="3">
        <v>0</v>
      </c>
      <c r="H1264" s="3">
        <v>0</v>
      </c>
      <c r="I1264" s="3">
        <v>0</v>
      </c>
      <c r="J1264" s="3">
        <v>21325640.13</v>
      </c>
      <c r="K1264" s="3">
        <v>233178882.49</v>
      </c>
      <c r="L1264" s="3">
        <v>0</v>
      </c>
      <c r="M1264" s="3">
        <v>105642011.82</v>
      </c>
      <c r="N1264" s="3">
        <v>159782953.26</v>
      </c>
      <c r="O1264" s="3">
        <v>1264542051.22</v>
      </c>
      <c r="P1264" s="3">
        <v>29290088.43</v>
      </c>
      <c r="Q1264" s="3">
        <v>0</v>
      </c>
      <c r="R1264" s="3">
        <v>98310670.45</v>
      </c>
      <c r="S1264" s="3">
        <v>1501064.61</v>
      </c>
      <c r="T1264" s="3">
        <v>0</v>
      </c>
      <c r="U1264" s="3">
        <v>10063161.12</v>
      </c>
      <c r="V1264" s="3">
        <v>90559900.48</v>
      </c>
      <c r="W1264" s="3">
        <v>0</v>
      </c>
      <c r="X1264" s="3">
        <v>5677134</v>
      </c>
      <c r="Y1264" s="3">
        <v>0</v>
      </c>
      <c r="Z1264" s="3">
        <v>67317050.56</v>
      </c>
      <c r="AA1264" s="3">
        <v>0</v>
      </c>
      <c r="AB1264" s="3">
        <v>79886327.39</v>
      </c>
      <c r="AC1264" s="3">
        <v>1067588515.83</v>
      </c>
      <c r="AD1264" s="3">
        <v>41916932.92</v>
      </c>
      <c r="AE1264" s="3">
        <v>0</v>
      </c>
      <c r="AF1264" s="3">
        <v>0</v>
      </c>
      <c r="AG1264" s="3">
        <v>0</v>
      </c>
      <c r="AH1264" s="3">
        <v>343122974.39</v>
      </c>
      <c r="AI1264" s="3">
        <v>0</v>
      </c>
      <c r="AJ1264" s="3">
        <v>191394422.51</v>
      </c>
      <c r="AK1264" s="3">
        <v>21045944.53</v>
      </c>
      <c r="AL1264" s="3">
        <v>30571663.9</v>
      </c>
      <c r="AM1264" s="3">
        <v>43787612.77</v>
      </c>
      <c r="AN1264" s="3">
        <v>336401775.01</v>
      </c>
      <c r="AO1264" s="6">
        <f t="shared" ref="AO1264:AO1327" si="300">(D1264+E1264+F1264+G1264+H1264+I1264+J1264+K1264+L1264)</f>
        <v>1863106479.29</v>
      </c>
      <c r="AP1264" s="6">
        <f t="shared" ref="AP1264:AP1327" si="301">(M1264+N1264+O1264+P1264+Q1264)</f>
        <v>1559257104.73</v>
      </c>
      <c r="AQ1264" s="6">
        <f t="shared" ref="AQ1264:AQ1327" si="302">(R1264+S1264+T1264+U1264+V1264+W1264+X1264+Y1264+Z1264+AA1264+AB1264)</f>
        <v>353315308.61</v>
      </c>
      <c r="AR1264" s="6">
        <f t="shared" ref="AR1264:AR1327" si="303">(AP1264-AQ1264)</f>
        <v>1205941796.12</v>
      </c>
      <c r="AS1264" s="6">
        <f t="shared" ref="AS1264:AS1327" si="304">(AC1264+AD1264+AE1264+AF1264+AG1264+AH1264+AI1264+AJ1264+AK1264+AL1264+AM1264+AN1264)</f>
        <v>2075829841.86</v>
      </c>
      <c r="AT1264" s="10">
        <f t="shared" ref="AT1264:AT1327" si="305">C1264</f>
        <v>224648997.13</v>
      </c>
      <c r="AU1264" s="10">
        <f t="shared" ref="AU1264:AU1327" si="306">AS1264+AT1264</f>
        <v>2300478838.99</v>
      </c>
      <c r="AV1264" s="10">
        <f t="shared" ref="AV1264:AV1327" si="307">AO1264+AR1264</f>
        <v>3069048275.41</v>
      </c>
      <c r="AW1264" s="12">
        <f t="shared" si="293"/>
        <v>0.346977757928351</v>
      </c>
      <c r="AX1264" s="12">
        <f t="shared" si="294"/>
        <v>0.611184480134004</v>
      </c>
      <c r="AY1264" s="12">
        <f t="shared" si="295"/>
        <v>0.224589944407936</v>
      </c>
      <c r="AZ1264" s="12">
        <f t="shared" si="296"/>
        <v>0.386594535726068</v>
      </c>
      <c r="BA1264" s="12">
        <f t="shared" si="297"/>
        <v>0.0418377619376455</v>
      </c>
      <c r="BB1264" s="12">
        <f t="shared" si="298"/>
        <v>0.428432297663713</v>
      </c>
      <c r="BC1264" s="12">
        <f t="shared" si="299"/>
        <v>0.571567702336287</v>
      </c>
    </row>
    <row r="1265" spans="1:55">
      <c r="A1265" s="3" t="s">
        <v>2581</v>
      </c>
      <c r="B1265" s="3" t="s">
        <v>2582</v>
      </c>
      <c r="C1265" s="3">
        <v>0</v>
      </c>
      <c r="D1265" s="3">
        <v>1010491265.63</v>
      </c>
      <c r="E1265" s="3">
        <v>20000000</v>
      </c>
      <c r="F1265" s="3">
        <v>0</v>
      </c>
      <c r="G1265" s="3">
        <v>0</v>
      </c>
      <c r="H1265" s="3">
        <v>0</v>
      </c>
      <c r="I1265" s="3">
        <v>0</v>
      </c>
      <c r="J1265" s="3">
        <v>0</v>
      </c>
      <c r="K1265" s="3">
        <v>54649135.62</v>
      </c>
      <c r="L1265" s="3">
        <v>0</v>
      </c>
      <c r="M1265" s="3">
        <v>248098551.32</v>
      </c>
      <c r="N1265" s="3">
        <v>83417398.28</v>
      </c>
      <c r="O1265" s="3">
        <v>617923568.15</v>
      </c>
      <c r="P1265" s="3">
        <v>831158332.08</v>
      </c>
      <c r="Q1265" s="3">
        <v>0</v>
      </c>
      <c r="R1265" s="3">
        <v>157823623.14</v>
      </c>
      <c r="S1265" s="3">
        <v>0</v>
      </c>
      <c r="T1265" s="3">
        <v>0</v>
      </c>
      <c r="U1265" s="3">
        <v>43704140.53</v>
      </c>
      <c r="V1265" s="3">
        <v>95686617.35</v>
      </c>
      <c r="W1265" s="3">
        <v>0</v>
      </c>
      <c r="X1265" s="3">
        <v>0</v>
      </c>
      <c r="Y1265" s="3">
        <v>0</v>
      </c>
      <c r="Z1265" s="3">
        <v>30000000</v>
      </c>
      <c r="AA1265" s="3">
        <v>0</v>
      </c>
      <c r="AB1265" s="3">
        <v>104966715.6</v>
      </c>
      <c r="AC1265" s="3">
        <v>210299886.8</v>
      </c>
      <c r="AD1265" s="3">
        <v>47904275.09</v>
      </c>
      <c r="AE1265" s="3">
        <v>0</v>
      </c>
      <c r="AF1265" s="3">
        <v>0</v>
      </c>
      <c r="AG1265" s="3">
        <v>0</v>
      </c>
      <c r="AH1265" s="3">
        <v>113909880.57</v>
      </c>
      <c r="AI1265" s="3">
        <v>0</v>
      </c>
      <c r="AJ1265" s="3">
        <v>0</v>
      </c>
      <c r="AK1265" s="3">
        <v>96611451.25</v>
      </c>
      <c r="AL1265" s="3">
        <v>28337213.2</v>
      </c>
      <c r="AM1265" s="3">
        <v>12485590.89</v>
      </c>
      <c r="AN1265" s="3">
        <v>0</v>
      </c>
      <c r="AO1265" s="6">
        <f t="shared" si="300"/>
        <v>1085140401.25</v>
      </c>
      <c r="AP1265" s="6">
        <f t="shared" si="301"/>
        <v>1780597849.83</v>
      </c>
      <c r="AQ1265" s="6">
        <f t="shared" si="302"/>
        <v>432181096.62</v>
      </c>
      <c r="AR1265" s="6">
        <f t="shared" si="303"/>
        <v>1348416753.21</v>
      </c>
      <c r="AS1265" s="6">
        <f t="shared" si="304"/>
        <v>509548297.8</v>
      </c>
      <c r="AT1265" s="10">
        <f t="shared" si="305"/>
        <v>0</v>
      </c>
      <c r="AU1265" s="10">
        <f t="shared" si="306"/>
        <v>509548297.8</v>
      </c>
      <c r="AV1265" s="10">
        <f t="shared" si="307"/>
        <v>2433557154.46</v>
      </c>
      <c r="AW1265" s="12">
        <f t="shared" si="293"/>
        <v>0.368705919258423</v>
      </c>
      <c r="AX1265" s="12">
        <f t="shared" si="294"/>
        <v>0.631294080741577</v>
      </c>
      <c r="AY1265" s="12">
        <f t="shared" si="295"/>
        <v>0.458161209335722</v>
      </c>
      <c r="AZ1265" s="12">
        <f t="shared" si="296"/>
        <v>0.173132871405855</v>
      </c>
      <c r="BA1265" s="12">
        <f t="shared" si="297"/>
        <v>0</v>
      </c>
      <c r="BB1265" s="12">
        <f t="shared" si="298"/>
        <v>0.173132871405855</v>
      </c>
      <c r="BC1265" s="12">
        <f t="shared" si="299"/>
        <v>0.826867128594145</v>
      </c>
    </row>
    <row r="1266" spans="1:55">
      <c r="A1266" s="3" t="s">
        <v>2583</v>
      </c>
      <c r="B1266" s="3" t="s">
        <v>2584</v>
      </c>
      <c r="C1266" s="3">
        <v>0</v>
      </c>
      <c r="D1266" s="3">
        <v>1010407215.02</v>
      </c>
      <c r="E1266" s="3">
        <v>0</v>
      </c>
      <c r="F1266" s="3">
        <v>0</v>
      </c>
      <c r="G1266" s="3">
        <v>0</v>
      </c>
      <c r="H1266" s="3">
        <v>0</v>
      </c>
      <c r="I1266" s="3">
        <v>0</v>
      </c>
      <c r="J1266" s="3">
        <v>1218106.53</v>
      </c>
      <c r="K1266" s="3">
        <v>73159552.5</v>
      </c>
      <c r="L1266" s="3">
        <v>0</v>
      </c>
      <c r="M1266" s="3">
        <v>171570556.59</v>
      </c>
      <c r="N1266" s="3">
        <v>30605283.21</v>
      </c>
      <c r="O1266" s="3">
        <v>601944964.7</v>
      </c>
      <c r="P1266" s="3">
        <v>7930135.92</v>
      </c>
      <c r="Q1266" s="3">
        <v>0</v>
      </c>
      <c r="R1266" s="3">
        <v>117634997.51</v>
      </c>
      <c r="S1266" s="3">
        <v>27910539.77</v>
      </c>
      <c r="T1266" s="3">
        <v>0</v>
      </c>
      <c r="U1266" s="3">
        <v>17525792.23</v>
      </c>
      <c r="V1266" s="3">
        <v>20600290.46</v>
      </c>
      <c r="W1266" s="3">
        <v>0</v>
      </c>
      <c r="X1266" s="3">
        <v>0</v>
      </c>
      <c r="Y1266" s="3">
        <v>0</v>
      </c>
      <c r="Z1266" s="3">
        <v>10576780.68</v>
      </c>
      <c r="AA1266" s="3">
        <v>0</v>
      </c>
      <c r="AB1266" s="3">
        <v>928516.74</v>
      </c>
      <c r="AC1266" s="3">
        <v>411247363.29</v>
      </c>
      <c r="AD1266" s="3">
        <v>29336797.67</v>
      </c>
      <c r="AE1266" s="3">
        <v>0</v>
      </c>
      <c r="AF1266" s="3">
        <v>0</v>
      </c>
      <c r="AG1266" s="3">
        <v>0</v>
      </c>
      <c r="AH1266" s="3">
        <v>28390655.82</v>
      </c>
      <c r="AI1266" s="3">
        <v>0</v>
      </c>
      <c r="AJ1266" s="3">
        <v>0</v>
      </c>
      <c r="AK1266" s="3">
        <v>30821037.72</v>
      </c>
      <c r="AL1266" s="3">
        <v>2545614.47</v>
      </c>
      <c r="AM1266" s="3">
        <v>2722757.5</v>
      </c>
      <c r="AN1266" s="3">
        <v>187345498.67</v>
      </c>
      <c r="AO1266" s="6">
        <f t="shared" si="300"/>
        <v>1084784874.05</v>
      </c>
      <c r="AP1266" s="6">
        <f t="shared" si="301"/>
        <v>812050940.42</v>
      </c>
      <c r="AQ1266" s="6">
        <f t="shared" si="302"/>
        <v>195176917.39</v>
      </c>
      <c r="AR1266" s="6">
        <f t="shared" si="303"/>
        <v>616874023.03</v>
      </c>
      <c r="AS1266" s="6">
        <f t="shared" si="304"/>
        <v>692409725.14</v>
      </c>
      <c r="AT1266" s="10">
        <f t="shared" si="305"/>
        <v>0</v>
      </c>
      <c r="AU1266" s="10">
        <f t="shared" si="306"/>
        <v>692409725.14</v>
      </c>
      <c r="AV1266" s="10">
        <f t="shared" si="307"/>
        <v>1701658897.08</v>
      </c>
      <c r="AW1266" s="12">
        <f t="shared" si="293"/>
        <v>0.453113525644928</v>
      </c>
      <c r="AX1266" s="12">
        <f t="shared" si="294"/>
        <v>0.546886474355072</v>
      </c>
      <c r="AY1266" s="12">
        <f t="shared" si="295"/>
        <v>0.257667644655055</v>
      </c>
      <c r="AZ1266" s="12">
        <f t="shared" si="296"/>
        <v>0.289218829700017</v>
      </c>
      <c r="BA1266" s="12">
        <f t="shared" si="297"/>
        <v>0</v>
      </c>
      <c r="BB1266" s="12">
        <f t="shared" si="298"/>
        <v>0.289218829700017</v>
      </c>
      <c r="BC1266" s="12">
        <f t="shared" si="299"/>
        <v>0.710781170299983</v>
      </c>
    </row>
    <row r="1267" spans="1:55">
      <c r="A1267" s="3" t="s">
        <v>2585</v>
      </c>
      <c r="B1267" s="3" t="s">
        <v>2586</v>
      </c>
      <c r="C1267" s="3">
        <v>424109672.61</v>
      </c>
      <c r="D1267" s="3">
        <v>1007929760.18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8455237.6</v>
      </c>
      <c r="L1267" s="3">
        <v>0</v>
      </c>
      <c r="M1267" s="3">
        <v>825720456.82</v>
      </c>
      <c r="N1267" s="3">
        <v>54250598.47</v>
      </c>
      <c r="O1267" s="3">
        <v>1498652399.74</v>
      </c>
      <c r="P1267" s="3">
        <v>153719695.11</v>
      </c>
      <c r="Q1267" s="3">
        <v>0</v>
      </c>
      <c r="R1267" s="3">
        <v>1376386049.55</v>
      </c>
      <c r="S1267" s="3">
        <v>0</v>
      </c>
      <c r="T1267" s="3">
        <v>0</v>
      </c>
      <c r="U1267" s="3">
        <v>22537534.22</v>
      </c>
      <c r="V1267" s="3">
        <v>3746206.01</v>
      </c>
      <c r="W1267" s="3">
        <v>0</v>
      </c>
      <c r="X1267" s="3">
        <v>0</v>
      </c>
      <c r="Y1267" s="3">
        <v>20675771.31</v>
      </c>
      <c r="Z1267" s="3">
        <v>42614375.02</v>
      </c>
      <c r="AA1267" s="3">
        <v>0</v>
      </c>
      <c r="AB1267" s="3">
        <v>1763658.03</v>
      </c>
      <c r="AC1267" s="3">
        <v>2770548651.68</v>
      </c>
      <c r="AD1267" s="3">
        <v>1129969704.89</v>
      </c>
      <c r="AE1267" s="3">
        <v>0</v>
      </c>
      <c r="AF1267" s="3">
        <v>0</v>
      </c>
      <c r="AG1267" s="3">
        <v>0</v>
      </c>
      <c r="AH1267" s="3">
        <v>425456778.68</v>
      </c>
      <c r="AI1267" s="3">
        <v>0</v>
      </c>
      <c r="AJ1267" s="3">
        <v>0</v>
      </c>
      <c r="AK1267" s="3">
        <v>171278298.06</v>
      </c>
      <c r="AL1267" s="3">
        <v>16708496.75</v>
      </c>
      <c r="AM1267" s="3">
        <v>9570649.91</v>
      </c>
      <c r="AN1267" s="3">
        <v>19703786.24</v>
      </c>
      <c r="AO1267" s="6">
        <f t="shared" si="300"/>
        <v>1016384997.78</v>
      </c>
      <c r="AP1267" s="6">
        <f t="shared" si="301"/>
        <v>2532343150.14</v>
      </c>
      <c r="AQ1267" s="6">
        <f t="shared" si="302"/>
        <v>1467723594.14</v>
      </c>
      <c r="AR1267" s="6">
        <f t="shared" si="303"/>
        <v>1064619556</v>
      </c>
      <c r="AS1267" s="6">
        <f t="shared" si="304"/>
        <v>4543236366.21</v>
      </c>
      <c r="AT1267" s="10">
        <f t="shared" si="305"/>
        <v>424109672.61</v>
      </c>
      <c r="AU1267" s="10">
        <f t="shared" si="306"/>
        <v>4967346038.82</v>
      </c>
      <c r="AV1267" s="10">
        <f t="shared" si="307"/>
        <v>2081004553.78</v>
      </c>
      <c r="AW1267" s="12">
        <f t="shared" si="293"/>
        <v>0.144201822032958</v>
      </c>
      <c r="AX1267" s="12">
        <f t="shared" si="294"/>
        <v>0.795626699968307</v>
      </c>
      <c r="AY1267" s="12">
        <f t="shared" si="295"/>
        <v>0.151045204408211</v>
      </c>
      <c r="AZ1267" s="12">
        <f t="shared" si="296"/>
        <v>0.644581495560096</v>
      </c>
      <c r="BA1267" s="12">
        <f t="shared" si="297"/>
        <v>0.0601714779987348</v>
      </c>
      <c r="BB1267" s="12">
        <f t="shared" si="298"/>
        <v>0.704752973558831</v>
      </c>
      <c r="BC1267" s="12">
        <f t="shared" si="299"/>
        <v>0.295247026441169</v>
      </c>
    </row>
    <row r="1268" spans="1:55">
      <c r="A1268" s="3" t="s">
        <v>2587</v>
      </c>
      <c r="B1268" s="3" t="s">
        <v>2588</v>
      </c>
      <c r="C1268" s="3">
        <v>81011630.05</v>
      </c>
      <c r="D1268" s="3">
        <v>1004078176.04</v>
      </c>
      <c r="E1268" s="3">
        <v>0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18867382.78</v>
      </c>
      <c r="L1268" s="3">
        <v>0</v>
      </c>
      <c r="M1268" s="3">
        <v>298452204.33</v>
      </c>
      <c r="N1268" s="3">
        <v>17898615.44</v>
      </c>
      <c r="O1268" s="3">
        <v>49517700.39</v>
      </c>
      <c r="P1268" s="3">
        <v>4783769.5</v>
      </c>
      <c r="Q1268" s="3">
        <v>0</v>
      </c>
      <c r="R1268" s="3">
        <v>34986944.31</v>
      </c>
      <c r="S1268" s="3">
        <v>0</v>
      </c>
      <c r="T1268" s="3">
        <v>0</v>
      </c>
      <c r="U1268" s="3">
        <v>17415841.54</v>
      </c>
      <c r="V1268" s="3">
        <v>19213703.05</v>
      </c>
      <c r="W1268" s="3">
        <v>0</v>
      </c>
      <c r="X1268" s="3">
        <v>0</v>
      </c>
      <c r="Y1268" s="3">
        <v>0</v>
      </c>
      <c r="Z1268" s="3">
        <v>31294384.12</v>
      </c>
      <c r="AA1268" s="3">
        <v>0</v>
      </c>
      <c r="AB1268" s="3">
        <v>80289.47</v>
      </c>
      <c r="AC1268" s="3">
        <v>265456235.76</v>
      </c>
      <c r="AD1268" s="3">
        <v>66418890.97</v>
      </c>
      <c r="AE1268" s="3">
        <v>0</v>
      </c>
      <c r="AF1268" s="3">
        <v>314375.84</v>
      </c>
      <c r="AG1268" s="3">
        <v>0</v>
      </c>
      <c r="AH1268" s="3">
        <v>816069200.86</v>
      </c>
      <c r="AI1268" s="3">
        <v>26480635.89</v>
      </c>
      <c r="AJ1268" s="3">
        <v>97642801.5</v>
      </c>
      <c r="AK1268" s="3">
        <v>13000.01</v>
      </c>
      <c r="AL1268" s="3">
        <v>6066401.12</v>
      </c>
      <c r="AM1268" s="3">
        <v>39673147.81</v>
      </c>
      <c r="AN1268" s="3">
        <v>79527620.59</v>
      </c>
      <c r="AO1268" s="6">
        <f t="shared" si="300"/>
        <v>1022945558.82</v>
      </c>
      <c r="AP1268" s="6">
        <f t="shared" si="301"/>
        <v>370652289.66</v>
      </c>
      <c r="AQ1268" s="6">
        <f t="shared" si="302"/>
        <v>102991162.49</v>
      </c>
      <c r="AR1268" s="6">
        <f t="shared" si="303"/>
        <v>267661127.17</v>
      </c>
      <c r="AS1268" s="6">
        <f t="shared" si="304"/>
        <v>1397662310.35</v>
      </c>
      <c r="AT1268" s="10">
        <f t="shared" si="305"/>
        <v>81011630.05</v>
      </c>
      <c r="AU1268" s="10">
        <f t="shared" si="306"/>
        <v>1478673940.4</v>
      </c>
      <c r="AV1268" s="10">
        <f t="shared" si="307"/>
        <v>1290606685.99</v>
      </c>
      <c r="AW1268" s="12">
        <f t="shared" si="293"/>
        <v>0.369390356857224</v>
      </c>
      <c r="AX1268" s="12">
        <f t="shared" si="294"/>
        <v>0.601355970084872</v>
      </c>
      <c r="AY1268" s="12">
        <f t="shared" si="295"/>
        <v>0.0966536668834894</v>
      </c>
      <c r="AZ1268" s="12">
        <f t="shared" si="296"/>
        <v>0.504702303201382</v>
      </c>
      <c r="BA1268" s="12">
        <f t="shared" si="297"/>
        <v>0.0292536730579038</v>
      </c>
      <c r="BB1268" s="12">
        <f t="shared" si="298"/>
        <v>0.533955976259286</v>
      </c>
      <c r="BC1268" s="12">
        <f t="shared" si="299"/>
        <v>0.466044023740714</v>
      </c>
    </row>
    <row r="1269" spans="1:55">
      <c r="A1269" s="3" t="s">
        <v>2589</v>
      </c>
      <c r="B1269" s="3" t="s">
        <v>2590</v>
      </c>
      <c r="C1269" s="3">
        <v>17025038.03</v>
      </c>
      <c r="D1269" s="3">
        <v>1003740731.62</v>
      </c>
      <c r="E1269" s="3">
        <v>56669000</v>
      </c>
      <c r="F1269" s="3">
        <v>0</v>
      </c>
      <c r="G1269" s="3">
        <v>0</v>
      </c>
      <c r="H1269" s="3">
        <v>0</v>
      </c>
      <c r="I1269" s="3">
        <v>0</v>
      </c>
      <c r="J1269" s="3">
        <v>48210605.33</v>
      </c>
      <c r="K1269" s="3">
        <v>211006411.53</v>
      </c>
      <c r="L1269" s="3">
        <v>0</v>
      </c>
      <c r="M1269" s="3">
        <v>3530226737.47</v>
      </c>
      <c r="N1269" s="3">
        <v>98524856.65</v>
      </c>
      <c r="O1269" s="3">
        <v>1069786602.41</v>
      </c>
      <c r="P1269" s="3">
        <v>60666091.65</v>
      </c>
      <c r="Q1269" s="3">
        <v>0</v>
      </c>
      <c r="R1269" s="3">
        <v>5857222190.07</v>
      </c>
      <c r="S1269" s="3">
        <v>0</v>
      </c>
      <c r="T1269" s="3">
        <v>0</v>
      </c>
      <c r="U1269" s="3">
        <v>14671217.9</v>
      </c>
      <c r="V1269" s="3">
        <v>19258334.93</v>
      </c>
      <c r="W1269" s="3">
        <v>0</v>
      </c>
      <c r="X1269" s="3">
        <v>0</v>
      </c>
      <c r="Y1269" s="3">
        <v>0</v>
      </c>
      <c r="Z1269" s="3">
        <v>1009826.67</v>
      </c>
      <c r="AA1269" s="3">
        <v>0</v>
      </c>
      <c r="AB1269" s="3">
        <v>388506221.82</v>
      </c>
      <c r="AC1269" s="3">
        <v>534021139.05</v>
      </c>
      <c r="AD1269" s="3">
        <v>16604599.48</v>
      </c>
      <c r="AE1269" s="3">
        <v>0</v>
      </c>
      <c r="AF1269" s="3">
        <v>0</v>
      </c>
      <c r="AG1269" s="3">
        <v>0</v>
      </c>
      <c r="AH1269" s="3">
        <v>59864255.6</v>
      </c>
      <c r="AI1269" s="3">
        <v>0</v>
      </c>
      <c r="AJ1269" s="3">
        <v>310520798.53</v>
      </c>
      <c r="AK1269" s="3">
        <v>27175699.34</v>
      </c>
      <c r="AL1269" s="3">
        <v>142272655.81</v>
      </c>
      <c r="AM1269" s="3">
        <v>2717165.98</v>
      </c>
      <c r="AN1269" s="3">
        <v>655489521.99</v>
      </c>
      <c r="AO1269" s="6">
        <f t="shared" si="300"/>
        <v>1319626748.48</v>
      </c>
      <c r="AP1269" s="6">
        <f t="shared" si="301"/>
        <v>4759204288.18</v>
      </c>
      <c r="AQ1269" s="6">
        <f t="shared" si="302"/>
        <v>6280667791.39</v>
      </c>
      <c r="AR1269" s="6">
        <f t="shared" si="303"/>
        <v>-1521463503.21</v>
      </c>
      <c r="AS1269" s="6">
        <f t="shared" si="304"/>
        <v>1748665835.78</v>
      </c>
      <c r="AT1269" s="10">
        <f t="shared" si="305"/>
        <v>17025038.03</v>
      </c>
      <c r="AU1269" s="10">
        <f t="shared" si="306"/>
        <v>1765690873.81</v>
      </c>
      <c r="AV1269" s="10">
        <f t="shared" si="307"/>
        <v>-201836754.73</v>
      </c>
      <c r="AW1269" s="12">
        <f t="shared" si="293"/>
        <v>0.843829825544293</v>
      </c>
      <c r="AX1269" s="12">
        <f t="shared" si="294"/>
        <v>0.145283584829294</v>
      </c>
      <c r="AY1269" s="12">
        <f t="shared" si="295"/>
        <v>-0.972893497319982</v>
      </c>
      <c r="AZ1269" s="12">
        <f t="shared" si="296"/>
        <v>1.11817708214928</v>
      </c>
      <c r="BA1269" s="12">
        <f t="shared" si="297"/>
        <v>0.0108865896264133</v>
      </c>
      <c r="BB1269" s="12">
        <f t="shared" si="298"/>
        <v>1.12906367177569</v>
      </c>
      <c r="BC1269" s="12">
        <f t="shared" si="299"/>
        <v>-0.129063671775689</v>
      </c>
    </row>
    <row r="1270" spans="1:55">
      <c r="A1270" s="3" t="s">
        <v>2591</v>
      </c>
      <c r="B1270" s="3" t="s">
        <v>2592</v>
      </c>
      <c r="C1270" s="3">
        <v>0</v>
      </c>
      <c r="D1270" s="3">
        <v>1001789112.16</v>
      </c>
      <c r="E1270" s="3">
        <v>1080000</v>
      </c>
      <c r="F1270" s="3">
        <v>204751623.53</v>
      </c>
      <c r="G1270" s="3">
        <v>0</v>
      </c>
      <c r="H1270" s="3">
        <v>0</v>
      </c>
      <c r="I1270" s="3">
        <v>0</v>
      </c>
      <c r="J1270" s="3">
        <v>19050365.08</v>
      </c>
      <c r="K1270" s="3">
        <v>119363358.76</v>
      </c>
      <c r="L1270" s="3">
        <v>0</v>
      </c>
      <c r="M1270" s="3">
        <v>3333258812.67</v>
      </c>
      <c r="N1270" s="3">
        <v>190915456.49</v>
      </c>
      <c r="O1270" s="3">
        <v>2320977184.95</v>
      </c>
      <c r="P1270" s="3">
        <v>188541013.52</v>
      </c>
      <c r="Q1270" s="3">
        <v>499297780.5</v>
      </c>
      <c r="R1270" s="3">
        <v>1702681761.86</v>
      </c>
      <c r="S1270" s="3">
        <v>0</v>
      </c>
      <c r="T1270" s="3">
        <v>0</v>
      </c>
      <c r="U1270" s="3">
        <v>146065000.34</v>
      </c>
      <c r="V1270" s="3">
        <v>95739055.71</v>
      </c>
      <c r="W1270" s="3">
        <v>0</v>
      </c>
      <c r="X1270" s="3">
        <v>2564396.85</v>
      </c>
      <c r="Y1270" s="3">
        <v>130434132.12</v>
      </c>
      <c r="Z1270" s="3">
        <v>138286533.98</v>
      </c>
      <c r="AA1270" s="3">
        <v>0</v>
      </c>
      <c r="AB1270" s="3">
        <v>82923232.72</v>
      </c>
      <c r="AC1270" s="3">
        <v>1152154850.14</v>
      </c>
      <c r="AD1270" s="3">
        <v>587358559.31</v>
      </c>
      <c r="AE1270" s="3">
        <v>0</v>
      </c>
      <c r="AF1270" s="3">
        <v>0</v>
      </c>
      <c r="AG1270" s="3">
        <v>0</v>
      </c>
      <c r="AH1270" s="3">
        <v>1799918303.69</v>
      </c>
      <c r="AI1270" s="3">
        <v>695321761.18</v>
      </c>
      <c r="AJ1270" s="3">
        <v>239715292.79</v>
      </c>
      <c r="AK1270" s="3">
        <v>90455740.03</v>
      </c>
      <c r="AL1270" s="3">
        <v>660243113.55</v>
      </c>
      <c r="AM1270" s="3">
        <v>150847751.52</v>
      </c>
      <c r="AN1270" s="3">
        <v>294699971.97</v>
      </c>
      <c r="AO1270" s="6">
        <f t="shared" si="300"/>
        <v>1346034459.53</v>
      </c>
      <c r="AP1270" s="6">
        <f t="shared" si="301"/>
        <v>6532990248.13</v>
      </c>
      <c r="AQ1270" s="6">
        <f t="shared" si="302"/>
        <v>2298694113.58</v>
      </c>
      <c r="AR1270" s="6">
        <f t="shared" si="303"/>
        <v>4234296134.55</v>
      </c>
      <c r="AS1270" s="6">
        <f t="shared" si="304"/>
        <v>5670715344.18</v>
      </c>
      <c r="AT1270" s="10">
        <f t="shared" si="305"/>
        <v>0</v>
      </c>
      <c r="AU1270" s="10">
        <f t="shared" si="306"/>
        <v>5670715344.18</v>
      </c>
      <c r="AV1270" s="10">
        <f t="shared" si="307"/>
        <v>5580330594.08</v>
      </c>
      <c r="AW1270" s="12">
        <f t="shared" si="293"/>
        <v>0.119636384645157</v>
      </c>
      <c r="AX1270" s="12">
        <f t="shared" si="294"/>
        <v>0.880363615354843</v>
      </c>
      <c r="AY1270" s="12">
        <f t="shared" si="295"/>
        <v>0.376346888794665</v>
      </c>
      <c r="AZ1270" s="12">
        <f t="shared" si="296"/>
        <v>0.504016726560179</v>
      </c>
      <c r="BA1270" s="12">
        <f t="shared" si="297"/>
        <v>0</v>
      </c>
      <c r="BB1270" s="12">
        <f t="shared" si="298"/>
        <v>0.504016726560179</v>
      </c>
      <c r="BC1270" s="12">
        <f t="shared" si="299"/>
        <v>0.495983273439821</v>
      </c>
    </row>
    <row r="1271" spans="1:55">
      <c r="A1271" s="3" t="s">
        <v>2593</v>
      </c>
      <c r="B1271" s="3" t="s">
        <v>2594</v>
      </c>
      <c r="C1271" s="3">
        <v>615740.97</v>
      </c>
      <c r="D1271" s="3">
        <v>1001309823.69</v>
      </c>
      <c r="E1271" s="3">
        <v>0</v>
      </c>
      <c r="F1271" s="3">
        <v>0</v>
      </c>
      <c r="G1271" s="3">
        <v>0</v>
      </c>
      <c r="H1271" s="3">
        <v>0</v>
      </c>
      <c r="I1271" s="3">
        <v>0</v>
      </c>
      <c r="J1271" s="3">
        <v>27442586.35</v>
      </c>
      <c r="K1271" s="3">
        <v>9910.89</v>
      </c>
      <c r="L1271" s="3">
        <v>0</v>
      </c>
      <c r="M1271" s="3">
        <v>8717854.12</v>
      </c>
      <c r="N1271" s="3">
        <v>1651088.63</v>
      </c>
      <c r="O1271" s="3">
        <v>2649491.74</v>
      </c>
      <c r="P1271" s="3">
        <v>88973721.79</v>
      </c>
      <c r="Q1271" s="3">
        <v>0</v>
      </c>
      <c r="R1271" s="3">
        <v>91241319.94</v>
      </c>
      <c r="S1271" s="3">
        <v>0</v>
      </c>
      <c r="T1271" s="3">
        <v>0</v>
      </c>
      <c r="U1271" s="3">
        <v>9372786.83</v>
      </c>
      <c r="V1271" s="3">
        <v>11113731.46</v>
      </c>
      <c r="W1271" s="3">
        <v>0</v>
      </c>
      <c r="X1271" s="3">
        <v>0</v>
      </c>
      <c r="Y1271" s="3">
        <v>0</v>
      </c>
      <c r="Z1271" s="3">
        <v>26250</v>
      </c>
      <c r="AA1271" s="3">
        <v>0</v>
      </c>
      <c r="AB1271" s="3">
        <v>5905638.35</v>
      </c>
      <c r="AC1271" s="3">
        <v>138494256.6</v>
      </c>
      <c r="AD1271" s="3">
        <v>911002.96</v>
      </c>
      <c r="AE1271" s="3">
        <v>0</v>
      </c>
      <c r="AF1271" s="3">
        <v>0</v>
      </c>
      <c r="AG1271" s="3">
        <v>0</v>
      </c>
      <c r="AH1271" s="3">
        <v>26844163.52</v>
      </c>
      <c r="AI1271" s="3">
        <v>0</v>
      </c>
      <c r="AJ1271" s="3">
        <v>0</v>
      </c>
      <c r="AK1271" s="3">
        <v>0</v>
      </c>
      <c r="AL1271" s="3">
        <v>2092825.72</v>
      </c>
      <c r="AM1271" s="3">
        <v>0</v>
      </c>
      <c r="AN1271" s="3">
        <v>3288000</v>
      </c>
      <c r="AO1271" s="6">
        <f t="shared" si="300"/>
        <v>1028762320.93</v>
      </c>
      <c r="AP1271" s="6">
        <f t="shared" si="301"/>
        <v>101992156.28</v>
      </c>
      <c r="AQ1271" s="6">
        <f t="shared" si="302"/>
        <v>117659726.58</v>
      </c>
      <c r="AR1271" s="6">
        <f t="shared" si="303"/>
        <v>-15667570.3</v>
      </c>
      <c r="AS1271" s="6">
        <f t="shared" si="304"/>
        <v>171630248.8</v>
      </c>
      <c r="AT1271" s="10">
        <f t="shared" si="305"/>
        <v>615740.97</v>
      </c>
      <c r="AU1271" s="10">
        <f t="shared" si="306"/>
        <v>172245989.77</v>
      </c>
      <c r="AV1271" s="10">
        <f t="shared" si="307"/>
        <v>1013094750.63</v>
      </c>
      <c r="AW1271" s="12">
        <f t="shared" si="293"/>
        <v>0.867904296095347</v>
      </c>
      <c r="AX1271" s="12">
        <f t="shared" si="294"/>
        <v>0.131576240640619</v>
      </c>
      <c r="AY1271" s="12">
        <f t="shared" si="295"/>
        <v>-0.0132177776111136</v>
      </c>
      <c r="AZ1271" s="12">
        <f t="shared" si="296"/>
        <v>0.144794018251733</v>
      </c>
      <c r="BA1271" s="12">
        <f t="shared" si="297"/>
        <v>0.000519463264033441</v>
      </c>
      <c r="BB1271" s="12">
        <f t="shared" si="298"/>
        <v>0.145313481515766</v>
      </c>
      <c r="BC1271" s="12">
        <f t="shared" si="299"/>
        <v>0.854686518484234</v>
      </c>
    </row>
    <row r="1272" spans="1:55">
      <c r="A1272" s="3" t="s">
        <v>2595</v>
      </c>
      <c r="B1272" s="3" t="s">
        <v>2596</v>
      </c>
      <c r="C1272" s="3">
        <v>78545143.01</v>
      </c>
      <c r="D1272" s="3">
        <v>999534810.6</v>
      </c>
      <c r="E1272" s="3">
        <v>58598003.4</v>
      </c>
      <c r="F1272" s="3">
        <v>0</v>
      </c>
      <c r="G1272" s="3">
        <v>0</v>
      </c>
      <c r="H1272" s="3">
        <v>0</v>
      </c>
      <c r="I1272" s="3">
        <v>0</v>
      </c>
      <c r="J1272" s="3">
        <v>0</v>
      </c>
      <c r="K1272" s="3">
        <v>4238102.12</v>
      </c>
      <c r="L1272" s="3">
        <v>0</v>
      </c>
      <c r="M1272" s="3">
        <v>272744843.74</v>
      </c>
      <c r="N1272" s="3">
        <v>76663697.17</v>
      </c>
      <c r="O1272" s="3">
        <v>233949402.2</v>
      </c>
      <c r="P1272" s="3">
        <v>17218604.1</v>
      </c>
      <c r="Q1272" s="3">
        <v>0</v>
      </c>
      <c r="R1272" s="3">
        <v>670814075.92</v>
      </c>
      <c r="S1272" s="3">
        <v>0</v>
      </c>
      <c r="T1272" s="3">
        <v>0</v>
      </c>
      <c r="U1272" s="3">
        <v>30572453.53</v>
      </c>
      <c r="V1272" s="3">
        <v>23302743.21</v>
      </c>
      <c r="W1272" s="3">
        <v>0</v>
      </c>
      <c r="X1272" s="3">
        <v>0</v>
      </c>
      <c r="Y1272" s="3">
        <v>0</v>
      </c>
      <c r="Z1272" s="3">
        <v>9564476.12</v>
      </c>
      <c r="AA1272" s="3">
        <v>0</v>
      </c>
      <c r="AB1272" s="3">
        <v>1369615.57</v>
      </c>
      <c r="AC1272" s="3">
        <v>773630972.7</v>
      </c>
      <c r="AD1272" s="3">
        <v>264383402.12</v>
      </c>
      <c r="AE1272" s="3">
        <v>0</v>
      </c>
      <c r="AF1272" s="3">
        <v>0</v>
      </c>
      <c r="AG1272" s="3">
        <v>0</v>
      </c>
      <c r="AH1272" s="3">
        <v>132295793.33</v>
      </c>
      <c r="AI1272" s="3">
        <v>0</v>
      </c>
      <c r="AJ1272" s="3">
        <v>0</v>
      </c>
      <c r="AK1272" s="3">
        <v>20797614.25</v>
      </c>
      <c r="AL1272" s="3">
        <v>5806242.97</v>
      </c>
      <c r="AM1272" s="3">
        <v>38361.51</v>
      </c>
      <c r="AN1272" s="3">
        <v>100625704.5</v>
      </c>
      <c r="AO1272" s="6">
        <f t="shared" si="300"/>
        <v>1062370916.12</v>
      </c>
      <c r="AP1272" s="6">
        <f t="shared" si="301"/>
        <v>600576547.21</v>
      </c>
      <c r="AQ1272" s="6">
        <f t="shared" si="302"/>
        <v>735623364.35</v>
      </c>
      <c r="AR1272" s="6">
        <f t="shared" si="303"/>
        <v>-135046817.14</v>
      </c>
      <c r="AS1272" s="6">
        <f t="shared" si="304"/>
        <v>1297578091.38</v>
      </c>
      <c r="AT1272" s="10">
        <f t="shared" si="305"/>
        <v>78545143.01</v>
      </c>
      <c r="AU1272" s="10">
        <f t="shared" si="306"/>
        <v>1376123234.39</v>
      </c>
      <c r="AV1272" s="10">
        <f t="shared" si="307"/>
        <v>927324098.98</v>
      </c>
      <c r="AW1272" s="12">
        <f t="shared" si="293"/>
        <v>0.461209119361859</v>
      </c>
      <c r="AX1272" s="12">
        <f t="shared" si="294"/>
        <v>0.50469192735533</v>
      </c>
      <c r="AY1272" s="12">
        <f t="shared" si="295"/>
        <v>-0.0586281332260474</v>
      </c>
      <c r="AZ1272" s="12">
        <f t="shared" si="296"/>
        <v>0.563320060581377</v>
      </c>
      <c r="BA1272" s="12">
        <f t="shared" si="297"/>
        <v>0.0340989532828113</v>
      </c>
      <c r="BB1272" s="12">
        <f t="shared" si="298"/>
        <v>0.597419013864188</v>
      </c>
      <c r="BC1272" s="12">
        <f t="shared" si="299"/>
        <v>0.402580986135812</v>
      </c>
    </row>
    <row r="1273" spans="1:55">
      <c r="A1273" s="3" t="s">
        <v>2597</v>
      </c>
      <c r="B1273" s="3" t="s">
        <v>2598</v>
      </c>
      <c r="C1273" s="3">
        <v>0</v>
      </c>
      <c r="D1273" s="3">
        <v>998377368.89</v>
      </c>
      <c r="E1273" s="3">
        <v>0</v>
      </c>
      <c r="F1273" s="3">
        <v>0</v>
      </c>
      <c r="G1273" s="3">
        <v>0</v>
      </c>
      <c r="H1273" s="3">
        <v>0</v>
      </c>
      <c r="I1273" s="3">
        <v>0</v>
      </c>
      <c r="J1273" s="3">
        <v>0</v>
      </c>
      <c r="K1273" s="3">
        <v>50754761.66</v>
      </c>
      <c r="L1273" s="3">
        <v>0</v>
      </c>
      <c r="M1273" s="3">
        <v>157162203.93</v>
      </c>
      <c r="N1273" s="3">
        <v>56017559.14</v>
      </c>
      <c r="O1273" s="3">
        <v>563768765.42</v>
      </c>
      <c r="P1273" s="3">
        <v>115766613.23</v>
      </c>
      <c r="Q1273" s="3">
        <v>0</v>
      </c>
      <c r="R1273" s="3">
        <v>65894107.29</v>
      </c>
      <c r="S1273" s="3">
        <v>0</v>
      </c>
      <c r="T1273" s="3">
        <v>0</v>
      </c>
      <c r="U1273" s="3">
        <v>6454921.73</v>
      </c>
      <c r="V1273" s="3">
        <v>31321452.48</v>
      </c>
      <c r="W1273" s="3">
        <v>0</v>
      </c>
      <c r="X1273" s="3">
        <v>0</v>
      </c>
      <c r="Y1273" s="3">
        <v>0</v>
      </c>
      <c r="Z1273" s="3">
        <v>143294128.01</v>
      </c>
      <c r="AA1273" s="3">
        <v>0</v>
      </c>
      <c r="AB1273" s="3">
        <v>0</v>
      </c>
      <c r="AC1273" s="3">
        <v>613756110.49</v>
      </c>
      <c r="AD1273" s="3">
        <v>144462204.22</v>
      </c>
      <c r="AE1273" s="3">
        <v>0</v>
      </c>
      <c r="AF1273" s="3">
        <v>0</v>
      </c>
      <c r="AG1273" s="3">
        <v>0</v>
      </c>
      <c r="AH1273" s="3">
        <v>106689283.37</v>
      </c>
      <c r="AI1273" s="3">
        <v>0</v>
      </c>
      <c r="AJ1273" s="3">
        <v>40183825.73</v>
      </c>
      <c r="AK1273" s="3">
        <v>41197321.79</v>
      </c>
      <c r="AL1273" s="3">
        <v>22077915.8</v>
      </c>
      <c r="AM1273" s="3">
        <v>0</v>
      </c>
      <c r="AN1273" s="3">
        <v>8994648.35</v>
      </c>
      <c r="AO1273" s="6">
        <f t="shared" si="300"/>
        <v>1049132130.55</v>
      </c>
      <c r="AP1273" s="6">
        <f t="shared" si="301"/>
        <v>892715141.72</v>
      </c>
      <c r="AQ1273" s="6">
        <f t="shared" si="302"/>
        <v>246964609.51</v>
      </c>
      <c r="AR1273" s="6">
        <f t="shared" si="303"/>
        <v>645750532.21</v>
      </c>
      <c r="AS1273" s="6">
        <f t="shared" si="304"/>
        <v>977361309.75</v>
      </c>
      <c r="AT1273" s="10">
        <f t="shared" si="305"/>
        <v>0</v>
      </c>
      <c r="AU1273" s="10">
        <f t="shared" si="306"/>
        <v>977361309.75</v>
      </c>
      <c r="AV1273" s="10">
        <f t="shared" si="307"/>
        <v>1694882662.76</v>
      </c>
      <c r="AW1273" s="12">
        <f t="shared" si="293"/>
        <v>0.392603422944412</v>
      </c>
      <c r="AX1273" s="12">
        <f t="shared" si="294"/>
        <v>0.607396577055588</v>
      </c>
      <c r="AY1273" s="12">
        <f t="shared" si="295"/>
        <v>0.241651038921965</v>
      </c>
      <c r="AZ1273" s="12">
        <f t="shared" si="296"/>
        <v>0.365745538133623</v>
      </c>
      <c r="BA1273" s="12">
        <f t="shared" si="297"/>
        <v>0</v>
      </c>
      <c r="BB1273" s="12">
        <f t="shared" si="298"/>
        <v>0.365745538133623</v>
      </c>
      <c r="BC1273" s="12">
        <f t="shared" si="299"/>
        <v>0.634254461866377</v>
      </c>
    </row>
    <row r="1274" spans="1:55">
      <c r="A1274" s="3" t="s">
        <v>2599</v>
      </c>
      <c r="B1274" s="3" t="s">
        <v>2600</v>
      </c>
      <c r="C1274" s="3">
        <v>1365993893.95</v>
      </c>
      <c r="D1274" s="3">
        <v>994828176.12</v>
      </c>
      <c r="E1274" s="3">
        <v>0</v>
      </c>
      <c r="F1274" s="3">
        <v>0</v>
      </c>
      <c r="G1274" s="3">
        <v>0</v>
      </c>
      <c r="H1274" s="3">
        <v>0</v>
      </c>
      <c r="I1274" s="3">
        <v>0</v>
      </c>
      <c r="J1274" s="3">
        <v>0</v>
      </c>
      <c r="K1274" s="3">
        <v>68749158.67</v>
      </c>
      <c r="L1274" s="3">
        <v>0</v>
      </c>
      <c r="M1274" s="3">
        <v>903161579.7</v>
      </c>
      <c r="N1274" s="3">
        <v>35251112.31</v>
      </c>
      <c r="O1274" s="3">
        <v>815642896.61</v>
      </c>
      <c r="P1274" s="3">
        <v>20743956.03</v>
      </c>
      <c r="Q1274" s="3">
        <v>0</v>
      </c>
      <c r="R1274" s="3">
        <v>1001861005.52</v>
      </c>
      <c r="S1274" s="3">
        <v>279688.17</v>
      </c>
      <c r="T1274" s="3">
        <v>0</v>
      </c>
      <c r="U1274" s="3">
        <v>67390307.44</v>
      </c>
      <c r="V1274" s="3">
        <v>20133812.71</v>
      </c>
      <c r="W1274" s="3">
        <v>0</v>
      </c>
      <c r="X1274" s="3">
        <v>0</v>
      </c>
      <c r="Y1274" s="3">
        <v>0</v>
      </c>
      <c r="Z1274" s="3">
        <v>6699392.67</v>
      </c>
      <c r="AA1274" s="3">
        <v>0</v>
      </c>
      <c r="AB1274" s="3">
        <v>49270078.53</v>
      </c>
      <c r="AC1274" s="3">
        <v>1349746807.1</v>
      </c>
      <c r="AD1274" s="3">
        <v>50965438.64</v>
      </c>
      <c r="AE1274" s="3">
        <v>0</v>
      </c>
      <c r="AF1274" s="3">
        <v>3507793.98</v>
      </c>
      <c r="AG1274" s="3">
        <v>0</v>
      </c>
      <c r="AH1274" s="3">
        <v>461019179.36</v>
      </c>
      <c r="AI1274" s="3">
        <v>0</v>
      </c>
      <c r="AJ1274" s="3">
        <v>359047378.1</v>
      </c>
      <c r="AK1274" s="3">
        <v>2801439.28</v>
      </c>
      <c r="AL1274" s="3">
        <v>22410537.55</v>
      </c>
      <c r="AM1274" s="3">
        <v>183418059.33</v>
      </c>
      <c r="AN1274" s="3">
        <v>43865597.49</v>
      </c>
      <c r="AO1274" s="6">
        <f t="shared" si="300"/>
        <v>1063577334.79</v>
      </c>
      <c r="AP1274" s="6">
        <f t="shared" si="301"/>
        <v>1774799544.65</v>
      </c>
      <c r="AQ1274" s="6">
        <f t="shared" si="302"/>
        <v>1145634285.04</v>
      </c>
      <c r="AR1274" s="6">
        <f t="shared" si="303"/>
        <v>629165259.61</v>
      </c>
      <c r="AS1274" s="6">
        <f t="shared" si="304"/>
        <v>2476782230.83</v>
      </c>
      <c r="AT1274" s="10">
        <f t="shared" si="305"/>
        <v>1365993893.95</v>
      </c>
      <c r="AU1274" s="10">
        <f t="shared" si="306"/>
        <v>3842776124.78</v>
      </c>
      <c r="AV1274" s="10">
        <f t="shared" si="307"/>
        <v>1692742594.4</v>
      </c>
      <c r="AW1274" s="12">
        <f t="shared" si="293"/>
        <v>0.192136887028277</v>
      </c>
      <c r="AX1274" s="12">
        <f t="shared" si="294"/>
        <v>0.561094207789094</v>
      </c>
      <c r="AY1274" s="12">
        <f t="shared" si="295"/>
        <v>0.113659675186357</v>
      </c>
      <c r="AZ1274" s="12">
        <f t="shared" si="296"/>
        <v>0.447434532602736</v>
      </c>
      <c r="BA1274" s="12">
        <f t="shared" si="297"/>
        <v>0.24676890518263</v>
      </c>
      <c r="BB1274" s="12">
        <f t="shared" si="298"/>
        <v>0.694203437785366</v>
      </c>
      <c r="BC1274" s="12">
        <f t="shared" si="299"/>
        <v>0.305796562214634</v>
      </c>
    </row>
    <row r="1275" spans="1:55">
      <c r="A1275" s="3" t="s">
        <v>2601</v>
      </c>
      <c r="B1275" s="3" t="s">
        <v>2602</v>
      </c>
      <c r="C1275" s="3">
        <v>62350000</v>
      </c>
      <c r="D1275" s="3">
        <v>993465244.58</v>
      </c>
      <c r="E1275" s="3">
        <v>0</v>
      </c>
      <c r="F1275" s="3">
        <v>0</v>
      </c>
      <c r="G1275" s="3">
        <v>0</v>
      </c>
      <c r="H1275" s="3">
        <v>0</v>
      </c>
      <c r="I1275" s="3">
        <v>0</v>
      </c>
      <c r="J1275" s="3">
        <v>0</v>
      </c>
      <c r="K1275" s="3">
        <v>5778991.46</v>
      </c>
      <c r="L1275" s="3">
        <v>0</v>
      </c>
      <c r="M1275" s="3">
        <v>315242597.8</v>
      </c>
      <c r="N1275" s="3">
        <v>6739629.19</v>
      </c>
      <c r="O1275" s="3">
        <v>88985897.71</v>
      </c>
      <c r="P1275" s="3">
        <v>1971515.12</v>
      </c>
      <c r="Q1275" s="3">
        <v>0</v>
      </c>
      <c r="R1275" s="3">
        <v>163568329.83</v>
      </c>
      <c r="S1275" s="3">
        <v>2525895.78</v>
      </c>
      <c r="T1275" s="3">
        <v>0</v>
      </c>
      <c r="U1275" s="3">
        <v>8541097.64</v>
      </c>
      <c r="V1275" s="3">
        <v>10003484.34</v>
      </c>
      <c r="W1275" s="3">
        <v>0</v>
      </c>
      <c r="X1275" s="3">
        <v>0</v>
      </c>
      <c r="Y1275" s="3">
        <v>0</v>
      </c>
      <c r="Z1275" s="3">
        <v>27656248.75</v>
      </c>
      <c r="AA1275" s="3">
        <v>0</v>
      </c>
      <c r="AB1275" s="3">
        <v>0</v>
      </c>
      <c r="AC1275" s="3">
        <v>506844766.52</v>
      </c>
      <c r="AD1275" s="3">
        <v>7499542.85</v>
      </c>
      <c r="AE1275" s="3">
        <v>0</v>
      </c>
      <c r="AF1275" s="3">
        <v>0</v>
      </c>
      <c r="AG1275" s="3">
        <v>0</v>
      </c>
      <c r="AH1275" s="3">
        <v>76484135.51</v>
      </c>
      <c r="AI1275" s="3">
        <v>0</v>
      </c>
      <c r="AJ1275" s="3">
        <v>0</v>
      </c>
      <c r="AK1275" s="3">
        <v>3989116.86</v>
      </c>
      <c r="AL1275" s="3">
        <v>6516355.02</v>
      </c>
      <c r="AM1275" s="3">
        <v>0</v>
      </c>
      <c r="AN1275" s="3">
        <v>370500</v>
      </c>
      <c r="AO1275" s="6">
        <f t="shared" si="300"/>
        <v>999244236.04</v>
      </c>
      <c r="AP1275" s="6">
        <f t="shared" si="301"/>
        <v>412939639.82</v>
      </c>
      <c r="AQ1275" s="6">
        <f t="shared" si="302"/>
        <v>212295056.34</v>
      </c>
      <c r="AR1275" s="6">
        <f t="shared" si="303"/>
        <v>200644583.48</v>
      </c>
      <c r="AS1275" s="6">
        <f t="shared" si="304"/>
        <v>601704416.76</v>
      </c>
      <c r="AT1275" s="10">
        <f t="shared" si="305"/>
        <v>62350000</v>
      </c>
      <c r="AU1275" s="10">
        <f t="shared" si="306"/>
        <v>664054416.76</v>
      </c>
      <c r="AV1275" s="10">
        <f t="shared" si="307"/>
        <v>1199888819.52</v>
      </c>
      <c r="AW1275" s="12">
        <f t="shared" si="293"/>
        <v>0.536091559330026</v>
      </c>
      <c r="AX1275" s="12">
        <f t="shared" si="294"/>
        <v>0.430457851195782</v>
      </c>
      <c r="AY1275" s="12">
        <f t="shared" si="295"/>
        <v>0.107645222008177</v>
      </c>
      <c r="AZ1275" s="12">
        <f t="shared" si="296"/>
        <v>0.322812629187605</v>
      </c>
      <c r="BA1275" s="12">
        <f t="shared" si="297"/>
        <v>0.0334505894741925</v>
      </c>
      <c r="BB1275" s="12">
        <f t="shared" si="298"/>
        <v>0.356263218661797</v>
      </c>
      <c r="BC1275" s="12">
        <f t="shared" si="299"/>
        <v>0.643736781338203</v>
      </c>
    </row>
    <row r="1276" spans="1:55">
      <c r="A1276" s="3" t="s">
        <v>2603</v>
      </c>
      <c r="B1276" s="3" t="s">
        <v>2604</v>
      </c>
      <c r="C1276" s="3">
        <v>59413393.35</v>
      </c>
      <c r="D1276" s="3">
        <v>988534101.8</v>
      </c>
      <c r="E1276" s="3">
        <v>20839313.86</v>
      </c>
      <c r="F1276" s="3">
        <v>0</v>
      </c>
      <c r="G1276" s="3">
        <v>0</v>
      </c>
      <c r="H1276" s="3">
        <v>0</v>
      </c>
      <c r="I1276" s="3">
        <v>0</v>
      </c>
      <c r="J1276" s="3">
        <v>0</v>
      </c>
      <c r="K1276" s="3">
        <v>8983345.86</v>
      </c>
      <c r="L1276" s="3">
        <v>0</v>
      </c>
      <c r="M1276" s="3">
        <v>766564578.16</v>
      </c>
      <c r="N1276" s="3">
        <v>53142653.43</v>
      </c>
      <c r="O1276" s="3">
        <v>1425479373.08</v>
      </c>
      <c r="P1276" s="3">
        <v>27488583.14</v>
      </c>
      <c r="Q1276" s="3">
        <v>0</v>
      </c>
      <c r="R1276" s="3">
        <v>860115706.38</v>
      </c>
      <c r="S1276" s="3">
        <v>0</v>
      </c>
      <c r="T1276" s="3">
        <v>0</v>
      </c>
      <c r="U1276" s="3">
        <v>112459714.35</v>
      </c>
      <c r="V1276" s="3">
        <v>64288013.86</v>
      </c>
      <c r="W1276" s="3">
        <v>0</v>
      </c>
      <c r="X1276" s="3">
        <v>0</v>
      </c>
      <c r="Y1276" s="3">
        <v>0</v>
      </c>
      <c r="Z1276" s="3">
        <v>90471328.77</v>
      </c>
      <c r="AA1276" s="3">
        <v>0</v>
      </c>
      <c r="AB1276" s="3">
        <v>1371759.82</v>
      </c>
      <c r="AC1276" s="3">
        <v>1990444445.84</v>
      </c>
      <c r="AD1276" s="3">
        <v>444743166.3</v>
      </c>
      <c r="AE1276" s="3">
        <v>0</v>
      </c>
      <c r="AF1276" s="3">
        <v>0</v>
      </c>
      <c r="AG1276" s="3">
        <v>0</v>
      </c>
      <c r="AH1276" s="3">
        <v>388467568.66</v>
      </c>
      <c r="AI1276" s="3">
        <v>13148044.72</v>
      </c>
      <c r="AJ1276" s="3">
        <v>75072951.58</v>
      </c>
      <c r="AK1276" s="3">
        <v>1837.31</v>
      </c>
      <c r="AL1276" s="3">
        <v>12583206.49</v>
      </c>
      <c r="AM1276" s="3">
        <v>69399045.46</v>
      </c>
      <c r="AN1276" s="3">
        <v>10707112.58</v>
      </c>
      <c r="AO1276" s="6">
        <f t="shared" si="300"/>
        <v>1018356761.52</v>
      </c>
      <c r="AP1276" s="6">
        <f t="shared" si="301"/>
        <v>2272675187.81</v>
      </c>
      <c r="AQ1276" s="6">
        <f t="shared" si="302"/>
        <v>1128706523.18</v>
      </c>
      <c r="AR1276" s="6">
        <f t="shared" si="303"/>
        <v>1143968664.63</v>
      </c>
      <c r="AS1276" s="6">
        <f t="shared" si="304"/>
        <v>3004567378.94</v>
      </c>
      <c r="AT1276" s="10">
        <f t="shared" si="305"/>
        <v>59413393.35</v>
      </c>
      <c r="AU1276" s="10">
        <f t="shared" si="306"/>
        <v>3063980772.29</v>
      </c>
      <c r="AV1276" s="10">
        <f t="shared" si="307"/>
        <v>2162325426.15</v>
      </c>
      <c r="AW1276" s="12">
        <f t="shared" si="293"/>
        <v>0.194852104498579</v>
      </c>
      <c r="AX1276" s="12">
        <f t="shared" si="294"/>
        <v>0.793779753051648</v>
      </c>
      <c r="AY1276" s="12">
        <f t="shared" si="295"/>
        <v>0.218886651718084</v>
      </c>
      <c r="AZ1276" s="12">
        <f t="shared" si="296"/>
        <v>0.574893101333564</v>
      </c>
      <c r="BA1276" s="12">
        <f t="shared" si="297"/>
        <v>0.0113681424497735</v>
      </c>
      <c r="BB1276" s="12">
        <f t="shared" si="298"/>
        <v>0.586261243783337</v>
      </c>
      <c r="BC1276" s="12">
        <f t="shared" si="299"/>
        <v>0.413738756216663</v>
      </c>
    </row>
    <row r="1277" spans="1:55">
      <c r="A1277" s="3" t="s">
        <v>2605</v>
      </c>
      <c r="B1277" s="3" t="s">
        <v>2606</v>
      </c>
      <c r="C1277" s="3">
        <v>1491152234.91</v>
      </c>
      <c r="D1277" s="3">
        <v>987956766.75</v>
      </c>
      <c r="E1277" s="3">
        <v>0</v>
      </c>
      <c r="F1277" s="3">
        <v>0</v>
      </c>
      <c r="G1277" s="3">
        <v>0</v>
      </c>
      <c r="H1277" s="3">
        <v>0</v>
      </c>
      <c r="I1277" s="3">
        <v>0</v>
      </c>
      <c r="J1277" s="3">
        <v>288837886.56</v>
      </c>
      <c r="K1277" s="3">
        <v>161230402.62</v>
      </c>
      <c r="L1277" s="3">
        <v>0</v>
      </c>
      <c r="M1277" s="3">
        <v>483663306.02</v>
      </c>
      <c r="N1277" s="3">
        <v>788526577.41</v>
      </c>
      <c r="O1277" s="3">
        <v>378482757.74</v>
      </c>
      <c r="P1277" s="3">
        <v>108039358.45</v>
      </c>
      <c r="Q1277" s="3">
        <v>0</v>
      </c>
      <c r="R1277" s="3">
        <v>1369924327.89</v>
      </c>
      <c r="S1277" s="3">
        <v>747376.74</v>
      </c>
      <c r="T1277" s="3">
        <v>0</v>
      </c>
      <c r="U1277" s="3">
        <v>546893213.75</v>
      </c>
      <c r="V1277" s="3">
        <v>109455740.1</v>
      </c>
      <c r="W1277" s="3">
        <v>0</v>
      </c>
      <c r="X1277" s="3">
        <v>1168742116.94</v>
      </c>
      <c r="Y1277" s="3">
        <v>3572129.35</v>
      </c>
      <c r="Z1277" s="3">
        <v>231817.28</v>
      </c>
      <c r="AA1277" s="3">
        <v>0</v>
      </c>
      <c r="AB1277" s="3">
        <v>0</v>
      </c>
      <c r="AC1277" s="3">
        <v>14294105432.1</v>
      </c>
      <c r="AD1277" s="3">
        <v>483543879.15</v>
      </c>
      <c r="AE1277" s="3">
        <v>0</v>
      </c>
      <c r="AF1277" s="3">
        <v>0</v>
      </c>
      <c r="AG1277" s="3">
        <v>0</v>
      </c>
      <c r="AH1277" s="3">
        <v>252874259.33</v>
      </c>
      <c r="AI1277" s="3">
        <v>0</v>
      </c>
      <c r="AJ1277" s="3">
        <v>0</v>
      </c>
      <c r="AK1277" s="3">
        <v>4420956.73</v>
      </c>
      <c r="AL1277" s="3">
        <v>136545720.11</v>
      </c>
      <c r="AM1277" s="3">
        <v>413058542.93</v>
      </c>
      <c r="AN1277" s="3">
        <v>0</v>
      </c>
      <c r="AO1277" s="6">
        <f t="shared" si="300"/>
        <v>1438025055.93</v>
      </c>
      <c r="AP1277" s="6">
        <f t="shared" si="301"/>
        <v>1758711999.62</v>
      </c>
      <c r="AQ1277" s="6">
        <f t="shared" si="302"/>
        <v>3199566722.05</v>
      </c>
      <c r="AR1277" s="6">
        <f t="shared" si="303"/>
        <v>-1440854722.43</v>
      </c>
      <c r="AS1277" s="6">
        <f t="shared" si="304"/>
        <v>15584548790.35</v>
      </c>
      <c r="AT1277" s="10">
        <f t="shared" si="305"/>
        <v>1491152234.91</v>
      </c>
      <c r="AU1277" s="10">
        <f t="shared" si="306"/>
        <v>17075701025.26</v>
      </c>
      <c r="AV1277" s="10">
        <f t="shared" si="307"/>
        <v>-2829666.50000048</v>
      </c>
      <c r="AW1277" s="12">
        <f t="shared" si="293"/>
        <v>0.0842286587716926</v>
      </c>
      <c r="AX1277" s="12">
        <f t="shared" si="294"/>
        <v>0.82843089312349</v>
      </c>
      <c r="AY1277" s="12">
        <f t="shared" si="295"/>
        <v>-0.0843943992871888</v>
      </c>
      <c r="AZ1277" s="12">
        <f t="shared" si="296"/>
        <v>0.912825292410679</v>
      </c>
      <c r="BA1277" s="12">
        <f t="shared" si="297"/>
        <v>0.0873404481048173</v>
      </c>
      <c r="BB1277" s="12">
        <f t="shared" si="298"/>
        <v>1.0001657405155</v>
      </c>
      <c r="BC1277" s="12">
        <f t="shared" si="299"/>
        <v>-0.000165740515496158</v>
      </c>
    </row>
    <row r="1278" spans="1:55">
      <c r="A1278" s="3" t="s">
        <v>2607</v>
      </c>
      <c r="B1278" s="3" t="s">
        <v>2608</v>
      </c>
      <c r="C1278" s="3">
        <v>0</v>
      </c>
      <c r="D1278" s="3">
        <v>987211416.37</v>
      </c>
      <c r="E1278" s="3">
        <v>844040176.49</v>
      </c>
      <c r="F1278" s="3">
        <v>0</v>
      </c>
      <c r="G1278" s="3">
        <v>0</v>
      </c>
      <c r="H1278" s="3">
        <v>0</v>
      </c>
      <c r="I1278" s="3">
        <v>0</v>
      </c>
      <c r="J1278" s="3">
        <v>0</v>
      </c>
      <c r="K1278" s="3">
        <v>18589929.46</v>
      </c>
      <c r="L1278" s="3">
        <v>0</v>
      </c>
      <c r="M1278" s="3">
        <v>1551720939.3</v>
      </c>
      <c r="N1278" s="3">
        <v>36492769.53</v>
      </c>
      <c r="O1278" s="3">
        <v>523720487.07</v>
      </c>
      <c r="P1278" s="3">
        <v>60370422.28</v>
      </c>
      <c r="Q1278" s="3">
        <v>0</v>
      </c>
      <c r="R1278" s="3">
        <v>2494245676.46</v>
      </c>
      <c r="S1278" s="3">
        <v>0</v>
      </c>
      <c r="T1278" s="3">
        <v>0</v>
      </c>
      <c r="U1278" s="3">
        <v>106450619.36</v>
      </c>
      <c r="V1278" s="3">
        <v>21115915.97</v>
      </c>
      <c r="W1278" s="3">
        <v>0</v>
      </c>
      <c r="X1278" s="3">
        <v>0</v>
      </c>
      <c r="Y1278" s="3">
        <v>11313669.12</v>
      </c>
      <c r="Z1278" s="3">
        <v>100042387.94</v>
      </c>
      <c r="AA1278" s="3">
        <v>0</v>
      </c>
      <c r="AB1278" s="3">
        <v>0</v>
      </c>
      <c r="AC1278" s="3">
        <v>1286443947.03</v>
      </c>
      <c r="AD1278" s="3">
        <v>226414801.27</v>
      </c>
      <c r="AE1278" s="3">
        <v>0</v>
      </c>
      <c r="AF1278" s="3">
        <v>0</v>
      </c>
      <c r="AG1278" s="3">
        <v>0</v>
      </c>
      <c r="AH1278" s="3">
        <v>285432972.51</v>
      </c>
      <c r="AI1278" s="3">
        <v>0</v>
      </c>
      <c r="AJ1278" s="3">
        <v>0</v>
      </c>
      <c r="AK1278" s="3">
        <v>528550.45</v>
      </c>
      <c r="AL1278" s="3">
        <v>234182205.87</v>
      </c>
      <c r="AM1278" s="3">
        <v>0</v>
      </c>
      <c r="AN1278" s="3">
        <v>27956883.57</v>
      </c>
      <c r="AO1278" s="6">
        <f t="shared" si="300"/>
        <v>1849841522.32</v>
      </c>
      <c r="AP1278" s="6">
        <f t="shared" si="301"/>
        <v>2172304618.18</v>
      </c>
      <c r="AQ1278" s="6">
        <f t="shared" si="302"/>
        <v>2733168268.85</v>
      </c>
      <c r="AR1278" s="6">
        <f t="shared" si="303"/>
        <v>-560863650.67</v>
      </c>
      <c r="AS1278" s="6">
        <f t="shared" si="304"/>
        <v>2060959360.7</v>
      </c>
      <c r="AT1278" s="10">
        <f t="shared" si="305"/>
        <v>0</v>
      </c>
      <c r="AU1278" s="10">
        <f t="shared" si="306"/>
        <v>2060959360.7</v>
      </c>
      <c r="AV1278" s="10">
        <f t="shared" si="307"/>
        <v>1288977871.65</v>
      </c>
      <c r="AW1278" s="12">
        <f t="shared" si="293"/>
        <v>0.552201845591694</v>
      </c>
      <c r="AX1278" s="12">
        <f t="shared" si="294"/>
        <v>0.447798154408306</v>
      </c>
      <c r="AY1278" s="12">
        <f t="shared" si="295"/>
        <v>-0.167425122254172</v>
      </c>
      <c r="AZ1278" s="12">
        <f t="shared" si="296"/>
        <v>0.615223276662478</v>
      </c>
      <c r="BA1278" s="12">
        <f t="shared" si="297"/>
        <v>0</v>
      </c>
      <c r="BB1278" s="12">
        <f t="shared" si="298"/>
        <v>0.615223276662478</v>
      </c>
      <c r="BC1278" s="12">
        <f t="shared" si="299"/>
        <v>0.384776723337522</v>
      </c>
    </row>
    <row r="1279" spans="1:55">
      <c r="A1279" s="3" t="s">
        <v>2609</v>
      </c>
      <c r="B1279" s="3" t="s">
        <v>2610</v>
      </c>
      <c r="C1279" s="3">
        <v>244663911.11</v>
      </c>
      <c r="D1279" s="3">
        <v>986406400.43</v>
      </c>
      <c r="E1279" s="3">
        <v>1136463736.38</v>
      </c>
      <c r="F1279" s="3">
        <v>0</v>
      </c>
      <c r="G1279" s="3">
        <v>0</v>
      </c>
      <c r="H1279" s="3">
        <v>0</v>
      </c>
      <c r="I1279" s="3">
        <v>0</v>
      </c>
      <c r="J1279" s="3">
        <v>895673183.96</v>
      </c>
      <c r="K1279" s="3">
        <v>688650605.68</v>
      </c>
      <c r="L1279" s="3">
        <v>0</v>
      </c>
      <c r="M1279" s="3">
        <v>1132198887.63</v>
      </c>
      <c r="N1279" s="3">
        <v>119421876.76</v>
      </c>
      <c r="O1279" s="3">
        <v>1328377794.72</v>
      </c>
      <c r="P1279" s="3">
        <v>308053576.99</v>
      </c>
      <c r="Q1279" s="3">
        <v>0</v>
      </c>
      <c r="R1279" s="3">
        <v>1715561633.35</v>
      </c>
      <c r="S1279" s="3">
        <v>3215104.3</v>
      </c>
      <c r="T1279" s="3">
        <v>0</v>
      </c>
      <c r="U1279" s="3">
        <v>162120794.01</v>
      </c>
      <c r="V1279" s="3">
        <v>287996852.24</v>
      </c>
      <c r="W1279" s="3">
        <v>0</v>
      </c>
      <c r="X1279" s="3">
        <v>0</v>
      </c>
      <c r="Y1279" s="3">
        <v>625301075.18</v>
      </c>
      <c r="Z1279" s="3">
        <v>0</v>
      </c>
      <c r="AA1279" s="3">
        <v>0</v>
      </c>
      <c r="AB1279" s="3">
        <v>107680295.23</v>
      </c>
      <c r="AC1279" s="3">
        <v>482033089.44</v>
      </c>
      <c r="AD1279" s="3">
        <v>263603043.59</v>
      </c>
      <c r="AE1279" s="3">
        <v>0</v>
      </c>
      <c r="AF1279" s="3">
        <v>0</v>
      </c>
      <c r="AG1279" s="3">
        <v>0</v>
      </c>
      <c r="AH1279" s="3">
        <v>225567441</v>
      </c>
      <c r="AI1279" s="3">
        <v>37314578</v>
      </c>
      <c r="AJ1279" s="3">
        <v>868075207.32</v>
      </c>
      <c r="AK1279" s="3">
        <v>54510002.06</v>
      </c>
      <c r="AL1279" s="3">
        <v>40237254.16</v>
      </c>
      <c r="AM1279" s="3">
        <v>48682255.24</v>
      </c>
      <c r="AN1279" s="3">
        <v>3762273</v>
      </c>
      <c r="AO1279" s="6">
        <f t="shared" si="300"/>
        <v>3707193926.45</v>
      </c>
      <c r="AP1279" s="6">
        <f t="shared" si="301"/>
        <v>2888052136.1</v>
      </c>
      <c r="AQ1279" s="6">
        <f t="shared" si="302"/>
        <v>2901875754.31</v>
      </c>
      <c r="AR1279" s="6">
        <f t="shared" si="303"/>
        <v>-13823618.2099991</v>
      </c>
      <c r="AS1279" s="6">
        <f t="shared" si="304"/>
        <v>2023785143.81</v>
      </c>
      <c r="AT1279" s="10">
        <f t="shared" si="305"/>
        <v>244663911.11</v>
      </c>
      <c r="AU1279" s="10">
        <f t="shared" si="306"/>
        <v>2268449054.92</v>
      </c>
      <c r="AV1279" s="10">
        <f t="shared" si="307"/>
        <v>3693370308.24</v>
      </c>
      <c r="AW1279" s="12">
        <f t="shared" si="293"/>
        <v>0.621822584789795</v>
      </c>
      <c r="AX1279" s="12">
        <f t="shared" si="294"/>
        <v>0.337138950908208</v>
      </c>
      <c r="AY1279" s="12">
        <f t="shared" si="295"/>
        <v>-0.00231869121956624</v>
      </c>
      <c r="AZ1279" s="12">
        <f t="shared" si="296"/>
        <v>0.339457642127774</v>
      </c>
      <c r="BA1279" s="12">
        <f t="shared" si="297"/>
        <v>0.0410384643019976</v>
      </c>
      <c r="BB1279" s="12">
        <f t="shared" si="298"/>
        <v>0.380496106429771</v>
      </c>
      <c r="BC1279" s="12">
        <f t="shared" si="299"/>
        <v>0.619503893570229</v>
      </c>
    </row>
    <row r="1280" spans="1:55">
      <c r="A1280" s="3" t="s">
        <v>2611</v>
      </c>
      <c r="B1280" s="3" t="s">
        <v>2612</v>
      </c>
      <c r="C1280" s="3">
        <v>367764592.02</v>
      </c>
      <c r="D1280" s="3">
        <v>985504473.85</v>
      </c>
      <c r="E1280" s="3">
        <v>0</v>
      </c>
      <c r="F1280" s="3">
        <v>0</v>
      </c>
      <c r="G1280" s="3">
        <v>0</v>
      </c>
      <c r="H1280" s="3">
        <v>0</v>
      </c>
      <c r="I1280" s="3">
        <v>0</v>
      </c>
      <c r="J1280" s="3">
        <v>0</v>
      </c>
      <c r="K1280" s="3">
        <v>113342634.87</v>
      </c>
      <c r="L1280" s="3">
        <v>0</v>
      </c>
      <c r="M1280" s="3">
        <v>1351935347.71</v>
      </c>
      <c r="N1280" s="3">
        <v>74315022.15</v>
      </c>
      <c r="O1280" s="3">
        <v>986961464.57</v>
      </c>
      <c r="P1280" s="3">
        <v>37525849.24</v>
      </c>
      <c r="Q1280" s="3">
        <v>0</v>
      </c>
      <c r="R1280" s="3">
        <v>366263401.76</v>
      </c>
      <c r="S1280" s="3">
        <v>0</v>
      </c>
      <c r="T1280" s="3">
        <v>0</v>
      </c>
      <c r="U1280" s="3">
        <v>83510755.52</v>
      </c>
      <c r="V1280" s="3">
        <v>136045516.91</v>
      </c>
      <c r="W1280" s="3">
        <v>0</v>
      </c>
      <c r="X1280" s="3">
        <v>0</v>
      </c>
      <c r="Y1280" s="3">
        <v>0</v>
      </c>
      <c r="Z1280" s="3">
        <v>132818000.01</v>
      </c>
      <c r="AA1280" s="3">
        <v>0</v>
      </c>
      <c r="AB1280" s="3">
        <v>3413474.24</v>
      </c>
      <c r="AC1280" s="3">
        <v>2276127754.55</v>
      </c>
      <c r="AD1280" s="3">
        <v>899938418.02</v>
      </c>
      <c r="AE1280" s="3">
        <v>0</v>
      </c>
      <c r="AF1280" s="3">
        <v>17513946.3</v>
      </c>
      <c r="AG1280" s="3">
        <v>0</v>
      </c>
      <c r="AH1280" s="3">
        <v>365330623.41</v>
      </c>
      <c r="AI1280" s="3">
        <v>20000000</v>
      </c>
      <c r="AJ1280" s="3">
        <v>172607913.87</v>
      </c>
      <c r="AK1280" s="3">
        <v>49489770.22</v>
      </c>
      <c r="AL1280" s="3">
        <v>30591775.37</v>
      </c>
      <c r="AM1280" s="3">
        <v>25160263.02</v>
      </c>
      <c r="AN1280" s="3">
        <v>26101385.31</v>
      </c>
      <c r="AO1280" s="6">
        <f t="shared" si="300"/>
        <v>1098847108.72</v>
      </c>
      <c r="AP1280" s="6">
        <f t="shared" si="301"/>
        <v>2450737683.67</v>
      </c>
      <c r="AQ1280" s="6">
        <f t="shared" si="302"/>
        <v>722051148.44</v>
      </c>
      <c r="AR1280" s="6">
        <f t="shared" si="303"/>
        <v>1728686535.23</v>
      </c>
      <c r="AS1280" s="6">
        <f t="shared" si="304"/>
        <v>3882861850.07</v>
      </c>
      <c r="AT1280" s="10">
        <f t="shared" si="305"/>
        <v>367764592.02</v>
      </c>
      <c r="AU1280" s="10">
        <f t="shared" si="306"/>
        <v>4250626442.09</v>
      </c>
      <c r="AV1280" s="10">
        <f t="shared" si="307"/>
        <v>2827533643.95</v>
      </c>
      <c r="AW1280" s="12">
        <f t="shared" si="293"/>
        <v>0.155244738090513</v>
      </c>
      <c r="AX1280" s="12">
        <f t="shared" si="294"/>
        <v>0.792797608006557</v>
      </c>
      <c r="AY1280" s="12">
        <f t="shared" si="295"/>
        <v>0.244228233639336</v>
      </c>
      <c r="AZ1280" s="12">
        <f t="shared" si="296"/>
        <v>0.548569374367221</v>
      </c>
      <c r="BA1280" s="12">
        <f t="shared" si="297"/>
        <v>0.0519576539029301</v>
      </c>
      <c r="BB1280" s="12">
        <f t="shared" si="298"/>
        <v>0.600527028270151</v>
      </c>
      <c r="BC1280" s="12">
        <f t="shared" si="299"/>
        <v>0.399472971729849</v>
      </c>
    </row>
    <row r="1281" spans="1:55">
      <c r="A1281" s="3" t="s">
        <v>2613</v>
      </c>
      <c r="B1281" s="3" t="s">
        <v>2614</v>
      </c>
      <c r="C1281" s="3">
        <v>510986895.93</v>
      </c>
      <c r="D1281" s="3">
        <v>983179277.13</v>
      </c>
      <c r="E1281" s="3">
        <v>0</v>
      </c>
      <c r="F1281" s="3">
        <v>0</v>
      </c>
      <c r="G1281" s="3">
        <v>0</v>
      </c>
      <c r="H1281" s="3">
        <v>0</v>
      </c>
      <c r="I1281" s="3">
        <v>0</v>
      </c>
      <c r="J1281" s="3">
        <v>0</v>
      </c>
      <c r="K1281" s="3">
        <v>63982651.93</v>
      </c>
      <c r="L1281" s="3">
        <v>0</v>
      </c>
      <c r="M1281" s="3">
        <v>665058699.71</v>
      </c>
      <c r="N1281" s="3">
        <v>119732683.87</v>
      </c>
      <c r="O1281" s="3">
        <v>85556844.57</v>
      </c>
      <c r="P1281" s="3">
        <v>55828427.78</v>
      </c>
      <c r="Q1281" s="3">
        <v>164369668.86</v>
      </c>
      <c r="R1281" s="3">
        <v>340309401.64</v>
      </c>
      <c r="S1281" s="3">
        <v>19172087.7</v>
      </c>
      <c r="T1281" s="3">
        <v>0</v>
      </c>
      <c r="U1281" s="3">
        <v>57475922.09</v>
      </c>
      <c r="V1281" s="3">
        <v>26736981.29</v>
      </c>
      <c r="W1281" s="3">
        <v>0</v>
      </c>
      <c r="X1281" s="3">
        <v>0</v>
      </c>
      <c r="Y1281" s="3">
        <v>0</v>
      </c>
      <c r="Z1281" s="3">
        <v>22186626.74</v>
      </c>
      <c r="AA1281" s="3">
        <v>0</v>
      </c>
      <c r="AB1281" s="3">
        <v>10107541.84</v>
      </c>
      <c r="AC1281" s="3">
        <v>1066135991.96</v>
      </c>
      <c r="AD1281" s="3">
        <v>462550556.84</v>
      </c>
      <c r="AE1281" s="3">
        <v>0</v>
      </c>
      <c r="AF1281" s="3">
        <v>0</v>
      </c>
      <c r="AG1281" s="3">
        <v>0</v>
      </c>
      <c r="AH1281" s="3">
        <v>408053957.31</v>
      </c>
      <c r="AI1281" s="3">
        <v>0</v>
      </c>
      <c r="AJ1281" s="3">
        <v>0</v>
      </c>
      <c r="AK1281" s="3">
        <v>85512230.74</v>
      </c>
      <c r="AL1281" s="3">
        <v>40086689.39</v>
      </c>
      <c r="AM1281" s="3">
        <v>0</v>
      </c>
      <c r="AN1281" s="3">
        <v>96482745.22</v>
      </c>
      <c r="AO1281" s="6">
        <f t="shared" si="300"/>
        <v>1047161929.06</v>
      </c>
      <c r="AP1281" s="6">
        <f t="shared" si="301"/>
        <v>1090546324.79</v>
      </c>
      <c r="AQ1281" s="6">
        <f t="shared" si="302"/>
        <v>475988561.3</v>
      </c>
      <c r="AR1281" s="6">
        <f t="shared" si="303"/>
        <v>614557763.49</v>
      </c>
      <c r="AS1281" s="6">
        <f t="shared" si="304"/>
        <v>2158822171.46</v>
      </c>
      <c r="AT1281" s="10">
        <f t="shared" si="305"/>
        <v>510986895.93</v>
      </c>
      <c r="AU1281" s="10">
        <f t="shared" si="306"/>
        <v>2669809067.39</v>
      </c>
      <c r="AV1281" s="10">
        <f t="shared" si="307"/>
        <v>1661719692.55</v>
      </c>
      <c r="AW1281" s="12">
        <f t="shared" si="293"/>
        <v>0.241753428661179</v>
      </c>
      <c r="AX1281" s="12">
        <f t="shared" si="294"/>
        <v>0.640277391344948</v>
      </c>
      <c r="AY1281" s="12">
        <f t="shared" si="295"/>
        <v>0.141880106897527</v>
      </c>
      <c r="AZ1281" s="12">
        <f t="shared" si="296"/>
        <v>0.498397284447421</v>
      </c>
      <c r="BA1281" s="12">
        <f t="shared" si="297"/>
        <v>0.117969179993873</v>
      </c>
      <c r="BB1281" s="12">
        <f t="shared" si="298"/>
        <v>0.616366464441294</v>
      </c>
      <c r="BC1281" s="12">
        <f t="shared" si="299"/>
        <v>0.383633535558706</v>
      </c>
    </row>
    <row r="1282" spans="1:55">
      <c r="A1282" s="3" t="s">
        <v>2615</v>
      </c>
      <c r="B1282" s="3" t="s">
        <v>2616</v>
      </c>
      <c r="C1282" s="3">
        <v>40486468.15</v>
      </c>
      <c r="D1282" s="3">
        <v>982682931.38</v>
      </c>
      <c r="E1282" s="3">
        <v>0</v>
      </c>
      <c r="F1282" s="3">
        <v>0</v>
      </c>
      <c r="G1282" s="3">
        <v>0</v>
      </c>
      <c r="H1282" s="3">
        <v>0</v>
      </c>
      <c r="I1282" s="3">
        <v>0</v>
      </c>
      <c r="J1282" s="3">
        <v>20226711.39</v>
      </c>
      <c r="K1282" s="3">
        <v>85516600.1</v>
      </c>
      <c r="L1282" s="3">
        <v>0</v>
      </c>
      <c r="M1282" s="3">
        <v>929569381.55</v>
      </c>
      <c r="N1282" s="3">
        <v>111504323.58</v>
      </c>
      <c r="O1282" s="3">
        <v>171597052.48</v>
      </c>
      <c r="P1282" s="3">
        <v>1530293.1</v>
      </c>
      <c r="Q1282" s="3">
        <v>0</v>
      </c>
      <c r="R1282" s="3">
        <v>747450836.04</v>
      </c>
      <c r="S1282" s="3">
        <v>0</v>
      </c>
      <c r="T1282" s="3">
        <v>0</v>
      </c>
      <c r="U1282" s="3">
        <v>8505348.71</v>
      </c>
      <c r="V1282" s="3">
        <v>20266057.95</v>
      </c>
      <c r="W1282" s="3">
        <v>0</v>
      </c>
      <c r="X1282" s="3">
        <v>0</v>
      </c>
      <c r="Y1282" s="3">
        <v>0</v>
      </c>
      <c r="Z1282" s="3">
        <v>13808666.73</v>
      </c>
      <c r="AA1282" s="3">
        <v>0</v>
      </c>
      <c r="AB1282" s="3">
        <v>3125618.45</v>
      </c>
      <c r="AC1282" s="3">
        <v>1127191655.25</v>
      </c>
      <c r="AD1282" s="3">
        <v>1926142997.46</v>
      </c>
      <c r="AE1282" s="3">
        <v>0</v>
      </c>
      <c r="AF1282" s="3">
        <v>0</v>
      </c>
      <c r="AG1282" s="3">
        <v>0</v>
      </c>
      <c r="AH1282" s="3">
        <v>112511318.54</v>
      </c>
      <c r="AI1282" s="3">
        <v>0</v>
      </c>
      <c r="AJ1282" s="3">
        <v>0</v>
      </c>
      <c r="AK1282" s="3">
        <v>716789.87</v>
      </c>
      <c r="AL1282" s="3">
        <v>12416656.63</v>
      </c>
      <c r="AM1282" s="3">
        <v>7513618.94</v>
      </c>
      <c r="AN1282" s="3">
        <v>482887315</v>
      </c>
      <c r="AO1282" s="6">
        <f t="shared" si="300"/>
        <v>1088426242.87</v>
      </c>
      <c r="AP1282" s="6">
        <f t="shared" si="301"/>
        <v>1214201050.71</v>
      </c>
      <c r="AQ1282" s="6">
        <f t="shared" si="302"/>
        <v>793156527.88</v>
      </c>
      <c r="AR1282" s="6">
        <f t="shared" si="303"/>
        <v>421044522.83</v>
      </c>
      <c r="AS1282" s="6">
        <f t="shared" si="304"/>
        <v>3669380351.69</v>
      </c>
      <c r="AT1282" s="10">
        <f t="shared" si="305"/>
        <v>40486468.15</v>
      </c>
      <c r="AU1282" s="10">
        <f t="shared" si="306"/>
        <v>3709866819.84</v>
      </c>
      <c r="AV1282" s="10">
        <f t="shared" si="307"/>
        <v>1509470765.7</v>
      </c>
      <c r="AW1282" s="12">
        <f t="shared" si="293"/>
        <v>0.208537237730215</v>
      </c>
      <c r="AX1282" s="12">
        <f t="shared" si="294"/>
        <v>0.783705749528903</v>
      </c>
      <c r="AY1282" s="12">
        <f t="shared" si="295"/>
        <v>0.0806701072558498</v>
      </c>
      <c r="AZ1282" s="12">
        <f t="shared" si="296"/>
        <v>0.703035642273053</v>
      </c>
      <c r="BA1282" s="12">
        <f t="shared" si="297"/>
        <v>0.00775701274088237</v>
      </c>
      <c r="BB1282" s="12">
        <f t="shared" si="298"/>
        <v>0.710792655013936</v>
      </c>
      <c r="BC1282" s="12">
        <f t="shared" si="299"/>
        <v>0.289207344986064</v>
      </c>
    </row>
    <row r="1283" spans="1:55">
      <c r="A1283" s="3" t="s">
        <v>2617</v>
      </c>
      <c r="B1283" s="3" t="s">
        <v>2618</v>
      </c>
      <c r="C1283" s="3">
        <v>1985721.93</v>
      </c>
      <c r="D1283" s="3">
        <v>981567202.02</v>
      </c>
      <c r="E1283" s="3">
        <v>28176198.75</v>
      </c>
      <c r="F1283" s="3">
        <v>2000000</v>
      </c>
      <c r="G1283" s="3">
        <v>0</v>
      </c>
      <c r="H1283" s="3">
        <v>0</v>
      </c>
      <c r="I1283" s="3">
        <v>0</v>
      </c>
      <c r="J1283" s="3">
        <v>6372590.07</v>
      </c>
      <c r="K1283" s="3">
        <v>57099822.64</v>
      </c>
      <c r="L1283" s="3">
        <v>0</v>
      </c>
      <c r="M1283" s="3">
        <v>880997130.78</v>
      </c>
      <c r="N1283" s="3">
        <v>87404198.9</v>
      </c>
      <c r="O1283" s="3">
        <v>506762964.55</v>
      </c>
      <c r="P1283" s="3">
        <v>15830028.88</v>
      </c>
      <c r="Q1283" s="3">
        <v>6909017.92</v>
      </c>
      <c r="R1283" s="3">
        <v>375516499.8</v>
      </c>
      <c r="S1283" s="3">
        <v>0</v>
      </c>
      <c r="T1283" s="3">
        <v>0</v>
      </c>
      <c r="U1283" s="3">
        <v>76313555.83</v>
      </c>
      <c r="V1283" s="3">
        <v>34264073.74</v>
      </c>
      <c r="W1283" s="3">
        <v>0</v>
      </c>
      <c r="X1283" s="3">
        <v>0</v>
      </c>
      <c r="Y1283" s="3">
        <v>0</v>
      </c>
      <c r="Z1283" s="3">
        <v>16078833.91</v>
      </c>
      <c r="AA1283" s="3">
        <v>0</v>
      </c>
      <c r="AB1283" s="3">
        <v>5254115.62</v>
      </c>
      <c r="AC1283" s="3">
        <v>1037761124.22</v>
      </c>
      <c r="AD1283" s="3">
        <v>323892851.48</v>
      </c>
      <c r="AE1283" s="3">
        <v>0</v>
      </c>
      <c r="AF1283" s="3">
        <v>0</v>
      </c>
      <c r="AG1283" s="3">
        <v>0</v>
      </c>
      <c r="AH1283" s="3">
        <v>239062930.74</v>
      </c>
      <c r="AI1283" s="3">
        <v>2889993.71</v>
      </c>
      <c r="AJ1283" s="3">
        <v>169456553.12</v>
      </c>
      <c r="AK1283" s="3">
        <v>29373531.96</v>
      </c>
      <c r="AL1283" s="3">
        <v>17084567.36</v>
      </c>
      <c r="AM1283" s="3">
        <v>24185595.21</v>
      </c>
      <c r="AN1283" s="3">
        <v>72540594.96</v>
      </c>
      <c r="AO1283" s="6">
        <f t="shared" si="300"/>
        <v>1075215813.48</v>
      </c>
      <c r="AP1283" s="6">
        <f t="shared" si="301"/>
        <v>1497903341.03</v>
      </c>
      <c r="AQ1283" s="6">
        <f t="shared" si="302"/>
        <v>507427078.9</v>
      </c>
      <c r="AR1283" s="6">
        <f t="shared" si="303"/>
        <v>990476262.13</v>
      </c>
      <c r="AS1283" s="6">
        <f t="shared" si="304"/>
        <v>1916247742.76</v>
      </c>
      <c r="AT1283" s="10">
        <f t="shared" si="305"/>
        <v>1985721.93</v>
      </c>
      <c r="AU1283" s="10">
        <f t="shared" si="306"/>
        <v>1918233464.69</v>
      </c>
      <c r="AV1283" s="10">
        <f t="shared" si="307"/>
        <v>2065692075.61</v>
      </c>
      <c r="AW1283" s="12">
        <f t="shared" ref="AW1283:AW1346" si="308">AO1283/(AO1283+AR1283+AS1283+AT1283)</f>
        <v>0.269888531450574</v>
      </c>
      <c r="AX1283" s="12">
        <f t="shared" ref="AX1283:AX1346" si="309">(AR1283+AS1283)/(AO1283+AR1283+AS1283+AT1283)</f>
        <v>0.729613035054645</v>
      </c>
      <c r="AY1283" s="12">
        <f t="shared" ref="AY1283:AY1346" si="310">(AR1283)/(AO1283+AR1283+AS1283+AT1283)</f>
        <v>0.248618166205841</v>
      </c>
      <c r="AZ1283" s="12">
        <f t="shared" ref="AZ1283:AZ1346" si="311">AS1283/(AO1283+AR1283+AS1283+AT1283)</f>
        <v>0.480994868848804</v>
      </c>
      <c r="BA1283" s="12">
        <f t="shared" ref="BA1283:BA1346" si="312">AT1283/(AO1283+AR1283+AS1283+AT1283)</f>
        <v>0.000498433494781248</v>
      </c>
      <c r="BB1283" s="12">
        <f t="shared" ref="BB1283:BB1346" si="313">(AU1283)/(AU1283+AV1283)</f>
        <v>0.481493302343585</v>
      </c>
      <c r="BC1283" s="12">
        <f t="shared" ref="BC1283:BC1346" si="314">(AV1283)/(AU1283+AV1283)</f>
        <v>0.518506697656415</v>
      </c>
    </row>
    <row r="1284" spans="1:55">
      <c r="A1284" s="3" t="s">
        <v>2619</v>
      </c>
      <c r="B1284" s="3" t="s">
        <v>2620</v>
      </c>
      <c r="C1284" s="3">
        <v>61691646.07</v>
      </c>
      <c r="D1284" s="3">
        <v>979692184.44</v>
      </c>
      <c r="E1284" s="3">
        <v>775818671.14</v>
      </c>
      <c r="F1284" s="3">
        <v>0</v>
      </c>
      <c r="G1284" s="3">
        <v>0</v>
      </c>
      <c r="H1284" s="3">
        <v>0</v>
      </c>
      <c r="I1284" s="3">
        <v>0</v>
      </c>
      <c r="J1284" s="3">
        <v>4875967.81</v>
      </c>
      <c r="K1284" s="3">
        <v>12058172.07</v>
      </c>
      <c r="L1284" s="3">
        <v>0</v>
      </c>
      <c r="M1284" s="3">
        <v>158795556.62</v>
      </c>
      <c r="N1284" s="3">
        <v>12181498.85</v>
      </c>
      <c r="O1284" s="3">
        <v>57335548.13</v>
      </c>
      <c r="P1284" s="3">
        <v>19199040.03</v>
      </c>
      <c r="Q1284" s="3">
        <v>0</v>
      </c>
      <c r="R1284" s="3">
        <v>58574398.41</v>
      </c>
      <c r="S1284" s="3">
        <v>168618.93</v>
      </c>
      <c r="T1284" s="3">
        <v>0</v>
      </c>
      <c r="U1284" s="3">
        <v>3586266.71</v>
      </c>
      <c r="V1284" s="3">
        <v>21477075.77</v>
      </c>
      <c r="W1284" s="3">
        <v>0</v>
      </c>
      <c r="X1284" s="3">
        <v>0</v>
      </c>
      <c r="Y1284" s="3">
        <v>0</v>
      </c>
      <c r="Z1284" s="3">
        <v>5933758.97</v>
      </c>
      <c r="AA1284" s="3">
        <v>0</v>
      </c>
      <c r="AB1284" s="3">
        <v>1635112.33</v>
      </c>
      <c r="AC1284" s="3">
        <v>290379582.61</v>
      </c>
      <c r="AD1284" s="3">
        <v>179211349.84</v>
      </c>
      <c r="AE1284" s="3">
        <v>0</v>
      </c>
      <c r="AF1284" s="3">
        <v>0</v>
      </c>
      <c r="AG1284" s="3">
        <v>0</v>
      </c>
      <c r="AH1284" s="3">
        <v>100636740.87</v>
      </c>
      <c r="AI1284" s="3">
        <v>0</v>
      </c>
      <c r="AJ1284" s="3">
        <v>2030018.4</v>
      </c>
      <c r="AK1284" s="3">
        <v>24934476.7</v>
      </c>
      <c r="AL1284" s="3">
        <v>3477340.36</v>
      </c>
      <c r="AM1284" s="3">
        <v>0</v>
      </c>
      <c r="AN1284" s="3">
        <v>10781527.22</v>
      </c>
      <c r="AO1284" s="6">
        <f t="shared" si="300"/>
        <v>1772444995.46</v>
      </c>
      <c r="AP1284" s="6">
        <f t="shared" si="301"/>
        <v>247511643.63</v>
      </c>
      <c r="AQ1284" s="6">
        <f t="shared" si="302"/>
        <v>91375231.12</v>
      </c>
      <c r="AR1284" s="6">
        <f t="shared" si="303"/>
        <v>156136412.51</v>
      </c>
      <c r="AS1284" s="6">
        <f t="shared" si="304"/>
        <v>611451036</v>
      </c>
      <c r="AT1284" s="10">
        <f t="shared" si="305"/>
        <v>61691646.07</v>
      </c>
      <c r="AU1284" s="10">
        <f t="shared" si="306"/>
        <v>673142682.07</v>
      </c>
      <c r="AV1284" s="10">
        <f t="shared" si="307"/>
        <v>1928581407.97</v>
      </c>
      <c r="AW1284" s="12">
        <f t="shared" si="308"/>
        <v>0.681257863677908</v>
      </c>
      <c r="AX1284" s="12">
        <f t="shared" si="309"/>
        <v>0.295030303731476</v>
      </c>
      <c r="AY1284" s="12">
        <f t="shared" si="310"/>
        <v>0.0600126712543141</v>
      </c>
      <c r="AZ1284" s="12">
        <f t="shared" si="311"/>
        <v>0.235017632477162</v>
      </c>
      <c r="BA1284" s="12">
        <f t="shared" si="312"/>
        <v>0.0237118325906155</v>
      </c>
      <c r="BB1284" s="12">
        <f t="shared" si="313"/>
        <v>0.258729465067778</v>
      </c>
      <c r="BC1284" s="12">
        <f t="shared" si="314"/>
        <v>0.741270534932222</v>
      </c>
    </row>
    <row r="1285" spans="1:55">
      <c r="A1285" s="3" t="s">
        <v>2621</v>
      </c>
      <c r="B1285" s="3" t="s">
        <v>2622</v>
      </c>
      <c r="C1285" s="3">
        <v>406799831.37</v>
      </c>
      <c r="D1285" s="3">
        <v>979300382.03</v>
      </c>
      <c r="E1285" s="3">
        <v>64871811.67</v>
      </c>
      <c r="F1285" s="3">
        <v>0</v>
      </c>
      <c r="G1285" s="3">
        <v>0</v>
      </c>
      <c r="H1285" s="3">
        <v>0</v>
      </c>
      <c r="I1285" s="3">
        <v>0</v>
      </c>
      <c r="J1285" s="3">
        <v>67435799.2</v>
      </c>
      <c r="K1285" s="3">
        <v>126242452.92</v>
      </c>
      <c r="L1285" s="3">
        <v>0</v>
      </c>
      <c r="M1285" s="3">
        <v>251702666.27</v>
      </c>
      <c r="N1285" s="3">
        <v>30474029.38</v>
      </c>
      <c r="O1285" s="3">
        <v>669383443.88</v>
      </c>
      <c r="P1285" s="3">
        <v>63295745.93</v>
      </c>
      <c r="Q1285" s="3">
        <v>0</v>
      </c>
      <c r="R1285" s="3">
        <v>182937770.98</v>
      </c>
      <c r="S1285" s="3">
        <v>0</v>
      </c>
      <c r="T1285" s="3">
        <v>0</v>
      </c>
      <c r="U1285" s="3">
        <v>60923238.52</v>
      </c>
      <c r="V1285" s="3">
        <v>89739193.47</v>
      </c>
      <c r="W1285" s="3">
        <v>0</v>
      </c>
      <c r="X1285" s="3">
        <v>0</v>
      </c>
      <c r="Y1285" s="3">
        <v>81165799.65</v>
      </c>
      <c r="Z1285" s="3">
        <v>2936958.03</v>
      </c>
      <c r="AA1285" s="3">
        <v>0</v>
      </c>
      <c r="AB1285" s="3">
        <v>3929409.76</v>
      </c>
      <c r="AC1285" s="3">
        <v>161599187.01</v>
      </c>
      <c r="AD1285" s="3">
        <v>23562909.8</v>
      </c>
      <c r="AE1285" s="3">
        <v>0</v>
      </c>
      <c r="AF1285" s="3">
        <v>0</v>
      </c>
      <c r="AG1285" s="3">
        <v>0</v>
      </c>
      <c r="AH1285" s="3">
        <v>612755084.49</v>
      </c>
      <c r="AI1285" s="3">
        <v>0</v>
      </c>
      <c r="AJ1285" s="3">
        <v>295289334.24</v>
      </c>
      <c r="AK1285" s="3">
        <v>84646240.42</v>
      </c>
      <c r="AL1285" s="3">
        <v>144115249.9</v>
      </c>
      <c r="AM1285" s="3">
        <v>118031362.84</v>
      </c>
      <c r="AN1285" s="3">
        <v>3471227.47</v>
      </c>
      <c r="AO1285" s="6">
        <f t="shared" si="300"/>
        <v>1237850445.82</v>
      </c>
      <c r="AP1285" s="6">
        <f t="shared" si="301"/>
        <v>1014855885.46</v>
      </c>
      <c r="AQ1285" s="6">
        <f t="shared" si="302"/>
        <v>421632370.41</v>
      </c>
      <c r="AR1285" s="6">
        <f t="shared" si="303"/>
        <v>593223515.05</v>
      </c>
      <c r="AS1285" s="6">
        <f t="shared" si="304"/>
        <v>1443470596.17</v>
      </c>
      <c r="AT1285" s="10">
        <f t="shared" si="305"/>
        <v>406799831.37</v>
      </c>
      <c r="AU1285" s="10">
        <f t="shared" si="306"/>
        <v>1850270427.54</v>
      </c>
      <c r="AV1285" s="10">
        <f t="shared" si="307"/>
        <v>1831073960.87</v>
      </c>
      <c r="AW1285" s="12">
        <f t="shared" si="308"/>
        <v>0.336249564076953</v>
      </c>
      <c r="AX1285" s="12">
        <f t="shared" si="309"/>
        <v>0.553247372789174</v>
      </c>
      <c r="AY1285" s="12">
        <f t="shared" si="310"/>
        <v>0.161143172835894</v>
      </c>
      <c r="AZ1285" s="12">
        <f t="shared" si="311"/>
        <v>0.39210419995328</v>
      </c>
      <c r="BA1285" s="12">
        <f t="shared" si="312"/>
        <v>0.110503063133873</v>
      </c>
      <c r="BB1285" s="12">
        <f t="shared" si="313"/>
        <v>0.502607263087153</v>
      </c>
      <c r="BC1285" s="12">
        <f t="shared" si="314"/>
        <v>0.497392736912847</v>
      </c>
    </row>
    <row r="1286" spans="1:55">
      <c r="A1286" s="3" t="s">
        <v>2623</v>
      </c>
      <c r="B1286" s="3" t="s">
        <v>2624</v>
      </c>
      <c r="C1286" s="3">
        <v>71950158.69</v>
      </c>
      <c r="D1286" s="3">
        <v>978690436.16</v>
      </c>
      <c r="E1286" s="3">
        <v>0</v>
      </c>
      <c r="F1286" s="3">
        <v>0</v>
      </c>
      <c r="G1286" s="3">
        <v>0</v>
      </c>
      <c r="H1286" s="3">
        <v>0</v>
      </c>
      <c r="I1286" s="3">
        <v>0</v>
      </c>
      <c r="J1286" s="3">
        <v>247728610.8</v>
      </c>
      <c r="K1286" s="3">
        <v>106721752.16</v>
      </c>
      <c r="L1286" s="3">
        <v>0</v>
      </c>
      <c r="M1286" s="3">
        <v>261511118.29</v>
      </c>
      <c r="N1286" s="3">
        <v>127020672.75</v>
      </c>
      <c r="O1286" s="3">
        <v>160890427.07</v>
      </c>
      <c r="P1286" s="3">
        <v>3599815.34</v>
      </c>
      <c r="Q1286" s="3">
        <v>0</v>
      </c>
      <c r="R1286" s="3">
        <v>206960678.84</v>
      </c>
      <c r="S1286" s="3">
        <v>31232035.87</v>
      </c>
      <c r="T1286" s="3">
        <v>0</v>
      </c>
      <c r="U1286" s="3">
        <v>26204873.97</v>
      </c>
      <c r="V1286" s="3">
        <v>49290868.25</v>
      </c>
      <c r="W1286" s="3">
        <v>0</v>
      </c>
      <c r="X1286" s="3">
        <v>0</v>
      </c>
      <c r="Y1286" s="3">
        <v>0</v>
      </c>
      <c r="Z1286" s="3">
        <v>24367603.85</v>
      </c>
      <c r="AA1286" s="3">
        <v>0</v>
      </c>
      <c r="AB1286" s="3">
        <v>574335.54</v>
      </c>
      <c r="AC1286" s="3">
        <v>1254640645.57</v>
      </c>
      <c r="AD1286" s="3">
        <v>38141511.3</v>
      </c>
      <c r="AE1286" s="3">
        <v>0</v>
      </c>
      <c r="AF1286" s="3">
        <v>0</v>
      </c>
      <c r="AG1286" s="3">
        <v>0</v>
      </c>
      <c r="AH1286" s="3">
        <v>211660686.41</v>
      </c>
      <c r="AI1286" s="3">
        <v>36759138.33</v>
      </c>
      <c r="AJ1286" s="3">
        <v>289876763.61</v>
      </c>
      <c r="AK1286" s="3">
        <v>32261315.91</v>
      </c>
      <c r="AL1286" s="3">
        <v>7864710.76</v>
      </c>
      <c r="AM1286" s="3">
        <v>23820284.81</v>
      </c>
      <c r="AN1286" s="3">
        <v>46758363.85</v>
      </c>
      <c r="AO1286" s="6">
        <f t="shared" si="300"/>
        <v>1333140799.12</v>
      </c>
      <c r="AP1286" s="6">
        <f t="shared" si="301"/>
        <v>553022033.45</v>
      </c>
      <c r="AQ1286" s="6">
        <f t="shared" si="302"/>
        <v>338630396.32</v>
      </c>
      <c r="AR1286" s="6">
        <f t="shared" si="303"/>
        <v>214391637.13</v>
      </c>
      <c r="AS1286" s="6">
        <f t="shared" si="304"/>
        <v>1941783420.55</v>
      </c>
      <c r="AT1286" s="10">
        <f t="shared" si="305"/>
        <v>71950158.69</v>
      </c>
      <c r="AU1286" s="10">
        <f t="shared" si="306"/>
        <v>2013733579.24</v>
      </c>
      <c r="AV1286" s="10">
        <f t="shared" si="307"/>
        <v>1547532436.25</v>
      </c>
      <c r="AW1286" s="12">
        <f t="shared" si="308"/>
        <v>0.374344627253736</v>
      </c>
      <c r="AX1286" s="12">
        <f t="shared" si="309"/>
        <v>0.605451838840893</v>
      </c>
      <c r="AY1286" s="12">
        <f t="shared" si="310"/>
        <v>0.0602009611743372</v>
      </c>
      <c r="AZ1286" s="12">
        <f t="shared" si="311"/>
        <v>0.545250877666556</v>
      </c>
      <c r="BA1286" s="12">
        <f t="shared" si="312"/>
        <v>0.0202035339053716</v>
      </c>
      <c r="BB1286" s="12">
        <f t="shared" si="313"/>
        <v>0.565454411571927</v>
      </c>
      <c r="BC1286" s="12">
        <f t="shared" si="314"/>
        <v>0.434545588428073</v>
      </c>
    </row>
    <row r="1287" spans="1:55">
      <c r="A1287" s="3" t="s">
        <v>2625</v>
      </c>
      <c r="B1287" s="3" t="s">
        <v>2626</v>
      </c>
      <c r="C1287" s="3">
        <v>19839285.2</v>
      </c>
      <c r="D1287" s="3">
        <v>978688550.41</v>
      </c>
      <c r="E1287" s="3">
        <v>4000000</v>
      </c>
      <c r="F1287" s="3">
        <v>0</v>
      </c>
      <c r="G1287" s="3">
        <v>0</v>
      </c>
      <c r="H1287" s="3">
        <v>0</v>
      </c>
      <c r="I1287" s="3">
        <v>0</v>
      </c>
      <c r="J1287" s="3">
        <v>3310455.4</v>
      </c>
      <c r="K1287" s="3">
        <v>53190962.73</v>
      </c>
      <c r="L1287" s="3">
        <v>0</v>
      </c>
      <c r="M1287" s="3">
        <v>716259606.7</v>
      </c>
      <c r="N1287" s="3">
        <v>152724017.13</v>
      </c>
      <c r="O1287" s="3">
        <v>1066045472.12</v>
      </c>
      <c r="P1287" s="3">
        <v>64333509.31</v>
      </c>
      <c r="Q1287" s="3">
        <v>0</v>
      </c>
      <c r="R1287" s="3">
        <v>956732257.05</v>
      </c>
      <c r="S1287" s="3">
        <v>0</v>
      </c>
      <c r="T1287" s="3">
        <v>0</v>
      </c>
      <c r="U1287" s="3">
        <v>39746339.45</v>
      </c>
      <c r="V1287" s="3">
        <v>56203430.68</v>
      </c>
      <c r="W1287" s="3">
        <v>0</v>
      </c>
      <c r="X1287" s="3">
        <v>0</v>
      </c>
      <c r="Y1287" s="3">
        <v>0</v>
      </c>
      <c r="Z1287" s="3">
        <v>243418492.19</v>
      </c>
      <c r="AA1287" s="3">
        <v>0</v>
      </c>
      <c r="AB1287" s="3">
        <v>913645975.62</v>
      </c>
      <c r="AC1287" s="3">
        <v>754635946.95</v>
      </c>
      <c r="AD1287" s="3">
        <v>681916.1</v>
      </c>
      <c r="AE1287" s="3">
        <v>0</v>
      </c>
      <c r="AF1287" s="3">
        <v>0</v>
      </c>
      <c r="AG1287" s="3">
        <v>0</v>
      </c>
      <c r="AH1287" s="3">
        <v>81437590.55</v>
      </c>
      <c r="AI1287" s="3">
        <v>0</v>
      </c>
      <c r="AJ1287" s="3">
        <v>94882750.73</v>
      </c>
      <c r="AK1287" s="3">
        <v>27938900.64</v>
      </c>
      <c r="AL1287" s="3">
        <v>124221130.41</v>
      </c>
      <c r="AM1287" s="3">
        <v>9984801.38</v>
      </c>
      <c r="AN1287" s="3">
        <v>0</v>
      </c>
      <c r="AO1287" s="6">
        <f t="shared" si="300"/>
        <v>1039189968.54</v>
      </c>
      <c r="AP1287" s="6">
        <f t="shared" si="301"/>
        <v>1999362605.26</v>
      </c>
      <c r="AQ1287" s="6">
        <f t="shared" si="302"/>
        <v>2209746494.99</v>
      </c>
      <c r="AR1287" s="6">
        <f t="shared" si="303"/>
        <v>-210383889.73</v>
      </c>
      <c r="AS1287" s="6">
        <f t="shared" si="304"/>
        <v>1093783036.76</v>
      </c>
      <c r="AT1287" s="10">
        <f t="shared" si="305"/>
        <v>19839285.2</v>
      </c>
      <c r="AU1287" s="10">
        <f t="shared" si="306"/>
        <v>1113622321.96</v>
      </c>
      <c r="AV1287" s="10">
        <f t="shared" si="307"/>
        <v>828806078.81</v>
      </c>
      <c r="AW1287" s="12">
        <f t="shared" si="308"/>
        <v>0.534995250341301</v>
      </c>
      <c r="AX1287" s="12">
        <f t="shared" si="309"/>
        <v>0.45479109895624</v>
      </c>
      <c r="AY1287" s="12">
        <f t="shared" si="310"/>
        <v>-0.108309726961674</v>
      </c>
      <c r="AZ1287" s="12">
        <f t="shared" si="311"/>
        <v>0.563100825917914</v>
      </c>
      <c r="BA1287" s="12">
        <f t="shared" si="312"/>
        <v>0.0102136507024586</v>
      </c>
      <c r="BB1287" s="12">
        <f t="shared" si="313"/>
        <v>0.573314476620373</v>
      </c>
      <c r="BC1287" s="12">
        <f t="shared" si="314"/>
        <v>0.426685523379627</v>
      </c>
    </row>
    <row r="1288" spans="1:55">
      <c r="A1288" s="3" t="s">
        <v>2627</v>
      </c>
      <c r="B1288" s="3" t="s">
        <v>2628</v>
      </c>
      <c r="C1288" s="3">
        <v>311432432.66</v>
      </c>
      <c r="D1288" s="3">
        <v>978500306.03</v>
      </c>
      <c r="E1288" s="3">
        <v>17304000</v>
      </c>
      <c r="F1288" s="3">
        <v>40021858.21</v>
      </c>
      <c r="G1288" s="3">
        <v>0</v>
      </c>
      <c r="H1288" s="3">
        <v>0</v>
      </c>
      <c r="I1288" s="3">
        <v>0</v>
      </c>
      <c r="J1288" s="3">
        <v>52087143.31</v>
      </c>
      <c r="K1288" s="3">
        <v>980216076.61</v>
      </c>
      <c r="L1288" s="3">
        <v>0</v>
      </c>
      <c r="M1288" s="3">
        <v>1025491344.42</v>
      </c>
      <c r="N1288" s="3">
        <v>72092359.46</v>
      </c>
      <c r="O1288" s="3">
        <v>1364295818.14</v>
      </c>
      <c r="P1288" s="3">
        <v>52192955.05</v>
      </c>
      <c r="Q1288" s="3">
        <v>0</v>
      </c>
      <c r="R1288" s="3">
        <v>2595229110.22</v>
      </c>
      <c r="S1288" s="3">
        <v>0</v>
      </c>
      <c r="T1288" s="3">
        <v>0</v>
      </c>
      <c r="U1288" s="3">
        <v>138562536.61</v>
      </c>
      <c r="V1288" s="3">
        <v>59265371.18</v>
      </c>
      <c r="W1288" s="3">
        <v>0</v>
      </c>
      <c r="X1288" s="3">
        <v>0</v>
      </c>
      <c r="Y1288" s="3">
        <v>0</v>
      </c>
      <c r="Z1288" s="3">
        <v>78043464.37</v>
      </c>
      <c r="AA1288" s="3">
        <v>0</v>
      </c>
      <c r="AB1288" s="3">
        <v>744027272.97</v>
      </c>
      <c r="AC1288" s="3">
        <v>908729507.8</v>
      </c>
      <c r="AD1288" s="3">
        <v>99404951.41</v>
      </c>
      <c r="AE1288" s="3">
        <v>0</v>
      </c>
      <c r="AF1288" s="3">
        <v>0</v>
      </c>
      <c r="AG1288" s="3">
        <v>0</v>
      </c>
      <c r="AH1288" s="3">
        <v>198850698.64</v>
      </c>
      <c r="AI1288" s="3">
        <v>0</v>
      </c>
      <c r="AJ1288" s="3">
        <v>0</v>
      </c>
      <c r="AK1288" s="3">
        <v>17533107.73</v>
      </c>
      <c r="AL1288" s="3">
        <v>32590634.05</v>
      </c>
      <c r="AM1288" s="3">
        <v>224445.95</v>
      </c>
      <c r="AN1288" s="3">
        <v>106263472.33</v>
      </c>
      <c r="AO1288" s="6">
        <f t="shared" si="300"/>
        <v>2068129384.16</v>
      </c>
      <c r="AP1288" s="6">
        <f t="shared" si="301"/>
        <v>2514072477.07</v>
      </c>
      <c r="AQ1288" s="6">
        <f t="shared" si="302"/>
        <v>3615127755.35</v>
      </c>
      <c r="AR1288" s="6">
        <f t="shared" si="303"/>
        <v>-1101055278.28</v>
      </c>
      <c r="AS1288" s="6">
        <f t="shared" si="304"/>
        <v>1363596817.91</v>
      </c>
      <c r="AT1288" s="10">
        <f t="shared" si="305"/>
        <v>311432432.66</v>
      </c>
      <c r="AU1288" s="10">
        <f t="shared" si="306"/>
        <v>1675029250.57</v>
      </c>
      <c r="AV1288" s="10">
        <f t="shared" si="307"/>
        <v>967074105.880001</v>
      </c>
      <c r="AW1288" s="12">
        <f t="shared" si="308"/>
        <v>0.782758698334494</v>
      </c>
      <c r="AX1288" s="12">
        <f t="shared" si="309"/>
        <v>0.0993683835225728</v>
      </c>
      <c r="AY1288" s="12">
        <f t="shared" si="310"/>
        <v>-0.416734370210031</v>
      </c>
      <c r="AZ1288" s="12">
        <f t="shared" si="311"/>
        <v>0.516102753732604</v>
      </c>
      <c r="BA1288" s="12">
        <f t="shared" si="312"/>
        <v>0.117872918142933</v>
      </c>
      <c r="BB1288" s="12">
        <f t="shared" si="313"/>
        <v>0.633975671875537</v>
      </c>
      <c r="BC1288" s="12">
        <f t="shared" si="314"/>
        <v>0.366024328124463</v>
      </c>
    </row>
    <row r="1289" spans="1:55">
      <c r="A1289" s="3" t="s">
        <v>2629</v>
      </c>
      <c r="B1289" s="3" t="s">
        <v>2630</v>
      </c>
      <c r="C1289" s="3">
        <v>79071642.65</v>
      </c>
      <c r="D1289" s="3">
        <v>978490116.36</v>
      </c>
      <c r="E1289" s="3">
        <v>311015042.6</v>
      </c>
      <c r="F1289" s="3">
        <v>0</v>
      </c>
      <c r="G1289" s="3">
        <v>0</v>
      </c>
      <c r="H1289" s="3">
        <v>0</v>
      </c>
      <c r="I1289" s="3">
        <v>0</v>
      </c>
      <c r="J1289" s="3">
        <v>28891263.84</v>
      </c>
      <c r="K1289" s="3">
        <v>4323508.38</v>
      </c>
      <c r="L1289" s="3">
        <v>0</v>
      </c>
      <c r="M1289" s="3">
        <v>1015194450.74</v>
      </c>
      <c r="N1289" s="3">
        <v>50893976.74</v>
      </c>
      <c r="O1289" s="3">
        <v>369615800.23</v>
      </c>
      <c r="P1289" s="3">
        <v>132140196.18</v>
      </c>
      <c r="Q1289" s="3">
        <v>0</v>
      </c>
      <c r="R1289" s="3">
        <v>56225259.38</v>
      </c>
      <c r="S1289" s="3">
        <v>5478.07</v>
      </c>
      <c r="T1289" s="3">
        <v>0</v>
      </c>
      <c r="U1289" s="3">
        <v>23281154.29</v>
      </c>
      <c r="V1289" s="3">
        <v>43417705.88</v>
      </c>
      <c r="W1289" s="3">
        <v>0</v>
      </c>
      <c r="X1289" s="3">
        <v>0</v>
      </c>
      <c r="Y1289" s="3">
        <v>0</v>
      </c>
      <c r="Z1289" s="3">
        <v>43622358.09</v>
      </c>
      <c r="AA1289" s="3">
        <v>0</v>
      </c>
      <c r="AB1289" s="3">
        <v>3732619.37</v>
      </c>
      <c r="AC1289" s="3">
        <v>532317687.24</v>
      </c>
      <c r="AD1289" s="3">
        <v>59657886.4</v>
      </c>
      <c r="AE1289" s="3">
        <v>0</v>
      </c>
      <c r="AF1289" s="3">
        <v>0</v>
      </c>
      <c r="AG1289" s="3">
        <v>0</v>
      </c>
      <c r="AH1289" s="3">
        <v>268492694.6</v>
      </c>
      <c r="AI1289" s="3">
        <v>356504535.03</v>
      </c>
      <c r="AJ1289" s="3">
        <v>208626197.09</v>
      </c>
      <c r="AK1289" s="3">
        <v>6650819.31</v>
      </c>
      <c r="AL1289" s="3">
        <v>32496530.06</v>
      </c>
      <c r="AM1289" s="3">
        <v>67812961.97</v>
      </c>
      <c r="AN1289" s="3">
        <v>458125715.3</v>
      </c>
      <c r="AO1289" s="6">
        <f t="shared" si="300"/>
        <v>1322719931.18</v>
      </c>
      <c r="AP1289" s="6">
        <f t="shared" si="301"/>
        <v>1567844423.89</v>
      </c>
      <c r="AQ1289" s="6">
        <f t="shared" si="302"/>
        <v>170284575.08</v>
      </c>
      <c r="AR1289" s="6">
        <f t="shared" si="303"/>
        <v>1397559848.81</v>
      </c>
      <c r="AS1289" s="6">
        <f t="shared" si="304"/>
        <v>1990685027</v>
      </c>
      <c r="AT1289" s="10">
        <f t="shared" si="305"/>
        <v>79071642.65</v>
      </c>
      <c r="AU1289" s="10">
        <f t="shared" si="306"/>
        <v>2069756669.65</v>
      </c>
      <c r="AV1289" s="10">
        <f t="shared" si="307"/>
        <v>2720279779.99</v>
      </c>
      <c r="AW1289" s="12">
        <f t="shared" si="308"/>
        <v>0.276139846760333</v>
      </c>
      <c r="AX1289" s="12">
        <f t="shared" si="309"/>
        <v>0.707352629031591</v>
      </c>
      <c r="AY1289" s="12">
        <f t="shared" si="310"/>
        <v>0.291763927791204</v>
      </c>
      <c r="AZ1289" s="12">
        <f t="shared" si="311"/>
        <v>0.415588701240387</v>
      </c>
      <c r="BA1289" s="12">
        <f t="shared" si="312"/>
        <v>0.0165075242080763</v>
      </c>
      <c r="BB1289" s="12">
        <f t="shared" si="313"/>
        <v>0.432096225448463</v>
      </c>
      <c r="BC1289" s="12">
        <f t="shared" si="314"/>
        <v>0.567903774551537</v>
      </c>
    </row>
    <row r="1290" spans="1:55">
      <c r="A1290" s="3" t="s">
        <v>2631</v>
      </c>
      <c r="B1290" s="3" t="s">
        <v>2632</v>
      </c>
      <c r="C1290" s="3">
        <v>658869197.11</v>
      </c>
      <c r="D1290" s="3">
        <v>975968486.17</v>
      </c>
      <c r="E1290" s="3">
        <v>50000000</v>
      </c>
      <c r="F1290" s="3">
        <v>0</v>
      </c>
      <c r="G1290" s="3">
        <v>0</v>
      </c>
      <c r="H1290" s="3">
        <v>0</v>
      </c>
      <c r="I1290" s="3">
        <v>0</v>
      </c>
      <c r="J1290" s="3">
        <v>0</v>
      </c>
      <c r="K1290" s="3">
        <v>260299292.1</v>
      </c>
      <c r="L1290" s="3">
        <v>0</v>
      </c>
      <c r="M1290" s="3">
        <v>1138153637.63</v>
      </c>
      <c r="N1290" s="3">
        <v>824398878.49</v>
      </c>
      <c r="O1290" s="3">
        <v>1105271845.4</v>
      </c>
      <c r="P1290" s="3">
        <v>71036239.98</v>
      </c>
      <c r="Q1290" s="3">
        <v>0</v>
      </c>
      <c r="R1290" s="3">
        <v>829943979.3</v>
      </c>
      <c r="S1290" s="3">
        <v>2734.15</v>
      </c>
      <c r="T1290" s="3">
        <v>0</v>
      </c>
      <c r="U1290" s="3">
        <v>80657798.24</v>
      </c>
      <c r="V1290" s="3">
        <v>49433644.74</v>
      </c>
      <c r="W1290" s="3">
        <v>0</v>
      </c>
      <c r="X1290" s="3">
        <v>0</v>
      </c>
      <c r="Y1290" s="3">
        <v>28025340.2</v>
      </c>
      <c r="Z1290" s="3">
        <v>53831225.76</v>
      </c>
      <c r="AA1290" s="3">
        <v>0</v>
      </c>
      <c r="AB1290" s="3">
        <v>29433697</v>
      </c>
      <c r="AC1290" s="3">
        <v>436859423.55</v>
      </c>
      <c r="AD1290" s="3">
        <v>108189784.98</v>
      </c>
      <c r="AE1290" s="3">
        <v>0</v>
      </c>
      <c r="AF1290" s="3">
        <v>238702634.77</v>
      </c>
      <c r="AG1290" s="3">
        <v>0</v>
      </c>
      <c r="AH1290" s="3">
        <v>206181935.5</v>
      </c>
      <c r="AI1290" s="3">
        <v>0</v>
      </c>
      <c r="AJ1290" s="3">
        <v>101147820.27</v>
      </c>
      <c r="AK1290" s="3">
        <v>94878998.87</v>
      </c>
      <c r="AL1290" s="3">
        <v>77083380.28</v>
      </c>
      <c r="AM1290" s="3">
        <v>18479845.01</v>
      </c>
      <c r="AN1290" s="3">
        <v>97531921.92</v>
      </c>
      <c r="AO1290" s="6">
        <f t="shared" si="300"/>
        <v>1286267778.27</v>
      </c>
      <c r="AP1290" s="6">
        <f t="shared" si="301"/>
        <v>3138860601.5</v>
      </c>
      <c r="AQ1290" s="6">
        <f t="shared" si="302"/>
        <v>1071328419.39</v>
      </c>
      <c r="AR1290" s="6">
        <f t="shared" si="303"/>
        <v>2067532182.11</v>
      </c>
      <c r="AS1290" s="6">
        <f t="shared" si="304"/>
        <v>1379055745.15</v>
      </c>
      <c r="AT1290" s="10">
        <f t="shared" si="305"/>
        <v>658869197.11</v>
      </c>
      <c r="AU1290" s="10">
        <f t="shared" si="306"/>
        <v>2037924942.26</v>
      </c>
      <c r="AV1290" s="10">
        <f t="shared" si="307"/>
        <v>3353799960.38</v>
      </c>
      <c r="AW1290" s="12">
        <f t="shared" si="308"/>
        <v>0.238563317212307</v>
      </c>
      <c r="AX1290" s="12">
        <f t="shared" si="309"/>
        <v>0.639236606001989</v>
      </c>
      <c r="AY1290" s="12">
        <f t="shared" si="310"/>
        <v>0.38346395994678</v>
      </c>
      <c r="AZ1290" s="12">
        <f t="shared" si="311"/>
        <v>0.25577264605521</v>
      </c>
      <c r="BA1290" s="12">
        <f t="shared" si="312"/>
        <v>0.122200076785704</v>
      </c>
      <c r="BB1290" s="12">
        <f t="shared" si="313"/>
        <v>0.377972722840913</v>
      </c>
      <c r="BC1290" s="12">
        <f t="shared" si="314"/>
        <v>0.622027277159086</v>
      </c>
    </row>
    <row r="1291" spans="1:55">
      <c r="A1291" s="3" t="s">
        <v>2633</v>
      </c>
      <c r="B1291" s="3" t="s">
        <v>2634</v>
      </c>
      <c r="C1291" s="3">
        <v>280537073.13</v>
      </c>
      <c r="D1291" s="3">
        <v>974607537.95</v>
      </c>
      <c r="E1291" s="3">
        <v>355468675.77</v>
      </c>
      <c r="F1291" s="3">
        <v>0</v>
      </c>
      <c r="G1291" s="3">
        <v>0</v>
      </c>
      <c r="H1291" s="3">
        <v>0</v>
      </c>
      <c r="I1291" s="3">
        <v>0</v>
      </c>
      <c r="J1291" s="3">
        <v>45671809.11</v>
      </c>
      <c r="K1291" s="3">
        <v>210602965.87</v>
      </c>
      <c r="L1291" s="3">
        <v>0</v>
      </c>
      <c r="M1291" s="3">
        <v>6177179.37</v>
      </c>
      <c r="N1291" s="3">
        <v>6572454</v>
      </c>
      <c r="O1291" s="3">
        <v>26332661.32</v>
      </c>
      <c r="P1291" s="3">
        <v>57363799.13</v>
      </c>
      <c r="Q1291" s="3">
        <v>109410920.55</v>
      </c>
      <c r="R1291" s="3">
        <v>28818964.11</v>
      </c>
      <c r="S1291" s="3">
        <v>4223298.89</v>
      </c>
      <c r="T1291" s="3">
        <v>0</v>
      </c>
      <c r="U1291" s="3">
        <v>45476003.15</v>
      </c>
      <c r="V1291" s="3">
        <v>20975224.11</v>
      </c>
      <c r="W1291" s="3">
        <v>0</v>
      </c>
      <c r="X1291" s="3">
        <v>0</v>
      </c>
      <c r="Y1291" s="3">
        <v>0</v>
      </c>
      <c r="Z1291" s="3">
        <v>8252955.47</v>
      </c>
      <c r="AA1291" s="3">
        <v>0</v>
      </c>
      <c r="AB1291" s="3">
        <v>21439032.52</v>
      </c>
      <c r="AC1291" s="3">
        <v>896718499.86</v>
      </c>
      <c r="AD1291" s="3">
        <v>11525934.91</v>
      </c>
      <c r="AE1291" s="3">
        <v>0</v>
      </c>
      <c r="AF1291" s="3">
        <v>0</v>
      </c>
      <c r="AG1291" s="3">
        <v>0</v>
      </c>
      <c r="AH1291" s="3">
        <v>201725863.22</v>
      </c>
      <c r="AI1291" s="3">
        <v>0</v>
      </c>
      <c r="AJ1291" s="3">
        <v>27526316.05</v>
      </c>
      <c r="AK1291" s="3">
        <v>6400121.84</v>
      </c>
      <c r="AL1291" s="3">
        <v>5504057.23</v>
      </c>
      <c r="AM1291" s="3">
        <v>6050596.4</v>
      </c>
      <c r="AN1291" s="3">
        <v>1749945.27</v>
      </c>
      <c r="AO1291" s="6">
        <f t="shared" si="300"/>
        <v>1586350988.7</v>
      </c>
      <c r="AP1291" s="6">
        <f t="shared" si="301"/>
        <v>205857014.37</v>
      </c>
      <c r="AQ1291" s="6">
        <f t="shared" si="302"/>
        <v>129185478.25</v>
      </c>
      <c r="AR1291" s="6">
        <f t="shared" si="303"/>
        <v>76671536.12</v>
      </c>
      <c r="AS1291" s="6">
        <f t="shared" si="304"/>
        <v>1157201334.78</v>
      </c>
      <c r="AT1291" s="10">
        <f t="shared" si="305"/>
        <v>280537073.13</v>
      </c>
      <c r="AU1291" s="10">
        <f t="shared" si="306"/>
        <v>1437738407.91</v>
      </c>
      <c r="AV1291" s="10">
        <f t="shared" si="307"/>
        <v>1663022524.82</v>
      </c>
      <c r="AW1291" s="12">
        <f t="shared" si="308"/>
        <v>0.511600546806209</v>
      </c>
      <c r="AX1291" s="12">
        <f t="shared" si="309"/>
        <v>0.397925831003573</v>
      </c>
      <c r="AY1291" s="12">
        <f t="shared" si="310"/>
        <v>0.0247266841215315</v>
      </c>
      <c r="AZ1291" s="12">
        <f t="shared" si="311"/>
        <v>0.373199146882042</v>
      </c>
      <c r="BA1291" s="12">
        <f t="shared" si="312"/>
        <v>0.0904736221902174</v>
      </c>
      <c r="BB1291" s="12">
        <f t="shared" si="313"/>
        <v>0.463672769072259</v>
      </c>
      <c r="BC1291" s="12">
        <f t="shared" si="314"/>
        <v>0.536327230927741</v>
      </c>
    </row>
    <row r="1292" spans="1:55">
      <c r="A1292" s="3" t="s">
        <v>2635</v>
      </c>
      <c r="B1292" s="3" t="s">
        <v>2636</v>
      </c>
      <c r="C1292" s="3">
        <v>0</v>
      </c>
      <c r="D1292" s="3">
        <v>973742964.01</v>
      </c>
      <c r="E1292" s="3">
        <v>0</v>
      </c>
      <c r="F1292" s="3">
        <v>443014.4</v>
      </c>
      <c r="G1292" s="3">
        <v>0</v>
      </c>
      <c r="H1292" s="3">
        <v>0</v>
      </c>
      <c r="I1292" s="3">
        <v>0</v>
      </c>
      <c r="J1292" s="3">
        <v>139642403.47</v>
      </c>
      <c r="K1292" s="3">
        <v>9489539.06</v>
      </c>
      <c r="L1292" s="3">
        <v>0</v>
      </c>
      <c r="M1292" s="3">
        <v>738334362.69</v>
      </c>
      <c r="N1292" s="3">
        <v>9235227.92</v>
      </c>
      <c r="O1292" s="3">
        <v>118292935.54</v>
      </c>
      <c r="P1292" s="3">
        <v>10933775.69</v>
      </c>
      <c r="Q1292" s="3">
        <v>1662580.92</v>
      </c>
      <c r="R1292" s="3">
        <v>963236021.06</v>
      </c>
      <c r="S1292" s="3">
        <v>0</v>
      </c>
      <c r="T1292" s="3">
        <v>0</v>
      </c>
      <c r="U1292" s="3">
        <v>138920781.01</v>
      </c>
      <c r="V1292" s="3">
        <v>7231023.2</v>
      </c>
      <c r="W1292" s="3">
        <v>31449263.23</v>
      </c>
      <c r="X1292" s="3">
        <v>0</v>
      </c>
      <c r="Y1292" s="3">
        <v>0</v>
      </c>
      <c r="Z1292" s="3">
        <v>345678416.46</v>
      </c>
      <c r="AA1292" s="3">
        <v>0</v>
      </c>
      <c r="AB1292" s="3">
        <v>0</v>
      </c>
      <c r="AC1292" s="3">
        <v>610992476.2</v>
      </c>
      <c r="AD1292" s="3">
        <v>47856848.78</v>
      </c>
      <c r="AE1292" s="3">
        <v>690919.84</v>
      </c>
      <c r="AF1292" s="3">
        <v>0</v>
      </c>
      <c r="AG1292" s="3">
        <v>0</v>
      </c>
      <c r="AH1292" s="3">
        <v>124785593.28</v>
      </c>
      <c r="AI1292" s="3">
        <v>0</v>
      </c>
      <c r="AJ1292" s="3">
        <v>0</v>
      </c>
      <c r="AK1292" s="3">
        <v>0</v>
      </c>
      <c r="AL1292" s="3">
        <v>37742.58</v>
      </c>
      <c r="AM1292" s="3">
        <v>0</v>
      </c>
      <c r="AN1292" s="3">
        <v>5525867.46</v>
      </c>
      <c r="AO1292" s="6">
        <f t="shared" si="300"/>
        <v>1123317920.94</v>
      </c>
      <c r="AP1292" s="6">
        <f t="shared" si="301"/>
        <v>878458882.76</v>
      </c>
      <c r="AQ1292" s="6">
        <f t="shared" si="302"/>
        <v>1486515504.96</v>
      </c>
      <c r="AR1292" s="6">
        <f t="shared" si="303"/>
        <v>-608056622.2</v>
      </c>
      <c r="AS1292" s="6">
        <f t="shared" si="304"/>
        <v>789889448.14</v>
      </c>
      <c r="AT1292" s="10">
        <f t="shared" si="305"/>
        <v>0</v>
      </c>
      <c r="AU1292" s="10">
        <f t="shared" si="306"/>
        <v>789889448.14</v>
      </c>
      <c r="AV1292" s="10">
        <f t="shared" si="307"/>
        <v>515261298.74</v>
      </c>
      <c r="AW1292" s="12">
        <f t="shared" si="308"/>
        <v>0.860680594655693</v>
      </c>
      <c r="AX1292" s="12">
        <f t="shared" si="309"/>
        <v>0.139319405344307</v>
      </c>
      <c r="AY1292" s="12">
        <f t="shared" si="310"/>
        <v>-0.465889954592277</v>
      </c>
      <c r="AZ1292" s="12">
        <f t="shared" si="311"/>
        <v>0.605209359936585</v>
      </c>
      <c r="BA1292" s="12">
        <f t="shared" si="312"/>
        <v>0</v>
      </c>
      <c r="BB1292" s="12">
        <f t="shared" si="313"/>
        <v>0.605209359936585</v>
      </c>
      <c r="BC1292" s="12">
        <f t="shared" si="314"/>
        <v>0.394790640063415</v>
      </c>
    </row>
    <row r="1293" spans="1:55">
      <c r="A1293" s="3" t="s">
        <v>2637</v>
      </c>
      <c r="B1293" s="3" t="s">
        <v>2638</v>
      </c>
      <c r="C1293" s="3">
        <v>431970135.83</v>
      </c>
      <c r="D1293" s="3">
        <v>971549839.32</v>
      </c>
      <c r="E1293" s="3">
        <v>0</v>
      </c>
      <c r="F1293" s="3">
        <v>0</v>
      </c>
      <c r="G1293" s="3">
        <v>0</v>
      </c>
      <c r="H1293" s="3">
        <v>0</v>
      </c>
      <c r="I1293" s="3">
        <v>0</v>
      </c>
      <c r="J1293" s="3">
        <v>0</v>
      </c>
      <c r="K1293" s="3">
        <v>100048353.9</v>
      </c>
      <c r="L1293" s="3">
        <v>0</v>
      </c>
      <c r="M1293" s="3">
        <v>1018888479.18</v>
      </c>
      <c r="N1293" s="3">
        <v>137760530.24</v>
      </c>
      <c r="O1293" s="3">
        <v>1093410151.88</v>
      </c>
      <c r="P1293" s="3">
        <v>69803189.69</v>
      </c>
      <c r="Q1293" s="3">
        <v>0</v>
      </c>
      <c r="R1293" s="3">
        <v>1048176405.06</v>
      </c>
      <c r="S1293" s="3">
        <v>0</v>
      </c>
      <c r="T1293" s="3">
        <v>0</v>
      </c>
      <c r="U1293" s="3">
        <v>83133028.08</v>
      </c>
      <c r="V1293" s="3">
        <v>18364716.03</v>
      </c>
      <c r="W1293" s="3">
        <v>0</v>
      </c>
      <c r="X1293" s="3">
        <v>0</v>
      </c>
      <c r="Y1293" s="3">
        <v>21080671.98</v>
      </c>
      <c r="Z1293" s="3">
        <v>200196470.88</v>
      </c>
      <c r="AA1293" s="3">
        <v>0</v>
      </c>
      <c r="AB1293" s="3">
        <v>0</v>
      </c>
      <c r="AC1293" s="3">
        <v>781989698.12</v>
      </c>
      <c r="AD1293" s="3">
        <v>97082915.28</v>
      </c>
      <c r="AE1293" s="3">
        <v>0</v>
      </c>
      <c r="AF1293" s="3">
        <v>0</v>
      </c>
      <c r="AG1293" s="3">
        <v>0</v>
      </c>
      <c r="AH1293" s="3">
        <v>595770728.15</v>
      </c>
      <c r="AI1293" s="3">
        <v>100056384.73</v>
      </c>
      <c r="AJ1293" s="3">
        <v>800405963.37</v>
      </c>
      <c r="AK1293" s="3">
        <v>23789184.51</v>
      </c>
      <c r="AL1293" s="3">
        <v>81131172.94</v>
      </c>
      <c r="AM1293" s="3">
        <v>17265393.76</v>
      </c>
      <c r="AN1293" s="3">
        <v>109022521.56</v>
      </c>
      <c r="AO1293" s="6">
        <f t="shared" si="300"/>
        <v>1071598193.22</v>
      </c>
      <c r="AP1293" s="6">
        <f t="shared" si="301"/>
        <v>2319862350.99</v>
      </c>
      <c r="AQ1293" s="6">
        <f t="shared" si="302"/>
        <v>1370951292.03</v>
      </c>
      <c r="AR1293" s="6">
        <f t="shared" si="303"/>
        <v>948911058.960001</v>
      </c>
      <c r="AS1293" s="6">
        <f t="shared" si="304"/>
        <v>2606513962.42</v>
      </c>
      <c r="AT1293" s="10">
        <f t="shared" si="305"/>
        <v>431970135.83</v>
      </c>
      <c r="AU1293" s="10">
        <f t="shared" si="306"/>
        <v>3038484098.25</v>
      </c>
      <c r="AV1293" s="10">
        <f t="shared" si="307"/>
        <v>2020509252.18</v>
      </c>
      <c r="AW1293" s="12">
        <f t="shared" si="308"/>
        <v>0.211820439164823</v>
      </c>
      <c r="AX1293" s="12">
        <f t="shared" si="309"/>
        <v>0.702792981745627</v>
      </c>
      <c r="AY1293" s="12">
        <f t="shared" si="310"/>
        <v>0.187569145327962</v>
      </c>
      <c r="AZ1293" s="12">
        <f t="shared" si="311"/>
        <v>0.515223836417665</v>
      </c>
      <c r="BA1293" s="12">
        <f t="shared" si="312"/>
        <v>0.0853865790895502</v>
      </c>
      <c r="BB1293" s="12">
        <f t="shared" si="313"/>
        <v>0.600610415507215</v>
      </c>
      <c r="BC1293" s="12">
        <f t="shared" si="314"/>
        <v>0.399389584492785</v>
      </c>
    </row>
    <row r="1294" spans="1:55">
      <c r="A1294" s="3" t="s">
        <v>2639</v>
      </c>
      <c r="B1294" s="3" t="s">
        <v>2640</v>
      </c>
      <c r="C1294" s="3">
        <v>108662100.66</v>
      </c>
      <c r="D1294" s="3">
        <v>970249337.47</v>
      </c>
      <c r="E1294" s="3">
        <v>0</v>
      </c>
      <c r="F1294" s="3">
        <v>167893086.18</v>
      </c>
      <c r="G1294" s="3">
        <v>0</v>
      </c>
      <c r="H1294" s="3">
        <v>0</v>
      </c>
      <c r="I1294" s="3">
        <v>0</v>
      </c>
      <c r="J1294" s="3">
        <v>0</v>
      </c>
      <c r="K1294" s="3">
        <v>136752082.92</v>
      </c>
      <c r="L1294" s="3">
        <v>0</v>
      </c>
      <c r="M1294" s="3">
        <v>2466078287.14</v>
      </c>
      <c r="N1294" s="3">
        <v>208455323.24</v>
      </c>
      <c r="O1294" s="3">
        <v>703684194.57</v>
      </c>
      <c r="P1294" s="3">
        <v>900136935.43</v>
      </c>
      <c r="Q1294" s="3">
        <v>11041362813.37</v>
      </c>
      <c r="R1294" s="3">
        <v>4710461209.86</v>
      </c>
      <c r="S1294" s="3">
        <v>1900000</v>
      </c>
      <c r="T1294" s="3">
        <v>0</v>
      </c>
      <c r="U1294" s="3">
        <v>104969565.5</v>
      </c>
      <c r="V1294" s="3">
        <v>96685704.91</v>
      </c>
      <c r="W1294" s="3">
        <v>0</v>
      </c>
      <c r="X1294" s="3">
        <v>0</v>
      </c>
      <c r="Y1294" s="3">
        <v>468579596.32</v>
      </c>
      <c r="Z1294" s="3">
        <v>1012046741</v>
      </c>
      <c r="AA1294" s="3">
        <v>0</v>
      </c>
      <c r="AB1294" s="3">
        <v>1592970464.12</v>
      </c>
      <c r="AC1294" s="3">
        <v>631779563.76</v>
      </c>
      <c r="AD1294" s="3">
        <v>29347879.8</v>
      </c>
      <c r="AE1294" s="3">
        <v>0</v>
      </c>
      <c r="AF1294" s="3">
        <v>0</v>
      </c>
      <c r="AG1294" s="3">
        <v>0</v>
      </c>
      <c r="AH1294" s="3">
        <v>10932438948.48</v>
      </c>
      <c r="AI1294" s="3">
        <v>1400764.38</v>
      </c>
      <c r="AJ1294" s="3">
        <v>39526016.83</v>
      </c>
      <c r="AK1294" s="3">
        <v>67754970.29</v>
      </c>
      <c r="AL1294" s="3">
        <v>32161267.74</v>
      </c>
      <c r="AM1294" s="3">
        <v>254077308.52</v>
      </c>
      <c r="AN1294" s="3">
        <v>960196029.65</v>
      </c>
      <c r="AO1294" s="6">
        <f t="shared" si="300"/>
        <v>1274894506.57</v>
      </c>
      <c r="AP1294" s="6">
        <f t="shared" si="301"/>
        <v>15319717553.75</v>
      </c>
      <c r="AQ1294" s="6">
        <f t="shared" si="302"/>
        <v>7987613281.71</v>
      </c>
      <c r="AR1294" s="6">
        <f t="shared" si="303"/>
        <v>7332104272.04</v>
      </c>
      <c r="AS1294" s="6">
        <f t="shared" si="304"/>
        <v>12948682749.45</v>
      </c>
      <c r="AT1294" s="10">
        <f t="shared" si="305"/>
        <v>108662100.66</v>
      </c>
      <c r="AU1294" s="10">
        <f t="shared" si="306"/>
        <v>13057344850.11</v>
      </c>
      <c r="AV1294" s="10">
        <f t="shared" si="307"/>
        <v>8606998778.61</v>
      </c>
      <c r="AW1294" s="12">
        <f t="shared" si="308"/>
        <v>0.0588475943891463</v>
      </c>
      <c r="AX1294" s="12">
        <f t="shared" si="309"/>
        <v>0.936136693964001</v>
      </c>
      <c r="AY1294" s="12">
        <f t="shared" si="310"/>
        <v>0.338441099241058</v>
      </c>
      <c r="AZ1294" s="12">
        <f t="shared" si="311"/>
        <v>0.597695594722943</v>
      </c>
      <c r="BA1294" s="12">
        <f t="shared" si="312"/>
        <v>0.00501571164685316</v>
      </c>
      <c r="BB1294" s="12">
        <f t="shared" si="313"/>
        <v>0.602711306369796</v>
      </c>
      <c r="BC1294" s="12">
        <f t="shared" si="314"/>
        <v>0.397288693630204</v>
      </c>
    </row>
    <row r="1295" spans="1:55">
      <c r="A1295" s="3" t="s">
        <v>2641</v>
      </c>
      <c r="B1295" s="3" t="s">
        <v>2642</v>
      </c>
      <c r="C1295" s="3">
        <v>865343933.04</v>
      </c>
      <c r="D1295" s="3">
        <v>969874557.73</v>
      </c>
      <c r="E1295" s="3">
        <v>350000000</v>
      </c>
      <c r="F1295" s="3">
        <v>0</v>
      </c>
      <c r="G1295" s="3">
        <v>0</v>
      </c>
      <c r="H1295" s="3">
        <v>0</v>
      </c>
      <c r="I1295" s="3">
        <v>0</v>
      </c>
      <c r="J1295" s="3">
        <v>0</v>
      </c>
      <c r="K1295" s="3">
        <v>89718898.24</v>
      </c>
      <c r="L1295" s="3">
        <v>0</v>
      </c>
      <c r="M1295" s="3">
        <v>42186712.97</v>
      </c>
      <c r="N1295" s="3">
        <v>136399535.16</v>
      </c>
      <c r="O1295" s="3">
        <v>1763645133.84</v>
      </c>
      <c r="P1295" s="3">
        <v>38916874.76</v>
      </c>
      <c r="Q1295" s="3">
        <v>0</v>
      </c>
      <c r="R1295" s="3">
        <v>1388439318.59</v>
      </c>
      <c r="S1295" s="3">
        <v>0</v>
      </c>
      <c r="T1295" s="3">
        <v>0</v>
      </c>
      <c r="U1295" s="3">
        <v>53350523.1</v>
      </c>
      <c r="V1295" s="3">
        <v>40256769.05</v>
      </c>
      <c r="W1295" s="3">
        <v>0</v>
      </c>
      <c r="X1295" s="3">
        <v>0</v>
      </c>
      <c r="Y1295" s="3">
        <v>0</v>
      </c>
      <c r="Z1295" s="3">
        <v>35791290</v>
      </c>
      <c r="AA1295" s="3">
        <v>0</v>
      </c>
      <c r="AB1295" s="3">
        <v>84648076.23</v>
      </c>
      <c r="AC1295" s="3">
        <v>1170364616.57</v>
      </c>
      <c r="AD1295" s="3">
        <v>0</v>
      </c>
      <c r="AE1295" s="3">
        <v>0</v>
      </c>
      <c r="AF1295" s="3">
        <v>0</v>
      </c>
      <c r="AG1295" s="3">
        <v>0</v>
      </c>
      <c r="AH1295" s="3">
        <v>219058946.18</v>
      </c>
      <c r="AI1295" s="3">
        <v>0</v>
      </c>
      <c r="AJ1295" s="3">
        <v>0</v>
      </c>
      <c r="AK1295" s="3">
        <v>47483653.56</v>
      </c>
      <c r="AL1295" s="3">
        <v>8968168.24</v>
      </c>
      <c r="AM1295" s="3">
        <v>0</v>
      </c>
      <c r="AN1295" s="3">
        <v>0</v>
      </c>
      <c r="AO1295" s="6">
        <f t="shared" si="300"/>
        <v>1409593455.97</v>
      </c>
      <c r="AP1295" s="6">
        <f t="shared" si="301"/>
        <v>1981148256.73</v>
      </c>
      <c r="AQ1295" s="6">
        <f t="shared" si="302"/>
        <v>1602485976.97</v>
      </c>
      <c r="AR1295" s="6">
        <f t="shared" si="303"/>
        <v>378662279.76</v>
      </c>
      <c r="AS1295" s="6">
        <f t="shared" si="304"/>
        <v>1445875384.55</v>
      </c>
      <c r="AT1295" s="10">
        <f t="shared" si="305"/>
        <v>865343933.04</v>
      </c>
      <c r="AU1295" s="10">
        <f t="shared" si="306"/>
        <v>2311219317.59</v>
      </c>
      <c r="AV1295" s="10">
        <f t="shared" si="307"/>
        <v>1788255735.73</v>
      </c>
      <c r="AW1295" s="12">
        <f t="shared" si="308"/>
        <v>0.343847306700507</v>
      </c>
      <c r="AX1295" s="12">
        <f t="shared" si="309"/>
        <v>0.44506617080945</v>
      </c>
      <c r="AY1295" s="12">
        <f t="shared" si="310"/>
        <v>0.0923684800699877</v>
      </c>
      <c r="AZ1295" s="12">
        <f t="shared" si="311"/>
        <v>0.352697690739463</v>
      </c>
      <c r="BA1295" s="12">
        <f t="shared" si="312"/>
        <v>0.211086522490042</v>
      </c>
      <c r="BB1295" s="12">
        <f t="shared" si="313"/>
        <v>0.563784213229505</v>
      </c>
      <c r="BC1295" s="12">
        <f t="shared" si="314"/>
        <v>0.436215786770495</v>
      </c>
    </row>
    <row r="1296" spans="1:55">
      <c r="A1296" s="3" t="s">
        <v>2643</v>
      </c>
      <c r="B1296" s="3" t="s">
        <v>2644</v>
      </c>
      <c r="C1296" s="3">
        <v>297070363.23</v>
      </c>
      <c r="D1296" s="3">
        <v>969095954.82</v>
      </c>
      <c r="E1296" s="3">
        <v>356849.77</v>
      </c>
      <c r="F1296" s="3">
        <v>0</v>
      </c>
      <c r="G1296" s="3">
        <v>0</v>
      </c>
      <c r="H1296" s="3">
        <v>0</v>
      </c>
      <c r="I1296" s="3">
        <v>0</v>
      </c>
      <c r="J1296" s="3">
        <v>9748557.19</v>
      </c>
      <c r="K1296" s="3">
        <v>66378354.19</v>
      </c>
      <c r="L1296" s="3">
        <v>0</v>
      </c>
      <c r="M1296" s="3">
        <v>500075646.4</v>
      </c>
      <c r="N1296" s="3">
        <v>205330526.35</v>
      </c>
      <c r="O1296" s="3">
        <v>753849742.88</v>
      </c>
      <c r="P1296" s="3">
        <v>155080590.92</v>
      </c>
      <c r="Q1296" s="3">
        <v>0</v>
      </c>
      <c r="R1296" s="3">
        <v>911369059.56</v>
      </c>
      <c r="S1296" s="3">
        <v>83750</v>
      </c>
      <c r="T1296" s="3">
        <v>0</v>
      </c>
      <c r="U1296" s="3">
        <v>94330035.23</v>
      </c>
      <c r="V1296" s="3">
        <v>17984072.48</v>
      </c>
      <c r="W1296" s="3">
        <v>0</v>
      </c>
      <c r="X1296" s="3">
        <v>0</v>
      </c>
      <c r="Y1296" s="3">
        <v>0</v>
      </c>
      <c r="Z1296" s="3">
        <v>32702888.7</v>
      </c>
      <c r="AA1296" s="3">
        <v>0</v>
      </c>
      <c r="AB1296" s="3">
        <v>216579240.66</v>
      </c>
      <c r="AC1296" s="3">
        <v>1989648372.66</v>
      </c>
      <c r="AD1296" s="3">
        <v>337611562.09</v>
      </c>
      <c r="AE1296" s="3">
        <v>0</v>
      </c>
      <c r="AF1296" s="3">
        <v>0</v>
      </c>
      <c r="AG1296" s="3">
        <v>0</v>
      </c>
      <c r="AH1296" s="3">
        <v>371895659.91</v>
      </c>
      <c r="AI1296" s="3">
        <v>0</v>
      </c>
      <c r="AJ1296" s="3">
        <v>33591063.96</v>
      </c>
      <c r="AK1296" s="3">
        <v>94795.23</v>
      </c>
      <c r="AL1296" s="3">
        <v>20868035.62</v>
      </c>
      <c r="AM1296" s="3">
        <v>61475642.28</v>
      </c>
      <c r="AN1296" s="3">
        <v>531244825.65</v>
      </c>
      <c r="AO1296" s="6">
        <f t="shared" si="300"/>
        <v>1045579715.97</v>
      </c>
      <c r="AP1296" s="6">
        <f t="shared" si="301"/>
        <v>1614336506.55</v>
      </c>
      <c r="AQ1296" s="6">
        <f t="shared" si="302"/>
        <v>1273049046.63</v>
      </c>
      <c r="AR1296" s="6">
        <f t="shared" si="303"/>
        <v>341287459.92</v>
      </c>
      <c r="AS1296" s="6">
        <f t="shared" si="304"/>
        <v>3346429957.4</v>
      </c>
      <c r="AT1296" s="10">
        <f t="shared" si="305"/>
        <v>297070363.23</v>
      </c>
      <c r="AU1296" s="10">
        <f t="shared" si="306"/>
        <v>3643500320.63</v>
      </c>
      <c r="AV1296" s="10">
        <f t="shared" si="307"/>
        <v>1386867175.89</v>
      </c>
      <c r="AW1296" s="12">
        <f t="shared" si="308"/>
        <v>0.207853544834116</v>
      </c>
      <c r="AX1296" s="12">
        <f t="shared" si="309"/>
        <v>0.733091055448962</v>
      </c>
      <c r="AY1296" s="12">
        <f t="shared" si="310"/>
        <v>0.0678454327951391</v>
      </c>
      <c r="AZ1296" s="12">
        <f t="shared" si="311"/>
        <v>0.665245622653823</v>
      </c>
      <c r="BA1296" s="12">
        <f t="shared" si="312"/>
        <v>0.0590553997169218</v>
      </c>
      <c r="BB1296" s="12">
        <f t="shared" si="313"/>
        <v>0.724301022370745</v>
      </c>
      <c r="BC1296" s="12">
        <f t="shared" si="314"/>
        <v>0.275698977629255</v>
      </c>
    </row>
    <row r="1297" spans="1:55">
      <c r="A1297" s="3" t="s">
        <v>2645</v>
      </c>
      <c r="B1297" s="3" t="s">
        <v>2646</v>
      </c>
      <c r="C1297" s="3">
        <v>942353273.17</v>
      </c>
      <c r="D1297" s="3">
        <v>968974213.26</v>
      </c>
      <c r="E1297" s="3">
        <v>590167418.43</v>
      </c>
      <c r="F1297" s="3">
        <v>0</v>
      </c>
      <c r="G1297" s="3">
        <v>0</v>
      </c>
      <c r="H1297" s="3">
        <v>0</v>
      </c>
      <c r="I1297" s="3">
        <v>0</v>
      </c>
      <c r="J1297" s="3">
        <v>28802394</v>
      </c>
      <c r="K1297" s="3">
        <v>141664817.01</v>
      </c>
      <c r="L1297" s="3">
        <v>0</v>
      </c>
      <c r="M1297" s="3">
        <v>1371610953.24</v>
      </c>
      <c r="N1297" s="3">
        <v>115273695.62</v>
      </c>
      <c r="O1297" s="3">
        <v>861304614.21</v>
      </c>
      <c r="P1297" s="3">
        <v>145480345.84</v>
      </c>
      <c r="Q1297" s="3">
        <v>33889804</v>
      </c>
      <c r="R1297" s="3">
        <v>1069975963.51</v>
      </c>
      <c r="S1297" s="3">
        <v>0</v>
      </c>
      <c r="T1297" s="3">
        <v>0</v>
      </c>
      <c r="U1297" s="3">
        <v>50648396.25</v>
      </c>
      <c r="V1297" s="3">
        <v>26973122.6</v>
      </c>
      <c r="W1297" s="3">
        <v>0</v>
      </c>
      <c r="X1297" s="3">
        <v>0</v>
      </c>
      <c r="Y1297" s="3">
        <v>0</v>
      </c>
      <c r="Z1297" s="3">
        <v>77629173.58</v>
      </c>
      <c r="AA1297" s="3">
        <v>0</v>
      </c>
      <c r="AB1297" s="3">
        <v>1759191</v>
      </c>
      <c r="AC1297" s="3">
        <v>1217740044.59</v>
      </c>
      <c r="AD1297" s="3">
        <v>186887415.51</v>
      </c>
      <c r="AE1297" s="3">
        <v>0</v>
      </c>
      <c r="AF1297" s="3">
        <v>0</v>
      </c>
      <c r="AG1297" s="3">
        <v>0</v>
      </c>
      <c r="AH1297" s="3">
        <v>247827313.96</v>
      </c>
      <c r="AI1297" s="3">
        <v>11624837.29</v>
      </c>
      <c r="AJ1297" s="3">
        <v>31670430.04</v>
      </c>
      <c r="AK1297" s="3">
        <v>392000534</v>
      </c>
      <c r="AL1297" s="3">
        <v>197936067.92</v>
      </c>
      <c r="AM1297" s="3">
        <v>61681178.08</v>
      </c>
      <c r="AN1297" s="3">
        <v>27226984.2</v>
      </c>
      <c r="AO1297" s="6">
        <f t="shared" si="300"/>
        <v>1729608842.7</v>
      </c>
      <c r="AP1297" s="6">
        <f t="shared" si="301"/>
        <v>2527559412.91</v>
      </c>
      <c r="AQ1297" s="6">
        <f t="shared" si="302"/>
        <v>1226985846.94</v>
      </c>
      <c r="AR1297" s="6">
        <f t="shared" si="303"/>
        <v>1300573565.97</v>
      </c>
      <c r="AS1297" s="6">
        <f t="shared" si="304"/>
        <v>2374594805.59</v>
      </c>
      <c r="AT1297" s="10">
        <f t="shared" si="305"/>
        <v>942353273.17</v>
      </c>
      <c r="AU1297" s="10">
        <f t="shared" si="306"/>
        <v>3316948078.76</v>
      </c>
      <c r="AV1297" s="10">
        <f t="shared" si="307"/>
        <v>3030182408.67</v>
      </c>
      <c r="AW1297" s="12">
        <f t="shared" si="308"/>
        <v>0.272502486930961</v>
      </c>
      <c r="AX1297" s="12">
        <f t="shared" si="309"/>
        <v>0.579028330808447</v>
      </c>
      <c r="AY1297" s="12">
        <f t="shared" si="310"/>
        <v>0.204907330729325</v>
      </c>
      <c r="AZ1297" s="12">
        <f t="shared" si="311"/>
        <v>0.374121000079122</v>
      </c>
      <c r="BA1297" s="12">
        <f t="shared" si="312"/>
        <v>0.148469182260591</v>
      </c>
      <c r="BB1297" s="12">
        <f t="shared" si="313"/>
        <v>0.522590182339714</v>
      </c>
      <c r="BC1297" s="12">
        <f t="shared" si="314"/>
        <v>0.477409817660286</v>
      </c>
    </row>
    <row r="1298" spans="1:55">
      <c r="A1298" s="3" t="s">
        <v>2647</v>
      </c>
      <c r="B1298" s="3" t="s">
        <v>2648</v>
      </c>
      <c r="C1298" s="3">
        <v>63933112</v>
      </c>
      <c r="D1298" s="3">
        <v>967873725</v>
      </c>
      <c r="E1298" s="3">
        <v>3000000</v>
      </c>
      <c r="F1298" s="3">
        <v>30353193</v>
      </c>
      <c r="G1298" s="3">
        <v>0</v>
      </c>
      <c r="H1298" s="3">
        <v>0</v>
      </c>
      <c r="I1298" s="3">
        <v>0</v>
      </c>
      <c r="J1298" s="3">
        <v>343935898</v>
      </c>
      <c r="K1298" s="3">
        <v>108223619</v>
      </c>
      <c r="L1298" s="3">
        <v>0</v>
      </c>
      <c r="M1298" s="3">
        <v>1224719946</v>
      </c>
      <c r="N1298" s="3">
        <v>308249951</v>
      </c>
      <c r="O1298" s="3">
        <v>2723076001</v>
      </c>
      <c r="P1298" s="3">
        <v>132675254</v>
      </c>
      <c r="Q1298" s="3">
        <v>73850207</v>
      </c>
      <c r="R1298" s="3">
        <v>4440449713</v>
      </c>
      <c r="S1298" s="3">
        <v>18066253</v>
      </c>
      <c r="T1298" s="3">
        <v>0</v>
      </c>
      <c r="U1298" s="3">
        <v>194719471</v>
      </c>
      <c r="V1298" s="3">
        <v>169103618</v>
      </c>
      <c r="W1298" s="3">
        <v>0</v>
      </c>
      <c r="X1298" s="3">
        <v>0</v>
      </c>
      <c r="Y1298" s="3">
        <v>0</v>
      </c>
      <c r="Z1298" s="3">
        <v>24444172</v>
      </c>
      <c r="AA1298" s="3">
        <v>0</v>
      </c>
      <c r="AB1298" s="3">
        <v>8698729</v>
      </c>
      <c r="AC1298" s="3">
        <v>1059756224</v>
      </c>
      <c r="AD1298" s="3">
        <v>112725727</v>
      </c>
      <c r="AE1298" s="3">
        <v>0</v>
      </c>
      <c r="AF1298" s="3">
        <v>0</v>
      </c>
      <c r="AG1298" s="3">
        <v>0</v>
      </c>
      <c r="AH1298" s="3">
        <v>452088433</v>
      </c>
      <c r="AI1298" s="3">
        <v>0</v>
      </c>
      <c r="AJ1298" s="3">
        <v>3638225276</v>
      </c>
      <c r="AK1298" s="3">
        <v>659865481</v>
      </c>
      <c r="AL1298" s="3">
        <v>82514343</v>
      </c>
      <c r="AM1298" s="3">
        <v>33815755</v>
      </c>
      <c r="AN1298" s="3">
        <v>359849374</v>
      </c>
      <c r="AO1298" s="6">
        <f t="shared" si="300"/>
        <v>1453386435</v>
      </c>
      <c r="AP1298" s="6">
        <f t="shared" si="301"/>
        <v>4462571359</v>
      </c>
      <c r="AQ1298" s="6">
        <f t="shared" si="302"/>
        <v>4855481956</v>
      </c>
      <c r="AR1298" s="6">
        <f t="shared" si="303"/>
        <v>-392910597</v>
      </c>
      <c r="AS1298" s="6">
        <f t="shared" si="304"/>
        <v>6398840613</v>
      </c>
      <c r="AT1298" s="10">
        <f t="shared" si="305"/>
        <v>63933112</v>
      </c>
      <c r="AU1298" s="10">
        <f t="shared" si="306"/>
        <v>6462773725</v>
      </c>
      <c r="AV1298" s="10">
        <f t="shared" si="307"/>
        <v>1060475838</v>
      </c>
      <c r="AW1298" s="12">
        <f t="shared" si="308"/>
        <v>0.193185992678999</v>
      </c>
      <c r="AX1298" s="12">
        <f t="shared" si="309"/>
        <v>0.798315935913876</v>
      </c>
      <c r="AY1298" s="12">
        <f t="shared" si="310"/>
        <v>-0.0522261814804561</v>
      </c>
      <c r="AZ1298" s="12">
        <f t="shared" si="311"/>
        <v>0.850542117394332</v>
      </c>
      <c r="BA1298" s="12">
        <f t="shared" si="312"/>
        <v>0.00849807140712554</v>
      </c>
      <c r="BB1298" s="12">
        <f t="shared" si="313"/>
        <v>0.859040188801457</v>
      </c>
      <c r="BC1298" s="12">
        <f t="shared" si="314"/>
        <v>0.140959811198543</v>
      </c>
    </row>
    <row r="1299" spans="1:55">
      <c r="A1299" s="3" t="s">
        <v>2649</v>
      </c>
      <c r="B1299" s="3" t="s">
        <v>2650</v>
      </c>
      <c r="C1299" s="3">
        <v>44850307.38</v>
      </c>
      <c r="D1299" s="3">
        <v>966485627.82</v>
      </c>
      <c r="E1299" s="3">
        <v>1047857036.7</v>
      </c>
      <c r="F1299" s="3">
        <v>6547500</v>
      </c>
      <c r="G1299" s="3">
        <v>0</v>
      </c>
      <c r="H1299" s="3">
        <v>0</v>
      </c>
      <c r="I1299" s="3">
        <v>0</v>
      </c>
      <c r="J1299" s="3">
        <v>0</v>
      </c>
      <c r="K1299" s="3">
        <v>52178018.4</v>
      </c>
      <c r="L1299" s="3">
        <v>0</v>
      </c>
      <c r="M1299" s="3">
        <v>820768167.15</v>
      </c>
      <c r="N1299" s="3">
        <v>271907606.8</v>
      </c>
      <c r="O1299" s="3">
        <v>276448648.49</v>
      </c>
      <c r="P1299" s="3">
        <v>9521253.9</v>
      </c>
      <c r="Q1299" s="3">
        <v>0</v>
      </c>
      <c r="R1299" s="3">
        <v>66410887.66</v>
      </c>
      <c r="S1299" s="3">
        <v>0</v>
      </c>
      <c r="T1299" s="3">
        <v>0</v>
      </c>
      <c r="U1299" s="3">
        <v>72297548.87</v>
      </c>
      <c r="V1299" s="3">
        <v>51981248.45</v>
      </c>
      <c r="W1299" s="3">
        <v>0</v>
      </c>
      <c r="X1299" s="3">
        <v>0</v>
      </c>
      <c r="Y1299" s="3">
        <v>0</v>
      </c>
      <c r="Z1299" s="3">
        <v>61095722.28</v>
      </c>
      <c r="AA1299" s="3">
        <v>0</v>
      </c>
      <c r="AB1299" s="3">
        <v>0</v>
      </c>
      <c r="AC1299" s="3">
        <v>969328668.96</v>
      </c>
      <c r="AD1299" s="3">
        <v>43094224</v>
      </c>
      <c r="AE1299" s="3">
        <v>0</v>
      </c>
      <c r="AF1299" s="3">
        <v>0</v>
      </c>
      <c r="AG1299" s="3">
        <v>0</v>
      </c>
      <c r="AH1299" s="3">
        <v>372013975.83</v>
      </c>
      <c r="AI1299" s="3">
        <v>0</v>
      </c>
      <c r="AJ1299" s="3">
        <v>14776134.26</v>
      </c>
      <c r="AK1299" s="3">
        <v>500207.73</v>
      </c>
      <c r="AL1299" s="3">
        <v>30211228.56</v>
      </c>
      <c r="AM1299" s="3">
        <v>18054376.9</v>
      </c>
      <c r="AN1299" s="3">
        <v>71004795.53</v>
      </c>
      <c r="AO1299" s="6">
        <f t="shared" si="300"/>
        <v>2073068182.92</v>
      </c>
      <c r="AP1299" s="6">
        <f t="shared" si="301"/>
        <v>1378645676.34</v>
      </c>
      <c r="AQ1299" s="6">
        <f t="shared" si="302"/>
        <v>251785407.26</v>
      </c>
      <c r="AR1299" s="6">
        <f t="shared" si="303"/>
        <v>1126860269.08</v>
      </c>
      <c r="AS1299" s="6">
        <f t="shared" si="304"/>
        <v>1518983611.77</v>
      </c>
      <c r="AT1299" s="10">
        <f t="shared" si="305"/>
        <v>44850307.38</v>
      </c>
      <c r="AU1299" s="10">
        <f t="shared" si="306"/>
        <v>1563833919.15</v>
      </c>
      <c r="AV1299" s="10">
        <f t="shared" si="307"/>
        <v>3199928452</v>
      </c>
      <c r="AW1299" s="12">
        <f t="shared" si="308"/>
        <v>0.435174557714043</v>
      </c>
      <c r="AX1299" s="12">
        <f t="shared" si="309"/>
        <v>0.555410550466076</v>
      </c>
      <c r="AY1299" s="12">
        <f t="shared" si="310"/>
        <v>0.236548379470903</v>
      </c>
      <c r="AZ1299" s="12">
        <f t="shared" si="311"/>
        <v>0.318862170995173</v>
      </c>
      <c r="BA1299" s="12">
        <f t="shared" si="312"/>
        <v>0.00941489181988162</v>
      </c>
      <c r="BB1299" s="12">
        <f t="shared" si="313"/>
        <v>0.328277062815054</v>
      </c>
      <c r="BC1299" s="12">
        <f t="shared" si="314"/>
        <v>0.671722937184946</v>
      </c>
    </row>
    <row r="1300" spans="1:55">
      <c r="A1300" s="3" t="s">
        <v>2651</v>
      </c>
      <c r="B1300" s="3" t="s">
        <v>2652</v>
      </c>
      <c r="C1300" s="3">
        <v>832997258.24</v>
      </c>
      <c r="D1300" s="3">
        <v>964405412.99</v>
      </c>
      <c r="E1300" s="3">
        <v>530357581.38</v>
      </c>
      <c r="F1300" s="3">
        <v>0</v>
      </c>
      <c r="G1300" s="3">
        <v>0</v>
      </c>
      <c r="H1300" s="3">
        <v>0</v>
      </c>
      <c r="I1300" s="3">
        <v>0</v>
      </c>
      <c r="J1300" s="3">
        <v>31537612.95</v>
      </c>
      <c r="K1300" s="3">
        <v>27811899.3</v>
      </c>
      <c r="L1300" s="3">
        <v>0</v>
      </c>
      <c r="M1300" s="3">
        <v>9591443.63</v>
      </c>
      <c r="N1300" s="3">
        <v>7132328.4</v>
      </c>
      <c r="O1300" s="3">
        <v>409633721.15</v>
      </c>
      <c r="P1300" s="3">
        <v>8604205.88</v>
      </c>
      <c r="Q1300" s="3">
        <v>0</v>
      </c>
      <c r="R1300" s="3">
        <v>67927336.77</v>
      </c>
      <c r="S1300" s="3">
        <v>1809557.53</v>
      </c>
      <c r="T1300" s="3">
        <v>0</v>
      </c>
      <c r="U1300" s="3">
        <v>11519012.66</v>
      </c>
      <c r="V1300" s="3">
        <v>61789513.86</v>
      </c>
      <c r="W1300" s="3">
        <v>0</v>
      </c>
      <c r="X1300" s="3">
        <v>0</v>
      </c>
      <c r="Y1300" s="3">
        <v>45571042.23</v>
      </c>
      <c r="Z1300" s="3">
        <v>0</v>
      </c>
      <c r="AA1300" s="3">
        <v>0</v>
      </c>
      <c r="AB1300" s="3">
        <v>539572.35</v>
      </c>
      <c r="AC1300" s="3">
        <v>81138267.16</v>
      </c>
      <c r="AD1300" s="3">
        <v>0</v>
      </c>
      <c r="AE1300" s="3">
        <v>0</v>
      </c>
      <c r="AF1300" s="3">
        <v>0</v>
      </c>
      <c r="AG1300" s="3">
        <v>0</v>
      </c>
      <c r="AH1300" s="3">
        <v>91091104.68</v>
      </c>
      <c r="AI1300" s="3">
        <v>0</v>
      </c>
      <c r="AJ1300" s="3">
        <v>0</v>
      </c>
      <c r="AK1300" s="3">
        <v>2168879.02</v>
      </c>
      <c r="AL1300" s="3">
        <v>31710237.84</v>
      </c>
      <c r="AM1300" s="3">
        <v>0</v>
      </c>
      <c r="AN1300" s="3">
        <v>134243637.77</v>
      </c>
      <c r="AO1300" s="6">
        <f t="shared" si="300"/>
        <v>1554112506.62</v>
      </c>
      <c r="AP1300" s="6">
        <f t="shared" si="301"/>
        <v>434961699.06</v>
      </c>
      <c r="AQ1300" s="6">
        <f t="shared" si="302"/>
        <v>189156035.4</v>
      </c>
      <c r="AR1300" s="6">
        <f t="shared" si="303"/>
        <v>245805663.66</v>
      </c>
      <c r="AS1300" s="6">
        <f t="shared" si="304"/>
        <v>340352126.47</v>
      </c>
      <c r="AT1300" s="10">
        <f t="shared" si="305"/>
        <v>832997258.24</v>
      </c>
      <c r="AU1300" s="10">
        <f t="shared" si="306"/>
        <v>1173349384.71</v>
      </c>
      <c r="AV1300" s="10">
        <f t="shared" si="307"/>
        <v>1799918170.28</v>
      </c>
      <c r="AW1300" s="12">
        <f t="shared" si="308"/>
        <v>0.522695141919452</v>
      </c>
      <c r="AX1300" s="12">
        <f t="shared" si="309"/>
        <v>0.197142631562457</v>
      </c>
      <c r="AY1300" s="12">
        <f t="shared" si="310"/>
        <v>0.0826718951839592</v>
      </c>
      <c r="AZ1300" s="12">
        <f t="shared" si="311"/>
        <v>0.114470736378497</v>
      </c>
      <c r="BA1300" s="12">
        <f t="shared" si="312"/>
        <v>0.280162226518091</v>
      </c>
      <c r="BB1300" s="12">
        <f t="shared" si="313"/>
        <v>0.394632962896589</v>
      </c>
      <c r="BC1300" s="12">
        <f t="shared" si="314"/>
        <v>0.605367037103411</v>
      </c>
    </row>
    <row r="1301" spans="1:55">
      <c r="A1301" s="3" t="s">
        <v>2653</v>
      </c>
      <c r="B1301" s="3" t="s">
        <v>2654</v>
      </c>
      <c r="C1301" s="3">
        <v>0</v>
      </c>
      <c r="D1301" s="3">
        <v>963331899.94</v>
      </c>
      <c r="E1301" s="3">
        <v>484779833</v>
      </c>
      <c r="F1301" s="3">
        <v>0</v>
      </c>
      <c r="G1301" s="3">
        <v>0</v>
      </c>
      <c r="H1301" s="3">
        <v>0</v>
      </c>
      <c r="I1301" s="3">
        <v>0</v>
      </c>
      <c r="J1301" s="3">
        <v>23132392.36</v>
      </c>
      <c r="K1301" s="3">
        <v>4175046.58</v>
      </c>
      <c r="L1301" s="3">
        <v>0</v>
      </c>
      <c r="M1301" s="3">
        <v>1781372227.97</v>
      </c>
      <c r="N1301" s="3">
        <v>5746583.57</v>
      </c>
      <c r="O1301" s="3">
        <v>688391425.97</v>
      </c>
      <c r="P1301" s="3">
        <v>10949886.75</v>
      </c>
      <c r="Q1301" s="3">
        <v>0</v>
      </c>
      <c r="R1301" s="3">
        <v>2375425404.65</v>
      </c>
      <c r="S1301" s="3">
        <v>0</v>
      </c>
      <c r="T1301" s="3">
        <v>0</v>
      </c>
      <c r="U1301" s="3">
        <v>62610228.29</v>
      </c>
      <c r="V1301" s="3">
        <v>15048861.18</v>
      </c>
      <c r="W1301" s="3">
        <v>0</v>
      </c>
      <c r="X1301" s="3">
        <v>0</v>
      </c>
      <c r="Y1301" s="3">
        <v>28800202.94</v>
      </c>
      <c r="Z1301" s="3">
        <v>45548178.48</v>
      </c>
      <c r="AA1301" s="3">
        <v>0</v>
      </c>
      <c r="AB1301" s="3">
        <v>1427743.22</v>
      </c>
      <c r="AC1301" s="3">
        <v>873893236.42</v>
      </c>
      <c r="AD1301" s="3">
        <v>101293869.73</v>
      </c>
      <c r="AE1301" s="3">
        <v>0</v>
      </c>
      <c r="AF1301" s="3">
        <v>0</v>
      </c>
      <c r="AG1301" s="3">
        <v>0</v>
      </c>
      <c r="AH1301" s="3">
        <v>53185093.58</v>
      </c>
      <c r="AI1301" s="3">
        <v>0</v>
      </c>
      <c r="AJ1301" s="3">
        <v>0</v>
      </c>
      <c r="AK1301" s="3">
        <v>2240902.67</v>
      </c>
      <c r="AL1301" s="3">
        <v>30769061.79</v>
      </c>
      <c r="AM1301" s="3">
        <v>27362575.72</v>
      </c>
      <c r="AN1301" s="3">
        <v>35278320.56</v>
      </c>
      <c r="AO1301" s="6">
        <f t="shared" si="300"/>
        <v>1475419171.88</v>
      </c>
      <c r="AP1301" s="6">
        <f t="shared" si="301"/>
        <v>2486460124.26</v>
      </c>
      <c r="AQ1301" s="6">
        <f t="shared" si="302"/>
        <v>2528860618.76</v>
      </c>
      <c r="AR1301" s="6">
        <f t="shared" si="303"/>
        <v>-42400494.4999995</v>
      </c>
      <c r="AS1301" s="6">
        <f t="shared" si="304"/>
        <v>1124023060.47</v>
      </c>
      <c r="AT1301" s="10">
        <f t="shared" si="305"/>
        <v>0</v>
      </c>
      <c r="AU1301" s="10">
        <f t="shared" si="306"/>
        <v>1124023060.47</v>
      </c>
      <c r="AV1301" s="10">
        <f t="shared" si="307"/>
        <v>1433018677.38</v>
      </c>
      <c r="AW1301" s="12">
        <f t="shared" si="308"/>
        <v>0.577002381322315</v>
      </c>
      <c r="AX1301" s="12">
        <f t="shared" si="309"/>
        <v>0.422997618677685</v>
      </c>
      <c r="AY1301" s="12">
        <f t="shared" si="310"/>
        <v>-0.0165818546769794</v>
      </c>
      <c r="AZ1301" s="12">
        <f t="shared" si="311"/>
        <v>0.439579473354665</v>
      </c>
      <c r="BA1301" s="12">
        <f t="shared" si="312"/>
        <v>0</v>
      </c>
      <c r="BB1301" s="12">
        <f t="shared" si="313"/>
        <v>0.439579473354665</v>
      </c>
      <c r="BC1301" s="12">
        <f t="shared" si="314"/>
        <v>0.560420526645335</v>
      </c>
    </row>
    <row r="1302" spans="1:55">
      <c r="A1302" s="3" t="s">
        <v>2655</v>
      </c>
      <c r="B1302" s="3" t="s">
        <v>2656</v>
      </c>
      <c r="C1302" s="3">
        <v>45174127.8</v>
      </c>
      <c r="D1302" s="3">
        <v>963205049.36</v>
      </c>
      <c r="E1302" s="3">
        <v>35000000</v>
      </c>
      <c r="F1302" s="3">
        <v>0</v>
      </c>
      <c r="G1302" s="3">
        <v>0</v>
      </c>
      <c r="H1302" s="3">
        <v>0</v>
      </c>
      <c r="I1302" s="3">
        <v>0</v>
      </c>
      <c r="J1302" s="3">
        <v>278540201.5</v>
      </c>
      <c r="K1302" s="3">
        <v>35914505.57</v>
      </c>
      <c r="L1302" s="3">
        <v>0</v>
      </c>
      <c r="M1302" s="3">
        <v>328643335.23</v>
      </c>
      <c r="N1302" s="3">
        <v>635426673.33</v>
      </c>
      <c r="O1302" s="3">
        <v>674637247.7</v>
      </c>
      <c r="P1302" s="3">
        <v>32201523.94</v>
      </c>
      <c r="Q1302" s="3">
        <v>568000</v>
      </c>
      <c r="R1302" s="3">
        <v>547141169.61</v>
      </c>
      <c r="S1302" s="3">
        <v>0</v>
      </c>
      <c r="T1302" s="3">
        <v>0</v>
      </c>
      <c r="U1302" s="3">
        <v>91676702</v>
      </c>
      <c r="V1302" s="3">
        <v>40350305.5</v>
      </c>
      <c r="W1302" s="3">
        <v>0</v>
      </c>
      <c r="X1302" s="3">
        <v>0</v>
      </c>
      <c r="Y1302" s="3">
        <v>6131128</v>
      </c>
      <c r="Z1302" s="3">
        <v>5435581.93</v>
      </c>
      <c r="AA1302" s="3">
        <v>0</v>
      </c>
      <c r="AB1302" s="3">
        <v>66384959.24</v>
      </c>
      <c r="AC1302" s="3">
        <v>2568819079.54</v>
      </c>
      <c r="AD1302" s="3">
        <v>370146523.21</v>
      </c>
      <c r="AE1302" s="3">
        <v>0</v>
      </c>
      <c r="AF1302" s="3">
        <v>0</v>
      </c>
      <c r="AG1302" s="3">
        <v>0</v>
      </c>
      <c r="AH1302" s="3">
        <v>476485266.63</v>
      </c>
      <c r="AI1302" s="3">
        <v>0</v>
      </c>
      <c r="AJ1302" s="3">
        <v>1235254087.61</v>
      </c>
      <c r="AK1302" s="3">
        <v>13625224.73</v>
      </c>
      <c r="AL1302" s="3">
        <v>37369163.89</v>
      </c>
      <c r="AM1302" s="3">
        <v>262307621.6</v>
      </c>
      <c r="AN1302" s="3">
        <v>9409933.39</v>
      </c>
      <c r="AO1302" s="6">
        <f t="shared" si="300"/>
        <v>1312659756.43</v>
      </c>
      <c r="AP1302" s="6">
        <f t="shared" si="301"/>
        <v>1671476780.2</v>
      </c>
      <c r="AQ1302" s="6">
        <f t="shared" si="302"/>
        <v>757119846.28</v>
      </c>
      <c r="AR1302" s="6">
        <f t="shared" si="303"/>
        <v>914356933.92</v>
      </c>
      <c r="AS1302" s="6">
        <f t="shared" si="304"/>
        <v>4973416900.6</v>
      </c>
      <c r="AT1302" s="10">
        <f t="shared" si="305"/>
        <v>45174127.8</v>
      </c>
      <c r="AU1302" s="10">
        <f t="shared" si="306"/>
        <v>5018591028.4</v>
      </c>
      <c r="AV1302" s="10">
        <f t="shared" si="307"/>
        <v>2227016690.35</v>
      </c>
      <c r="AW1302" s="12">
        <f t="shared" si="308"/>
        <v>0.181166274435909</v>
      </c>
      <c r="AX1302" s="12">
        <f t="shared" si="309"/>
        <v>0.812599034209894</v>
      </c>
      <c r="AY1302" s="12">
        <f t="shared" si="310"/>
        <v>0.126194650526532</v>
      </c>
      <c r="AZ1302" s="12">
        <f t="shared" si="311"/>
        <v>0.686404383683361</v>
      </c>
      <c r="BA1302" s="12">
        <f t="shared" si="312"/>
        <v>0.00623469135419787</v>
      </c>
      <c r="BB1302" s="12">
        <f t="shared" si="313"/>
        <v>0.692639075037559</v>
      </c>
      <c r="BC1302" s="12">
        <f t="shared" si="314"/>
        <v>0.307360924962441</v>
      </c>
    </row>
    <row r="1303" spans="1:55">
      <c r="A1303" s="3" t="s">
        <v>2657</v>
      </c>
      <c r="B1303" s="3" t="s">
        <v>2658</v>
      </c>
      <c r="C1303" s="3">
        <v>3686007047.57</v>
      </c>
      <c r="D1303" s="3">
        <v>962777975.35</v>
      </c>
      <c r="E1303" s="3">
        <v>468439183.15</v>
      </c>
      <c r="F1303" s="3">
        <v>0</v>
      </c>
      <c r="G1303" s="3">
        <v>0</v>
      </c>
      <c r="H1303" s="3">
        <v>0</v>
      </c>
      <c r="I1303" s="3">
        <v>0</v>
      </c>
      <c r="J1303" s="3">
        <v>0</v>
      </c>
      <c r="K1303" s="3">
        <v>965250</v>
      </c>
      <c r="L1303" s="3">
        <v>0</v>
      </c>
      <c r="M1303" s="3">
        <v>84865450.69</v>
      </c>
      <c r="N1303" s="3">
        <v>35736165.08</v>
      </c>
      <c r="O1303" s="3">
        <v>174964324.41</v>
      </c>
      <c r="P1303" s="3">
        <v>10710526.84</v>
      </c>
      <c r="Q1303" s="3">
        <v>20543656.81</v>
      </c>
      <c r="R1303" s="3">
        <v>107788251.26</v>
      </c>
      <c r="S1303" s="3">
        <v>5441172.67</v>
      </c>
      <c r="T1303" s="3">
        <v>0</v>
      </c>
      <c r="U1303" s="3">
        <v>22355746.12</v>
      </c>
      <c r="V1303" s="3">
        <v>213086871.95</v>
      </c>
      <c r="W1303" s="3">
        <v>0</v>
      </c>
      <c r="X1303" s="3">
        <v>0</v>
      </c>
      <c r="Y1303" s="3">
        <v>0</v>
      </c>
      <c r="Z1303" s="3">
        <v>0</v>
      </c>
      <c r="AA1303" s="3">
        <v>0</v>
      </c>
      <c r="AB1303" s="3">
        <v>14662810.24</v>
      </c>
      <c r="AC1303" s="3">
        <v>436351907.77</v>
      </c>
      <c r="AD1303" s="3">
        <v>53535724.11</v>
      </c>
      <c r="AE1303" s="3">
        <v>0</v>
      </c>
      <c r="AF1303" s="3">
        <v>0</v>
      </c>
      <c r="AG1303" s="3">
        <v>0</v>
      </c>
      <c r="AH1303" s="3">
        <v>18818117.97</v>
      </c>
      <c r="AI1303" s="3">
        <v>0</v>
      </c>
      <c r="AJ1303" s="3">
        <v>2064864.17</v>
      </c>
      <c r="AK1303" s="3">
        <v>0</v>
      </c>
      <c r="AL1303" s="3">
        <v>16318624.2</v>
      </c>
      <c r="AM1303" s="3">
        <v>91523369.26</v>
      </c>
      <c r="AN1303" s="3">
        <v>5812839.37</v>
      </c>
      <c r="AO1303" s="6">
        <f t="shared" si="300"/>
        <v>1432182408.5</v>
      </c>
      <c r="AP1303" s="6">
        <f t="shared" si="301"/>
        <v>326820123.83</v>
      </c>
      <c r="AQ1303" s="6">
        <f t="shared" si="302"/>
        <v>363334852.24</v>
      </c>
      <c r="AR1303" s="6">
        <f t="shared" si="303"/>
        <v>-36514728.41</v>
      </c>
      <c r="AS1303" s="6">
        <f t="shared" si="304"/>
        <v>624425446.85</v>
      </c>
      <c r="AT1303" s="10">
        <f t="shared" si="305"/>
        <v>3686007047.57</v>
      </c>
      <c r="AU1303" s="10">
        <f t="shared" si="306"/>
        <v>4310432494.42</v>
      </c>
      <c r="AV1303" s="10">
        <f t="shared" si="307"/>
        <v>1395667680.09</v>
      </c>
      <c r="AW1303" s="12">
        <f t="shared" si="308"/>
        <v>0.250991459087552</v>
      </c>
      <c r="AX1303" s="12">
        <f t="shared" si="309"/>
        <v>0.103031965871592</v>
      </c>
      <c r="AY1303" s="12">
        <f t="shared" si="310"/>
        <v>-0.00639924419362926</v>
      </c>
      <c r="AZ1303" s="12">
        <f t="shared" si="311"/>
        <v>0.109431210065221</v>
      </c>
      <c r="BA1303" s="12">
        <f t="shared" si="312"/>
        <v>0.645976575040856</v>
      </c>
      <c r="BB1303" s="12">
        <f t="shared" si="313"/>
        <v>0.755407785106077</v>
      </c>
      <c r="BC1303" s="12">
        <f t="shared" si="314"/>
        <v>0.244592214893923</v>
      </c>
    </row>
    <row r="1304" spans="1:55">
      <c r="A1304" s="3" t="s">
        <v>2659</v>
      </c>
      <c r="B1304" s="3" t="s">
        <v>2660</v>
      </c>
      <c r="C1304" s="3">
        <v>156480607.76</v>
      </c>
      <c r="D1304" s="3">
        <v>961002050.62</v>
      </c>
      <c r="E1304" s="3">
        <v>1146121763.59</v>
      </c>
      <c r="F1304" s="3">
        <v>0</v>
      </c>
      <c r="G1304" s="3">
        <v>0</v>
      </c>
      <c r="H1304" s="3">
        <v>0</v>
      </c>
      <c r="I1304" s="3">
        <v>0</v>
      </c>
      <c r="J1304" s="3">
        <v>241810391.63</v>
      </c>
      <c r="K1304" s="3">
        <v>88010427.9</v>
      </c>
      <c r="L1304" s="3">
        <v>0</v>
      </c>
      <c r="M1304" s="3">
        <v>2447379594.88</v>
      </c>
      <c r="N1304" s="3">
        <v>85565119.63</v>
      </c>
      <c r="O1304" s="3">
        <v>608644691.08</v>
      </c>
      <c r="P1304" s="3">
        <v>34504640.06</v>
      </c>
      <c r="Q1304" s="3">
        <v>0</v>
      </c>
      <c r="R1304" s="3">
        <v>811992020.44</v>
      </c>
      <c r="S1304" s="3">
        <v>9460405.71</v>
      </c>
      <c r="T1304" s="3">
        <v>0</v>
      </c>
      <c r="U1304" s="3">
        <v>214324031.89</v>
      </c>
      <c r="V1304" s="3">
        <v>162710154.11</v>
      </c>
      <c r="W1304" s="3">
        <v>0</v>
      </c>
      <c r="X1304" s="3">
        <v>0</v>
      </c>
      <c r="Y1304" s="3">
        <v>4155368.57</v>
      </c>
      <c r="Z1304" s="3">
        <v>46261615.61</v>
      </c>
      <c r="AA1304" s="3">
        <v>0</v>
      </c>
      <c r="AB1304" s="3">
        <v>42716199.85</v>
      </c>
      <c r="AC1304" s="3">
        <v>532117317.23</v>
      </c>
      <c r="AD1304" s="3">
        <v>3351126.81</v>
      </c>
      <c r="AE1304" s="3">
        <v>0</v>
      </c>
      <c r="AF1304" s="3">
        <v>0</v>
      </c>
      <c r="AG1304" s="3">
        <v>0</v>
      </c>
      <c r="AH1304" s="3">
        <v>162429223.67</v>
      </c>
      <c r="AI1304" s="3">
        <v>61948852.35</v>
      </c>
      <c r="AJ1304" s="3">
        <v>704431591.47</v>
      </c>
      <c r="AK1304" s="3">
        <v>5109155.66</v>
      </c>
      <c r="AL1304" s="3">
        <v>160559539.42</v>
      </c>
      <c r="AM1304" s="3">
        <v>34800540.13</v>
      </c>
      <c r="AN1304" s="3">
        <v>150000000</v>
      </c>
      <c r="AO1304" s="6">
        <f t="shared" si="300"/>
        <v>2436944633.74</v>
      </c>
      <c r="AP1304" s="6">
        <f t="shared" si="301"/>
        <v>3176094045.65</v>
      </c>
      <c r="AQ1304" s="6">
        <f t="shared" si="302"/>
        <v>1291619796.18</v>
      </c>
      <c r="AR1304" s="6">
        <f t="shared" si="303"/>
        <v>1884474249.47</v>
      </c>
      <c r="AS1304" s="6">
        <f t="shared" si="304"/>
        <v>1814747346.74</v>
      </c>
      <c r="AT1304" s="10">
        <f t="shared" si="305"/>
        <v>156480607.76</v>
      </c>
      <c r="AU1304" s="10">
        <f t="shared" si="306"/>
        <v>1971227954.5</v>
      </c>
      <c r="AV1304" s="10">
        <f t="shared" si="307"/>
        <v>4321418883.21</v>
      </c>
      <c r="AW1304" s="12">
        <f t="shared" si="308"/>
        <v>0.387268616305638</v>
      </c>
      <c r="AX1304" s="12">
        <f t="shared" si="309"/>
        <v>0.587864167752374</v>
      </c>
      <c r="AY1304" s="12">
        <f t="shared" si="310"/>
        <v>0.299472431565187</v>
      </c>
      <c r="AZ1304" s="12">
        <f t="shared" si="311"/>
        <v>0.288391736187187</v>
      </c>
      <c r="BA1304" s="12">
        <f t="shared" si="312"/>
        <v>0.0248672159419876</v>
      </c>
      <c r="BB1304" s="12">
        <f t="shared" si="313"/>
        <v>0.313258952129175</v>
      </c>
      <c r="BC1304" s="12">
        <f t="shared" si="314"/>
        <v>0.686741047870825</v>
      </c>
    </row>
    <row r="1305" spans="1:55">
      <c r="A1305" s="3" t="s">
        <v>2661</v>
      </c>
      <c r="B1305" s="3" t="s">
        <v>2662</v>
      </c>
      <c r="C1305" s="3">
        <v>422086377.26</v>
      </c>
      <c r="D1305" s="3">
        <v>960763433.98</v>
      </c>
      <c r="E1305" s="3">
        <v>537418155.88</v>
      </c>
      <c r="F1305" s="3">
        <v>0</v>
      </c>
      <c r="G1305" s="3">
        <v>0</v>
      </c>
      <c r="H1305" s="3">
        <v>0</v>
      </c>
      <c r="I1305" s="3">
        <v>0</v>
      </c>
      <c r="J1305" s="3">
        <v>569123104.45</v>
      </c>
      <c r="K1305" s="3">
        <v>29972730.15</v>
      </c>
      <c r="L1305" s="3">
        <v>0</v>
      </c>
      <c r="M1305" s="3">
        <v>1341830232.62</v>
      </c>
      <c r="N1305" s="3">
        <v>126052068.47</v>
      </c>
      <c r="O1305" s="3">
        <v>992214248.57</v>
      </c>
      <c r="P1305" s="3">
        <v>128609731.7</v>
      </c>
      <c r="Q1305" s="3">
        <v>0</v>
      </c>
      <c r="R1305" s="3">
        <v>2040719327.55</v>
      </c>
      <c r="S1305" s="3">
        <v>16465544.13</v>
      </c>
      <c r="T1305" s="3">
        <v>0</v>
      </c>
      <c r="U1305" s="3">
        <v>94664324.1</v>
      </c>
      <c r="V1305" s="3">
        <v>44939439.6</v>
      </c>
      <c r="W1305" s="3">
        <v>0</v>
      </c>
      <c r="X1305" s="3">
        <v>5200022.77</v>
      </c>
      <c r="Y1305" s="3">
        <v>1078032</v>
      </c>
      <c r="Z1305" s="3">
        <v>600000</v>
      </c>
      <c r="AA1305" s="3">
        <v>0</v>
      </c>
      <c r="AB1305" s="3">
        <v>6752151.01</v>
      </c>
      <c r="AC1305" s="3">
        <v>2160402315.38</v>
      </c>
      <c r="AD1305" s="3">
        <v>411933011.11</v>
      </c>
      <c r="AE1305" s="3">
        <v>0</v>
      </c>
      <c r="AF1305" s="3">
        <v>0</v>
      </c>
      <c r="AG1305" s="3">
        <v>0</v>
      </c>
      <c r="AH1305" s="3">
        <v>158562062.48</v>
      </c>
      <c r="AI1305" s="3">
        <v>0</v>
      </c>
      <c r="AJ1305" s="3">
        <v>0</v>
      </c>
      <c r="AK1305" s="3">
        <v>8173941.55</v>
      </c>
      <c r="AL1305" s="3">
        <v>82921545.15</v>
      </c>
      <c r="AM1305" s="3">
        <v>101229133.27</v>
      </c>
      <c r="AN1305" s="3">
        <v>324117.92</v>
      </c>
      <c r="AO1305" s="6">
        <f t="shared" si="300"/>
        <v>2097277424.46</v>
      </c>
      <c r="AP1305" s="6">
        <f t="shared" si="301"/>
        <v>2588706281.36</v>
      </c>
      <c r="AQ1305" s="6">
        <f t="shared" si="302"/>
        <v>2210418841.16</v>
      </c>
      <c r="AR1305" s="6">
        <f t="shared" si="303"/>
        <v>378287440.199999</v>
      </c>
      <c r="AS1305" s="6">
        <f t="shared" si="304"/>
        <v>2923546126.86</v>
      </c>
      <c r="AT1305" s="10">
        <f t="shared" si="305"/>
        <v>422086377.26</v>
      </c>
      <c r="AU1305" s="10">
        <f t="shared" si="306"/>
        <v>3345632504.12</v>
      </c>
      <c r="AV1305" s="10">
        <f t="shared" si="307"/>
        <v>2475564864.66</v>
      </c>
      <c r="AW1305" s="12">
        <f t="shared" si="308"/>
        <v>0.360282823548988</v>
      </c>
      <c r="AX1305" s="12">
        <f t="shared" si="309"/>
        <v>0.567208661360334</v>
      </c>
      <c r="AY1305" s="12">
        <f t="shared" si="310"/>
        <v>0.0649844724779157</v>
      </c>
      <c r="AZ1305" s="12">
        <f t="shared" si="311"/>
        <v>0.502224188882418</v>
      </c>
      <c r="BA1305" s="12">
        <f t="shared" si="312"/>
        <v>0.072508515090678</v>
      </c>
      <c r="BB1305" s="12">
        <f t="shared" si="313"/>
        <v>0.574732703973096</v>
      </c>
      <c r="BC1305" s="12">
        <f t="shared" si="314"/>
        <v>0.425267296026904</v>
      </c>
    </row>
    <row r="1306" spans="1:55">
      <c r="A1306" s="3" t="s">
        <v>2663</v>
      </c>
      <c r="B1306" s="3" t="s">
        <v>2664</v>
      </c>
      <c r="C1306" s="3">
        <v>81599263.65</v>
      </c>
      <c r="D1306" s="3">
        <v>958027783.78</v>
      </c>
      <c r="E1306" s="3">
        <v>0</v>
      </c>
      <c r="F1306" s="3">
        <v>0</v>
      </c>
      <c r="G1306" s="3">
        <v>0</v>
      </c>
      <c r="H1306" s="3">
        <v>0</v>
      </c>
      <c r="I1306" s="3">
        <v>0</v>
      </c>
      <c r="J1306" s="3">
        <v>0</v>
      </c>
      <c r="K1306" s="3">
        <v>52986231.83</v>
      </c>
      <c r="L1306" s="3">
        <v>0</v>
      </c>
      <c r="M1306" s="3">
        <v>2168664970.48</v>
      </c>
      <c r="N1306" s="3">
        <v>57884132.33</v>
      </c>
      <c r="O1306" s="3">
        <v>765241584.61</v>
      </c>
      <c r="P1306" s="3">
        <v>14636436.45</v>
      </c>
      <c r="Q1306" s="3">
        <v>0</v>
      </c>
      <c r="R1306" s="3">
        <v>759450689.48</v>
      </c>
      <c r="S1306" s="3">
        <v>22888981.9</v>
      </c>
      <c r="T1306" s="3">
        <v>0</v>
      </c>
      <c r="U1306" s="3">
        <v>49659634.18</v>
      </c>
      <c r="V1306" s="3">
        <v>82154918.28</v>
      </c>
      <c r="W1306" s="3">
        <v>0</v>
      </c>
      <c r="X1306" s="3">
        <v>0</v>
      </c>
      <c r="Y1306" s="3">
        <v>11918183.7</v>
      </c>
      <c r="Z1306" s="3">
        <v>6901552.51</v>
      </c>
      <c r="AA1306" s="3">
        <v>0</v>
      </c>
      <c r="AB1306" s="3">
        <v>16699995.57</v>
      </c>
      <c r="AC1306" s="3">
        <v>375267854.52</v>
      </c>
      <c r="AD1306" s="3">
        <v>1842486.34</v>
      </c>
      <c r="AE1306" s="3">
        <v>0</v>
      </c>
      <c r="AF1306" s="3">
        <v>0</v>
      </c>
      <c r="AG1306" s="3">
        <v>0</v>
      </c>
      <c r="AH1306" s="3">
        <v>113738840.09</v>
      </c>
      <c r="AI1306" s="3">
        <v>0</v>
      </c>
      <c r="AJ1306" s="3">
        <v>449767922.25</v>
      </c>
      <c r="AK1306" s="3">
        <v>7861942.17</v>
      </c>
      <c r="AL1306" s="3">
        <v>41763124.41</v>
      </c>
      <c r="AM1306" s="3">
        <v>23678924.77</v>
      </c>
      <c r="AN1306" s="3">
        <v>32060792.24</v>
      </c>
      <c r="AO1306" s="6">
        <f t="shared" si="300"/>
        <v>1011014015.61</v>
      </c>
      <c r="AP1306" s="6">
        <f t="shared" si="301"/>
        <v>3006427123.87</v>
      </c>
      <c r="AQ1306" s="6">
        <f t="shared" si="302"/>
        <v>949673955.62</v>
      </c>
      <c r="AR1306" s="6">
        <f t="shared" si="303"/>
        <v>2056753168.25</v>
      </c>
      <c r="AS1306" s="6">
        <f t="shared" si="304"/>
        <v>1045981886.79</v>
      </c>
      <c r="AT1306" s="10">
        <f t="shared" si="305"/>
        <v>81599263.65</v>
      </c>
      <c r="AU1306" s="10">
        <f t="shared" si="306"/>
        <v>1127581150.44</v>
      </c>
      <c r="AV1306" s="10">
        <f t="shared" si="307"/>
        <v>3067767183.86</v>
      </c>
      <c r="AW1306" s="12">
        <f t="shared" si="308"/>
        <v>0.240984522630512</v>
      </c>
      <c r="AX1306" s="12">
        <f t="shared" si="309"/>
        <v>0.739565539689017</v>
      </c>
      <c r="AY1306" s="12">
        <f t="shared" si="310"/>
        <v>0.490246102197178</v>
      </c>
      <c r="AZ1306" s="12">
        <f t="shared" si="311"/>
        <v>0.249319437491839</v>
      </c>
      <c r="BA1306" s="12">
        <f t="shared" si="312"/>
        <v>0.0194499376804703</v>
      </c>
      <c r="BB1306" s="12">
        <f t="shared" si="313"/>
        <v>0.268769375172309</v>
      </c>
      <c r="BC1306" s="12">
        <f t="shared" si="314"/>
        <v>0.731230624827691</v>
      </c>
    </row>
    <row r="1307" spans="1:55">
      <c r="A1307" s="3" t="s">
        <v>2665</v>
      </c>
      <c r="B1307" s="3" t="s">
        <v>2666</v>
      </c>
      <c r="C1307" s="3">
        <v>0</v>
      </c>
      <c r="D1307" s="3">
        <v>957406690.56</v>
      </c>
      <c r="E1307" s="3">
        <v>6303342</v>
      </c>
      <c r="F1307" s="3">
        <v>0</v>
      </c>
      <c r="G1307" s="3">
        <v>0</v>
      </c>
      <c r="H1307" s="3">
        <v>0</v>
      </c>
      <c r="I1307" s="3">
        <v>0</v>
      </c>
      <c r="J1307" s="3">
        <v>0</v>
      </c>
      <c r="K1307" s="3">
        <v>6674649.69</v>
      </c>
      <c r="L1307" s="3">
        <v>0</v>
      </c>
      <c r="M1307" s="3">
        <v>113574752.28</v>
      </c>
      <c r="N1307" s="3">
        <v>22884334.45</v>
      </c>
      <c r="O1307" s="3">
        <v>164664500.09</v>
      </c>
      <c r="P1307" s="3">
        <v>8636552.65</v>
      </c>
      <c r="Q1307" s="3">
        <v>0</v>
      </c>
      <c r="R1307" s="3">
        <v>134902651.64</v>
      </c>
      <c r="S1307" s="3">
        <v>0</v>
      </c>
      <c r="T1307" s="3">
        <v>0</v>
      </c>
      <c r="U1307" s="3">
        <v>15418299.31</v>
      </c>
      <c r="V1307" s="3">
        <v>22787307.79</v>
      </c>
      <c r="W1307" s="3">
        <v>0</v>
      </c>
      <c r="X1307" s="3">
        <v>0</v>
      </c>
      <c r="Y1307" s="3">
        <v>0</v>
      </c>
      <c r="Z1307" s="3">
        <v>8260956.88</v>
      </c>
      <c r="AA1307" s="3">
        <v>0</v>
      </c>
      <c r="AB1307" s="3">
        <v>151551.5</v>
      </c>
      <c r="AC1307" s="3">
        <v>244719321.13</v>
      </c>
      <c r="AD1307" s="3">
        <v>105019403.38</v>
      </c>
      <c r="AE1307" s="3">
        <v>0</v>
      </c>
      <c r="AF1307" s="3">
        <v>0</v>
      </c>
      <c r="AG1307" s="3">
        <v>0</v>
      </c>
      <c r="AH1307" s="3">
        <v>115276999.5</v>
      </c>
      <c r="AI1307" s="3">
        <v>2799359.16</v>
      </c>
      <c r="AJ1307" s="3">
        <v>16829157.63</v>
      </c>
      <c r="AK1307" s="3">
        <v>21674.4</v>
      </c>
      <c r="AL1307" s="3">
        <v>3438113.7</v>
      </c>
      <c r="AM1307" s="3">
        <v>10895128.5</v>
      </c>
      <c r="AN1307" s="3">
        <v>14638555.43</v>
      </c>
      <c r="AO1307" s="6">
        <f t="shared" si="300"/>
        <v>970384682.25</v>
      </c>
      <c r="AP1307" s="6">
        <f t="shared" si="301"/>
        <v>309760139.47</v>
      </c>
      <c r="AQ1307" s="6">
        <f t="shared" si="302"/>
        <v>181520767.12</v>
      </c>
      <c r="AR1307" s="6">
        <f t="shared" si="303"/>
        <v>128239372.35</v>
      </c>
      <c r="AS1307" s="6">
        <f t="shared" si="304"/>
        <v>513637712.83</v>
      </c>
      <c r="AT1307" s="10">
        <f t="shared" si="305"/>
        <v>0</v>
      </c>
      <c r="AU1307" s="10">
        <f t="shared" si="306"/>
        <v>513637712.83</v>
      </c>
      <c r="AV1307" s="10">
        <f t="shared" si="307"/>
        <v>1098624054.6</v>
      </c>
      <c r="AW1307" s="12">
        <f t="shared" si="308"/>
        <v>0.601877872348748</v>
      </c>
      <c r="AX1307" s="12">
        <f t="shared" si="309"/>
        <v>0.398122127651252</v>
      </c>
      <c r="AY1307" s="12">
        <f t="shared" si="310"/>
        <v>0.0795400442661479</v>
      </c>
      <c r="AZ1307" s="12">
        <f t="shared" si="311"/>
        <v>0.318582083385104</v>
      </c>
      <c r="BA1307" s="12">
        <f t="shared" si="312"/>
        <v>0</v>
      </c>
      <c r="BB1307" s="12">
        <f t="shared" si="313"/>
        <v>0.318582083385104</v>
      </c>
      <c r="BC1307" s="12">
        <f t="shared" si="314"/>
        <v>0.681417916614896</v>
      </c>
    </row>
    <row r="1308" spans="1:55">
      <c r="A1308" s="3" t="s">
        <v>2667</v>
      </c>
      <c r="B1308" s="3" t="s">
        <v>2668</v>
      </c>
      <c r="C1308" s="3">
        <v>110335558.84</v>
      </c>
      <c r="D1308" s="3">
        <v>957215034.22</v>
      </c>
      <c r="E1308" s="3">
        <v>149206016.29</v>
      </c>
      <c r="F1308" s="3">
        <v>0</v>
      </c>
      <c r="G1308" s="3">
        <v>0</v>
      </c>
      <c r="H1308" s="3">
        <v>0</v>
      </c>
      <c r="I1308" s="3">
        <v>0</v>
      </c>
      <c r="J1308" s="3">
        <v>488814.32</v>
      </c>
      <c r="K1308" s="3">
        <v>73506327.71</v>
      </c>
      <c r="L1308" s="3">
        <v>0</v>
      </c>
      <c r="M1308" s="3">
        <v>2515561978.28</v>
      </c>
      <c r="N1308" s="3">
        <v>517816879.01</v>
      </c>
      <c r="O1308" s="3">
        <v>2303467537.81</v>
      </c>
      <c r="P1308" s="3">
        <v>307418409.16</v>
      </c>
      <c r="Q1308" s="3">
        <v>0</v>
      </c>
      <c r="R1308" s="3">
        <v>4066044556.12</v>
      </c>
      <c r="S1308" s="3">
        <v>0</v>
      </c>
      <c r="T1308" s="3">
        <v>0</v>
      </c>
      <c r="U1308" s="3">
        <v>116288926.42</v>
      </c>
      <c r="V1308" s="3">
        <v>28638144.39</v>
      </c>
      <c r="W1308" s="3">
        <v>0</v>
      </c>
      <c r="X1308" s="3">
        <v>0</v>
      </c>
      <c r="Y1308" s="3">
        <v>3450340.34</v>
      </c>
      <c r="Z1308" s="3">
        <v>13913926.89</v>
      </c>
      <c r="AA1308" s="3">
        <v>0</v>
      </c>
      <c r="AB1308" s="3">
        <v>64004816.67</v>
      </c>
      <c r="AC1308" s="3">
        <v>540229689.01</v>
      </c>
      <c r="AD1308" s="3">
        <v>122519324.44</v>
      </c>
      <c r="AE1308" s="3">
        <v>0</v>
      </c>
      <c r="AF1308" s="3">
        <v>0</v>
      </c>
      <c r="AG1308" s="3">
        <v>0</v>
      </c>
      <c r="AH1308" s="3">
        <v>211448584.05</v>
      </c>
      <c r="AI1308" s="3">
        <v>241047084.65</v>
      </c>
      <c r="AJ1308" s="3">
        <v>547668644.73</v>
      </c>
      <c r="AK1308" s="3">
        <v>71544658.71</v>
      </c>
      <c r="AL1308" s="3">
        <v>122894748.67</v>
      </c>
      <c r="AM1308" s="3">
        <v>9884320.57</v>
      </c>
      <c r="AN1308" s="3">
        <v>538248501.89</v>
      </c>
      <c r="AO1308" s="6">
        <f t="shared" si="300"/>
        <v>1180416192.54</v>
      </c>
      <c r="AP1308" s="6">
        <f t="shared" si="301"/>
        <v>5644264804.26</v>
      </c>
      <c r="AQ1308" s="6">
        <f t="shared" si="302"/>
        <v>4292340710.83</v>
      </c>
      <c r="AR1308" s="6">
        <f t="shared" si="303"/>
        <v>1351924093.43</v>
      </c>
      <c r="AS1308" s="6">
        <f t="shared" si="304"/>
        <v>2405485556.72</v>
      </c>
      <c r="AT1308" s="10">
        <f t="shared" si="305"/>
        <v>110335558.84</v>
      </c>
      <c r="AU1308" s="10">
        <f t="shared" si="306"/>
        <v>2515821115.56</v>
      </c>
      <c r="AV1308" s="10">
        <f t="shared" si="307"/>
        <v>2532340285.97</v>
      </c>
      <c r="AW1308" s="12">
        <f t="shared" si="308"/>
        <v>0.233830913603959</v>
      </c>
      <c r="AX1308" s="12">
        <f t="shared" si="309"/>
        <v>0.744312503362353</v>
      </c>
      <c r="AY1308" s="12">
        <f t="shared" si="310"/>
        <v>0.267805243513066</v>
      </c>
      <c r="AZ1308" s="12">
        <f t="shared" si="311"/>
        <v>0.476507259849288</v>
      </c>
      <c r="BA1308" s="12">
        <f t="shared" si="312"/>
        <v>0.0218565830336881</v>
      </c>
      <c r="BB1308" s="12">
        <f t="shared" si="313"/>
        <v>0.498363842882976</v>
      </c>
      <c r="BC1308" s="12">
        <f t="shared" si="314"/>
        <v>0.501636157117024</v>
      </c>
    </row>
    <row r="1309" spans="1:55">
      <c r="A1309" s="3" t="s">
        <v>2669</v>
      </c>
      <c r="B1309" s="3" t="s">
        <v>2670</v>
      </c>
      <c r="C1309" s="3">
        <v>17500000</v>
      </c>
      <c r="D1309" s="3">
        <v>956306388.9</v>
      </c>
      <c r="E1309" s="3">
        <v>1666099926.28</v>
      </c>
      <c r="F1309" s="3">
        <v>0</v>
      </c>
      <c r="G1309" s="3">
        <v>0</v>
      </c>
      <c r="H1309" s="3">
        <v>0</v>
      </c>
      <c r="I1309" s="3">
        <v>0</v>
      </c>
      <c r="J1309" s="3">
        <v>0</v>
      </c>
      <c r="K1309" s="3">
        <v>102192090.31</v>
      </c>
      <c r="L1309" s="3">
        <v>0</v>
      </c>
      <c r="M1309" s="3">
        <v>205242800.71</v>
      </c>
      <c r="N1309" s="3">
        <v>1531261389.77</v>
      </c>
      <c r="O1309" s="3">
        <v>1750516382.54</v>
      </c>
      <c r="P1309" s="3">
        <v>42834901.9</v>
      </c>
      <c r="Q1309" s="3">
        <v>0</v>
      </c>
      <c r="R1309" s="3">
        <v>2693604114.94</v>
      </c>
      <c r="S1309" s="3">
        <v>0</v>
      </c>
      <c r="T1309" s="3">
        <v>0</v>
      </c>
      <c r="U1309" s="3">
        <v>59442360.68</v>
      </c>
      <c r="V1309" s="3">
        <v>90903554.55</v>
      </c>
      <c r="W1309" s="3">
        <v>0</v>
      </c>
      <c r="X1309" s="3">
        <v>0</v>
      </c>
      <c r="Y1309" s="3">
        <v>1491746.09</v>
      </c>
      <c r="Z1309" s="3">
        <v>132277626.67</v>
      </c>
      <c r="AA1309" s="3">
        <v>0</v>
      </c>
      <c r="AB1309" s="3">
        <v>198054531.85</v>
      </c>
      <c r="AC1309" s="3">
        <v>2573097212.55</v>
      </c>
      <c r="AD1309" s="3">
        <v>818331473.08</v>
      </c>
      <c r="AE1309" s="3">
        <v>0</v>
      </c>
      <c r="AF1309" s="3">
        <v>0</v>
      </c>
      <c r="AG1309" s="3">
        <v>0</v>
      </c>
      <c r="AH1309" s="3">
        <v>128663300.24</v>
      </c>
      <c r="AI1309" s="3">
        <v>0</v>
      </c>
      <c r="AJ1309" s="3">
        <v>0</v>
      </c>
      <c r="AK1309" s="3">
        <v>1728139.13</v>
      </c>
      <c r="AL1309" s="3">
        <v>33779328.81</v>
      </c>
      <c r="AM1309" s="3">
        <v>3648020.09</v>
      </c>
      <c r="AN1309" s="3">
        <v>329280534.63</v>
      </c>
      <c r="AO1309" s="6">
        <f t="shared" si="300"/>
        <v>2724598405.49</v>
      </c>
      <c r="AP1309" s="6">
        <f t="shared" si="301"/>
        <v>3529855474.92</v>
      </c>
      <c r="AQ1309" s="6">
        <f t="shared" si="302"/>
        <v>3175773934.78</v>
      </c>
      <c r="AR1309" s="6">
        <f t="shared" si="303"/>
        <v>354081540.14</v>
      </c>
      <c r="AS1309" s="6">
        <f t="shared" si="304"/>
        <v>3888528008.53</v>
      </c>
      <c r="AT1309" s="10">
        <f t="shared" si="305"/>
        <v>17500000</v>
      </c>
      <c r="AU1309" s="10">
        <f t="shared" si="306"/>
        <v>3906028008.53</v>
      </c>
      <c r="AV1309" s="10">
        <f t="shared" si="307"/>
        <v>3078679945.63</v>
      </c>
      <c r="AW1309" s="12">
        <f t="shared" si="308"/>
        <v>0.390080504921793</v>
      </c>
      <c r="AX1309" s="12">
        <f t="shared" si="309"/>
        <v>0.60741402167619</v>
      </c>
      <c r="AY1309" s="12">
        <f t="shared" si="310"/>
        <v>0.0506938217694719</v>
      </c>
      <c r="AZ1309" s="12">
        <f t="shared" si="311"/>
        <v>0.556720199906718</v>
      </c>
      <c r="BA1309" s="12">
        <f t="shared" si="312"/>
        <v>0.00250547340201636</v>
      </c>
      <c r="BB1309" s="12">
        <f t="shared" si="313"/>
        <v>0.559225673308735</v>
      </c>
      <c r="BC1309" s="12">
        <f t="shared" si="314"/>
        <v>0.440774326691265</v>
      </c>
    </row>
    <row r="1310" spans="1:55">
      <c r="A1310" s="3" t="s">
        <v>2671</v>
      </c>
      <c r="B1310" s="3" t="s">
        <v>2672</v>
      </c>
      <c r="C1310" s="3">
        <v>20562717.87</v>
      </c>
      <c r="D1310" s="3">
        <v>956118778.36</v>
      </c>
      <c r="E1310" s="3">
        <v>0</v>
      </c>
      <c r="F1310" s="3">
        <v>0</v>
      </c>
      <c r="G1310" s="3">
        <v>0</v>
      </c>
      <c r="H1310" s="3">
        <v>0</v>
      </c>
      <c r="I1310" s="3">
        <v>0</v>
      </c>
      <c r="J1310" s="3">
        <v>0</v>
      </c>
      <c r="K1310" s="3">
        <v>122639858.33</v>
      </c>
      <c r="L1310" s="3">
        <v>0</v>
      </c>
      <c r="M1310" s="3">
        <v>1020766267.88</v>
      </c>
      <c r="N1310" s="3">
        <v>168991660.64</v>
      </c>
      <c r="O1310" s="3">
        <v>439651596.97</v>
      </c>
      <c r="P1310" s="3">
        <v>51925749.38</v>
      </c>
      <c r="Q1310" s="3">
        <v>0</v>
      </c>
      <c r="R1310" s="3">
        <v>446266896.51</v>
      </c>
      <c r="S1310" s="3">
        <v>0</v>
      </c>
      <c r="T1310" s="3">
        <v>0</v>
      </c>
      <c r="U1310" s="3">
        <v>24899886.42</v>
      </c>
      <c r="V1310" s="3">
        <v>77472113.8</v>
      </c>
      <c r="W1310" s="3">
        <v>0</v>
      </c>
      <c r="X1310" s="3">
        <v>0</v>
      </c>
      <c r="Y1310" s="3">
        <v>0</v>
      </c>
      <c r="Z1310" s="3">
        <v>9333916.82</v>
      </c>
      <c r="AA1310" s="3">
        <v>0</v>
      </c>
      <c r="AB1310" s="3">
        <v>13036887.54</v>
      </c>
      <c r="AC1310" s="3">
        <v>800212032.34</v>
      </c>
      <c r="AD1310" s="3">
        <v>42734439.19</v>
      </c>
      <c r="AE1310" s="3">
        <v>0</v>
      </c>
      <c r="AF1310" s="3">
        <v>0</v>
      </c>
      <c r="AG1310" s="3">
        <v>0</v>
      </c>
      <c r="AH1310" s="3">
        <v>230652021.36</v>
      </c>
      <c r="AI1310" s="3">
        <v>0</v>
      </c>
      <c r="AJ1310" s="3">
        <v>103937849.86</v>
      </c>
      <c r="AK1310" s="3">
        <v>352929.1</v>
      </c>
      <c r="AL1310" s="3">
        <v>88609547.88</v>
      </c>
      <c r="AM1310" s="3">
        <v>47310408.64</v>
      </c>
      <c r="AN1310" s="3">
        <v>0</v>
      </c>
      <c r="AO1310" s="6">
        <f t="shared" si="300"/>
        <v>1078758636.69</v>
      </c>
      <c r="AP1310" s="6">
        <f t="shared" si="301"/>
        <v>1681335274.87</v>
      </c>
      <c r="AQ1310" s="6">
        <f t="shared" si="302"/>
        <v>571009701.09</v>
      </c>
      <c r="AR1310" s="6">
        <f t="shared" si="303"/>
        <v>1110325573.78</v>
      </c>
      <c r="AS1310" s="6">
        <f t="shared" si="304"/>
        <v>1313809228.37</v>
      </c>
      <c r="AT1310" s="10">
        <f t="shared" si="305"/>
        <v>20562717.87</v>
      </c>
      <c r="AU1310" s="10">
        <f t="shared" si="306"/>
        <v>1334371946.24</v>
      </c>
      <c r="AV1310" s="10">
        <f t="shared" si="307"/>
        <v>2189084210.47</v>
      </c>
      <c r="AW1310" s="12">
        <f t="shared" si="308"/>
        <v>0.306164909881349</v>
      </c>
      <c r="AX1310" s="12">
        <f t="shared" si="309"/>
        <v>0.687999139008308</v>
      </c>
      <c r="AY1310" s="12">
        <f t="shared" si="310"/>
        <v>0.315123993146762</v>
      </c>
      <c r="AZ1310" s="12">
        <f t="shared" si="311"/>
        <v>0.372875145861545</v>
      </c>
      <c r="BA1310" s="12">
        <f t="shared" si="312"/>
        <v>0.00583595111034396</v>
      </c>
      <c r="BB1310" s="12">
        <f t="shared" si="313"/>
        <v>0.378711096971889</v>
      </c>
      <c r="BC1310" s="12">
        <f t="shared" si="314"/>
        <v>0.621288903028111</v>
      </c>
    </row>
    <row r="1311" spans="1:55">
      <c r="A1311" s="3" t="s">
        <v>2673</v>
      </c>
      <c r="B1311" s="3" t="s">
        <v>2674</v>
      </c>
      <c r="C1311" s="3">
        <v>19454632.79</v>
      </c>
      <c r="D1311" s="3">
        <v>954511468.22</v>
      </c>
      <c r="E1311" s="3">
        <v>0</v>
      </c>
      <c r="F1311" s="3">
        <v>0</v>
      </c>
      <c r="G1311" s="3">
        <v>0</v>
      </c>
      <c r="H1311" s="3">
        <v>0</v>
      </c>
      <c r="I1311" s="3">
        <v>0</v>
      </c>
      <c r="J1311" s="3">
        <v>0</v>
      </c>
      <c r="K1311" s="3">
        <v>3881391.93</v>
      </c>
      <c r="L1311" s="3">
        <v>0</v>
      </c>
      <c r="M1311" s="3">
        <v>23700355.2</v>
      </c>
      <c r="N1311" s="3">
        <v>44658225.02</v>
      </c>
      <c r="O1311" s="3">
        <v>20893286.12</v>
      </c>
      <c r="P1311" s="3">
        <v>16998640.09</v>
      </c>
      <c r="Q1311" s="3">
        <v>0</v>
      </c>
      <c r="R1311" s="3">
        <v>161664936.57</v>
      </c>
      <c r="S1311" s="3">
        <v>0</v>
      </c>
      <c r="T1311" s="3">
        <v>0</v>
      </c>
      <c r="U1311" s="3">
        <v>8104971.28</v>
      </c>
      <c r="V1311" s="3">
        <v>17938260.17</v>
      </c>
      <c r="W1311" s="3">
        <v>0</v>
      </c>
      <c r="X1311" s="3">
        <v>0</v>
      </c>
      <c r="Y1311" s="3">
        <v>0</v>
      </c>
      <c r="Z1311" s="3">
        <v>50000000</v>
      </c>
      <c r="AA1311" s="3">
        <v>0</v>
      </c>
      <c r="AB1311" s="3">
        <v>5047155.51</v>
      </c>
      <c r="AC1311" s="3">
        <v>396665581.55</v>
      </c>
      <c r="AD1311" s="3">
        <v>433204718.24</v>
      </c>
      <c r="AE1311" s="3">
        <v>0</v>
      </c>
      <c r="AF1311" s="3">
        <v>0</v>
      </c>
      <c r="AG1311" s="3">
        <v>0</v>
      </c>
      <c r="AH1311" s="3">
        <v>122886181.6</v>
      </c>
      <c r="AI1311" s="3">
        <v>0</v>
      </c>
      <c r="AJ1311" s="3">
        <v>0</v>
      </c>
      <c r="AK1311" s="3">
        <v>1233041.47</v>
      </c>
      <c r="AL1311" s="3">
        <v>2291459.9</v>
      </c>
      <c r="AM1311" s="3">
        <v>1350747.35</v>
      </c>
      <c r="AN1311" s="3">
        <v>29943964.99</v>
      </c>
      <c r="AO1311" s="6">
        <f t="shared" si="300"/>
        <v>958392860.15</v>
      </c>
      <c r="AP1311" s="6">
        <f t="shared" si="301"/>
        <v>106250506.43</v>
      </c>
      <c r="AQ1311" s="6">
        <f t="shared" si="302"/>
        <v>242755323.53</v>
      </c>
      <c r="AR1311" s="6">
        <f t="shared" si="303"/>
        <v>-136504817.1</v>
      </c>
      <c r="AS1311" s="6">
        <f t="shared" si="304"/>
        <v>987575695.1</v>
      </c>
      <c r="AT1311" s="10">
        <f t="shared" si="305"/>
        <v>19454632.79</v>
      </c>
      <c r="AU1311" s="10">
        <f t="shared" si="306"/>
        <v>1007030327.89</v>
      </c>
      <c r="AV1311" s="10">
        <f t="shared" si="307"/>
        <v>821888043.05</v>
      </c>
      <c r="AW1311" s="12">
        <f t="shared" si="308"/>
        <v>0.524021670610384</v>
      </c>
      <c r="AX1311" s="12">
        <f t="shared" si="309"/>
        <v>0.465341095328699</v>
      </c>
      <c r="AY1311" s="12">
        <f t="shared" si="310"/>
        <v>-0.074636910683904</v>
      </c>
      <c r="AZ1311" s="12">
        <f t="shared" si="311"/>
        <v>0.539978006012603</v>
      </c>
      <c r="BA1311" s="12">
        <f t="shared" si="312"/>
        <v>0.0106372340609171</v>
      </c>
      <c r="BB1311" s="12">
        <f t="shared" si="313"/>
        <v>0.55061524007352</v>
      </c>
      <c r="BC1311" s="12">
        <f t="shared" si="314"/>
        <v>0.44938475992648</v>
      </c>
    </row>
    <row r="1312" spans="1:55">
      <c r="A1312" s="3" t="s">
        <v>2675</v>
      </c>
      <c r="B1312" s="3" t="s">
        <v>2676</v>
      </c>
      <c r="C1312" s="3">
        <v>910104776.72</v>
      </c>
      <c r="D1312" s="3">
        <v>953282427.95</v>
      </c>
      <c r="E1312" s="3">
        <v>7372296</v>
      </c>
      <c r="F1312" s="3">
        <v>0</v>
      </c>
      <c r="G1312" s="3">
        <v>0</v>
      </c>
      <c r="H1312" s="3">
        <v>0</v>
      </c>
      <c r="I1312" s="3">
        <v>0</v>
      </c>
      <c r="J1312" s="3">
        <v>61222927.99</v>
      </c>
      <c r="K1312" s="3">
        <v>266723058.03</v>
      </c>
      <c r="L1312" s="3">
        <v>0</v>
      </c>
      <c r="M1312" s="3">
        <v>1034335682.1</v>
      </c>
      <c r="N1312" s="3">
        <v>405251181.22</v>
      </c>
      <c r="O1312" s="3">
        <v>1793527784.24</v>
      </c>
      <c r="P1312" s="3">
        <v>530772758.29</v>
      </c>
      <c r="Q1312" s="3">
        <v>106300006.3</v>
      </c>
      <c r="R1312" s="3">
        <v>2424749539.62</v>
      </c>
      <c r="S1312" s="3">
        <v>0</v>
      </c>
      <c r="T1312" s="3">
        <v>0</v>
      </c>
      <c r="U1312" s="3">
        <v>38991982.84</v>
      </c>
      <c r="V1312" s="3">
        <v>347694407.81</v>
      </c>
      <c r="W1312" s="3">
        <v>0</v>
      </c>
      <c r="X1312" s="3">
        <v>0</v>
      </c>
      <c r="Y1312" s="3">
        <v>56814102.58</v>
      </c>
      <c r="Z1312" s="3">
        <v>34635719.5</v>
      </c>
      <c r="AA1312" s="3">
        <v>0</v>
      </c>
      <c r="AB1312" s="3">
        <v>18056897.7</v>
      </c>
      <c r="AC1312" s="3">
        <v>1199071962.33</v>
      </c>
      <c r="AD1312" s="3">
        <v>224818133.91</v>
      </c>
      <c r="AE1312" s="3">
        <v>0</v>
      </c>
      <c r="AF1312" s="3">
        <v>0</v>
      </c>
      <c r="AG1312" s="3">
        <v>0</v>
      </c>
      <c r="AH1312" s="3">
        <v>6647001367.85</v>
      </c>
      <c r="AI1312" s="3">
        <v>0</v>
      </c>
      <c r="AJ1312" s="3">
        <v>542286100.47</v>
      </c>
      <c r="AK1312" s="3">
        <v>10339832.46</v>
      </c>
      <c r="AL1312" s="3">
        <v>40492378.53</v>
      </c>
      <c r="AM1312" s="3">
        <v>4289093.96</v>
      </c>
      <c r="AN1312" s="3">
        <v>433712306.96</v>
      </c>
      <c r="AO1312" s="6">
        <f t="shared" si="300"/>
        <v>1288600709.97</v>
      </c>
      <c r="AP1312" s="6">
        <f t="shared" si="301"/>
        <v>3870187412.15</v>
      </c>
      <c r="AQ1312" s="6">
        <f t="shared" si="302"/>
        <v>2920942650.05</v>
      </c>
      <c r="AR1312" s="6">
        <f t="shared" si="303"/>
        <v>949244762.100001</v>
      </c>
      <c r="AS1312" s="6">
        <f t="shared" si="304"/>
        <v>9102011176.47</v>
      </c>
      <c r="AT1312" s="10">
        <f t="shared" si="305"/>
        <v>910104776.72</v>
      </c>
      <c r="AU1312" s="10">
        <f t="shared" si="306"/>
        <v>10012115953.19</v>
      </c>
      <c r="AV1312" s="10">
        <f t="shared" si="307"/>
        <v>2237845472.07</v>
      </c>
      <c r="AW1312" s="12">
        <f t="shared" si="308"/>
        <v>0.105192225937369</v>
      </c>
      <c r="AX1312" s="12">
        <f t="shared" si="309"/>
        <v>0.820513272624993</v>
      </c>
      <c r="AY1312" s="12">
        <f t="shared" si="310"/>
        <v>0.0774896123462571</v>
      </c>
      <c r="AZ1312" s="12">
        <f t="shared" si="311"/>
        <v>0.743023660278735</v>
      </c>
      <c r="BA1312" s="12">
        <f t="shared" si="312"/>
        <v>0.0742945014376389</v>
      </c>
      <c r="BB1312" s="12">
        <f t="shared" si="313"/>
        <v>0.817318161716374</v>
      </c>
      <c r="BC1312" s="12">
        <f t="shared" si="314"/>
        <v>0.182681838283626</v>
      </c>
    </row>
    <row r="1313" spans="1:55">
      <c r="A1313" s="3" t="s">
        <v>2677</v>
      </c>
      <c r="B1313" s="3" t="s">
        <v>2678</v>
      </c>
      <c r="C1313" s="3">
        <v>0</v>
      </c>
      <c r="D1313" s="3">
        <v>952914420.23</v>
      </c>
      <c r="E1313" s="3">
        <v>0</v>
      </c>
      <c r="F1313" s="3">
        <v>0</v>
      </c>
      <c r="G1313" s="3">
        <v>0</v>
      </c>
      <c r="H1313" s="3">
        <v>0</v>
      </c>
      <c r="I1313" s="3">
        <v>0</v>
      </c>
      <c r="J1313" s="3">
        <v>0</v>
      </c>
      <c r="K1313" s="3">
        <v>1044439.57</v>
      </c>
      <c r="L1313" s="3">
        <v>0</v>
      </c>
      <c r="M1313" s="3">
        <v>1572089187.46</v>
      </c>
      <c r="N1313" s="3">
        <v>1095685644.48</v>
      </c>
      <c r="O1313" s="3">
        <v>1649763702.51</v>
      </c>
      <c r="P1313" s="3">
        <v>7028771.08</v>
      </c>
      <c r="Q1313" s="3">
        <v>0</v>
      </c>
      <c r="R1313" s="3">
        <v>2681293977.1</v>
      </c>
      <c r="S1313" s="3">
        <v>0</v>
      </c>
      <c r="T1313" s="3">
        <v>0</v>
      </c>
      <c r="U1313" s="3">
        <v>7139095.91</v>
      </c>
      <c r="V1313" s="3">
        <v>24722465.08</v>
      </c>
      <c r="W1313" s="3">
        <v>0</v>
      </c>
      <c r="X1313" s="3">
        <v>0</v>
      </c>
      <c r="Y1313" s="3">
        <v>0</v>
      </c>
      <c r="Z1313" s="3">
        <v>6135639.14</v>
      </c>
      <c r="AA1313" s="3">
        <v>0</v>
      </c>
      <c r="AB1313" s="3">
        <v>20512452.32</v>
      </c>
      <c r="AC1313" s="3">
        <v>413616350.78</v>
      </c>
      <c r="AD1313" s="3">
        <v>26528311.34</v>
      </c>
      <c r="AE1313" s="3">
        <v>0</v>
      </c>
      <c r="AF1313" s="3">
        <v>0</v>
      </c>
      <c r="AG1313" s="3">
        <v>0</v>
      </c>
      <c r="AH1313" s="3">
        <v>125218089.26</v>
      </c>
      <c r="AI1313" s="3">
        <v>0</v>
      </c>
      <c r="AJ1313" s="3">
        <v>0</v>
      </c>
      <c r="AK1313" s="3">
        <v>0</v>
      </c>
      <c r="AL1313" s="3">
        <v>12976225.47</v>
      </c>
      <c r="AM1313" s="3">
        <v>0</v>
      </c>
      <c r="AN1313" s="3">
        <v>0</v>
      </c>
      <c r="AO1313" s="6">
        <f t="shared" si="300"/>
        <v>953958859.8</v>
      </c>
      <c r="AP1313" s="6">
        <f t="shared" si="301"/>
        <v>4324567305.53</v>
      </c>
      <c r="AQ1313" s="6">
        <f t="shared" si="302"/>
        <v>2739803629.55</v>
      </c>
      <c r="AR1313" s="6">
        <f t="shared" si="303"/>
        <v>1584763675.98</v>
      </c>
      <c r="AS1313" s="6">
        <f t="shared" si="304"/>
        <v>578338976.85</v>
      </c>
      <c r="AT1313" s="10">
        <f t="shared" si="305"/>
        <v>0</v>
      </c>
      <c r="AU1313" s="10">
        <f t="shared" si="306"/>
        <v>578338976.85</v>
      </c>
      <c r="AV1313" s="10">
        <f t="shared" si="307"/>
        <v>2538722535.78</v>
      </c>
      <c r="AW1313" s="12">
        <f t="shared" si="308"/>
        <v>0.306044284315424</v>
      </c>
      <c r="AX1313" s="12">
        <f t="shared" si="309"/>
        <v>0.693955715684576</v>
      </c>
      <c r="AY1313" s="12">
        <f t="shared" si="310"/>
        <v>0.508415913371843</v>
      </c>
      <c r="AZ1313" s="12">
        <f t="shared" si="311"/>
        <v>0.185539802312733</v>
      </c>
      <c r="BA1313" s="12">
        <f t="shared" si="312"/>
        <v>0</v>
      </c>
      <c r="BB1313" s="12">
        <f t="shared" si="313"/>
        <v>0.185539802312733</v>
      </c>
      <c r="BC1313" s="12">
        <f t="shared" si="314"/>
        <v>0.814460197687267</v>
      </c>
    </row>
    <row r="1314" spans="1:55">
      <c r="A1314" s="3" t="s">
        <v>2679</v>
      </c>
      <c r="B1314" s="3" t="s">
        <v>2680</v>
      </c>
      <c r="C1314" s="3">
        <v>128105023.15</v>
      </c>
      <c r="D1314" s="3">
        <v>951308261.27</v>
      </c>
      <c r="E1314" s="3">
        <v>50000000</v>
      </c>
      <c r="F1314" s="3">
        <v>0</v>
      </c>
      <c r="G1314" s="3">
        <v>0</v>
      </c>
      <c r="H1314" s="3">
        <v>0</v>
      </c>
      <c r="I1314" s="3">
        <v>0</v>
      </c>
      <c r="J1314" s="3">
        <v>16582290.14</v>
      </c>
      <c r="K1314" s="3">
        <v>183419827.18</v>
      </c>
      <c r="L1314" s="3">
        <v>0</v>
      </c>
      <c r="M1314" s="3">
        <v>312249480.58</v>
      </c>
      <c r="N1314" s="3">
        <v>192251580.26</v>
      </c>
      <c r="O1314" s="3">
        <v>2245077143.62</v>
      </c>
      <c r="P1314" s="3">
        <v>39173207.55</v>
      </c>
      <c r="Q1314" s="3">
        <v>0</v>
      </c>
      <c r="R1314" s="3">
        <v>995323110.52</v>
      </c>
      <c r="S1314" s="3">
        <v>0</v>
      </c>
      <c r="T1314" s="3">
        <v>0</v>
      </c>
      <c r="U1314" s="3">
        <v>59461044.92</v>
      </c>
      <c r="V1314" s="3">
        <v>112317335.4</v>
      </c>
      <c r="W1314" s="3">
        <v>0</v>
      </c>
      <c r="X1314" s="3">
        <v>1417350.19</v>
      </c>
      <c r="Y1314" s="3">
        <v>0</v>
      </c>
      <c r="Z1314" s="3">
        <v>39880453.24</v>
      </c>
      <c r="AA1314" s="3">
        <v>0</v>
      </c>
      <c r="AB1314" s="3">
        <v>13847948.55</v>
      </c>
      <c r="AC1314" s="3">
        <v>1746503987</v>
      </c>
      <c r="AD1314" s="3">
        <v>325215670.29</v>
      </c>
      <c r="AE1314" s="3">
        <v>0</v>
      </c>
      <c r="AF1314" s="3">
        <v>0</v>
      </c>
      <c r="AG1314" s="3">
        <v>0</v>
      </c>
      <c r="AH1314" s="3">
        <v>666811402.52</v>
      </c>
      <c r="AI1314" s="3">
        <v>0</v>
      </c>
      <c r="AJ1314" s="3">
        <v>63761307.2</v>
      </c>
      <c r="AK1314" s="3">
        <v>885273884.16</v>
      </c>
      <c r="AL1314" s="3">
        <v>82485128.56</v>
      </c>
      <c r="AM1314" s="3">
        <v>0</v>
      </c>
      <c r="AN1314" s="3">
        <v>0</v>
      </c>
      <c r="AO1314" s="6">
        <f t="shared" si="300"/>
        <v>1201310378.59</v>
      </c>
      <c r="AP1314" s="6">
        <f t="shared" si="301"/>
        <v>2788751412.01</v>
      </c>
      <c r="AQ1314" s="6">
        <f t="shared" si="302"/>
        <v>1222247242.82</v>
      </c>
      <c r="AR1314" s="6">
        <f t="shared" si="303"/>
        <v>1566504169.19</v>
      </c>
      <c r="AS1314" s="6">
        <f t="shared" si="304"/>
        <v>3770051379.73</v>
      </c>
      <c r="AT1314" s="10">
        <f t="shared" si="305"/>
        <v>128105023.15</v>
      </c>
      <c r="AU1314" s="10">
        <f t="shared" si="306"/>
        <v>3898156402.88</v>
      </c>
      <c r="AV1314" s="10">
        <f t="shared" si="307"/>
        <v>2767814547.78</v>
      </c>
      <c r="AW1314" s="12">
        <f t="shared" si="308"/>
        <v>0.180215363595465</v>
      </c>
      <c r="AX1314" s="12">
        <f t="shared" si="309"/>
        <v>0.800566877416654</v>
      </c>
      <c r="AY1314" s="12">
        <f t="shared" si="310"/>
        <v>0.235000149383324</v>
      </c>
      <c r="AZ1314" s="12">
        <f t="shared" si="311"/>
        <v>0.56556672803333</v>
      </c>
      <c r="BA1314" s="12">
        <f t="shared" si="312"/>
        <v>0.019217758987881</v>
      </c>
      <c r="BB1314" s="12">
        <f t="shared" si="313"/>
        <v>0.584784487021211</v>
      </c>
      <c r="BC1314" s="12">
        <f t="shared" si="314"/>
        <v>0.415215512978789</v>
      </c>
    </row>
    <row r="1315" spans="1:55">
      <c r="A1315" s="3" t="s">
        <v>2681</v>
      </c>
      <c r="B1315" s="3" t="s">
        <v>2682</v>
      </c>
      <c r="C1315" s="3">
        <v>2063578414.03</v>
      </c>
      <c r="D1315" s="3">
        <v>947289059.29</v>
      </c>
      <c r="E1315" s="3">
        <v>750405725.91</v>
      </c>
      <c r="F1315" s="3">
        <v>0</v>
      </c>
      <c r="G1315" s="3">
        <v>0</v>
      </c>
      <c r="H1315" s="3">
        <v>0</v>
      </c>
      <c r="I1315" s="3">
        <v>0</v>
      </c>
      <c r="J1315" s="3">
        <v>0</v>
      </c>
      <c r="K1315" s="3">
        <v>83234995.73</v>
      </c>
      <c r="L1315" s="3">
        <v>0</v>
      </c>
      <c r="M1315" s="3">
        <v>224070188.44</v>
      </c>
      <c r="N1315" s="3">
        <v>54345846.56</v>
      </c>
      <c r="O1315" s="3">
        <v>12955893.88</v>
      </c>
      <c r="P1315" s="3">
        <v>149192974.43</v>
      </c>
      <c r="Q1315" s="3">
        <v>0</v>
      </c>
      <c r="R1315" s="3">
        <v>414514067.73</v>
      </c>
      <c r="S1315" s="3">
        <v>0</v>
      </c>
      <c r="T1315" s="3">
        <v>0</v>
      </c>
      <c r="U1315" s="3">
        <v>255183945.34</v>
      </c>
      <c r="V1315" s="3">
        <v>43382265.79</v>
      </c>
      <c r="W1315" s="3">
        <v>0</v>
      </c>
      <c r="X1315" s="3">
        <v>0</v>
      </c>
      <c r="Y1315" s="3">
        <v>0</v>
      </c>
      <c r="Z1315" s="3">
        <v>6329778.02</v>
      </c>
      <c r="AA1315" s="3">
        <v>0</v>
      </c>
      <c r="AB1315" s="3">
        <v>7566429.61</v>
      </c>
      <c r="AC1315" s="3">
        <v>859746249.01</v>
      </c>
      <c r="AD1315" s="3">
        <v>422960165.31</v>
      </c>
      <c r="AE1315" s="3">
        <v>0</v>
      </c>
      <c r="AF1315" s="3">
        <v>0</v>
      </c>
      <c r="AG1315" s="3">
        <v>0</v>
      </c>
      <c r="AH1315" s="3">
        <v>910457354.84</v>
      </c>
      <c r="AI1315" s="3">
        <v>3344636.99</v>
      </c>
      <c r="AJ1315" s="3">
        <v>4345912963.99</v>
      </c>
      <c r="AK1315" s="3">
        <v>14783613.35</v>
      </c>
      <c r="AL1315" s="3">
        <v>14188127.13</v>
      </c>
      <c r="AM1315" s="3">
        <v>2514805.33</v>
      </c>
      <c r="AN1315" s="3">
        <v>208813522.76</v>
      </c>
      <c r="AO1315" s="6">
        <f t="shared" si="300"/>
        <v>1780929780.93</v>
      </c>
      <c r="AP1315" s="6">
        <f t="shared" si="301"/>
        <v>440564903.31</v>
      </c>
      <c r="AQ1315" s="6">
        <f t="shared" si="302"/>
        <v>726976486.49</v>
      </c>
      <c r="AR1315" s="6">
        <f t="shared" si="303"/>
        <v>-286411583.18</v>
      </c>
      <c r="AS1315" s="6">
        <f t="shared" si="304"/>
        <v>6782721438.71</v>
      </c>
      <c r="AT1315" s="10">
        <f t="shared" si="305"/>
        <v>2063578414.03</v>
      </c>
      <c r="AU1315" s="10">
        <f t="shared" si="306"/>
        <v>8846299852.74</v>
      </c>
      <c r="AV1315" s="10">
        <f t="shared" si="307"/>
        <v>1494518197.75</v>
      </c>
      <c r="AW1315" s="12">
        <f t="shared" si="308"/>
        <v>0.172223297251189</v>
      </c>
      <c r="AX1315" s="12">
        <f t="shared" si="309"/>
        <v>0.628220110228337</v>
      </c>
      <c r="AY1315" s="12">
        <f t="shared" si="310"/>
        <v>-0.0276971881510311</v>
      </c>
      <c r="AZ1315" s="12">
        <f t="shared" si="311"/>
        <v>0.655917298379368</v>
      </c>
      <c r="BA1315" s="12">
        <f t="shared" si="312"/>
        <v>0.199556592520474</v>
      </c>
      <c r="BB1315" s="12">
        <f t="shared" si="313"/>
        <v>0.855473890899842</v>
      </c>
      <c r="BC1315" s="12">
        <f t="shared" si="314"/>
        <v>0.144526109100158</v>
      </c>
    </row>
    <row r="1316" spans="1:55">
      <c r="A1316" s="3" t="s">
        <v>2683</v>
      </c>
      <c r="B1316" s="3" t="s">
        <v>2684</v>
      </c>
      <c r="C1316" s="3">
        <v>91341600.3</v>
      </c>
      <c r="D1316" s="3">
        <v>944698001.74</v>
      </c>
      <c r="E1316" s="3">
        <v>1028018737.32</v>
      </c>
      <c r="F1316" s="3">
        <v>0</v>
      </c>
      <c r="G1316" s="3">
        <v>0</v>
      </c>
      <c r="H1316" s="3">
        <v>0</v>
      </c>
      <c r="I1316" s="3">
        <v>0</v>
      </c>
      <c r="J1316" s="3">
        <v>119321877.47</v>
      </c>
      <c r="K1316" s="3">
        <v>8023878.74</v>
      </c>
      <c r="L1316" s="3">
        <v>0</v>
      </c>
      <c r="M1316" s="3">
        <v>84999242.7</v>
      </c>
      <c r="N1316" s="3">
        <v>7295057.99</v>
      </c>
      <c r="O1316" s="3">
        <v>298336.92</v>
      </c>
      <c r="P1316" s="3">
        <v>22773555.87</v>
      </c>
      <c r="Q1316" s="3">
        <v>0</v>
      </c>
      <c r="R1316" s="3">
        <v>58935272.67</v>
      </c>
      <c r="S1316" s="3">
        <v>2221668.94</v>
      </c>
      <c r="T1316" s="3">
        <v>0</v>
      </c>
      <c r="U1316" s="3">
        <v>49244465.78</v>
      </c>
      <c r="V1316" s="3">
        <v>22252947.6</v>
      </c>
      <c r="W1316" s="3">
        <v>0</v>
      </c>
      <c r="X1316" s="3">
        <v>0</v>
      </c>
      <c r="Y1316" s="3">
        <v>0</v>
      </c>
      <c r="Z1316" s="3">
        <v>4303375</v>
      </c>
      <c r="AA1316" s="3">
        <v>0</v>
      </c>
      <c r="AB1316" s="3">
        <v>0</v>
      </c>
      <c r="AC1316" s="3">
        <v>317544672.8</v>
      </c>
      <c r="AD1316" s="3">
        <v>0</v>
      </c>
      <c r="AE1316" s="3">
        <v>0</v>
      </c>
      <c r="AF1316" s="3">
        <v>0</v>
      </c>
      <c r="AG1316" s="3">
        <v>0</v>
      </c>
      <c r="AH1316" s="3">
        <v>18537244.69</v>
      </c>
      <c r="AI1316" s="3">
        <v>0</v>
      </c>
      <c r="AJ1316" s="3">
        <v>241207816.11</v>
      </c>
      <c r="AK1316" s="3">
        <v>7716094.84</v>
      </c>
      <c r="AL1316" s="3">
        <v>9355062.62</v>
      </c>
      <c r="AM1316" s="3">
        <v>4381398.12</v>
      </c>
      <c r="AN1316" s="3">
        <v>30637545.52</v>
      </c>
      <c r="AO1316" s="6">
        <f t="shared" si="300"/>
        <v>2100062495.27</v>
      </c>
      <c r="AP1316" s="6">
        <f t="shared" si="301"/>
        <v>115366193.48</v>
      </c>
      <c r="AQ1316" s="6">
        <f t="shared" si="302"/>
        <v>136957729.99</v>
      </c>
      <c r="AR1316" s="6">
        <f t="shared" si="303"/>
        <v>-21591536.51</v>
      </c>
      <c r="AS1316" s="6">
        <f t="shared" si="304"/>
        <v>629379834.7</v>
      </c>
      <c r="AT1316" s="10">
        <f t="shared" si="305"/>
        <v>91341600.3</v>
      </c>
      <c r="AU1316" s="10">
        <f t="shared" si="306"/>
        <v>720721435</v>
      </c>
      <c r="AV1316" s="10">
        <f t="shared" si="307"/>
        <v>2078470958.76</v>
      </c>
      <c r="AW1316" s="12">
        <f t="shared" si="308"/>
        <v>0.75023871169109</v>
      </c>
      <c r="AX1316" s="12">
        <f t="shared" si="309"/>
        <v>0.217129876297496</v>
      </c>
      <c r="AY1316" s="12">
        <f t="shared" si="310"/>
        <v>-0.00771348784675615</v>
      </c>
      <c r="AZ1316" s="12">
        <f t="shared" si="311"/>
        <v>0.224843364144252</v>
      </c>
      <c r="BA1316" s="12">
        <f t="shared" si="312"/>
        <v>0.0326314120114144</v>
      </c>
      <c r="BB1316" s="12">
        <f t="shared" si="313"/>
        <v>0.257474776155666</v>
      </c>
      <c r="BC1316" s="12">
        <f t="shared" si="314"/>
        <v>0.742525223844334</v>
      </c>
    </row>
    <row r="1317" spans="1:55">
      <c r="A1317" s="3" t="s">
        <v>2685</v>
      </c>
      <c r="B1317" s="3" t="s">
        <v>2686</v>
      </c>
      <c r="C1317" s="3">
        <v>126623339.59</v>
      </c>
      <c r="D1317" s="3">
        <v>943253472.5</v>
      </c>
      <c r="E1317" s="3">
        <v>651758748.68</v>
      </c>
      <c r="F1317" s="3">
        <v>0</v>
      </c>
      <c r="G1317" s="3">
        <v>0</v>
      </c>
      <c r="H1317" s="3">
        <v>0</v>
      </c>
      <c r="I1317" s="3">
        <v>0</v>
      </c>
      <c r="J1317" s="3">
        <v>30347767.08</v>
      </c>
      <c r="K1317" s="3">
        <v>45012608.69</v>
      </c>
      <c r="L1317" s="3">
        <v>0</v>
      </c>
      <c r="M1317" s="3">
        <v>2962527690.22</v>
      </c>
      <c r="N1317" s="3">
        <v>58596483.65</v>
      </c>
      <c r="O1317" s="3">
        <v>1878089264.1</v>
      </c>
      <c r="P1317" s="3">
        <v>226002679.76</v>
      </c>
      <c r="Q1317" s="3">
        <v>0</v>
      </c>
      <c r="R1317" s="3">
        <v>4426572237.13</v>
      </c>
      <c r="S1317" s="3">
        <v>0</v>
      </c>
      <c r="T1317" s="3">
        <v>0</v>
      </c>
      <c r="U1317" s="3">
        <v>149601517.81</v>
      </c>
      <c r="V1317" s="3">
        <v>118235012.57</v>
      </c>
      <c r="W1317" s="3">
        <v>0</v>
      </c>
      <c r="X1317" s="3">
        <v>0</v>
      </c>
      <c r="Y1317" s="3">
        <v>0</v>
      </c>
      <c r="Z1317" s="3">
        <v>234157301.67</v>
      </c>
      <c r="AA1317" s="3">
        <v>0</v>
      </c>
      <c r="AB1317" s="3">
        <v>144877932.23</v>
      </c>
      <c r="AC1317" s="3">
        <v>4955426480.55</v>
      </c>
      <c r="AD1317" s="3">
        <v>1557418240.99</v>
      </c>
      <c r="AE1317" s="3">
        <v>0</v>
      </c>
      <c r="AF1317" s="3">
        <v>0</v>
      </c>
      <c r="AG1317" s="3">
        <v>0</v>
      </c>
      <c r="AH1317" s="3">
        <v>859895247.06</v>
      </c>
      <c r="AI1317" s="3">
        <v>0</v>
      </c>
      <c r="AJ1317" s="3">
        <v>253310074.24</v>
      </c>
      <c r="AK1317" s="3">
        <v>85896469.76</v>
      </c>
      <c r="AL1317" s="3">
        <v>108891765.31</v>
      </c>
      <c r="AM1317" s="3">
        <v>59639103.24</v>
      </c>
      <c r="AN1317" s="3">
        <v>692425365.72</v>
      </c>
      <c r="AO1317" s="6">
        <f t="shared" si="300"/>
        <v>1670372596.95</v>
      </c>
      <c r="AP1317" s="6">
        <f t="shared" si="301"/>
        <v>5125216117.73</v>
      </c>
      <c r="AQ1317" s="6">
        <f t="shared" si="302"/>
        <v>5073444001.41</v>
      </c>
      <c r="AR1317" s="6">
        <f t="shared" si="303"/>
        <v>51772116.3199997</v>
      </c>
      <c r="AS1317" s="6">
        <f t="shared" si="304"/>
        <v>8572902746.87</v>
      </c>
      <c r="AT1317" s="10">
        <f t="shared" si="305"/>
        <v>126623339.59</v>
      </c>
      <c r="AU1317" s="10">
        <f t="shared" si="306"/>
        <v>8699526086.46</v>
      </c>
      <c r="AV1317" s="10">
        <f t="shared" si="307"/>
        <v>1722144713.27</v>
      </c>
      <c r="AW1317" s="12">
        <f t="shared" si="308"/>
        <v>0.160278771902225</v>
      </c>
      <c r="AX1317" s="12">
        <f t="shared" si="309"/>
        <v>0.827571224319755</v>
      </c>
      <c r="AY1317" s="12">
        <f t="shared" si="310"/>
        <v>0.00496773668204344</v>
      </c>
      <c r="AZ1317" s="12">
        <f t="shared" si="311"/>
        <v>0.822603487637712</v>
      </c>
      <c r="BA1317" s="12">
        <f t="shared" si="312"/>
        <v>0.01215000377802</v>
      </c>
      <c r="BB1317" s="12">
        <f t="shared" si="313"/>
        <v>0.834753491415732</v>
      </c>
      <c r="BC1317" s="12">
        <f t="shared" si="314"/>
        <v>0.165246508584268</v>
      </c>
    </row>
    <row r="1318" spans="1:55">
      <c r="A1318" s="3" t="s">
        <v>2687</v>
      </c>
      <c r="B1318" s="3" t="s">
        <v>2688</v>
      </c>
      <c r="C1318" s="3">
        <v>2695477758.06</v>
      </c>
      <c r="D1318" s="3">
        <v>943225359.91</v>
      </c>
      <c r="E1318" s="3">
        <v>0</v>
      </c>
      <c r="F1318" s="3">
        <v>0</v>
      </c>
      <c r="G1318" s="3">
        <v>0</v>
      </c>
      <c r="H1318" s="3">
        <v>0</v>
      </c>
      <c r="I1318" s="3">
        <v>0</v>
      </c>
      <c r="J1318" s="3">
        <v>0</v>
      </c>
      <c r="K1318" s="3">
        <v>20484369.08</v>
      </c>
      <c r="L1318" s="3">
        <v>0</v>
      </c>
      <c r="M1318" s="3">
        <v>2191359.8</v>
      </c>
      <c r="N1318" s="3">
        <v>224212558.44</v>
      </c>
      <c r="O1318" s="3">
        <v>538811527.84</v>
      </c>
      <c r="P1318" s="3">
        <v>40601277.96</v>
      </c>
      <c r="Q1318" s="3">
        <v>0</v>
      </c>
      <c r="R1318" s="3">
        <v>420937320.16</v>
      </c>
      <c r="S1318" s="3">
        <v>0</v>
      </c>
      <c r="T1318" s="3">
        <v>0</v>
      </c>
      <c r="U1318" s="3">
        <v>33852599.25</v>
      </c>
      <c r="V1318" s="3">
        <v>11398340.67</v>
      </c>
      <c r="W1318" s="3">
        <v>0</v>
      </c>
      <c r="X1318" s="3">
        <v>20851797.86</v>
      </c>
      <c r="Y1318" s="3">
        <v>0</v>
      </c>
      <c r="Z1318" s="3">
        <v>2217683.39</v>
      </c>
      <c r="AA1318" s="3">
        <v>0</v>
      </c>
      <c r="AB1318" s="3">
        <v>0</v>
      </c>
      <c r="AC1318" s="3">
        <v>2283351597.7</v>
      </c>
      <c r="AD1318" s="3">
        <v>12136208.42</v>
      </c>
      <c r="AE1318" s="3">
        <v>0</v>
      </c>
      <c r="AF1318" s="3">
        <v>0</v>
      </c>
      <c r="AG1318" s="3">
        <v>0</v>
      </c>
      <c r="AH1318" s="3">
        <v>90962399.17</v>
      </c>
      <c r="AI1318" s="3">
        <v>0</v>
      </c>
      <c r="AJ1318" s="3">
        <v>31789710.81</v>
      </c>
      <c r="AK1318" s="3">
        <v>0</v>
      </c>
      <c r="AL1318" s="3">
        <v>17463291.22</v>
      </c>
      <c r="AM1318" s="3">
        <v>3587565.52</v>
      </c>
      <c r="AN1318" s="3">
        <v>0</v>
      </c>
      <c r="AO1318" s="6">
        <f t="shared" si="300"/>
        <v>963709728.99</v>
      </c>
      <c r="AP1318" s="6">
        <f t="shared" si="301"/>
        <v>805816724.04</v>
      </c>
      <c r="AQ1318" s="6">
        <f t="shared" si="302"/>
        <v>489257741.33</v>
      </c>
      <c r="AR1318" s="6">
        <f t="shared" si="303"/>
        <v>316558982.71</v>
      </c>
      <c r="AS1318" s="6">
        <f t="shared" si="304"/>
        <v>2439290772.84</v>
      </c>
      <c r="AT1318" s="10">
        <f t="shared" si="305"/>
        <v>2695477758.06</v>
      </c>
      <c r="AU1318" s="10">
        <f t="shared" si="306"/>
        <v>5134768530.9</v>
      </c>
      <c r="AV1318" s="10">
        <f t="shared" si="307"/>
        <v>1280268711.7</v>
      </c>
      <c r="AW1318" s="12">
        <f t="shared" si="308"/>
        <v>0.150226677187522</v>
      </c>
      <c r="AX1318" s="12">
        <f t="shared" si="309"/>
        <v>0.429592167797464</v>
      </c>
      <c r="AY1318" s="12">
        <f t="shared" si="310"/>
        <v>0.049346398273083</v>
      </c>
      <c r="AZ1318" s="12">
        <f t="shared" si="311"/>
        <v>0.380245769524381</v>
      </c>
      <c r="BA1318" s="12">
        <f t="shared" si="312"/>
        <v>0.420181155015014</v>
      </c>
      <c r="BB1318" s="12">
        <f t="shared" si="313"/>
        <v>0.800426924539395</v>
      </c>
      <c r="BC1318" s="12">
        <f t="shared" si="314"/>
        <v>0.199573075460605</v>
      </c>
    </row>
    <row r="1319" spans="1:55">
      <c r="A1319" s="3" t="s">
        <v>2689</v>
      </c>
      <c r="B1319" s="3" t="s">
        <v>2690</v>
      </c>
      <c r="C1319" s="3">
        <v>221187421.86</v>
      </c>
      <c r="D1319" s="3">
        <v>942553141.45</v>
      </c>
      <c r="E1319" s="3">
        <v>287921543.48</v>
      </c>
      <c r="F1319" s="3">
        <v>0</v>
      </c>
      <c r="G1319" s="3">
        <v>0</v>
      </c>
      <c r="H1319" s="3">
        <v>0</v>
      </c>
      <c r="I1319" s="3">
        <v>0</v>
      </c>
      <c r="J1319" s="3">
        <v>16455144.39</v>
      </c>
      <c r="K1319" s="3">
        <v>62871764.58</v>
      </c>
      <c r="L1319" s="3">
        <v>0</v>
      </c>
      <c r="M1319" s="3">
        <v>2070692789.51</v>
      </c>
      <c r="N1319" s="3">
        <v>152638293.51</v>
      </c>
      <c r="O1319" s="3">
        <v>1482477852.3</v>
      </c>
      <c r="P1319" s="3">
        <v>33106672.46</v>
      </c>
      <c r="Q1319" s="3">
        <v>386037235.18</v>
      </c>
      <c r="R1319" s="3">
        <v>2214436053.83</v>
      </c>
      <c r="S1319" s="3">
        <v>0</v>
      </c>
      <c r="T1319" s="3">
        <v>0</v>
      </c>
      <c r="U1319" s="3">
        <v>33717833.35</v>
      </c>
      <c r="V1319" s="3">
        <v>18258898.56</v>
      </c>
      <c r="W1319" s="3">
        <v>0</v>
      </c>
      <c r="X1319" s="3">
        <v>0</v>
      </c>
      <c r="Y1319" s="3">
        <v>0</v>
      </c>
      <c r="Z1319" s="3">
        <v>72930434.24</v>
      </c>
      <c r="AA1319" s="3">
        <v>0</v>
      </c>
      <c r="AB1319" s="3">
        <v>79090088.65</v>
      </c>
      <c r="AC1319" s="3">
        <v>1281757804.01</v>
      </c>
      <c r="AD1319" s="3">
        <v>376016859.98</v>
      </c>
      <c r="AE1319" s="3">
        <v>0</v>
      </c>
      <c r="AF1319" s="3">
        <v>0</v>
      </c>
      <c r="AG1319" s="3">
        <v>0</v>
      </c>
      <c r="AH1319" s="3">
        <v>431150594.1</v>
      </c>
      <c r="AI1319" s="3">
        <v>0</v>
      </c>
      <c r="AJ1319" s="3">
        <v>0</v>
      </c>
      <c r="AK1319" s="3">
        <v>16188110.75</v>
      </c>
      <c r="AL1319" s="3">
        <v>45939155.39</v>
      </c>
      <c r="AM1319" s="3">
        <v>21207440.97</v>
      </c>
      <c r="AN1319" s="3">
        <v>9575351.33</v>
      </c>
      <c r="AO1319" s="6">
        <f t="shared" si="300"/>
        <v>1309801593.9</v>
      </c>
      <c r="AP1319" s="6">
        <f t="shared" si="301"/>
        <v>4124952842.96</v>
      </c>
      <c r="AQ1319" s="6">
        <f t="shared" si="302"/>
        <v>2418433308.63</v>
      </c>
      <c r="AR1319" s="6">
        <f t="shared" si="303"/>
        <v>1706519534.33</v>
      </c>
      <c r="AS1319" s="6">
        <f t="shared" si="304"/>
        <v>2181835316.53</v>
      </c>
      <c r="AT1319" s="10">
        <f t="shared" si="305"/>
        <v>221187421.86</v>
      </c>
      <c r="AU1319" s="10">
        <f t="shared" si="306"/>
        <v>2403022738.39</v>
      </c>
      <c r="AV1319" s="10">
        <f t="shared" si="307"/>
        <v>3016321128.23</v>
      </c>
      <c r="AW1319" s="12">
        <f t="shared" si="308"/>
        <v>0.241690069155348</v>
      </c>
      <c r="AX1319" s="12">
        <f t="shared" si="309"/>
        <v>0.717495502510922</v>
      </c>
      <c r="AY1319" s="12">
        <f t="shared" si="310"/>
        <v>0.314894123039722</v>
      </c>
      <c r="AZ1319" s="12">
        <f t="shared" si="311"/>
        <v>0.4026013794712</v>
      </c>
      <c r="BA1319" s="12">
        <f t="shared" si="312"/>
        <v>0.0408144283337298</v>
      </c>
      <c r="BB1319" s="12">
        <f t="shared" si="313"/>
        <v>0.44341580780493</v>
      </c>
      <c r="BC1319" s="12">
        <f t="shared" si="314"/>
        <v>0.55658419219507</v>
      </c>
    </row>
    <row r="1320" spans="1:55">
      <c r="A1320" s="3" t="s">
        <v>2691</v>
      </c>
      <c r="B1320" s="3" t="s">
        <v>2692</v>
      </c>
      <c r="C1320" s="3">
        <v>40094521.96</v>
      </c>
      <c r="D1320" s="3">
        <v>940319068.95</v>
      </c>
      <c r="E1320" s="3">
        <v>360823433.65</v>
      </c>
      <c r="F1320" s="3">
        <v>0</v>
      </c>
      <c r="G1320" s="3">
        <v>0</v>
      </c>
      <c r="H1320" s="3">
        <v>0</v>
      </c>
      <c r="I1320" s="3">
        <v>0</v>
      </c>
      <c r="J1320" s="3">
        <v>0</v>
      </c>
      <c r="K1320" s="3">
        <v>25011234.96</v>
      </c>
      <c r="L1320" s="3">
        <v>0</v>
      </c>
      <c r="M1320" s="3">
        <v>419952199.15</v>
      </c>
      <c r="N1320" s="3">
        <v>42654670.85</v>
      </c>
      <c r="O1320" s="3">
        <v>246611452.69</v>
      </c>
      <c r="P1320" s="3">
        <v>11668235.6</v>
      </c>
      <c r="Q1320" s="3">
        <v>0</v>
      </c>
      <c r="R1320" s="3">
        <v>91199601.33</v>
      </c>
      <c r="S1320" s="3">
        <v>0</v>
      </c>
      <c r="T1320" s="3">
        <v>0</v>
      </c>
      <c r="U1320" s="3">
        <v>22144650.8</v>
      </c>
      <c r="V1320" s="3">
        <v>26485614.95</v>
      </c>
      <c r="W1320" s="3">
        <v>0</v>
      </c>
      <c r="X1320" s="3">
        <v>0</v>
      </c>
      <c r="Y1320" s="3">
        <v>0</v>
      </c>
      <c r="Z1320" s="3">
        <v>7794366.65</v>
      </c>
      <c r="AA1320" s="3">
        <v>0</v>
      </c>
      <c r="AB1320" s="3">
        <v>4986106.98</v>
      </c>
      <c r="AC1320" s="3">
        <v>336210489.61</v>
      </c>
      <c r="AD1320" s="3">
        <v>76381855.6</v>
      </c>
      <c r="AE1320" s="3">
        <v>0</v>
      </c>
      <c r="AF1320" s="3">
        <v>0</v>
      </c>
      <c r="AG1320" s="3">
        <v>0</v>
      </c>
      <c r="AH1320" s="3">
        <v>65548847.39</v>
      </c>
      <c r="AI1320" s="3">
        <v>28327260.19</v>
      </c>
      <c r="AJ1320" s="3">
        <v>26135621.88</v>
      </c>
      <c r="AK1320" s="3">
        <v>14893138.93</v>
      </c>
      <c r="AL1320" s="3">
        <v>9584416.54</v>
      </c>
      <c r="AM1320" s="3">
        <v>10209997.08</v>
      </c>
      <c r="AN1320" s="3">
        <v>1334215.33</v>
      </c>
      <c r="AO1320" s="6">
        <f t="shared" si="300"/>
        <v>1326153737.56</v>
      </c>
      <c r="AP1320" s="6">
        <f t="shared" si="301"/>
        <v>720886558.29</v>
      </c>
      <c r="AQ1320" s="6">
        <f t="shared" si="302"/>
        <v>152610340.71</v>
      </c>
      <c r="AR1320" s="6">
        <f t="shared" si="303"/>
        <v>568276217.58</v>
      </c>
      <c r="AS1320" s="6">
        <f t="shared" si="304"/>
        <v>568625842.55</v>
      </c>
      <c r="AT1320" s="10">
        <f t="shared" si="305"/>
        <v>40094521.96</v>
      </c>
      <c r="AU1320" s="10">
        <f t="shared" si="306"/>
        <v>608720364.51</v>
      </c>
      <c r="AV1320" s="10">
        <f t="shared" si="307"/>
        <v>1894429955.14</v>
      </c>
      <c r="AW1320" s="12">
        <f t="shared" si="308"/>
        <v>0.52979388698695</v>
      </c>
      <c r="AX1320" s="12">
        <f t="shared" si="309"/>
        <v>0.45418848848397</v>
      </c>
      <c r="AY1320" s="12">
        <f t="shared" si="310"/>
        <v>0.227024407251522</v>
      </c>
      <c r="AZ1320" s="12">
        <f t="shared" si="311"/>
        <v>0.227164081232448</v>
      </c>
      <c r="BA1320" s="12">
        <f t="shared" si="312"/>
        <v>0.0160176245290799</v>
      </c>
      <c r="BB1320" s="12">
        <f t="shared" si="313"/>
        <v>0.243181705761528</v>
      </c>
      <c r="BC1320" s="12">
        <f t="shared" si="314"/>
        <v>0.756818294238472</v>
      </c>
    </row>
    <row r="1321" spans="1:55">
      <c r="A1321" s="3" t="s">
        <v>2693</v>
      </c>
      <c r="B1321" s="3" t="s">
        <v>2694</v>
      </c>
      <c r="C1321" s="3">
        <v>1399366764.3</v>
      </c>
      <c r="D1321" s="3">
        <v>939569562.89</v>
      </c>
      <c r="E1321" s="3">
        <v>16641332.68</v>
      </c>
      <c r="F1321" s="3">
        <v>0</v>
      </c>
      <c r="G1321" s="3">
        <v>0</v>
      </c>
      <c r="H1321" s="3">
        <v>0</v>
      </c>
      <c r="I1321" s="3">
        <v>0</v>
      </c>
      <c r="J1321" s="3">
        <v>706487322.84</v>
      </c>
      <c r="K1321" s="3">
        <v>678473155.17</v>
      </c>
      <c r="L1321" s="3">
        <v>0</v>
      </c>
      <c r="M1321" s="3">
        <v>102027126.26</v>
      </c>
      <c r="N1321" s="3">
        <v>347644843.36</v>
      </c>
      <c r="O1321" s="3">
        <v>9699763192.59</v>
      </c>
      <c r="P1321" s="3">
        <v>389737315.31</v>
      </c>
      <c r="Q1321" s="3">
        <v>0</v>
      </c>
      <c r="R1321" s="3">
        <v>1921177248.17</v>
      </c>
      <c r="S1321" s="3">
        <v>9281977.3</v>
      </c>
      <c r="T1321" s="3">
        <v>0</v>
      </c>
      <c r="U1321" s="3">
        <v>4277841.19</v>
      </c>
      <c r="V1321" s="3">
        <v>627143727.2</v>
      </c>
      <c r="W1321" s="3">
        <v>0</v>
      </c>
      <c r="X1321" s="3">
        <v>0</v>
      </c>
      <c r="Y1321" s="3">
        <v>0</v>
      </c>
      <c r="Z1321" s="3">
        <v>0</v>
      </c>
      <c r="AA1321" s="3">
        <v>0</v>
      </c>
      <c r="AB1321" s="3">
        <v>71388580.67</v>
      </c>
      <c r="AC1321" s="3">
        <v>864336811.59</v>
      </c>
      <c r="AD1321" s="3">
        <v>3663234.07</v>
      </c>
      <c r="AE1321" s="3">
        <v>0</v>
      </c>
      <c r="AF1321" s="3">
        <v>0</v>
      </c>
      <c r="AG1321" s="3">
        <v>0</v>
      </c>
      <c r="AH1321" s="3">
        <v>417427154.38</v>
      </c>
      <c r="AI1321" s="3">
        <v>0</v>
      </c>
      <c r="AJ1321" s="3">
        <v>139264954.42</v>
      </c>
      <c r="AK1321" s="3">
        <v>96649206.8</v>
      </c>
      <c r="AL1321" s="3">
        <v>77717373.47</v>
      </c>
      <c r="AM1321" s="3">
        <v>3073950</v>
      </c>
      <c r="AN1321" s="3">
        <v>0</v>
      </c>
      <c r="AO1321" s="6">
        <f t="shared" si="300"/>
        <v>2341171373.58</v>
      </c>
      <c r="AP1321" s="6">
        <f t="shared" si="301"/>
        <v>10539172477.52</v>
      </c>
      <c r="AQ1321" s="6">
        <f t="shared" si="302"/>
        <v>2633269374.53</v>
      </c>
      <c r="AR1321" s="6">
        <f t="shared" si="303"/>
        <v>7905903102.99</v>
      </c>
      <c r="AS1321" s="6">
        <f t="shared" si="304"/>
        <v>1602132684.73</v>
      </c>
      <c r="AT1321" s="10">
        <f t="shared" si="305"/>
        <v>1399366764.3</v>
      </c>
      <c r="AU1321" s="10">
        <f t="shared" si="306"/>
        <v>3001499449.03</v>
      </c>
      <c r="AV1321" s="10">
        <f t="shared" si="307"/>
        <v>10247074476.57</v>
      </c>
      <c r="AW1321" s="12">
        <f t="shared" si="308"/>
        <v>0.176711198256304</v>
      </c>
      <c r="AX1321" s="12">
        <f t="shared" si="309"/>
        <v>0.717664847636754</v>
      </c>
      <c r="AY1321" s="12">
        <f t="shared" si="310"/>
        <v>0.596736157973467</v>
      </c>
      <c r="AZ1321" s="12">
        <f t="shared" si="311"/>
        <v>0.120928689663287</v>
      </c>
      <c r="BA1321" s="12">
        <f t="shared" si="312"/>
        <v>0.105623954106942</v>
      </c>
      <c r="BB1321" s="12">
        <f t="shared" si="313"/>
        <v>0.226552643770229</v>
      </c>
      <c r="BC1321" s="12">
        <f t="shared" si="314"/>
        <v>0.773447356229771</v>
      </c>
    </row>
    <row r="1322" spans="1:55">
      <c r="A1322" s="3" t="s">
        <v>2695</v>
      </c>
      <c r="B1322" s="3" t="s">
        <v>2696</v>
      </c>
      <c r="C1322" s="3">
        <v>0</v>
      </c>
      <c r="D1322" s="3">
        <v>938957576.25</v>
      </c>
      <c r="E1322" s="3">
        <v>0</v>
      </c>
      <c r="F1322" s="3">
        <v>0</v>
      </c>
      <c r="G1322" s="3">
        <v>0</v>
      </c>
      <c r="H1322" s="3">
        <v>0</v>
      </c>
      <c r="I1322" s="3">
        <v>0</v>
      </c>
      <c r="J1322" s="3">
        <v>0</v>
      </c>
      <c r="K1322" s="3">
        <v>107890459.06</v>
      </c>
      <c r="L1322" s="3">
        <v>0</v>
      </c>
      <c r="M1322" s="3">
        <v>1987316141.78</v>
      </c>
      <c r="N1322" s="3">
        <v>132666169.66</v>
      </c>
      <c r="O1322" s="3">
        <v>2724219964.58</v>
      </c>
      <c r="P1322" s="3">
        <v>30976240.09</v>
      </c>
      <c r="Q1322" s="3">
        <v>0</v>
      </c>
      <c r="R1322" s="3">
        <v>1114530446.75</v>
      </c>
      <c r="S1322" s="3">
        <v>0</v>
      </c>
      <c r="T1322" s="3">
        <v>0</v>
      </c>
      <c r="U1322" s="3">
        <v>144467490.97</v>
      </c>
      <c r="V1322" s="3">
        <v>51221094.76</v>
      </c>
      <c r="W1322" s="3">
        <v>0</v>
      </c>
      <c r="X1322" s="3">
        <v>206929708.33</v>
      </c>
      <c r="Y1322" s="3">
        <v>0</v>
      </c>
      <c r="Z1322" s="3">
        <v>171533606.22</v>
      </c>
      <c r="AA1322" s="3">
        <v>0</v>
      </c>
      <c r="AB1322" s="3">
        <v>3426974.09</v>
      </c>
      <c r="AC1322" s="3">
        <v>3038335293.47</v>
      </c>
      <c r="AD1322" s="3">
        <v>177849502.75</v>
      </c>
      <c r="AE1322" s="3">
        <v>0</v>
      </c>
      <c r="AF1322" s="3">
        <v>0</v>
      </c>
      <c r="AG1322" s="3">
        <v>0</v>
      </c>
      <c r="AH1322" s="3">
        <v>508923735.85</v>
      </c>
      <c r="AI1322" s="3">
        <v>9530902.57</v>
      </c>
      <c r="AJ1322" s="3">
        <v>0</v>
      </c>
      <c r="AK1322" s="3">
        <v>20087341.11</v>
      </c>
      <c r="AL1322" s="3">
        <v>98432263.97</v>
      </c>
      <c r="AM1322" s="3">
        <v>15365756</v>
      </c>
      <c r="AN1322" s="3">
        <v>181934206.52</v>
      </c>
      <c r="AO1322" s="6">
        <f t="shared" si="300"/>
        <v>1046848035.31</v>
      </c>
      <c r="AP1322" s="6">
        <f t="shared" si="301"/>
        <v>4875178516.11</v>
      </c>
      <c r="AQ1322" s="6">
        <f t="shared" si="302"/>
        <v>1692109321.12</v>
      </c>
      <c r="AR1322" s="6">
        <f t="shared" si="303"/>
        <v>3183069194.99</v>
      </c>
      <c r="AS1322" s="6">
        <f t="shared" si="304"/>
        <v>4050459002.24</v>
      </c>
      <c r="AT1322" s="10">
        <f t="shared" si="305"/>
        <v>0</v>
      </c>
      <c r="AU1322" s="10">
        <f t="shared" si="306"/>
        <v>4050459002.24</v>
      </c>
      <c r="AV1322" s="10">
        <f t="shared" si="307"/>
        <v>4229917230.3</v>
      </c>
      <c r="AW1322" s="12">
        <f t="shared" si="308"/>
        <v>0.126425177541586</v>
      </c>
      <c r="AX1322" s="12">
        <f t="shared" si="309"/>
        <v>0.873574822458414</v>
      </c>
      <c r="AY1322" s="12">
        <f t="shared" si="310"/>
        <v>0.384411179588828</v>
      </c>
      <c r="AZ1322" s="12">
        <f t="shared" si="311"/>
        <v>0.489163642869585</v>
      </c>
      <c r="BA1322" s="12">
        <f t="shared" si="312"/>
        <v>0</v>
      </c>
      <c r="BB1322" s="12">
        <f t="shared" si="313"/>
        <v>0.489163642869585</v>
      </c>
      <c r="BC1322" s="12">
        <f t="shared" si="314"/>
        <v>0.510836357130415</v>
      </c>
    </row>
    <row r="1323" spans="1:55">
      <c r="A1323" s="3" t="s">
        <v>2697</v>
      </c>
      <c r="B1323" s="3" t="s">
        <v>2698</v>
      </c>
      <c r="C1323" s="3">
        <v>180350725.37</v>
      </c>
      <c r="D1323" s="3">
        <v>938572647.5</v>
      </c>
      <c r="E1323" s="3">
        <v>763244402.78</v>
      </c>
      <c r="F1323" s="3">
        <v>0</v>
      </c>
      <c r="G1323" s="3">
        <v>0</v>
      </c>
      <c r="H1323" s="3">
        <v>0</v>
      </c>
      <c r="I1323" s="3">
        <v>0</v>
      </c>
      <c r="J1323" s="3">
        <v>75973221.4</v>
      </c>
      <c r="K1323" s="3">
        <v>211005158.76</v>
      </c>
      <c r="L1323" s="3">
        <v>0</v>
      </c>
      <c r="M1323" s="3">
        <v>3471350481.91</v>
      </c>
      <c r="N1323" s="3">
        <v>363109377.82</v>
      </c>
      <c r="O1323" s="3">
        <v>2409375758.22</v>
      </c>
      <c r="P1323" s="3">
        <v>150367328.8</v>
      </c>
      <c r="Q1323" s="3">
        <v>0</v>
      </c>
      <c r="R1323" s="3">
        <v>2064791255.98</v>
      </c>
      <c r="S1323" s="3">
        <v>0</v>
      </c>
      <c r="T1323" s="3">
        <v>0</v>
      </c>
      <c r="U1323" s="3">
        <v>115075917.52</v>
      </c>
      <c r="V1323" s="3">
        <v>156447026.59</v>
      </c>
      <c r="W1323" s="3">
        <v>0</v>
      </c>
      <c r="X1323" s="3">
        <v>0</v>
      </c>
      <c r="Y1323" s="3">
        <v>0</v>
      </c>
      <c r="Z1323" s="3">
        <v>284695364.25</v>
      </c>
      <c r="AA1323" s="3">
        <v>0</v>
      </c>
      <c r="AB1323" s="3">
        <v>1056399934.05</v>
      </c>
      <c r="AC1323" s="3">
        <v>11613314080.27</v>
      </c>
      <c r="AD1323" s="3">
        <v>1813610678.65</v>
      </c>
      <c r="AE1323" s="3">
        <v>0</v>
      </c>
      <c r="AF1323" s="3">
        <v>0</v>
      </c>
      <c r="AG1323" s="3">
        <v>0</v>
      </c>
      <c r="AH1323" s="3">
        <v>2325666008.78</v>
      </c>
      <c r="AI1323" s="3">
        <v>0</v>
      </c>
      <c r="AJ1323" s="3">
        <v>385597002.85</v>
      </c>
      <c r="AK1323" s="3">
        <v>23148659.17</v>
      </c>
      <c r="AL1323" s="3">
        <v>55432795.7</v>
      </c>
      <c r="AM1323" s="3">
        <v>5572956.41</v>
      </c>
      <c r="AN1323" s="3">
        <v>206671412.27</v>
      </c>
      <c r="AO1323" s="6">
        <f t="shared" si="300"/>
        <v>1988795430.44</v>
      </c>
      <c r="AP1323" s="6">
        <f t="shared" si="301"/>
        <v>6394202946.75</v>
      </c>
      <c r="AQ1323" s="6">
        <f t="shared" si="302"/>
        <v>3677409498.39</v>
      </c>
      <c r="AR1323" s="6">
        <f t="shared" si="303"/>
        <v>2716793448.36</v>
      </c>
      <c r="AS1323" s="6">
        <f t="shared" si="304"/>
        <v>16429013594.1</v>
      </c>
      <c r="AT1323" s="10">
        <f t="shared" si="305"/>
        <v>180350725.37</v>
      </c>
      <c r="AU1323" s="10">
        <f t="shared" si="306"/>
        <v>16609364319.47</v>
      </c>
      <c r="AV1323" s="10">
        <f t="shared" si="307"/>
        <v>4705588878.8</v>
      </c>
      <c r="AW1323" s="12">
        <f t="shared" si="308"/>
        <v>0.0933051746321178</v>
      </c>
      <c r="AX1323" s="12">
        <f t="shared" si="309"/>
        <v>0.898233595183964</v>
      </c>
      <c r="AY1323" s="12">
        <f t="shared" si="310"/>
        <v>0.127459508031221</v>
      </c>
      <c r="AZ1323" s="12">
        <f t="shared" si="311"/>
        <v>0.770774087152743</v>
      </c>
      <c r="BA1323" s="12">
        <f t="shared" si="312"/>
        <v>0.00846123018391792</v>
      </c>
      <c r="BB1323" s="12">
        <f t="shared" si="313"/>
        <v>0.779235317336661</v>
      </c>
      <c r="BC1323" s="12">
        <f t="shared" si="314"/>
        <v>0.220764682663339</v>
      </c>
    </row>
    <row r="1324" spans="1:55">
      <c r="A1324" s="3" t="s">
        <v>2699</v>
      </c>
      <c r="B1324" s="3" t="s">
        <v>2700</v>
      </c>
      <c r="C1324" s="3">
        <v>34120669.07</v>
      </c>
      <c r="D1324" s="3">
        <v>938252992.12</v>
      </c>
      <c r="E1324" s="3">
        <v>7500000</v>
      </c>
      <c r="F1324" s="3">
        <v>0</v>
      </c>
      <c r="G1324" s="3">
        <v>0</v>
      </c>
      <c r="H1324" s="3">
        <v>0</v>
      </c>
      <c r="I1324" s="3">
        <v>0</v>
      </c>
      <c r="J1324" s="3">
        <v>79924067.82</v>
      </c>
      <c r="K1324" s="3">
        <v>28323506.4</v>
      </c>
      <c r="L1324" s="3">
        <v>0</v>
      </c>
      <c r="M1324" s="3">
        <v>423953245.97</v>
      </c>
      <c r="N1324" s="3">
        <v>38298291.69</v>
      </c>
      <c r="O1324" s="3">
        <v>1015197181.22</v>
      </c>
      <c r="P1324" s="3">
        <v>33469959.38</v>
      </c>
      <c r="Q1324" s="3">
        <v>0</v>
      </c>
      <c r="R1324" s="3">
        <v>339185579.85</v>
      </c>
      <c r="S1324" s="3">
        <v>1081.2</v>
      </c>
      <c r="T1324" s="3">
        <v>0</v>
      </c>
      <c r="U1324" s="3">
        <v>43753031.78</v>
      </c>
      <c r="V1324" s="3">
        <v>70933227.86</v>
      </c>
      <c r="W1324" s="3">
        <v>0</v>
      </c>
      <c r="X1324" s="3">
        <v>47339414.59</v>
      </c>
      <c r="Y1324" s="3">
        <v>0</v>
      </c>
      <c r="Z1324" s="3">
        <v>38156065</v>
      </c>
      <c r="AA1324" s="3">
        <v>0</v>
      </c>
      <c r="AB1324" s="3">
        <v>43670567.22</v>
      </c>
      <c r="AC1324" s="3">
        <v>3034107313.99</v>
      </c>
      <c r="AD1324" s="3">
        <v>453421923.85</v>
      </c>
      <c r="AE1324" s="3">
        <v>0</v>
      </c>
      <c r="AF1324" s="3">
        <v>0</v>
      </c>
      <c r="AG1324" s="3">
        <v>0</v>
      </c>
      <c r="AH1324" s="3">
        <v>130694072.59</v>
      </c>
      <c r="AI1324" s="3">
        <v>0</v>
      </c>
      <c r="AJ1324" s="3">
        <v>658740871.2</v>
      </c>
      <c r="AK1324" s="3">
        <v>0</v>
      </c>
      <c r="AL1324" s="3">
        <v>32308640.08</v>
      </c>
      <c r="AM1324" s="3">
        <v>26430813.93</v>
      </c>
      <c r="AN1324" s="3">
        <v>0</v>
      </c>
      <c r="AO1324" s="6">
        <f t="shared" si="300"/>
        <v>1054000566.34</v>
      </c>
      <c r="AP1324" s="6">
        <f t="shared" si="301"/>
        <v>1510918678.26</v>
      </c>
      <c r="AQ1324" s="6">
        <f t="shared" si="302"/>
        <v>583038967.5</v>
      </c>
      <c r="AR1324" s="6">
        <f t="shared" si="303"/>
        <v>927879710.76</v>
      </c>
      <c r="AS1324" s="6">
        <f t="shared" si="304"/>
        <v>4335703635.64</v>
      </c>
      <c r="AT1324" s="10">
        <f t="shared" si="305"/>
        <v>34120669.07</v>
      </c>
      <c r="AU1324" s="10">
        <f t="shared" si="306"/>
        <v>4369824304.71</v>
      </c>
      <c r="AV1324" s="10">
        <f t="shared" si="307"/>
        <v>1981880277.1</v>
      </c>
      <c r="AW1324" s="12">
        <f t="shared" si="308"/>
        <v>0.16593979659546</v>
      </c>
      <c r="AX1324" s="12">
        <f t="shared" si="309"/>
        <v>0.828688311713023</v>
      </c>
      <c r="AY1324" s="12">
        <f t="shared" si="310"/>
        <v>0.146083574701705</v>
      </c>
      <c r="AZ1324" s="12">
        <f t="shared" si="311"/>
        <v>0.682604737011318</v>
      </c>
      <c r="BA1324" s="12">
        <f t="shared" si="312"/>
        <v>0.00537189169151769</v>
      </c>
      <c r="BB1324" s="12">
        <f t="shared" si="313"/>
        <v>0.687976628702836</v>
      </c>
      <c r="BC1324" s="12">
        <f t="shared" si="314"/>
        <v>0.312023371297164</v>
      </c>
    </row>
    <row r="1325" spans="1:55">
      <c r="A1325" s="3" t="s">
        <v>2701</v>
      </c>
      <c r="B1325" s="3" t="s">
        <v>2702</v>
      </c>
      <c r="C1325" s="3">
        <v>175796107.56</v>
      </c>
      <c r="D1325" s="3">
        <v>938091684.58</v>
      </c>
      <c r="E1325" s="3">
        <v>84947.21</v>
      </c>
      <c r="F1325" s="3">
        <v>0</v>
      </c>
      <c r="G1325" s="3">
        <v>0</v>
      </c>
      <c r="H1325" s="3">
        <v>0</v>
      </c>
      <c r="I1325" s="3">
        <v>0</v>
      </c>
      <c r="J1325" s="3">
        <v>0</v>
      </c>
      <c r="K1325" s="3">
        <v>19755665.1</v>
      </c>
      <c r="L1325" s="3">
        <v>0</v>
      </c>
      <c r="M1325" s="3">
        <v>65846874.36</v>
      </c>
      <c r="N1325" s="3">
        <v>110689697.4</v>
      </c>
      <c r="O1325" s="3">
        <v>1333682796.74</v>
      </c>
      <c r="P1325" s="3">
        <v>283768336.65</v>
      </c>
      <c r="Q1325" s="3">
        <v>0</v>
      </c>
      <c r="R1325" s="3">
        <v>1140059932.45</v>
      </c>
      <c r="S1325" s="3">
        <v>0</v>
      </c>
      <c r="T1325" s="3">
        <v>0</v>
      </c>
      <c r="U1325" s="3">
        <v>186047726.03</v>
      </c>
      <c r="V1325" s="3">
        <v>340591066.12</v>
      </c>
      <c r="W1325" s="3">
        <v>0</v>
      </c>
      <c r="X1325" s="3">
        <v>22122114.97</v>
      </c>
      <c r="Y1325" s="3">
        <v>0</v>
      </c>
      <c r="Z1325" s="3">
        <v>11920722.4</v>
      </c>
      <c r="AA1325" s="3">
        <v>0</v>
      </c>
      <c r="AB1325" s="3">
        <v>20993305.73</v>
      </c>
      <c r="AC1325" s="3">
        <v>10165074101.68</v>
      </c>
      <c r="AD1325" s="3">
        <v>3948499418.14</v>
      </c>
      <c r="AE1325" s="3">
        <v>0</v>
      </c>
      <c r="AF1325" s="3">
        <v>0</v>
      </c>
      <c r="AG1325" s="3">
        <v>0</v>
      </c>
      <c r="AH1325" s="3">
        <v>11525500067.74</v>
      </c>
      <c r="AI1325" s="3">
        <v>14559152.14</v>
      </c>
      <c r="AJ1325" s="3">
        <v>56410390.06</v>
      </c>
      <c r="AK1325" s="3">
        <v>308339988.91</v>
      </c>
      <c r="AL1325" s="3">
        <v>116462356.93</v>
      </c>
      <c r="AM1325" s="3">
        <v>29376726.04</v>
      </c>
      <c r="AN1325" s="3">
        <v>505202037.43</v>
      </c>
      <c r="AO1325" s="6">
        <f t="shared" si="300"/>
        <v>957932296.89</v>
      </c>
      <c r="AP1325" s="6">
        <f t="shared" si="301"/>
        <v>1793987705.15</v>
      </c>
      <c r="AQ1325" s="6">
        <f t="shared" si="302"/>
        <v>1721734867.7</v>
      </c>
      <c r="AR1325" s="6">
        <f t="shared" si="303"/>
        <v>72252837.45</v>
      </c>
      <c r="AS1325" s="6">
        <f t="shared" si="304"/>
        <v>26669424239.07</v>
      </c>
      <c r="AT1325" s="10">
        <f t="shared" si="305"/>
        <v>175796107.56</v>
      </c>
      <c r="AU1325" s="10">
        <f t="shared" si="306"/>
        <v>26845220346.63</v>
      </c>
      <c r="AV1325" s="10">
        <f t="shared" si="307"/>
        <v>1030185134.34</v>
      </c>
      <c r="AW1325" s="12">
        <f t="shared" si="308"/>
        <v>0.0343647843093785</v>
      </c>
      <c r="AX1325" s="12">
        <f t="shared" si="309"/>
        <v>0.959328720609141</v>
      </c>
      <c r="AY1325" s="12">
        <f t="shared" si="310"/>
        <v>0.00259199233888546</v>
      </c>
      <c r="AZ1325" s="12">
        <f t="shared" si="311"/>
        <v>0.956736728270256</v>
      </c>
      <c r="BA1325" s="12">
        <f t="shared" si="312"/>
        <v>0.00630649508148007</v>
      </c>
      <c r="BB1325" s="12">
        <f t="shared" si="313"/>
        <v>0.963043223351736</v>
      </c>
      <c r="BC1325" s="12">
        <f t="shared" si="314"/>
        <v>0.0369567766482639</v>
      </c>
    </row>
    <row r="1326" spans="1:55">
      <c r="A1326" s="3" t="s">
        <v>2703</v>
      </c>
      <c r="B1326" s="3" t="s">
        <v>2704</v>
      </c>
      <c r="C1326" s="3">
        <v>494357430.84</v>
      </c>
      <c r="D1326" s="3">
        <v>937961997.69</v>
      </c>
      <c r="E1326" s="3">
        <v>0</v>
      </c>
      <c r="F1326" s="3">
        <v>0</v>
      </c>
      <c r="G1326" s="3">
        <v>0</v>
      </c>
      <c r="H1326" s="3">
        <v>0</v>
      </c>
      <c r="I1326" s="3">
        <v>0</v>
      </c>
      <c r="J1326" s="3">
        <v>260175259.32</v>
      </c>
      <c r="K1326" s="3">
        <v>38300008.38</v>
      </c>
      <c r="L1326" s="3">
        <v>0</v>
      </c>
      <c r="M1326" s="3">
        <v>3372187098.61</v>
      </c>
      <c r="N1326" s="3">
        <v>9134621.34</v>
      </c>
      <c r="O1326" s="3">
        <v>2518696908.7</v>
      </c>
      <c r="P1326" s="3">
        <v>70221031.57</v>
      </c>
      <c r="Q1326" s="3">
        <v>0</v>
      </c>
      <c r="R1326" s="3">
        <v>2689378884.37</v>
      </c>
      <c r="S1326" s="3">
        <v>4441681.08</v>
      </c>
      <c r="T1326" s="3">
        <v>0</v>
      </c>
      <c r="U1326" s="3">
        <v>14903487.67</v>
      </c>
      <c r="V1326" s="3">
        <v>29000421.81</v>
      </c>
      <c r="W1326" s="3">
        <v>0</v>
      </c>
      <c r="X1326" s="3">
        <v>0</v>
      </c>
      <c r="Y1326" s="3">
        <v>0</v>
      </c>
      <c r="Z1326" s="3">
        <v>18782900</v>
      </c>
      <c r="AA1326" s="3">
        <v>0</v>
      </c>
      <c r="AB1326" s="3">
        <v>46935443.1</v>
      </c>
      <c r="AC1326" s="3">
        <v>209104104.39</v>
      </c>
      <c r="AD1326" s="3">
        <v>0</v>
      </c>
      <c r="AE1326" s="3">
        <v>0</v>
      </c>
      <c r="AF1326" s="3">
        <v>0</v>
      </c>
      <c r="AG1326" s="3">
        <v>0</v>
      </c>
      <c r="AH1326" s="3">
        <v>28022142.95</v>
      </c>
      <c r="AI1326" s="3">
        <v>0</v>
      </c>
      <c r="AJ1326" s="3">
        <v>0</v>
      </c>
      <c r="AK1326" s="3">
        <v>6154108.27</v>
      </c>
      <c r="AL1326" s="3">
        <v>46324858.59</v>
      </c>
      <c r="AM1326" s="3">
        <v>7855746.98</v>
      </c>
      <c r="AN1326" s="3">
        <v>679245.28</v>
      </c>
      <c r="AO1326" s="6">
        <f t="shared" si="300"/>
        <v>1236437265.39</v>
      </c>
      <c r="AP1326" s="6">
        <f t="shared" si="301"/>
        <v>5970239660.22</v>
      </c>
      <c r="AQ1326" s="6">
        <f t="shared" si="302"/>
        <v>2803442818.03</v>
      </c>
      <c r="AR1326" s="6">
        <f t="shared" si="303"/>
        <v>3166796842.19</v>
      </c>
      <c r="AS1326" s="6">
        <f t="shared" si="304"/>
        <v>298140206.46</v>
      </c>
      <c r="AT1326" s="10">
        <f t="shared" si="305"/>
        <v>494357430.84</v>
      </c>
      <c r="AU1326" s="10">
        <f t="shared" si="306"/>
        <v>792497637.3</v>
      </c>
      <c r="AV1326" s="10">
        <f t="shared" si="307"/>
        <v>4403234107.58</v>
      </c>
      <c r="AW1326" s="12">
        <f t="shared" si="308"/>
        <v>0.237971728738385</v>
      </c>
      <c r="AX1326" s="12">
        <f t="shared" si="309"/>
        <v>0.666881436299022</v>
      </c>
      <c r="AY1326" s="12">
        <f t="shared" si="310"/>
        <v>0.609499681216344</v>
      </c>
      <c r="AZ1326" s="12">
        <f t="shared" si="311"/>
        <v>0.0573817550826781</v>
      </c>
      <c r="BA1326" s="12">
        <f t="shared" si="312"/>
        <v>0.0951468349625925</v>
      </c>
      <c r="BB1326" s="12">
        <f t="shared" si="313"/>
        <v>0.152528590045271</v>
      </c>
      <c r="BC1326" s="12">
        <f t="shared" si="314"/>
        <v>0.847471409954729</v>
      </c>
    </row>
    <row r="1327" spans="1:55">
      <c r="A1327" s="3" t="s">
        <v>2705</v>
      </c>
      <c r="B1327" s="3" t="s">
        <v>2706</v>
      </c>
      <c r="C1327" s="3">
        <v>96857878.15</v>
      </c>
      <c r="D1327" s="3">
        <v>936057648.83</v>
      </c>
      <c r="E1327" s="3">
        <v>12515818.03</v>
      </c>
      <c r="F1327" s="3">
        <v>0</v>
      </c>
      <c r="G1327" s="3">
        <v>0</v>
      </c>
      <c r="H1327" s="3">
        <v>0</v>
      </c>
      <c r="I1327" s="3">
        <v>0</v>
      </c>
      <c r="J1327" s="3">
        <v>35649833.14</v>
      </c>
      <c r="K1327" s="3">
        <v>39417931.43</v>
      </c>
      <c r="L1327" s="3">
        <v>0</v>
      </c>
      <c r="M1327" s="3">
        <v>1100693957.54</v>
      </c>
      <c r="N1327" s="3">
        <v>65967009.03</v>
      </c>
      <c r="O1327" s="3">
        <v>508379993.65</v>
      </c>
      <c r="P1327" s="3">
        <v>20860742.25</v>
      </c>
      <c r="Q1327" s="3">
        <v>0</v>
      </c>
      <c r="R1327" s="3">
        <v>744722178.16</v>
      </c>
      <c r="S1327" s="3">
        <v>1437783.53</v>
      </c>
      <c r="T1327" s="3">
        <v>0</v>
      </c>
      <c r="U1327" s="3">
        <v>36389133.85</v>
      </c>
      <c r="V1327" s="3">
        <v>63459999.61</v>
      </c>
      <c r="W1327" s="3">
        <v>0</v>
      </c>
      <c r="X1327" s="3">
        <v>0</v>
      </c>
      <c r="Y1327" s="3">
        <v>0</v>
      </c>
      <c r="Z1327" s="3">
        <v>277700794.65</v>
      </c>
      <c r="AA1327" s="3">
        <v>0</v>
      </c>
      <c r="AB1327" s="3">
        <v>0</v>
      </c>
      <c r="AC1327" s="3">
        <v>2748750935.42</v>
      </c>
      <c r="AD1327" s="3">
        <v>124588866.43</v>
      </c>
      <c r="AE1327" s="3">
        <v>0</v>
      </c>
      <c r="AF1327" s="3">
        <v>0</v>
      </c>
      <c r="AG1327" s="3">
        <v>0</v>
      </c>
      <c r="AH1327" s="3">
        <v>367575511.15</v>
      </c>
      <c r="AI1327" s="3">
        <v>6399918.08</v>
      </c>
      <c r="AJ1327" s="3">
        <v>0</v>
      </c>
      <c r="AK1327" s="3">
        <v>13722170.13</v>
      </c>
      <c r="AL1327" s="3">
        <v>53132072.48</v>
      </c>
      <c r="AM1327" s="3">
        <v>2291483.86</v>
      </c>
      <c r="AN1327" s="3">
        <v>622875240</v>
      </c>
      <c r="AO1327" s="6">
        <f t="shared" si="300"/>
        <v>1023641231.43</v>
      </c>
      <c r="AP1327" s="6">
        <f t="shared" si="301"/>
        <v>1695901702.47</v>
      </c>
      <c r="AQ1327" s="6">
        <f t="shared" si="302"/>
        <v>1123709889.8</v>
      </c>
      <c r="AR1327" s="6">
        <f t="shared" si="303"/>
        <v>572191812.67</v>
      </c>
      <c r="AS1327" s="6">
        <f t="shared" si="304"/>
        <v>3939336197.55</v>
      </c>
      <c r="AT1327" s="10">
        <f t="shared" si="305"/>
        <v>96857878.15</v>
      </c>
      <c r="AU1327" s="10">
        <f t="shared" si="306"/>
        <v>4036194075.7</v>
      </c>
      <c r="AV1327" s="10">
        <f t="shared" si="307"/>
        <v>1595833044.1</v>
      </c>
      <c r="AW1327" s="12">
        <f t="shared" si="308"/>
        <v>0.181753604813315</v>
      </c>
      <c r="AX1327" s="12">
        <f t="shared" si="309"/>
        <v>0.801048701338677</v>
      </c>
      <c r="AY1327" s="12">
        <f t="shared" si="310"/>
        <v>0.101596068431275</v>
      </c>
      <c r="AZ1327" s="12">
        <f t="shared" si="311"/>
        <v>0.699452632907402</v>
      </c>
      <c r="BA1327" s="12">
        <f t="shared" si="312"/>
        <v>0.0171976938480082</v>
      </c>
      <c r="BB1327" s="12">
        <f t="shared" si="313"/>
        <v>0.71665032675541</v>
      </c>
      <c r="BC1327" s="12">
        <f t="shared" si="314"/>
        <v>0.28334967324459</v>
      </c>
    </row>
    <row r="1328" spans="1:55">
      <c r="A1328" s="3" t="s">
        <v>2707</v>
      </c>
      <c r="B1328" s="3" t="s">
        <v>2708</v>
      </c>
      <c r="C1328" s="3">
        <v>0</v>
      </c>
      <c r="D1328" s="3">
        <v>935958566.18</v>
      </c>
      <c r="E1328" s="3">
        <v>40871336.26</v>
      </c>
      <c r="F1328" s="3">
        <v>0</v>
      </c>
      <c r="G1328" s="3">
        <v>0</v>
      </c>
      <c r="H1328" s="3">
        <v>0</v>
      </c>
      <c r="I1328" s="3">
        <v>0</v>
      </c>
      <c r="J1328" s="3">
        <v>0</v>
      </c>
      <c r="K1328" s="3">
        <v>1865246.08</v>
      </c>
      <c r="L1328" s="3">
        <v>0</v>
      </c>
      <c r="M1328" s="3">
        <v>802745896.55</v>
      </c>
      <c r="N1328" s="3">
        <v>367015075.54</v>
      </c>
      <c r="O1328" s="3">
        <v>658536399.76</v>
      </c>
      <c r="P1328" s="3">
        <v>171365813.76</v>
      </c>
      <c r="Q1328" s="3">
        <v>0</v>
      </c>
      <c r="R1328" s="3">
        <v>1686797322.04</v>
      </c>
      <c r="S1328" s="3">
        <v>0</v>
      </c>
      <c r="T1328" s="3">
        <v>0</v>
      </c>
      <c r="U1328" s="3">
        <v>42162385.97</v>
      </c>
      <c r="V1328" s="3">
        <v>5351271.7</v>
      </c>
      <c r="W1328" s="3">
        <v>0</v>
      </c>
      <c r="X1328" s="3">
        <v>0</v>
      </c>
      <c r="Y1328" s="3">
        <v>0</v>
      </c>
      <c r="Z1328" s="3">
        <v>3163691.67</v>
      </c>
      <c r="AA1328" s="3">
        <v>0</v>
      </c>
      <c r="AB1328" s="3">
        <v>1300644.15</v>
      </c>
      <c r="AC1328" s="3">
        <v>861583952.53</v>
      </c>
      <c r="AD1328" s="3">
        <v>27520039.47</v>
      </c>
      <c r="AE1328" s="3">
        <v>0</v>
      </c>
      <c r="AF1328" s="3">
        <v>0</v>
      </c>
      <c r="AG1328" s="3">
        <v>0</v>
      </c>
      <c r="AH1328" s="3">
        <v>136993935.98</v>
      </c>
      <c r="AI1328" s="3">
        <v>0</v>
      </c>
      <c r="AJ1328" s="3">
        <v>0</v>
      </c>
      <c r="AK1328" s="3">
        <v>2598734.5</v>
      </c>
      <c r="AL1328" s="3">
        <v>11489635.46</v>
      </c>
      <c r="AM1328" s="3">
        <v>751969.74</v>
      </c>
      <c r="AN1328" s="3">
        <v>107151650.18</v>
      </c>
      <c r="AO1328" s="6">
        <f t="shared" ref="AO1328:AO1391" si="315">(D1328+E1328+F1328+G1328+H1328+I1328+J1328+K1328+L1328)</f>
        <v>978695148.52</v>
      </c>
      <c r="AP1328" s="6">
        <f t="shared" ref="AP1328:AP1391" si="316">(M1328+N1328+O1328+P1328+Q1328)</f>
        <v>1999663185.61</v>
      </c>
      <c r="AQ1328" s="6">
        <f t="shared" ref="AQ1328:AQ1391" si="317">(R1328+S1328+T1328+U1328+V1328+W1328+X1328+Y1328+Z1328+AA1328+AB1328)</f>
        <v>1738775315.53</v>
      </c>
      <c r="AR1328" s="6">
        <f t="shared" ref="AR1328:AR1391" si="318">(AP1328-AQ1328)</f>
        <v>260887870.08</v>
      </c>
      <c r="AS1328" s="6">
        <f t="shared" ref="AS1328:AS1391" si="319">(AC1328+AD1328+AE1328+AF1328+AG1328+AH1328+AI1328+AJ1328+AK1328+AL1328+AM1328+AN1328)</f>
        <v>1148089917.86</v>
      </c>
      <c r="AT1328" s="10">
        <f t="shared" ref="AT1328:AT1391" si="320">C1328</f>
        <v>0</v>
      </c>
      <c r="AU1328" s="10">
        <f t="shared" ref="AU1328:AU1391" si="321">AS1328+AT1328</f>
        <v>1148089917.86</v>
      </c>
      <c r="AV1328" s="10">
        <f t="shared" ref="AV1328:AV1391" si="322">AO1328+AR1328</f>
        <v>1239583018.6</v>
      </c>
      <c r="AW1328" s="12">
        <f t="shared" si="308"/>
        <v>0.409894979155323</v>
      </c>
      <c r="AX1328" s="12">
        <f t="shared" si="309"/>
        <v>0.590105020844677</v>
      </c>
      <c r="AY1328" s="12">
        <f t="shared" si="310"/>
        <v>0.109264491838985</v>
      </c>
      <c r="AZ1328" s="12">
        <f t="shared" si="311"/>
        <v>0.480840529005692</v>
      </c>
      <c r="BA1328" s="12">
        <f t="shared" si="312"/>
        <v>0</v>
      </c>
      <c r="BB1328" s="12">
        <f t="shared" si="313"/>
        <v>0.480840529005692</v>
      </c>
      <c r="BC1328" s="12">
        <f t="shared" si="314"/>
        <v>0.519159470994308</v>
      </c>
    </row>
    <row r="1329" spans="1:55">
      <c r="A1329" s="3" t="s">
        <v>2709</v>
      </c>
      <c r="B1329" s="3" t="s">
        <v>2710</v>
      </c>
      <c r="C1329" s="3">
        <v>332138971.94</v>
      </c>
      <c r="D1329" s="3">
        <v>935218228.85</v>
      </c>
      <c r="E1329" s="3">
        <v>211359347.22</v>
      </c>
      <c r="F1329" s="3">
        <v>6027107.91</v>
      </c>
      <c r="G1329" s="3">
        <v>0</v>
      </c>
      <c r="H1329" s="3">
        <v>0</v>
      </c>
      <c r="I1329" s="3">
        <v>0</v>
      </c>
      <c r="J1329" s="3">
        <v>0</v>
      </c>
      <c r="K1329" s="3">
        <v>11623569.78</v>
      </c>
      <c r="L1329" s="3">
        <v>0</v>
      </c>
      <c r="M1329" s="3">
        <v>580746151.84</v>
      </c>
      <c r="N1329" s="3">
        <v>24704536.35</v>
      </c>
      <c r="O1329" s="3">
        <v>858586536.5</v>
      </c>
      <c r="P1329" s="3">
        <v>7428671.05</v>
      </c>
      <c r="Q1329" s="3">
        <v>0</v>
      </c>
      <c r="R1329" s="3">
        <v>769796750.63</v>
      </c>
      <c r="S1329" s="3">
        <v>0</v>
      </c>
      <c r="T1329" s="3">
        <v>0</v>
      </c>
      <c r="U1329" s="3">
        <v>41602050.63</v>
      </c>
      <c r="V1329" s="3">
        <v>15452365.05</v>
      </c>
      <c r="W1329" s="3">
        <v>0</v>
      </c>
      <c r="X1329" s="3">
        <v>0</v>
      </c>
      <c r="Y1329" s="3">
        <v>5300763.6</v>
      </c>
      <c r="Z1329" s="3">
        <v>64196035.36</v>
      </c>
      <c r="AA1329" s="3">
        <v>0</v>
      </c>
      <c r="AB1329" s="3">
        <v>22047690.95</v>
      </c>
      <c r="AC1329" s="3">
        <v>451883399.98</v>
      </c>
      <c r="AD1329" s="3">
        <v>24401328.12</v>
      </c>
      <c r="AE1329" s="3">
        <v>0</v>
      </c>
      <c r="AF1329" s="3">
        <v>0</v>
      </c>
      <c r="AG1329" s="3">
        <v>0</v>
      </c>
      <c r="AH1329" s="3">
        <v>183225252.38</v>
      </c>
      <c r="AI1329" s="3">
        <v>0</v>
      </c>
      <c r="AJ1329" s="3">
        <v>54097508.49</v>
      </c>
      <c r="AK1329" s="3">
        <v>2403139.55</v>
      </c>
      <c r="AL1329" s="3">
        <v>29037968.9</v>
      </c>
      <c r="AM1329" s="3">
        <v>203902.08</v>
      </c>
      <c r="AN1329" s="3">
        <v>3569841.91</v>
      </c>
      <c r="AO1329" s="6">
        <f t="shared" si="315"/>
        <v>1164228253.76</v>
      </c>
      <c r="AP1329" s="6">
        <f t="shared" si="316"/>
        <v>1471465895.74</v>
      </c>
      <c r="AQ1329" s="6">
        <f t="shared" si="317"/>
        <v>918395656.22</v>
      </c>
      <c r="AR1329" s="6">
        <f t="shared" si="318"/>
        <v>553070239.52</v>
      </c>
      <c r="AS1329" s="6">
        <f t="shared" si="319"/>
        <v>748822341.41</v>
      </c>
      <c r="AT1329" s="10">
        <f t="shared" si="320"/>
        <v>332138971.94</v>
      </c>
      <c r="AU1329" s="10">
        <f t="shared" si="321"/>
        <v>1080961313.35</v>
      </c>
      <c r="AV1329" s="10">
        <f t="shared" si="322"/>
        <v>1717298493.28</v>
      </c>
      <c r="AW1329" s="12">
        <f t="shared" si="308"/>
        <v>0.416054381727372</v>
      </c>
      <c r="AX1329" s="12">
        <f t="shared" si="309"/>
        <v>0.465250788309716</v>
      </c>
      <c r="AY1329" s="12">
        <f t="shared" si="310"/>
        <v>0.197647923259161</v>
      </c>
      <c r="AZ1329" s="12">
        <f t="shared" si="311"/>
        <v>0.267602865050555</v>
      </c>
      <c r="BA1329" s="12">
        <f t="shared" si="312"/>
        <v>0.118694829962912</v>
      </c>
      <c r="BB1329" s="12">
        <f t="shared" si="313"/>
        <v>0.386297695013467</v>
      </c>
      <c r="BC1329" s="12">
        <f t="shared" si="314"/>
        <v>0.613702304986533</v>
      </c>
    </row>
    <row r="1330" spans="1:55">
      <c r="A1330" s="3" t="s">
        <v>2711</v>
      </c>
      <c r="B1330" s="3" t="s">
        <v>2712</v>
      </c>
      <c r="C1330" s="3">
        <v>595373618.36</v>
      </c>
      <c r="D1330" s="3">
        <v>934970582.46</v>
      </c>
      <c r="E1330" s="3">
        <v>0</v>
      </c>
      <c r="F1330" s="3">
        <v>0</v>
      </c>
      <c r="G1330" s="3">
        <v>0</v>
      </c>
      <c r="H1330" s="3">
        <v>0</v>
      </c>
      <c r="I1330" s="3">
        <v>0</v>
      </c>
      <c r="J1330" s="3">
        <v>0</v>
      </c>
      <c r="K1330" s="3">
        <v>19496003.63</v>
      </c>
      <c r="L1330" s="3">
        <v>0</v>
      </c>
      <c r="M1330" s="3">
        <v>1848853059.09</v>
      </c>
      <c r="N1330" s="3">
        <v>53980659.78</v>
      </c>
      <c r="O1330" s="3">
        <v>102756966.96</v>
      </c>
      <c r="P1330" s="3">
        <v>418757598.05</v>
      </c>
      <c r="Q1330" s="3">
        <v>5333237.74</v>
      </c>
      <c r="R1330" s="3">
        <v>1271114989</v>
      </c>
      <c r="S1330" s="3">
        <v>0</v>
      </c>
      <c r="T1330" s="3">
        <v>0</v>
      </c>
      <c r="U1330" s="3">
        <v>106544495.37</v>
      </c>
      <c r="V1330" s="3">
        <v>36929219.33</v>
      </c>
      <c r="W1330" s="3">
        <v>0</v>
      </c>
      <c r="X1330" s="3">
        <v>0</v>
      </c>
      <c r="Y1330" s="3">
        <v>0</v>
      </c>
      <c r="Z1330" s="3">
        <v>125033856.99</v>
      </c>
      <c r="AA1330" s="3">
        <v>0</v>
      </c>
      <c r="AB1330" s="3">
        <v>0</v>
      </c>
      <c r="AC1330" s="3">
        <v>7746277207.53</v>
      </c>
      <c r="AD1330" s="3">
        <v>1024526300.96</v>
      </c>
      <c r="AE1330" s="3">
        <v>0</v>
      </c>
      <c r="AF1330" s="3">
        <v>0</v>
      </c>
      <c r="AG1330" s="3">
        <v>0</v>
      </c>
      <c r="AH1330" s="3">
        <v>125940648.91</v>
      </c>
      <c r="AI1330" s="3">
        <v>100000</v>
      </c>
      <c r="AJ1330" s="3">
        <v>38480009.01</v>
      </c>
      <c r="AK1330" s="3">
        <v>12088031.07</v>
      </c>
      <c r="AL1330" s="3">
        <v>63465495.08</v>
      </c>
      <c r="AM1330" s="3">
        <v>3143212.47</v>
      </c>
      <c r="AN1330" s="3">
        <v>48183510.35</v>
      </c>
      <c r="AO1330" s="6">
        <f t="shared" si="315"/>
        <v>954466586.09</v>
      </c>
      <c r="AP1330" s="6">
        <f t="shared" si="316"/>
        <v>2429681521.62</v>
      </c>
      <c r="AQ1330" s="6">
        <f t="shared" si="317"/>
        <v>1539622560.69</v>
      </c>
      <c r="AR1330" s="6">
        <f t="shared" si="318"/>
        <v>890058960.93</v>
      </c>
      <c r="AS1330" s="6">
        <f t="shared" si="319"/>
        <v>9062204415.38</v>
      </c>
      <c r="AT1330" s="10">
        <f t="shared" si="320"/>
        <v>595373618.36</v>
      </c>
      <c r="AU1330" s="10">
        <f t="shared" si="321"/>
        <v>9657578033.74</v>
      </c>
      <c r="AV1330" s="10">
        <f t="shared" si="322"/>
        <v>1844525547.02</v>
      </c>
      <c r="AW1330" s="12">
        <f t="shared" si="308"/>
        <v>0.0829819153851624</v>
      </c>
      <c r="AX1330" s="12">
        <f t="shared" si="309"/>
        <v>0.865255933963029</v>
      </c>
      <c r="AY1330" s="12">
        <f t="shared" si="310"/>
        <v>0.0773822766140652</v>
      </c>
      <c r="AZ1330" s="12">
        <f t="shared" si="311"/>
        <v>0.787873657348964</v>
      </c>
      <c r="BA1330" s="12">
        <f t="shared" si="312"/>
        <v>0.0517621506518081</v>
      </c>
      <c r="BB1330" s="12">
        <f t="shared" si="313"/>
        <v>0.839635808000772</v>
      </c>
      <c r="BC1330" s="12">
        <f t="shared" si="314"/>
        <v>0.160364191999228</v>
      </c>
    </row>
    <row r="1331" spans="1:55">
      <c r="A1331" s="3" t="s">
        <v>2713</v>
      </c>
      <c r="B1331" s="3" t="s">
        <v>2714</v>
      </c>
      <c r="C1331" s="3">
        <v>258300964.8</v>
      </c>
      <c r="D1331" s="3">
        <v>934274238.93</v>
      </c>
      <c r="E1331" s="3">
        <v>979077171.96</v>
      </c>
      <c r="F1331" s="3">
        <v>0</v>
      </c>
      <c r="G1331" s="3">
        <v>0</v>
      </c>
      <c r="H1331" s="3">
        <v>0</v>
      </c>
      <c r="I1331" s="3">
        <v>0</v>
      </c>
      <c r="J1331" s="3">
        <v>19917464.11</v>
      </c>
      <c r="K1331" s="3">
        <v>43339214.46</v>
      </c>
      <c r="L1331" s="3">
        <v>0</v>
      </c>
      <c r="M1331" s="3">
        <v>168362508.91</v>
      </c>
      <c r="N1331" s="3">
        <v>14984134.76</v>
      </c>
      <c r="O1331" s="3">
        <v>64313746.32</v>
      </c>
      <c r="P1331" s="3">
        <v>144882446.67</v>
      </c>
      <c r="Q1331" s="3">
        <v>0</v>
      </c>
      <c r="R1331" s="3">
        <v>52921871.78</v>
      </c>
      <c r="S1331" s="3">
        <v>361357.08</v>
      </c>
      <c r="T1331" s="3">
        <v>0</v>
      </c>
      <c r="U1331" s="3">
        <v>5826992.27</v>
      </c>
      <c r="V1331" s="3">
        <v>20469305.46</v>
      </c>
      <c r="W1331" s="3">
        <v>0</v>
      </c>
      <c r="X1331" s="3">
        <v>0</v>
      </c>
      <c r="Y1331" s="3">
        <v>212194.91</v>
      </c>
      <c r="Z1331" s="3">
        <v>64708635.48</v>
      </c>
      <c r="AA1331" s="3">
        <v>0</v>
      </c>
      <c r="AB1331" s="3">
        <v>313776.68</v>
      </c>
      <c r="AC1331" s="3">
        <v>1019617959.57</v>
      </c>
      <c r="AD1331" s="3">
        <v>203371194.06</v>
      </c>
      <c r="AE1331" s="3">
        <v>0</v>
      </c>
      <c r="AF1331" s="3">
        <v>0</v>
      </c>
      <c r="AG1331" s="3">
        <v>0</v>
      </c>
      <c r="AH1331" s="3">
        <v>147296027.87</v>
      </c>
      <c r="AI1331" s="3">
        <v>5973788.38</v>
      </c>
      <c r="AJ1331" s="3">
        <v>53326338.26</v>
      </c>
      <c r="AK1331" s="3">
        <v>19772761.81</v>
      </c>
      <c r="AL1331" s="3">
        <v>69072828.65</v>
      </c>
      <c r="AM1331" s="3">
        <v>159406014.5</v>
      </c>
      <c r="AN1331" s="3">
        <v>0</v>
      </c>
      <c r="AO1331" s="6">
        <f t="shared" si="315"/>
        <v>1976608089.46</v>
      </c>
      <c r="AP1331" s="6">
        <f t="shared" si="316"/>
        <v>392542836.66</v>
      </c>
      <c r="AQ1331" s="6">
        <f t="shared" si="317"/>
        <v>144814133.66</v>
      </c>
      <c r="AR1331" s="6">
        <f t="shared" si="318"/>
        <v>247728703</v>
      </c>
      <c r="AS1331" s="6">
        <f t="shared" si="319"/>
        <v>1677836913.1</v>
      </c>
      <c r="AT1331" s="10">
        <f t="shared" si="320"/>
        <v>258300964.8</v>
      </c>
      <c r="AU1331" s="10">
        <f t="shared" si="321"/>
        <v>1936137877.9</v>
      </c>
      <c r="AV1331" s="10">
        <f t="shared" si="322"/>
        <v>2224336792.46</v>
      </c>
      <c r="AW1331" s="12">
        <f t="shared" si="308"/>
        <v>0.475091965717692</v>
      </c>
      <c r="AX1331" s="12">
        <f t="shared" si="309"/>
        <v>0.462823540260464</v>
      </c>
      <c r="AY1331" s="12">
        <f t="shared" si="310"/>
        <v>0.059543374885771</v>
      </c>
      <c r="AZ1331" s="12">
        <f t="shared" si="311"/>
        <v>0.403280165374693</v>
      </c>
      <c r="BA1331" s="12">
        <f t="shared" si="312"/>
        <v>0.0620844940218443</v>
      </c>
      <c r="BB1331" s="12">
        <f t="shared" si="313"/>
        <v>0.465364659396537</v>
      </c>
      <c r="BC1331" s="12">
        <f t="shared" si="314"/>
        <v>0.534635340603463</v>
      </c>
    </row>
    <row r="1332" spans="1:55">
      <c r="A1332" s="3" t="s">
        <v>2715</v>
      </c>
      <c r="B1332" s="3" t="s">
        <v>2716</v>
      </c>
      <c r="C1332" s="3">
        <v>469704259.88</v>
      </c>
      <c r="D1332" s="3">
        <v>934202709.56</v>
      </c>
      <c r="E1332" s="3">
        <v>18007397.26</v>
      </c>
      <c r="F1332" s="3">
        <v>0</v>
      </c>
      <c r="G1332" s="3">
        <v>0</v>
      </c>
      <c r="H1332" s="3">
        <v>0</v>
      </c>
      <c r="I1332" s="3">
        <v>0</v>
      </c>
      <c r="J1332" s="3">
        <v>0</v>
      </c>
      <c r="K1332" s="3">
        <v>12108994.57</v>
      </c>
      <c r="L1332" s="3">
        <v>0</v>
      </c>
      <c r="M1332" s="3">
        <v>120299126.49</v>
      </c>
      <c r="N1332" s="3">
        <v>5535957.29</v>
      </c>
      <c r="O1332" s="3">
        <v>3439837.47</v>
      </c>
      <c r="P1332" s="3">
        <v>82770076.97</v>
      </c>
      <c r="Q1332" s="3">
        <v>0</v>
      </c>
      <c r="R1332" s="3">
        <v>135037910.86</v>
      </c>
      <c r="S1332" s="3">
        <v>12247.96</v>
      </c>
      <c r="T1332" s="3">
        <v>0</v>
      </c>
      <c r="U1332" s="3">
        <v>10126163.43</v>
      </c>
      <c r="V1332" s="3">
        <v>32316687.76</v>
      </c>
      <c r="W1332" s="3">
        <v>0</v>
      </c>
      <c r="X1332" s="3">
        <v>0</v>
      </c>
      <c r="Y1332" s="3">
        <v>1209386.37</v>
      </c>
      <c r="Z1332" s="3">
        <v>10745400</v>
      </c>
      <c r="AA1332" s="3">
        <v>0</v>
      </c>
      <c r="AB1332" s="3">
        <v>599544.73</v>
      </c>
      <c r="AC1332" s="3">
        <v>2877206800.07</v>
      </c>
      <c r="AD1332" s="3">
        <v>1086710065.74</v>
      </c>
      <c r="AE1332" s="3">
        <v>0</v>
      </c>
      <c r="AF1332" s="3">
        <v>0</v>
      </c>
      <c r="AG1332" s="3">
        <v>0</v>
      </c>
      <c r="AH1332" s="3">
        <v>871384137.75</v>
      </c>
      <c r="AI1332" s="3">
        <v>4064359.87</v>
      </c>
      <c r="AJ1332" s="3">
        <v>299766496.78</v>
      </c>
      <c r="AK1332" s="3">
        <v>59731308.53</v>
      </c>
      <c r="AL1332" s="3">
        <v>36530019.28</v>
      </c>
      <c r="AM1332" s="3">
        <v>124308300.16</v>
      </c>
      <c r="AN1332" s="3">
        <v>88838397.22</v>
      </c>
      <c r="AO1332" s="6">
        <f t="shared" si="315"/>
        <v>964319101.39</v>
      </c>
      <c r="AP1332" s="6">
        <f t="shared" si="316"/>
        <v>212044998.22</v>
      </c>
      <c r="AQ1332" s="6">
        <f t="shared" si="317"/>
        <v>190047341.11</v>
      </c>
      <c r="AR1332" s="6">
        <f t="shared" si="318"/>
        <v>21997657.11</v>
      </c>
      <c r="AS1332" s="6">
        <f t="shared" si="319"/>
        <v>5448539885.4</v>
      </c>
      <c r="AT1332" s="10">
        <f t="shared" si="320"/>
        <v>469704259.88</v>
      </c>
      <c r="AU1332" s="10">
        <f t="shared" si="321"/>
        <v>5918244145.28</v>
      </c>
      <c r="AV1332" s="10">
        <f t="shared" si="322"/>
        <v>986316758.5</v>
      </c>
      <c r="AW1332" s="12">
        <f t="shared" si="308"/>
        <v>0.139664073476717</v>
      </c>
      <c r="AX1332" s="12">
        <f t="shared" si="309"/>
        <v>0.79230781200222</v>
      </c>
      <c r="AY1332" s="12">
        <f t="shared" si="310"/>
        <v>0.00318596032630504</v>
      </c>
      <c r="AZ1332" s="12">
        <f t="shared" si="311"/>
        <v>0.789121851675915</v>
      </c>
      <c r="BA1332" s="12">
        <f t="shared" si="312"/>
        <v>0.068028114521063</v>
      </c>
      <c r="BB1332" s="12">
        <f t="shared" si="313"/>
        <v>0.857149966196978</v>
      </c>
      <c r="BC1332" s="12">
        <f t="shared" si="314"/>
        <v>0.142850033803022</v>
      </c>
    </row>
    <row r="1333" spans="1:55">
      <c r="A1333" s="3" t="s">
        <v>2717</v>
      </c>
      <c r="B1333" s="3" t="s">
        <v>2718</v>
      </c>
      <c r="C1333" s="3">
        <v>142107471.92</v>
      </c>
      <c r="D1333" s="3">
        <v>933303865.33</v>
      </c>
      <c r="E1333" s="3">
        <v>601827042.65</v>
      </c>
      <c r="F1333" s="3">
        <v>0</v>
      </c>
      <c r="G1333" s="3">
        <v>0</v>
      </c>
      <c r="H1333" s="3">
        <v>0</v>
      </c>
      <c r="I1333" s="3">
        <v>0</v>
      </c>
      <c r="J1333" s="3">
        <v>3137073.3</v>
      </c>
      <c r="K1333" s="3">
        <v>12809368.71</v>
      </c>
      <c r="L1333" s="3">
        <v>0</v>
      </c>
      <c r="M1333" s="3">
        <v>544773004.52</v>
      </c>
      <c r="N1333" s="3">
        <v>18561133.36</v>
      </c>
      <c r="O1333" s="3">
        <v>1607943512.64</v>
      </c>
      <c r="P1333" s="3">
        <v>20093937.04</v>
      </c>
      <c r="Q1333" s="3">
        <v>0</v>
      </c>
      <c r="R1333" s="3">
        <v>68847288.8</v>
      </c>
      <c r="S1333" s="3">
        <v>1348429.92</v>
      </c>
      <c r="T1333" s="3">
        <v>0</v>
      </c>
      <c r="U1333" s="3">
        <v>17111591.54</v>
      </c>
      <c r="V1333" s="3">
        <v>19991348.31</v>
      </c>
      <c r="W1333" s="3">
        <v>0</v>
      </c>
      <c r="X1333" s="3">
        <v>0</v>
      </c>
      <c r="Y1333" s="3">
        <v>0</v>
      </c>
      <c r="Z1333" s="3">
        <v>0</v>
      </c>
      <c r="AA1333" s="3">
        <v>0</v>
      </c>
      <c r="AB1333" s="3">
        <v>609884596.22</v>
      </c>
      <c r="AC1333" s="3">
        <v>173871273.8</v>
      </c>
      <c r="AD1333" s="3">
        <v>0</v>
      </c>
      <c r="AE1333" s="3">
        <v>0</v>
      </c>
      <c r="AF1333" s="3">
        <v>0</v>
      </c>
      <c r="AG1333" s="3">
        <v>0</v>
      </c>
      <c r="AH1333" s="3">
        <v>48041984.05</v>
      </c>
      <c r="AI1333" s="3">
        <v>0</v>
      </c>
      <c r="AJ1333" s="3">
        <v>0</v>
      </c>
      <c r="AK1333" s="3">
        <v>26400778.56</v>
      </c>
      <c r="AL1333" s="3">
        <v>14102370.47</v>
      </c>
      <c r="AM1333" s="3">
        <v>128748937.46</v>
      </c>
      <c r="AN1333" s="3">
        <v>0</v>
      </c>
      <c r="AO1333" s="6">
        <f t="shared" si="315"/>
        <v>1551077349.99</v>
      </c>
      <c r="AP1333" s="6">
        <f t="shared" si="316"/>
        <v>2191371587.56</v>
      </c>
      <c r="AQ1333" s="6">
        <f t="shared" si="317"/>
        <v>717183254.79</v>
      </c>
      <c r="AR1333" s="6">
        <f t="shared" si="318"/>
        <v>1474188332.77</v>
      </c>
      <c r="AS1333" s="6">
        <f t="shared" si="319"/>
        <v>391165344.34</v>
      </c>
      <c r="AT1333" s="10">
        <f t="shared" si="320"/>
        <v>142107471.92</v>
      </c>
      <c r="AU1333" s="10">
        <f t="shared" si="321"/>
        <v>533272816.26</v>
      </c>
      <c r="AV1333" s="10">
        <f t="shared" si="322"/>
        <v>3025265682.76</v>
      </c>
      <c r="AW1333" s="12">
        <f t="shared" si="308"/>
        <v>0.435874826257228</v>
      </c>
      <c r="AX1333" s="12">
        <f t="shared" si="309"/>
        <v>0.524190950195904</v>
      </c>
      <c r="AY1333" s="12">
        <f t="shared" si="310"/>
        <v>0.414267917341904</v>
      </c>
      <c r="AZ1333" s="12">
        <f t="shared" si="311"/>
        <v>0.109923032854</v>
      </c>
      <c r="BA1333" s="12">
        <f t="shared" si="312"/>
        <v>0.0399342235468678</v>
      </c>
      <c r="BB1333" s="12">
        <f t="shared" si="313"/>
        <v>0.149857256400868</v>
      </c>
      <c r="BC1333" s="12">
        <f t="shared" si="314"/>
        <v>0.850142743599132</v>
      </c>
    </row>
    <row r="1334" spans="1:55">
      <c r="A1334" s="3" t="s">
        <v>2719</v>
      </c>
      <c r="B1334" s="3" t="s">
        <v>2720</v>
      </c>
      <c r="C1334" s="3">
        <v>8591844.6</v>
      </c>
      <c r="D1334" s="3">
        <v>932822330.6</v>
      </c>
      <c r="E1334" s="3">
        <v>101894835.85</v>
      </c>
      <c r="F1334" s="3">
        <v>0</v>
      </c>
      <c r="G1334" s="3">
        <v>0</v>
      </c>
      <c r="H1334" s="3">
        <v>0</v>
      </c>
      <c r="I1334" s="3">
        <v>0</v>
      </c>
      <c r="J1334" s="3">
        <v>0</v>
      </c>
      <c r="K1334" s="3">
        <v>35678952.4</v>
      </c>
      <c r="L1334" s="3">
        <v>0</v>
      </c>
      <c r="M1334" s="3">
        <v>1332001618.46</v>
      </c>
      <c r="N1334" s="3">
        <v>38131274.14</v>
      </c>
      <c r="O1334" s="3">
        <v>1425388178.04</v>
      </c>
      <c r="P1334" s="3">
        <v>61804021.21</v>
      </c>
      <c r="Q1334" s="3">
        <v>0</v>
      </c>
      <c r="R1334" s="3">
        <v>2031370293.6</v>
      </c>
      <c r="S1334" s="3">
        <v>0</v>
      </c>
      <c r="T1334" s="3">
        <v>0</v>
      </c>
      <c r="U1334" s="3">
        <v>69563572.33</v>
      </c>
      <c r="V1334" s="3">
        <v>32239273.85</v>
      </c>
      <c r="W1334" s="3">
        <v>0</v>
      </c>
      <c r="X1334" s="3">
        <v>14476460.88</v>
      </c>
      <c r="Y1334" s="3">
        <v>0</v>
      </c>
      <c r="Z1334" s="3">
        <v>24828676.55</v>
      </c>
      <c r="AA1334" s="3">
        <v>0</v>
      </c>
      <c r="AB1334" s="3">
        <v>819588.62</v>
      </c>
      <c r="AC1334" s="3">
        <v>1145324771.48</v>
      </c>
      <c r="AD1334" s="3">
        <v>97485790.57</v>
      </c>
      <c r="AE1334" s="3">
        <v>0</v>
      </c>
      <c r="AF1334" s="3">
        <v>0</v>
      </c>
      <c r="AG1334" s="3">
        <v>0</v>
      </c>
      <c r="AH1334" s="3">
        <v>191646371.11</v>
      </c>
      <c r="AI1334" s="3">
        <v>57169448.53</v>
      </c>
      <c r="AJ1334" s="3">
        <v>545416159.32</v>
      </c>
      <c r="AK1334" s="3">
        <v>41542172.95</v>
      </c>
      <c r="AL1334" s="3">
        <v>24893398.83</v>
      </c>
      <c r="AM1334" s="3">
        <v>37710387.99</v>
      </c>
      <c r="AN1334" s="3">
        <v>83626680.2</v>
      </c>
      <c r="AO1334" s="6">
        <f t="shared" si="315"/>
        <v>1070396118.85</v>
      </c>
      <c r="AP1334" s="6">
        <f t="shared" si="316"/>
        <v>2857325091.85</v>
      </c>
      <c r="AQ1334" s="6">
        <f t="shared" si="317"/>
        <v>2173297865.83</v>
      </c>
      <c r="AR1334" s="6">
        <f t="shared" si="318"/>
        <v>684027226.02</v>
      </c>
      <c r="AS1334" s="6">
        <f t="shared" si="319"/>
        <v>2224815180.98</v>
      </c>
      <c r="AT1334" s="10">
        <f t="shared" si="320"/>
        <v>8591844.6</v>
      </c>
      <c r="AU1334" s="10">
        <f t="shared" si="321"/>
        <v>2233407025.58</v>
      </c>
      <c r="AV1334" s="10">
        <f t="shared" si="322"/>
        <v>1754423344.87</v>
      </c>
      <c r="AW1334" s="12">
        <f t="shared" si="308"/>
        <v>0.268415659497877</v>
      </c>
      <c r="AX1334" s="12">
        <f t="shared" si="309"/>
        <v>0.729429824436529</v>
      </c>
      <c r="AY1334" s="12">
        <f t="shared" si="310"/>
        <v>0.171528666587394</v>
      </c>
      <c r="AZ1334" s="12">
        <f t="shared" si="311"/>
        <v>0.557901157849135</v>
      </c>
      <c r="BA1334" s="12">
        <f t="shared" si="312"/>
        <v>0.00215451606559445</v>
      </c>
      <c r="BB1334" s="12">
        <f t="shared" si="313"/>
        <v>0.560055673914729</v>
      </c>
      <c r="BC1334" s="12">
        <f t="shared" si="314"/>
        <v>0.439944326085271</v>
      </c>
    </row>
    <row r="1335" spans="1:55">
      <c r="A1335" s="3" t="s">
        <v>2721</v>
      </c>
      <c r="B1335" s="3" t="s">
        <v>2722</v>
      </c>
      <c r="C1335" s="3">
        <v>9671684.73</v>
      </c>
      <c r="D1335" s="3">
        <v>932057927.21</v>
      </c>
      <c r="E1335" s="3">
        <v>1218413269.05</v>
      </c>
      <c r="F1335" s="3">
        <v>0</v>
      </c>
      <c r="G1335" s="3">
        <v>0</v>
      </c>
      <c r="H1335" s="3">
        <v>0</v>
      </c>
      <c r="I1335" s="3">
        <v>0</v>
      </c>
      <c r="J1335" s="3">
        <v>0</v>
      </c>
      <c r="K1335" s="3">
        <v>190079357.15</v>
      </c>
      <c r="L1335" s="3">
        <v>0</v>
      </c>
      <c r="M1335" s="3">
        <v>695661383.15</v>
      </c>
      <c r="N1335" s="3">
        <v>510451018.04</v>
      </c>
      <c r="O1335" s="3">
        <v>2817425426.17</v>
      </c>
      <c r="P1335" s="3">
        <v>250815081.42</v>
      </c>
      <c r="Q1335" s="3">
        <v>0</v>
      </c>
      <c r="R1335" s="3">
        <v>2444543579.46</v>
      </c>
      <c r="S1335" s="3">
        <v>0</v>
      </c>
      <c r="T1335" s="3">
        <v>0</v>
      </c>
      <c r="U1335" s="3">
        <v>239046253.63</v>
      </c>
      <c r="V1335" s="3">
        <v>205526944.87</v>
      </c>
      <c r="W1335" s="3">
        <v>0</v>
      </c>
      <c r="X1335" s="3">
        <v>0</v>
      </c>
      <c r="Y1335" s="3">
        <v>0</v>
      </c>
      <c r="Z1335" s="3">
        <v>92228040.11</v>
      </c>
      <c r="AA1335" s="3">
        <v>0</v>
      </c>
      <c r="AB1335" s="3">
        <v>511304191.43</v>
      </c>
      <c r="AC1335" s="3">
        <v>1339908961.28</v>
      </c>
      <c r="AD1335" s="3">
        <v>30025177.69</v>
      </c>
      <c r="AE1335" s="3">
        <v>0</v>
      </c>
      <c r="AF1335" s="3">
        <v>0</v>
      </c>
      <c r="AG1335" s="3">
        <v>0</v>
      </c>
      <c r="AH1335" s="3">
        <v>176502150.6</v>
      </c>
      <c r="AI1335" s="3">
        <v>0</v>
      </c>
      <c r="AJ1335" s="3">
        <v>0</v>
      </c>
      <c r="AK1335" s="3">
        <v>201037471.23</v>
      </c>
      <c r="AL1335" s="3">
        <v>356399945.73</v>
      </c>
      <c r="AM1335" s="3">
        <v>0</v>
      </c>
      <c r="AN1335" s="3">
        <v>13651306.08</v>
      </c>
      <c r="AO1335" s="6">
        <f t="shared" si="315"/>
        <v>2340550553.41</v>
      </c>
      <c r="AP1335" s="6">
        <f t="shared" si="316"/>
        <v>4274352908.78</v>
      </c>
      <c r="AQ1335" s="6">
        <f t="shared" si="317"/>
        <v>3492649009.5</v>
      </c>
      <c r="AR1335" s="6">
        <f t="shared" si="318"/>
        <v>781703899.28</v>
      </c>
      <c r="AS1335" s="6">
        <f t="shared" si="319"/>
        <v>2117525012.61</v>
      </c>
      <c r="AT1335" s="10">
        <f t="shared" si="320"/>
        <v>9671684.73</v>
      </c>
      <c r="AU1335" s="10">
        <f t="shared" si="321"/>
        <v>2127196697.34</v>
      </c>
      <c r="AV1335" s="10">
        <f t="shared" si="322"/>
        <v>3122254452.69</v>
      </c>
      <c r="AW1335" s="12">
        <f t="shared" si="308"/>
        <v>0.445865765108915</v>
      </c>
      <c r="AX1335" s="12">
        <f t="shared" si="309"/>
        <v>0.552291816616568</v>
      </c>
      <c r="AY1335" s="12">
        <f t="shared" si="310"/>
        <v>0.148911548453124</v>
      </c>
      <c r="AZ1335" s="12">
        <f t="shared" si="311"/>
        <v>0.403380268163444</v>
      </c>
      <c r="BA1335" s="12">
        <f t="shared" si="312"/>
        <v>0.00184241827451709</v>
      </c>
      <c r="BB1335" s="12">
        <f t="shared" si="313"/>
        <v>0.405222686437961</v>
      </c>
      <c r="BC1335" s="12">
        <f t="shared" si="314"/>
        <v>0.594777313562039</v>
      </c>
    </row>
    <row r="1336" spans="1:55">
      <c r="A1336" s="3" t="s">
        <v>2723</v>
      </c>
      <c r="B1336" s="3" t="s">
        <v>2724</v>
      </c>
      <c r="C1336" s="3">
        <v>205372829.78</v>
      </c>
      <c r="D1336" s="3">
        <v>930052745.94</v>
      </c>
      <c r="E1336" s="3">
        <v>0</v>
      </c>
      <c r="F1336" s="3">
        <v>0</v>
      </c>
      <c r="G1336" s="3">
        <v>0</v>
      </c>
      <c r="H1336" s="3">
        <v>0</v>
      </c>
      <c r="I1336" s="3">
        <v>0</v>
      </c>
      <c r="J1336" s="3">
        <v>132342387.12</v>
      </c>
      <c r="K1336" s="3">
        <v>81652461.49</v>
      </c>
      <c r="L1336" s="3">
        <v>0</v>
      </c>
      <c r="M1336" s="3">
        <v>966176691.62</v>
      </c>
      <c r="N1336" s="3">
        <v>42400516.11</v>
      </c>
      <c r="O1336" s="3">
        <v>233484733.88</v>
      </c>
      <c r="P1336" s="3">
        <v>26470295.88</v>
      </c>
      <c r="Q1336" s="3">
        <v>0</v>
      </c>
      <c r="R1336" s="3">
        <v>213820371.02</v>
      </c>
      <c r="S1336" s="3">
        <v>1000000</v>
      </c>
      <c r="T1336" s="3">
        <v>0</v>
      </c>
      <c r="U1336" s="3">
        <v>325733975.78</v>
      </c>
      <c r="V1336" s="3">
        <v>48643766.24</v>
      </c>
      <c r="W1336" s="3">
        <v>0</v>
      </c>
      <c r="X1336" s="3">
        <v>0</v>
      </c>
      <c r="Y1336" s="3">
        <v>0</v>
      </c>
      <c r="Z1336" s="3">
        <v>0</v>
      </c>
      <c r="AA1336" s="3">
        <v>0</v>
      </c>
      <c r="AB1336" s="3">
        <v>7523661.84</v>
      </c>
      <c r="AC1336" s="3">
        <v>660597464.87</v>
      </c>
      <c r="AD1336" s="3">
        <v>137169819.71</v>
      </c>
      <c r="AE1336" s="3">
        <v>0</v>
      </c>
      <c r="AF1336" s="3">
        <v>0</v>
      </c>
      <c r="AG1336" s="3">
        <v>0</v>
      </c>
      <c r="AH1336" s="3">
        <v>186981761.87</v>
      </c>
      <c r="AI1336" s="3">
        <v>0</v>
      </c>
      <c r="AJ1336" s="3">
        <v>0</v>
      </c>
      <c r="AK1336" s="3">
        <v>8708786.7</v>
      </c>
      <c r="AL1336" s="3">
        <v>48692535.69</v>
      </c>
      <c r="AM1336" s="3">
        <v>74233201.41</v>
      </c>
      <c r="AN1336" s="3">
        <v>29498388</v>
      </c>
      <c r="AO1336" s="6">
        <f t="shared" si="315"/>
        <v>1144047594.55</v>
      </c>
      <c r="AP1336" s="6">
        <f t="shared" si="316"/>
        <v>1268532237.49</v>
      </c>
      <c r="AQ1336" s="6">
        <f t="shared" si="317"/>
        <v>596721774.88</v>
      </c>
      <c r="AR1336" s="6">
        <f t="shared" si="318"/>
        <v>671810462.61</v>
      </c>
      <c r="AS1336" s="6">
        <f t="shared" si="319"/>
        <v>1145881958.25</v>
      </c>
      <c r="AT1336" s="10">
        <f t="shared" si="320"/>
        <v>205372829.78</v>
      </c>
      <c r="AU1336" s="10">
        <f t="shared" si="321"/>
        <v>1351254788.03</v>
      </c>
      <c r="AV1336" s="10">
        <f t="shared" si="322"/>
        <v>1815858057.16</v>
      </c>
      <c r="AW1336" s="12">
        <f t="shared" si="308"/>
        <v>0.361227291375962</v>
      </c>
      <c r="AX1336" s="12">
        <f t="shared" si="309"/>
        <v>0.573927267422943</v>
      </c>
      <c r="AY1336" s="12">
        <f t="shared" si="310"/>
        <v>0.212120784906765</v>
      </c>
      <c r="AZ1336" s="12">
        <f t="shared" si="311"/>
        <v>0.361806482516178</v>
      </c>
      <c r="BA1336" s="12">
        <f t="shared" si="312"/>
        <v>0.0648454412010947</v>
      </c>
      <c r="BB1336" s="12">
        <f t="shared" si="313"/>
        <v>0.426651923717273</v>
      </c>
      <c r="BC1336" s="12">
        <f t="shared" si="314"/>
        <v>0.573348076282727</v>
      </c>
    </row>
    <row r="1337" spans="1:55">
      <c r="A1337" s="3" t="s">
        <v>2725</v>
      </c>
      <c r="B1337" s="3" t="s">
        <v>2726</v>
      </c>
      <c r="C1337" s="3">
        <v>0</v>
      </c>
      <c r="D1337" s="3">
        <v>930034102.84</v>
      </c>
      <c r="E1337" s="3">
        <v>87500000</v>
      </c>
      <c r="F1337" s="3">
        <v>0</v>
      </c>
      <c r="G1337" s="3">
        <v>0</v>
      </c>
      <c r="H1337" s="3">
        <v>0</v>
      </c>
      <c r="I1337" s="3">
        <v>0</v>
      </c>
      <c r="J1337" s="3">
        <v>0</v>
      </c>
      <c r="K1337" s="3">
        <v>3490756.17</v>
      </c>
      <c r="L1337" s="3">
        <v>0</v>
      </c>
      <c r="M1337" s="3">
        <v>1553703255.56</v>
      </c>
      <c r="N1337" s="3">
        <v>8369410.38</v>
      </c>
      <c r="O1337" s="3">
        <v>263466307.23</v>
      </c>
      <c r="P1337" s="3">
        <v>2930064</v>
      </c>
      <c r="Q1337" s="3">
        <v>0</v>
      </c>
      <c r="R1337" s="3">
        <v>1733062499.23</v>
      </c>
      <c r="S1337" s="3">
        <v>0</v>
      </c>
      <c r="T1337" s="3">
        <v>0</v>
      </c>
      <c r="U1337" s="3">
        <v>34703947.18</v>
      </c>
      <c r="V1337" s="3">
        <v>26465827.95</v>
      </c>
      <c r="W1337" s="3">
        <v>0</v>
      </c>
      <c r="X1337" s="3">
        <v>0</v>
      </c>
      <c r="Y1337" s="3">
        <v>0</v>
      </c>
      <c r="Z1337" s="3">
        <v>0</v>
      </c>
      <c r="AA1337" s="3">
        <v>0</v>
      </c>
      <c r="AB1337" s="3">
        <v>32728211.09</v>
      </c>
      <c r="AC1337" s="3">
        <v>755817695.49</v>
      </c>
      <c r="AD1337" s="3">
        <v>2523066.38</v>
      </c>
      <c r="AE1337" s="3">
        <v>0</v>
      </c>
      <c r="AF1337" s="3">
        <v>0</v>
      </c>
      <c r="AG1337" s="3">
        <v>0</v>
      </c>
      <c r="AH1337" s="3">
        <v>38002581.49</v>
      </c>
      <c r="AI1337" s="3">
        <v>0</v>
      </c>
      <c r="AJ1337" s="3">
        <v>0</v>
      </c>
      <c r="AK1337" s="3">
        <v>831120.95</v>
      </c>
      <c r="AL1337" s="3">
        <v>36670926.38</v>
      </c>
      <c r="AM1337" s="3">
        <v>0</v>
      </c>
      <c r="AN1337" s="3">
        <v>1185193.82</v>
      </c>
      <c r="AO1337" s="6">
        <f t="shared" si="315"/>
        <v>1021024859.01</v>
      </c>
      <c r="AP1337" s="6">
        <f t="shared" si="316"/>
        <v>1828469037.17</v>
      </c>
      <c r="AQ1337" s="6">
        <f t="shared" si="317"/>
        <v>1826960485.45</v>
      </c>
      <c r="AR1337" s="6">
        <f t="shared" si="318"/>
        <v>1508551.72000003</v>
      </c>
      <c r="AS1337" s="6">
        <f t="shared" si="319"/>
        <v>835030584.51</v>
      </c>
      <c r="AT1337" s="10">
        <f t="shared" si="320"/>
        <v>0</v>
      </c>
      <c r="AU1337" s="10">
        <f t="shared" si="321"/>
        <v>835030584.51</v>
      </c>
      <c r="AV1337" s="10">
        <f t="shared" si="322"/>
        <v>1022533410.73</v>
      </c>
      <c r="AW1337" s="12">
        <f t="shared" si="308"/>
        <v>0.549657972283255</v>
      </c>
      <c r="AX1337" s="12">
        <f t="shared" si="309"/>
        <v>0.450342027716745</v>
      </c>
      <c r="AY1337" s="12">
        <f t="shared" si="310"/>
        <v>0.000812112919859389</v>
      </c>
      <c r="AZ1337" s="12">
        <f t="shared" si="311"/>
        <v>0.449529914796886</v>
      </c>
      <c r="BA1337" s="12">
        <f t="shared" si="312"/>
        <v>0</v>
      </c>
      <c r="BB1337" s="12">
        <f t="shared" si="313"/>
        <v>0.449529914796886</v>
      </c>
      <c r="BC1337" s="12">
        <f t="shared" si="314"/>
        <v>0.550470085203114</v>
      </c>
    </row>
    <row r="1338" spans="1:55">
      <c r="A1338" s="3" t="s">
        <v>2727</v>
      </c>
      <c r="B1338" s="3" t="s">
        <v>2728</v>
      </c>
      <c r="C1338" s="3">
        <v>116572532.76</v>
      </c>
      <c r="D1338" s="3">
        <v>929602638.19</v>
      </c>
      <c r="E1338" s="3">
        <v>294964.74</v>
      </c>
      <c r="F1338" s="3">
        <v>0</v>
      </c>
      <c r="G1338" s="3">
        <v>0</v>
      </c>
      <c r="H1338" s="3">
        <v>0</v>
      </c>
      <c r="I1338" s="3">
        <v>0</v>
      </c>
      <c r="J1338" s="3">
        <v>0</v>
      </c>
      <c r="K1338" s="3">
        <v>32796882.69</v>
      </c>
      <c r="L1338" s="3">
        <v>0</v>
      </c>
      <c r="M1338" s="3">
        <v>504632155.76</v>
      </c>
      <c r="N1338" s="3">
        <v>48377038.31</v>
      </c>
      <c r="O1338" s="3">
        <v>389545855.71</v>
      </c>
      <c r="P1338" s="3">
        <v>192767228.49</v>
      </c>
      <c r="Q1338" s="3">
        <v>0</v>
      </c>
      <c r="R1338" s="3">
        <v>84693224.1</v>
      </c>
      <c r="S1338" s="3">
        <v>31020</v>
      </c>
      <c r="T1338" s="3">
        <v>0</v>
      </c>
      <c r="U1338" s="3">
        <v>123090063.44</v>
      </c>
      <c r="V1338" s="3">
        <v>87287895.79</v>
      </c>
      <c r="W1338" s="3">
        <v>0</v>
      </c>
      <c r="X1338" s="3">
        <v>0</v>
      </c>
      <c r="Y1338" s="3">
        <v>0</v>
      </c>
      <c r="Z1338" s="3">
        <v>44806275.83</v>
      </c>
      <c r="AA1338" s="3">
        <v>0</v>
      </c>
      <c r="AB1338" s="3">
        <v>21627864.5</v>
      </c>
      <c r="AC1338" s="3">
        <v>695187357.88</v>
      </c>
      <c r="AD1338" s="3">
        <v>14946733.32</v>
      </c>
      <c r="AE1338" s="3">
        <v>0</v>
      </c>
      <c r="AF1338" s="3">
        <v>0</v>
      </c>
      <c r="AG1338" s="3">
        <v>0</v>
      </c>
      <c r="AH1338" s="3">
        <v>227629649.76</v>
      </c>
      <c r="AI1338" s="3">
        <v>49115695.45</v>
      </c>
      <c r="AJ1338" s="3">
        <v>0</v>
      </c>
      <c r="AK1338" s="3">
        <v>37408668.72</v>
      </c>
      <c r="AL1338" s="3">
        <v>113985273.19</v>
      </c>
      <c r="AM1338" s="3">
        <v>20397845.94</v>
      </c>
      <c r="AN1338" s="3">
        <v>49494246.31</v>
      </c>
      <c r="AO1338" s="6">
        <f t="shared" si="315"/>
        <v>962694485.62</v>
      </c>
      <c r="AP1338" s="6">
        <f t="shared" si="316"/>
        <v>1135322278.27</v>
      </c>
      <c r="AQ1338" s="6">
        <f t="shared" si="317"/>
        <v>361536343.66</v>
      </c>
      <c r="AR1338" s="6">
        <f t="shared" si="318"/>
        <v>773785934.61</v>
      </c>
      <c r="AS1338" s="6">
        <f t="shared" si="319"/>
        <v>1208165470.57</v>
      </c>
      <c r="AT1338" s="10">
        <f t="shared" si="320"/>
        <v>116572532.76</v>
      </c>
      <c r="AU1338" s="10">
        <f t="shared" si="321"/>
        <v>1324738003.33</v>
      </c>
      <c r="AV1338" s="10">
        <f t="shared" si="322"/>
        <v>1736480420.23</v>
      </c>
      <c r="AW1338" s="12">
        <f t="shared" si="308"/>
        <v>0.31448082182272</v>
      </c>
      <c r="AX1338" s="12">
        <f t="shared" si="309"/>
        <v>0.647438742014076</v>
      </c>
      <c r="AY1338" s="12">
        <f t="shared" si="310"/>
        <v>0.252770572872137</v>
      </c>
      <c r="AZ1338" s="12">
        <f t="shared" si="311"/>
        <v>0.39466816914194</v>
      </c>
      <c r="BA1338" s="12">
        <f t="shared" si="312"/>
        <v>0.0380804361632038</v>
      </c>
      <c r="BB1338" s="12">
        <f t="shared" si="313"/>
        <v>0.432748605305143</v>
      </c>
      <c r="BC1338" s="12">
        <f t="shared" si="314"/>
        <v>0.567251394694856</v>
      </c>
    </row>
    <row r="1339" spans="1:55">
      <c r="A1339" s="3" t="s">
        <v>2729</v>
      </c>
      <c r="B1339" s="3" t="s">
        <v>2730</v>
      </c>
      <c r="C1339" s="3">
        <v>6213172.01</v>
      </c>
      <c r="D1339" s="3">
        <v>929240490.27</v>
      </c>
      <c r="E1339" s="3">
        <v>35693095.08</v>
      </c>
      <c r="F1339" s="3">
        <v>0</v>
      </c>
      <c r="G1339" s="3">
        <v>0</v>
      </c>
      <c r="H1339" s="3">
        <v>0</v>
      </c>
      <c r="I1339" s="3">
        <v>0</v>
      </c>
      <c r="J1339" s="3">
        <v>34374962.01</v>
      </c>
      <c r="K1339" s="3">
        <v>43195297.67</v>
      </c>
      <c r="L1339" s="3">
        <v>0</v>
      </c>
      <c r="M1339" s="3">
        <v>874495132.64</v>
      </c>
      <c r="N1339" s="3">
        <v>176644231.1</v>
      </c>
      <c r="O1339" s="3">
        <v>853098635.58</v>
      </c>
      <c r="P1339" s="3">
        <v>29841075.19</v>
      </c>
      <c r="Q1339" s="3">
        <v>0</v>
      </c>
      <c r="R1339" s="3">
        <v>1107470311.23</v>
      </c>
      <c r="S1339" s="3">
        <v>0</v>
      </c>
      <c r="T1339" s="3">
        <v>0</v>
      </c>
      <c r="U1339" s="3">
        <v>2477952.26</v>
      </c>
      <c r="V1339" s="3">
        <v>24356120.36</v>
      </c>
      <c r="W1339" s="3">
        <v>0</v>
      </c>
      <c r="X1339" s="3">
        <v>0</v>
      </c>
      <c r="Y1339" s="3">
        <v>13747519.02</v>
      </c>
      <c r="Z1339" s="3">
        <v>38233572.1</v>
      </c>
      <c r="AA1339" s="3">
        <v>0</v>
      </c>
      <c r="AB1339" s="3">
        <v>60419738.22</v>
      </c>
      <c r="AC1339" s="3">
        <v>734720977.89</v>
      </c>
      <c r="AD1339" s="3">
        <v>98377062.29</v>
      </c>
      <c r="AE1339" s="3">
        <v>0</v>
      </c>
      <c r="AF1339" s="3">
        <v>0</v>
      </c>
      <c r="AG1339" s="3">
        <v>0</v>
      </c>
      <c r="AH1339" s="3">
        <v>151724070.94</v>
      </c>
      <c r="AI1339" s="3">
        <v>0</v>
      </c>
      <c r="AJ1339" s="3">
        <v>1261840.28</v>
      </c>
      <c r="AK1339" s="3">
        <v>1283651.18</v>
      </c>
      <c r="AL1339" s="3">
        <v>54792116.4</v>
      </c>
      <c r="AM1339" s="3">
        <v>7167745.46</v>
      </c>
      <c r="AN1339" s="3">
        <v>0</v>
      </c>
      <c r="AO1339" s="6">
        <f t="shared" si="315"/>
        <v>1042503845.03</v>
      </c>
      <c r="AP1339" s="6">
        <f t="shared" si="316"/>
        <v>1934079074.51</v>
      </c>
      <c r="AQ1339" s="6">
        <f t="shared" si="317"/>
        <v>1246705213.19</v>
      </c>
      <c r="AR1339" s="6">
        <f t="shared" si="318"/>
        <v>687373861.32</v>
      </c>
      <c r="AS1339" s="6">
        <f t="shared" si="319"/>
        <v>1049327464.44</v>
      </c>
      <c r="AT1339" s="10">
        <f t="shared" si="320"/>
        <v>6213172.01</v>
      </c>
      <c r="AU1339" s="10">
        <f t="shared" si="321"/>
        <v>1055540636.45</v>
      </c>
      <c r="AV1339" s="10">
        <f t="shared" si="322"/>
        <v>1729877706.35</v>
      </c>
      <c r="AW1339" s="12">
        <f t="shared" si="308"/>
        <v>0.374271910617936</v>
      </c>
      <c r="AX1339" s="12">
        <f t="shared" si="309"/>
        <v>0.623497482972058</v>
      </c>
      <c r="AY1339" s="12">
        <f t="shared" si="310"/>
        <v>0.246775807697535</v>
      </c>
      <c r="AZ1339" s="12">
        <f t="shared" si="311"/>
        <v>0.376721675274522</v>
      </c>
      <c r="BA1339" s="12">
        <f t="shared" si="312"/>
        <v>0.00223060641000673</v>
      </c>
      <c r="BB1339" s="12">
        <f t="shared" si="313"/>
        <v>0.378952281684529</v>
      </c>
      <c r="BC1339" s="12">
        <f t="shared" si="314"/>
        <v>0.621047718315471</v>
      </c>
    </row>
    <row r="1340" spans="1:55">
      <c r="A1340" s="3" t="s">
        <v>2731</v>
      </c>
      <c r="B1340" s="3" t="s">
        <v>2732</v>
      </c>
      <c r="C1340" s="3">
        <v>346147.25</v>
      </c>
      <c r="D1340" s="3">
        <v>928450017.44</v>
      </c>
      <c r="E1340" s="3">
        <v>617798630.14</v>
      </c>
      <c r="F1340" s="3">
        <v>0</v>
      </c>
      <c r="G1340" s="3">
        <v>0</v>
      </c>
      <c r="H1340" s="3">
        <v>0</v>
      </c>
      <c r="I1340" s="3">
        <v>0</v>
      </c>
      <c r="J1340" s="3">
        <v>0</v>
      </c>
      <c r="K1340" s="3">
        <v>2041156.1</v>
      </c>
      <c r="L1340" s="3">
        <v>0</v>
      </c>
      <c r="M1340" s="3">
        <v>0</v>
      </c>
      <c r="N1340" s="3">
        <v>21909743.6</v>
      </c>
      <c r="O1340" s="3">
        <v>3116941.77</v>
      </c>
      <c r="P1340" s="3">
        <v>1705893.79</v>
      </c>
      <c r="Q1340" s="3">
        <v>0</v>
      </c>
      <c r="R1340" s="3">
        <v>9157461.01</v>
      </c>
      <c r="S1340" s="3">
        <v>0</v>
      </c>
      <c r="T1340" s="3">
        <v>0</v>
      </c>
      <c r="U1340" s="3">
        <v>16168629.39</v>
      </c>
      <c r="V1340" s="3">
        <v>12784486.5</v>
      </c>
      <c r="W1340" s="3">
        <v>0</v>
      </c>
      <c r="X1340" s="3">
        <v>0</v>
      </c>
      <c r="Y1340" s="3">
        <v>0</v>
      </c>
      <c r="Z1340" s="3">
        <v>0</v>
      </c>
      <c r="AA1340" s="3">
        <v>0</v>
      </c>
      <c r="AB1340" s="3">
        <v>26988872.41</v>
      </c>
      <c r="AC1340" s="3">
        <v>180049639.45</v>
      </c>
      <c r="AD1340" s="3">
        <v>174467.89</v>
      </c>
      <c r="AE1340" s="3">
        <v>0</v>
      </c>
      <c r="AF1340" s="3">
        <v>0</v>
      </c>
      <c r="AG1340" s="3">
        <v>0</v>
      </c>
      <c r="AH1340" s="3">
        <v>696818.8</v>
      </c>
      <c r="AI1340" s="3">
        <v>0</v>
      </c>
      <c r="AJ1340" s="3">
        <v>0</v>
      </c>
      <c r="AK1340" s="3">
        <v>12101584.2</v>
      </c>
      <c r="AL1340" s="3">
        <v>1921924.81</v>
      </c>
      <c r="AM1340" s="3">
        <v>7123596.51</v>
      </c>
      <c r="AN1340" s="3">
        <v>560000</v>
      </c>
      <c r="AO1340" s="6">
        <f t="shared" si="315"/>
        <v>1548289803.68</v>
      </c>
      <c r="AP1340" s="6">
        <f t="shared" si="316"/>
        <v>26732579.16</v>
      </c>
      <c r="AQ1340" s="6">
        <f t="shared" si="317"/>
        <v>65099449.31</v>
      </c>
      <c r="AR1340" s="6">
        <f t="shared" si="318"/>
        <v>-38366870.15</v>
      </c>
      <c r="AS1340" s="6">
        <f t="shared" si="319"/>
        <v>202628031.66</v>
      </c>
      <c r="AT1340" s="10">
        <f t="shared" si="320"/>
        <v>346147.25</v>
      </c>
      <c r="AU1340" s="10">
        <f t="shared" si="321"/>
        <v>202974178.91</v>
      </c>
      <c r="AV1340" s="10">
        <f t="shared" si="322"/>
        <v>1509922933.53</v>
      </c>
      <c r="AW1340" s="12">
        <f t="shared" si="308"/>
        <v>0.903901228179713</v>
      </c>
      <c r="AX1340" s="12">
        <f t="shared" si="309"/>
        <v>0.0958966889003696</v>
      </c>
      <c r="AY1340" s="12">
        <f t="shared" si="310"/>
        <v>-0.0223988176939284</v>
      </c>
      <c r="AZ1340" s="12">
        <f t="shared" si="311"/>
        <v>0.118295506594298</v>
      </c>
      <c r="BA1340" s="12">
        <f t="shared" si="312"/>
        <v>0.000202082919917424</v>
      </c>
      <c r="BB1340" s="12">
        <f t="shared" si="313"/>
        <v>0.118497589514215</v>
      </c>
      <c r="BC1340" s="12">
        <f t="shared" si="314"/>
        <v>0.881502410485785</v>
      </c>
    </row>
    <row r="1341" spans="1:55">
      <c r="A1341" s="3" t="s">
        <v>2733</v>
      </c>
      <c r="B1341" s="3" t="s">
        <v>2734</v>
      </c>
      <c r="C1341" s="3">
        <v>309217707</v>
      </c>
      <c r="D1341" s="3">
        <v>927194989</v>
      </c>
      <c r="E1341" s="3">
        <v>0</v>
      </c>
      <c r="F1341" s="3">
        <v>0</v>
      </c>
      <c r="G1341" s="3">
        <v>0</v>
      </c>
      <c r="H1341" s="3">
        <v>0</v>
      </c>
      <c r="I1341" s="3">
        <v>0</v>
      </c>
      <c r="J1341" s="3">
        <v>0</v>
      </c>
      <c r="K1341" s="3">
        <v>46277041</v>
      </c>
      <c r="L1341" s="3">
        <v>0</v>
      </c>
      <c r="M1341" s="3">
        <v>580761854</v>
      </c>
      <c r="N1341" s="3">
        <v>216354807</v>
      </c>
      <c r="O1341" s="3">
        <v>1194946978</v>
      </c>
      <c r="P1341" s="3">
        <v>65768579</v>
      </c>
      <c r="Q1341" s="3">
        <v>0</v>
      </c>
      <c r="R1341" s="3">
        <v>1748979533</v>
      </c>
      <c r="S1341" s="3">
        <v>0</v>
      </c>
      <c r="T1341" s="3">
        <v>0</v>
      </c>
      <c r="U1341" s="3">
        <v>51563124</v>
      </c>
      <c r="V1341" s="3">
        <v>15135221</v>
      </c>
      <c r="W1341" s="3">
        <v>0</v>
      </c>
      <c r="X1341" s="3">
        <v>0</v>
      </c>
      <c r="Y1341" s="3">
        <v>350340</v>
      </c>
      <c r="Z1341" s="3">
        <v>43435278</v>
      </c>
      <c r="AA1341" s="3">
        <v>0</v>
      </c>
      <c r="AB1341" s="3">
        <v>0</v>
      </c>
      <c r="AC1341" s="3">
        <v>2043349347</v>
      </c>
      <c r="AD1341" s="3">
        <v>365599016</v>
      </c>
      <c r="AE1341" s="3">
        <v>0</v>
      </c>
      <c r="AF1341" s="3">
        <v>0</v>
      </c>
      <c r="AG1341" s="3">
        <v>0</v>
      </c>
      <c r="AH1341" s="3">
        <v>339342041</v>
      </c>
      <c r="AI1341" s="3">
        <v>0</v>
      </c>
      <c r="AJ1341" s="3">
        <v>33144415</v>
      </c>
      <c r="AK1341" s="3">
        <v>0</v>
      </c>
      <c r="AL1341" s="3">
        <v>65142598</v>
      </c>
      <c r="AM1341" s="3">
        <v>34446791</v>
      </c>
      <c r="AN1341" s="3">
        <v>238016575</v>
      </c>
      <c r="AO1341" s="6">
        <f t="shared" si="315"/>
        <v>973472030</v>
      </c>
      <c r="AP1341" s="6">
        <f t="shared" si="316"/>
        <v>2057832218</v>
      </c>
      <c r="AQ1341" s="6">
        <f t="shared" si="317"/>
        <v>1859463496</v>
      </c>
      <c r="AR1341" s="6">
        <f t="shared" si="318"/>
        <v>198368722</v>
      </c>
      <c r="AS1341" s="6">
        <f t="shared" si="319"/>
        <v>3119040783</v>
      </c>
      <c r="AT1341" s="10">
        <f t="shared" si="320"/>
        <v>309217707</v>
      </c>
      <c r="AU1341" s="10">
        <f t="shared" si="321"/>
        <v>3428258490</v>
      </c>
      <c r="AV1341" s="10">
        <f t="shared" si="322"/>
        <v>1171840752</v>
      </c>
      <c r="AW1341" s="12">
        <f t="shared" si="308"/>
        <v>0.211619788788896</v>
      </c>
      <c r="AX1341" s="12">
        <f t="shared" si="309"/>
        <v>0.72116042078207</v>
      </c>
      <c r="AY1341" s="12">
        <f t="shared" si="310"/>
        <v>0.0431227048731572</v>
      </c>
      <c r="AZ1341" s="12">
        <f t="shared" si="311"/>
        <v>0.678037715908913</v>
      </c>
      <c r="BA1341" s="12">
        <f t="shared" si="312"/>
        <v>0.0672197904290344</v>
      </c>
      <c r="BB1341" s="12">
        <f t="shared" si="313"/>
        <v>0.745257506337947</v>
      </c>
      <c r="BC1341" s="12">
        <f t="shared" si="314"/>
        <v>0.254742493662053</v>
      </c>
    </row>
    <row r="1342" spans="1:55">
      <c r="A1342" s="3" t="s">
        <v>2735</v>
      </c>
      <c r="B1342" s="3" t="s">
        <v>2736</v>
      </c>
      <c r="C1342" s="3">
        <v>1078333281.69</v>
      </c>
      <c r="D1342" s="3">
        <v>925580107.37</v>
      </c>
      <c r="E1342" s="3">
        <v>668853213.69</v>
      </c>
      <c r="F1342" s="3">
        <v>548502820.46</v>
      </c>
      <c r="G1342" s="3">
        <v>0</v>
      </c>
      <c r="H1342" s="3">
        <v>0</v>
      </c>
      <c r="I1342" s="3">
        <v>0</v>
      </c>
      <c r="J1342" s="3">
        <v>0</v>
      </c>
      <c r="K1342" s="3">
        <v>34065505.37</v>
      </c>
      <c r="L1342" s="3">
        <v>0</v>
      </c>
      <c r="M1342" s="3">
        <v>278045204.6</v>
      </c>
      <c r="N1342" s="3">
        <v>203261286.84</v>
      </c>
      <c r="O1342" s="3">
        <v>67792635.57</v>
      </c>
      <c r="P1342" s="3">
        <v>163842318.57</v>
      </c>
      <c r="Q1342" s="3">
        <v>804831841.01</v>
      </c>
      <c r="R1342" s="3">
        <v>422065002.17</v>
      </c>
      <c r="S1342" s="3">
        <v>0</v>
      </c>
      <c r="T1342" s="3">
        <v>0</v>
      </c>
      <c r="U1342" s="3">
        <v>46406969.45</v>
      </c>
      <c r="V1342" s="3">
        <v>31689644.74</v>
      </c>
      <c r="W1342" s="3">
        <v>0</v>
      </c>
      <c r="X1342" s="3">
        <v>0</v>
      </c>
      <c r="Y1342" s="3">
        <v>0</v>
      </c>
      <c r="Z1342" s="3">
        <v>119897453.92</v>
      </c>
      <c r="AA1342" s="3">
        <v>0</v>
      </c>
      <c r="AB1342" s="3">
        <v>20515613.2</v>
      </c>
      <c r="AC1342" s="3">
        <v>2174360786.05</v>
      </c>
      <c r="AD1342" s="3">
        <v>557450157.44</v>
      </c>
      <c r="AE1342" s="3">
        <v>0</v>
      </c>
      <c r="AF1342" s="3">
        <v>0</v>
      </c>
      <c r="AG1342" s="3">
        <v>0</v>
      </c>
      <c r="AH1342" s="3">
        <v>499589362.52</v>
      </c>
      <c r="AI1342" s="3">
        <v>0</v>
      </c>
      <c r="AJ1342" s="3">
        <v>10641581.76</v>
      </c>
      <c r="AK1342" s="3">
        <v>10405676.59</v>
      </c>
      <c r="AL1342" s="3">
        <v>84424891.96</v>
      </c>
      <c r="AM1342" s="3">
        <v>15618840.71</v>
      </c>
      <c r="AN1342" s="3">
        <v>387367919.3</v>
      </c>
      <c r="AO1342" s="6">
        <f t="shared" si="315"/>
        <v>2177001646.89</v>
      </c>
      <c r="AP1342" s="6">
        <f t="shared" si="316"/>
        <v>1517773286.59</v>
      </c>
      <c r="AQ1342" s="6">
        <f t="shared" si="317"/>
        <v>640574683.48</v>
      </c>
      <c r="AR1342" s="6">
        <f t="shared" si="318"/>
        <v>877198603.11</v>
      </c>
      <c r="AS1342" s="6">
        <f t="shared" si="319"/>
        <v>3739859216.33</v>
      </c>
      <c r="AT1342" s="10">
        <f t="shared" si="320"/>
        <v>1078333281.69</v>
      </c>
      <c r="AU1342" s="10">
        <f t="shared" si="321"/>
        <v>4818192498.02</v>
      </c>
      <c r="AV1342" s="10">
        <f t="shared" si="322"/>
        <v>3054200250</v>
      </c>
      <c r="AW1342" s="12">
        <f t="shared" si="308"/>
        <v>0.276536209075385</v>
      </c>
      <c r="AX1342" s="12">
        <f t="shared" si="309"/>
        <v>0.586487230404154</v>
      </c>
      <c r="AY1342" s="12">
        <f t="shared" si="310"/>
        <v>0.111427190078979</v>
      </c>
      <c r="AZ1342" s="12">
        <f t="shared" si="311"/>
        <v>0.475060040325176</v>
      </c>
      <c r="BA1342" s="12">
        <f t="shared" si="312"/>
        <v>0.136976560520461</v>
      </c>
      <c r="BB1342" s="12">
        <f t="shared" si="313"/>
        <v>0.612036600845636</v>
      </c>
      <c r="BC1342" s="12">
        <f t="shared" si="314"/>
        <v>0.387963399154364</v>
      </c>
    </row>
    <row r="1343" spans="1:55">
      <c r="A1343" s="3" t="s">
        <v>2737</v>
      </c>
      <c r="B1343" s="3" t="s">
        <v>2738</v>
      </c>
      <c r="C1343" s="3">
        <v>390000</v>
      </c>
      <c r="D1343" s="3">
        <v>923232060.37</v>
      </c>
      <c r="E1343" s="3">
        <v>36449385.61</v>
      </c>
      <c r="F1343" s="3">
        <v>0</v>
      </c>
      <c r="G1343" s="3">
        <v>0</v>
      </c>
      <c r="H1343" s="3">
        <v>0</v>
      </c>
      <c r="I1343" s="3">
        <v>0</v>
      </c>
      <c r="J1343" s="3">
        <v>0</v>
      </c>
      <c r="K1343" s="3">
        <v>43120508.11</v>
      </c>
      <c r="L1343" s="3">
        <v>0</v>
      </c>
      <c r="M1343" s="3">
        <v>516024999.45</v>
      </c>
      <c r="N1343" s="3">
        <v>31762434.65</v>
      </c>
      <c r="O1343" s="3">
        <v>751199081.99</v>
      </c>
      <c r="P1343" s="3">
        <v>532152048.14</v>
      </c>
      <c r="Q1343" s="3">
        <v>0</v>
      </c>
      <c r="R1343" s="3">
        <v>406034372.31</v>
      </c>
      <c r="S1343" s="3">
        <v>0</v>
      </c>
      <c r="T1343" s="3">
        <v>0</v>
      </c>
      <c r="U1343" s="3">
        <v>96176050.35</v>
      </c>
      <c r="V1343" s="3">
        <v>20668367.71</v>
      </c>
      <c r="W1343" s="3">
        <v>0</v>
      </c>
      <c r="X1343" s="3">
        <v>0</v>
      </c>
      <c r="Y1343" s="3">
        <v>83679972.89</v>
      </c>
      <c r="Z1343" s="3">
        <v>7318793.31</v>
      </c>
      <c r="AA1343" s="3">
        <v>0</v>
      </c>
      <c r="AB1343" s="3">
        <v>291232.48</v>
      </c>
      <c r="AC1343" s="3">
        <v>719461038.92</v>
      </c>
      <c r="AD1343" s="3">
        <v>24292322.26</v>
      </c>
      <c r="AE1343" s="3">
        <v>0</v>
      </c>
      <c r="AF1343" s="3">
        <v>0</v>
      </c>
      <c r="AG1343" s="3">
        <v>0</v>
      </c>
      <c r="AH1343" s="3">
        <v>120681844.87</v>
      </c>
      <c r="AI1343" s="3">
        <v>0</v>
      </c>
      <c r="AJ1343" s="3">
        <v>16283946.68</v>
      </c>
      <c r="AK1343" s="3">
        <v>31676292.68</v>
      </c>
      <c r="AL1343" s="3">
        <v>50414742.46</v>
      </c>
      <c r="AM1343" s="3">
        <v>3430636.39</v>
      </c>
      <c r="AN1343" s="3">
        <v>333911.04</v>
      </c>
      <c r="AO1343" s="6">
        <f t="shared" si="315"/>
        <v>1002801954.09</v>
      </c>
      <c r="AP1343" s="6">
        <f t="shared" si="316"/>
        <v>1831138564.23</v>
      </c>
      <c r="AQ1343" s="6">
        <f t="shared" si="317"/>
        <v>614168789.05</v>
      </c>
      <c r="AR1343" s="6">
        <f t="shared" si="318"/>
        <v>1216969775.18</v>
      </c>
      <c r="AS1343" s="6">
        <f t="shared" si="319"/>
        <v>966574735.3</v>
      </c>
      <c r="AT1343" s="10">
        <f t="shared" si="320"/>
        <v>390000</v>
      </c>
      <c r="AU1343" s="10">
        <f t="shared" si="321"/>
        <v>966964735.3</v>
      </c>
      <c r="AV1343" s="10">
        <f t="shared" si="322"/>
        <v>2219771729.27</v>
      </c>
      <c r="AW1343" s="12">
        <f t="shared" si="308"/>
        <v>0.314679913208735</v>
      </c>
      <c r="AX1343" s="12">
        <f t="shared" si="309"/>
        <v>0.685197704534578</v>
      </c>
      <c r="AY1343" s="12">
        <f t="shared" si="310"/>
        <v>0.381885916425854</v>
      </c>
      <c r="AZ1343" s="12">
        <f t="shared" si="311"/>
        <v>0.303311788108724</v>
      </c>
      <c r="BA1343" s="12">
        <f t="shared" si="312"/>
        <v>0.00012238225668674</v>
      </c>
      <c r="BB1343" s="12">
        <f t="shared" si="313"/>
        <v>0.303434170365411</v>
      </c>
      <c r="BC1343" s="12">
        <f t="shared" si="314"/>
        <v>0.696565829634589</v>
      </c>
    </row>
    <row r="1344" spans="1:55">
      <c r="A1344" s="3" t="s">
        <v>2739</v>
      </c>
      <c r="B1344" s="3" t="s">
        <v>2740</v>
      </c>
      <c r="C1344" s="3">
        <v>0</v>
      </c>
      <c r="D1344" s="3">
        <v>920268234.27</v>
      </c>
      <c r="E1344" s="3">
        <v>0</v>
      </c>
      <c r="F1344" s="3">
        <v>0</v>
      </c>
      <c r="G1344" s="3">
        <v>0</v>
      </c>
      <c r="H1344" s="3">
        <v>0</v>
      </c>
      <c r="I1344" s="3">
        <v>0</v>
      </c>
      <c r="J1344" s="3">
        <v>0</v>
      </c>
      <c r="K1344" s="3">
        <v>1196243.34</v>
      </c>
      <c r="L1344" s="3">
        <v>0</v>
      </c>
      <c r="M1344" s="3">
        <v>304833402.01</v>
      </c>
      <c r="N1344" s="3">
        <v>1357016.81</v>
      </c>
      <c r="O1344" s="3">
        <v>147734522.45</v>
      </c>
      <c r="P1344" s="3">
        <v>57160362.44</v>
      </c>
      <c r="Q1344" s="3">
        <v>0</v>
      </c>
      <c r="R1344" s="3">
        <v>228175152.67</v>
      </c>
      <c r="S1344" s="3">
        <v>0</v>
      </c>
      <c r="T1344" s="3">
        <v>0</v>
      </c>
      <c r="U1344" s="3">
        <v>5089811.18</v>
      </c>
      <c r="V1344" s="3">
        <v>23569471.44</v>
      </c>
      <c r="W1344" s="3">
        <v>0</v>
      </c>
      <c r="X1344" s="3">
        <v>0</v>
      </c>
      <c r="Y1344" s="3">
        <v>0</v>
      </c>
      <c r="Z1344" s="3">
        <v>12601983.62</v>
      </c>
      <c r="AA1344" s="3">
        <v>0</v>
      </c>
      <c r="AB1344" s="3">
        <v>800535.94</v>
      </c>
      <c r="AC1344" s="3">
        <v>177135961.08</v>
      </c>
      <c r="AD1344" s="3">
        <v>30586117.12</v>
      </c>
      <c r="AE1344" s="3">
        <v>0</v>
      </c>
      <c r="AF1344" s="3">
        <v>0</v>
      </c>
      <c r="AG1344" s="3">
        <v>0</v>
      </c>
      <c r="AH1344" s="3">
        <v>13308285.26</v>
      </c>
      <c r="AI1344" s="3">
        <v>0</v>
      </c>
      <c r="AJ1344" s="3">
        <v>30097.13</v>
      </c>
      <c r="AK1344" s="3">
        <v>480675.59</v>
      </c>
      <c r="AL1344" s="3">
        <v>4300665.69</v>
      </c>
      <c r="AM1344" s="3">
        <v>0</v>
      </c>
      <c r="AN1344" s="3">
        <v>23759996.37</v>
      </c>
      <c r="AO1344" s="6">
        <f t="shared" si="315"/>
        <v>921464477.61</v>
      </c>
      <c r="AP1344" s="6">
        <f t="shared" si="316"/>
        <v>511085303.71</v>
      </c>
      <c r="AQ1344" s="6">
        <f t="shared" si="317"/>
        <v>270236954.85</v>
      </c>
      <c r="AR1344" s="6">
        <f t="shared" si="318"/>
        <v>240848348.86</v>
      </c>
      <c r="AS1344" s="6">
        <f t="shared" si="319"/>
        <v>249601798.24</v>
      </c>
      <c r="AT1344" s="10">
        <f t="shared" si="320"/>
        <v>0</v>
      </c>
      <c r="AU1344" s="10">
        <f t="shared" si="321"/>
        <v>249601798.24</v>
      </c>
      <c r="AV1344" s="10">
        <f t="shared" si="322"/>
        <v>1162312826.47</v>
      </c>
      <c r="AW1344" s="12">
        <f t="shared" si="308"/>
        <v>0.65263470006146</v>
      </c>
      <c r="AX1344" s="12">
        <f t="shared" si="309"/>
        <v>0.34736529993854</v>
      </c>
      <c r="AY1344" s="12">
        <f t="shared" si="310"/>
        <v>0.170582799161436</v>
      </c>
      <c r="AZ1344" s="12">
        <f t="shared" si="311"/>
        <v>0.176782500777104</v>
      </c>
      <c r="BA1344" s="12">
        <f t="shared" si="312"/>
        <v>0</v>
      </c>
      <c r="BB1344" s="12">
        <f t="shared" si="313"/>
        <v>0.176782500777104</v>
      </c>
      <c r="BC1344" s="12">
        <f t="shared" si="314"/>
        <v>0.823217499222896</v>
      </c>
    </row>
    <row r="1345" spans="1:55">
      <c r="A1345" s="3" t="s">
        <v>2741</v>
      </c>
      <c r="B1345" s="3" t="s">
        <v>2742</v>
      </c>
      <c r="C1345" s="3">
        <v>2000000</v>
      </c>
      <c r="D1345" s="3">
        <v>920258384.54</v>
      </c>
      <c r="E1345" s="3">
        <v>1503000000</v>
      </c>
      <c r="F1345" s="3">
        <v>0</v>
      </c>
      <c r="G1345" s="3">
        <v>0</v>
      </c>
      <c r="H1345" s="3">
        <v>0</v>
      </c>
      <c r="I1345" s="3">
        <v>0</v>
      </c>
      <c r="J1345" s="3">
        <v>5164589.79</v>
      </c>
      <c r="K1345" s="3">
        <v>54007115.68</v>
      </c>
      <c r="L1345" s="3">
        <v>0</v>
      </c>
      <c r="M1345" s="3">
        <v>479773386.41</v>
      </c>
      <c r="N1345" s="3">
        <v>673582759.57</v>
      </c>
      <c r="O1345" s="3">
        <v>3439117997.16</v>
      </c>
      <c r="P1345" s="3">
        <v>149857181.73</v>
      </c>
      <c r="Q1345" s="3">
        <v>0</v>
      </c>
      <c r="R1345" s="3">
        <v>366673900.43</v>
      </c>
      <c r="S1345" s="3">
        <v>106404747.49</v>
      </c>
      <c r="T1345" s="3">
        <v>0</v>
      </c>
      <c r="U1345" s="3">
        <v>246767402.31</v>
      </c>
      <c r="V1345" s="3">
        <v>41001043</v>
      </c>
      <c r="W1345" s="3">
        <v>0</v>
      </c>
      <c r="X1345" s="3">
        <v>0</v>
      </c>
      <c r="Y1345" s="3">
        <v>0</v>
      </c>
      <c r="Z1345" s="3">
        <v>266912133.64</v>
      </c>
      <c r="AA1345" s="3">
        <v>0</v>
      </c>
      <c r="AB1345" s="3">
        <v>42863764.75</v>
      </c>
      <c r="AC1345" s="3">
        <v>1467870959.24</v>
      </c>
      <c r="AD1345" s="3">
        <v>63004391.33</v>
      </c>
      <c r="AE1345" s="3">
        <v>0</v>
      </c>
      <c r="AF1345" s="3">
        <v>1106436.27</v>
      </c>
      <c r="AG1345" s="3">
        <v>0</v>
      </c>
      <c r="AH1345" s="3">
        <v>193565888.75</v>
      </c>
      <c r="AI1345" s="3">
        <v>0</v>
      </c>
      <c r="AJ1345" s="3">
        <v>106853223.67</v>
      </c>
      <c r="AK1345" s="3">
        <v>11177060.41</v>
      </c>
      <c r="AL1345" s="3">
        <v>2825079.24</v>
      </c>
      <c r="AM1345" s="3">
        <v>25597862.69</v>
      </c>
      <c r="AN1345" s="3">
        <v>0</v>
      </c>
      <c r="AO1345" s="6">
        <f t="shared" si="315"/>
        <v>2482430090.01</v>
      </c>
      <c r="AP1345" s="6">
        <f t="shared" si="316"/>
        <v>4742331324.87</v>
      </c>
      <c r="AQ1345" s="6">
        <f t="shared" si="317"/>
        <v>1070622991.62</v>
      </c>
      <c r="AR1345" s="6">
        <f t="shared" si="318"/>
        <v>3671708333.25</v>
      </c>
      <c r="AS1345" s="6">
        <f t="shared" si="319"/>
        <v>1872000901.6</v>
      </c>
      <c r="AT1345" s="10">
        <f t="shared" si="320"/>
        <v>2000000</v>
      </c>
      <c r="AU1345" s="10">
        <f t="shared" si="321"/>
        <v>1874000901.6</v>
      </c>
      <c r="AV1345" s="10">
        <f t="shared" si="322"/>
        <v>6154138423.26</v>
      </c>
      <c r="AW1345" s="12">
        <f t="shared" si="308"/>
        <v>0.309216119645917</v>
      </c>
      <c r="AX1345" s="12">
        <f t="shared" si="309"/>
        <v>0.690534756625773</v>
      </c>
      <c r="AY1345" s="12">
        <f t="shared" si="310"/>
        <v>0.457354834622782</v>
      </c>
      <c r="AZ1345" s="12">
        <f t="shared" si="311"/>
        <v>0.233179922002991</v>
      </c>
      <c r="BA1345" s="12">
        <f t="shared" si="312"/>
        <v>0.000249123728309844</v>
      </c>
      <c r="BB1345" s="12">
        <f t="shared" si="313"/>
        <v>0.233429045731301</v>
      </c>
      <c r="BC1345" s="12">
        <f t="shared" si="314"/>
        <v>0.766570954268699</v>
      </c>
    </row>
    <row r="1346" spans="1:55">
      <c r="A1346" s="3" t="s">
        <v>2743</v>
      </c>
      <c r="B1346" s="3" t="s">
        <v>2744</v>
      </c>
      <c r="C1346" s="3">
        <v>0</v>
      </c>
      <c r="D1346" s="3">
        <v>920093227</v>
      </c>
      <c r="E1346" s="3">
        <v>0</v>
      </c>
      <c r="F1346" s="3">
        <v>0</v>
      </c>
      <c r="G1346" s="3">
        <v>0</v>
      </c>
      <c r="H1346" s="3">
        <v>0</v>
      </c>
      <c r="I1346" s="3">
        <v>0</v>
      </c>
      <c r="J1346" s="3">
        <v>0</v>
      </c>
      <c r="K1346" s="3">
        <v>2723478.95</v>
      </c>
      <c r="L1346" s="3">
        <v>0</v>
      </c>
      <c r="M1346" s="3">
        <v>196360493.88</v>
      </c>
      <c r="N1346" s="3">
        <v>3554949.18</v>
      </c>
      <c r="O1346" s="3">
        <v>550368534.62</v>
      </c>
      <c r="P1346" s="3">
        <v>17261360.47</v>
      </c>
      <c r="Q1346" s="3">
        <v>0</v>
      </c>
      <c r="R1346" s="3">
        <v>222833239.88</v>
      </c>
      <c r="S1346" s="3">
        <v>0</v>
      </c>
      <c r="T1346" s="3">
        <v>0</v>
      </c>
      <c r="U1346" s="3">
        <v>8597337.62</v>
      </c>
      <c r="V1346" s="3">
        <v>14845166.65</v>
      </c>
      <c r="W1346" s="3">
        <v>0</v>
      </c>
      <c r="X1346" s="3">
        <v>4135970</v>
      </c>
      <c r="Y1346" s="3">
        <v>90807992.85</v>
      </c>
      <c r="Z1346" s="3">
        <v>39370680.51</v>
      </c>
      <c r="AA1346" s="3">
        <v>0</v>
      </c>
      <c r="AB1346" s="3">
        <v>100048.55</v>
      </c>
      <c r="AC1346" s="3">
        <v>300846664.42</v>
      </c>
      <c r="AD1346" s="3">
        <v>146875028.83</v>
      </c>
      <c r="AE1346" s="3">
        <v>0</v>
      </c>
      <c r="AF1346" s="3">
        <v>0</v>
      </c>
      <c r="AG1346" s="3">
        <v>0</v>
      </c>
      <c r="AH1346" s="3">
        <v>107190213.55</v>
      </c>
      <c r="AI1346" s="3">
        <v>0</v>
      </c>
      <c r="AJ1346" s="3">
        <v>0</v>
      </c>
      <c r="AK1346" s="3">
        <v>5127730.54</v>
      </c>
      <c r="AL1346" s="3">
        <v>22094529.55</v>
      </c>
      <c r="AM1346" s="3">
        <v>0</v>
      </c>
      <c r="AN1346" s="3">
        <v>71619067</v>
      </c>
      <c r="AO1346" s="6">
        <f t="shared" si="315"/>
        <v>922816705.95</v>
      </c>
      <c r="AP1346" s="6">
        <f t="shared" si="316"/>
        <v>767545338.15</v>
      </c>
      <c r="AQ1346" s="6">
        <f t="shared" si="317"/>
        <v>380690436.06</v>
      </c>
      <c r="AR1346" s="6">
        <f t="shared" si="318"/>
        <v>386854902.09</v>
      </c>
      <c r="AS1346" s="6">
        <f t="shared" si="319"/>
        <v>653753233.89</v>
      </c>
      <c r="AT1346" s="10">
        <f t="shared" si="320"/>
        <v>0</v>
      </c>
      <c r="AU1346" s="10">
        <f t="shared" si="321"/>
        <v>653753233.89</v>
      </c>
      <c r="AV1346" s="10">
        <f t="shared" si="322"/>
        <v>1309671608.04</v>
      </c>
      <c r="AW1346" s="12">
        <f t="shared" si="308"/>
        <v>0.470003580601992</v>
      </c>
      <c r="AX1346" s="12">
        <f t="shared" si="309"/>
        <v>0.529996419398008</v>
      </c>
      <c r="AY1346" s="12">
        <f t="shared" si="310"/>
        <v>0.197030664901709</v>
      </c>
      <c r="AZ1346" s="12">
        <f t="shared" si="311"/>
        <v>0.332965754496299</v>
      </c>
      <c r="BA1346" s="12">
        <f t="shared" si="312"/>
        <v>0</v>
      </c>
      <c r="BB1346" s="12">
        <f t="shared" si="313"/>
        <v>0.332965754496299</v>
      </c>
      <c r="BC1346" s="12">
        <f t="shared" si="314"/>
        <v>0.667034245503701</v>
      </c>
    </row>
    <row r="1347" spans="1:55">
      <c r="A1347" s="3" t="s">
        <v>2745</v>
      </c>
      <c r="B1347" s="3" t="s">
        <v>2746</v>
      </c>
      <c r="C1347" s="3">
        <v>173706751.23</v>
      </c>
      <c r="D1347" s="3">
        <v>918730501.74</v>
      </c>
      <c r="E1347" s="3">
        <v>0</v>
      </c>
      <c r="F1347" s="3">
        <v>0</v>
      </c>
      <c r="G1347" s="3">
        <v>0</v>
      </c>
      <c r="H1347" s="3">
        <v>0</v>
      </c>
      <c r="I1347" s="3">
        <v>0</v>
      </c>
      <c r="J1347" s="3">
        <v>58278539.83</v>
      </c>
      <c r="K1347" s="3">
        <v>108961205.05</v>
      </c>
      <c r="L1347" s="3">
        <v>0</v>
      </c>
      <c r="M1347" s="3">
        <v>714116592.22</v>
      </c>
      <c r="N1347" s="3">
        <v>3909286.73</v>
      </c>
      <c r="O1347" s="3">
        <v>13471271.51</v>
      </c>
      <c r="P1347" s="3">
        <v>28241362.6</v>
      </c>
      <c r="Q1347" s="3">
        <v>0</v>
      </c>
      <c r="R1347" s="3">
        <v>573685285.77</v>
      </c>
      <c r="S1347" s="3">
        <v>1967807.24</v>
      </c>
      <c r="T1347" s="3">
        <v>0</v>
      </c>
      <c r="U1347" s="3">
        <v>9825412.03</v>
      </c>
      <c r="V1347" s="3">
        <v>219083989.18</v>
      </c>
      <c r="W1347" s="3">
        <v>0</v>
      </c>
      <c r="X1347" s="3">
        <v>0</v>
      </c>
      <c r="Y1347" s="3">
        <v>0</v>
      </c>
      <c r="Z1347" s="3">
        <v>32134253.18</v>
      </c>
      <c r="AA1347" s="3">
        <v>0</v>
      </c>
      <c r="AB1347" s="3">
        <v>1033851.98</v>
      </c>
      <c r="AC1347" s="3">
        <v>13086081305.16</v>
      </c>
      <c r="AD1347" s="3">
        <v>23226251.09</v>
      </c>
      <c r="AE1347" s="3">
        <v>0</v>
      </c>
      <c r="AF1347" s="3">
        <v>0</v>
      </c>
      <c r="AG1347" s="3">
        <v>0</v>
      </c>
      <c r="AH1347" s="3">
        <v>4275</v>
      </c>
      <c r="AI1347" s="3">
        <v>0</v>
      </c>
      <c r="AJ1347" s="3">
        <v>0</v>
      </c>
      <c r="AK1347" s="3">
        <v>5099313.73</v>
      </c>
      <c r="AL1347" s="3">
        <v>81008062.36</v>
      </c>
      <c r="AM1347" s="3">
        <v>563786212.88</v>
      </c>
      <c r="AN1347" s="3">
        <v>0</v>
      </c>
      <c r="AO1347" s="6">
        <f t="shared" si="315"/>
        <v>1085970246.62</v>
      </c>
      <c r="AP1347" s="6">
        <f t="shared" si="316"/>
        <v>759738513.06</v>
      </c>
      <c r="AQ1347" s="6">
        <f t="shared" si="317"/>
        <v>837730599.38</v>
      </c>
      <c r="AR1347" s="6">
        <f t="shared" si="318"/>
        <v>-77992086.3199999</v>
      </c>
      <c r="AS1347" s="6">
        <f t="shared" si="319"/>
        <v>13759205420.22</v>
      </c>
      <c r="AT1347" s="10">
        <f t="shared" si="320"/>
        <v>173706751.23</v>
      </c>
      <c r="AU1347" s="10">
        <f t="shared" si="321"/>
        <v>13932912171.45</v>
      </c>
      <c r="AV1347" s="10">
        <f t="shared" si="322"/>
        <v>1007978160.3</v>
      </c>
      <c r="AW1347" s="12">
        <f t="shared" ref="AW1347:AW1410" si="323">AO1347/(AO1347+AR1347+AS1347+AT1347)</f>
        <v>0.0726844399836246</v>
      </c>
      <c r="AX1347" s="12">
        <f t="shared" ref="AX1347:AX1410" si="324">(AR1347+AS1347)/(AO1347+AR1347+AS1347+AT1347)</f>
        <v>0.91568929495633</v>
      </c>
      <c r="AY1347" s="12">
        <f t="shared" ref="AY1347:AY1410" si="325">(AR1347)/(AO1347+AR1347+AS1347+AT1347)</f>
        <v>-0.00522004275436408</v>
      </c>
      <c r="AZ1347" s="12">
        <f t="shared" ref="AZ1347:AZ1410" si="326">AS1347/(AO1347+AR1347+AS1347+AT1347)</f>
        <v>0.920909337710694</v>
      </c>
      <c r="BA1347" s="12">
        <f t="shared" ref="BA1347:BA1410" si="327">AT1347/(AO1347+AR1347+AS1347+AT1347)</f>
        <v>0.0116262650600457</v>
      </c>
      <c r="BB1347" s="12">
        <f t="shared" ref="BB1347:BB1410" si="328">(AU1347)/(AU1347+AV1347)</f>
        <v>0.932535602770739</v>
      </c>
      <c r="BC1347" s="12">
        <f t="shared" ref="BC1347:BC1410" si="329">(AV1347)/(AU1347+AV1347)</f>
        <v>0.0674643972292605</v>
      </c>
    </row>
    <row r="1348" spans="1:55">
      <c r="A1348" s="3" t="s">
        <v>2747</v>
      </c>
      <c r="B1348" s="3" t="s">
        <v>2748</v>
      </c>
      <c r="C1348" s="3">
        <v>3276160.11</v>
      </c>
      <c r="D1348" s="3">
        <v>917404552.11</v>
      </c>
      <c r="E1348" s="3">
        <v>55950739.74</v>
      </c>
      <c r="F1348" s="3">
        <v>356732.08</v>
      </c>
      <c r="G1348" s="3">
        <v>0</v>
      </c>
      <c r="H1348" s="3">
        <v>0</v>
      </c>
      <c r="I1348" s="3">
        <v>0</v>
      </c>
      <c r="J1348" s="3">
        <v>144566773.94</v>
      </c>
      <c r="K1348" s="3">
        <v>11699265.84</v>
      </c>
      <c r="L1348" s="3">
        <v>0</v>
      </c>
      <c r="M1348" s="3">
        <v>437127610.73</v>
      </c>
      <c r="N1348" s="3">
        <v>69654741.68</v>
      </c>
      <c r="O1348" s="3">
        <v>855654304.45</v>
      </c>
      <c r="P1348" s="3">
        <v>7474743.71</v>
      </c>
      <c r="Q1348" s="3">
        <v>5727061.44</v>
      </c>
      <c r="R1348" s="3">
        <v>1250113833.89</v>
      </c>
      <c r="S1348" s="3">
        <v>5145.98</v>
      </c>
      <c r="T1348" s="3">
        <v>0</v>
      </c>
      <c r="U1348" s="3">
        <v>23537117.92</v>
      </c>
      <c r="V1348" s="3">
        <v>10078303.07</v>
      </c>
      <c r="W1348" s="3">
        <v>0</v>
      </c>
      <c r="X1348" s="3">
        <v>0</v>
      </c>
      <c r="Y1348" s="3">
        <v>0</v>
      </c>
      <c r="Z1348" s="3">
        <v>41576576.22</v>
      </c>
      <c r="AA1348" s="3">
        <v>0</v>
      </c>
      <c r="AB1348" s="3">
        <v>0</v>
      </c>
      <c r="AC1348" s="3">
        <v>1018958478.92</v>
      </c>
      <c r="AD1348" s="3">
        <v>141211365.4</v>
      </c>
      <c r="AE1348" s="3">
        <v>0</v>
      </c>
      <c r="AF1348" s="3">
        <v>0</v>
      </c>
      <c r="AG1348" s="3">
        <v>0</v>
      </c>
      <c r="AH1348" s="3">
        <v>132824561.64</v>
      </c>
      <c r="AI1348" s="3">
        <v>0</v>
      </c>
      <c r="AJ1348" s="3">
        <v>0</v>
      </c>
      <c r="AK1348" s="3">
        <v>7739272.43</v>
      </c>
      <c r="AL1348" s="3">
        <v>27663460.45</v>
      </c>
      <c r="AM1348" s="3">
        <v>77634783.63</v>
      </c>
      <c r="AN1348" s="3">
        <v>10848232.02</v>
      </c>
      <c r="AO1348" s="6">
        <f t="shared" si="315"/>
        <v>1129978063.71</v>
      </c>
      <c r="AP1348" s="6">
        <f t="shared" si="316"/>
        <v>1375638462.01</v>
      </c>
      <c r="AQ1348" s="6">
        <f t="shared" si="317"/>
        <v>1325310977.08</v>
      </c>
      <c r="AR1348" s="6">
        <f t="shared" si="318"/>
        <v>50327484.9300001</v>
      </c>
      <c r="AS1348" s="6">
        <f t="shared" si="319"/>
        <v>1416880154.49</v>
      </c>
      <c r="AT1348" s="10">
        <f t="shared" si="320"/>
        <v>3276160.11</v>
      </c>
      <c r="AU1348" s="10">
        <f t="shared" si="321"/>
        <v>1420156314.6</v>
      </c>
      <c r="AV1348" s="10">
        <f t="shared" si="322"/>
        <v>1180305548.64</v>
      </c>
      <c r="AW1348" s="12">
        <f t="shared" si="323"/>
        <v>0.434529757841603</v>
      </c>
      <c r="AX1348" s="12">
        <f t="shared" si="324"/>
        <v>0.564210404374844</v>
      </c>
      <c r="AY1348" s="12">
        <f t="shared" si="325"/>
        <v>0.0193532870608206</v>
      </c>
      <c r="AZ1348" s="12">
        <f t="shared" si="326"/>
        <v>0.544857117314023</v>
      </c>
      <c r="BA1348" s="12">
        <f t="shared" si="327"/>
        <v>0.00125983778355362</v>
      </c>
      <c r="BB1348" s="12">
        <f t="shared" si="328"/>
        <v>0.546116955097577</v>
      </c>
      <c r="BC1348" s="12">
        <f t="shared" si="329"/>
        <v>0.453883044902423</v>
      </c>
    </row>
    <row r="1349" spans="1:55">
      <c r="A1349" s="3" t="s">
        <v>2749</v>
      </c>
      <c r="B1349" s="3" t="s">
        <v>2750</v>
      </c>
      <c r="C1349" s="3">
        <v>0</v>
      </c>
      <c r="D1349" s="3">
        <v>916943042.75</v>
      </c>
      <c r="E1349" s="3">
        <v>29034958.11</v>
      </c>
      <c r="F1349" s="3">
        <v>24455464.33</v>
      </c>
      <c r="G1349" s="3">
        <v>0</v>
      </c>
      <c r="H1349" s="3">
        <v>0</v>
      </c>
      <c r="I1349" s="3">
        <v>0</v>
      </c>
      <c r="J1349" s="3">
        <v>94943056.59</v>
      </c>
      <c r="K1349" s="3">
        <v>269476218.37</v>
      </c>
      <c r="L1349" s="3">
        <v>0</v>
      </c>
      <c r="M1349" s="3">
        <v>2761077747.39</v>
      </c>
      <c r="N1349" s="3">
        <v>66479803.45</v>
      </c>
      <c r="O1349" s="3">
        <v>55036083.44</v>
      </c>
      <c r="P1349" s="3">
        <v>88229945.34</v>
      </c>
      <c r="Q1349" s="3">
        <v>1199205727.95</v>
      </c>
      <c r="R1349" s="3">
        <v>3427106870.47</v>
      </c>
      <c r="S1349" s="3">
        <v>0</v>
      </c>
      <c r="T1349" s="3">
        <v>0</v>
      </c>
      <c r="U1349" s="3">
        <v>24006063.48</v>
      </c>
      <c r="V1349" s="3">
        <v>16086779.53</v>
      </c>
      <c r="W1349" s="3">
        <v>0</v>
      </c>
      <c r="X1349" s="3">
        <v>0</v>
      </c>
      <c r="Y1349" s="3">
        <v>8346611.69</v>
      </c>
      <c r="Z1349" s="3">
        <v>0</v>
      </c>
      <c r="AA1349" s="3">
        <v>0</v>
      </c>
      <c r="AB1349" s="3">
        <v>204076447.78</v>
      </c>
      <c r="AC1349" s="3">
        <v>40480190.01</v>
      </c>
      <c r="AD1349" s="3">
        <v>0</v>
      </c>
      <c r="AE1349" s="3">
        <v>0</v>
      </c>
      <c r="AF1349" s="3">
        <v>0</v>
      </c>
      <c r="AG1349" s="3">
        <v>0</v>
      </c>
      <c r="AH1349" s="3">
        <v>1914791.31</v>
      </c>
      <c r="AI1349" s="3">
        <v>0</v>
      </c>
      <c r="AJ1349" s="3">
        <v>0</v>
      </c>
      <c r="AK1349" s="3">
        <v>1108695.44</v>
      </c>
      <c r="AL1349" s="3">
        <v>68084405.11</v>
      </c>
      <c r="AM1349" s="3">
        <v>7707857.58</v>
      </c>
      <c r="AN1349" s="3">
        <v>223460959.42</v>
      </c>
      <c r="AO1349" s="6">
        <f t="shared" si="315"/>
        <v>1334852740.15</v>
      </c>
      <c r="AP1349" s="6">
        <f t="shared" si="316"/>
        <v>4170029307.57</v>
      </c>
      <c r="AQ1349" s="6">
        <f t="shared" si="317"/>
        <v>3679622772.95</v>
      </c>
      <c r="AR1349" s="6">
        <f t="shared" si="318"/>
        <v>490406534.619999</v>
      </c>
      <c r="AS1349" s="6">
        <f t="shared" si="319"/>
        <v>342756898.87</v>
      </c>
      <c r="AT1349" s="10">
        <f t="shared" si="320"/>
        <v>0</v>
      </c>
      <c r="AU1349" s="10">
        <f t="shared" si="321"/>
        <v>342756898.87</v>
      </c>
      <c r="AV1349" s="10">
        <f t="shared" si="322"/>
        <v>1825259274.77</v>
      </c>
      <c r="AW1349" s="12">
        <f t="shared" si="323"/>
        <v>0.615702390221953</v>
      </c>
      <c r="AX1349" s="12">
        <f t="shared" si="324"/>
        <v>0.384297609778047</v>
      </c>
      <c r="AY1349" s="12">
        <f t="shared" si="325"/>
        <v>0.226200588622284</v>
      </c>
      <c r="AZ1349" s="12">
        <f t="shared" si="326"/>
        <v>0.158097021155763</v>
      </c>
      <c r="BA1349" s="12">
        <f t="shared" si="327"/>
        <v>0</v>
      </c>
      <c r="BB1349" s="12">
        <f t="shared" si="328"/>
        <v>0.158097021155763</v>
      </c>
      <c r="BC1349" s="12">
        <f t="shared" si="329"/>
        <v>0.841902978844237</v>
      </c>
    </row>
    <row r="1350" spans="1:55">
      <c r="A1350" s="3" t="s">
        <v>2751</v>
      </c>
      <c r="B1350" s="3" t="s">
        <v>2752</v>
      </c>
      <c r="C1350" s="3">
        <v>102386944.76</v>
      </c>
      <c r="D1350" s="3">
        <v>914498451</v>
      </c>
      <c r="E1350" s="3">
        <v>449200000</v>
      </c>
      <c r="F1350" s="3">
        <v>0</v>
      </c>
      <c r="G1350" s="3">
        <v>0</v>
      </c>
      <c r="H1350" s="3">
        <v>0</v>
      </c>
      <c r="I1350" s="3">
        <v>0</v>
      </c>
      <c r="J1350" s="3">
        <v>19859996.18</v>
      </c>
      <c r="K1350" s="3">
        <v>6328310.35</v>
      </c>
      <c r="L1350" s="3">
        <v>0</v>
      </c>
      <c r="M1350" s="3">
        <v>201667771.92</v>
      </c>
      <c r="N1350" s="3">
        <v>52408201.36</v>
      </c>
      <c r="O1350" s="3">
        <v>702674852.4</v>
      </c>
      <c r="P1350" s="3">
        <v>51480986.88</v>
      </c>
      <c r="Q1350" s="3">
        <v>0</v>
      </c>
      <c r="R1350" s="3">
        <v>204323732.38</v>
      </c>
      <c r="S1350" s="3">
        <v>0</v>
      </c>
      <c r="T1350" s="3">
        <v>0</v>
      </c>
      <c r="U1350" s="3">
        <v>36843608.24</v>
      </c>
      <c r="V1350" s="3">
        <v>19064199.83</v>
      </c>
      <c r="W1350" s="3">
        <v>0</v>
      </c>
      <c r="X1350" s="3">
        <v>0</v>
      </c>
      <c r="Y1350" s="3">
        <v>0</v>
      </c>
      <c r="Z1350" s="3">
        <v>18346986.51</v>
      </c>
      <c r="AA1350" s="3">
        <v>0</v>
      </c>
      <c r="AB1350" s="3">
        <v>27924558.22</v>
      </c>
      <c r="AC1350" s="3">
        <v>488143477.07</v>
      </c>
      <c r="AD1350" s="3">
        <v>26600610.45</v>
      </c>
      <c r="AE1350" s="3">
        <v>0</v>
      </c>
      <c r="AF1350" s="3">
        <v>0</v>
      </c>
      <c r="AG1350" s="3">
        <v>0</v>
      </c>
      <c r="AH1350" s="3">
        <v>52646957.44</v>
      </c>
      <c r="AI1350" s="3">
        <v>0</v>
      </c>
      <c r="AJ1350" s="3">
        <v>0</v>
      </c>
      <c r="AK1350" s="3">
        <v>1680661.36</v>
      </c>
      <c r="AL1350" s="3">
        <v>13615558.51</v>
      </c>
      <c r="AM1350" s="3">
        <v>16175592.43</v>
      </c>
      <c r="AN1350" s="3">
        <v>12717210.4</v>
      </c>
      <c r="AO1350" s="6">
        <f t="shared" si="315"/>
        <v>1389886757.53</v>
      </c>
      <c r="AP1350" s="6">
        <f t="shared" si="316"/>
        <v>1008231812.56</v>
      </c>
      <c r="AQ1350" s="6">
        <f t="shared" si="317"/>
        <v>306503085.18</v>
      </c>
      <c r="AR1350" s="6">
        <f t="shared" si="318"/>
        <v>701728727.38</v>
      </c>
      <c r="AS1350" s="6">
        <f t="shared" si="319"/>
        <v>611580067.66</v>
      </c>
      <c r="AT1350" s="10">
        <f t="shared" si="320"/>
        <v>102386944.76</v>
      </c>
      <c r="AU1350" s="10">
        <f t="shared" si="321"/>
        <v>713967012.42</v>
      </c>
      <c r="AV1350" s="10">
        <f t="shared" si="322"/>
        <v>2091615484.91</v>
      </c>
      <c r="AW1350" s="12">
        <f t="shared" si="323"/>
        <v>0.495400423567198</v>
      </c>
      <c r="AX1350" s="12">
        <f t="shared" si="324"/>
        <v>0.468105570336941</v>
      </c>
      <c r="AY1350" s="12">
        <f t="shared" si="325"/>
        <v>0.250118728658957</v>
      </c>
      <c r="AZ1350" s="12">
        <f t="shared" si="326"/>
        <v>0.217986841677985</v>
      </c>
      <c r="BA1350" s="12">
        <f t="shared" si="327"/>
        <v>0.0364940060958603</v>
      </c>
      <c r="BB1350" s="12">
        <f t="shared" si="328"/>
        <v>0.254480847773845</v>
      </c>
      <c r="BC1350" s="12">
        <f t="shared" si="329"/>
        <v>0.745519152226155</v>
      </c>
    </row>
    <row r="1351" spans="1:55">
      <c r="A1351" s="3" t="s">
        <v>2753</v>
      </c>
      <c r="B1351" s="3" t="s">
        <v>2754</v>
      </c>
      <c r="C1351" s="3">
        <v>15454494</v>
      </c>
      <c r="D1351" s="3">
        <v>913124158</v>
      </c>
      <c r="E1351" s="3">
        <v>43083385</v>
      </c>
      <c r="F1351" s="3">
        <v>14328221</v>
      </c>
      <c r="G1351" s="3">
        <v>0</v>
      </c>
      <c r="H1351" s="3">
        <v>0</v>
      </c>
      <c r="I1351" s="3">
        <v>0</v>
      </c>
      <c r="J1351" s="3">
        <v>47452219</v>
      </c>
      <c r="K1351" s="3">
        <v>21178195</v>
      </c>
      <c r="L1351" s="3">
        <v>0</v>
      </c>
      <c r="M1351" s="3">
        <v>208547131</v>
      </c>
      <c r="N1351" s="3">
        <v>70325631</v>
      </c>
      <c r="O1351" s="3">
        <v>471940248</v>
      </c>
      <c r="P1351" s="3">
        <v>46716909</v>
      </c>
      <c r="Q1351" s="3">
        <v>7743446</v>
      </c>
      <c r="R1351" s="3">
        <v>260648711</v>
      </c>
      <c r="S1351" s="3">
        <v>0</v>
      </c>
      <c r="T1351" s="3">
        <v>0</v>
      </c>
      <c r="U1351" s="3">
        <v>43296184</v>
      </c>
      <c r="V1351" s="3">
        <v>28072005</v>
      </c>
      <c r="W1351" s="3">
        <v>0</v>
      </c>
      <c r="X1351" s="3">
        <v>0</v>
      </c>
      <c r="Y1351" s="3">
        <v>0</v>
      </c>
      <c r="Z1351" s="3">
        <v>7274553</v>
      </c>
      <c r="AA1351" s="3">
        <v>0</v>
      </c>
      <c r="AB1351" s="3">
        <v>29845974</v>
      </c>
      <c r="AC1351" s="3">
        <v>317244432</v>
      </c>
      <c r="AD1351" s="3">
        <v>328313455</v>
      </c>
      <c r="AE1351" s="3">
        <v>0</v>
      </c>
      <c r="AF1351" s="3">
        <v>0</v>
      </c>
      <c r="AG1351" s="3">
        <v>0</v>
      </c>
      <c r="AH1351" s="3">
        <v>64534751</v>
      </c>
      <c r="AI1351" s="3">
        <v>0</v>
      </c>
      <c r="AJ1351" s="3">
        <v>78503513</v>
      </c>
      <c r="AK1351" s="3">
        <v>28033262</v>
      </c>
      <c r="AL1351" s="3">
        <v>61499821</v>
      </c>
      <c r="AM1351" s="3">
        <v>637284</v>
      </c>
      <c r="AN1351" s="3">
        <v>4132745</v>
      </c>
      <c r="AO1351" s="6">
        <f t="shared" si="315"/>
        <v>1039166178</v>
      </c>
      <c r="AP1351" s="6">
        <f t="shared" si="316"/>
        <v>805273365</v>
      </c>
      <c r="AQ1351" s="6">
        <f t="shared" si="317"/>
        <v>369137427</v>
      </c>
      <c r="AR1351" s="6">
        <f t="shared" si="318"/>
        <v>436135938</v>
      </c>
      <c r="AS1351" s="6">
        <f t="shared" si="319"/>
        <v>882899263</v>
      </c>
      <c r="AT1351" s="10">
        <f t="shared" si="320"/>
        <v>15454494</v>
      </c>
      <c r="AU1351" s="10">
        <f t="shared" si="321"/>
        <v>898353757</v>
      </c>
      <c r="AV1351" s="10">
        <f t="shared" si="322"/>
        <v>1475302116</v>
      </c>
      <c r="AW1351" s="12">
        <f t="shared" si="323"/>
        <v>0.43779142116613</v>
      </c>
      <c r="AX1351" s="12">
        <f t="shared" si="324"/>
        <v>0.555697738667108</v>
      </c>
      <c r="AY1351" s="12">
        <f t="shared" si="325"/>
        <v>0.183740171842509</v>
      </c>
      <c r="AZ1351" s="12">
        <f t="shared" si="326"/>
        <v>0.371957566824599</v>
      </c>
      <c r="BA1351" s="12">
        <f t="shared" si="327"/>
        <v>0.00651084016676245</v>
      </c>
      <c r="BB1351" s="12">
        <f t="shared" si="328"/>
        <v>0.378468406991362</v>
      </c>
      <c r="BC1351" s="12">
        <f t="shared" si="329"/>
        <v>0.621531593008638</v>
      </c>
    </row>
    <row r="1352" spans="1:55">
      <c r="A1352" s="3" t="s">
        <v>2755</v>
      </c>
      <c r="B1352" s="3" t="s">
        <v>2756</v>
      </c>
      <c r="C1352" s="3">
        <v>230250614.17</v>
      </c>
      <c r="D1352" s="3">
        <v>912195496.12</v>
      </c>
      <c r="E1352" s="3">
        <v>0</v>
      </c>
      <c r="F1352" s="3">
        <v>0</v>
      </c>
      <c r="G1352" s="3">
        <v>0</v>
      </c>
      <c r="H1352" s="3">
        <v>0</v>
      </c>
      <c r="I1352" s="3">
        <v>0</v>
      </c>
      <c r="J1352" s="3">
        <v>9897701.22</v>
      </c>
      <c r="K1352" s="3">
        <v>20833496.78</v>
      </c>
      <c r="L1352" s="3">
        <v>0</v>
      </c>
      <c r="M1352" s="3">
        <v>50715702.68</v>
      </c>
      <c r="N1352" s="3">
        <v>6918969.39</v>
      </c>
      <c r="O1352" s="3">
        <v>77716826.11</v>
      </c>
      <c r="P1352" s="3">
        <v>4000000</v>
      </c>
      <c r="Q1352" s="3">
        <v>0</v>
      </c>
      <c r="R1352" s="3">
        <v>223603996.53</v>
      </c>
      <c r="S1352" s="3">
        <v>694083.98</v>
      </c>
      <c r="T1352" s="3">
        <v>0</v>
      </c>
      <c r="U1352" s="3">
        <v>23562692.5</v>
      </c>
      <c r="V1352" s="3">
        <v>25658897.14</v>
      </c>
      <c r="W1352" s="3">
        <v>0</v>
      </c>
      <c r="X1352" s="3">
        <v>2150276.04</v>
      </c>
      <c r="Y1352" s="3">
        <v>0</v>
      </c>
      <c r="Z1352" s="3">
        <v>34811181.29</v>
      </c>
      <c r="AA1352" s="3">
        <v>0</v>
      </c>
      <c r="AB1352" s="3">
        <v>0</v>
      </c>
      <c r="AC1352" s="3">
        <v>1927677623.8</v>
      </c>
      <c r="AD1352" s="3">
        <v>92379318.18</v>
      </c>
      <c r="AE1352" s="3">
        <v>0</v>
      </c>
      <c r="AF1352" s="3">
        <v>0</v>
      </c>
      <c r="AG1352" s="3">
        <v>0</v>
      </c>
      <c r="AH1352" s="3">
        <v>171474660.16</v>
      </c>
      <c r="AI1352" s="3">
        <v>2933804.25</v>
      </c>
      <c r="AJ1352" s="3">
        <v>4506434.45</v>
      </c>
      <c r="AK1352" s="3">
        <v>0</v>
      </c>
      <c r="AL1352" s="3">
        <v>16991869.8</v>
      </c>
      <c r="AM1352" s="3">
        <v>1328967.54</v>
      </c>
      <c r="AN1352" s="3">
        <v>11000000</v>
      </c>
      <c r="AO1352" s="6">
        <f t="shared" si="315"/>
        <v>942926694.12</v>
      </c>
      <c r="AP1352" s="6">
        <f t="shared" si="316"/>
        <v>139351498.18</v>
      </c>
      <c r="AQ1352" s="6">
        <f t="shared" si="317"/>
        <v>310481127.48</v>
      </c>
      <c r="AR1352" s="6">
        <f t="shared" si="318"/>
        <v>-171129629.3</v>
      </c>
      <c r="AS1352" s="6">
        <f t="shared" si="319"/>
        <v>2228292678.18</v>
      </c>
      <c r="AT1352" s="10">
        <f t="shared" si="320"/>
        <v>230250614.17</v>
      </c>
      <c r="AU1352" s="10">
        <f t="shared" si="321"/>
        <v>2458543292.35</v>
      </c>
      <c r="AV1352" s="10">
        <f t="shared" si="322"/>
        <v>771797064.82</v>
      </c>
      <c r="AW1352" s="12">
        <f t="shared" si="323"/>
        <v>0.291897010798598</v>
      </c>
      <c r="AX1352" s="12">
        <f t="shared" si="324"/>
        <v>0.636825480112014</v>
      </c>
      <c r="AY1352" s="12">
        <f t="shared" si="325"/>
        <v>-0.0529757271304753</v>
      </c>
      <c r="AZ1352" s="12">
        <f t="shared" si="326"/>
        <v>0.689801207242489</v>
      </c>
      <c r="BA1352" s="12">
        <f t="shared" si="327"/>
        <v>0.0712775090893875</v>
      </c>
      <c r="BB1352" s="12">
        <f t="shared" si="328"/>
        <v>0.761078716331877</v>
      </c>
      <c r="BC1352" s="12">
        <f t="shared" si="329"/>
        <v>0.238921283668123</v>
      </c>
    </row>
    <row r="1353" spans="1:55">
      <c r="A1353" s="3" t="s">
        <v>2757</v>
      </c>
      <c r="B1353" s="3" t="s">
        <v>2758</v>
      </c>
      <c r="C1353" s="3">
        <v>0</v>
      </c>
      <c r="D1353" s="3">
        <v>908237543.37</v>
      </c>
      <c r="E1353" s="3">
        <v>0</v>
      </c>
      <c r="F1353" s="3">
        <v>0</v>
      </c>
      <c r="G1353" s="3">
        <v>0</v>
      </c>
      <c r="H1353" s="3">
        <v>0</v>
      </c>
      <c r="I1353" s="3">
        <v>0</v>
      </c>
      <c r="J1353" s="3">
        <v>0</v>
      </c>
      <c r="K1353" s="3">
        <v>19639147.02</v>
      </c>
      <c r="L1353" s="3">
        <v>0</v>
      </c>
      <c r="M1353" s="3">
        <v>437470948.81</v>
      </c>
      <c r="N1353" s="3">
        <v>139495187.77</v>
      </c>
      <c r="O1353" s="3">
        <v>761879634.11</v>
      </c>
      <c r="P1353" s="3">
        <v>5170054.87</v>
      </c>
      <c r="Q1353" s="3">
        <v>42700000</v>
      </c>
      <c r="R1353" s="3">
        <v>2173028485.77</v>
      </c>
      <c r="S1353" s="3">
        <v>0</v>
      </c>
      <c r="T1353" s="3">
        <v>0</v>
      </c>
      <c r="U1353" s="3">
        <v>209390523.76</v>
      </c>
      <c r="V1353" s="3">
        <v>9987290.23</v>
      </c>
      <c r="W1353" s="3">
        <v>0</v>
      </c>
      <c r="X1353" s="3">
        <v>0</v>
      </c>
      <c r="Y1353" s="3">
        <v>0</v>
      </c>
      <c r="Z1353" s="3">
        <v>30766924.36</v>
      </c>
      <c r="AA1353" s="3">
        <v>0</v>
      </c>
      <c r="AB1353" s="3">
        <v>187020000</v>
      </c>
      <c r="AC1353" s="3">
        <v>4166450039.71</v>
      </c>
      <c r="AD1353" s="3">
        <v>1272188425.48</v>
      </c>
      <c r="AE1353" s="3">
        <v>0</v>
      </c>
      <c r="AF1353" s="3">
        <v>0</v>
      </c>
      <c r="AG1353" s="3">
        <v>0</v>
      </c>
      <c r="AH1353" s="3">
        <v>224095651.62</v>
      </c>
      <c r="AI1353" s="3">
        <v>0</v>
      </c>
      <c r="AJ1353" s="3">
        <v>0</v>
      </c>
      <c r="AK1353" s="3">
        <v>197000.38</v>
      </c>
      <c r="AL1353" s="3">
        <v>68862745.39</v>
      </c>
      <c r="AM1353" s="3">
        <v>0</v>
      </c>
      <c r="AN1353" s="3">
        <v>149438455.26</v>
      </c>
      <c r="AO1353" s="6">
        <f t="shared" si="315"/>
        <v>927876690.39</v>
      </c>
      <c r="AP1353" s="6">
        <f t="shared" si="316"/>
        <v>1386715825.56</v>
      </c>
      <c r="AQ1353" s="6">
        <f t="shared" si="317"/>
        <v>2610193224.12</v>
      </c>
      <c r="AR1353" s="6">
        <f t="shared" si="318"/>
        <v>-1223477398.56</v>
      </c>
      <c r="AS1353" s="6">
        <f t="shared" si="319"/>
        <v>5881232317.84</v>
      </c>
      <c r="AT1353" s="10">
        <f t="shared" si="320"/>
        <v>0</v>
      </c>
      <c r="AU1353" s="10">
        <f t="shared" si="321"/>
        <v>5881232317.84</v>
      </c>
      <c r="AV1353" s="10">
        <f t="shared" si="322"/>
        <v>-295600708.17</v>
      </c>
      <c r="AW1353" s="12">
        <f t="shared" si="323"/>
        <v>0.16611849030352</v>
      </c>
      <c r="AX1353" s="12">
        <f t="shared" si="324"/>
        <v>0.83388150969648</v>
      </c>
      <c r="AY1353" s="12">
        <f t="shared" si="325"/>
        <v>-0.219040116509274</v>
      </c>
      <c r="AZ1353" s="12">
        <f t="shared" si="326"/>
        <v>1.05292162620575</v>
      </c>
      <c r="BA1353" s="12">
        <f t="shared" si="327"/>
        <v>0</v>
      </c>
      <c r="BB1353" s="12">
        <f t="shared" si="328"/>
        <v>1.05292162620575</v>
      </c>
      <c r="BC1353" s="12">
        <f t="shared" si="329"/>
        <v>-0.052921626205754</v>
      </c>
    </row>
    <row r="1354" spans="1:55">
      <c r="A1354" s="3" t="s">
        <v>2759</v>
      </c>
      <c r="B1354" s="3" t="s">
        <v>2760</v>
      </c>
      <c r="C1354" s="3">
        <v>16484465.57</v>
      </c>
      <c r="D1354" s="3">
        <v>907705546.92</v>
      </c>
      <c r="E1354" s="3">
        <v>40065476.85</v>
      </c>
      <c r="F1354" s="3">
        <v>0</v>
      </c>
      <c r="G1354" s="3">
        <v>0</v>
      </c>
      <c r="H1354" s="3">
        <v>0</v>
      </c>
      <c r="I1354" s="3">
        <v>0</v>
      </c>
      <c r="J1354" s="3">
        <v>0</v>
      </c>
      <c r="K1354" s="3">
        <v>6870055.28</v>
      </c>
      <c r="L1354" s="3">
        <v>0</v>
      </c>
      <c r="M1354" s="3">
        <v>1661999465.07</v>
      </c>
      <c r="N1354" s="3">
        <v>34104080.37</v>
      </c>
      <c r="O1354" s="3">
        <v>945301786.86</v>
      </c>
      <c r="P1354" s="3">
        <v>20709175.06</v>
      </c>
      <c r="Q1354" s="3">
        <v>0</v>
      </c>
      <c r="R1354" s="3">
        <v>1958123303.15</v>
      </c>
      <c r="S1354" s="3">
        <v>0</v>
      </c>
      <c r="T1354" s="3">
        <v>0</v>
      </c>
      <c r="U1354" s="3">
        <v>44834282.7</v>
      </c>
      <c r="V1354" s="3">
        <v>14896216.07</v>
      </c>
      <c r="W1354" s="3">
        <v>0</v>
      </c>
      <c r="X1354" s="3">
        <v>0</v>
      </c>
      <c r="Y1354" s="3">
        <v>8672566.35</v>
      </c>
      <c r="Z1354" s="3">
        <v>108423288.03</v>
      </c>
      <c r="AA1354" s="3">
        <v>0</v>
      </c>
      <c r="AB1354" s="3">
        <v>1993719.72</v>
      </c>
      <c r="AC1354" s="3">
        <v>2038905106.67</v>
      </c>
      <c r="AD1354" s="3">
        <v>143243548.21</v>
      </c>
      <c r="AE1354" s="3">
        <v>0</v>
      </c>
      <c r="AF1354" s="3">
        <v>0</v>
      </c>
      <c r="AG1354" s="3">
        <v>0</v>
      </c>
      <c r="AH1354" s="3">
        <v>103345296.6</v>
      </c>
      <c r="AI1354" s="3">
        <v>0</v>
      </c>
      <c r="AJ1354" s="3">
        <v>0</v>
      </c>
      <c r="AK1354" s="3">
        <v>25221383</v>
      </c>
      <c r="AL1354" s="3">
        <v>42106663.9</v>
      </c>
      <c r="AM1354" s="3">
        <v>94895031.36</v>
      </c>
      <c r="AN1354" s="3">
        <v>74510850.35</v>
      </c>
      <c r="AO1354" s="6">
        <f t="shared" si="315"/>
        <v>954641079.05</v>
      </c>
      <c r="AP1354" s="6">
        <f t="shared" si="316"/>
        <v>2662114507.36</v>
      </c>
      <c r="AQ1354" s="6">
        <f t="shared" si="317"/>
        <v>2136943376.02</v>
      </c>
      <c r="AR1354" s="6">
        <f t="shared" si="318"/>
        <v>525171131.34</v>
      </c>
      <c r="AS1354" s="6">
        <f t="shared" si="319"/>
        <v>2522227880.09</v>
      </c>
      <c r="AT1354" s="10">
        <f t="shared" si="320"/>
        <v>16484465.57</v>
      </c>
      <c r="AU1354" s="10">
        <f t="shared" si="321"/>
        <v>2538712345.66</v>
      </c>
      <c r="AV1354" s="10">
        <f t="shared" si="322"/>
        <v>1479812210.39</v>
      </c>
      <c r="AW1354" s="12">
        <f t="shared" si="323"/>
        <v>0.237560095934405</v>
      </c>
      <c r="AX1354" s="12">
        <f t="shared" si="324"/>
        <v>0.758337785156011</v>
      </c>
      <c r="AY1354" s="12">
        <f t="shared" si="325"/>
        <v>0.130687550620872</v>
      </c>
      <c r="AZ1354" s="12">
        <f t="shared" si="326"/>
        <v>0.62765023453514</v>
      </c>
      <c r="BA1354" s="12">
        <f t="shared" si="327"/>
        <v>0.00410211890958391</v>
      </c>
      <c r="BB1354" s="12">
        <f t="shared" si="328"/>
        <v>0.631752353444723</v>
      </c>
      <c r="BC1354" s="12">
        <f t="shared" si="329"/>
        <v>0.368247646555276</v>
      </c>
    </row>
    <row r="1355" spans="1:55">
      <c r="A1355" s="3" t="s">
        <v>2761</v>
      </c>
      <c r="B1355" s="3" t="s">
        <v>2762</v>
      </c>
      <c r="C1355" s="3">
        <v>0</v>
      </c>
      <c r="D1355" s="3">
        <v>905431889.83</v>
      </c>
      <c r="E1355" s="3">
        <v>0</v>
      </c>
      <c r="F1355" s="3">
        <v>0</v>
      </c>
      <c r="G1355" s="3">
        <v>0</v>
      </c>
      <c r="H1355" s="3">
        <v>0</v>
      </c>
      <c r="I1355" s="3">
        <v>0</v>
      </c>
      <c r="J1355" s="3">
        <v>0</v>
      </c>
      <c r="K1355" s="3">
        <v>2400537.12</v>
      </c>
      <c r="L1355" s="3">
        <v>0</v>
      </c>
      <c r="M1355" s="3">
        <v>67239421.07</v>
      </c>
      <c r="N1355" s="3">
        <v>45767561.84</v>
      </c>
      <c r="O1355" s="3">
        <v>107882923.46</v>
      </c>
      <c r="P1355" s="3">
        <v>310737.6</v>
      </c>
      <c r="Q1355" s="3">
        <v>0</v>
      </c>
      <c r="R1355" s="3">
        <v>213589393.13</v>
      </c>
      <c r="S1355" s="3">
        <v>0</v>
      </c>
      <c r="T1355" s="3">
        <v>0</v>
      </c>
      <c r="U1355" s="3">
        <v>22854023.18</v>
      </c>
      <c r="V1355" s="3">
        <v>21334221.6</v>
      </c>
      <c r="W1355" s="3">
        <v>0</v>
      </c>
      <c r="X1355" s="3">
        <v>0</v>
      </c>
      <c r="Y1355" s="3">
        <v>0</v>
      </c>
      <c r="Z1355" s="3">
        <v>37533447.82</v>
      </c>
      <c r="AA1355" s="3">
        <v>0</v>
      </c>
      <c r="AB1355" s="3">
        <v>4669321.73</v>
      </c>
      <c r="AC1355" s="3">
        <v>591781903.96</v>
      </c>
      <c r="AD1355" s="3">
        <v>88568174.68</v>
      </c>
      <c r="AE1355" s="3">
        <v>0</v>
      </c>
      <c r="AF1355" s="3">
        <v>0</v>
      </c>
      <c r="AG1355" s="3">
        <v>0</v>
      </c>
      <c r="AH1355" s="3">
        <v>54208546.02</v>
      </c>
      <c r="AI1355" s="3">
        <v>0</v>
      </c>
      <c r="AJ1355" s="3">
        <v>0</v>
      </c>
      <c r="AK1355" s="3">
        <v>92870786.72</v>
      </c>
      <c r="AL1355" s="3">
        <v>11623064.63</v>
      </c>
      <c r="AM1355" s="3">
        <v>5097553.79</v>
      </c>
      <c r="AN1355" s="3">
        <v>31866852.89</v>
      </c>
      <c r="AO1355" s="6">
        <f t="shared" si="315"/>
        <v>907832426.95</v>
      </c>
      <c r="AP1355" s="6">
        <f t="shared" si="316"/>
        <v>221200643.97</v>
      </c>
      <c r="AQ1355" s="6">
        <f t="shared" si="317"/>
        <v>299980407.46</v>
      </c>
      <c r="AR1355" s="6">
        <f t="shared" si="318"/>
        <v>-78779763.49</v>
      </c>
      <c r="AS1355" s="6">
        <f t="shared" si="319"/>
        <v>876016882.69</v>
      </c>
      <c r="AT1355" s="10">
        <f t="shared" si="320"/>
        <v>0</v>
      </c>
      <c r="AU1355" s="10">
        <f t="shared" si="321"/>
        <v>876016882.69</v>
      </c>
      <c r="AV1355" s="10">
        <f t="shared" si="322"/>
        <v>829052663.46</v>
      </c>
      <c r="AW1355" s="12">
        <f t="shared" si="323"/>
        <v>0.532431318710642</v>
      </c>
      <c r="AX1355" s="12">
        <f t="shared" si="324"/>
        <v>0.467568681289358</v>
      </c>
      <c r="AY1355" s="12">
        <f t="shared" si="325"/>
        <v>-0.0462032552677294</v>
      </c>
      <c r="AZ1355" s="12">
        <f t="shared" si="326"/>
        <v>0.513771936557088</v>
      </c>
      <c r="BA1355" s="12">
        <f t="shared" si="327"/>
        <v>0</v>
      </c>
      <c r="BB1355" s="12">
        <f t="shared" si="328"/>
        <v>0.513771936557088</v>
      </c>
      <c r="BC1355" s="12">
        <f t="shared" si="329"/>
        <v>0.486228063442912</v>
      </c>
    </row>
    <row r="1356" spans="1:55">
      <c r="A1356" s="3" t="s">
        <v>2763</v>
      </c>
      <c r="B1356" s="3" t="s">
        <v>2764</v>
      </c>
      <c r="C1356" s="3">
        <v>5991981.49</v>
      </c>
      <c r="D1356" s="3">
        <v>904893915.6</v>
      </c>
      <c r="E1356" s="3">
        <v>533570000</v>
      </c>
      <c r="F1356" s="3">
        <v>0</v>
      </c>
      <c r="G1356" s="3">
        <v>0</v>
      </c>
      <c r="H1356" s="3">
        <v>0</v>
      </c>
      <c r="I1356" s="3">
        <v>0</v>
      </c>
      <c r="J1356" s="3">
        <v>152594153.38</v>
      </c>
      <c r="K1356" s="3">
        <v>59349789.14</v>
      </c>
      <c r="L1356" s="3">
        <v>0</v>
      </c>
      <c r="M1356" s="3">
        <v>2285818994.66</v>
      </c>
      <c r="N1356" s="3">
        <v>46004327.87</v>
      </c>
      <c r="O1356" s="3">
        <v>875862761.65</v>
      </c>
      <c r="P1356" s="3">
        <v>2844195.71</v>
      </c>
      <c r="Q1356" s="3">
        <v>0</v>
      </c>
      <c r="R1356" s="3">
        <v>1686255422.25</v>
      </c>
      <c r="S1356" s="3">
        <v>0</v>
      </c>
      <c r="T1356" s="3">
        <v>0</v>
      </c>
      <c r="U1356" s="3">
        <v>67617868.4</v>
      </c>
      <c r="V1356" s="3">
        <v>14718868.47</v>
      </c>
      <c r="W1356" s="3">
        <v>0</v>
      </c>
      <c r="X1356" s="3">
        <v>0</v>
      </c>
      <c r="Y1356" s="3">
        <v>13776920.59</v>
      </c>
      <c r="Z1356" s="3">
        <v>128178963.62</v>
      </c>
      <c r="AA1356" s="3">
        <v>0</v>
      </c>
      <c r="AB1356" s="3">
        <v>1651247.16</v>
      </c>
      <c r="AC1356" s="3">
        <v>268796952.3</v>
      </c>
      <c r="AD1356" s="3">
        <v>1471543.19</v>
      </c>
      <c r="AE1356" s="3">
        <v>0</v>
      </c>
      <c r="AF1356" s="3">
        <v>0</v>
      </c>
      <c r="AG1356" s="3">
        <v>0</v>
      </c>
      <c r="AH1356" s="3">
        <v>29010802</v>
      </c>
      <c r="AI1356" s="3">
        <v>0</v>
      </c>
      <c r="AJ1356" s="3">
        <v>0</v>
      </c>
      <c r="AK1356" s="3">
        <v>1129465.01</v>
      </c>
      <c r="AL1356" s="3">
        <v>50506056.38</v>
      </c>
      <c r="AM1356" s="3">
        <v>1139202.84</v>
      </c>
      <c r="AN1356" s="3">
        <v>0</v>
      </c>
      <c r="AO1356" s="6">
        <f t="shared" si="315"/>
        <v>1650407858.12</v>
      </c>
      <c r="AP1356" s="6">
        <f t="shared" si="316"/>
        <v>3210530279.89</v>
      </c>
      <c r="AQ1356" s="6">
        <f t="shared" si="317"/>
        <v>1912199290.49</v>
      </c>
      <c r="AR1356" s="6">
        <f t="shared" si="318"/>
        <v>1298330989.4</v>
      </c>
      <c r="AS1356" s="6">
        <f t="shared" si="319"/>
        <v>352054021.72</v>
      </c>
      <c r="AT1356" s="10">
        <f t="shared" si="320"/>
        <v>5991981.49</v>
      </c>
      <c r="AU1356" s="10">
        <f t="shared" si="321"/>
        <v>358046003.21</v>
      </c>
      <c r="AV1356" s="10">
        <f t="shared" si="322"/>
        <v>2948738847.52</v>
      </c>
      <c r="AW1356" s="12">
        <f t="shared" si="323"/>
        <v>0.499097441357777</v>
      </c>
      <c r="AX1356" s="12">
        <f t="shared" si="324"/>
        <v>0.499090532229717</v>
      </c>
      <c r="AY1356" s="12">
        <f t="shared" si="325"/>
        <v>0.392626387263563</v>
      </c>
      <c r="AZ1356" s="12">
        <f t="shared" si="326"/>
        <v>0.106464144966154</v>
      </c>
      <c r="BA1356" s="12">
        <f t="shared" si="327"/>
        <v>0.00181202641250677</v>
      </c>
      <c r="BB1356" s="12">
        <f t="shared" si="328"/>
        <v>0.108276171378661</v>
      </c>
      <c r="BC1356" s="12">
        <f t="shared" si="329"/>
        <v>0.891723828621339</v>
      </c>
    </row>
    <row r="1357" spans="1:55">
      <c r="A1357" s="3" t="s">
        <v>2765</v>
      </c>
      <c r="B1357" s="3" t="s">
        <v>2766</v>
      </c>
      <c r="C1357" s="3">
        <v>0</v>
      </c>
      <c r="D1357" s="3">
        <v>904687462.62</v>
      </c>
      <c r="E1357" s="3">
        <v>0</v>
      </c>
      <c r="F1357" s="3">
        <v>0</v>
      </c>
      <c r="G1357" s="3">
        <v>0</v>
      </c>
      <c r="H1357" s="3">
        <v>0</v>
      </c>
      <c r="I1357" s="3">
        <v>0</v>
      </c>
      <c r="J1357" s="3">
        <v>0</v>
      </c>
      <c r="K1357" s="3">
        <v>19156744.62</v>
      </c>
      <c r="L1357" s="3">
        <v>0</v>
      </c>
      <c r="M1357" s="3">
        <v>121571285.9</v>
      </c>
      <c r="N1357" s="3">
        <v>34510087.17</v>
      </c>
      <c r="O1357" s="3">
        <v>407210560.53</v>
      </c>
      <c r="P1357" s="3">
        <v>11143105.14</v>
      </c>
      <c r="Q1357" s="3">
        <v>0</v>
      </c>
      <c r="R1357" s="3">
        <v>296139881.86</v>
      </c>
      <c r="S1357" s="3">
        <v>0</v>
      </c>
      <c r="T1357" s="3">
        <v>0</v>
      </c>
      <c r="U1357" s="3">
        <v>15323613.41</v>
      </c>
      <c r="V1357" s="3">
        <v>54700576.11</v>
      </c>
      <c r="W1357" s="3">
        <v>0</v>
      </c>
      <c r="X1357" s="3">
        <v>29775230.36</v>
      </c>
      <c r="Y1357" s="3">
        <v>0</v>
      </c>
      <c r="Z1357" s="3">
        <v>52670810.6</v>
      </c>
      <c r="AA1357" s="3">
        <v>0</v>
      </c>
      <c r="AB1357" s="3">
        <v>1873390.06</v>
      </c>
      <c r="AC1357" s="3">
        <v>1092659893.37</v>
      </c>
      <c r="AD1357" s="3">
        <v>49358856.17</v>
      </c>
      <c r="AE1357" s="3">
        <v>0</v>
      </c>
      <c r="AF1357" s="3">
        <v>0</v>
      </c>
      <c r="AG1357" s="3">
        <v>0</v>
      </c>
      <c r="AH1357" s="3">
        <v>106877441.11</v>
      </c>
      <c r="AI1357" s="3">
        <v>6894447.38</v>
      </c>
      <c r="AJ1357" s="3">
        <v>104459213.59</v>
      </c>
      <c r="AK1357" s="3">
        <v>0</v>
      </c>
      <c r="AL1357" s="3">
        <v>1981935.55</v>
      </c>
      <c r="AM1357" s="3">
        <v>2875720.68</v>
      </c>
      <c r="AN1357" s="3">
        <v>0</v>
      </c>
      <c r="AO1357" s="6">
        <f t="shared" si="315"/>
        <v>923844207.24</v>
      </c>
      <c r="AP1357" s="6">
        <f t="shared" si="316"/>
        <v>574435038.74</v>
      </c>
      <c r="AQ1357" s="6">
        <f t="shared" si="317"/>
        <v>450483502.4</v>
      </c>
      <c r="AR1357" s="6">
        <f t="shared" si="318"/>
        <v>123951536.34</v>
      </c>
      <c r="AS1357" s="6">
        <f t="shared" si="319"/>
        <v>1365107507.85</v>
      </c>
      <c r="AT1357" s="10">
        <f t="shared" si="320"/>
        <v>0</v>
      </c>
      <c r="AU1357" s="10">
        <f t="shared" si="321"/>
        <v>1365107507.85</v>
      </c>
      <c r="AV1357" s="10">
        <f t="shared" si="322"/>
        <v>1047795743.58</v>
      </c>
      <c r="AW1357" s="12">
        <f t="shared" si="323"/>
        <v>0.382876605886492</v>
      </c>
      <c r="AX1357" s="12">
        <f t="shared" si="324"/>
        <v>0.617123394113508</v>
      </c>
      <c r="AY1357" s="12">
        <f t="shared" si="325"/>
        <v>0.0513702885793454</v>
      </c>
      <c r="AZ1357" s="12">
        <f t="shared" si="326"/>
        <v>0.565753105534162</v>
      </c>
      <c r="BA1357" s="12">
        <f t="shared" si="327"/>
        <v>0</v>
      </c>
      <c r="BB1357" s="12">
        <f t="shared" si="328"/>
        <v>0.565753105534162</v>
      </c>
      <c r="BC1357" s="12">
        <f t="shared" si="329"/>
        <v>0.434246894465838</v>
      </c>
    </row>
    <row r="1358" spans="1:55">
      <c r="A1358" s="3" t="s">
        <v>2767</v>
      </c>
      <c r="B1358" s="3" t="s">
        <v>2768</v>
      </c>
      <c r="C1358" s="3">
        <v>2001816777.72</v>
      </c>
      <c r="D1358" s="3">
        <v>904385324.85</v>
      </c>
      <c r="E1358" s="3">
        <v>345541978.91</v>
      </c>
      <c r="F1358" s="3">
        <v>0</v>
      </c>
      <c r="G1358" s="3">
        <v>0</v>
      </c>
      <c r="H1358" s="3">
        <v>0</v>
      </c>
      <c r="I1358" s="3">
        <v>0</v>
      </c>
      <c r="J1358" s="3">
        <v>14948020.59</v>
      </c>
      <c r="K1358" s="3">
        <v>79111261.13</v>
      </c>
      <c r="L1358" s="3">
        <v>0</v>
      </c>
      <c r="M1358" s="3">
        <v>87556192.04</v>
      </c>
      <c r="N1358" s="3">
        <v>278074736.94</v>
      </c>
      <c r="O1358" s="3">
        <v>671086786.51</v>
      </c>
      <c r="P1358" s="3">
        <v>9868613.47</v>
      </c>
      <c r="Q1358" s="3">
        <v>0</v>
      </c>
      <c r="R1358" s="3">
        <v>512286625.63</v>
      </c>
      <c r="S1358" s="3">
        <v>0</v>
      </c>
      <c r="T1358" s="3">
        <v>0</v>
      </c>
      <c r="U1358" s="3">
        <v>50762907.71</v>
      </c>
      <c r="V1358" s="3">
        <v>104440096.06</v>
      </c>
      <c r="W1358" s="3">
        <v>0</v>
      </c>
      <c r="X1358" s="3">
        <v>0</v>
      </c>
      <c r="Y1358" s="3">
        <v>0</v>
      </c>
      <c r="Z1358" s="3">
        <v>32794904.36</v>
      </c>
      <c r="AA1358" s="3">
        <v>0</v>
      </c>
      <c r="AB1358" s="3">
        <v>15730857.94</v>
      </c>
      <c r="AC1358" s="3">
        <v>1803288731.2</v>
      </c>
      <c r="AD1358" s="3">
        <v>210545257.23</v>
      </c>
      <c r="AE1358" s="3">
        <v>0</v>
      </c>
      <c r="AF1358" s="3">
        <v>0</v>
      </c>
      <c r="AG1358" s="3">
        <v>0</v>
      </c>
      <c r="AH1358" s="3">
        <v>211563530.62</v>
      </c>
      <c r="AI1358" s="3">
        <v>0</v>
      </c>
      <c r="AJ1358" s="3">
        <v>0</v>
      </c>
      <c r="AK1358" s="3">
        <v>45650933.86</v>
      </c>
      <c r="AL1358" s="3">
        <v>1887030.32</v>
      </c>
      <c r="AM1358" s="3">
        <v>35669777.63</v>
      </c>
      <c r="AN1358" s="3">
        <v>102459969.62</v>
      </c>
      <c r="AO1358" s="6">
        <f t="shared" si="315"/>
        <v>1343986585.48</v>
      </c>
      <c r="AP1358" s="6">
        <f t="shared" si="316"/>
        <v>1046586328.96</v>
      </c>
      <c r="AQ1358" s="6">
        <f t="shared" si="317"/>
        <v>716015391.7</v>
      </c>
      <c r="AR1358" s="6">
        <f t="shared" si="318"/>
        <v>330570937.26</v>
      </c>
      <c r="AS1358" s="6">
        <f t="shared" si="319"/>
        <v>2411065230.48</v>
      </c>
      <c r="AT1358" s="10">
        <f t="shared" si="320"/>
        <v>2001816777.72</v>
      </c>
      <c r="AU1358" s="10">
        <f t="shared" si="321"/>
        <v>4412882008.2</v>
      </c>
      <c r="AV1358" s="10">
        <f t="shared" si="322"/>
        <v>1674557522.74</v>
      </c>
      <c r="AW1358" s="12">
        <f t="shared" si="323"/>
        <v>0.2207802769373</v>
      </c>
      <c r="AX1358" s="12">
        <f t="shared" si="324"/>
        <v>0.450375918118836</v>
      </c>
      <c r="AY1358" s="12">
        <f t="shared" si="325"/>
        <v>0.0543037734633488</v>
      </c>
      <c r="AZ1358" s="12">
        <f t="shared" si="326"/>
        <v>0.396072144655487</v>
      </c>
      <c r="BA1358" s="12">
        <f t="shared" si="327"/>
        <v>0.328843804943864</v>
      </c>
      <c r="BB1358" s="12">
        <f t="shared" si="328"/>
        <v>0.724915949599351</v>
      </c>
      <c r="BC1358" s="12">
        <f t="shared" si="329"/>
        <v>0.275084050400649</v>
      </c>
    </row>
    <row r="1359" spans="1:55">
      <c r="A1359" s="3" t="s">
        <v>2769</v>
      </c>
      <c r="B1359" s="3" t="s">
        <v>2770</v>
      </c>
      <c r="C1359" s="3">
        <v>120956081.35</v>
      </c>
      <c r="D1359" s="3">
        <v>904286191.81</v>
      </c>
      <c r="E1359" s="3">
        <v>120000000</v>
      </c>
      <c r="F1359" s="3">
        <v>0</v>
      </c>
      <c r="G1359" s="3">
        <v>0</v>
      </c>
      <c r="H1359" s="3">
        <v>0</v>
      </c>
      <c r="I1359" s="3">
        <v>0</v>
      </c>
      <c r="J1359" s="3">
        <v>280892348.8</v>
      </c>
      <c r="K1359" s="3">
        <v>178702883.84</v>
      </c>
      <c r="L1359" s="3">
        <v>0</v>
      </c>
      <c r="M1359" s="3">
        <v>894325727.88</v>
      </c>
      <c r="N1359" s="3">
        <v>580514182.79</v>
      </c>
      <c r="O1359" s="3">
        <v>1172371762.16</v>
      </c>
      <c r="P1359" s="3">
        <v>181981863.04</v>
      </c>
      <c r="Q1359" s="3">
        <v>3491690.38</v>
      </c>
      <c r="R1359" s="3">
        <v>1312048582.2</v>
      </c>
      <c r="S1359" s="3">
        <v>1047395.42</v>
      </c>
      <c r="T1359" s="3">
        <v>0</v>
      </c>
      <c r="U1359" s="3">
        <v>33959766.27</v>
      </c>
      <c r="V1359" s="3">
        <v>244452067.81</v>
      </c>
      <c r="W1359" s="3">
        <v>0</v>
      </c>
      <c r="X1359" s="3">
        <v>0</v>
      </c>
      <c r="Y1359" s="3">
        <v>0</v>
      </c>
      <c r="Z1359" s="3">
        <v>113308632.75</v>
      </c>
      <c r="AA1359" s="3">
        <v>0</v>
      </c>
      <c r="AB1359" s="3">
        <v>28877736.24</v>
      </c>
      <c r="AC1359" s="3">
        <v>1607072587.79</v>
      </c>
      <c r="AD1359" s="3">
        <v>1316994921.12</v>
      </c>
      <c r="AE1359" s="3">
        <v>0</v>
      </c>
      <c r="AF1359" s="3">
        <v>0</v>
      </c>
      <c r="AG1359" s="3">
        <v>0</v>
      </c>
      <c r="AH1359" s="3">
        <v>672719420.76</v>
      </c>
      <c r="AI1359" s="3">
        <v>0</v>
      </c>
      <c r="AJ1359" s="3">
        <v>114679421.75</v>
      </c>
      <c r="AK1359" s="3">
        <v>9875090.54</v>
      </c>
      <c r="AL1359" s="3">
        <v>44832446.76</v>
      </c>
      <c r="AM1359" s="3">
        <v>28341969.12</v>
      </c>
      <c r="AN1359" s="3">
        <v>0</v>
      </c>
      <c r="AO1359" s="6">
        <f t="shared" si="315"/>
        <v>1483881424.45</v>
      </c>
      <c r="AP1359" s="6">
        <f t="shared" si="316"/>
        <v>2832685226.25</v>
      </c>
      <c r="AQ1359" s="6">
        <f t="shared" si="317"/>
        <v>1733694180.69</v>
      </c>
      <c r="AR1359" s="6">
        <f t="shared" si="318"/>
        <v>1098991045.56</v>
      </c>
      <c r="AS1359" s="6">
        <f t="shared" si="319"/>
        <v>3794515857.84</v>
      </c>
      <c r="AT1359" s="10">
        <f t="shared" si="320"/>
        <v>120956081.35</v>
      </c>
      <c r="AU1359" s="10">
        <f t="shared" si="321"/>
        <v>3915471939.19</v>
      </c>
      <c r="AV1359" s="10">
        <f t="shared" si="322"/>
        <v>2582872470.01</v>
      </c>
      <c r="AW1359" s="12">
        <f t="shared" si="323"/>
        <v>0.22834761148535</v>
      </c>
      <c r="AX1359" s="12">
        <f t="shared" si="324"/>
        <v>0.753039019672771</v>
      </c>
      <c r="AY1359" s="12">
        <f t="shared" si="325"/>
        <v>0.169118621045094</v>
      </c>
      <c r="AZ1359" s="12">
        <f t="shared" si="326"/>
        <v>0.583920398627677</v>
      </c>
      <c r="BA1359" s="12">
        <f t="shared" si="327"/>
        <v>0.0186133688418787</v>
      </c>
      <c r="BB1359" s="12">
        <f t="shared" si="328"/>
        <v>0.602533767469556</v>
      </c>
      <c r="BC1359" s="12">
        <f t="shared" si="329"/>
        <v>0.397466232530444</v>
      </c>
    </row>
    <row r="1360" spans="1:55">
      <c r="A1360" s="3" t="s">
        <v>2771</v>
      </c>
      <c r="B1360" s="3" t="s">
        <v>2772</v>
      </c>
      <c r="C1360" s="3">
        <v>0</v>
      </c>
      <c r="D1360" s="3">
        <v>904026096.4</v>
      </c>
      <c r="E1360" s="3">
        <v>4566133.38</v>
      </c>
      <c r="F1360" s="3">
        <v>0</v>
      </c>
      <c r="G1360" s="3">
        <v>0</v>
      </c>
      <c r="H1360" s="3">
        <v>0</v>
      </c>
      <c r="I1360" s="3">
        <v>0</v>
      </c>
      <c r="J1360" s="3">
        <v>0</v>
      </c>
      <c r="K1360" s="3">
        <v>7189882.3</v>
      </c>
      <c r="L1360" s="3">
        <v>0</v>
      </c>
      <c r="M1360" s="3">
        <v>720338951.24</v>
      </c>
      <c r="N1360" s="3">
        <v>226726108.27</v>
      </c>
      <c r="O1360" s="3">
        <v>1223189645.66</v>
      </c>
      <c r="P1360" s="3">
        <v>222020653.85</v>
      </c>
      <c r="Q1360" s="3">
        <v>0</v>
      </c>
      <c r="R1360" s="3">
        <v>899682211.81</v>
      </c>
      <c r="S1360" s="3">
        <v>302390.7</v>
      </c>
      <c r="T1360" s="3">
        <v>0</v>
      </c>
      <c r="U1360" s="3">
        <v>120596487.75</v>
      </c>
      <c r="V1360" s="3">
        <v>37036302.45</v>
      </c>
      <c r="W1360" s="3">
        <v>0</v>
      </c>
      <c r="X1360" s="3">
        <v>0</v>
      </c>
      <c r="Y1360" s="3">
        <v>0</v>
      </c>
      <c r="Z1360" s="3">
        <v>124624293.66</v>
      </c>
      <c r="AA1360" s="3">
        <v>0</v>
      </c>
      <c r="AB1360" s="3">
        <v>13410278.2</v>
      </c>
      <c r="AC1360" s="3">
        <v>3442217677.62</v>
      </c>
      <c r="AD1360" s="3">
        <v>1108831836.72</v>
      </c>
      <c r="AE1360" s="3">
        <v>0</v>
      </c>
      <c r="AF1360" s="3">
        <v>0</v>
      </c>
      <c r="AG1360" s="3">
        <v>0</v>
      </c>
      <c r="AH1360" s="3">
        <v>579601714.96</v>
      </c>
      <c r="AI1360" s="3">
        <v>22495640.81</v>
      </c>
      <c r="AJ1360" s="3">
        <v>22515758.61</v>
      </c>
      <c r="AK1360" s="3">
        <v>6651298.73</v>
      </c>
      <c r="AL1360" s="3">
        <v>43501355.34</v>
      </c>
      <c r="AM1360" s="3">
        <v>17360014.21</v>
      </c>
      <c r="AN1360" s="3">
        <v>122285832.98</v>
      </c>
      <c r="AO1360" s="6">
        <f t="shared" si="315"/>
        <v>915782112.08</v>
      </c>
      <c r="AP1360" s="6">
        <f t="shared" si="316"/>
        <v>2392275359.02</v>
      </c>
      <c r="AQ1360" s="6">
        <f t="shared" si="317"/>
        <v>1195651964.57</v>
      </c>
      <c r="AR1360" s="6">
        <f t="shared" si="318"/>
        <v>1196623394.45</v>
      </c>
      <c r="AS1360" s="6">
        <f t="shared" si="319"/>
        <v>5365461129.98</v>
      </c>
      <c r="AT1360" s="10">
        <f t="shared" si="320"/>
        <v>0</v>
      </c>
      <c r="AU1360" s="10">
        <f t="shared" si="321"/>
        <v>5365461129.98</v>
      </c>
      <c r="AV1360" s="10">
        <f t="shared" si="322"/>
        <v>2112405506.53</v>
      </c>
      <c r="AW1360" s="12">
        <f t="shared" si="323"/>
        <v>0.122465691967382</v>
      </c>
      <c r="AX1360" s="12">
        <f t="shared" si="324"/>
        <v>0.877534308032618</v>
      </c>
      <c r="AY1360" s="12">
        <f t="shared" si="325"/>
        <v>0.160022029358961</v>
      </c>
      <c r="AZ1360" s="12">
        <f t="shared" si="326"/>
        <v>0.717512278673656</v>
      </c>
      <c r="BA1360" s="12">
        <f t="shared" si="327"/>
        <v>0</v>
      </c>
      <c r="BB1360" s="12">
        <f t="shared" si="328"/>
        <v>0.717512278673656</v>
      </c>
      <c r="BC1360" s="12">
        <f t="shared" si="329"/>
        <v>0.282487721326344</v>
      </c>
    </row>
    <row r="1361" spans="1:55">
      <c r="A1361" s="3" t="s">
        <v>2773</v>
      </c>
      <c r="B1361" s="3" t="s">
        <v>2774</v>
      </c>
      <c r="C1361" s="3">
        <v>312750023.84</v>
      </c>
      <c r="D1361" s="3">
        <v>903911381.61</v>
      </c>
      <c r="E1361" s="3">
        <v>12247942</v>
      </c>
      <c r="F1361" s="3">
        <v>257670928.66</v>
      </c>
      <c r="G1361" s="3">
        <v>0</v>
      </c>
      <c r="H1361" s="3">
        <v>0</v>
      </c>
      <c r="I1361" s="3">
        <v>0</v>
      </c>
      <c r="J1361" s="3">
        <v>272059538.9</v>
      </c>
      <c r="K1361" s="3">
        <v>453922578.56</v>
      </c>
      <c r="L1361" s="3">
        <v>0</v>
      </c>
      <c r="M1361" s="3">
        <v>980317142.74</v>
      </c>
      <c r="N1361" s="3">
        <v>46227438.72</v>
      </c>
      <c r="O1361" s="3">
        <v>458031178.41</v>
      </c>
      <c r="P1361" s="3">
        <v>130776004.31</v>
      </c>
      <c r="Q1361" s="3">
        <v>38262939.76</v>
      </c>
      <c r="R1361" s="3">
        <v>2246472202</v>
      </c>
      <c r="S1361" s="3">
        <v>484485.19</v>
      </c>
      <c r="T1361" s="3">
        <v>0</v>
      </c>
      <c r="U1361" s="3">
        <v>44225833.85</v>
      </c>
      <c r="V1361" s="3">
        <v>11111379.47</v>
      </c>
      <c r="W1361" s="3">
        <v>0</v>
      </c>
      <c r="X1361" s="3">
        <v>0</v>
      </c>
      <c r="Y1361" s="3">
        <v>69414374.04</v>
      </c>
      <c r="Z1361" s="3">
        <v>28196992.63</v>
      </c>
      <c r="AA1361" s="3">
        <v>0</v>
      </c>
      <c r="AB1361" s="3">
        <v>5181609.86</v>
      </c>
      <c r="AC1361" s="3">
        <v>1213146062.67</v>
      </c>
      <c r="AD1361" s="3">
        <v>20302125.03</v>
      </c>
      <c r="AE1361" s="3">
        <v>0</v>
      </c>
      <c r="AF1361" s="3">
        <v>0</v>
      </c>
      <c r="AG1361" s="3">
        <v>0</v>
      </c>
      <c r="AH1361" s="3">
        <v>50178110.33</v>
      </c>
      <c r="AI1361" s="3">
        <v>0</v>
      </c>
      <c r="AJ1361" s="3">
        <v>878530.26</v>
      </c>
      <c r="AK1361" s="3">
        <v>42672881.49</v>
      </c>
      <c r="AL1361" s="3">
        <v>154207001.27</v>
      </c>
      <c r="AM1361" s="3">
        <v>11368016.42</v>
      </c>
      <c r="AN1361" s="3">
        <v>184077710.27</v>
      </c>
      <c r="AO1361" s="6">
        <f t="shared" si="315"/>
        <v>1899812369.73</v>
      </c>
      <c r="AP1361" s="6">
        <f t="shared" si="316"/>
        <v>1653614703.94</v>
      </c>
      <c r="AQ1361" s="6">
        <f t="shared" si="317"/>
        <v>2405086877.04</v>
      </c>
      <c r="AR1361" s="6">
        <f t="shared" si="318"/>
        <v>-751472173.1</v>
      </c>
      <c r="AS1361" s="6">
        <f t="shared" si="319"/>
        <v>1676830437.74</v>
      </c>
      <c r="AT1361" s="10">
        <f t="shared" si="320"/>
        <v>312750023.84</v>
      </c>
      <c r="AU1361" s="10">
        <f t="shared" si="321"/>
        <v>1989580461.58</v>
      </c>
      <c r="AV1361" s="10">
        <f t="shared" si="322"/>
        <v>1148340196.63</v>
      </c>
      <c r="AW1361" s="12">
        <f t="shared" si="323"/>
        <v>0.605436713244921</v>
      </c>
      <c r="AX1361" s="12">
        <f t="shared" si="324"/>
        <v>0.294895367165804</v>
      </c>
      <c r="AY1361" s="12">
        <f t="shared" si="325"/>
        <v>-0.239480934973248</v>
      </c>
      <c r="AZ1361" s="12">
        <f t="shared" si="326"/>
        <v>0.534376302139052</v>
      </c>
      <c r="BA1361" s="12">
        <f t="shared" si="327"/>
        <v>0.0996679195892753</v>
      </c>
      <c r="BB1361" s="12">
        <f t="shared" si="328"/>
        <v>0.634044221728327</v>
      </c>
      <c r="BC1361" s="12">
        <f t="shared" si="329"/>
        <v>0.365955778271673</v>
      </c>
    </row>
    <row r="1362" spans="1:55">
      <c r="A1362" s="3" t="s">
        <v>2775</v>
      </c>
      <c r="B1362" s="3" t="s">
        <v>2776</v>
      </c>
      <c r="C1362" s="3">
        <v>305283819.45</v>
      </c>
      <c r="D1362" s="3">
        <v>903764546.2</v>
      </c>
      <c r="E1362" s="3">
        <v>600807781.53</v>
      </c>
      <c r="F1362" s="3">
        <v>0</v>
      </c>
      <c r="G1362" s="3">
        <v>0</v>
      </c>
      <c r="H1362" s="3">
        <v>0</v>
      </c>
      <c r="I1362" s="3">
        <v>0</v>
      </c>
      <c r="J1362" s="3">
        <v>0</v>
      </c>
      <c r="K1362" s="3">
        <v>73344448.03</v>
      </c>
      <c r="L1362" s="3">
        <v>0</v>
      </c>
      <c r="M1362" s="3">
        <v>383162327.26</v>
      </c>
      <c r="N1362" s="3">
        <v>34720061.1</v>
      </c>
      <c r="O1362" s="3">
        <v>963007347.66</v>
      </c>
      <c r="P1362" s="3">
        <v>95857018.62</v>
      </c>
      <c r="Q1362" s="3">
        <v>0</v>
      </c>
      <c r="R1362" s="3">
        <v>1314634529.06</v>
      </c>
      <c r="S1362" s="3">
        <v>0</v>
      </c>
      <c r="T1362" s="3">
        <v>0</v>
      </c>
      <c r="U1362" s="3">
        <v>172572613.69</v>
      </c>
      <c r="V1362" s="3">
        <v>128381835.84</v>
      </c>
      <c r="W1362" s="3">
        <v>0</v>
      </c>
      <c r="X1362" s="3">
        <v>0</v>
      </c>
      <c r="Y1362" s="3">
        <v>0</v>
      </c>
      <c r="Z1362" s="3">
        <v>108103639.7</v>
      </c>
      <c r="AA1362" s="3">
        <v>0</v>
      </c>
      <c r="AB1362" s="3">
        <v>53754501.71</v>
      </c>
      <c r="AC1362" s="3">
        <v>1762659750.5</v>
      </c>
      <c r="AD1362" s="3">
        <v>54977876.45</v>
      </c>
      <c r="AE1362" s="3">
        <v>0</v>
      </c>
      <c r="AF1362" s="3">
        <v>0</v>
      </c>
      <c r="AG1362" s="3">
        <v>0</v>
      </c>
      <c r="AH1362" s="3">
        <v>246959501.78</v>
      </c>
      <c r="AI1362" s="3">
        <v>0</v>
      </c>
      <c r="AJ1362" s="3">
        <v>16059125.24</v>
      </c>
      <c r="AK1362" s="3">
        <v>2383802.2</v>
      </c>
      <c r="AL1362" s="3">
        <v>81519202.89</v>
      </c>
      <c r="AM1362" s="3">
        <v>60894955.24</v>
      </c>
      <c r="AN1362" s="3">
        <v>32895176.66</v>
      </c>
      <c r="AO1362" s="6">
        <f t="shared" si="315"/>
        <v>1577916775.76</v>
      </c>
      <c r="AP1362" s="6">
        <f t="shared" si="316"/>
        <v>1476746754.64</v>
      </c>
      <c r="AQ1362" s="6">
        <f t="shared" si="317"/>
        <v>1777447120</v>
      </c>
      <c r="AR1362" s="6">
        <f t="shared" si="318"/>
        <v>-300700365.36</v>
      </c>
      <c r="AS1362" s="6">
        <f t="shared" si="319"/>
        <v>2258349390.96</v>
      </c>
      <c r="AT1362" s="10">
        <f t="shared" si="320"/>
        <v>305283819.45</v>
      </c>
      <c r="AU1362" s="10">
        <f t="shared" si="321"/>
        <v>2563633210.41</v>
      </c>
      <c r="AV1362" s="10">
        <f t="shared" si="322"/>
        <v>1277216410.4</v>
      </c>
      <c r="AW1362" s="12">
        <f t="shared" si="323"/>
        <v>0.410824929778748</v>
      </c>
      <c r="AX1362" s="12">
        <f t="shared" si="324"/>
        <v>0.50969166170769</v>
      </c>
      <c r="AY1362" s="12">
        <f t="shared" si="325"/>
        <v>-0.0782900647114076</v>
      </c>
      <c r="AZ1362" s="12">
        <f t="shared" si="326"/>
        <v>0.587981726419098</v>
      </c>
      <c r="BA1362" s="12">
        <f t="shared" si="327"/>
        <v>0.0794834085135618</v>
      </c>
      <c r="BB1362" s="12">
        <f t="shared" si="328"/>
        <v>0.667465134932659</v>
      </c>
      <c r="BC1362" s="12">
        <f t="shared" si="329"/>
        <v>0.332534865067341</v>
      </c>
    </row>
    <row r="1363" spans="1:55">
      <c r="A1363" s="3" t="s">
        <v>2777</v>
      </c>
      <c r="B1363" s="3" t="s">
        <v>2778</v>
      </c>
      <c r="C1363" s="3">
        <v>5259844238.6</v>
      </c>
      <c r="D1363" s="3">
        <v>899012376.27</v>
      </c>
      <c r="E1363" s="3">
        <v>50000</v>
      </c>
      <c r="F1363" s="3">
        <v>0</v>
      </c>
      <c r="G1363" s="3">
        <v>0</v>
      </c>
      <c r="H1363" s="3">
        <v>0</v>
      </c>
      <c r="I1363" s="3">
        <v>0</v>
      </c>
      <c r="J1363" s="3">
        <v>614348699.11</v>
      </c>
      <c r="K1363" s="3">
        <v>270211659.44</v>
      </c>
      <c r="L1363" s="3">
        <v>0</v>
      </c>
      <c r="M1363" s="3">
        <v>275698913.8</v>
      </c>
      <c r="N1363" s="3">
        <v>4030510.55</v>
      </c>
      <c r="O1363" s="3">
        <v>3857467395.71</v>
      </c>
      <c r="P1363" s="3">
        <v>109875083.79</v>
      </c>
      <c r="Q1363" s="3">
        <v>0</v>
      </c>
      <c r="R1363" s="3">
        <v>589959017.51</v>
      </c>
      <c r="S1363" s="3">
        <v>37624385.6</v>
      </c>
      <c r="T1363" s="3">
        <v>0</v>
      </c>
      <c r="U1363" s="3">
        <v>76142967.1</v>
      </c>
      <c r="V1363" s="3">
        <v>255875623.18</v>
      </c>
      <c r="W1363" s="3">
        <v>0</v>
      </c>
      <c r="X1363" s="3">
        <v>0</v>
      </c>
      <c r="Y1363" s="3">
        <v>0</v>
      </c>
      <c r="Z1363" s="3">
        <v>1052103444.52</v>
      </c>
      <c r="AA1363" s="3">
        <v>0</v>
      </c>
      <c r="AB1363" s="3">
        <v>0</v>
      </c>
      <c r="AC1363" s="3">
        <v>12480000838.98</v>
      </c>
      <c r="AD1363" s="3">
        <v>42387810.39</v>
      </c>
      <c r="AE1363" s="3">
        <v>0</v>
      </c>
      <c r="AF1363" s="3">
        <v>0</v>
      </c>
      <c r="AG1363" s="3">
        <v>0</v>
      </c>
      <c r="AH1363" s="3">
        <v>22018158919.55</v>
      </c>
      <c r="AI1363" s="3">
        <v>0</v>
      </c>
      <c r="AJ1363" s="3">
        <v>0</v>
      </c>
      <c r="AK1363" s="3">
        <v>2297466.15</v>
      </c>
      <c r="AL1363" s="3">
        <v>159063167.14</v>
      </c>
      <c r="AM1363" s="3">
        <v>707603440.94</v>
      </c>
      <c r="AN1363" s="3">
        <v>7652849.67</v>
      </c>
      <c r="AO1363" s="6">
        <f t="shared" si="315"/>
        <v>1783622734.82</v>
      </c>
      <c r="AP1363" s="6">
        <f t="shared" si="316"/>
        <v>4247071903.85</v>
      </c>
      <c r="AQ1363" s="6">
        <f t="shared" si="317"/>
        <v>2011705437.91</v>
      </c>
      <c r="AR1363" s="6">
        <f t="shared" si="318"/>
        <v>2235366465.94</v>
      </c>
      <c r="AS1363" s="6">
        <f t="shared" si="319"/>
        <v>35417164492.82</v>
      </c>
      <c r="AT1363" s="10">
        <f t="shared" si="320"/>
        <v>5259844238.6</v>
      </c>
      <c r="AU1363" s="10">
        <f t="shared" si="321"/>
        <v>40677008731.42</v>
      </c>
      <c r="AV1363" s="10">
        <f t="shared" si="322"/>
        <v>4018989200.76</v>
      </c>
      <c r="AW1363" s="12">
        <f t="shared" si="323"/>
        <v>0.0399056474256689</v>
      </c>
      <c r="AX1363" s="12">
        <f t="shared" si="324"/>
        <v>0.842413922962242</v>
      </c>
      <c r="AY1363" s="12">
        <f t="shared" si="325"/>
        <v>0.0500126760640149</v>
      </c>
      <c r="AZ1363" s="12">
        <f t="shared" si="326"/>
        <v>0.792401246898227</v>
      </c>
      <c r="BA1363" s="12">
        <f t="shared" si="327"/>
        <v>0.117680429612089</v>
      </c>
      <c r="BB1363" s="12">
        <f t="shared" si="328"/>
        <v>0.910081676510316</v>
      </c>
      <c r="BC1363" s="12">
        <f t="shared" si="329"/>
        <v>0.0899183234896838</v>
      </c>
    </row>
    <row r="1364" spans="1:55">
      <c r="A1364" s="3" t="s">
        <v>2779</v>
      </c>
      <c r="B1364" s="3" t="s">
        <v>2780</v>
      </c>
      <c r="C1364" s="3">
        <v>32931582.39</v>
      </c>
      <c r="D1364" s="3">
        <v>898074498.56</v>
      </c>
      <c r="E1364" s="3">
        <v>471461453.11</v>
      </c>
      <c r="F1364" s="3">
        <v>0</v>
      </c>
      <c r="G1364" s="3">
        <v>0</v>
      </c>
      <c r="H1364" s="3">
        <v>0</v>
      </c>
      <c r="I1364" s="3">
        <v>0</v>
      </c>
      <c r="J1364" s="3">
        <v>2032670.21</v>
      </c>
      <c r="K1364" s="3">
        <v>180630668.1</v>
      </c>
      <c r="L1364" s="3">
        <v>0</v>
      </c>
      <c r="M1364" s="3">
        <v>1948571081.82</v>
      </c>
      <c r="N1364" s="3">
        <v>211990240.53</v>
      </c>
      <c r="O1364" s="3">
        <v>1865434366.08</v>
      </c>
      <c r="P1364" s="3">
        <v>53888921.95</v>
      </c>
      <c r="Q1364" s="3">
        <v>0</v>
      </c>
      <c r="R1364" s="3">
        <v>929087239.35</v>
      </c>
      <c r="S1364" s="3">
        <v>0</v>
      </c>
      <c r="T1364" s="3">
        <v>0</v>
      </c>
      <c r="U1364" s="3">
        <v>71876692.57</v>
      </c>
      <c r="V1364" s="3">
        <v>156619557.9</v>
      </c>
      <c r="W1364" s="3">
        <v>0</v>
      </c>
      <c r="X1364" s="3">
        <v>0</v>
      </c>
      <c r="Y1364" s="3">
        <v>0</v>
      </c>
      <c r="Z1364" s="3">
        <v>274475433.56</v>
      </c>
      <c r="AA1364" s="3">
        <v>0</v>
      </c>
      <c r="AB1364" s="3">
        <v>4770801.59</v>
      </c>
      <c r="AC1364" s="3">
        <v>1236576380.5</v>
      </c>
      <c r="AD1364" s="3">
        <v>115846200.32</v>
      </c>
      <c r="AE1364" s="3">
        <v>0</v>
      </c>
      <c r="AF1364" s="3">
        <v>0</v>
      </c>
      <c r="AG1364" s="3">
        <v>0</v>
      </c>
      <c r="AH1364" s="3">
        <v>384249427.23</v>
      </c>
      <c r="AI1364" s="3">
        <v>226683185.29</v>
      </c>
      <c r="AJ1364" s="3">
        <v>91727481.11</v>
      </c>
      <c r="AK1364" s="3">
        <v>37846486.54</v>
      </c>
      <c r="AL1364" s="3">
        <v>232982406.07</v>
      </c>
      <c r="AM1364" s="3">
        <v>16224018.1</v>
      </c>
      <c r="AN1364" s="3">
        <v>55178156.79</v>
      </c>
      <c r="AO1364" s="6">
        <f t="shared" si="315"/>
        <v>1552199289.98</v>
      </c>
      <c r="AP1364" s="6">
        <f t="shared" si="316"/>
        <v>4079884610.38</v>
      </c>
      <c r="AQ1364" s="6">
        <f t="shared" si="317"/>
        <v>1436829724.97</v>
      </c>
      <c r="AR1364" s="6">
        <f t="shared" si="318"/>
        <v>2643054885.41</v>
      </c>
      <c r="AS1364" s="6">
        <f t="shared" si="319"/>
        <v>2397313741.95</v>
      </c>
      <c r="AT1364" s="10">
        <f t="shared" si="320"/>
        <v>32931582.39</v>
      </c>
      <c r="AU1364" s="10">
        <f t="shared" si="321"/>
        <v>2430245324.34</v>
      </c>
      <c r="AV1364" s="10">
        <f t="shared" si="322"/>
        <v>4195254175.39</v>
      </c>
      <c r="AW1364" s="12">
        <f t="shared" si="323"/>
        <v>0.234276568890127</v>
      </c>
      <c r="AX1364" s="12">
        <f t="shared" si="324"/>
        <v>0.760753000972289</v>
      </c>
      <c r="AY1364" s="12">
        <f t="shared" si="325"/>
        <v>0.398921603649311</v>
      </c>
      <c r="AZ1364" s="12">
        <f t="shared" si="326"/>
        <v>0.361831397322978</v>
      </c>
      <c r="BA1364" s="12">
        <f t="shared" si="327"/>
        <v>0.00497043013758314</v>
      </c>
      <c r="BB1364" s="12">
        <f t="shared" si="328"/>
        <v>0.366801827460562</v>
      </c>
      <c r="BC1364" s="12">
        <f t="shared" si="329"/>
        <v>0.633198172539439</v>
      </c>
    </row>
    <row r="1365" spans="1:55">
      <c r="A1365" s="3" t="s">
        <v>2781</v>
      </c>
      <c r="B1365" s="3" t="s">
        <v>2782</v>
      </c>
      <c r="C1365" s="3">
        <v>56778907.99</v>
      </c>
      <c r="D1365" s="3">
        <v>897430625.79</v>
      </c>
      <c r="E1365" s="3">
        <v>843079116.09</v>
      </c>
      <c r="F1365" s="3">
        <v>0</v>
      </c>
      <c r="G1365" s="3">
        <v>0</v>
      </c>
      <c r="H1365" s="3">
        <v>0</v>
      </c>
      <c r="I1365" s="3">
        <v>0</v>
      </c>
      <c r="J1365" s="3">
        <v>13522687.45</v>
      </c>
      <c r="K1365" s="3">
        <v>10070493.15</v>
      </c>
      <c r="L1365" s="3">
        <v>0</v>
      </c>
      <c r="M1365" s="3">
        <v>473559436.51</v>
      </c>
      <c r="N1365" s="3">
        <v>21811887.75</v>
      </c>
      <c r="O1365" s="3">
        <v>795850053.35</v>
      </c>
      <c r="P1365" s="3">
        <v>33855246.68</v>
      </c>
      <c r="Q1365" s="3">
        <v>0</v>
      </c>
      <c r="R1365" s="3">
        <v>844311833.98</v>
      </c>
      <c r="S1365" s="3">
        <v>526632.98</v>
      </c>
      <c r="T1365" s="3">
        <v>0</v>
      </c>
      <c r="U1365" s="3">
        <v>88431480.41</v>
      </c>
      <c r="V1365" s="3">
        <v>41928861.71</v>
      </c>
      <c r="W1365" s="3">
        <v>0</v>
      </c>
      <c r="X1365" s="3">
        <v>17116360.39</v>
      </c>
      <c r="Y1365" s="3">
        <v>0</v>
      </c>
      <c r="Z1365" s="3">
        <v>19356261.12</v>
      </c>
      <c r="AA1365" s="3">
        <v>0</v>
      </c>
      <c r="AB1365" s="3">
        <v>20789399.62</v>
      </c>
      <c r="AC1365" s="3">
        <v>836832580.34</v>
      </c>
      <c r="AD1365" s="3">
        <v>137301827.81</v>
      </c>
      <c r="AE1365" s="3">
        <v>0</v>
      </c>
      <c r="AF1365" s="3">
        <v>0</v>
      </c>
      <c r="AG1365" s="3">
        <v>0</v>
      </c>
      <c r="AH1365" s="3">
        <v>120089530.28</v>
      </c>
      <c r="AI1365" s="3">
        <v>156510</v>
      </c>
      <c r="AJ1365" s="3">
        <v>0</v>
      </c>
      <c r="AK1365" s="3">
        <v>5289962.13</v>
      </c>
      <c r="AL1365" s="3">
        <v>40951462.59</v>
      </c>
      <c r="AM1365" s="3">
        <v>3581650.89</v>
      </c>
      <c r="AN1365" s="3">
        <v>52541310.81</v>
      </c>
      <c r="AO1365" s="6">
        <f t="shared" si="315"/>
        <v>1764102922.48</v>
      </c>
      <c r="AP1365" s="6">
        <f t="shared" si="316"/>
        <v>1325076624.29</v>
      </c>
      <c r="AQ1365" s="6">
        <f t="shared" si="317"/>
        <v>1032460830.21</v>
      </c>
      <c r="AR1365" s="6">
        <f t="shared" si="318"/>
        <v>292615794.08</v>
      </c>
      <c r="AS1365" s="6">
        <f t="shared" si="319"/>
        <v>1196744834.85</v>
      </c>
      <c r="AT1365" s="10">
        <f t="shared" si="320"/>
        <v>56778907.99</v>
      </c>
      <c r="AU1365" s="10">
        <f t="shared" si="321"/>
        <v>1253523742.84</v>
      </c>
      <c r="AV1365" s="10">
        <f t="shared" si="322"/>
        <v>2056718716.56</v>
      </c>
      <c r="AW1365" s="12">
        <f t="shared" si="323"/>
        <v>0.532922571115759</v>
      </c>
      <c r="AX1365" s="12">
        <f t="shared" si="324"/>
        <v>0.449924936676679</v>
      </c>
      <c r="AY1365" s="12">
        <f t="shared" si="325"/>
        <v>0.0883970880287235</v>
      </c>
      <c r="AZ1365" s="12">
        <f t="shared" si="326"/>
        <v>0.361527848647956</v>
      </c>
      <c r="BA1365" s="12">
        <f t="shared" si="327"/>
        <v>0.0171524922075622</v>
      </c>
      <c r="BB1365" s="12">
        <f t="shared" si="328"/>
        <v>0.378680340855518</v>
      </c>
      <c r="BC1365" s="12">
        <f t="shared" si="329"/>
        <v>0.621319659144482</v>
      </c>
    </row>
    <row r="1366" spans="1:55">
      <c r="A1366" s="3" t="s">
        <v>2783</v>
      </c>
      <c r="B1366" s="3" t="s">
        <v>2784</v>
      </c>
      <c r="C1366" s="3">
        <v>235672331.28</v>
      </c>
      <c r="D1366" s="3">
        <v>894057819.45</v>
      </c>
      <c r="E1366" s="3">
        <v>765113944.33</v>
      </c>
      <c r="F1366" s="3">
        <v>0</v>
      </c>
      <c r="G1366" s="3">
        <v>0</v>
      </c>
      <c r="H1366" s="3">
        <v>0</v>
      </c>
      <c r="I1366" s="3">
        <v>0</v>
      </c>
      <c r="J1366" s="3">
        <v>49325363.61</v>
      </c>
      <c r="K1366" s="3">
        <v>109312495.74</v>
      </c>
      <c r="L1366" s="3">
        <v>0</v>
      </c>
      <c r="M1366" s="3">
        <v>20244599.94</v>
      </c>
      <c r="N1366" s="3">
        <v>47619816.3</v>
      </c>
      <c r="O1366" s="3">
        <v>421261756.07</v>
      </c>
      <c r="P1366" s="3">
        <v>48406208.61</v>
      </c>
      <c r="Q1366" s="3">
        <v>0</v>
      </c>
      <c r="R1366" s="3">
        <v>636083660.04</v>
      </c>
      <c r="S1366" s="3">
        <v>39236165.37</v>
      </c>
      <c r="T1366" s="3">
        <v>0</v>
      </c>
      <c r="U1366" s="3">
        <v>35788973.34</v>
      </c>
      <c r="V1366" s="3">
        <v>106190114.32</v>
      </c>
      <c r="W1366" s="3">
        <v>0</v>
      </c>
      <c r="X1366" s="3">
        <v>10200531.74</v>
      </c>
      <c r="Y1366" s="3">
        <v>0</v>
      </c>
      <c r="Z1366" s="3">
        <v>13495534.35</v>
      </c>
      <c r="AA1366" s="3">
        <v>0</v>
      </c>
      <c r="AB1366" s="3">
        <v>103926522.5</v>
      </c>
      <c r="AC1366" s="3">
        <v>3369115537.06</v>
      </c>
      <c r="AD1366" s="3">
        <v>422667743.4</v>
      </c>
      <c r="AE1366" s="3">
        <v>0</v>
      </c>
      <c r="AF1366" s="3">
        <v>0</v>
      </c>
      <c r="AG1366" s="3">
        <v>0</v>
      </c>
      <c r="AH1366" s="3">
        <v>605386725.91</v>
      </c>
      <c r="AI1366" s="3">
        <v>0</v>
      </c>
      <c r="AJ1366" s="3">
        <v>8621483.02</v>
      </c>
      <c r="AK1366" s="3">
        <v>64350158.65</v>
      </c>
      <c r="AL1366" s="3">
        <v>71372645.73</v>
      </c>
      <c r="AM1366" s="3">
        <v>39806541.46</v>
      </c>
      <c r="AN1366" s="3">
        <v>20032325.59</v>
      </c>
      <c r="AO1366" s="6">
        <f t="shared" si="315"/>
        <v>1817809623.13</v>
      </c>
      <c r="AP1366" s="6">
        <f t="shared" si="316"/>
        <v>537532380.92</v>
      </c>
      <c r="AQ1366" s="6">
        <f t="shared" si="317"/>
        <v>944921501.66</v>
      </c>
      <c r="AR1366" s="6">
        <f t="shared" si="318"/>
        <v>-407389120.74</v>
      </c>
      <c r="AS1366" s="6">
        <f t="shared" si="319"/>
        <v>4601353160.82</v>
      </c>
      <c r="AT1366" s="10">
        <f t="shared" si="320"/>
        <v>235672331.28</v>
      </c>
      <c r="AU1366" s="10">
        <f t="shared" si="321"/>
        <v>4837025492.1</v>
      </c>
      <c r="AV1366" s="10">
        <f t="shared" si="322"/>
        <v>1410420502.39</v>
      </c>
      <c r="AW1366" s="12">
        <f t="shared" si="323"/>
        <v>0.290968441301171</v>
      </c>
      <c r="AX1366" s="12">
        <f t="shared" si="324"/>
        <v>0.671308570538891</v>
      </c>
      <c r="AY1366" s="12">
        <f t="shared" si="325"/>
        <v>-0.0652089063433763</v>
      </c>
      <c r="AZ1366" s="12">
        <f t="shared" si="326"/>
        <v>0.736517476882267</v>
      </c>
      <c r="BA1366" s="12">
        <f t="shared" si="327"/>
        <v>0.0377229881599383</v>
      </c>
      <c r="BB1366" s="12">
        <f t="shared" si="328"/>
        <v>0.774240465042205</v>
      </c>
      <c r="BC1366" s="12">
        <f t="shared" si="329"/>
        <v>0.225759534957795</v>
      </c>
    </row>
    <row r="1367" spans="1:55">
      <c r="A1367" s="3" t="s">
        <v>2785</v>
      </c>
      <c r="B1367" s="3" t="s">
        <v>2786</v>
      </c>
      <c r="C1367" s="3">
        <v>160424359.46</v>
      </c>
      <c r="D1367" s="3">
        <v>893936639.56</v>
      </c>
      <c r="E1367" s="3">
        <v>1500000</v>
      </c>
      <c r="F1367" s="3">
        <v>0</v>
      </c>
      <c r="G1367" s="3">
        <v>0</v>
      </c>
      <c r="H1367" s="3">
        <v>0</v>
      </c>
      <c r="I1367" s="3">
        <v>0</v>
      </c>
      <c r="J1367" s="3">
        <v>0</v>
      </c>
      <c r="K1367" s="3">
        <v>84347324.09</v>
      </c>
      <c r="L1367" s="3">
        <v>0</v>
      </c>
      <c r="M1367" s="3">
        <v>1164887836.43</v>
      </c>
      <c r="N1367" s="3">
        <v>222410458.23</v>
      </c>
      <c r="O1367" s="3">
        <v>1332289987.39</v>
      </c>
      <c r="P1367" s="3">
        <v>137529193.2</v>
      </c>
      <c r="Q1367" s="3">
        <v>0</v>
      </c>
      <c r="R1367" s="3">
        <v>302560870.01</v>
      </c>
      <c r="S1367" s="3">
        <v>0</v>
      </c>
      <c r="T1367" s="3">
        <v>0</v>
      </c>
      <c r="U1367" s="3">
        <v>10705455</v>
      </c>
      <c r="V1367" s="3">
        <v>67438078.41</v>
      </c>
      <c r="W1367" s="3">
        <v>0</v>
      </c>
      <c r="X1367" s="3">
        <v>0</v>
      </c>
      <c r="Y1367" s="3">
        <v>0</v>
      </c>
      <c r="Z1367" s="3">
        <v>35490175.02</v>
      </c>
      <c r="AA1367" s="3">
        <v>0</v>
      </c>
      <c r="AB1367" s="3">
        <v>62169581.39</v>
      </c>
      <c r="AC1367" s="3">
        <v>539112371.68</v>
      </c>
      <c r="AD1367" s="3">
        <v>587980907.46</v>
      </c>
      <c r="AE1367" s="3">
        <v>0</v>
      </c>
      <c r="AF1367" s="3">
        <v>0</v>
      </c>
      <c r="AG1367" s="3">
        <v>0</v>
      </c>
      <c r="AH1367" s="3">
        <v>190075048.77</v>
      </c>
      <c r="AI1367" s="3">
        <v>125317749.27</v>
      </c>
      <c r="AJ1367" s="3">
        <v>255925511.51</v>
      </c>
      <c r="AK1367" s="3">
        <v>24359119.06</v>
      </c>
      <c r="AL1367" s="3">
        <v>33890812.73</v>
      </c>
      <c r="AM1367" s="3">
        <v>19696081.69</v>
      </c>
      <c r="AN1367" s="3">
        <v>228626669.11</v>
      </c>
      <c r="AO1367" s="6">
        <f t="shared" si="315"/>
        <v>979783963.65</v>
      </c>
      <c r="AP1367" s="6">
        <f t="shared" si="316"/>
        <v>2857117475.25</v>
      </c>
      <c r="AQ1367" s="6">
        <f t="shared" si="317"/>
        <v>478364159.83</v>
      </c>
      <c r="AR1367" s="6">
        <f t="shared" si="318"/>
        <v>2378753315.42</v>
      </c>
      <c r="AS1367" s="6">
        <f t="shared" si="319"/>
        <v>2004984271.28</v>
      </c>
      <c r="AT1367" s="10">
        <f t="shared" si="320"/>
        <v>160424359.46</v>
      </c>
      <c r="AU1367" s="10">
        <f t="shared" si="321"/>
        <v>2165408630.74</v>
      </c>
      <c r="AV1367" s="10">
        <f t="shared" si="322"/>
        <v>3358537279.07</v>
      </c>
      <c r="AW1367" s="12">
        <f t="shared" si="323"/>
        <v>0.177370303700838</v>
      </c>
      <c r="AX1367" s="12">
        <f t="shared" si="324"/>
        <v>0.793588072416658</v>
      </c>
      <c r="AY1367" s="12">
        <f t="shared" si="325"/>
        <v>0.430625743672754</v>
      </c>
      <c r="AZ1367" s="12">
        <f t="shared" si="326"/>
        <v>0.362962328743904</v>
      </c>
      <c r="BA1367" s="12">
        <f t="shared" si="327"/>
        <v>0.0290416238825043</v>
      </c>
      <c r="BB1367" s="12">
        <f t="shared" si="328"/>
        <v>0.392003952626408</v>
      </c>
      <c r="BC1367" s="12">
        <f t="shared" si="329"/>
        <v>0.607996047373592</v>
      </c>
    </row>
    <row r="1368" spans="1:55">
      <c r="A1368" s="3" t="s">
        <v>2787</v>
      </c>
      <c r="B1368" s="3" t="s">
        <v>2788</v>
      </c>
      <c r="C1368" s="3">
        <v>0</v>
      </c>
      <c r="D1368" s="3">
        <v>891816542.34</v>
      </c>
      <c r="E1368" s="3">
        <v>317000000</v>
      </c>
      <c r="F1368" s="3">
        <v>52463118.27</v>
      </c>
      <c r="G1368" s="3">
        <v>0</v>
      </c>
      <c r="H1368" s="3">
        <v>0</v>
      </c>
      <c r="I1368" s="3">
        <v>0</v>
      </c>
      <c r="J1368" s="3">
        <v>0</v>
      </c>
      <c r="K1368" s="3">
        <v>3712111.01</v>
      </c>
      <c r="L1368" s="3">
        <v>0</v>
      </c>
      <c r="M1368" s="3">
        <v>9719387.96</v>
      </c>
      <c r="N1368" s="3">
        <v>7407031.68</v>
      </c>
      <c r="O1368" s="3">
        <v>0</v>
      </c>
      <c r="P1368" s="3">
        <v>1270623.67</v>
      </c>
      <c r="Q1368" s="3">
        <v>21980842.73</v>
      </c>
      <c r="R1368" s="3">
        <v>3972158.72</v>
      </c>
      <c r="S1368" s="3">
        <v>0</v>
      </c>
      <c r="T1368" s="3">
        <v>0</v>
      </c>
      <c r="U1368" s="3">
        <v>38584808.19</v>
      </c>
      <c r="V1368" s="3">
        <v>4010167.29</v>
      </c>
      <c r="W1368" s="3">
        <v>0</v>
      </c>
      <c r="X1368" s="3">
        <v>0</v>
      </c>
      <c r="Y1368" s="3">
        <v>0</v>
      </c>
      <c r="Z1368" s="3">
        <v>0</v>
      </c>
      <c r="AA1368" s="3">
        <v>0</v>
      </c>
      <c r="AB1368" s="3">
        <v>0</v>
      </c>
      <c r="AC1368" s="3">
        <v>2398102.76</v>
      </c>
      <c r="AD1368" s="3">
        <v>0</v>
      </c>
      <c r="AE1368" s="3">
        <v>0</v>
      </c>
      <c r="AF1368" s="3">
        <v>0</v>
      </c>
      <c r="AG1368" s="3">
        <v>0</v>
      </c>
      <c r="AH1368" s="3">
        <v>3771441.1</v>
      </c>
      <c r="AI1368" s="3">
        <v>0</v>
      </c>
      <c r="AJ1368" s="3">
        <v>0</v>
      </c>
      <c r="AK1368" s="3">
        <v>45117927.64</v>
      </c>
      <c r="AL1368" s="3">
        <v>14637064.42</v>
      </c>
      <c r="AM1368" s="3">
        <v>0</v>
      </c>
      <c r="AN1368" s="3">
        <v>58789000.86</v>
      </c>
      <c r="AO1368" s="6">
        <f t="shared" si="315"/>
        <v>1264991771.62</v>
      </c>
      <c r="AP1368" s="6">
        <f t="shared" si="316"/>
        <v>40377886.04</v>
      </c>
      <c r="AQ1368" s="6">
        <f t="shared" si="317"/>
        <v>46567134.2</v>
      </c>
      <c r="AR1368" s="6">
        <f t="shared" si="318"/>
        <v>-6189248.15999999</v>
      </c>
      <c r="AS1368" s="6">
        <f t="shared" si="319"/>
        <v>124713536.78</v>
      </c>
      <c r="AT1368" s="10">
        <f t="shared" si="320"/>
        <v>0</v>
      </c>
      <c r="AU1368" s="10">
        <f t="shared" si="321"/>
        <v>124713536.78</v>
      </c>
      <c r="AV1368" s="10">
        <f t="shared" si="322"/>
        <v>1258802523.46</v>
      </c>
      <c r="AW1368" s="12">
        <f t="shared" si="323"/>
        <v>0.914331107512088</v>
      </c>
      <c r="AX1368" s="12">
        <f t="shared" si="324"/>
        <v>0.0856688924879119</v>
      </c>
      <c r="AY1368" s="12">
        <f t="shared" si="325"/>
        <v>-0.00447356437548425</v>
      </c>
      <c r="AZ1368" s="12">
        <f t="shared" si="326"/>
        <v>0.0901424568633962</v>
      </c>
      <c r="BA1368" s="12">
        <f t="shared" si="327"/>
        <v>0</v>
      </c>
      <c r="BB1368" s="12">
        <f t="shared" si="328"/>
        <v>0.0901424568633962</v>
      </c>
      <c r="BC1368" s="12">
        <f t="shared" si="329"/>
        <v>0.909857543136604</v>
      </c>
    </row>
    <row r="1369" spans="1:55">
      <c r="A1369" s="3" t="s">
        <v>2789</v>
      </c>
      <c r="B1369" s="3" t="s">
        <v>2790</v>
      </c>
      <c r="C1369" s="3">
        <v>0</v>
      </c>
      <c r="D1369" s="3">
        <v>891303943.01</v>
      </c>
      <c r="E1369" s="3">
        <v>0</v>
      </c>
      <c r="F1369" s="3">
        <v>0</v>
      </c>
      <c r="G1369" s="3">
        <v>0</v>
      </c>
      <c r="H1369" s="3">
        <v>0</v>
      </c>
      <c r="I1369" s="3">
        <v>0</v>
      </c>
      <c r="J1369" s="3">
        <v>209328806.43</v>
      </c>
      <c r="K1369" s="3">
        <v>118062300.43</v>
      </c>
      <c r="L1369" s="3">
        <v>0</v>
      </c>
      <c r="M1369" s="3">
        <v>404537167.49</v>
      </c>
      <c r="N1369" s="3">
        <v>74900360.2</v>
      </c>
      <c r="O1369" s="3">
        <v>620232767.08</v>
      </c>
      <c r="P1369" s="3">
        <v>585777184.13</v>
      </c>
      <c r="Q1369" s="3">
        <v>0</v>
      </c>
      <c r="R1369" s="3">
        <v>1480488334.18</v>
      </c>
      <c r="S1369" s="3">
        <v>5149270.78</v>
      </c>
      <c r="T1369" s="3">
        <v>0</v>
      </c>
      <c r="U1369" s="3">
        <v>34458337.85</v>
      </c>
      <c r="V1369" s="3">
        <v>51863115.23</v>
      </c>
      <c r="W1369" s="3">
        <v>0</v>
      </c>
      <c r="X1369" s="3">
        <v>0</v>
      </c>
      <c r="Y1369" s="3">
        <v>0</v>
      </c>
      <c r="Z1369" s="3">
        <v>26236000.31</v>
      </c>
      <c r="AA1369" s="3">
        <v>0</v>
      </c>
      <c r="AB1369" s="3">
        <v>68519028.26</v>
      </c>
      <c r="AC1369" s="3">
        <v>2767465618.53</v>
      </c>
      <c r="AD1369" s="3">
        <v>751218447.75</v>
      </c>
      <c r="AE1369" s="3">
        <v>0</v>
      </c>
      <c r="AF1369" s="3">
        <v>0</v>
      </c>
      <c r="AG1369" s="3">
        <v>0</v>
      </c>
      <c r="AH1369" s="3">
        <v>578480990.38</v>
      </c>
      <c r="AI1369" s="3">
        <v>0</v>
      </c>
      <c r="AJ1369" s="3">
        <v>0</v>
      </c>
      <c r="AK1369" s="3">
        <v>17480002.09</v>
      </c>
      <c r="AL1369" s="3">
        <v>57917630.48</v>
      </c>
      <c r="AM1369" s="3">
        <v>0</v>
      </c>
      <c r="AN1369" s="3">
        <v>92144.1</v>
      </c>
      <c r="AO1369" s="6">
        <f t="shared" si="315"/>
        <v>1218695049.87</v>
      </c>
      <c r="AP1369" s="6">
        <f t="shared" si="316"/>
        <v>1685447478.9</v>
      </c>
      <c r="AQ1369" s="6">
        <f t="shared" si="317"/>
        <v>1666714086.61</v>
      </c>
      <c r="AR1369" s="6">
        <f t="shared" si="318"/>
        <v>18733392.2900002</v>
      </c>
      <c r="AS1369" s="6">
        <f t="shared" si="319"/>
        <v>4172654833.33</v>
      </c>
      <c r="AT1369" s="10">
        <f t="shared" si="320"/>
        <v>0</v>
      </c>
      <c r="AU1369" s="10">
        <f t="shared" si="321"/>
        <v>4172654833.33</v>
      </c>
      <c r="AV1369" s="10">
        <f t="shared" si="322"/>
        <v>1237428442.16</v>
      </c>
      <c r="AW1369" s="12">
        <f t="shared" si="323"/>
        <v>0.225263639728285</v>
      </c>
      <c r="AX1369" s="12">
        <f t="shared" si="324"/>
        <v>0.774736360271715</v>
      </c>
      <c r="AY1369" s="12">
        <f t="shared" si="325"/>
        <v>0.00346268094889972</v>
      </c>
      <c r="AZ1369" s="12">
        <f t="shared" si="326"/>
        <v>0.771273679322815</v>
      </c>
      <c r="BA1369" s="12">
        <f t="shared" si="327"/>
        <v>0</v>
      </c>
      <c r="BB1369" s="12">
        <f t="shared" si="328"/>
        <v>0.771273679322815</v>
      </c>
      <c r="BC1369" s="12">
        <f t="shared" si="329"/>
        <v>0.228726320677185</v>
      </c>
    </row>
    <row r="1370" spans="1:55">
      <c r="A1370" s="3" t="s">
        <v>2791</v>
      </c>
      <c r="B1370" s="3" t="s">
        <v>2792</v>
      </c>
      <c r="C1370" s="3">
        <v>256240082.64</v>
      </c>
      <c r="D1370" s="3">
        <v>890633292.87</v>
      </c>
      <c r="E1370" s="3">
        <v>0</v>
      </c>
      <c r="F1370" s="3">
        <v>0</v>
      </c>
      <c r="G1370" s="3">
        <v>0</v>
      </c>
      <c r="H1370" s="3">
        <v>0</v>
      </c>
      <c r="I1370" s="3">
        <v>0</v>
      </c>
      <c r="J1370" s="3">
        <v>322694598.55</v>
      </c>
      <c r="K1370" s="3">
        <v>127427222.67</v>
      </c>
      <c r="L1370" s="3">
        <v>0</v>
      </c>
      <c r="M1370" s="3">
        <v>6232635.32</v>
      </c>
      <c r="N1370" s="3">
        <v>7337621.68</v>
      </c>
      <c r="O1370" s="3">
        <v>119779252.04</v>
      </c>
      <c r="P1370" s="3">
        <v>2657189.86</v>
      </c>
      <c r="Q1370" s="3">
        <v>3517582.37</v>
      </c>
      <c r="R1370" s="3">
        <v>307019009</v>
      </c>
      <c r="S1370" s="3">
        <v>6862566.45</v>
      </c>
      <c r="T1370" s="3">
        <v>0</v>
      </c>
      <c r="U1370" s="3">
        <v>508903.07</v>
      </c>
      <c r="V1370" s="3">
        <v>73345702.59</v>
      </c>
      <c r="W1370" s="3">
        <v>0</v>
      </c>
      <c r="X1370" s="3">
        <v>0</v>
      </c>
      <c r="Y1370" s="3">
        <v>0</v>
      </c>
      <c r="Z1370" s="3">
        <v>0</v>
      </c>
      <c r="AA1370" s="3">
        <v>0</v>
      </c>
      <c r="AB1370" s="3">
        <v>18878410.16</v>
      </c>
      <c r="AC1370" s="3">
        <v>637834423.5</v>
      </c>
      <c r="AD1370" s="3">
        <v>3166905.69</v>
      </c>
      <c r="AE1370" s="3">
        <v>0</v>
      </c>
      <c r="AF1370" s="3">
        <v>0</v>
      </c>
      <c r="AG1370" s="3">
        <v>0</v>
      </c>
      <c r="AH1370" s="3">
        <v>7543698.13</v>
      </c>
      <c r="AI1370" s="3">
        <v>0</v>
      </c>
      <c r="AJ1370" s="3">
        <v>0</v>
      </c>
      <c r="AK1370" s="3">
        <v>199912106.41</v>
      </c>
      <c r="AL1370" s="3">
        <v>1255615.37</v>
      </c>
      <c r="AM1370" s="3">
        <v>99341865.99</v>
      </c>
      <c r="AN1370" s="3">
        <v>0</v>
      </c>
      <c r="AO1370" s="6">
        <f t="shared" si="315"/>
        <v>1340755114.09</v>
      </c>
      <c r="AP1370" s="6">
        <f t="shared" si="316"/>
        <v>139524281.27</v>
      </c>
      <c r="AQ1370" s="6">
        <f t="shared" si="317"/>
        <v>406614591.27</v>
      </c>
      <c r="AR1370" s="6">
        <f t="shared" si="318"/>
        <v>-267090310</v>
      </c>
      <c r="AS1370" s="6">
        <f t="shared" si="319"/>
        <v>949054615.09</v>
      </c>
      <c r="AT1370" s="10">
        <f t="shared" si="320"/>
        <v>256240082.64</v>
      </c>
      <c r="AU1370" s="10">
        <f t="shared" si="321"/>
        <v>1205294697.73</v>
      </c>
      <c r="AV1370" s="10">
        <f t="shared" si="322"/>
        <v>1073664804.09</v>
      </c>
      <c r="AW1370" s="12">
        <f t="shared" si="323"/>
        <v>0.588318973206527</v>
      </c>
      <c r="AX1370" s="12">
        <f t="shared" si="324"/>
        <v>0.299243713872658</v>
      </c>
      <c r="AY1370" s="12">
        <f t="shared" si="325"/>
        <v>-0.117198357314686</v>
      </c>
      <c r="AZ1370" s="12">
        <f t="shared" si="326"/>
        <v>0.416442071187345</v>
      </c>
      <c r="BA1370" s="12">
        <f t="shared" si="327"/>
        <v>0.112437312920815</v>
      </c>
      <c r="BB1370" s="12">
        <f t="shared" si="328"/>
        <v>0.52887938410816</v>
      </c>
      <c r="BC1370" s="12">
        <f t="shared" si="329"/>
        <v>0.47112061589184</v>
      </c>
    </row>
    <row r="1371" spans="1:55">
      <c r="A1371" s="3" t="s">
        <v>2793</v>
      </c>
      <c r="B1371" s="3" t="s">
        <v>2794</v>
      </c>
      <c r="C1371" s="3">
        <v>4085000</v>
      </c>
      <c r="D1371" s="3">
        <v>889882745.18</v>
      </c>
      <c r="E1371" s="3">
        <v>508692462.74</v>
      </c>
      <c r="F1371" s="3">
        <v>0</v>
      </c>
      <c r="G1371" s="3">
        <v>0</v>
      </c>
      <c r="H1371" s="3">
        <v>0</v>
      </c>
      <c r="I1371" s="3">
        <v>0</v>
      </c>
      <c r="J1371" s="3">
        <v>1120506961.69</v>
      </c>
      <c r="K1371" s="3">
        <v>12479771.96</v>
      </c>
      <c r="L1371" s="3">
        <v>0</v>
      </c>
      <c r="M1371" s="3">
        <v>148574065.26</v>
      </c>
      <c r="N1371" s="3">
        <v>164963035.32</v>
      </c>
      <c r="O1371" s="3">
        <v>162867093.19</v>
      </c>
      <c r="P1371" s="3">
        <v>5759416.25</v>
      </c>
      <c r="Q1371" s="3">
        <v>0</v>
      </c>
      <c r="R1371" s="3">
        <v>131779627.12</v>
      </c>
      <c r="S1371" s="3">
        <v>63225256.05</v>
      </c>
      <c r="T1371" s="3">
        <v>0</v>
      </c>
      <c r="U1371" s="3">
        <v>28904369.65</v>
      </c>
      <c r="V1371" s="3">
        <v>82469603.7</v>
      </c>
      <c r="W1371" s="3">
        <v>0</v>
      </c>
      <c r="X1371" s="3">
        <v>0</v>
      </c>
      <c r="Y1371" s="3">
        <v>0</v>
      </c>
      <c r="Z1371" s="3">
        <v>0</v>
      </c>
      <c r="AA1371" s="3">
        <v>0</v>
      </c>
      <c r="AB1371" s="3">
        <v>0</v>
      </c>
      <c r="AC1371" s="3">
        <v>511574744.61</v>
      </c>
      <c r="AD1371" s="3">
        <v>102441665.39</v>
      </c>
      <c r="AE1371" s="3">
        <v>0</v>
      </c>
      <c r="AF1371" s="3">
        <v>0</v>
      </c>
      <c r="AG1371" s="3">
        <v>0</v>
      </c>
      <c r="AH1371" s="3">
        <v>128329263.38</v>
      </c>
      <c r="AI1371" s="3">
        <v>0</v>
      </c>
      <c r="AJ1371" s="3">
        <v>1260954.11</v>
      </c>
      <c r="AK1371" s="3">
        <v>46428919.84</v>
      </c>
      <c r="AL1371" s="3">
        <v>1252660.62</v>
      </c>
      <c r="AM1371" s="3">
        <v>6510891.38</v>
      </c>
      <c r="AN1371" s="3">
        <v>20000000</v>
      </c>
      <c r="AO1371" s="6">
        <f t="shared" si="315"/>
        <v>2531561941.57</v>
      </c>
      <c r="AP1371" s="6">
        <f t="shared" si="316"/>
        <v>482163610.02</v>
      </c>
      <c r="AQ1371" s="6">
        <f t="shared" si="317"/>
        <v>306378856.52</v>
      </c>
      <c r="AR1371" s="6">
        <f t="shared" si="318"/>
        <v>175784753.5</v>
      </c>
      <c r="AS1371" s="6">
        <f t="shared" si="319"/>
        <v>817799099.33</v>
      </c>
      <c r="AT1371" s="10">
        <f t="shared" si="320"/>
        <v>4085000</v>
      </c>
      <c r="AU1371" s="10">
        <f t="shared" si="321"/>
        <v>821884099.33</v>
      </c>
      <c r="AV1371" s="10">
        <f t="shared" si="322"/>
        <v>2707346695.07</v>
      </c>
      <c r="AW1371" s="12">
        <f t="shared" si="323"/>
        <v>0.717312663594274</v>
      </c>
      <c r="AX1371" s="12">
        <f t="shared" si="324"/>
        <v>0.281529860389569</v>
      </c>
      <c r="AY1371" s="12">
        <f t="shared" si="325"/>
        <v>0.0498082340715507</v>
      </c>
      <c r="AZ1371" s="12">
        <f t="shared" si="326"/>
        <v>0.231721626318018</v>
      </c>
      <c r="BA1371" s="12">
        <f t="shared" si="327"/>
        <v>0.0011574760161568</v>
      </c>
      <c r="BB1371" s="12">
        <f t="shared" si="328"/>
        <v>0.232879102334175</v>
      </c>
      <c r="BC1371" s="12">
        <f t="shared" si="329"/>
        <v>0.767120897665825</v>
      </c>
    </row>
    <row r="1372" spans="1:55">
      <c r="A1372" s="3" t="s">
        <v>2795</v>
      </c>
      <c r="B1372" s="3" t="s">
        <v>2796</v>
      </c>
      <c r="C1372" s="3">
        <v>140311699.21</v>
      </c>
      <c r="D1372" s="3">
        <v>889186893.64</v>
      </c>
      <c r="E1372" s="3">
        <v>0</v>
      </c>
      <c r="F1372" s="3">
        <v>0</v>
      </c>
      <c r="G1372" s="3">
        <v>0</v>
      </c>
      <c r="H1372" s="3">
        <v>0</v>
      </c>
      <c r="I1372" s="3">
        <v>0</v>
      </c>
      <c r="J1372" s="3">
        <v>0</v>
      </c>
      <c r="K1372" s="3">
        <v>5470168.2</v>
      </c>
      <c r="L1372" s="3">
        <v>0</v>
      </c>
      <c r="M1372" s="3">
        <v>357107438.63</v>
      </c>
      <c r="N1372" s="3">
        <v>46259183.82</v>
      </c>
      <c r="O1372" s="3">
        <v>220018089.36</v>
      </c>
      <c r="P1372" s="3">
        <v>179887211.82</v>
      </c>
      <c r="Q1372" s="3">
        <v>0</v>
      </c>
      <c r="R1372" s="3">
        <v>284407765.95</v>
      </c>
      <c r="S1372" s="3">
        <v>0</v>
      </c>
      <c r="T1372" s="3">
        <v>0</v>
      </c>
      <c r="U1372" s="3">
        <v>19622947.96</v>
      </c>
      <c r="V1372" s="3">
        <v>66213272.8</v>
      </c>
      <c r="W1372" s="3">
        <v>0</v>
      </c>
      <c r="X1372" s="3">
        <v>0</v>
      </c>
      <c r="Y1372" s="3">
        <v>0</v>
      </c>
      <c r="Z1372" s="3">
        <v>115179062.86</v>
      </c>
      <c r="AA1372" s="3">
        <v>0</v>
      </c>
      <c r="AB1372" s="3">
        <v>799960.15</v>
      </c>
      <c r="AC1372" s="3">
        <v>686881790.05</v>
      </c>
      <c r="AD1372" s="3">
        <v>35976217.16</v>
      </c>
      <c r="AE1372" s="3">
        <v>0</v>
      </c>
      <c r="AF1372" s="3">
        <v>0</v>
      </c>
      <c r="AG1372" s="3">
        <v>0</v>
      </c>
      <c r="AH1372" s="3">
        <v>183660777.8</v>
      </c>
      <c r="AI1372" s="3">
        <v>0</v>
      </c>
      <c r="AJ1372" s="3">
        <v>4035975.87</v>
      </c>
      <c r="AK1372" s="3">
        <v>19323661.45</v>
      </c>
      <c r="AL1372" s="3">
        <v>5219940.81</v>
      </c>
      <c r="AM1372" s="3">
        <v>15140470.09</v>
      </c>
      <c r="AN1372" s="3">
        <v>1125000</v>
      </c>
      <c r="AO1372" s="6">
        <f t="shared" si="315"/>
        <v>894657061.84</v>
      </c>
      <c r="AP1372" s="6">
        <f t="shared" si="316"/>
        <v>803271923.63</v>
      </c>
      <c r="AQ1372" s="6">
        <f t="shared" si="317"/>
        <v>486223009.72</v>
      </c>
      <c r="AR1372" s="6">
        <f t="shared" si="318"/>
        <v>317048913.91</v>
      </c>
      <c r="AS1372" s="6">
        <f t="shared" si="319"/>
        <v>951363833.23</v>
      </c>
      <c r="AT1372" s="10">
        <f t="shared" si="320"/>
        <v>140311699.21</v>
      </c>
      <c r="AU1372" s="10">
        <f t="shared" si="321"/>
        <v>1091675532.44</v>
      </c>
      <c r="AV1372" s="10">
        <f t="shared" si="322"/>
        <v>1211705975.75</v>
      </c>
      <c r="AW1372" s="12">
        <f t="shared" si="323"/>
        <v>0.388410282299706</v>
      </c>
      <c r="AX1372" s="12">
        <f t="shared" si="324"/>
        <v>0.550674190371842</v>
      </c>
      <c r="AY1372" s="12">
        <f t="shared" si="325"/>
        <v>0.137644985332515</v>
      </c>
      <c r="AZ1372" s="12">
        <f t="shared" si="326"/>
        <v>0.413029205039326</v>
      </c>
      <c r="BA1372" s="12">
        <f t="shared" si="327"/>
        <v>0.0609155273284525</v>
      </c>
      <c r="BB1372" s="12">
        <f t="shared" si="328"/>
        <v>0.473944732367779</v>
      </c>
      <c r="BC1372" s="12">
        <f t="shared" si="329"/>
        <v>0.526055267632221</v>
      </c>
    </row>
    <row r="1373" spans="1:55">
      <c r="A1373" s="3" t="s">
        <v>2797</v>
      </c>
      <c r="B1373" s="3" t="s">
        <v>2798</v>
      </c>
      <c r="C1373" s="3">
        <v>12267302.99</v>
      </c>
      <c r="D1373" s="3">
        <v>882762650.04</v>
      </c>
      <c r="E1373" s="3">
        <v>0</v>
      </c>
      <c r="F1373" s="3">
        <v>0</v>
      </c>
      <c r="G1373" s="3">
        <v>0</v>
      </c>
      <c r="H1373" s="3">
        <v>0</v>
      </c>
      <c r="I1373" s="3">
        <v>0</v>
      </c>
      <c r="J1373" s="3">
        <v>466129152.22</v>
      </c>
      <c r="K1373" s="3">
        <v>53405551.46</v>
      </c>
      <c r="L1373" s="3">
        <v>0</v>
      </c>
      <c r="M1373" s="3">
        <v>3975784374.59</v>
      </c>
      <c r="N1373" s="3">
        <v>211312120.94</v>
      </c>
      <c r="O1373" s="3">
        <v>2102878707.97</v>
      </c>
      <c r="P1373" s="3">
        <v>88203403.09</v>
      </c>
      <c r="Q1373" s="3">
        <v>35298746.7</v>
      </c>
      <c r="R1373" s="3">
        <v>2057879956.11</v>
      </c>
      <c r="S1373" s="3">
        <v>2333407.26</v>
      </c>
      <c r="T1373" s="3">
        <v>0</v>
      </c>
      <c r="U1373" s="3">
        <v>454332059.88</v>
      </c>
      <c r="V1373" s="3">
        <v>88023034.54</v>
      </c>
      <c r="W1373" s="3">
        <v>0</v>
      </c>
      <c r="X1373" s="3">
        <v>0</v>
      </c>
      <c r="Y1373" s="3">
        <v>16895514.48</v>
      </c>
      <c r="Z1373" s="3">
        <v>250096311.38</v>
      </c>
      <c r="AA1373" s="3">
        <v>0</v>
      </c>
      <c r="AB1373" s="3">
        <v>2289371.63</v>
      </c>
      <c r="AC1373" s="3">
        <v>3013916069.31</v>
      </c>
      <c r="AD1373" s="3">
        <v>459283990.84</v>
      </c>
      <c r="AE1373" s="3">
        <v>0</v>
      </c>
      <c r="AF1373" s="3">
        <v>0</v>
      </c>
      <c r="AG1373" s="3">
        <v>0</v>
      </c>
      <c r="AH1373" s="3">
        <v>411216220.86</v>
      </c>
      <c r="AI1373" s="3">
        <v>0</v>
      </c>
      <c r="AJ1373" s="3">
        <v>13411268.49</v>
      </c>
      <c r="AK1373" s="3">
        <v>145174044.31</v>
      </c>
      <c r="AL1373" s="3">
        <v>190224998.01</v>
      </c>
      <c r="AM1373" s="3">
        <v>154968889.09</v>
      </c>
      <c r="AN1373" s="3">
        <v>322360992.1</v>
      </c>
      <c r="AO1373" s="6">
        <f t="shared" si="315"/>
        <v>1402297353.72</v>
      </c>
      <c r="AP1373" s="6">
        <f t="shared" si="316"/>
        <v>6413477353.29</v>
      </c>
      <c r="AQ1373" s="6">
        <f t="shared" si="317"/>
        <v>2871849655.28</v>
      </c>
      <c r="AR1373" s="6">
        <f t="shared" si="318"/>
        <v>3541627698.01</v>
      </c>
      <c r="AS1373" s="6">
        <f t="shared" si="319"/>
        <v>4710556473.01</v>
      </c>
      <c r="AT1373" s="10">
        <f t="shared" si="320"/>
        <v>12267302.99</v>
      </c>
      <c r="AU1373" s="10">
        <f t="shared" si="321"/>
        <v>4722823776</v>
      </c>
      <c r="AV1373" s="10">
        <f t="shared" si="322"/>
        <v>4943925051.73</v>
      </c>
      <c r="AW1373" s="12">
        <f t="shared" si="323"/>
        <v>0.145064010528273</v>
      </c>
      <c r="AX1373" s="12">
        <f t="shared" si="324"/>
        <v>0.853666968913873</v>
      </c>
      <c r="AY1373" s="12">
        <f t="shared" si="325"/>
        <v>0.366372165153448</v>
      </c>
      <c r="AZ1373" s="12">
        <f t="shared" si="326"/>
        <v>0.487294803760424</v>
      </c>
      <c r="BA1373" s="12">
        <f t="shared" si="327"/>
        <v>0.00126902055785396</v>
      </c>
      <c r="BB1373" s="12">
        <f t="shared" si="328"/>
        <v>0.488563824318278</v>
      </c>
      <c r="BC1373" s="12">
        <f t="shared" si="329"/>
        <v>0.511436175681722</v>
      </c>
    </row>
    <row r="1374" spans="1:55">
      <c r="A1374" s="3" t="s">
        <v>2799</v>
      </c>
      <c r="B1374" s="3" t="s">
        <v>2800</v>
      </c>
      <c r="C1374" s="3">
        <v>0</v>
      </c>
      <c r="D1374" s="3">
        <v>881906634.41</v>
      </c>
      <c r="E1374" s="3">
        <v>0</v>
      </c>
      <c r="F1374" s="3">
        <v>0</v>
      </c>
      <c r="G1374" s="3">
        <v>0</v>
      </c>
      <c r="H1374" s="3">
        <v>0</v>
      </c>
      <c r="I1374" s="3">
        <v>0</v>
      </c>
      <c r="J1374" s="3">
        <v>23497552.68</v>
      </c>
      <c r="K1374" s="3">
        <v>126639310.68</v>
      </c>
      <c r="L1374" s="3">
        <v>0</v>
      </c>
      <c r="M1374" s="3">
        <v>2291221569.46</v>
      </c>
      <c r="N1374" s="3">
        <v>109565946.85</v>
      </c>
      <c r="O1374" s="3">
        <v>1082977497.8</v>
      </c>
      <c r="P1374" s="3">
        <v>34530804.37</v>
      </c>
      <c r="Q1374" s="3">
        <v>0</v>
      </c>
      <c r="R1374" s="3">
        <v>493133389.12</v>
      </c>
      <c r="S1374" s="3">
        <v>35176.96</v>
      </c>
      <c r="T1374" s="3">
        <v>0</v>
      </c>
      <c r="U1374" s="3">
        <v>15884030.67</v>
      </c>
      <c r="V1374" s="3">
        <v>79470596.13</v>
      </c>
      <c r="W1374" s="3">
        <v>0</v>
      </c>
      <c r="X1374" s="3">
        <v>0</v>
      </c>
      <c r="Y1374" s="3">
        <v>0</v>
      </c>
      <c r="Z1374" s="3">
        <v>37697171.95</v>
      </c>
      <c r="AA1374" s="3">
        <v>0</v>
      </c>
      <c r="AB1374" s="3">
        <v>279483.23</v>
      </c>
      <c r="AC1374" s="3">
        <v>1052202515.41</v>
      </c>
      <c r="AD1374" s="3">
        <v>293798793.33</v>
      </c>
      <c r="AE1374" s="3">
        <v>0</v>
      </c>
      <c r="AF1374" s="3">
        <v>0</v>
      </c>
      <c r="AG1374" s="3">
        <v>0</v>
      </c>
      <c r="AH1374" s="3">
        <v>180939000.11</v>
      </c>
      <c r="AI1374" s="3">
        <v>0</v>
      </c>
      <c r="AJ1374" s="3">
        <v>20141256.52</v>
      </c>
      <c r="AK1374" s="3">
        <v>32180092.23</v>
      </c>
      <c r="AL1374" s="3">
        <v>66615858.18</v>
      </c>
      <c r="AM1374" s="3">
        <v>30726529.82</v>
      </c>
      <c r="AN1374" s="3">
        <v>149307020.14</v>
      </c>
      <c r="AO1374" s="6">
        <f t="shared" si="315"/>
        <v>1032043497.77</v>
      </c>
      <c r="AP1374" s="6">
        <f t="shared" si="316"/>
        <v>3518295818.48</v>
      </c>
      <c r="AQ1374" s="6">
        <f t="shared" si="317"/>
        <v>626499848.06</v>
      </c>
      <c r="AR1374" s="6">
        <f t="shared" si="318"/>
        <v>2891795970.42</v>
      </c>
      <c r="AS1374" s="6">
        <f t="shared" si="319"/>
        <v>1825911065.74</v>
      </c>
      <c r="AT1374" s="10">
        <f t="shared" si="320"/>
        <v>0</v>
      </c>
      <c r="AU1374" s="10">
        <f t="shared" si="321"/>
        <v>1825911065.74</v>
      </c>
      <c r="AV1374" s="10">
        <f t="shared" si="322"/>
        <v>3923839468.19</v>
      </c>
      <c r="AW1374" s="12">
        <f t="shared" si="323"/>
        <v>0.179493613101957</v>
      </c>
      <c r="AX1374" s="12">
        <f t="shared" si="324"/>
        <v>0.820506386898043</v>
      </c>
      <c r="AY1374" s="12">
        <f t="shared" si="325"/>
        <v>0.502942858712765</v>
      </c>
      <c r="AZ1374" s="12">
        <f t="shared" si="326"/>
        <v>0.317563528185279</v>
      </c>
      <c r="BA1374" s="12">
        <f t="shared" si="327"/>
        <v>0</v>
      </c>
      <c r="BB1374" s="12">
        <f t="shared" si="328"/>
        <v>0.317563528185279</v>
      </c>
      <c r="BC1374" s="12">
        <f t="shared" si="329"/>
        <v>0.682436471814721</v>
      </c>
    </row>
    <row r="1375" spans="1:55">
      <c r="A1375" s="3" t="s">
        <v>2801</v>
      </c>
      <c r="B1375" s="3" t="s">
        <v>2802</v>
      </c>
      <c r="C1375" s="3">
        <v>330636019.42</v>
      </c>
      <c r="D1375" s="3">
        <v>880019666.02</v>
      </c>
      <c r="E1375" s="3">
        <v>1220017813.98</v>
      </c>
      <c r="F1375" s="3">
        <v>0</v>
      </c>
      <c r="G1375" s="3">
        <v>0</v>
      </c>
      <c r="H1375" s="3">
        <v>0</v>
      </c>
      <c r="I1375" s="3">
        <v>0</v>
      </c>
      <c r="J1375" s="3">
        <v>0</v>
      </c>
      <c r="K1375" s="3">
        <v>78212079.91</v>
      </c>
      <c r="L1375" s="3">
        <v>0</v>
      </c>
      <c r="M1375" s="3">
        <v>1130593958.4</v>
      </c>
      <c r="N1375" s="3">
        <v>278158988.18</v>
      </c>
      <c r="O1375" s="3">
        <v>977833681.24</v>
      </c>
      <c r="P1375" s="3">
        <v>63457348.27</v>
      </c>
      <c r="Q1375" s="3">
        <v>166396.19</v>
      </c>
      <c r="R1375" s="3">
        <v>1704112802.86</v>
      </c>
      <c r="S1375" s="3">
        <v>0</v>
      </c>
      <c r="T1375" s="3">
        <v>0</v>
      </c>
      <c r="U1375" s="3">
        <v>179907166.91</v>
      </c>
      <c r="V1375" s="3">
        <v>39936692.63</v>
      </c>
      <c r="W1375" s="3">
        <v>0</v>
      </c>
      <c r="X1375" s="3">
        <v>44274454.9</v>
      </c>
      <c r="Y1375" s="3">
        <v>0</v>
      </c>
      <c r="Z1375" s="3">
        <v>77728890.7</v>
      </c>
      <c r="AA1375" s="3">
        <v>0</v>
      </c>
      <c r="AB1375" s="3">
        <v>93339649.68</v>
      </c>
      <c r="AC1375" s="3">
        <v>904886408.65</v>
      </c>
      <c r="AD1375" s="3">
        <v>210426215.83</v>
      </c>
      <c r="AE1375" s="3">
        <v>0</v>
      </c>
      <c r="AF1375" s="3">
        <v>0</v>
      </c>
      <c r="AG1375" s="3">
        <v>0</v>
      </c>
      <c r="AH1375" s="3">
        <v>174350868.11</v>
      </c>
      <c r="AI1375" s="3">
        <v>0</v>
      </c>
      <c r="AJ1375" s="3">
        <v>809810665.78</v>
      </c>
      <c r="AK1375" s="3">
        <v>4925384.47</v>
      </c>
      <c r="AL1375" s="3">
        <v>81104782.58</v>
      </c>
      <c r="AM1375" s="3">
        <v>161973666.27</v>
      </c>
      <c r="AN1375" s="3">
        <v>40721937.65</v>
      </c>
      <c r="AO1375" s="6">
        <f t="shared" si="315"/>
        <v>2178249559.91</v>
      </c>
      <c r="AP1375" s="6">
        <f t="shared" si="316"/>
        <v>2450210372.28</v>
      </c>
      <c r="AQ1375" s="6">
        <f t="shared" si="317"/>
        <v>2139299657.68</v>
      </c>
      <c r="AR1375" s="6">
        <f t="shared" si="318"/>
        <v>310910714.6</v>
      </c>
      <c r="AS1375" s="6">
        <f t="shared" si="319"/>
        <v>2388199929.34</v>
      </c>
      <c r="AT1375" s="10">
        <f t="shared" si="320"/>
        <v>330636019.42</v>
      </c>
      <c r="AU1375" s="10">
        <f t="shared" si="321"/>
        <v>2718835948.76</v>
      </c>
      <c r="AV1375" s="10">
        <f t="shared" si="322"/>
        <v>2489160274.51</v>
      </c>
      <c r="AW1375" s="12">
        <f t="shared" si="323"/>
        <v>0.41825098685312</v>
      </c>
      <c r="AX1375" s="12">
        <f t="shared" si="324"/>
        <v>0.518262788263944</v>
      </c>
      <c r="AY1375" s="12">
        <f t="shared" si="325"/>
        <v>0.0596987212108201</v>
      </c>
      <c r="AZ1375" s="12">
        <f t="shared" si="326"/>
        <v>0.458564067053124</v>
      </c>
      <c r="BA1375" s="12">
        <f t="shared" si="327"/>
        <v>0.0634862248829359</v>
      </c>
      <c r="BB1375" s="12">
        <f t="shared" si="328"/>
        <v>0.52205029193606</v>
      </c>
      <c r="BC1375" s="12">
        <f t="shared" si="329"/>
        <v>0.47794970806394</v>
      </c>
    </row>
    <row r="1376" spans="1:55">
      <c r="A1376" s="3" t="s">
        <v>2803</v>
      </c>
      <c r="B1376" s="3" t="s">
        <v>2804</v>
      </c>
      <c r="C1376" s="3">
        <v>9944608.14</v>
      </c>
      <c r="D1376" s="3">
        <v>877975607.92</v>
      </c>
      <c r="E1376" s="3">
        <v>84852796.86</v>
      </c>
      <c r="F1376" s="3">
        <v>0</v>
      </c>
      <c r="G1376" s="3">
        <v>0</v>
      </c>
      <c r="H1376" s="3">
        <v>0</v>
      </c>
      <c r="I1376" s="3">
        <v>0</v>
      </c>
      <c r="J1376" s="3">
        <v>2596361.55</v>
      </c>
      <c r="K1376" s="3">
        <v>37106206.77</v>
      </c>
      <c r="L1376" s="3">
        <v>0</v>
      </c>
      <c r="M1376" s="3">
        <v>472438424.3</v>
      </c>
      <c r="N1376" s="3">
        <v>69664560.15</v>
      </c>
      <c r="O1376" s="3">
        <v>623182084.73</v>
      </c>
      <c r="P1376" s="3">
        <v>115416843.24</v>
      </c>
      <c r="Q1376" s="3">
        <v>0</v>
      </c>
      <c r="R1376" s="3">
        <v>464449780.8</v>
      </c>
      <c r="S1376" s="3">
        <v>0</v>
      </c>
      <c r="T1376" s="3">
        <v>0</v>
      </c>
      <c r="U1376" s="3">
        <v>18259313.96</v>
      </c>
      <c r="V1376" s="3">
        <v>9859101.07</v>
      </c>
      <c r="W1376" s="3">
        <v>0</v>
      </c>
      <c r="X1376" s="3">
        <v>0</v>
      </c>
      <c r="Y1376" s="3">
        <v>0</v>
      </c>
      <c r="Z1376" s="3">
        <v>46236782.67</v>
      </c>
      <c r="AA1376" s="3">
        <v>0</v>
      </c>
      <c r="AB1376" s="3">
        <v>2134925.36</v>
      </c>
      <c r="AC1376" s="3">
        <v>1017756708.81</v>
      </c>
      <c r="AD1376" s="3">
        <v>377987333.82</v>
      </c>
      <c r="AE1376" s="3">
        <v>0</v>
      </c>
      <c r="AF1376" s="3">
        <v>0</v>
      </c>
      <c r="AG1376" s="3">
        <v>0</v>
      </c>
      <c r="AH1376" s="3">
        <v>78397447.4</v>
      </c>
      <c r="AI1376" s="3">
        <v>0</v>
      </c>
      <c r="AJ1376" s="3">
        <v>0</v>
      </c>
      <c r="AK1376" s="3">
        <v>3171766.12</v>
      </c>
      <c r="AL1376" s="3">
        <v>13422210.7</v>
      </c>
      <c r="AM1376" s="3">
        <v>3000910.32</v>
      </c>
      <c r="AN1376" s="3">
        <v>409988237.72</v>
      </c>
      <c r="AO1376" s="6">
        <f t="shared" si="315"/>
        <v>1002530973.1</v>
      </c>
      <c r="AP1376" s="6">
        <f t="shared" si="316"/>
        <v>1280701912.42</v>
      </c>
      <c r="AQ1376" s="6">
        <f t="shared" si="317"/>
        <v>540939903.86</v>
      </c>
      <c r="AR1376" s="6">
        <f t="shared" si="318"/>
        <v>739762008.56</v>
      </c>
      <c r="AS1376" s="6">
        <f t="shared" si="319"/>
        <v>1903724614.89</v>
      </c>
      <c r="AT1376" s="10">
        <f t="shared" si="320"/>
        <v>9944608.14</v>
      </c>
      <c r="AU1376" s="10">
        <f t="shared" si="321"/>
        <v>1913669223.03</v>
      </c>
      <c r="AV1376" s="10">
        <f t="shared" si="322"/>
        <v>1742292981.66</v>
      </c>
      <c r="AW1376" s="12">
        <f t="shared" si="323"/>
        <v>0.274218090059552</v>
      </c>
      <c r="AX1376" s="12">
        <f t="shared" si="324"/>
        <v>0.723061803007383</v>
      </c>
      <c r="AY1376" s="12">
        <f t="shared" si="325"/>
        <v>0.202343997870385</v>
      </c>
      <c r="AZ1376" s="12">
        <f t="shared" si="326"/>
        <v>0.520717805136999</v>
      </c>
      <c r="BA1376" s="12">
        <f t="shared" si="327"/>
        <v>0.00272010693306476</v>
      </c>
      <c r="BB1376" s="12">
        <f t="shared" si="328"/>
        <v>0.523437912070064</v>
      </c>
      <c r="BC1376" s="12">
        <f t="shared" si="329"/>
        <v>0.476562087929936</v>
      </c>
    </row>
    <row r="1377" spans="1:55">
      <c r="A1377" s="3" t="s">
        <v>2805</v>
      </c>
      <c r="B1377" s="3" t="s">
        <v>2806</v>
      </c>
      <c r="C1377" s="3">
        <v>723574808.41</v>
      </c>
      <c r="D1377" s="3">
        <v>877470808.64</v>
      </c>
      <c r="E1377" s="3">
        <v>356380778.62</v>
      </c>
      <c r="F1377" s="3">
        <v>0</v>
      </c>
      <c r="G1377" s="3">
        <v>0</v>
      </c>
      <c r="H1377" s="3">
        <v>0</v>
      </c>
      <c r="I1377" s="3">
        <v>0</v>
      </c>
      <c r="J1377" s="3">
        <v>264513923.8</v>
      </c>
      <c r="K1377" s="3">
        <v>13690299.58</v>
      </c>
      <c r="L1377" s="3">
        <v>0</v>
      </c>
      <c r="M1377" s="3">
        <v>138647188.57</v>
      </c>
      <c r="N1377" s="3">
        <v>5583253.55</v>
      </c>
      <c r="O1377" s="3">
        <v>59026471.34</v>
      </c>
      <c r="P1377" s="3">
        <v>42276703.63</v>
      </c>
      <c r="Q1377" s="3">
        <v>0</v>
      </c>
      <c r="R1377" s="3">
        <v>68601094.37</v>
      </c>
      <c r="S1377" s="3">
        <v>1414961.34</v>
      </c>
      <c r="T1377" s="3">
        <v>0</v>
      </c>
      <c r="U1377" s="3">
        <v>93216091.19</v>
      </c>
      <c r="V1377" s="3">
        <v>12858023.39</v>
      </c>
      <c r="W1377" s="3">
        <v>0</v>
      </c>
      <c r="X1377" s="3">
        <v>0</v>
      </c>
      <c r="Y1377" s="3">
        <v>6499673.44</v>
      </c>
      <c r="Z1377" s="3">
        <v>5966985.05</v>
      </c>
      <c r="AA1377" s="3">
        <v>0</v>
      </c>
      <c r="AB1377" s="3">
        <v>13824262.92</v>
      </c>
      <c r="AC1377" s="3">
        <v>106927199.55</v>
      </c>
      <c r="AD1377" s="3">
        <v>491257246.67</v>
      </c>
      <c r="AE1377" s="3">
        <v>0</v>
      </c>
      <c r="AF1377" s="3">
        <v>0</v>
      </c>
      <c r="AG1377" s="3">
        <v>0</v>
      </c>
      <c r="AH1377" s="3">
        <v>669750109.34</v>
      </c>
      <c r="AI1377" s="3">
        <v>0</v>
      </c>
      <c r="AJ1377" s="3">
        <v>0</v>
      </c>
      <c r="AK1377" s="3">
        <v>3650316.82</v>
      </c>
      <c r="AL1377" s="3">
        <v>1357736.09</v>
      </c>
      <c r="AM1377" s="3">
        <v>387842.98</v>
      </c>
      <c r="AN1377" s="3">
        <v>1317317967.08</v>
      </c>
      <c r="AO1377" s="6">
        <f t="shared" si="315"/>
        <v>1512055810.64</v>
      </c>
      <c r="AP1377" s="6">
        <f t="shared" si="316"/>
        <v>245533617.09</v>
      </c>
      <c r="AQ1377" s="6">
        <f t="shared" si="317"/>
        <v>202381091.7</v>
      </c>
      <c r="AR1377" s="6">
        <f t="shared" si="318"/>
        <v>43152525.39</v>
      </c>
      <c r="AS1377" s="6">
        <f t="shared" si="319"/>
        <v>2590648418.53</v>
      </c>
      <c r="AT1377" s="10">
        <f t="shared" si="320"/>
        <v>723574808.41</v>
      </c>
      <c r="AU1377" s="10">
        <f t="shared" si="321"/>
        <v>3314223226.94</v>
      </c>
      <c r="AV1377" s="10">
        <f t="shared" si="322"/>
        <v>1555208336.03</v>
      </c>
      <c r="AW1377" s="12">
        <f t="shared" si="323"/>
        <v>0.310519983921441</v>
      </c>
      <c r="AX1377" s="12">
        <f t="shared" si="324"/>
        <v>0.540884682300283</v>
      </c>
      <c r="AY1377" s="12">
        <f t="shared" si="325"/>
        <v>0.00886192255337502</v>
      </c>
      <c r="AZ1377" s="12">
        <f t="shared" si="326"/>
        <v>0.532022759746908</v>
      </c>
      <c r="BA1377" s="12">
        <f t="shared" si="327"/>
        <v>0.148595333778276</v>
      </c>
      <c r="BB1377" s="12">
        <f t="shared" si="328"/>
        <v>0.680618093525184</v>
      </c>
      <c r="BC1377" s="12">
        <f t="shared" si="329"/>
        <v>0.319381906474816</v>
      </c>
    </row>
    <row r="1378" spans="1:55">
      <c r="A1378" s="3" t="s">
        <v>2807</v>
      </c>
      <c r="B1378" s="3" t="s">
        <v>2808</v>
      </c>
      <c r="C1378" s="3">
        <v>62559600.85</v>
      </c>
      <c r="D1378" s="3">
        <v>875945177.05</v>
      </c>
      <c r="E1378" s="3">
        <v>3093069.66</v>
      </c>
      <c r="F1378" s="3">
        <v>0</v>
      </c>
      <c r="G1378" s="3">
        <v>0</v>
      </c>
      <c r="H1378" s="3">
        <v>0</v>
      </c>
      <c r="I1378" s="3">
        <v>0</v>
      </c>
      <c r="J1378" s="3">
        <v>0</v>
      </c>
      <c r="K1378" s="3">
        <v>594385587.5</v>
      </c>
      <c r="L1378" s="3">
        <v>0</v>
      </c>
      <c r="M1378" s="3">
        <v>4497377181.06</v>
      </c>
      <c r="N1378" s="3">
        <v>128913289.86</v>
      </c>
      <c r="O1378" s="3">
        <v>136710.02</v>
      </c>
      <c r="P1378" s="3">
        <v>150490614.74</v>
      </c>
      <c r="Q1378" s="3">
        <v>87504995.31</v>
      </c>
      <c r="R1378" s="3">
        <v>2048535336.33</v>
      </c>
      <c r="S1378" s="3">
        <v>0</v>
      </c>
      <c r="T1378" s="3">
        <v>0</v>
      </c>
      <c r="U1378" s="3">
        <v>33359714.75</v>
      </c>
      <c r="V1378" s="3">
        <v>258260414.11</v>
      </c>
      <c r="W1378" s="3">
        <v>0</v>
      </c>
      <c r="X1378" s="3">
        <v>6267901.82</v>
      </c>
      <c r="Y1378" s="3">
        <v>0</v>
      </c>
      <c r="Z1378" s="3">
        <v>1462135.01</v>
      </c>
      <c r="AA1378" s="3">
        <v>0</v>
      </c>
      <c r="AB1378" s="3">
        <v>11446568.01</v>
      </c>
      <c r="AC1378" s="3">
        <v>9445703.24</v>
      </c>
      <c r="AD1378" s="3">
        <v>0</v>
      </c>
      <c r="AE1378" s="3">
        <v>0</v>
      </c>
      <c r="AF1378" s="3">
        <v>0</v>
      </c>
      <c r="AG1378" s="3">
        <v>0</v>
      </c>
      <c r="AH1378" s="3">
        <v>4535186.14</v>
      </c>
      <c r="AI1378" s="3">
        <v>0</v>
      </c>
      <c r="AJ1378" s="3">
        <v>975037587.56</v>
      </c>
      <c r="AK1378" s="3">
        <v>8828658.29</v>
      </c>
      <c r="AL1378" s="3">
        <v>39899339.26</v>
      </c>
      <c r="AM1378" s="3">
        <v>135589.55</v>
      </c>
      <c r="AN1378" s="3">
        <v>42495923.51</v>
      </c>
      <c r="AO1378" s="6">
        <f t="shared" si="315"/>
        <v>1473423834.21</v>
      </c>
      <c r="AP1378" s="6">
        <f t="shared" si="316"/>
        <v>4864422790.99</v>
      </c>
      <c r="AQ1378" s="6">
        <f t="shared" si="317"/>
        <v>2359332070.03</v>
      </c>
      <c r="AR1378" s="6">
        <f t="shared" si="318"/>
        <v>2505090720.96</v>
      </c>
      <c r="AS1378" s="6">
        <f t="shared" si="319"/>
        <v>1080377987.55</v>
      </c>
      <c r="AT1378" s="10">
        <f t="shared" si="320"/>
        <v>62559600.85</v>
      </c>
      <c r="AU1378" s="10">
        <f t="shared" si="321"/>
        <v>1142937588.4</v>
      </c>
      <c r="AV1378" s="10">
        <f t="shared" si="322"/>
        <v>3978514555.17</v>
      </c>
      <c r="AW1378" s="12">
        <f t="shared" si="323"/>
        <v>0.287696495623783</v>
      </c>
      <c r="AX1378" s="12">
        <f t="shared" si="324"/>
        <v>0.700088296834242</v>
      </c>
      <c r="AY1378" s="12">
        <f t="shared" si="325"/>
        <v>0.489136801581784</v>
      </c>
      <c r="AZ1378" s="12">
        <f t="shared" si="326"/>
        <v>0.210951495252458</v>
      </c>
      <c r="BA1378" s="12">
        <f t="shared" si="327"/>
        <v>0.0122152075419749</v>
      </c>
      <c r="BB1378" s="12">
        <f t="shared" si="328"/>
        <v>0.223166702794433</v>
      </c>
      <c r="BC1378" s="12">
        <f t="shared" si="329"/>
        <v>0.776833297205567</v>
      </c>
    </row>
    <row r="1379" spans="1:55">
      <c r="A1379" s="3" t="s">
        <v>2809</v>
      </c>
      <c r="B1379" s="3" t="s">
        <v>2810</v>
      </c>
      <c r="C1379" s="3">
        <v>299485226.43</v>
      </c>
      <c r="D1379" s="3">
        <v>875583338.07</v>
      </c>
      <c r="E1379" s="3">
        <v>260926500</v>
      </c>
      <c r="F1379" s="3">
        <v>0</v>
      </c>
      <c r="G1379" s="3">
        <v>0</v>
      </c>
      <c r="H1379" s="3">
        <v>0</v>
      </c>
      <c r="I1379" s="3">
        <v>0</v>
      </c>
      <c r="J1379" s="3">
        <v>4814247.5</v>
      </c>
      <c r="K1379" s="3">
        <v>3480260.78</v>
      </c>
      <c r="L1379" s="3">
        <v>0</v>
      </c>
      <c r="M1379" s="3">
        <v>67675540.29</v>
      </c>
      <c r="N1379" s="3">
        <v>9916792.77</v>
      </c>
      <c r="O1379" s="3">
        <v>139864335.6</v>
      </c>
      <c r="P1379" s="3">
        <v>15838827.98</v>
      </c>
      <c r="Q1379" s="3">
        <v>0</v>
      </c>
      <c r="R1379" s="3">
        <v>37276368.08</v>
      </c>
      <c r="S1379" s="3">
        <v>2213784.94</v>
      </c>
      <c r="T1379" s="3">
        <v>0</v>
      </c>
      <c r="U1379" s="3">
        <v>22062137.87</v>
      </c>
      <c r="V1379" s="3">
        <v>12816735.89</v>
      </c>
      <c r="W1379" s="3">
        <v>0</v>
      </c>
      <c r="X1379" s="3">
        <v>0</v>
      </c>
      <c r="Y1379" s="3">
        <v>0</v>
      </c>
      <c r="Z1379" s="3">
        <v>0</v>
      </c>
      <c r="AA1379" s="3">
        <v>0</v>
      </c>
      <c r="AB1379" s="3">
        <v>2712359.94</v>
      </c>
      <c r="AC1379" s="3">
        <v>113954392.46</v>
      </c>
      <c r="AD1379" s="3">
        <v>0</v>
      </c>
      <c r="AE1379" s="3">
        <v>0</v>
      </c>
      <c r="AF1379" s="3">
        <v>0</v>
      </c>
      <c r="AG1379" s="3">
        <v>0</v>
      </c>
      <c r="AH1379" s="3">
        <v>7661816.63</v>
      </c>
      <c r="AI1379" s="3">
        <v>0</v>
      </c>
      <c r="AJ1379" s="3">
        <v>1419486197.97</v>
      </c>
      <c r="AK1379" s="3">
        <v>3644269.51</v>
      </c>
      <c r="AL1379" s="3">
        <v>604295.86</v>
      </c>
      <c r="AM1379" s="3">
        <v>1540130.02</v>
      </c>
      <c r="AN1379" s="3">
        <v>0</v>
      </c>
      <c r="AO1379" s="6">
        <f t="shared" si="315"/>
        <v>1144804346.35</v>
      </c>
      <c r="AP1379" s="6">
        <f t="shared" si="316"/>
        <v>233295496.64</v>
      </c>
      <c r="AQ1379" s="6">
        <f t="shared" si="317"/>
        <v>77081386.72</v>
      </c>
      <c r="AR1379" s="6">
        <f t="shared" si="318"/>
        <v>156214109.92</v>
      </c>
      <c r="AS1379" s="6">
        <f t="shared" si="319"/>
        <v>1546891102.45</v>
      </c>
      <c r="AT1379" s="10">
        <f t="shared" si="320"/>
        <v>299485226.43</v>
      </c>
      <c r="AU1379" s="10">
        <f t="shared" si="321"/>
        <v>1846376328.88</v>
      </c>
      <c r="AV1379" s="10">
        <f t="shared" si="322"/>
        <v>1301018456.27</v>
      </c>
      <c r="AW1379" s="12">
        <f t="shared" si="323"/>
        <v>0.363730775608895</v>
      </c>
      <c r="AX1379" s="12">
        <f t="shared" si="324"/>
        <v>0.541115852515728</v>
      </c>
      <c r="AY1379" s="12">
        <f t="shared" si="325"/>
        <v>0.049632829874742</v>
      </c>
      <c r="AZ1379" s="12">
        <f t="shared" si="326"/>
        <v>0.491483022640986</v>
      </c>
      <c r="BA1379" s="12">
        <f t="shared" si="327"/>
        <v>0.0951533718753769</v>
      </c>
      <c r="BB1379" s="12">
        <f t="shared" si="328"/>
        <v>0.586636394516363</v>
      </c>
      <c r="BC1379" s="12">
        <f t="shared" si="329"/>
        <v>0.413363605483637</v>
      </c>
    </row>
    <row r="1380" spans="1:55">
      <c r="A1380" s="3" t="s">
        <v>2811</v>
      </c>
      <c r="B1380" s="3" t="s">
        <v>2812</v>
      </c>
      <c r="C1380" s="3">
        <v>1971979.13</v>
      </c>
      <c r="D1380" s="3">
        <v>875211782.08</v>
      </c>
      <c r="E1380" s="3">
        <v>0</v>
      </c>
      <c r="F1380" s="3">
        <v>0</v>
      </c>
      <c r="G1380" s="3">
        <v>0</v>
      </c>
      <c r="H1380" s="3">
        <v>0</v>
      </c>
      <c r="I1380" s="3">
        <v>0</v>
      </c>
      <c r="J1380" s="3">
        <v>40472582.74</v>
      </c>
      <c r="K1380" s="3">
        <v>5383418.05</v>
      </c>
      <c r="L1380" s="3">
        <v>0</v>
      </c>
      <c r="M1380" s="3">
        <v>1066567449.99</v>
      </c>
      <c r="N1380" s="3">
        <v>158051129.14</v>
      </c>
      <c r="O1380" s="3">
        <v>365766948.08</v>
      </c>
      <c r="P1380" s="3">
        <v>5033270.94</v>
      </c>
      <c r="Q1380" s="3">
        <v>0</v>
      </c>
      <c r="R1380" s="3">
        <v>351626854.73</v>
      </c>
      <c r="S1380" s="3">
        <v>0</v>
      </c>
      <c r="T1380" s="3">
        <v>0</v>
      </c>
      <c r="U1380" s="3">
        <v>12029792.7</v>
      </c>
      <c r="V1380" s="3">
        <v>22718253.12</v>
      </c>
      <c r="W1380" s="3">
        <v>0</v>
      </c>
      <c r="X1380" s="3">
        <v>0</v>
      </c>
      <c r="Y1380" s="3">
        <v>0</v>
      </c>
      <c r="Z1380" s="3">
        <v>8561875.31</v>
      </c>
      <c r="AA1380" s="3">
        <v>0</v>
      </c>
      <c r="AB1380" s="3">
        <v>11759516.29</v>
      </c>
      <c r="AC1380" s="3">
        <v>74724925.35</v>
      </c>
      <c r="AD1380" s="3">
        <v>0</v>
      </c>
      <c r="AE1380" s="3">
        <v>0</v>
      </c>
      <c r="AF1380" s="3">
        <v>0</v>
      </c>
      <c r="AG1380" s="3">
        <v>0</v>
      </c>
      <c r="AH1380" s="3">
        <v>5342575</v>
      </c>
      <c r="AI1380" s="3">
        <v>0</v>
      </c>
      <c r="AJ1380" s="3">
        <v>5657592.08</v>
      </c>
      <c r="AK1380" s="3">
        <v>3229099.02</v>
      </c>
      <c r="AL1380" s="3">
        <v>14152987.63</v>
      </c>
      <c r="AM1380" s="3">
        <v>0</v>
      </c>
      <c r="AN1380" s="3">
        <v>0</v>
      </c>
      <c r="AO1380" s="6">
        <f t="shared" si="315"/>
        <v>921067782.87</v>
      </c>
      <c r="AP1380" s="6">
        <f t="shared" si="316"/>
        <v>1595418798.15</v>
      </c>
      <c r="AQ1380" s="6">
        <f t="shared" si="317"/>
        <v>406696292.15</v>
      </c>
      <c r="AR1380" s="6">
        <f t="shared" si="318"/>
        <v>1188722506</v>
      </c>
      <c r="AS1380" s="6">
        <f t="shared" si="319"/>
        <v>103107179.08</v>
      </c>
      <c r="AT1380" s="10">
        <f t="shared" si="320"/>
        <v>1971979.13</v>
      </c>
      <c r="AU1380" s="10">
        <f t="shared" si="321"/>
        <v>105079158.21</v>
      </c>
      <c r="AV1380" s="10">
        <f t="shared" si="322"/>
        <v>2109790288.87</v>
      </c>
      <c r="AW1380" s="12">
        <f t="shared" si="323"/>
        <v>0.415856466883094</v>
      </c>
      <c r="AX1380" s="12">
        <f t="shared" si="324"/>
        <v>0.58325319660854</v>
      </c>
      <c r="AY1380" s="12">
        <f t="shared" si="325"/>
        <v>0.53670093628641</v>
      </c>
      <c r="AZ1380" s="12">
        <f t="shared" si="326"/>
        <v>0.0465522603221299</v>
      </c>
      <c r="BA1380" s="12">
        <f t="shared" si="327"/>
        <v>0.000890336508366117</v>
      </c>
      <c r="BB1380" s="12">
        <f t="shared" si="328"/>
        <v>0.047442596830496</v>
      </c>
      <c r="BC1380" s="12">
        <f t="shared" si="329"/>
        <v>0.952557403169504</v>
      </c>
    </row>
    <row r="1381" spans="1:55">
      <c r="A1381" s="3" t="s">
        <v>2813</v>
      </c>
      <c r="B1381" s="3" t="s">
        <v>2814</v>
      </c>
      <c r="C1381" s="3">
        <v>0</v>
      </c>
      <c r="D1381" s="3">
        <v>874540237.81</v>
      </c>
      <c r="E1381" s="3">
        <v>7243321</v>
      </c>
      <c r="F1381" s="3">
        <v>0</v>
      </c>
      <c r="G1381" s="3">
        <v>0</v>
      </c>
      <c r="H1381" s="3">
        <v>0</v>
      </c>
      <c r="I1381" s="3">
        <v>0</v>
      </c>
      <c r="J1381" s="3">
        <v>0</v>
      </c>
      <c r="K1381" s="3">
        <v>169671528.54</v>
      </c>
      <c r="L1381" s="3">
        <v>0</v>
      </c>
      <c r="M1381" s="3">
        <v>316519730.84</v>
      </c>
      <c r="N1381" s="3">
        <v>470436596.51</v>
      </c>
      <c r="O1381" s="3">
        <v>1349077153.24</v>
      </c>
      <c r="P1381" s="3">
        <v>124471196.9</v>
      </c>
      <c r="Q1381" s="3">
        <v>0</v>
      </c>
      <c r="R1381" s="3">
        <v>1523675688.1</v>
      </c>
      <c r="S1381" s="3">
        <v>135000000</v>
      </c>
      <c r="T1381" s="3">
        <v>0</v>
      </c>
      <c r="U1381" s="3">
        <v>36250200.78</v>
      </c>
      <c r="V1381" s="3">
        <v>90085271.31</v>
      </c>
      <c r="W1381" s="3">
        <v>0</v>
      </c>
      <c r="X1381" s="3">
        <v>0</v>
      </c>
      <c r="Y1381" s="3">
        <v>0</v>
      </c>
      <c r="Z1381" s="3">
        <v>195630890.77</v>
      </c>
      <c r="AA1381" s="3">
        <v>0</v>
      </c>
      <c r="AB1381" s="3">
        <v>66725187.71</v>
      </c>
      <c r="AC1381" s="3">
        <v>2910546957.94</v>
      </c>
      <c r="AD1381" s="3">
        <v>1637901077.07</v>
      </c>
      <c r="AE1381" s="3">
        <v>0</v>
      </c>
      <c r="AF1381" s="3">
        <v>0</v>
      </c>
      <c r="AG1381" s="3">
        <v>0</v>
      </c>
      <c r="AH1381" s="3">
        <v>380913573.62</v>
      </c>
      <c r="AI1381" s="3">
        <v>0</v>
      </c>
      <c r="AJ1381" s="3">
        <v>48539308.15</v>
      </c>
      <c r="AK1381" s="3">
        <v>2656331.5</v>
      </c>
      <c r="AL1381" s="3">
        <v>3013849.09</v>
      </c>
      <c r="AM1381" s="3">
        <v>1617166.12</v>
      </c>
      <c r="AN1381" s="3">
        <v>32500710.28</v>
      </c>
      <c r="AO1381" s="6">
        <f t="shared" si="315"/>
        <v>1051455087.35</v>
      </c>
      <c r="AP1381" s="6">
        <f t="shared" si="316"/>
        <v>2260504677.49</v>
      </c>
      <c r="AQ1381" s="6">
        <f t="shared" si="317"/>
        <v>2047367238.67</v>
      </c>
      <c r="AR1381" s="6">
        <f t="shared" si="318"/>
        <v>213137438.82</v>
      </c>
      <c r="AS1381" s="6">
        <f t="shared" si="319"/>
        <v>5017688973.77</v>
      </c>
      <c r="AT1381" s="10">
        <f t="shared" si="320"/>
        <v>0</v>
      </c>
      <c r="AU1381" s="10">
        <f t="shared" si="321"/>
        <v>5017688973.77</v>
      </c>
      <c r="AV1381" s="10">
        <f t="shared" si="322"/>
        <v>1264592526.17</v>
      </c>
      <c r="AW1381" s="12">
        <f t="shared" si="323"/>
        <v>0.167368349756381</v>
      </c>
      <c r="AX1381" s="12">
        <f t="shared" si="324"/>
        <v>0.832631650243619</v>
      </c>
      <c r="AY1381" s="12">
        <f t="shared" si="325"/>
        <v>0.0339267571537563</v>
      </c>
      <c r="AZ1381" s="12">
        <f t="shared" si="326"/>
        <v>0.798704893089863</v>
      </c>
      <c r="BA1381" s="12">
        <f t="shared" si="327"/>
        <v>0</v>
      </c>
      <c r="BB1381" s="12">
        <f t="shared" si="328"/>
        <v>0.798704893089863</v>
      </c>
      <c r="BC1381" s="12">
        <f t="shared" si="329"/>
        <v>0.201295106910137</v>
      </c>
    </row>
    <row r="1382" spans="1:55">
      <c r="A1382" s="3" t="s">
        <v>2815</v>
      </c>
      <c r="B1382" s="3" t="s">
        <v>2816</v>
      </c>
      <c r="C1382" s="3">
        <v>34703176.48</v>
      </c>
      <c r="D1382" s="3">
        <v>874189567.8</v>
      </c>
      <c r="E1382" s="3">
        <v>66000000</v>
      </c>
      <c r="F1382" s="3">
        <v>0</v>
      </c>
      <c r="G1382" s="3">
        <v>0</v>
      </c>
      <c r="H1382" s="3">
        <v>0</v>
      </c>
      <c r="I1382" s="3">
        <v>0</v>
      </c>
      <c r="J1382" s="3">
        <v>1606873257.94</v>
      </c>
      <c r="K1382" s="3">
        <v>74118970.23</v>
      </c>
      <c r="L1382" s="3">
        <v>0</v>
      </c>
      <c r="M1382" s="3">
        <v>1016151822.24</v>
      </c>
      <c r="N1382" s="3">
        <v>19942441.42</v>
      </c>
      <c r="O1382" s="3">
        <v>799430122.41</v>
      </c>
      <c r="P1382" s="3">
        <v>71103494.55</v>
      </c>
      <c r="Q1382" s="3">
        <v>0</v>
      </c>
      <c r="R1382" s="3">
        <v>1043849388</v>
      </c>
      <c r="S1382" s="3">
        <v>558674.68</v>
      </c>
      <c r="T1382" s="3">
        <v>0</v>
      </c>
      <c r="U1382" s="3">
        <v>34627295.01</v>
      </c>
      <c r="V1382" s="3">
        <v>23551008.17</v>
      </c>
      <c r="W1382" s="3">
        <v>0</v>
      </c>
      <c r="X1382" s="3">
        <v>0</v>
      </c>
      <c r="Y1382" s="3">
        <v>0</v>
      </c>
      <c r="Z1382" s="3">
        <v>93663384.55</v>
      </c>
      <c r="AA1382" s="3">
        <v>0</v>
      </c>
      <c r="AB1382" s="3">
        <v>2272225.52</v>
      </c>
      <c r="AC1382" s="3">
        <v>1636879993.51</v>
      </c>
      <c r="AD1382" s="3">
        <v>134731451.74</v>
      </c>
      <c r="AE1382" s="3">
        <v>0</v>
      </c>
      <c r="AF1382" s="3">
        <v>274294.43</v>
      </c>
      <c r="AG1382" s="3">
        <v>0</v>
      </c>
      <c r="AH1382" s="3">
        <v>505333633.34</v>
      </c>
      <c r="AI1382" s="3">
        <v>0</v>
      </c>
      <c r="AJ1382" s="3">
        <v>0</v>
      </c>
      <c r="AK1382" s="3">
        <v>33719230.64</v>
      </c>
      <c r="AL1382" s="3">
        <v>15116645.76</v>
      </c>
      <c r="AM1382" s="3">
        <v>149484600.12</v>
      </c>
      <c r="AN1382" s="3">
        <v>77521323.36</v>
      </c>
      <c r="AO1382" s="6">
        <f t="shared" si="315"/>
        <v>2621181795.97</v>
      </c>
      <c r="AP1382" s="6">
        <f t="shared" si="316"/>
        <v>1906627880.62</v>
      </c>
      <c r="AQ1382" s="6">
        <f t="shared" si="317"/>
        <v>1198521975.93</v>
      </c>
      <c r="AR1382" s="6">
        <f t="shared" si="318"/>
        <v>708105904.69</v>
      </c>
      <c r="AS1382" s="6">
        <f t="shared" si="319"/>
        <v>2553061172.9</v>
      </c>
      <c r="AT1382" s="10">
        <f t="shared" si="320"/>
        <v>34703176.48</v>
      </c>
      <c r="AU1382" s="10">
        <f t="shared" si="321"/>
        <v>2587764349.38</v>
      </c>
      <c r="AV1382" s="10">
        <f t="shared" si="322"/>
        <v>3329287700.66</v>
      </c>
      <c r="AW1382" s="12">
        <f t="shared" si="323"/>
        <v>0.442987787466274</v>
      </c>
      <c r="AX1382" s="12">
        <f t="shared" si="324"/>
        <v>0.551147268945852</v>
      </c>
      <c r="AY1382" s="12">
        <f t="shared" si="325"/>
        <v>0.119672076348426</v>
      </c>
      <c r="AZ1382" s="12">
        <f t="shared" si="326"/>
        <v>0.431475192597426</v>
      </c>
      <c r="BA1382" s="12">
        <f t="shared" si="327"/>
        <v>0.0058649435878742</v>
      </c>
      <c r="BB1382" s="12">
        <f t="shared" si="328"/>
        <v>0.4373401361853</v>
      </c>
      <c r="BC1382" s="12">
        <f t="shared" si="329"/>
        <v>0.5626598638147</v>
      </c>
    </row>
    <row r="1383" spans="1:55">
      <c r="A1383" s="3" t="s">
        <v>2817</v>
      </c>
      <c r="B1383" s="3" t="s">
        <v>2818</v>
      </c>
      <c r="C1383" s="3">
        <v>461978045.45</v>
      </c>
      <c r="D1383" s="3">
        <v>873774030.59</v>
      </c>
      <c r="E1383" s="3">
        <v>0</v>
      </c>
      <c r="F1383" s="3">
        <v>0</v>
      </c>
      <c r="G1383" s="3">
        <v>0</v>
      </c>
      <c r="H1383" s="3">
        <v>0</v>
      </c>
      <c r="I1383" s="3">
        <v>0</v>
      </c>
      <c r="J1383" s="3">
        <v>0</v>
      </c>
      <c r="K1383" s="3">
        <v>77296527.45</v>
      </c>
      <c r="L1383" s="3">
        <v>0</v>
      </c>
      <c r="M1383" s="3">
        <v>366924378</v>
      </c>
      <c r="N1383" s="3">
        <v>138620111.03</v>
      </c>
      <c r="O1383" s="3">
        <v>3651519506.81</v>
      </c>
      <c r="P1383" s="3">
        <v>218077074.57</v>
      </c>
      <c r="Q1383" s="3">
        <v>0</v>
      </c>
      <c r="R1383" s="3">
        <v>6478332673.72</v>
      </c>
      <c r="S1383" s="3">
        <v>0</v>
      </c>
      <c r="T1383" s="3">
        <v>0</v>
      </c>
      <c r="U1383" s="3">
        <v>345723930.47</v>
      </c>
      <c r="V1383" s="3">
        <v>498409489.13</v>
      </c>
      <c r="W1383" s="3">
        <v>0</v>
      </c>
      <c r="X1383" s="3">
        <v>59972681.09</v>
      </c>
      <c r="Y1383" s="3">
        <v>76536419.13</v>
      </c>
      <c r="Z1383" s="3">
        <v>208940319.4</v>
      </c>
      <c r="AA1383" s="3">
        <v>0</v>
      </c>
      <c r="AB1383" s="3">
        <v>37913379.39</v>
      </c>
      <c r="AC1383" s="3">
        <v>26292172010.75</v>
      </c>
      <c r="AD1383" s="3">
        <v>2595858612.19</v>
      </c>
      <c r="AE1383" s="3">
        <v>0</v>
      </c>
      <c r="AF1383" s="3">
        <v>0</v>
      </c>
      <c r="AG1383" s="3">
        <v>0</v>
      </c>
      <c r="AH1383" s="3">
        <v>3258657279.59</v>
      </c>
      <c r="AI1383" s="3">
        <v>0</v>
      </c>
      <c r="AJ1383" s="3">
        <v>0</v>
      </c>
      <c r="AK1383" s="3">
        <v>97988589.6</v>
      </c>
      <c r="AL1383" s="3">
        <v>244496164.12</v>
      </c>
      <c r="AM1383" s="3">
        <v>35581537.45</v>
      </c>
      <c r="AN1383" s="3">
        <v>326003480.38</v>
      </c>
      <c r="AO1383" s="6">
        <f t="shared" si="315"/>
        <v>951070558.04</v>
      </c>
      <c r="AP1383" s="6">
        <f t="shared" si="316"/>
        <v>4375141070.41</v>
      </c>
      <c r="AQ1383" s="6">
        <f t="shared" si="317"/>
        <v>7705828892.33</v>
      </c>
      <c r="AR1383" s="6">
        <f t="shared" si="318"/>
        <v>-3330687821.92</v>
      </c>
      <c r="AS1383" s="6">
        <f t="shared" si="319"/>
        <v>32850757674.08</v>
      </c>
      <c r="AT1383" s="10">
        <f t="shared" si="320"/>
        <v>461978045.45</v>
      </c>
      <c r="AU1383" s="10">
        <f t="shared" si="321"/>
        <v>33312735719.53</v>
      </c>
      <c r="AV1383" s="10">
        <f t="shared" si="322"/>
        <v>-2379617263.88</v>
      </c>
      <c r="AW1383" s="12">
        <f t="shared" si="323"/>
        <v>0.0307460290304576</v>
      </c>
      <c r="AX1383" s="12">
        <f t="shared" si="324"/>
        <v>0.954319232135747</v>
      </c>
      <c r="AY1383" s="12">
        <f t="shared" si="325"/>
        <v>-0.107673845645254</v>
      </c>
      <c r="AZ1383" s="12">
        <f t="shared" si="326"/>
        <v>1.061993077781</v>
      </c>
      <c r="BA1383" s="12">
        <f t="shared" si="327"/>
        <v>0.0149347388337957</v>
      </c>
      <c r="BB1383" s="12">
        <f t="shared" si="328"/>
        <v>1.0769278166148</v>
      </c>
      <c r="BC1383" s="12">
        <f t="shared" si="329"/>
        <v>-0.0769278166147959</v>
      </c>
    </row>
    <row r="1384" spans="1:55">
      <c r="A1384" s="3" t="s">
        <v>2819</v>
      </c>
      <c r="B1384" s="3" t="s">
        <v>2820</v>
      </c>
      <c r="C1384" s="3">
        <v>0</v>
      </c>
      <c r="D1384" s="3">
        <v>872093291.57</v>
      </c>
      <c r="E1384" s="3">
        <v>0</v>
      </c>
      <c r="F1384" s="3">
        <v>0</v>
      </c>
      <c r="G1384" s="3">
        <v>0</v>
      </c>
      <c r="H1384" s="3">
        <v>0</v>
      </c>
      <c r="I1384" s="3">
        <v>0</v>
      </c>
      <c r="J1384" s="3">
        <v>0</v>
      </c>
      <c r="K1384" s="3">
        <v>24922135.5</v>
      </c>
      <c r="L1384" s="3">
        <v>0</v>
      </c>
      <c r="M1384" s="3">
        <v>92242982.31</v>
      </c>
      <c r="N1384" s="3">
        <v>29086891.94</v>
      </c>
      <c r="O1384" s="3">
        <v>0</v>
      </c>
      <c r="P1384" s="3">
        <v>10276087.79</v>
      </c>
      <c r="Q1384" s="3">
        <v>0</v>
      </c>
      <c r="R1384" s="3">
        <v>95758519.3</v>
      </c>
      <c r="S1384" s="3">
        <v>0</v>
      </c>
      <c r="T1384" s="3">
        <v>0</v>
      </c>
      <c r="U1384" s="3">
        <v>10945248.72</v>
      </c>
      <c r="V1384" s="3">
        <v>6755514.49</v>
      </c>
      <c r="W1384" s="3">
        <v>0</v>
      </c>
      <c r="X1384" s="3">
        <v>0</v>
      </c>
      <c r="Y1384" s="3">
        <v>9521485.85</v>
      </c>
      <c r="Z1384" s="3">
        <v>0</v>
      </c>
      <c r="AA1384" s="3">
        <v>0</v>
      </c>
      <c r="AB1384" s="3">
        <v>30655551.91</v>
      </c>
      <c r="AC1384" s="3">
        <v>1601224.38</v>
      </c>
      <c r="AD1384" s="3">
        <v>0</v>
      </c>
      <c r="AE1384" s="3">
        <v>0</v>
      </c>
      <c r="AF1384" s="3">
        <v>0</v>
      </c>
      <c r="AG1384" s="3">
        <v>0</v>
      </c>
      <c r="AH1384" s="3">
        <v>452424.35</v>
      </c>
      <c r="AI1384" s="3">
        <v>0</v>
      </c>
      <c r="AJ1384" s="3">
        <v>0</v>
      </c>
      <c r="AK1384" s="3">
        <v>416809.02</v>
      </c>
      <c r="AL1384" s="3">
        <v>5843321.37</v>
      </c>
      <c r="AM1384" s="3">
        <v>0</v>
      </c>
      <c r="AN1384" s="3">
        <v>0</v>
      </c>
      <c r="AO1384" s="6">
        <f t="shared" si="315"/>
        <v>897015427.07</v>
      </c>
      <c r="AP1384" s="6">
        <f t="shared" si="316"/>
        <v>131605962.04</v>
      </c>
      <c r="AQ1384" s="6">
        <f t="shared" si="317"/>
        <v>153636320.27</v>
      </c>
      <c r="AR1384" s="6">
        <f t="shared" si="318"/>
        <v>-22030358.23</v>
      </c>
      <c r="AS1384" s="6">
        <f t="shared" si="319"/>
        <v>8313779.12</v>
      </c>
      <c r="AT1384" s="10">
        <f t="shared" si="320"/>
        <v>0</v>
      </c>
      <c r="AU1384" s="10">
        <f t="shared" si="321"/>
        <v>8313779.12</v>
      </c>
      <c r="AV1384" s="10">
        <f t="shared" si="322"/>
        <v>874985068.84</v>
      </c>
      <c r="AW1384" s="12">
        <f t="shared" si="323"/>
        <v>1.01552880901144</v>
      </c>
      <c r="AX1384" s="12">
        <f t="shared" si="324"/>
        <v>-0.0155288090114447</v>
      </c>
      <c r="AY1384" s="12">
        <f t="shared" si="325"/>
        <v>-0.0249410018827486</v>
      </c>
      <c r="AZ1384" s="12">
        <f t="shared" si="326"/>
        <v>0.00941219287130383</v>
      </c>
      <c r="BA1384" s="12">
        <f t="shared" si="327"/>
        <v>0</v>
      </c>
      <c r="BB1384" s="12">
        <f t="shared" si="328"/>
        <v>0.00941219287130383</v>
      </c>
      <c r="BC1384" s="12">
        <f t="shared" si="329"/>
        <v>0.990587807128696</v>
      </c>
    </row>
    <row r="1385" spans="1:55">
      <c r="A1385" s="3" t="s">
        <v>2821</v>
      </c>
      <c r="B1385" s="3" t="s">
        <v>2822</v>
      </c>
      <c r="C1385" s="3">
        <v>0</v>
      </c>
      <c r="D1385" s="3">
        <v>871474481.72</v>
      </c>
      <c r="E1385" s="3">
        <v>0</v>
      </c>
      <c r="F1385" s="3">
        <v>0</v>
      </c>
      <c r="G1385" s="3">
        <v>0</v>
      </c>
      <c r="H1385" s="3">
        <v>0</v>
      </c>
      <c r="I1385" s="3">
        <v>0</v>
      </c>
      <c r="J1385" s="3">
        <v>46648430.71</v>
      </c>
      <c r="K1385" s="3">
        <v>53969022.71</v>
      </c>
      <c r="L1385" s="3">
        <v>0</v>
      </c>
      <c r="M1385" s="3">
        <v>1539313893.03</v>
      </c>
      <c r="N1385" s="3">
        <v>308344812.7</v>
      </c>
      <c r="O1385" s="3">
        <v>1414776909.18</v>
      </c>
      <c r="P1385" s="3">
        <v>89196413.39</v>
      </c>
      <c r="Q1385" s="3">
        <v>0</v>
      </c>
      <c r="R1385" s="3">
        <v>1198179677.04</v>
      </c>
      <c r="S1385" s="3">
        <v>15850126.97</v>
      </c>
      <c r="T1385" s="3">
        <v>0</v>
      </c>
      <c r="U1385" s="3">
        <v>112687852.7</v>
      </c>
      <c r="V1385" s="3">
        <v>19537236.12</v>
      </c>
      <c r="W1385" s="3">
        <v>0</v>
      </c>
      <c r="X1385" s="3">
        <v>140966535.78</v>
      </c>
      <c r="Y1385" s="3">
        <v>20558879.03</v>
      </c>
      <c r="Z1385" s="3">
        <v>18042488.11</v>
      </c>
      <c r="AA1385" s="3">
        <v>0</v>
      </c>
      <c r="AB1385" s="3">
        <v>59601265.26</v>
      </c>
      <c r="AC1385" s="3">
        <v>1082122870.18</v>
      </c>
      <c r="AD1385" s="3">
        <v>100832292.24</v>
      </c>
      <c r="AE1385" s="3">
        <v>0</v>
      </c>
      <c r="AF1385" s="3">
        <v>0</v>
      </c>
      <c r="AG1385" s="3">
        <v>0</v>
      </c>
      <c r="AH1385" s="3">
        <v>195967581.2</v>
      </c>
      <c r="AI1385" s="3">
        <v>91927830.53</v>
      </c>
      <c r="AJ1385" s="3">
        <v>364644440.66</v>
      </c>
      <c r="AK1385" s="3">
        <v>8091023.84</v>
      </c>
      <c r="AL1385" s="3">
        <v>109114487.68</v>
      </c>
      <c r="AM1385" s="3">
        <v>116307503.48</v>
      </c>
      <c r="AN1385" s="3">
        <v>320476805.37</v>
      </c>
      <c r="AO1385" s="6">
        <f t="shared" si="315"/>
        <v>972091935.14</v>
      </c>
      <c r="AP1385" s="6">
        <f t="shared" si="316"/>
        <v>3351632028.3</v>
      </c>
      <c r="AQ1385" s="6">
        <f t="shared" si="317"/>
        <v>1585424061.01</v>
      </c>
      <c r="AR1385" s="6">
        <f t="shared" si="318"/>
        <v>1766207967.29</v>
      </c>
      <c r="AS1385" s="6">
        <f t="shared" si="319"/>
        <v>2389484835.18</v>
      </c>
      <c r="AT1385" s="10">
        <f t="shared" si="320"/>
        <v>0</v>
      </c>
      <c r="AU1385" s="10">
        <f t="shared" si="321"/>
        <v>2389484835.18</v>
      </c>
      <c r="AV1385" s="10">
        <f t="shared" si="322"/>
        <v>2738299902.43</v>
      </c>
      <c r="AW1385" s="12">
        <f t="shared" si="323"/>
        <v>0.18957346785838</v>
      </c>
      <c r="AX1385" s="12">
        <f t="shared" si="324"/>
        <v>0.81042653214162</v>
      </c>
      <c r="AY1385" s="12">
        <f t="shared" si="325"/>
        <v>0.344438789392943</v>
      </c>
      <c r="AZ1385" s="12">
        <f t="shared" si="326"/>
        <v>0.465987742748677</v>
      </c>
      <c r="BA1385" s="12">
        <f t="shared" si="327"/>
        <v>0</v>
      </c>
      <c r="BB1385" s="12">
        <f t="shared" si="328"/>
        <v>0.465987742748677</v>
      </c>
      <c r="BC1385" s="12">
        <f t="shared" si="329"/>
        <v>0.534012257251323</v>
      </c>
    </row>
    <row r="1386" spans="1:55">
      <c r="A1386" s="3" t="s">
        <v>2823</v>
      </c>
      <c r="B1386" s="3" t="s">
        <v>2824</v>
      </c>
      <c r="C1386" s="3">
        <v>226085707.58</v>
      </c>
      <c r="D1386" s="3">
        <v>871061653.04</v>
      </c>
      <c r="E1386" s="3">
        <v>0</v>
      </c>
      <c r="F1386" s="3">
        <v>33730500</v>
      </c>
      <c r="G1386" s="3">
        <v>0</v>
      </c>
      <c r="H1386" s="3">
        <v>0</v>
      </c>
      <c r="I1386" s="3">
        <v>0</v>
      </c>
      <c r="J1386" s="3">
        <v>0</v>
      </c>
      <c r="K1386" s="3">
        <v>72045236.12</v>
      </c>
      <c r="L1386" s="3">
        <v>0</v>
      </c>
      <c r="M1386" s="3">
        <v>332584397.89</v>
      </c>
      <c r="N1386" s="3">
        <v>205040593.94</v>
      </c>
      <c r="O1386" s="3">
        <v>339786191.91</v>
      </c>
      <c r="P1386" s="3">
        <v>52880231.89</v>
      </c>
      <c r="Q1386" s="3">
        <v>184567384.56</v>
      </c>
      <c r="R1386" s="3">
        <v>736200359.44</v>
      </c>
      <c r="S1386" s="3">
        <v>2024236.2</v>
      </c>
      <c r="T1386" s="3">
        <v>0</v>
      </c>
      <c r="U1386" s="3">
        <v>28473203.58</v>
      </c>
      <c r="V1386" s="3">
        <v>18853937.13</v>
      </c>
      <c r="W1386" s="3">
        <v>0</v>
      </c>
      <c r="X1386" s="3">
        <v>0</v>
      </c>
      <c r="Y1386" s="3">
        <v>1229031.54</v>
      </c>
      <c r="Z1386" s="3">
        <v>58750000</v>
      </c>
      <c r="AA1386" s="3">
        <v>0</v>
      </c>
      <c r="AB1386" s="3">
        <v>8014073.5</v>
      </c>
      <c r="AC1386" s="3">
        <v>353270126.45</v>
      </c>
      <c r="AD1386" s="3">
        <v>11140000.84</v>
      </c>
      <c r="AE1386" s="3">
        <v>0</v>
      </c>
      <c r="AF1386" s="3">
        <v>0</v>
      </c>
      <c r="AG1386" s="3">
        <v>0</v>
      </c>
      <c r="AH1386" s="3">
        <v>507915262.72</v>
      </c>
      <c r="AI1386" s="3">
        <v>125879621.02</v>
      </c>
      <c r="AJ1386" s="3">
        <v>306848052.8</v>
      </c>
      <c r="AK1386" s="3">
        <v>11144117.32</v>
      </c>
      <c r="AL1386" s="3">
        <v>81623296</v>
      </c>
      <c r="AM1386" s="3">
        <v>18004469.66</v>
      </c>
      <c r="AN1386" s="3">
        <v>377225049.54</v>
      </c>
      <c r="AO1386" s="6">
        <f t="shared" si="315"/>
        <v>976837389.16</v>
      </c>
      <c r="AP1386" s="6">
        <f t="shared" si="316"/>
        <v>1114858800.19</v>
      </c>
      <c r="AQ1386" s="6">
        <f t="shared" si="317"/>
        <v>853544841.39</v>
      </c>
      <c r="AR1386" s="6">
        <f t="shared" si="318"/>
        <v>261313958.8</v>
      </c>
      <c r="AS1386" s="6">
        <f t="shared" si="319"/>
        <v>1793049996.35</v>
      </c>
      <c r="AT1386" s="10">
        <f t="shared" si="320"/>
        <v>226085707.58</v>
      </c>
      <c r="AU1386" s="10">
        <f t="shared" si="321"/>
        <v>2019135703.93</v>
      </c>
      <c r="AV1386" s="10">
        <f t="shared" si="322"/>
        <v>1238151347.96</v>
      </c>
      <c r="AW1386" s="12">
        <f t="shared" si="323"/>
        <v>0.299892939614641</v>
      </c>
      <c r="AX1386" s="12">
        <f t="shared" si="324"/>
        <v>0.630697854509931</v>
      </c>
      <c r="AY1386" s="12">
        <f t="shared" si="325"/>
        <v>0.0802244182465822</v>
      </c>
      <c r="AZ1386" s="12">
        <f t="shared" si="326"/>
        <v>0.550473436263348</v>
      </c>
      <c r="BA1386" s="12">
        <f t="shared" si="327"/>
        <v>0.0694092058754283</v>
      </c>
      <c r="BB1386" s="12">
        <f t="shared" si="328"/>
        <v>0.619882642138777</v>
      </c>
      <c r="BC1386" s="12">
        <f t="shared" si="329"/>
        <v>0.380117357861223</v>
      </c>
    </row>
    <row r="1387" spans="1:55">
      <c r="A1387" s="3" t="s">
        <v>2825</v>
      </c>
      <c r="B1387" s="3" t="s">
        <v>2826</v>
      </c>
      <c r="C1387" s="3">
        <v>833781532.94</v>
      </c>
      <c r="D1387" s="3">
        <v>870965860.23</v>
      </c>
      <c r="E1387" s="3">
        <v>41500000</v>
      </c>
      <c r="F1387" s="3">
        <v>132308423.73</v>
      </c>
      <c r="G1387" s="3">
        <v>0</v>
      </c>
      <c r="H1387" s="3">
        <v>0</v>
      </c>
      <c r="I1387" s="3">
        <v>0</v>
      </c>
      <c r="J1387" s="3">
        <v>8361874.21</v>
      </c>
      <c r="K1387" s="3">
        <v>63980347.31</v>
      </c>
      <c r="L1387" s="3">
        <v>0</v>
      </c>
      <c r="M1387" s="3">
        <v>2568953700.21</v>
      </c>
      <c r="N1387" s="3">
        <v>232486672.96</v>
      </c>
      <c r="O1387" s="3">
        <v>957876362.34</v>
      </c>
      <c r="P1387" s="3">
        <v>187937170.99</v>
      </c>
      <c r="Q1387" s="3">
        <v>227490536.29</v>
      </c>
      <c r="R1387" s="3">
        <v>3237475612.73</v>
      </c>
      <c r="S1387" s="3">
        <v>0</v>
      </c>
      <c r="T1387" s="3">
        <v>0</v>
      </c>
      <c r="U1387" s="3">
        <v>22830219.73</v>
      </c>
      <c r="V1387" s="3">
        <v>56814060.12</v>
      </c>
      <c r="W1387" s="3">
        <v>0</v>
      </c>
      <c r="X1387" s="3">
        <v>0</v>
      </c>
      <c r="Y1387" s="3">
        <v>3291557.97</v>
      </c>
      <c r="Z1387" s="3">
        <v>31300565.84</v>
      </c>
      <c r="AA1387" s="3">
        <v>0</v>
      </c>
      <c r="AB1387" s="3">
        <v>205738945.25</v>
      </c>
      <c r="AC1387" s="3">
        <v>31850824.49</v>
      </c>
      <c r="AD1387" s="3">
        <v>91684881.39</v>
      </c>
      <c r="AE1387" s="3">
        <v>0</v>
      </c>
      <c r="AF1387" s="3">
        <v>0</v>
      </c>
      <c r="AG1387" s="3">
        <v>0</v>
      </c>
      <c r="AH1387" s="3">
        <v>365497585.66</v>
      </c>
      <c r="AI1387" s="3">
        <v>221937186.25</v>
      </c>
      <c r="AJ1387" s="3">
        <v>164894841.21</v>
      </c>
      <c r="AK1387" s="3">
        <v>28131339.06</v>
      </c>
      <c r="AL1387" s="3">
        <v>88360526.18</v>
      </c>
      <c r="AM1387" s="3">
        <v>159155942.23</v>
      </c>
      <c r="AN1387" s="3">
        <v>24595997.13</v>
      </c>
      <c r="AO1387" s="6">
        <f t="shared" si="315"/>
        <v>1117116505.48</v>
      </c>
      <c r="AP1387" s="6">
        <f t="shared" si="316"/>
        <v>4174744442.79</v>
      </c>
      <c r="AQ1387" s="6">
        <f t="shared" si="317"/>
        <v>3557450961.64</v>
      </c>
      <c r="AR1387" s="6">
        <f t="shared" si="318"/>
        <v>617293481.15</v>
      </c>
      <c r="AS1387" s="6">
        <f t="shared" si="319"/>
        <v>1176109123.6</v>
      </c>
      <c r="AT1387" s="10">
        <f t="shared" si="320"/>
        <v>833781532.94</v>
      </c>
      <c r="AU1387" s="10">
        <f t="shared" si="321"/>
        <v>2009890656.54</v>
      </c>
      <c r="AV1387" s="10">
        <f t="shared" si="322"/>
        <v>1734409986.63</v>
      </c>
      <c r="AW1387" s="12">
        <f t="shared" si="323"/>
        <v>0.298351177413528</v>
      </c>
      <c r="AX1387" s="12">
        <f t="shared" si="324"/>
        <v>0.478968644791212</v>
      </c>
      <c r="AY1387" s="12">
        <f t="shared" si="325"/>
        <v>0.164862157176403</v>
      </c>
      <c r="AZ1387" s="12">
        <f t="shared" si="326"/>
        <v>0.314106487614809</v>
      </c>
      <c r="BA1387" s="12">
        <f t="shared" si="327"/>
        <v>0.222680177795259</v>
      </c>
      <c r="BB1387" s="12">
        <f t="shared" si="328"/>
        <v>0.536786665410069</v>
      </c>
      <c r="BC1387" s="12">
        <f t="shared" si="329"/>
        <v>0.463213334589931</v>
      </c>
    </row>
    <row r="1388" spans="1:55">
      <c r="A1388" s="3" t="s">
        <v>2827</v>
      </c>
      <c r="B1388" s="3" t="s">
        <v>2828</v>
      </c>
      <c r="C1388" s="3">
        <v>0</v>
      </c>
      <c r="D1388" s="3">
        <v>869167297.32</v>
      </c>
      <c r="E1388" s="3">
        <v>888814949.57</v>
      </c>
      <c r="F1388" s="3">
        <v>0</v>
      </c>
      <c r="G1388" s="3">
        <v>0</v>
      </c>
      <c r="H1388" s="3">
        <v>0</v>
      </c>
      <c r="I1388" s="3">
        <v>0</v>
      </c>
      <c r="J1388" s="3">
        <v>172567259.12</v>
      </c>
      <c r="K1388" s="3">
        <v>15823380</v>
      </c>
      <c r="L1388" s="3">
        <v>0</v>
      </c>
      <c r="M1388" s="3">
        <v>470434738.38</v>
      </c>
      <c r="N1388" s="3">
        <v>35401472.64</v>
      </c>
      <c r="O1388" s="3">
        <v>153207735.15</v>
      </c>
      <c r="P1388" s="3">
        <v>12342006.57</v>
      </c>
      <c r="Q1388" s="3">
        <v>0</v>
      </c>
      <c r="R1388" s="3">
        <v>157604504.7</v>
      </c>
      <c r="S1388" s="3">
        <v>3980842.75</v>
      </c>
      <c r="T1388" s="3">
        <v>0</v>
      </c>
      <c r="U1388" s="3">
        <v>97588750.12</v>
      </c>
      <c r="V1388" s="3">
        <v>66716787.8</v>
      </c>
      <c r="W1388" s="3">
        <v>0</v>
      </c>
      <c r="X1388" s="3">
        <v>0</v>
      </c>
      <c r="Y1388" s="3">
        <v>0</v>
      </c>
      <c r="Z1388" s="3">
        <v>71792934.98</v>
      </c>
      <c r="AA1388" s="3">
        <v>0</v>
      </c>
      <c r="AB1388" s="3">
        <v>11061953.28</v>
      </c>
      <c r="AC1388" s="3">
        <v>870226837.63</v>
      </c>
      <c r="AD1388" s="3">
        <v>13430251.5</v>
      </c>
      <c r="AE1388" s="3">
        <v>0</v>
      </c>
      <c r="AF1388" s="3">
        <v>0</v>
      </c>
      <c r="AG1388" s="3">
        <v>0</v>
      </c>
      <c r="AH1388" s="3">
        <v>175146551.57</v>
      </c>
      <c r="AI1388" s="3">
        <v>7030663.69</v>
      </c>
      <c r="AJ1388" s="3">
        <v>26133365.56</v>
      </c>
      <c r="AK1388" s="3">
        <v>25590345.74</v>
      </c>
      <c r="AL1388" s="3">
        <v>10809878.91</v>
      </c>
      <c r="AM1388" s="3">
        <v>17525387.78</v>
      </c>
      <c r="AN1388" s="3">
        <v>21131650.2</v>
      </c>
      <c r="AO1388" s="6">
        <f t="shared" si="315"/>
        <v>1946372886.01</v>
      </c>
      <c r="AP1388" s="6">
        <f t="shared" si="316"/>
        <v>671385952.74</v>
      </c>
      <c r="AQ1388" s="6">
        <f t="shared" si="317"/>
        <v>408745773.63</v>
      </c>
      <c r="AR1388" s="6">
        <f t="shared" si="318"/>
        <v>262640179.11</v>
      </c>
      <c r="AS1388" s="6">
        <f t="shared" si="319"/>
        <v>1167024932.58</v>
      </c>
      <c r="AT1388" s="10">
        <f t="shared" si="320"/>
        <v>0</v>
      </c>
      <c r="AU1388" s="10">
        <f t="shared" si="321"/>
        <v>1167024932.58</v>
      </c>
      <c r="AV1388" s="10">
        <f t="shared" si="322"/>
        <v>2209013065.12</v>
      </c>
      <c r="AW1388" s="12">
        <f t="shared" si="323"/>
        <v>0.57652576402754</v>
      </c>
      <c r="AX1388" s="12">
        <f t="shared" si="324"/>
        <v>0.42347423597246</v>
      </c>
      <c r="AY1388" s="12">
        <f t="shared" si="325"/>
        <v>0.0777953859787506</v>
      </c>
      <c r="AZ1388" s="12">
        <f t="shared" si="326"/>
        <v>0.345678849993709</v>
      </c>
      <c r="BA1388" s="12">
        <f t="shared" si="327"/>
        <v>0</v>
      </c>
      <c r="BB1388" s="12">
        <f t="shared" si="328"/>
        <v>0.345678849993709</v>
      </c>
      <c r="BC1388" s="12">
        <f t="shared" si="329"/>
        <v>0.654321150006291</v>
      </c>
    </row>
    <row r="1389" spans="1:55">
      <c r="A1389" s="3" t="s">
        <v>2829</v>
      </c>
      <c r="B1389" s="3" t="s">
        <v>2830</v>
      </c>
      <c r="C1389" s="3">
        <v>0</v>
      </c>
      <c r="D1389" s="3">
        <v>869087798.41</v>
      </c>
      <c r="E1389" s="3">
        <v>1000000</v>
      </c>
      <c r="F1389" s="3">
        <v>0</v>
      </c>
      <c r="G1389" s="3">
        <v>0</v>
      </c>
      <c r="H1389" s="3">
        <v>0</v>
      </c>
      <c r="I1389" s="3">
        <v>0</v>
      </c>
      <c r="J1389" s="3">
        <v>0</v>
      </c>
      <c r="K1389" s="3">
        <v>583498373.8</v>
      </c>
      <c r="L1389" s="3">
        <v>0</v>
      </c>
      <c r="M1389" s="3">
        <v>2888525365.02</v>
      </c>
      <c r="N1389" s="3">
        <v>310961632.63</v>
      </c>
      <c r="O1389" s="3">
        <v>951478460.33</v>
      </c>
      <c r="P1389" s="3">
        <v>8526093.07</v>
      </c>
      <c r="Q1389" s="3">
        <v>0</v>
      </c>
      <c r="R1389" s="3">
        <v>835785063.09</v>
      </c>
      <c r="S1389" s="3">
        <v>0</v>
      </c>
      <c r="T1389" s="3">
        <v>0</v>
      </c>
      <c r="U1389" s="3">
        <v>15528144.4</v>
      </c>
      <c r="V1389" s="3">
        <v>33016255.01</v>
      </c>
      <c r="W1389" s="3">
        <v>0</v>
      </c>
      <c r="X1389" s="3">
        <v>0</v>
      </c>
      <c r="Y1389" s="3">
        <v>337906</v>
      </c>
      <c r="Z1389" s="3">
        <v>19310872.85</v>
      </c>
      <c r="AA1389" s="3">
        <v>0</v>
      </c>
      <c r="AB1389" s="3">
        <v>5487836.76</v>
      </c>
      <c r="AC1389" s="3">
        <v>2362043150.41</v>
      </c>
      <c r="AD1389" s="3">
        <v>235421369.31</v>
      </c>
      <c r="AE1389" s="3">
        <v>0</v>
      </c>
      <c r="AF1389" s="3">
        <v>0</v>
      </c>
      <c r="AG1389" s="3">
        <v>0</v>
      </c>
      <c r="AH1389" s="3">
        <v>212196999</v>
      </c>
      <c r="AI1389" s="3">
        <v>0</v>
      </c>
      <c r="AJ1389" s="3">
        <v>607346640.37</v>
      </c>
      <c r="AK1389" s="3">
        <v>125960570.15</v>
      </c>
      <c r="AL1389" s="3">
        <v>52448274.79</v>
      </c>
      <c r="AM1389" s="3">
        <v>0</v>
      </c>
      <c r="AN1389" s="3">
        <v>0</v>
      </c>
      <c r="AO1389" s="6">
        <f t="shared" si="315"/>
        <v>1453586172.21</v>
      </c>
      <c r="AP1389" s="6">
        <f t="shared" si="316"/>
        <v>4159491551.05</v>
      </c>
      <c r="AQ1389" s="6">
        <f t="shared" si="317"/>
        <v>909466078.11</v>
      </c>
      <c r="AR1389" s="6">
        <f t="shared" si="318"/>
        <v>3250025472.94</v>
      </c>
      <c r="AS1389" s="6">
        <f t="shared" si="319"/>
        <v>3595417004.03</v>
      </c>
      <c r="AT1389" s="10">
        <f t="shared" si="320"/>
        <v>0</v>
      </c>
      <c r="AU1389" s="10">
        <f t="shared" si="321"/>
        <v>3595417004.03</v>
      </c>
      <c r="AV1389" s="10">
        <f t="shared" si="322"/>
        <v>4703611645.15</v>
      </c>
      <c r="AW1389" s="12">
        <f t="shared" si="323"/>
        <v>0.175151362124003</v>
      </c>
      <c r="AX1389" s="12">
        <f t="shared" si="324"/>
        <v>0.824848637875997</v>
      </c>
      <c r="AY1389" s="12">
        <f t="shared" si="325"/>
        <v>0.391615164897777</v>
      </c>
      <c r="AZ1389" s="12">
        <f t="shared" si="326"/>
        <v>0.43323347297822</v>
      </c>
      <c r="BA1389" s="12">
        <f t="shared" si="327"/>
        <v>0</v>
      </c>
      <c r="BB1389" s="12">
        <f t="shared" si="328"/>
        <v>0.43323347297822</v>
      </c>
      <c r="BC1389" s="12">
        <f t="shared" si="329"/>
        <v>0.56676652702178</v>
      </c>
    </row>
    <row r="1390" spans="1:55">
      <c r="A1390" s="3" t="s">
        <v>2831</v>
      </c>
      <c r="B1390" s="3" t="s">
        <v>2832</v>
      </c>
      <c r="C1390" s="3">
        <v>61037573.93</v>
      </c>
      <c r="D1390" s="3">
        <v>865594977.11</v>
      </c>
      <c r="E1390" s="3">
        <v>350686306.49</v>
      </c>
      <c r="F1390" s="3">
        <v>0</v>
      </c>
      <c r="G1390" s="3">
        <v>0</v>
      </c>
      <c r="H1390" s="3">
        <v>0</v>
      </c>
      <c r="I1390" s="3">
        <v>0</v>
      </c>
      <c r="J1390" s="3">
        <v>47791424.42</v>
      </c>
      <c r="K1390" s="3">
        <v>95428919.75</v>
      </c>
      <c r="L1390" s="3">
        <v>0</v>
      </c>
      <c r="M1390" s="3">
        <v>2529186143.53</v>
      </c>
      <c r="N1390" s="3">
        <v>140358336.5</v>
      </c>
      <c r="O1390" s="3">
        <v>1736399346.25</v>
      </c>
      <c r="P1390" s="3">
        <v>120510561.87</v>
      </c>
      <c r="Q1390" s="3">
        <v>0</v>
      </c>
      <c r="R1390" s="3">
        <v>1717423386.57</v>
      </c>
      <c r="S1390" s="3">
        <v>2683748.31</v>
      </c>
      <c r="T1390" s="3">
        <v>0</v>
      </c>
      <c r="U1390" s="3">
        <v>89521843.15</v>
      </c>
      <c r="V1390" s="3">
        <v>23025065.98</v>
      </c>
      <c r="W1390" s="3">
        <v>0</v>
      </c>
      <c r="X1390" s="3">
        <v>0</v>
      </c>
      <c r="Y1390" s="3">
        <v>0</v>
      </c>
      <c r="Z1390" s="3">
        <v>73842263.48</v>
      </c>
      <c r="AA1390" s="3">
        <v>0</v>
      </c>
      <c r="AB1390" s="3">
        <v>53927421.68</v>
      </c>
      <c r="AC1390" s="3">
        <v>1298374593.26</v>
      </c>
      <c r="AD1390" s="3">
        <v>99051167.9</v>
      </c>
      <c r="AE1390" s="3">
        <v>0</v>
      </c>
      <c r="AF1390" s="3">
        <v>0</v>
      </c>
      <c r="AG1390" s="3">
        <v>0</v>
      </c>
      <c r="AH1390" s="3">
        <v>219821551.67</v>
      </c>
      <c r="AI1390" s="3">
        <v>0</v>
      </c>
      <c r="AJ1390" s="3">
        <v>0</v>
      </c>
      <c r="AK1390" s="3">
        <v>16129465.55</v>
      </c>
      <c r="AL1390" s="3">
        <v>68937967.62</v>
      </c>
      <c r="AM1390" s="3">
        <v>27216338.63</v>
      </c>
      <c r="AN1390" s="3">
        <v>79199009.18</v>
      </c>
      <c r="AO1390" s="6">
        <f t="shared" si="315"/>
        <v>1359501627.77</v>
      </c>
      <c r="AP1390" s="6">
        <f t="shared" si="316"/>
        <v>4526454388.15</v>
      </c>
      <c r="AQ1390" s="6">
        <f t="shared" si="317"/>
        <v>1960423729.17</v>
      </c>
      <c r="AR1390" s="6">
        <f t="shared" si="318"/>
        <v>2566030658.98</v>
      </c>
      <c r="AS1390" s="6">
        <f t="shared" si="319"/>
        <v>1808730093.81</v>
      </c>
      <c r="AT1390" s="10">
        <f t="shared" si="320"/>
        <v>61037573.93</v>
      </c>
      <c r="AU1390" s="10">
        <f t="shared" si="321"/>
        <v>1869767667.74</v>
      </c>
      <c r="AV1390" s="10">
        <f t="shared" si="322"/>
        <v>3925532286.75</v>
      </c>
      <c r="AW1390" s="12">
        <f t="shared" si="323"/>
        <v>0.234586930520603</v>
      </c>
      <c r="AX1390" s="12">
        <f t="shared" si="324"/>
        <v>0.754880814995708</v>
      </c>
      <c r="AY1390" s="12">
        <f t="shared" si="325"/>
        <v>0.442777885377948</v>
      </c>
      <c r="AZ1390" s="12">
        <f t="shared" si="326"/>
        <v>0.31210292961776</v>
      </c>
      <c r="BA1390" s="12">
        <f t="shared" si="327"/>
        <v>0.010532254483689</v>
      </c>
      <c r="BB1390" s="12">
        <f t="shared" si="328"/>
        <v>0.322635184101449</v>
      </c>
      <c r="BC1390" s="12">
        <f t="shared" si="329"/>
        <v>0.677364815898551</v>
      </c>
    </row>
    <row r="1391" spans="1:55">
      <c r="A1391" s="3" t="s">
        <v>2833</v>
      </c>
      <c r="B1391" s="3" t="s">
        <v>2834</v>
      </c>
      <c r="C1391" s="3">
        <v>1433460562.72</v>
      </c>
      <c r="D1391" s="3">
        <v>864731305.24</v>
      </c>
      <c r="E1391" s="3">
        <v>85906635.21</v>
      </c>
      <c r="F1391" s="3">
        <v>0</v>
      </c>
      <c r="G1391" s="3">
        <v>0</v>
      </c>
      <c r="H1391" s="3">
        <v>0</v>
      </c>
      <c r="I1391" s="3">
        <v>0</v>
      </c>
      <c r="J1391" s="3">
        <v>7181589.62</v>
      </c>
      <c r="K1391" s="3">
        <v>77774888.54</v>
      </c>
      <c r="L1391" s="3">
        <v>0</v>
      </c>
      <c r="M1391" s="3">
        <v>564250528.13</v>
      </c>
      <c r="N1391" s="3">
        <v>40078172.53</v>
      </c>
      <c r="O1391" s="3">
        <v>174665740.03</v>
      </c>
      <c r="P1391" s="3">
        <v>15524705.26</v>
      </c>
      <c r="Q1391" s="3">
        <v>0</v>
      </c>
      <c r="R1391" s="3">
        <v>540577262.35</v>
      </c>
      <c r="S1391" s="3">
        <v>0</v>
      </c>
      <c r="T1391" s="3">
        <v>0</v>
      </c>
      <c r="U1391" s="3">
        <v>30565496.34</v>
      </c>
      <c r="V1391" s="3">
        <v>2517860.54</v>
      </c>
      <c r="W1391" s="3">
        <v>0</v>
      </c>
      <c r="X1391" s="3">
        <v>0</v>
      </c>
      <c r="Y1391" s="3">
        <v>0</v>
      </c>
      <c r="Z1391" s="3">
        <v>56498940.43</v>
      </c>
      <c r="AA1391" s="3">
        <v>0</v>
      </c>
      <c r="AB1391" s="3">
        <v>211317.33</v>
      </c>
      <c r="AC1391" s="3">
        <v>492059866.71</v>
      </c>
      <c r="AD1391" s="3">
        <v>551488734.96</v>
      </c>
      <c r="AE1391" s="3">
        <v>0</v>
      </c>
      <c r="AF1391" s="3">
        <v>0</v>
      </c>
      <c r="AG1391" s="3">
        <v>0</v>
      </c>
      <c r="AH1391" s="3">
        <v>321936150.26</v>
      </c>
      <c r="AI1391" s="3">
        <v>6701056.35</v>
      </c>
      <c r="AJ1391" s="3">
        <v>200636447.47</v>
      </c>
      <c r="AK1391" s="3">
        <v>5796651.09</v>
      </c>
      <c r="AL1391" s="3">
        <v>15240951.84</v>
      </c>
      <c r="AM1391" s="3">
        <v>64802750.94</v>
      </c>
      <c r="AN1391" s="3">
        <v>156137004.75</v>
      </c>
      <c r="AO1391" s="6">
        <f t="shared" si="315"/>
        <v>1035594418.61</v>
      </c>
      <c r="AP1391" s="6">
        <f t="shared" si="316"/>
        <v>794519145.95</v>
      </c>
      <c r="AQ1391" s="6">
        <f t="shared" si="317"/>
        <v>630370876.99</v>
      </c>
      <c r="AR1391" s="6">
        <f t="shared" si="318"/>
        <v>164148268.96</v>
      </c>
      <c r="AS1391" s="6">
        <f t="shared" si="319"/>
        <v>1814799614.37</v>
      </c>
      <c r="AT1391" s="10">
        <f t="shared" si="320"/>
        <v>1433460562.72</v>
      </c>
      <c r="AU1391" s="10">
        <f t="shared" si="321"/>
        <v>3248260177.09</v>
      </c>
      <c r="AV1391" s="10">
        <f t="shared" si="322"/>
        <v>1199742687.57</v>
      </c>
      <c r="AW1391" s="12">
        <f t="shared" si="323"/>
        <v>0.23282233625296</v>
      </c>
      <c r="AX1391" s="12">
        <f t="shared" si="324"/>
        <v>0.444907061336002</v>
      </c>
      <c r="AY1391" s="12">
        <f t="shared" si="325"/>
        <v>0.0369038136787592</v>
      </c>
      <c r="AZ1391" s="12">
        <f t="shared" si="326"/>
        <v>0.408003247657243</v>
      </c>
      <c r="BA1391" s="12">
        <f t="shared" si="327"/>
        <v>0.322270602411038</v>
      </c>
      <c r="BB1391" s="12">
        <f t="shared" si="328"/>
        <v>0.730273850068281</v>
      </c>
      <c r="BC1391" s="12">
        <f t="shared" si="329"/>
        <v>0.269726149931719</v>
      </c>
    </row>
    <row r="1392" spans="1:55">
      <c r="A1392" s="3" t="s">
        <v>2835</v>
      </c>
      <c r="B1392" s="3" t="s">
        <v>2836</v>
      </c>
      <c r="C1392" s="3">
        <v>286731903.32</v>
      </c>
      <c r="D1392" s="3">
        <v>863764162.31</v>
      </c>
      <c r="E1392" s="3">
        <v>113200000</v>
      </c>
      <c r="F1392" s="3">
        <v>0</v>
      </c>
      <c r="G1392" s="3">
        <v>0</v>
      </c>
      <c r="H1392" s="3">
        <v>0</v>
      </c>
      <c r="I1392" s="3">
        <v>0</v>
      </c>
      <c r="J1392" s="3">
        <v>103262766.95</v>
      </c>
      <c r="K1392" s="3">
        <v>46091203.54</v>
      </c>
      <c r="L1392" s="3">
        <v>0</v>
      </c>
      <c r="M1392" s="3">
        <v>1749372543.1</v>
      </c>
      <c r="N1392" s="3">
        <v>16984570.09</v>
      </c>
      <c r="O1392" s="3">
        <v>643118442.52</v>
      </c>
      <c r="P1392" s="3">
        <v>46470841.75</v>
      </c>
      <c r="Q1392" s="3">
        <v>0</v>
      </c>
      <c r="R1392" s="3">
        <v>1010931149</v>
      </c>
      <c r="S1392" s="3">
        <v>0</v>
      </c>
      <c r="T1392" s="3">
        <v>0</v>
      </c>
      <c r="U1392" s="3">
        <v>118609224.03</v>
      </c>
      <c r="V1392" s="3">
        <v>110217525.04</v>
      </c>
      <c r="W1392" s="3">
        <v>0</v>
      </c>
      <c r="X1392" s="3">
        <v>7199388.26</v>
      </c>
      <c r="Y1392" s="3">
        <v>1035407.98</v>
      </c>
      <c r="Z1392" s="3">
        <v>0</v>
      </c>
      <c r="AA1392" s="3">
        <v>0</v>
      </c>
      <c r="AB1392" s="3">
        <v>2235118.76</v>
      </c>
      <c r="AC1392" s="3">
        <v>1779736443.15</v>
      </c>
      <c r="AD1392" s="3">
        <v>639808038.68</v>
      </c>
      <c r="AE1392" s="3">
        <v>0</v>
      </c>
      <c r="AF1392" s="3">
        <v>0</v>
      </c>
      <c r="AG1392" s="3">
        <v>0</v>
      </c>
      <c r="AH1392" s="3">
        <v>107851181.54</v>
      </c>
      <c r="AI1392" s="3">
        <v>0</v>
      </c>
      <c r="AJ1392" s="3">
        <v>243707061.83</v>
      </c>
      <c r="AK1392" s="3">
        <v>83500399.83</v>
      </c>
      <c r="AL1392" s="3">
        <v>44808488</v>
      </c>
      <c r="AM1392" s="3">
        <v>31441939.32</v>
      </c>
      <c r="AN1392" s="3">
        <v>350114219.73</v>
      </c>
      <c r="AO1392" s="6">
        <f t="shared" ref="AO1392:AO1455" si="330">(D1392+E1392+F1392+G1392+H1392+I1392+J1392+K1392+L1392)</f>
        <v>1126318132.8</v>
      </c>
      <c r="AP1392" s="6">
        <f t="shared" ref="AP1392:AP1455" si="331">(M1392+N1392+O1392+P1392+Q1392)</f>
        <v>2455946397.46</v>
      </c>
      <c r="AQ1392" s="6">
        <f t="shared" ref="AQ1392:AQ1455" si="332">(R1392+S1392+T1392+U1392+V1392+W1392+X1392+Y1392+Z1392+AA1392+AB1392)</f>
        <v>1250227813.07</v>
      </c>
      <c r="AR1392" s="6">
        <f t="shared" ref="AR1392:AR1455" si="333">(AP1392-AQ1392)</f>
        <v>1205718584.39</v>
      </c>
      <c r="AS1392" s="6">
        <f t="shared" ref="AS1392:AS1455" si="334">(AC1392+AD1392+AE1392+AF1392+AG1392+AH1392+AI1392+AJ1392+AK1392+AL1392+AM1392+AN1392)</f>
        <v>3280967772.08</v>
      </c>
      <c r="AT1392" s="10">
        <f t="shared" ref="AT1392:AT1455" si="335">C1392</f>
        <v>286731903.32</v>
      </c>
      <c r="AU1392" s="10">
        <f t="shared" ref="AU1392:AU1455" si="336">AS1392+AT1392</f>
        <v>3567699675.4</v>
      </c>
      <c r="AV1392" s="10">
        <f t="shared" ref="AV1392:AV1455" si="337">AO1392+AR1392</f>
        <v>2332036717.19</v>
      </c>
      <c r="AW1392" s="12">
        <f t="shared" si="323"/>
        <v>0.190909908146853</v>
      </c>
      <c r="AX1392" s="12">
        <f t="shared" si="324"/>
        <v>0.760489292725896</v>
      </c>
      <c r="AY1392" s="12">
        <f t="shared" si="325"/>
        <v>0.20436821311277</v>
      </c>
      <c r="AZ1392" s="12">
        <f t="shared" si="326"/>
        <v>0.556121079613126</v>
      </c>
      <c r="BA1392" s="12">
        <f t="shared" si="327"/>
        <v>0.0486007991272512</v>
      </c>
      <c r="BB1392" s="12">
        <f t="shared" si="328"/>
        <v>0.604721878740377</v>
      </c>
      <c r="BC1392" s="12">
        <f t="shared" si="329"/>
        <v>0.395278121259623</v>
      </c>
    </row>
    <row r="1393" spans="1:55">
      <c r="A1393" s="3" t="s">
        <v>2837</v>
      </c>
      <c r="B1393" s="3" t="s">
        <v>2838</v>
      </c>
      <c r="C1393" s="3">
        <v>776074.38</v>
      </c>
      <c r="D1393" s="3">
        <v>862055314.56</v>
      </c>
      <c r="E1393" s="3">
        <v>0</v>
      </c>
      <c r="F1393" s="3">
        <v>0</v>
      </c>
      <c r="G1393" s="3">
        <v>475580736.77</v>
      </c>
      <c r="H1393" s="3">
        <v>0</v>
      </c>
      <c r="I1393" s="3">
        <v>0</v>
      </c>
      <c r="J1393" s="3">
        <v>81287508.42</v>
      </c>
      <c r="K1393" s="3">
        <v>47984384.97</v>
      </c>
      <c r="L1393" s="3">
        <v>0</v>
      </c>
      <c r="M1393" s="3">
        <v>5346250.54</v>
      </c>
      <c r="N1393" s="3">
        <v>6233569.13</v>
      </c>
      <c r="O1393" s="3">
        <v>1970862.45</v>
      </c>
      <c r="P1393" s="3">
        <v>102961026.56</v>
      </c>
      <c r="Q1393" s="3">
        <v>1284836073.78</v>
      </c>
      <c r="R1393" s="3">
        <v>1675407.61</v>
      </c>
      <c r="S1393" s="3">
        <v>606221.41</v>
      </c>
      <c r="T1393" s="3">
        <v>0</v>
      </c>
      <c r="U1393" s="3">
        <v>3661004.99</v>
      </c>
      <c r="V1393" s="3">
        <v>23367584.4</v>
      </c>
      <c r="W1393" s="3">
        <v>0</v>
      </c>
      <c r="X1393" s="3">
        <v>0</v>
      </c>
      <c r="Y1393" s="3">
        <v>18626643.98</v>
      </c>
      <c r="Z1393" s="3">
        <v>0</v>
      </c>
      <c r="AA1393" s="3">
        <v>0</v>
      </c>
      <c r="AB1393" s="3">
        <v>877338.82</v>
      </c>
      <c r="AC1393" s="3">
        <v>103117393.33</v>
      </c>
      <c r="AD1393" s="3">
        <v>0</v>
      </c>
      <c r="AE1393" s="3">
        <v>0</v>
      </c>
      <c r="AF1393" s="3">
        <v>0</v>
      </c>
      <c r="AG1393" s="3">
        <v>0</v>
      </c>
      <c r="AH1393" s="3">
        <v>38189617.83</v>
      </c>
      <c r="AI1393" s="3">
        <v>0</v>
      </c>
      <c r="AJ1393" s="3">
        <v>0</v>
      </c>
      <c r="AK1393" s="3">
        <v>2588189.39</v>
      </c>
      <c r="AL1393" s="3">
        <v>135216530.3</v>
      </c>
      <c r="AM1393" s="3">
        <v>0</v>
      </c>
      <c r="AN1393" s="3">
        <v>0</v>
      </c>
      <c r="AO1393" s="6">
        <f t="shared" si="330"/>
        <v>1466907944.72</v>
      </c>
      <c r="AP1393" s="6">
        <f t="shared" si="331"/>
        <v>1401347782.46</v>
      </c>
      <c r="AQ1393" s="6">
        <f t="shared" si="332"/>
        <v>48814201.21</v>
      </c>
      <c r="AR1393" s="6">
        <f t="shared" si="333"/>
        <v>1352533581.25</v>
      </c>
      <c r="AS1393" s="6">
        <f t="shared" si="334"/>
        <v>279111730.85</v>
      </c>
      <c r="AT1393" s="10">
        <f t="shared" si="335"/>
        <v>776074.38</v>
      </c>
      <c r="AU1393" s="10">
        <f t="shared" si="336"/>
        <v>279887805.23</v>
      </c>
      <c r="AV1393" s="10">
        <f t="shared" si="337"/>
        <v>2819441525.97</v>
      </c>
      <c r="AW1393" s="12">
        <f t="shared" si="323"/>
        <v>0.473298506858592</v>
      </c>
      <c r="AX1393" s="12">
        <f t="shared" si="324"/>
        <v>0.526451092394321</v>
      </c>
      <c r="AY1393" s="12">
        <f t="shared" si="325"/>
        <v>0.436395567142368</v>
      </c>
      <c r="AZ1393" s="12">
        <f t="shared" si="326"/>
        <v>0.0900555252519529</v>
      </c>
      <c r="BA1393" s="12">
        <f t="shared" si="327"/>
        <v>0.000250400747086635</v>
      </c>
      <c r="BB1393" s="12">
        <f t="shared" si="328"/>
        <v>0.0903059259990396</v>
      </c>
      <c r="BC1393" s="12">
        <f t="shared" si="329"/>
        <v>0.90969407400096</v>
      </c>
    </row>
    <row r="1394" spans="1:55">
      <c r="A1394" s="3" t="s">
        <v>2839</v>
      </c>
      <c r="B1394" s="3" t="s">
        <v>2840</v>
      </c>
      <c r="C1394" s="3">
        <v>6055260.25</v>
      </c>
      <c r="D1394" s="3">
        <v>861744205.92</v>
      </c>
      <c r="E1394" s="3">
        <v>803128983.03</v>
      </c>
      <c r="F1394" s="3">
        <v>0</v>
      </c>
      <c r="G1394" s="3">
        <v>0</v>
      </c>
      <c r="H1394" s="3">
        <v>0</v>
      </c>
      <c r="I1394" s="3">
        <v>0</v>
      </c>
      <c r="J1394" s="3">
        <v>0</v>
      </c>
      <c r="K1394" s="3">
        <v>6152235.28</v>
      </c>
      <c r="L1394" s="3">
        <v>0</v>
      </c>
      <c r="M1394" s="3">
        <v>14400454.98</v>
      </c>
      <c r="N1394" s="3">
        <v>4639218.89</v>
      </c>
      <c r="O1394" s="3">
        <v>26661036.61</v>
      </c>
      <c r="P1394" s="3">
        <v>529214.94</v>
      </c>
      <c r="Q1394" s="3">
        <v>0</v>
      </c>
      <c r="R1394" s="3">
        <v>122810655.03</v>
      </c>
      <c r="S1394" s="3">
        <v>13786338.69</v>
      </c>
      <c r="T1394" s="3">
        <v>0</v>
      </c>
      <c r="U1394" s="3">
        <v>24138670.53</v>
      </c>
      <c r="V1394" s="3">
        <v>20504739</v>
      </c>
      <c r="W1394" s="3">
        <v>0</v>
      </c>
      <c r="X1394" s="3">
        <v>0</v>
      </c>
      <c r="Y1394" s="3">
        <v>0</v>
      </c>
      <c r="Z1394" s="3">
        <v>0</v>
      </c>
      <c r="AA1394" s="3">
        <v>0</v>
      </c>
      <c r="AB1394" s="3">
        <v>3568253.72</v>
      </c>
      <c r="AC1394" s="3">
        <v>517445861.25</v>
      </c>
      <c r="AD1394" s="3">
        <v>19486291.52</v>
      </c>
      <c r="AE1394" s="3">
        <v>0</v>
      </c>
      <c r="AF1394" s="3">
        <v>0</v>
      </c>
      <c r="AG1394" s="3">
        <v>0</v>
      </c>
      <c r="AH1394" s="3">
        <v>328549257.06</v>
      </c>
      <c r="AI1394" s="3">
        <v>0</v>
      </c>
      <c r="AJ1394" s="3">
        <v>2434892.08</v>
      </c>
      <c r="AK1394" s="3">
        <v>234178.24</v>
      </c>
      <c r="AL1394" s="3">
        <v>6967220.97</v>
      </c>
      <c r="AM1394" s="3">
        <v>39868483.84</v>
      </c>
      <c r="AN1394" s="3">
        <v>0</v>
      </c>
      <c r="AO1394" s="6">
        <f t="shared" si="330"/>
        <v>1671025424.23</v>
      </c>
      <c r="AP1394" s="6">
        <f t="shared" si="331"/>
        <v>46229925.42</v>
      </c>
      <c r="AQ1394" s="6">
        <f t="shared" si="332"/>
        <v>184808656.97</v>
      </c>
      <c r="AR1394" s="6">
        <f t="shared" si="333"/>
        <v>-138578731.55</v>
      </c>
      <c r="AS1394" s="6">
        <f t="shared" si="334"/>
        <v>914986184.96</v>
      </c>
      <c r="AT1394" s="10">
        <f t="shared" si="335"/>
        <v>6055260.25</v>
      </c>
      <c r="AU1394" s="10">
        <f t="shared" si="336"/>
        <v>921041445.21</v>
      </c>
      <c r="AV1394" s="10">
        <f t="shared" si="337"/>
        <v>1532446692.68</v>
      </c>
      <c r="AW1394" s="12">
        <f t="shared" si="323"/>
        <v>0.681081517543868</v>
      </c>
      <c r="AX1394" s="12">
        <f t="shared" si="324"/>
        <v>0.316450461455139</v>
      </c>
      <c r="AY1394" s="12">
        <f t="shared" si="325"/>
        <v>-0.0564823319949603</v>
      </c>
      <c r="AZ1394" s="12">
        <f t="shared" si="326"/>
        <v>0.372932793450099</v>
      </c>
      <c r="BA1394" s="12">
        <f t="shared" si="327"/>
        <v>0.00246802100099311</v>
      </c>
      <c r="BB1394" s="12">
        <f t="shared" si="328"/>
        <v>0.375400814451092</v>
      </c>
      <c r="BC1394" s="12">
        <f t="shared" si="329"/>
        <v>0.624599185548908</v>
      </c>
    </row>
    <row r="1395" spans="1:55">
      <c r="A1395" s="3" t="s">
        <v>2841</v>
      </c>
      <c r="B1395" s="3" t="s">
        <v>2842</v>
      </c>
      <c r="C1395" s="3">
        <v>205880656.79</v>
      </c>
      <c r="D1395" s="3">
        <v>859503379.4</v>
      </c>
      <c r="E1395" s="3">
        <v>0</v>
      </c>
      <c r="F1395" s="3">
        <v>0</v>
      </c>
      <c r="G1395" s="3">
        <v>0</v>
      </c>
      <c r="H1395" s="3">
        <v>0</v>
      </c>
      <c r="I1395" s="3">
        <v>0</v>
      </c>
      <c r="J1395" s="3">
        <v>0</v>
      </c>
      <c r="K1395" s="3">
        <v>38403765.82</v>
      </c>
      <c r="L1395" s="3">
        <v>0</v>
      </c>
      <c r="M1395" s="3">
        <v>251930013.41</v>
      </c>
      <c r="N1395" s="3">
        <v>75938396.97</v>
      </c>
      <c r="O1395" s="3">
        <v>1241075983.34</v>
      </c>
      <c r="P1395" s="3">
        <v>57059602.11</v>
      </c>
      <c r="Q1395" s="3">
        <v>0</v>
      </c>
      <c r="R1395" s="3">
        <v>384812205.3</v>
      </c>
      <c r="S1395" s="3">
        <v>0</v>
      </c>
      <c r="T1395" s="3">
        <v>0</v>
      </c>
      <c r="U1395" s="3">
        <v>165365307.03</v>
      </c>
      <c r="V1395" s="3">
        <v>67773944.43</v>
      </c>
      <c r="W1395" s="3">
        <v>0</v>
      </c>
      <c r="X1395" s="3">
        <v>196413.94</v>
      </c>
      <c r="Y1395" s="3">
        <v>0</v>
      </c>
      <c r="Z1395" s="3">
        <v>10022947.33</v>
      </c>
      <c r="AA1395" s="3">
        <v>0</v>
      </c>
      <c r="AB1395" s="3">
        <v>7216759.84</v>
      </c>
      <c r="AC1395" s="3">
        <v>1152333391.7</v>
      </c>
      <c r="AD1395" s="3">
        <v>484901041.21</v>
      </c>
      <c r="AE1395" s="3">
        <v>0</v>
      </c>
      <c r="AF1395" s="3">
        <v>0</v>
      </c>
      <c r="AG1395" s="3">
        <v>0</v>
      </c>
      <c r="AH1395" s="3">
        <v>92817419.92</v>
      </c>
      <c r="AI1395" s="3">
        <v>0</v>
      </c>
      <c r="AJ1395" s="3">
        <v>124021.26</v>
      </c>
      <c r="AK1395" s="3">
        <v>5013982.93</v>
      </c>
      <c r="AL1395" s="3">
        <v>13963902.43</v>
      </c>
      <c r="AM1395" s="3">
        <v>0</v>
      </c>
      <c r="AN1395" s="3">
        <v>6362523.5</v>
      </c>
      <c r="AO1395" s="6">
        <f t="shared" si="330"/>
        <v>897907145.22</v>
      </c>
      <c r="AP1395" s="6">
        <f t="shared" si="331"/>
        <v>1626003995.83</v>
      </c>
      <c r="AQ1395" s="6">
        <f t="shared" si="332"/>
        <v>635387577.87</v>
      </c>
      <c r="AR1395" s="6">
        <f t="shared" si="333"/>
        <v>990616417.96</v>
      </c>
      <c r="AS1395" s="6">
        <f t="shared" si="334"/>
        <v>1755516282.95</v>
      </c>
      <c r="AT1395" s="10">
        <f t="shared" si="335"/>
        <v>205880656.79</v>
      </c>
      <c r="AU1395" s="10">
        <f t="shared" si="336"/>
        <v>1961396939.74</v>
      </c>
      <c r="AV1395" s="10">
        <f t="shared" si="337"/>
        <v>1888523563.18</v>
      </c>
      <c r="AW1395" s="12">
        <f t="shared" si="323"/>
        <v>0.233227450940604</v>
      </c>
      <c r="AX1395" s="12">
        <f t="shared" si="324"/>
        <v>0.713295949572771</v>
      </c>
      <c r="AY1395" s="12">
        <f t="shared" si="325"/>
        <v>0.257308278757616</v>
      </c>
      <c r="AZ1395" s="12">
        <f t="shared" si="326"/>
        <v>0.455987670815155</v>
      </c>
      <c r="BA1395" s="12">
        <f t="shared" si="327"/>
        <v>0.0534765994866253</v>
      </c>
      <c r="BB1395" s="12">
        <f t="shared" si="328"/>
        <v>0.50946427030178</v>
      </c>
      <c r="BC1395" s="12">
        <f t="shared" si="329"/>
        <v>0.49053572969822</v>
      </c>
    </row>
    <row r="1396" spans="1:55">
      <c r="A1396" s="3" t="s">
        <v>2843</v>
      </c>
      <c r="B1396" s="3" t="s">
        <v>2844</v>
      </c>
      <c r="C1396" s="3">
        <v>422435129.16</v>
      </c>
      <c r="D1396" s="3">
        <v>858746243.67</v>
      </c>
      <c r="E1396" s="3">
        <v>963430302.11</v>
      </c>
      <c r="F1396" s="3">
        <v>0</v>
      </c>
      <c r="G1396" s="3">
        <v>0</v>
      </c>
      <c r="H1396" s="3">
        <v>0</v>
      </c>
      <c r="I1396" s="3">
        <v>0</v>
      </c>
      <c r="J1396" s="3">
        <v>30867320.32</v>
      </c>
      <c r="K1396" s="3">
        <v>32577316.13</v>
      </c>
      <c r="L1396" s="3">
        <v>0</v>
      </c>
      <c r="M1396" s="3">
        <v>3140100675.47</v>
      </c>
      <c r="N1396" s="3">
        <v>60602585.18</v>
      </c>
      <c r="O1396" s="3">
        <v>1342288637.26</v>
      </c>
      <c r="P1396" s="3">
        <v>81425942.87</v>
      </c>
      <c r="Q1396" s="3">
        <v>0</v>
      </c>
      <c r="R1396" s="3">
        <v>3821205239.86</v>
      </c>
      <c r="S1396" s="3">
        <v>0</v>
      </c>
      <c r="T1396" s="3">
        <v>0</v>
      </c>
      <c r="U1396" s="3">
        <v>174588878.61</v>
      </c>
      <c r="V1396" s="3">
        <v>119612517.33</v>
      </c>
      <c r="W1396" s="3">
        <v>0</v>
      </c>
      <c r="X1396" s="3">
        <v>0</v>
      </c>
      <c r="Y1396" s="3">
        <v>21489517.36</v>
      </c>
      <c r="Z1396" s="3">
        <v>123696339.81</v>
      </c>
      <c r="AA1396" s="3">
        <v>0</v>
      </c>
      <c r="AB1396" s="3">
        <v>2087194.62</v>
      </c>
      <c r="AC1396" s="3">
        <v>2199107671.68</v>
      </c>
      <c r="AD1396" s="3">
        <v>552692360.75</v>
      </c>
      <c r="AE1396" s="3">
        <v>0</v>
      </c>
      <c r="AF1396" s="3">
        <v>0</v>
      </c>
      <c r="AG1396" s="3">
        <v>0</v>
      </c>
      <c r="AH1396" s="3">
        <v>473190381.07</v>
      </c>
      <c r="AI1396" s="3">
        <v>0</v>
      </c>
      <c r="AJ1396" s="3">
        <v>193196312.9</v>
      </c>
      <c r="AK1396" s="3">
        <v>24094349.8</v>
      </c>
      <c r="AL1396" s="3">
        <v>67871578.84</v>
      </c>
      <c r="AM1396" s="3">
        <v>56615573.03</v>
      </c>
      <c r="AN1396" s="3">
        <v>122439402.18</v>
      </c>
      <c r="AO1396" s="6">
        <f t="shared" si="330"/>
        <v>1885621182.23</v>
      </c>
      <c r="AP1396" s="6">
        <f t="shared" si="331"/>
        <v>4624417840.78</v>
      </c>
      <c r="AQ1396" s="6">
        <f t="shared" si="332"/>
        <v>4262679687.59</v>
      </c>
      <c r="AR1396" s="6">
        <f t="shared" si="333"/>
        <v>361738153.19</v>
      </c>
      <c r="AS1396" s="6">
        <f t="shared" si="334"/>
        <v>3689207630.25</v>
      </c>
      <c r="AT1396" s="10">
        <f t="shared" si="335"/>
        <v>422435129.16</v>
      </c>
      <c r="AU1396" s="10">
        <f t="shared" si="336"/>
        <v>4111642759.41</v>
      </c>
      <c r="AV1396" s="10">
        <f t="shared" si="337"/>
        <v>2247359335.42</v>
      </c>
      <c r="AW1396" s="12">
        <f t="shared" si="323"/>
        <v>0.296527844166469</v>
      </c>
      <c r="AX1396" s="12">
        <f t="shared" si="324"/>
        <v>0.637041114789615</v>
      </c>
      <c r="AY1396" s="12">
        <f t="shared" si="325"/>
        <v>0.0568859937134004</v>
      </c>
      <c r="AZ1396" s="12">
        <f t="shared" si="326"/>
        <v>0.580155121076215</v>
      </c>
      <c r="BA1396" s="12">
        <f t="shared" si="327"/>
        <v>0.0664310410439161</v>
      </c>
      <c r="BB1396" s="12">
        <f t="shared" si="328"/>
        <v>0.646586162120131</v>
      </c>
      <c r="BC1396" s="12">
        <f t="shared" si="329"/>
        <v>0.353413837879869</v>
      </c>
    </row>
    <row r="1397" spans="1:55">
      <c r="A1397" s="3" t="s">
        <v>2845</v>
      </c>
      <c r="B1397" s="3" t="s">
        <v>2846</v>
      </c>
      <c r="C1397" s="3">
        <v>2572994549</v>
      </c>
      <c r="D1397" s="3">
        <v>856945960</v>
      </c>
      <c r="E1397" s="3">
        <v>0</v>
      </c>
      <c r="F1397" s="3">
        <v>0</v>
      </c>
      <c r="G1397" s="3">
        <v>0</v>
      </c>
      <c r="H1397" s="3">
        <v>0</v>
      </c>
      <c r="I1397" s="3">
        <v>0</v>
      </c>
      <c r="J1397" s="3">
        <v>167668116</v>
      </c>
      <c r="K1397" s="3">
        <v>89721046</v>
      </c>
      <c r="L1397" s="3">
        <v>0</v>
      </c>
      <c r="M1397" s="3">
        <v>3196027863</v>
      </c>
      <c r="N1397" s="3">
        <v>326559314</v>
      </c>
      <c r="O1397" s="3">
        <v>1489360717</v>
      </c>
      <c r="P1397" s="3">
        <v>291695666</v>
      </c>
      <c r="Q1397" s="3">
        <v>0</v>
      </c>
      <c r="R1397" s="3">
        <v>2597919732</v>
      </c>
      <c r="S1397" s="3">
        <v>0</v>
      </c>
      <c r="T1397" s="3">
        <v>0</v>
      </c>
      <c r="U1397" s="3">
        <v>175144750</v>
      </c>
      <c r="V1397" s="3">
        <v>158236208</v>
      </c>
      <c r="W1397" s="3">
        <v>0</v>
      </c>
      <c r="X1397" s="3">
        <v>0</v>
      </c>
      <c r="Y1397" s="3">
        <v>0</v>
      </c>
      <c r="Z1397" s="3">
        <v>206447416</v>
      </c>
      <c r="AA1397" s="3">
        <v>0</v>
      </c>
      <c r="AB1397" s="3">
        <v>0</v>
      </c>
      <c r="AC1397" s="3">
        <v>3498681262</v>
      </c>
      <c r="AD1397" s="3">
        <v>443319869</v>
      </c>
      <c r="AE1397" s="3">
        <v>0</v>
      </c>
      <c r="AF1397" s="3">
        <v>0</v>
      </c>
      <c r="AG1397" s="3">
        <v>0</v>
      </c>
      <c r="AH1397" s="3">
        <v>486584738</v>
      </c>
      <c r="AI1397" s="3">
        <v>0</v>
      </c>
      <c r="AJ1397" s="3">
        <v>59044086</v>
      </c>
      <c r="AK1397" s="3">
        <v>60141221</v>
      </c>
      <c r="AL1397" s="3">
        <v>67973875</v>
      </c>
      <c r="AM1397" s="3">
        <v>63804380</v>
      </c>
      <c r="AN1397" s="3">
        <v>1121517948</v>
      </c>
      <c r="AO1397" s="6">
        <f t="shared" si="330"/>
        <v>1114335122</v>
      </c>
      <c r="AP1397" s="6">
        <f t="shared" si="331"/>
        <v>5303643560</v>
      </c>
      <c r="AQ1397" s="6">
        <f t="shared" si="332"/>
        <v>3137748106</v>
      </c>
      <c r="AR1397" s="6">
        <f t="shared" si="333"/>
        <v>2165895454</v>
      </c>
      <c r="AS1397" s="6">
        <f t="shared" si="334"/>
        <v>5801067379</v>
      </c>
      <c r="AT1397" s="10">
        <f t="shared" si="335"/>
        <v>2572994549</v>
      </c>
      <c r="AU1397" s="10">
        <f t="shared" si="336"/>
        <v>8374061928</v>
      </c>
      <c r="AV1397" s="10">
        <f t="shared" si="337"/>
        <v>3280230576</v>
      </c>
      <c r="AW1397" s="12">
        <f t="shared" si="323"/>
        <v>0.0956158532675867</v>
      </c>
      <c r="AX1397" s="12">
        <f t="shared" si="324"/>
        <v>0.683607591817828</v>
      </c>
      <c r="AY1397" s="12">
        <f t="shared" si="325"/>
        <v>0.185845297194713</v>
      </c>
      <c r="AZ1397" s="12">
        <f t="shared" si="326"/>
        <v>0.497762294623114</v>
      </c>
      <c r="BA1397" s="12">
        <f t="shared" si="327"/>
        <v>0.220776554914586</v>
      </c>
      <c r="BB1397" s="12">
        <f t="shared" si="328"/>
        <v>0.7185388495377</v>
      </c>
      <c r="BC1397" s="12">
        <f t="shared" si="329"/>
        <v>0.2814611504623</v>
      </c>
    </row>
    <row r="1398" spans="1:55">
      <c r="A1398" s="3" t="s">
        <v>2847</v>
      </c>
      <c r="B1398" s="3" t="s">
        <v>2848</v>
      </c>
      <c r="C1398" s="3">
        <v>1072570596.62</v>
      </c>
      <c r="D1398" s="3">
        <v>856813669.18</v>
      </c>
      <c r="E1398" s="3">
        <v>10694557.59</v>
      </c>
      <c r="F1398" s="3">
        <v>45290.63</v>
      </c>
      <c r="G1398" s="3">
        <v>0</v>
      </c>
      <c r="H1398" s="3">
        <v>0</v>
      </c>
      <c r="I1398" s="3">
        <v>0</v>
      </c>
      <c r="J1398" s="3">
        <v>9787515.82</v>
      </c>
      <c r="K1398" s="3">
        <v>96500645.45</v>
      </c>
      <c r="L1398" s="3">
        <v>0</v>
      </c>
      <c r="M1398" s="3">
        <v>381629435.98</v>
      </c>
      <c r="N1398" s="3">
        <v>89482961.8</v>
      </c>
      <c r="O1398" s="3">
        <v>244766325.58</v>
      </c>
      <c r="P1398" s="3">
        <v>42633370.02</v>
      </c>
      <c r="Q1398" s="3">
        <v>1347513.08</v>
      </c>
      <c r="R1398" s="3">
        <v>372518786.01</v>
      </c>
      <c r="S1398" s="3">
        <v>3237668.49</v>
      </c>
      <c r="T1398" s="3">
        <v>0</v>
      </c>
      <c r="U1398" s="3">
        <v>79560561.08</v>
      </c>
      <c r="V1398" s="3">
        <v>36638961.79</v>
      </c>
      <c r="W1398" s="3">
        <v>0</v>
      </c>
      <c r="X1398" s="3">
        <v>0</v>
      </c>
      <c r="Y1398" s="3">
        <v>2730467.55</v>
      </c>
      <c r="Z1398" s="3">
        <v>248922532.5</v>
      </c>
      <c r="AA1398" s="3">
        <v>0</v>
      </c>
      <c r="AB1398" s="3">
        <v>7078881.08</v>
      </c>
      <c r="AC1398" s="3">
        <v>5872707149.52</v>
      </c>
      <c r="AD1398" s="3">
        <v>558942983.66</v>
      </c>
      <c r="AE1398" s="3">
        <v>0</v>
      </c>
      <c r="AF1398" s="3">
        <v>0</v>
      </c>
      <c r="AG1398" s="3">
        <v>0</v>
      </c>
      <c r="AH1398" s="3">
        <v>251907144.05</v>
      </c>
      <c r="AI1398" s="3">
        <v>0</v>
      </c>
      <c r="AJ1398" s="3">
        <v>102636552.1</v>
      </c>
      <c r="AK1398" s="3">
        <v>16874942.34</v>
      </c>
      <c r="AL1398" s="3">
        <v>44956634.25</v>
      </c>
      <c r="AM1398" s="3">
        <v>32029262.83</v>
      </c>
      <c r="AN1398" s="3">
        <v>60138009.13</v>
      </c>
      <c r="AO1398" s="6">
        <f t="shared" si="330"/>
        <v>973841678.67</v>
      </c>
      <c r="AP1398" s="6">
        <f t="shared" si="331"/>
        <v>759859606.46</v>
      </c>
      <c r="AQ1398" s="6">
        <f t="shared" si="332"/>
        <v>750687858.5</v>
      </c>
      <c r="AR1398" s="6">
        <f t="shared" si="333"/>
        <v>9171747.95999992</v>
      </c>
      <c r="AS1398" s="6">
        <f t="shared" si="334"/>
        <v>6940192677.88</v>
      </c>
      <c r="AT1398" s="10">
        <f t="shared" si="335"/>
        <v>1072570596.62</v>
      </c>
      <c r="AU1398" s="10">
        <f t="shared" si="336"/>
        <v>8012763274.5</v>
      </c>
      <c r="AV1398" s="10">
        <f t="shared" si="337"/>
        <v>983013426.63</v>
      </c>
      <c r="AW1398" s="12">
        <f t="shared" si="323"/>
        <v>0.108255430411881</v>
      </c>
      <c r="AX1398" s="12">
        <f t="shared" si="324"/>
        <v>0.772514109311657</v>
      </c>
      <c r="AY1398" s="12">
        <f t="shared" si="325"/>
        <v>0.0010195615414562</v>
      </c>
      <c r="AZ1398" s="12">
        <f t="shared" si="326"/>
        <v>0.771494547770201</v>
      </c>
      <c r="BA1398" s="12">
        <f t="shared" si="327"/>
        <v>0.119230460276462</v>
      </c>
      <c r="BB1398" s="12">
        <f t="shared" si="328"/>
        <v>0.890725008046663</v>
      </c>
      <c r="BC1398" s="12">
        <f t="shared" si="329"/>
        <v>0.109274991953337</v>
      </c>
    </row>
    <row r="1399" spans="1:55">
      <c r="A1399" s="3" t="s">
        <v>2849</v>
      </c>
      <c r="B1399" s="3" t="s">
        <v>2850</v>
      </c>
      <c r="C1399" s="3">
        <v>373512187.82</v>
      </c>
      <c r="D1399" s="3">
        <v>856281985.94</v>
      </c>
      <c r="E1399" s="3">
        <v>132823035.4</v>
      </c>
      <c r="F1399" s="3">
        <v>0</v>
      </c>
      <c r="G1399" s="3">
        <v>0</v>
      </c>
      <c r="H1399" s="3">
        <v>0</v>
      </c>
      <c r="I1399" s="3">
        <v>0</v>
      </c>
      <c r="J1399" s="3">
        <v>0</v>
      </c>
      <c r="K1399" s="3">
        <v>130185897.69</v>
      </c>
      <c r="L1399" s="3">
        <v>0</v>
      </c>
      <c r="M1399" s="3">
        <v>799650457.89</v>
      </c>
      <c r="N1399" s="3">
        <v>386623097.23</v>
      </c>
      <c r="O1399" s="3">
        <v>7665700.29</v>
      </c>
      <c r="P1399" s="3">
        <v>55295522.33</v>
      </c>
      <c r="Q1399" s="3">
        <v>0</v>
      </c>
      <c r="R1399" s="3">
        <v>283891496.86</v>
      </c>
      <c r="S1399" s="3">
        <v>228462.93</v>
      </c>
      <c r="T1399" s="3">
        <v>0</v>
      </c>
      <c r="U1399" s="3">
        <v>28043715.83</v>
      </c>
      <c r="V1399" s="3">
        <v>26401791.09</v>
      </c>
      <c r="W1399" s="3">
        <v>0</v>
      </c>
      <c r="X1399" s="3">
        <v>0</v>
      </c>
      <c r="Y1399" s="3">
        <v>4186000</v>
      </c>
      <c r="Z1399" s="3">
        <v>0</v>
      </c>
      <c r="AA1399" s="3">
        <v>0</v>
      </c>
      <c r="AB1399" s="3">
        <v>0</v>
      </c>
      <c r="AC1399" s="3">
        <v>15786354.23</v>
      </c>
      <c r="AD1399" s="3">
        <v>0</v>
      </c>
      <c r="AE1399" s="3">
        <v>0</v>
      </c>
      <c r="AF1399" s="3">
        <v>0</v>
      </c>
      <c r="AG1399" s="3">
        <v>0</v>
      </c>
      <c r="AH1399" s="3">
        <v>13210252.22</v>
      </c>
      <c r="AI1399" s="3">
        <v>0</v>
      </c>
      <c r="AJ1399" s="3">
        <v>852263659.9</v>
      </c>
      <c r="AK1399" s="3">
        <v>130963097.87</v>
      </c>
      <c r="AL1399" s="3">
        <v>55938601.88</v>
      </c>
      <c r="AM1399" s="3">
        <v>55028030.17</v>
      </c>
      <c r="AN1399" s="3">
        <v>0</v>
      </c>
      <c r="AO1399" s="6">
        <f t="shared" si="330"/>
        <v>1119290919.03</v>
      </c>
      <c r="AP1399" s="6">
        <f t="shared" si="331"/>
        <v>1249234777.74</v>
      </c>
      <c r="AQ1399" s="6">
        <f t="shared" si="332"/>
        <v>342751466.71</v>
      </c>
      <c r="AR1399" s="6">
        <f t="shared" si="333"/>
        <v>906483311.03</v>
      </c>
      <c r="AS1399" s="6">
        <f t="shared" si="334"/>
        <v>1123189996.27</v>
      </c>
      <c r="AT1399" s="10">
        <f t="shared" si="335"/>
        <v>373512187.82</v>
      </c>
      <c r="AU1399" s="10">
        <f t="shared" si="336"/>
        <v>1496702184.09</v>
      </c>
      <c r="AV1399" s="10">
        <f t="shared" si="337"/>
        <v>2025774230.06</v>
      </c>
      <c r="AW1399" s="12">
        <f t="shared" si="323"/>
        <v>0.317756824299445</v>
      </c>
      <c r="AX1399" s="12">
        <f t="shared" si="324"/>
        <v>0.576206358443361</v>
      </c>
      <c r="AY1399" s="12">
        <f t="shared" si="325"/>
        <v>0.257342620489552</v>
      </c>
      <c r="AZ1399" s="12">
        <f t="shared" si="326"/>
        <v>0.318863737953809</v>
      </c>
      <c r="BA1399" s="12">
        <f t="shared" si="327"/>
        <v>0.106036817257194</v>
      </c>
      <c r="BB1399" s="12">
        <f t="shared" si="328"/>
        <v>0.424900555211004</v>
      </c>
      <c r="BC1399" s="12">
        <f t="shared" si="329"/>
        <v>0.575099444788996</v>
      </c>
    </row>
    <row r="1400" spans="1:55">
      <c r="A1400" s="3" t="s">
        <v>2851</v>
      </c>
      <c r="B1400" s="3" t="s">
        <v>2852</v>
      </c>
      <c r="C1400" s="3">
        <v>3193123791.05</v>
      </c>
      <c r="D1400" s="3">
        <v>854865037.46</v>
      </c>
      <c r="E1400" s="3">
        <v>245127897.45</v>
      </c>
      <c r="F1400" s="3">
        <v>0</v>
      </c>
      <c r="G1400" s="3">
        <v>0</v>
      </c>
      <c r="H1400" s="3">
        <v>0</v>
      </c>
      <c r="I1400" s="3">
        <v>0</v>
      </c>
      <c r="J1400" s="3">
        <v>446579232.62</v>
      </c>
      <c r="K1400" s="3">
        <v>972417915.57</v>
      </c>
      <c r="L1400" s="3">
        <v>0</v>
      </c>
      <c r="M1400" s="3">
        <v>2203031523.37</v>
      </c>
      <c r="N1400" s="3">
        <v>365349476.76</v>
      </c>
      <c r="O1400" s="3">
        <v>1143701171.92</v>
      </c>
      <c r="P1400" s="3">
        <v>206714699.21</v>
      </c>
      <c r="Q1400" s="3">
        <v>1274853641.94</v>
      </c>
      <c r="R1400" s="3">
        <v>6107855468.62</v>
      </c>
      <c r="S1400" s="3">
        <v>0</v>
      </c>
      <c r="T1400" s="3">
        <v>0</v>
      </c>
      <c r="U1400" s="3">
        <v>138526.35</v>
      </c>
      <c r="V1400" s="3">
        <v>5153586.81</v>
      </c>
      <c r="W1400" s="3">
        <v>0</v>
      </c>
      <c r="X1400" s="3">
        <v>0</v>
      </c>
      <c r="Y1400" s="3">
        <v>0</v>
      </c>
      <c r="Z1400" s="3">
        <v>0</v>
      </c>
      <c r="AA1400" s="3">
        <v>0</v>
      </c>
      <c r="AB1400" s="3">
        <v>2219291477.74</v>
      </c>
      <c r="AC1400" s="3">
        <v>289321892</v>
      </c>
      <c r="AD1400" s="3">
        <v>23421147.54</v>
      </c>
      <c r="AE1400" s="3">
        <v>0</v>
      </c>
      <c r="AF1400" s="3">
        <v>0</v>
      </c>
      <c r="AG1400" s="3">
        <v>0</v>
      </c>
      <c r="AH1400" s="3">
        <v>92448811.85</v>
      </c>
      <c r="AI1400" s="3">
        <v>0</v>
      </c>
      <c r="AJ1400" s="3">
        <v>0</v>
      </c>
      <c r="AK1400" s="3">
        <v>29122687.74</v>
      </c>
      <c r="AL1400" s="3">
        <v>249437969.83</v>
      </c>
      <c r="AM1400" s="3">
        <v>0</v>
      </c>
      <c r="AN1400" s="3">
        <v>713241241.33</v>
      </c>
      <c r="AO1400" s="6">
        <f t="shared" si="330"/>
        <v>2518990083.1</v>
      </c>
      <c r="AP1400" s="6">
        <f t="shared" si="331"/>
        <v>5193650513.2</v>
      </c>
      <c r="AQ1400" s="6">
        <f t="shared" si="332"/>
        <v>8332439059.52</v>
      </c>
      <c r="AR1400" s="6">
        <f t="shared" si="333"/>
        <v>-3138788546.32</v>
      </c>
      <c r="AS1400" s="6">
        <f t="shared" si="334"/>
        <v>1396993750.29</v>
      </c>
      <c r="AT1400" s="10">
        <f t="shared" si="335"/>
        <v>3193123791.05</v>
      </c>
      <c r="AU1400" s="10">
        <f t="shared" si="336"/>
        <v>4590117541.34</v>
      </c>
      <c r="AV1400" s="10">
        <f t="shared" si="337"/>
        <v>-619798463.219999</v>
      </c>
      <c r="AW1400" s="12">
        <f t="shared" si="323"/>
        <v>0.634455325513227</v>
      </c>
      <c r="AX1400" s="12">
        <f t="shared" si="324"/>
        <v>-0.438703983674472</v>
      </c>
      <c r="AY1400" s="12">
        <f t="shared" si="325"/>
        <v>-0.790563298455664</v>
      </c>
      <c r="AZ1400" s="12">
        <f t="shared" si="326"/>
        <v>0.351859314781193</v>
      </c>
      <c r="BA1400" s="12">
        <f t="shared" si="327"/>
        <v>0.804248658161245</v>
      </c>
      <c r="BB1400" s="12">
        <f t="shared" si="328"/>
        <v>1.15610797294244</v>
      </c>
      <c r="BC1400" s="12">
        <f t="shared" si="329"/>
        <v>-0.156107972942437</v>
      </c>
    </row>
    <row r="1401" spans="1:55">
      <c r="A1401" s="3" t="s">
        <v>2853</v>
      </c>
      <c r="B1401" s="3" t="s">
        <v>2854</v>
      </c>
      <c r="C1401" s="3">
        <v>2117679758.73</v>
      </c>
      <c r="D1401" s="3">
        <v>853556916.09</v>
      </c>
      <c r="E1401" s="3">
        <v>121200</v>
      </c>
      <c r="F1401" s="3">
        <v>30012301.27</v>
      </c>
      <c r="G1401" s="3">
        <v>0</v>
      </c>
      <c r="H1401" s="3">
        <v>0</v>
      </c>
      <c r="I1401" s="3">
        <v>0</v>
      </c>
      <c r="J1401" s="3">
        <v>262064964.97</v>
      </c>
      <c r="K1401" s="3">
        <v>2041701261.07</v>
      </c>
      <c r="L1401" s="3">
        <v>0</v>
      </c>
      <c r="M1401" s="3">
        <v>413122126.82</v>
      </c>
      <c r="N1401" s="3">
        <v>71185946.25</v>
      </c>
      <c r="O1401" s="3">
        <v>250442134.41</v>
      </c>
      <c r="P1401" s="3">
        <v>117621388.39</v>
      </c>
      <c r="Q1401" s="3">
        <v>30218790.77</v>
      </c>
      <c r="R1401" s="3">
        <v>1129698801.73</v>
      </c>
      <c r="S1401" s="3">
        <v>0</v>
      </c>
      <c r="T1401" s="3">
        <v>0</v>
      </c>
      <c r="U1401" s="3">
        <v>18047192</v>
      </c>
      <c r="V1401" s="3">
        <v>18551520.1</v>
      </c>
      <c r="W1401" s="3">
        <v>0</v>
      </c>
      <c r="X1401" s="3">
        <v>0</v>
      </c>
      <c r="Y1401" s="3">
        <v>77400884.46</v>
      </c>
      <c r="Z1401" s="3">
        <v>25549630.13</v>
      </c>
      <c r="AA1401" s="3">
        <v>0</v>
      </c>
      <c r="AB1401" s="3">
        <v>19437793.4</v>
      </c>
      <c r="AC1401" s="3">
        <v>1003465169.87</v>
      </c>
      <c r="AD1401" s="3">
        <v>693269366.15</v>
      </c>
      <c r="AE1401" s="3">
        <v>0</v>
      </c>
      <c r="AF1401" s="3">
        <v>0</v>
      </c>
      <c r="AG1401" s="3">
        <v>0</v>
      </c>
      <c r="AH1401" s="3">
        <v>190754988.78</v>
      </c>
      <c r="AI1401" s="3">
        <v>0</v>
      </c>
      <c r="AJ1401" s="3">
        <v>0</v>
      </c>
      <c r="AK1401" s="3">
        <v>18463942.31</v>
      </c>
      <c r="AL1401" s="3">
        <v>223373313.7</v>
      </c>
      <c r="AM1401" s="3">
        <v>7204104.75</v>
      </c>
      <c r="AN1401" s="3">
        <v>101870732.74</v>
      </c>
      <c r="AO1401" s="6">
        <f t="shared" si="330"/>
        <v>3187456643.4</v>
      </c>
      <c r="AP1401" s="6">
        <f t="shared" si="331"/>
        <v>882590386.64</v>
      </c>
      <c r="AQ1401" s="6">
        <f t="shared" si="332"/>
        <v>1288685821.82</v>
      </c>
      <c r="AR1401" s="6">
        <f t="shared" si="333"/>
        <v>-406095435.18</v>
      </c>
      <c r="AS1401" s="6">
        <f t="shared" si="334"/>
        <v>2238401618.3</v>
      </c>
      <c r="AT1401" s="10">
        <f t="shared" si="335"/>
        <v>2117679758.73</v>
      </c>
      <c r="AU1401" s="10">
        <f t="shared" si="336"/>
        <v>4356081377.03</v>
      </c>
      <c r="AV1401" s="10">
        <f t="shared" si="337"/>
        <v>2781361208.22</v>
      </c>
      <c r="AW1401" s="12">
        <f t="shared" si="323"/>
        <v>0.446582456577247</v>
      </c>
      <c r="AX1401" s="12">
        <f t="shared" si="324"/>
        <v>0.256717467248925</v>
      </c>
      <c r="AY1401" s="12">
        <f t="shared" si="325"/>
        <v>-0.0568964906308632</v>
      </c>
      <c r="AZ1401" s="12">
        <f t="shared" si="326"/>
        <v>0.313613957879788</v>
      </c>
      <c r="BA1401" s="12">
        <f t="shared" si="327"/>
        <v>0.296700076173828</v>
      </c>
      <c r="BB1401" s="12">
        <f t="shared" si="328"/>
        <v>0.610314034053616</v>
      </c>
      <c r="BC1401" s="12">
        <f t="shared" si="329"/>
        <v>0.389685965946384</v>
      </c>
    </row>
    <row r="1402" spans="1:55">
      <c r="A1402" s="3" t="s">
        <v>2855</v>
      </c>
      <c r="B1402" s="3" t="s">
        <v>2856</v>
      </c>
      <c r="C1402" s="3">
        <v>178764035.68</v>
      </c>
      <c r="D1402" s="3">
        <v>852355671.22</v>
      </c>
      <c r="E1402" s="3">
        <v>0</v>
      </c>
      <c r="F1402" s="3">
        <v>0</v>
      </c>
      <c r="G1402" s="3">
        <v>0</v>
      </c>
      <c r="H1402" s="3">
        <v>0</v>
      </c>
      <c r="I1402" s="3">
        <v>0</v>
      </c>
      <c r="J1402" s="3">
        <v>8678245.46</v>
      </c>
      <c r="K1402" s="3">
        <v>89999942.78</v>
      </c>
      <c r="L1402" s="3">
        <v>0</v>
      </c>
      <c r="M1402" s="3">
        <v>36055882.1</v>
      </c>
      <c r="N1402" s="3">
        <v>46527983</v>
      </c>
      <c r="O1402" s="3">
        <v>280452296.65</v>
      </c>
      <c r="P1402" s="3">
        <v>85202785.59</v>
      </c>
      <c r="Q1402" s="3">
        <v>0</v>
      </c>
      <c r="R1402" s="3">
        <v>319534258.05</v>
      </c>
      <c r="S1402" s="3">
        <v>2360404.65</v>
      </c>
      <c r="T1402" s="3">
        <v>0</v>
      </c>
      <c r="U1402" s="3">
        <v>36585370.99</v>
      </c>
      <c r="V1402" s="3">
        <v>22575537.93</v>
      </c>
      <c r="W1402" s="3">
        <v>0</v>
      </c>
      <c r="X1402" s="3">
        <v>20179000</v>
      </c>
      <c r="Y1402" s="3">
        <v>0</v>
      </c>
      <c r="Z1402" s="3">
        <v>27610287.94</v>
      </c>
      <c r="AA1402" s="3">
        <v>0</v>
      </c>
      <c r="AB1402" s="3">
        <v>8635431.14</v>
      </c>
      <c r="AC1402" s="3">
        <v>226335306.53</v>
      </c>
      <c r="AD1402" s="3">
        <v>2034944.92</v>
      </c>
      <c r="AE1402" s="3">
        <v>0</v>
      </c>
      <c r="AF1402" s="3">
        <v>0</v>
      </c>
      <c r="AG1402" s="3">
        <v>0</v>
      </c>
      <c r="AH1402" s="3">
        <v>14730017.96</v>
      </c>
      <c r="AI1402" s="3">
        <v>0</v>
      </c>
      <c r="AJ1402" s="3">
        <v>0</v>
      </c>
      <c r="AK1402" s="3">
        <v>16515473.17</v>
      </c>
      <c r="AL1402" s="3">
        <v>2837910.98</v>
      </c>
      <c r="AM1402" s="3">
        <v>34367402.62</v>
      </c>
      <c r="AN1402" s="3">
        <v>38227079.65</v>
      </c>
      <c r="AO1402" s="6">
        <f t="shared" si="330"/>
        <v>951033859.46</v>
      </c>
      <c r="AP1402" s="6">
        <f t="shared" si="331"/>
        <v>448238947.34</v>
      </c>
      <c r="AQ1402" s="6">
        <f t="shared" si="332"/>
        <v>437480290.7</v>
      </c>
      <c r="AR1402" s="6">
        <f t="shared" si="333"/>
        <v>10758656.64</v>
      </c>
      <c r="AS1402" s="6">
        <f t="shared" si="334"/>
        <v>335048135.83</v>
      </c>
      <c r="AT1402" s="10">
        <f t="shared" si="335"/>
        <v>178764035.68</v>
      </c>
      <c r="AU1402" s="10">
        <f t="shared" si="336"/>
        <v>513812171.51</v>
      </c>
      <c r="AV1402" s="10">
        <f t="shared" si="337"/>
        <v>961792516.1</v>
      </c>
      <c r="AW1402" s="12">
        <f t="shared" si="323"/>
        <v>0.644504498694949</v>
      </c>
      <c r="AX1402" s="12">
        <f t="shared" si="324"/>
        <v>0.234349209767078</v>
      </c>
      <c r="AY1402" s="12">
        <f t="shared" si="325"/>
        <v>0.00729101549374011</v>
      </c>
      <c r="AZ1402" s="12">
        <f t="shared" si="326"/>
        <v>0.227058194273338</v>
      </c>
      <c r="BA1402" s="12">
        <f t="shared" si="327"/>
        <v>0.121146291537973</v>
      </c>
      <c r="BB1402" s="12">
        <f t="shared" si="328"/>
        <v>0.348204485811311</v>
      </c>
      <c r="BC1402" s="12">
        <f t="shared" si="329"/>
        <v>0.651795514188689</v>
      </c>
    </row>
    <row r="1403" spans="1:55">
      <c r="A1403" s="3" t="s">
        <v>2857</v>
      </c>
      <c r="B1403" s="3" t="s">
        <v>2858</v>
      </c>
      <c r="C1403" s="3">
        <v>305632579.32</v>
      </c>
      <c r="D1403" s="3">
        <v>850823119.06</v>
      </c>
      <c r="E1403" s="3">
        <v>795396616.1</v>
      </c>
      <c r="F1403" s="3">
        <v>0</v>
      </c>
      <c r="G1403" s="3">
        <v>0</v>
      </c>
      <c r="H1403" s="3">
        <v>0</v>
      </c>
      <c r="I1403" s="3">
        <v>0</v>
      </c>
      <c r="J1403" s="3">
        <v>126378257.85</v>
      </c>
      <c r="K1403" s="3">
        <v>61754746.75</v>
      </c>
      <c r="L1403" s="3">
        <v>0</v>
      </c>
      <c r="M1403" s="3">
        <v>1252540649.99</v>
      </c>
      <c r="N1403" s="3">
        <v>16816839.77</v>
      </c>
      <c r="O1403" s="3">
        <v>682435894.08</v>
      </c>
      <c r="P1403" s="3">
        <v>51072863.22</v>
      </c>
      <c r="Q1403" s="3">
        <v>0</v>
      </c>
      <c r="R1403" s="3">
        <v>1102742274.89</v>
      </c>
      <c r="S1403" s="3">
        <v>0</v>
      </c>
      <c r="T1403" s="3">
        <v>0</v>
      </c>
      <c r="U1403" s="3">
        <v>120231130.99</v>
      </c>
      <c r="V1403" s="3">
        <v>20284141.16</v>
      </c>
      <c r="W1403" s="3">
        <v>0</v>
      </c>
      <c r="X1403" s="3">
        <v>1476328.93</v>
      </c>
      <c r="Y1403" s="3">
        <v>0</v>
      </c>
      <c r="Z1403" s="3">
        <v>62625667.49</v>
      </c>
      <c r="AA1403" s="3">
        <v>0</v>
      </c>
      <c r="AB1403" s="3">
        <v>3501071.98</v>
      </c>
      <c r="AC1403" s="3">
        <v>1712619284.87</v>
      </c>
      <c r="AD1403" s="3">
        <v>626513560.87</v>
      </c>
      <c r="AE1403" s="3">
        <v>0</v>
      </c>
      <c r="AF1403" s="3">
        <v>0</v>
      </c>
      <c r="AG1403" s="3">
        <v>0</v>
      </c>
      <c r="AH1403" s="3">
        <v>250175191.41</v>
      </c>
      <c r="AI1403" s="3">
        <v>0</v>
      </c>
      <c r="AJ1403" s="3">
        <v>276883975.49</v>
      </c>
      <c r="AK1403" s="3">
        <v>143612970.16</v>
      </c>
      <c r="AL1403" s="3">
        <v>124708929.23</v>
      </c>
      <c r="AM1403" s="3">
        <v>93597073.85</v>
      </c>
      <c r="AN1403" s="3">
        <v>103241168.11</v>
      </c>
      <c r="AO1403" s="6">
        <f t="shared" si="330"/>
        <v>1834352739.76</v>
      </c>
      <c r="AP1403" s="6">
        <f t="shared" si="331"/>
        <v>2002866247.06</v>
      </c>
      <c r="AQ1403" s="6">
        <f t="shared" si="332"/>
        <v>1310860615.44</v>
      </c>
      <c r="AR1403" s="6">
        <f t="shared" si="333"/>
        <v>692005631.62</v>
      </c>
      <c r="AS1403" s="6">
        <f t="shared" si="334"/>
        <v>3331352153.99</v>
      </c>
      <c r="AT1403" s="10">
        <f t="shared" si="335"/>
        <v>305632579.32</v>
      </c>
      <c r="AU1403" s="10">
        <f t="shared" si="336"/>
        <v>3636984733.31</v>
      </c>
      <c r="AV1403" s="10">
        <f t="shared" si="337"/>
        <v>2526358371.38</v>
      </c>
      <c r="AW1403" s="12">
        <f t="shared" si="323"/>
        <v>0.29762301215458</v>
      </c>
      <c r="AX1403" s="12">
        <f t="shared" si="324"/>
        <v>0.652788221792881</v>
      </c>
      <c r="AY1403" s="12">
        <f t="shared" si="325"/>
        <v>0.112277642160375</v>
      </c>
      <c r="AZ1403" s="12">
        <f t="shared" si="326"/>
        <v>0.540510579632506</v>
      </c>
      <c r="BA1403" s="12">
        <f t="shared" si="327"/>
        <v>0.0495887660525387</v>
      </c>
      <c r="BB1403" s="12">
        <f t="shared" si="328"/>
        <v>0.590099345685045</v>
      </c>
      <c r="BC1403" s="12">
        <f t="shared" si="329"/>
        <v>0.409900654314955</v>
      </c>
    </row>
    <row r="1404" spans="1:55">
      <c r="A1404" s="3" t="s">
        <v>2859</v>
      </c>
      <c r="B1404" s="3" t="s">
        <v>2860</v>
      </c>
      <c r="C1404" s="3">
        <v>33454145.5</v>
      </c>
      <c r="D1404" s="3">
        <v>850783263.11</v>
      </c>
      <c r="E1404" s="3">
        <v>0</v>
      </c>
      <c r="F1404" s="3">
        <v>0</v>
      </c>
      <c r="G1404" s="3">
        <v>0</v>
      </c>
      <c r="H1404" s="3">
        <v>0</v>
      </c>
      <c r="I1404" s="3">
        <v>0</v>
      </c>
      <c r="J1404" s="3">
        <v>0</v>
      </c>
      <c r="K1404" s="3">
        <v>41901438.31</v>
      </c>
      <c r="L1404" s="3">
        <v>0</v>
      </c>
      <c r="M1404" s="3">
        <v>73334552.88</v>
      </c>
      <c r="N1404" s="3">
        <v>6152147.36</v>
      </c>
      <c r="O1404" s="3">
        <v>51483309.49</v>
      </c>
      <c r="P1404" s="3">
        <v>25984257.81</v>
      </c>
      <c r="Q1404" s="3">
        <v>0</v>
      </c>
      <c r="R1404" s="3">
        <v>36148425.38</v>
      </c>
      <c r="S1404" s="3">
        <v>0</v>
      </c>
      <c r="T1404" s="3">
        <v>0</v>
      </c>
      <c r="U1404" s="3">
        <v>10184347.02</v>
      </c>
      <c r="V1404" s="3">
        <v>5088808.58</v>
      </c>
      <c r="W1404" s="3">
        <v>0</v>
      </c>
      <c r="X1404" s="3">
        <v>0</v>
      </c>
      <c r="Y1404" s="3">
        <v>59907540.32</v>
      </c>
      <c r="Z1404" s="3">
        <v>15702741.88</v>
      </c>
      <c r="AA1404" s="3">
        <v>0</v>
      </c>
      <c r="AB1404" s="3">
        <v>247533.22</v>
      </c>
      <c r="AC1404" s="3">
        <v>417101614.31</v>
      </c>
      <c r="AD1404" s="3">
        <v>49614748.19</v>
      </c>
      <c r="AE1404" s="3">
        <v>0</v>
      </c>
      <c r="AF1404" s="3">
        <v>0</v>
      </c>
      <c r="AG1404" s="3">
        <v>0</v>
      </c>
      <c r="AH1404" s="3">
        <v>50311991.61</v>
      </c>
      <c r="AI1404" s="3">
        <v>71713341.15</v>
      </c>
      <c r="AJ1404" s="3">
        <v>0</v>
      </c>
      <c r="AK1404" s="3">
        <v>4470953.22</v>
      </c>
      <c r="AL1404" s="3">
        <v>0</v>
      </c>
      <c r="AM1404" s="3">
        <v>5265828.23</v>
      </c>
      <c r="AN1404" s="3">
        <v>0</v>
      </c>
      <c r="AO1404" s="6">
        <f t="shared" si="330"/>
        <v>892684701.42</v>
      </c>
      <c r="AP1404" s="6">
        <f t="shared" si="331"/>
        <v>156954267.54</v>
      </c>
      <c r="AQ1404" s="6">
        <f t="shared" si="332"/>
        <v>127279396.4</v>
      </c>
      <c r="AR1404" s="6">
        <f t="shared" si="333"/>
        <v>29674871.14</v>
      </c>
      <c r="AS1404" s="6">
        <f t="shared" si="334"/>
        <v>598478476.71</v>
      </c>
      <c r="AT1404" s="10">
        <f t="shared" si="335"/>
        <v>33454145.5</v>
      </c>
      <c r="AU1404" s="10">
        <f t="shared" si="336"/>
        <v>631932622.21</v>
      </c>
      <c r="AV1404" s="10">
        <f t="shared" si="337"/>
        <v>922359572.56</v>
      </c>
      <c r="AW1404" s="12">
        <f t="shared" si="323"/>
        <v>0.574335188984268</v>
      </c>
      <c r="AX1404" s="12">
        <f t="shared" si="324"/>
        <v>0.404141093909921</v>
      </c>
      <c r="AY1404" s="12">
        <f t="shared" si="325"/>
        <v>0.0190922088136659</v>
      </c>
      <c r="AZ1404" s="12">
        <f t="shared" si="326"/>
        <v>0.385048885096255</v>
      </c>
      <c r="BA1404" s="12">
        <f t="shared" si="327"/>
        <v>0.0215237171058113</v>
      </c>
      <c r="BB1404" s="12">
        <f t="shared" si="328"/>
        <v>0.406572602202066</v>
      </c>
      <c r="BC1404" s="12">
        <f t="shared" si="329"/>
        <v>0.593427397797934</v>
      </c>
    </row>
    <row r="1405" spans="1:55">
      <c r="A1405" s="3" t="s">
        <v>2861</v>
      </c>
      <c r="B1405" s="3" t="s">
        <v>2862</v>
      </c>
      <c r="C1405" s="3">
        <v>0</v>
      </c>
      <c r="D1405" s="3">
        <v>849188272.27</v>
      </c>
      <c r="E1405" s="3">
        <v>50000000</v>
      </c>
      <c r="F1405" s="3">
        <v>0</v>
      </c>
      <c r="G1405" s="3">
        <v>0</v>
      </c>
      <c r="H1405" s="3">
        <v>0</v>
      </c>
      <c r="I1405" s="3">
        <v>0</v>
      </c>
      <c r="J1405" s="3">
        <v>6371945.4</v>
      </c>
      <c r="K1405" s="3">
        <v>2835274.85</v>
      </c>
      <c r="L1405" s="3">
        <v>0</v>
      </c>
      <c r="M1405" s="3">
        <v>132880927.04</v>
      </c>
      <c r="N1405" s="3">
        <v>12279435.77</v>
      </c>
      <c r="O1405" s="3">
        <v>13693230.97</v>
      </c>
      <c r="P1405" s="3">
        <v>0</v>
      </c>
      <c r="Q1405" s="3">
        <v>0</v>
      </c>
      <c r="R1405" s="3">
        <v>553464492.03</v>
      </c>
      <c r="S1405" s="3">
        <v>200072.62</v>
      </c>
      <c r="T1405" s="3">
        <v>0</v>
      </c>
      <c r="U1405" s="3">
        <v>15331258.4</v>
      </c>
      <c r="V1405" s="3">
        <v>5662216.07</v>
      </c>
      <c r="W1405" s="3">
        <v>0</v>
      </c>
      <c r="X1405" s="3">
        <v>0</v>
      </c>
      <c r="Y1405" s="3">
        <v>0</v>
      </c>
      <c r="Z1405" s="3">
        <v>7671414.37</v>
      </c>
      <c r="AA1405" s="3">
        <v>0</v>
      </c>
      <c r="AB1405" s="3">
        <v>11229031.31</v>
      </c>
      <c r="AC1405" s="3">
        <v>51299109.96</v>
      </c>
      <c r="AD1405" s="3">
        <v>0</v>
      </c>
      <c r="AE1405" s="3">
        <v>0</v>
      </c>
      <c r="AF1405" s="3">
        <v>0</v>
      </c>
      <c r="AG1405" s="3">
        <v>0</v>
      </c>
      <c r="AH1405" s="3">
        <v>26149141.47</v>
      </c>
      <c r="AI1405" s="3">
        <v>0</v>
      </c>
      <c r="AJ1405" s="3">
        <v>0</v>
      </c>
      <c r="AK1405" s="3">
        <v>7253330.86</v>
      </c>
      <c r="AL1405" s="3">
        <v>5653680.56</v>
      </c>
      <c r="AM1405" s="3">
        <v>0</v>
      </c>
      <c r="AN1405" s="3">
        <v>0</v>
      </c>
      <c r="AO1405" s="6">
        <f t="shared" si="330"/>
        <v>908395492.52</v>
      </c>
      <c r="AP1405" s="6">
        <f t="shared" si="331"/>
        <v>158853593.78</v>
      </c>
      <c r="AQ1405" s="6">
        <f t="shared" si="332"/>
        <v>593558484.8</v>
      </c>
      <c r="AR1405" s="6">
        <f t="shared" si="333"/>
        <v>-434704891.02</v>
      </c>
      <c r="AS1405" s="6">
        <f t="shared" si="334"/>
        <v>90355262.85</v>
      </c>
      <c r="AT1405" s="10">
        <f t="shared" si="335"/>
        <v>0</v>
      </c>
      <c r="AU1405" s="10">
        <f t="shared" si="336"/>
        <v>90355262.85</v>
      </c>
      <c r="AV1405" s="10">
        <f t="shared" si="337"/>
        <v>473690601.5</v>
      </c>
      <c r="AW1405" s="12">
        <f t="shared" si="323"/>
        <v>1.61049934045137</v>
      </c>
      <c r="AX1405" s="12">
        <f t="shared" si="324"/>
        <v>-0.610499340451374</v>
      </c>
      <c r="AY1405" s="12">
        <f t="shared" si="325"/>
        <v>-0.770690680483845</v>
      </c>
      <c r="AZ1405" s="12">
        <f t="shared" si="326"/>
        <v>0.160191340032471</v>
      </c>
      <c r="BA1405" s="12">
        <f t="shared" si="327"/>
        <v>0</v>
      </c>
      <c r="BB1405" s="12">
        <f t="shared" si="328"/>
        <v>0.160191340032471</v>
      </c>
      <c r="BC1405" s="12">
        <f t="shared" si="329"/>
        <v>0.839808659967529</v>
      </c>
    </row>
    <row r="1406" spans="1:55">
      <c r="A1406" s="3" t="s">
        <v>2863</v>
      </c>
      <c r="B1406" s="3" t="s">
        <v>2864</v>
      </c>
      <c r="C1406" s="3">
        <v>0</v>
      </c>
      <c r="D1406" s="3">
        <v>847722498.73</v>
      </c>
      <c r="E1406" s="3">
        <v>432474269.21</v>
      </c>
      <c r="F1406" s="3">
        <v>287698.25</v>
      </c>
      <c r="G1406" s="3">
        <v>0</v>
      </c>
      <c r="H1406" s="3">
        <v>0</v>
      </c>
      <c r="I1406" s="3">
        <v>0</v>
      </c>
      <c r="J1406" s="3">
        <v>33795381.79</v>
      </c>
      <c r="K1406" s="3">
        <v>7232929.17</v>
      </c>
      <c r="L1406" s="3">
        <v>0</v>
      </c>
      <c r="M1406" s="3">
        <v>865792594.98</v>
      </c>
      <c r="N1406" s="3">
        <v>115478734.94</v>
      </c>
      <c r="O1406" s="3">
        <v>1799356938.35</v>
      </c>
      <c r="P1406" s="3">
        <v>25267122.7</v>
      </c>
      <c r="Q1406" s="3">
        <v>10966072.06</v>
      </c>
      <c r="R1406" s="3">
        <v>215229568.85</v>
      </c>
      <c r="S1406" s="3">
        <v>0</v>
      </c>
      <c r="T1406" s="3">
        <v>0</v>
      </c>
      <c r="U1406" s="3">
        <v>109176810.35</v>
      </c>
      <c r="V1406" s="3">
        <v>132287026.02</v>
      </c>
      <c r="W1406" s="3">
        <v>0</v>
      </c>
      <c r="X1406" s="3">
        <v>0</v>
      </c>
      <c r="Y1406" s="3">
        <v>0</v>
      </c>
      <c r="Z1406" s="3">
        <v>0</v>
      </c>
      <c r="AA1406" s="3">
        <v>0</v>
      </c>
      <c r="AB1406" s="3">
        <v>23234.61</v>
      </c>
      <c r="AC1406" s="3">
        <v>1089899273.01</v>
      </c>
      <c r="AD1406" s="3">
        <v>50721830.65</v>
      </c>
      <c r="AE1406" s="3">
        <v>0</v>
      </c>
      <c r="AF1406" s="3">
        <v>0</v>
      </c>
      <c r="AG1406" s="3">
        <v>0</v>
      </c>
      <c r="AH1406" s="3">
        <v>304003102.32</v>
      </c>
      <c r="AI1406" s="3">
        <v>0</v>
      </c>
      <c r="AJ1406" s="3">
        <v>15886292.34</v>
      </c>
      <c r="AK1406" s="3">
        <v>11330715.45</v>
      </c>
      <c r="AL1406" s="3">
        <v>67949076.36</v>
      </c>
      <c r="AM1406" s="3">
        <v>79740072.34</v>
      </c>
      <c r="AN1406" s="3">
        <v>0</v>
      </c>
      <c r="AO1406" s="6">
        <f t="shared" si="330"/>
        <v>1321512777.15</v>
      </c>
      <c r="AP1406" s="6">
        <f t="shared" si="331"/>
        <v>2816861463.03</v>
      </c>
      <c r="AQ1406" s="6">
        <f t="shared" si="332"/>
        <v>456716639.83</v>
      </c>
      <c r="AR1406" s="6">
        <f t="shared" si="333"/>
        <v>2360144823.2</v>
      </c>
      <c r="AS1406" s="6">
        <f t="shared" si="334"/>
        <v>1619530362.47</v>
      </c>
      <c r="AT1406" s="10">
        <f t="shared" si="335"/>
        <v>0</v>
      </c>
      <c r="AU1406" s="10">
        <f t="shared" si="336"/>
        <v>1619530362.47</v>
      </c>
      <c r="AV1406" s="10">
        <f t="shared" si="337"/>
        <v>3681657600.35</v>
      </c>
      <c r="AW1406" s="12">
        <f t="shared" si="323"/>
        <v>0.249286157445927</v>
      </c>
      <c r="AX1406" s="12">
        <f t="shared" si="324"/>
        <v>0.750713842554073</v>
      </c>
      <c r="AY1406" s="12">
        <f t="shared" si="325"/>
        <v>0.445210552757783</v>
      </c>
      <c r="AZ1406" s="12">
        <f t="shared" si="326"/>
        <v>0.305503289796289</v>
      </c>
      <c r="BA1406" s="12">
        <f t="shared" si="327"/>
        <v>0</v>
      </c>
      <c r="BB1406" s="12">
        <f t="shared" si="328"/>
        <v>0.305503289796289</v>
      </c>
      <c r="BC1406" s="12">
        <f t="shared" si="329"/>
        <v>0.694496710203711</v>
      </c>
    </row>
    <row r="1407" spans="1:55">
      <c r="A1407" s="3" t="s">
        <v>2865</v>
      </c>
      <c r="B1407" s="3" t="s">
        <v>2866</v>
      </c>
      <c r="C1407" s="3">
        <v>0</v>
      </c>
      <c r="D1407" s="3">
        <v>847204744.66</v>
      </c>
      <c r="E1407" s="3">
        <v>0</v>
      </c>
      <c r="F1407" s="3">
        <v>0</v>
      </c>
      <c r="G1407" s="3">
        <v>0</v>
      </c>
      <c r="H1407" s="3">
        <v>0</v>
      </c>
      <c r="I1407" s="3">
        <v>0</v>
      </c>
      <c r="J1407" s="3">
        <v>0</v>
      </c>
      <c r="K1407" s="3">
        <v>1533590.82</v>
      </c>
      <c r="L1407" s="3">
        <v>0</v>
      </c>
      <c r="M1407" s="3">
        <v>122646391.79</v>
      </c>
      <c r="N1407" s="3">
        <v>85414066.36</v>
      </c>
      <c r="O1407" s="3">
        <v>215540387.05</v>
      </c>
      <c r="P1407" s="3">
        <v>30937346.58</v>
      </c>
      <c r="Q1407" s="3">
        <v>0</v>
      </c>
      <c r="R1407" s="3">
        <v>74441092.8</v>
      </c>
      <c r="S1407" s="3">
        <v>0</v>
      </c>
      <c r="T1407" s="3">
        <v>0</v>
      </c>
      <c r="U1407" s="3">
        <v>6064826.35</v>
      </c>
      <c r="V1407" s="3">
        <v>57525911.29</v>
      </c>
      <c r="W1407" s="3">
        <v>0</v>
      </c>
      <c r="X1407" s="3">
        <v>0</v>
      </c>
      <c r="Y1407" s="3">
        <v>0</v>
      </c>
      <c r="Z1407" s="3">
        <v>64650472.04</v>
      </c>
      <c r="AA1407" s="3">
        <v>0</v>
      </c>
      <c r="AB1407" s="3">
        <v>7314662.4</v>
      </c>
      <c r="AC1407" s="3">
        <v>1411207778.17</v>
      </c>
      <c r="AD1407" s="3">
        <v>7866609.56</v>
      </c>
      <c r="AE1407" s="3">
        <v>0</v>
      </c>
      <c r="AF1407" s="3">
        <v>0</v>
      </c>
      <c r="AG1407" s="3">
        <v>0</v>
      </c>
      <c r="AH1407" s="3">
        <v>62246133.63</v>
      </c>
      <c r="AI1407" s="3">
        <v>0</v>
      </c>
      <c r="AJ1407" s="3">
        <v>0</v>
      </c>
      <c r="AK1407" s="3">
        <v>162500</v>
      </c>
      <c r="AL1407" s="3">
        <v>0</v>
      </c>
      <c r="AM1407" s="3">
        <v>0</v>
      </c>
      <c r="AN1407" s="3">
        <v>2235300.73</v>
      </c>
      <c r="AO1407" s="6">
        <f t="shared" si="330"/>
        <v>848738335.48</v>
      </c>
      <c r="AP1407" s="6">
        <f t="shared" si="331"/>
        <v>454538191.78</v>
      </c>
      <c r="AQ1407" s="6">
        <f t="shared" si="332"/>
        <v>209996964.88</v>
      </c>
      <c r="AR1407" s="6">
        <f t="shared" si="333"/>
        <v>244541226.9</v>
      </c>
      <c r="AS1407" s="6">
        <f t="shared" si="334"/>
        <v>1483718322.09</v>
      </c>
      <c r="AT1407" s="10">
        <f t="shared" si="335"/>
        <v>0</v>
      </c>
      <c r="AU1407" s="10">
        <f t="shared" si="336"/>
        <v>1483718322.09</v>
      </c>
      <c r="AV1407" s="10">
        <f t="shared" si="337"/>
        <v>1093279562.38</v>
      </c>
      <c r="AW1407" s="12">
        <f t="shared" si="323"/>
        <v>0.329351584102894</v>
      </c>
      <c r="AX1407" s="12">
        <f t="shared" si="324"/>
        <v>0.670648415897106</v>
      </c>
      <c r="AY1407" s="12">
        <f t="shared" si="325"/>
        <v>0.0948938407647524</v>
      </c>
      <c r="AZ1407" s="12">
        <f t="shared" si="326"/>
        <v>0.575754575132354</v>
      </c>
      <c r="BA1407" s="12">
        <f t="shared" si="327"/>
        <v>0</v>
      </c>
      <c r="BB1407" s="12">
        <f t="shared" si="328"/>
        <v>0.575754575132354</v>
      </c>
      <c r="BC1407" s="12">
        <f t="shared" si="329"/>
        <v>0.424245424867646</v>
      </c>
    </row>
    <row r="1408" spans="1:55">
      <c r="A1408" s="3" t="s">
        <v>2867</v>
      </c>
      <c r="B1408" s="3" t="s">
        <v>2868</v>
      </c>
      <c r="C1408" s="3">
        <v>96181021.95</v>
      </c>
      <c r="D1408" s="3">
        <v>846224705.77</v>
      </c>
      <c r="E1408" s="3">
        <v>492758556.17</v>
      </c>
      <c r="F1408" s="3">
        <v>0</v>
      </c>
      <c r="G1408" s="3">
        <v>0</v>
      </c>
      <c r="H1408" s="3">
        <v>0</v>
      </c>
      <c r="I1408" s="3">
        <v>0</v>
      </c>
      <c r="J1408" s="3">
        <v>1410731.97</v>
      </c>
      <c r="K1408" s="3">
        <v>102188222.55</v>
      </c>
      <c r="L1408" s="3">
        <v>0</v>
      </c>
      <c r="M1408" s="3">
        <v>519160660.46</v>
      </c>
      <c r="N1408" s="3">
        <v>231926847.25</v>
      </c>
      <c r="O1408" s="3">
        <v>147414110.32</v>
      </c>
      <c r="P1408" s="3">
        <v>11765349.04</v>
      </c>
      <c r="Q1408" s="3">
        <v>0</v>
      </c>
      <c r="R1408" s="3">
        <v>53385537.91</v>
      </c>
      <c r="S1408" s="3">
        <v>0</v>
      </c>
      <c r="T1408" s="3">
        <v>0</v>
      </c>
      <c r="U1408" s="3">
        <v>28091746.1</v>
      </c>
      <c r="V1408" s="3">
        <v>49293690.39</v>
      </c>
      <c r="W1408" s="3">
        <v>0</v>
      </c>
      <c r="X1408" s="3">
        <v>0</v>
      </c>
      <c r="Y1408" s="3">
        <v>0</v>
      </c>
      <c r="Z1408" s="3">
        <v>69119671.8</v>
      </c>
      <c r="AA1408" s="3">
        <v>0</v>
      </c>
      <c r="AB1408" s="3">
        <v>3551617.98</v>
      </c>
      <c r="AC1408" s="3">
        <v>644909547.89</v>
      </c>
      <c r="AD1408" s="3">
        <v>14165429.78</v>
      </c>
      <c r="AE1408" s="3">
        <v>0</v>
      </c>
      <c r="AF1408" s="3">
        <v>0</v>
      </c>
      <c r="AG1408" s="3">
        <v>0</v>
      </c>
      <c r="AH1408" s="3">
        <v>83377573.96</v>
      </c>
      <c r="AI1408" s="3">
        <v>279924947.16</v>
      </c>
      <c r="AJ1408" s="3">
        <v>0</v>
      </c>
      <c r="AK1408" s="3">
        <v>34597707.7</v>
      </c>
      <c r="AL1408" s="3">
        <v>29528165.6</v>
      </c>
      <c r="AM1408" s="3">
        <v>15734192.91</v>
      </c>
      <c r="AN1408" s="3">
        <v>7728147.78</v>
      </c>
      <c r="AO1408" s="6">
        <f t="shared" si="330"/>
        <v>1442582216.46</v>
      </c>
      <c r="AP1408" s="6">
        <f t="shared" si="331"/>
        <v>910266967.07</v>
      </c>
      <c r="AQ1408" s="6">
        <f t="shared" si="332"/>
        <v>203442264.18</v>
      </c>
      <c r="AR1408" s="6">
        <f t="shared" si="333"/>
        <v>706824702.89</v>
      </c>
      <c r="AS1408" s="6">
        <f t="shared" si="334"/>
        <v>1109965712.78</v>
      </c>
      <c r="AT1408" s="10">
        <f t="shared" si="335"/>
        <v>96181021.95</v>
      </c>
      <c r="AU1408" s="10">
        <f t="shared" si="336"/>
        <v>1206146734.73</v>
      </c>
      <c r="AV1408" s="10">
        <f t="shared" si="337"/>
        <v>2149406919.35</v>
      </c>
      <c r="AW1408" s="12">
        <f t="shared" si="323"/>
        <v>0.429908851168561</v>
      </c>
      <c r="AX1408" s="12">
        <f t="shared" si="324"/>
        <v>0.541427914127069</v>
      </c>
      <c r="AY1408" s="12">
        <f t="shared" si="325"/>
        <v>0.210643242741947</v>
      </c>
      <c r="AZ1408" s="12">
        <f t="shared" si="326"/>
        <v>0.330784671385123</v>
      </c>
      <c r="BA1408" s="12">
        <f t="shared" si="327"/>
        <v>0.0286632347043696</v>
      </c>
      <c r="BB1408" s="12">
        <f t="shared" si="328"/>
        <v>0.359447906089492</v>
      </c>
      <c r="BC1408" s="12">
        <f t="shared" si="329"/>
        <v>0.640552093910508</v>
      </c>
    </row>
    <row r="1409" spans="1:55">
      <c r="A1409" s="3" t="s">
        <v>2869</v>
      </c>
      <c r="B1409" s="3" t="s">
        <v>2870</v>
      </c>
      <c r="C1409" s="3">
        <v>169505724.16</v>
      </c>
      <c r="D1409" s="3">
        <v>845161413.15</v>
      </c>
      <c r="E1409" s="3">
        <v>762021592.02</v>
      </c>
      <c r="F1409" s="3">
        <v>0</v>
      </c>
      <c r="G1409" s="3">
        <v>0</v>
      </c>
      <c r="H1409" s="3">
        <v>0</v>
      </c>
      <c r="I1409" s="3">
        <v>0</v>
      </c>
      <c r="J1409" s="3">
        <v>13351588.98</v>
      </c>
      <c r="K1409" s="3">
        <v>157807466.01</v>
      </c>
      <c r="L1409" s="3">
        <v>0</v>
      </c>
      <c r="M1409" s="3">
        <v>2462887155.16</v>
      </c>
      <c r="N1409" s="3">
        <v>134820856.35</v>
      </c>
      <c r="O1409" s="3">
        <v>2704824204.33</v>
      </c>
      <c r="P1409" s="3">
        <v>57486424.92</v>
      </c>
      <c r="Q1409" s="3">
        <v>114119666.09</v>
      </c>
      <c r="R1409" s="3">
        <v>3180873621.84</v>
      </c>
      <c r="S1409" s="3">
        <v>0</v>
      </c>
      <c r="T1409" s="3">
        <v>0</v>
      </c>
      <c r="U1409" s="3">
        <v>277732845.69</v>
      </c>
      <c r="V1409" s="3">
        <v>113830823.63</v>
      </c>
      <c r="W1409" s="3">
        <v>0</v>
      </c>
      <c r="X1409" s="3">
        <v>0</v>
      </c>
      <c r="Y1409" s="3">
        <v>0</v>
      </c>
      <c r="Z1409" s="3">
        <v>23448709.51</v>
      </c>
      <c r="AA1409" s="3">
        <v>0</v>
      </c>
      <c r="AB1409" s="3">
        <v>0</v>
      </c>
      <c r="AC1409" s="3">
        <v>423729578.98</v>
      </c>
      <c r="AD1409" s="3">
        <v>3175462.66</v>
      </c>
      <c r="AE1409" s="3">
        <v>0</v>
      </c>
      <c r="AF1409" s="3">
        <v>0</v>
      </c>
      <c r="AG1409" s="3">
        <v>0</v>
      </c>
      <c r="AH1409" s="3">
        <v>117793521.82</v>
      </c>
      <c r="AI1409" s="3">
        <v>72294224.79</v>
      </c>
      <c r="AJ1409" s="3">
        <v>1505197394.63</v>
      </c>
      <c r="AK1409" s="3">
        <v>8915372.43</v>
      </c>
      <c r="AL1409" s="3">
        <v>187584786.49</v>
      </c>
      <c r="AM1409" s="3">
        <v>30312990.62</v>
      </c>
      <c r="AN1409" s="3">
        <v>0</v>
      </c>
      <c r="AO1409" s="6">
        <f t="shared" si="330"/>
        <v>1778342060.16</v>
      </c>
      <c r="AP1409" s="6">
        <f t="shared" si="331"/>
        <v>5474138306.85</v>
      </c>
      <c r="AQ1409" s="6">
        <f t="shared" si="332"/>
        <v>3595886000.67</v>
      </c>
      <c r="AR1409" s="6">
        <f t="shared" si="333"/>
        <v>1878252306.18</v>
      </c>
      <c r="AS1409" s="6">
        <f t="shared" si="334"/>
        <v>2349003332.42</v>
      </c>
      <c r="AT1409" s="10">
        <f t="shared" si="335"/>
        <v>169505724.16</v>
      </c>
      <c r="AU1409" s="10">
        <f t="shared" si="336"/>
        <v>2518509056.58</v>
      </c>
      <c r="AV1409" s="10">
        <f t="shared" si="337"/>
        <v>3656594366.34</v>
      </c>
      <c r="AW1409" s="12">
        <f t="shared" si="323"/>
        <v>0.287985793656405</v>
      </c>
      <c r="AX1409" s="12">
        <f t="shared" si="324"/>
        <v>0.684564346389695</v>
      </c>
      <c r="AY1409" s="12">
        <f t="shared" si="325"/>
        <v>0.304165319597487</v>
      </c>
      <c r="AZ1409" s="12">
        <f t="shared" si="326"/>
        <v>0.380399026792208</v>
      </c>
      <c r="BA1409" s="12">
        <f t="shared" si="327"/>
        <v>0.0274498599538996</v>
      </c>
      <c r="BB1409" s="12">
        <f t="shared" si="328"/>
        <v>0.407848886746108</v>
      </c>
      <c r="BC1409" s="12">
        <f t="shared" si="329"/>
        <v>0.592151113253892</v>
      </c>
    </row>
    <row r="1410" spans="1:55">
      <c r="A1410" s="3" t="s">
        <v>2871</v>
      </c>
      <c r="B1410" s="3" t="s">
        <v>2872</v>
      </c>
      <c r="C1410" s="3">
        <v>0</v>
      </c>
      <c r="D1410" s="3">
        <v>845043258.33</v>
      </c>
      <c r="E1410" s="3">
        <v>0</v>
      </c>
      <c r="F1410" s="3">
        <v>0</v>
      </c>
      <c r="G1410" s="3">
        <v>0</v>
      </c>
      <c r="H1410" s="3">
        <v>0</v>
      </c>
      <c r="I1410" s="3">
        <v>0</v>
      </c>
      <c r="J1410" s="3">
        <v>1613881.25</v>
      </c>
      <c r="K1410" s="3">
        <v>10148452.65</v>
      </c>
      <c r="L1410" s="3">
        <v>0</v>
      </c>
      <c r="M1410" s="3">
        <v>272552650.96</v>
      </c>
      <c r="N1410" s="3">
        <v>8657123.24</v>
      </c>
      <c r="O1410" s="3">
        <v>62283507.4</v>
      </c>
      <c r="P1410" s="3">
        <v>13697373.28</v>
      </c>
      <c r="Q1410" s="3">
        <v>0</v>
      </c>
      <c r="R1410" s="3">
        <v>204949780.59</v>
      </c>
      <c r="S1410" s="3">
        <v>0</v>
      </c>
      <c r="T1410" s="3">
        <v>0</v>
      </c>
      <c r="U1410" s="3">
        <v>10487400.88</v>
      </c>
      <c r="V1410" s="3">
        <v>22440995.04</v>
      </c>
      <c r="W1410" s="3">
        <v>0</v>
      </c>
      <c r="X1410" s="3">
        <v>0</v>
      </c>
      <c r="Y1410" s="3">
        <v>0</v>
      </c>
      <c r="Z1410" s="3">
        <v>0</v>
      </c>
      <c r="AA1410" s="3">
        <v>0</v>
      </c>
      <c r="AB1410" s="3">
        <v>2200000</v>
      </c>
      <c r="AC1410" s="3">
        <v>226912562.18</v>
      </c>
      <c r="AD1410" s="3">
        <v>0</v>
      </c>
      <c r="AE1410" s="3">
        <v>0</v>
      </c>
      <c r="AF1410" s="3">
        <v>0</v>
      </c>
      <c r="AG1410" s="3">
        <v>0</v>
      </c>
      <c r="AH1410" s="3">
        <v>658174.83</v>
      </c>
      <c r="AI1410" s="3">
        <v>0</v>
      </c>
      <c r="AJ1410" s="3">
        <v>0</v>
      </c>
      <c r="AK1410" s="3">
        <v>2906857.53</v>
      </c>
      <c r="AL1410" s="3">
        <v>9400394.98</v>
      </c>
      <c r="AM1410" s="3">
        <v>4668436.28</v>
      </c>
      <c r="AN1410" s="3">
        <v>14553734.2</v>
      </c>
      <c r="AO1410" s="6">
        <f t="shared" si="330"/>
        <v>856805592.23</v>
      </c>
      <c r="AP1410" s="6">
        <f t="shared" si="331"/>
        <v>357190654.88</v>
      </c>
      <c r="AQ1410" s="6">
        <f t="shared" si="332"/>
        <v>240078176.51</v>
      </c>
      <c r="AR1410" s="6">
        <f t="shared" si="333"/>
        <v>117112478.37</v>
      </c>
      <c r="AS1410" s="6">
        <f t="shared" si="334"/>
        <v>259100160</v>
      </c>
      <c r="AT1410" s="10">
        <f t="shared" si="335"/>
        <v>0</v>
      </c>
      <c r="AU1410" s="10">
        <f t="shared" si="336"/>
        <v>259100160</v>
      </c>
      <c r="AV1410" s="10">
        <f t="shared" si="337"/>
        <v>973918070.6</v>
      </c>
      <c r="AW1410" s="12">
        <f t="shared" si="323"/>
        <v>0.694884772152208</v>
      </c>
      <c r="AX1410" s="12">
        <f t="shared" si="324"/>
        <v>0.305115227847792</v>
      </c>
      <c r="AY1410" s="12">
        <f t="shared" si="325"/>
        <v>0.094980329944523</v>
      </c>
      <c r="AZ1410" s="12">
        <f t="shared" si="326"/>
        <v>0.210134897903269</v>
      </c>
      <c r="BA1410" s="12">
        <f t="shared" si="327"/>
        <v>0</v>
      </c>
      <c r="BB1410" s="12">
        <f t="shared" si="328"/>
        <v>0.210134897903269</v>
      </c>
      <c r="BC1410" s="12">
        <f t="shared" si="329"/>
        <v>0.789865102096731</v>
      </c>
    </row>
    <row r="1411" spans="1:55">
      <c r="A1411" s="3" t="s">
        <v>2873</v>
      </c>
      <c r="B1411" s="3" t="s">
        <v>2874</v>
      </c>
      <c r="C1411" s="3">
        <v>975741090.09</v>
      </c>
      <c r="D1411" s="3">
        <v>843113302.96</v>
      </c>
      <c r="E1411" s="3">
        <v>67300000</v>
      </c>
      <c r="F1411" s="3">
        <v>19179238.01</v>
      </c>
      <c r="G1411" s="3">
        <v>0</v>
      </c>
      <c r="H1411" s="3">
        <v>0</v>
      </c>
      <c r="I1411" s="3">
        <v>0</v>
      </c>
      <c r="J1411" s="3">
        <v>0</v>
      </c>
      <c r="K1411" s="3">
        <v>235490691.87</v>
      </c>
      <c r="L1411" s="3">
        <v>0</v>
      </c>
      <c r="M1411" s="3">
        <v>3871411260.72</v>
      </c>
      <c r="N1411" s="3">
        <v>538262317.8</v>
      </c>
      <c r="O1411" s="3">
        <v>1468020838.2</v>
      </c>
      <c r="P1411" s="3">
        <v>34283414.55</v>
      </c>
      <c r="Q1411" s="3">
        <v>17417975.68</v>
      </c>
      <c r="R1411" s="3">
        <v>1167279776.72</v>
      </c>
      <c r="S1411" s="3">
        <v>18058242.64</v>
      </c>
      <c r="T1411" s="3">
        <v>0</v>
      </c>
      <c r="U1411" s="3">
        <v>53309580.44</v>
      </c>
      <c r="V1411" s="3">
        <v>130397780.61</v>
      </c>
      <c r="W1411" s="3">
        <v>0</v>
      </c>
      <c r="X1411" s="3">
        <v>0</v>
      </c>
      <c r="Y1411" s="3">
        <v>1812892.65</v>
      </c>
      <c r="Z1411" s="3">
        <v>19832261.81</v>
      </c>
      <c r="AA1411" s="3">
        <v>0</v>
      </c>
      <c r="AB1411" s="3">
        <v>19002437.03</v>
      </c>
      <c r="AC1411" s="3">
        <v>789726851.69</v>
      </c>
      <c r="AD1411" s="3">
        <v>24380069.47</v>
      </c>
      <c r="AE1411" s="3">
        <v>0</v>
      </c>
      <c r="AF1411" s="3">
        <v>0</v>
      </c>
      <c r="AG1411" s="3">
        <v>0</v>
      </c>
      <c r="AH1411" s="3">
        <v>57414338.18</v>
      </c>
      <c r="AI1411" s="3">
        <v>0</v>
      </c>
      <c r="AJ1411" s="3">
        <v>2016869309.46</v>
      </c>
      <c r="AK1411" s="3">
        <v>113904759.35</v>
      </c>
      <c r="AL1411" s="3">
        <v>133217442.41</v>
      </c>
      <c r="AM1411" s="3">
        <v>9607190.41</v>
      </c>
      <c r="AN1411" s="3">
        <v>30577283.73</v>
      </c>
      <c r="AO1411" s="6">
        <f t="shared" si="330"/>
        <v>1165083232.84</v>
      </c>
      <c r="AP1411" s="6">
        <f t="shared" si="331"/>
        <v>5929395806.95</v>
      </c>
      <c r="AQ1411" s="6">
        <f t="shared" si="332"/>
        <v>1409692971.9</v>
      </c>
      <c r="AR1411" s="6">
        <f t="shared" si="333"/>
        <v>4519702835.05</v>
      </c>
      <c r="AS1411" s="6">
        <f t="shared" si="334"/>
        <v>3175697244.7</v>
      </c>
      <c r="AT1411" s="10">
        <f t="shared" si="335"/>
        <v>975741090.09</v>
      </c>
      <c r="AU1411" s="10">
        <f t="shared" si="336"/>
        <v>4151438334.79</v>
      </c>
      <c r="AV1411" s="10">
        <f t="shared" si="337"/>
        <v>5684786067.89</v>
      </c>
      <c r="AW1411" s="12">
        <f t="shared" ref="AW1411:AW1474" si="338">AO1411/(AO1411+AR1411+AS1411+AT1411)</f>
        <v>0.118448216016967</v>
      </c>
      <c r="AX1411" s="12">
        <f t="shared" ref="AX1411:AX1474" si="339">(AR1411+AS1411)/(AO1411+AR1411+AS1411+AT1411)</f>
        <v>0.78235304164607</v>
      </c>
      <c r="AY1411" s="12">
        <f t="shared" ref="AY1411:AY1474" si="340">(AR1411)/(AO1411+AR1411+AS1411+AT1411)</f>
        <v>0.459495701807957</v>
      </c>
      <c r="AZ1411" s="12">
        <f t="shared" ref="AZ1411:AZ1474" si="341">AS1411/(AO1411+AR1411+AS1411+AT1411)</f>
        <v>0.322857339838113</v>
      </c>
      <c r="BA1411" s="12">
        <f t="shared" ref="BA1411:BA1474" si="342">AT1411/(AO1411+AR1411+AS1411+AT1411)</f>
        <v>0.0991987423369629</v>
      </c>
      <c r="BB1411" s="12">
        <f t="shared" ref="BB1411:BB1474" si="343">(AU1411)/(AU1411+AV1411)</f>
        <v>0.422056082175076</v>
      </c>
      <c r="BC1411" s="12">
        <f t="shared" ref="BC1411:BC1474" si="344">(AV1411)/(AU1411+AV1411)</f>
        <v>0.577943917824924</v>
      </c>
    </row>
    <row r="1412" spans="1:55">
      <c r="A1412" s="3" t="s">
        <v>2875</v>
      </c>
      <c r="B1412" s="3" t="s">
        <v>2876</v>
      </c>
      <c r="C1412" s="3">
        <v>14316083.74</v>
      </c>
      <c r="D1412" s="3">
        <v>842646761.72</v>
      </c>
      <c r="E1412" s="3">
        <v>50355136.99</v>
      </c>
      <c r="F1412" s="3">
        <v>0</v>
      </c>
      <c r="G1412" s="3">
        <v>0</v>
      </c>
      <c r="H1412" s="3">
        <v>0</v>
      </c>
      <c r="I1412" s="3">
        <v>0</v>
      </c>
      <c r="J1412" s="3">
        <v>0</v>
      </c>
      <c r="K1412" s="3">
        <v>389004716.76</v>
      </c>
      <c r="L1412" s="3">
        <v>0</v>
      </c>
      <c r="M1412" s="3">
        <v>95115432.39</v>
      </c>
      <c r="N1412" s="3">
        <v>399328449.28</v>
      </c>
      <c r="O1412" s="3">
        <v>876522768.66</v>
      </c>
      <c r="P1412" s="3">
        <v>28142893.27</v>
      </c>
      <c r="Q1412" s="3">
        <v>0</v>
      </c>
      <c r="R1412" s="3">
        <v>229548139.26</v>
      </c>
      <c r="S1412" s="3">
        <v>48822.32</v>
      </c>
      <c r="T1412" s="3">
        <v>0</v>
      </c>
      <c r="U1412" s="3">
        <v>49972040.98</v>
      </c>
      <c r="V1412" s="3">
        <v>65392524.68</v>
      </c>
      <c r="W1412" s="3">
        <v>0</v>
      </c>
      <c r="X1412" s="3">
        <v>0</v>
      </c>
      <c r="Y1412" s="3">
        <v>34290417.26</v>
      </c>
      <c r="Z1412" s="3">
        <v>0</v>
      </c>
      <c r="AA1412" s="3">
        <v>0</v>
      </c>
      <c r="AB1412" s="3">
        <v>0</v>
      </c>
      <c r="AC1412" s="3">
        <v>32956161.66</v>
      </c>
      <c r="AD1412" s="3">
        <v>0</v>
      </c>
      <c r="AE1412" s="3">
        <v>0</v>
      </c>
      <c r="AF1412" s="3">
        <v>0</v>
      </c>
      <c r="AG1412" s="3">
        <v>0</v>
      </c>
      <c r="AH1412" s="3">
        <v>1399524.56</v>
      </c>
      <c r="AI1412" s="3">
        <v>0</v>
      </c>
      <c r="AJ1412" s="3">
        <v>0</v>
      </c>
      <c r="AK1412" s="3">
        <v>5015325.93</v>
      </c>
      <c r="AL1412" s="3">
        <v>39711234.95</v>
      </c>
      <c r="AM1412" s="3">
        <v>0</v>
      </c>
      <c r="AN1412" s="3">
        <v>0</v>
      </c>
      <c r="AO1412" s="6">
        <f t="shared" si="330"/>
        <v>1282006615.47</v>
      </c>
      <c r="AP1412" s="6">
        <f t="shared" si="331"/>
        <v>1399109543.6</v>
      </c>
      <c r="AQ1412" s="6">
        <f t="shared" si="332"/>
        <v>379251944.5</v>
      </c>
      <c r="AR1412" s="6">
        <f t="shared" si="333"/>
        <v>1019857599.1</v>
      </c>
      <c r="AS1412" s="6">
        <f t="shared" si="334"/>
        <v>79082247.1</v>
      </c>
      <c r="AT1412" s="10">
        <f t="shared" si="335"/>
        <v>14316083.74</v>
      </c>
      <c r="AU1412" s="10">
        <f t="shared" si="336"/>
        <v>93398330.84</v>
      </c>
      <c r="AV1412" s="10">
        <f t="shared" si="337"/>
        <v>2301864214.57</v>
      </c>
      <c r="AW1412" s="12">
        <f t="shared" si="338"/>
        <v>0.535225926663733</v>
      </c>
      <c r="AX1412" s="12">
        <f t="shared" si="339"/>
        <v>0.458797240538779</v>
      </c>
      <c r="AY1412" s="12">
        <f t="shared" si="340"/>
        <v>0.425781132450109</v>
      </c>
      <c r="AZ1412" s="12">
        <f t="shared" si="341"/>
        <v>0.0330161080886703</v>
      </c>
      <c r="BA1412" s="12">
        <f t="shared" si="342"/>
        <v>0.00597683279748755</v>
      </c>
      <c r="BB1412" s="12">
        <f t="shared" si="343"/>
        <v>0.0389929408861578</v>
      </c>
      <c r="BC1412" s="12">
        <f t="shared" si="344"/>
        <v>0.961007059113842</v>
      </c>
    </row>
    <row r="1413" spans="1:55">
      <c r="A1413" s="3" t="s">
        <v>2877</v>
      </c>
      <c r="B1413" s="3" t="s">
        <v>2878</v>
      </c>
      <c r="C1413" s="3">
        <v>0</v>
      </c>
      <c r="D1413" s="3">
        <v>842620502.9</v>
      </c>
      <c r="E1413" s="3">
        <v>0</v>
      </c>
      <c r="F1413" s="3">
        <v>32016666.65</v>
      </c>
      <c r="G1413" s="3">
        <v>0</v>
      </c>
      <c r="H1413" s="3">
        <v>0</v>
      </c>
      <c r="I1413" s="3">
        <v>0</v>
      </c>
      <c r="J1413" s="3">
        <v>0</v>
      </c>
      <c r="K1413" s="3">
        <v>61427585.46</v>
      </c>
      <c r="L1413" s="3">
        <v>0</v>
      </c>
      <c r="M1413" s="3">
        <v>1220088790.84</v>
      </c>
      <c r="N1413" s="3">
        <v>16341179.61</v>
      </c>
      <c r="O1413" s="3">
        <v>333247514.12</v>
      </c>
      <c r="P1413" s="3">
        <v>92434266.98</v>
      </c>
      <c r="Q1413" s="3">
        <v>0</v>
      </c>
      <c r="R1413" s="3">
        <v>1372441230.39</v>
      </c>
      <c r="S1413" s="3">
        <v>0</v>
      </c>
      <c r="T1413" s="3">
        <v>0</v>
      </c>
      <c r="U1413" s="3">
        <v>74346069.52</v>
      </c>
      <c r="V1413" s="3">
        <v>16875847.8</v>
      </c>
      <c r="W1413" s="3">
        <v>0</v>
      </c>
      <c r="X1413" s="3">
        <v>0</v>
      </c>
      <c r="Y1413" s="3">
        <v>18802149.73</v>
      </c>
      <c r="Z1413" s="3">
        <v>2471232.13</v>
      </c>
      <c r="AA1413" s="3">
        <v>0</v>
      </c>
      <c r="AB1413" s="3">
        <v>131143903.27</v>
      </c>
      <c r="AC1413" s="3">
        <v>351205124.72</v>
      </c>
      <c r="AD1413" s="3">
        <v>77490532.49</v>
      </c>
      <c r="AE1413" s="3">
        <v>0</v>
      </c>
      <c r="AF1413" s="3">
        <v>0</v>
      </c>
      <c r="AG1413" s="3">
        <v>0</v>
      </c>
      <c r="AH1413" s="3">
        <v>113910603.02</v>
      </c>
      <c r="AI1413" s="3">
        <v>0</v>
      </c>
      <c r="AJ1413" s="3">
        <v>0</v>
      </c>
      <c r="AK1413" s="3">
        <v>7750261.5</v>
      </c>
      <c r="AL1413" s="3">
        <v>44276369.1</v>
      </c>
      <c r="AM1413" s="3">
        <v>0</v>
      </c>
      <c r="AN1413" s="3">
        <v>27459655.65</v>
      </c>
      <c r="AO1413" s="6">
        <f t="shared" si="330"/>
        <v>936064755.01</v>
      </c>
      <c r="AP1413" s="6">
        <f t="shared" si="331"/>
        <v>1662111751.55</v>
      </c>
      <c r="AQ1413" s="6">
        <f t="shared" si="332"/>
        <v>1616080432.84</v>
      </c>
      <c r="AR1413" s="6">
        <f t="shared" si="333"/>
        <v>46031318.7099996</v>
      </c>
      <c r="AS1413" s="6">
        <f t="shared" si="334"/>
        <v>622092546.48</v>
      </c>
      <c r="AT1413" s="10">
        <f t="shared" si="335"/>
        <v>0</v>
      </c>
      <c r="AU1413" s="10">
        <f t="shared" si="336"/>
        <v>622092546.48</v>
      </c>
      <c r="AV1413" s="10">
        <f t="shared" si="337"/>
        <v>982096073.72</v>
      </c>
      <c r="AW1413" s="12">
        <f t="shared" si="338"/>
        <v>0.583512900679533</v>
      </c>
      <c r="AX1413" s="12">
        <f t="shared" si="339"/>
        <v>0.416487099320467</v>
      </c>
      <c r="AY1413" s="12">
        <f t="shared" si="340"/>
        <v>0.0286944553342242</v>
      </c>
      <c r="AZ1413" s="12">
        <f t="shared" si="341"/>
        <v>0.387792643986243</v>
      </c>
      <c r="BA1413" s="12">
        <f t="shared" si="342"/>
        <v>0</v>
      </c>
      <c r="BB1413" s="12">
        <f t="shared" si="343"/>
        <v>0.387792643986243</v>
      </c>
      <c r="BC1413" s="12">
        <f t="shared" si="344"/>
        <v>0.612207356013758</v>
      </c>
    </row>
    <row r="1414" spans="1:55">
      <c r="A1414" s="3" t="s">
        <v>2879</v>
      </c>
      <c r="B1414" s="3" t="s">
        <v>2880</v>
      </c>
      <c r="C1414" s="3">
        <v>4577928.53</v>
      </c>
      <c r="D1414" s="3">
        <v>842426822.15</v>
      </c>
      <c r="E1414" s="3">
        <v>310000000</v>
      </c>
      <c r="F1414" s="3">
        <v>0</v>
      </c>
      <c r="G1414" s="3">
        <v>0</v>
      </c>
      <c r="H1414" s="3">
        <v>0</v>
      </c>
      <c r="I1414" s="3">
        <v>0</v>
      </c>
      <c r="J1414" s="3">
        <v>112660603.07</v>
      </c>
      <c r="K1414" s="3">
        <v>14023492.79</v>
      </c>
      <c r="L1414" s="3">
        <v>0</v>
      </c>
      <c r="M1414" s="3">
        <v>325384159.32</v>
      </c>
      <c r="N1414" s="3">
        <v>9124232.72</v>
      </c>
      <c r="O1414" s="3">
        <v>239358283.25</v>
      </c>
      <c r="P1414" s="3">
        <v>16924625.21</v>
      </c>
      <c r="Q1414" s="3">
        <v>0</v>
      </c>
      <c r="R1414" s="3">
        <v>83819886.58</v>
      </c>
      <c r="S1414" s="3">
        <v>0</v>
      </c>
      <c r="T1414" s="3">
        <v>0</v>
      </c>
      <c r="U1414" s="3">
        <v>58261812.95</v>
      </c>
      <c r="V1414" s="3">
        <v>5838300.34</v>
      </c>
      <c r="W1414" s="3">
        <v>0</v>
      </c>
      <c r="X1414" s="3">
        <v>0</v>
      </c>
      <c r="Y1414" s="3">
        <v>9490167.83</v>
      </c>
      <c r="Z1414" s="3">
        <v>25205095.81</v>
      </c>
      <c r="AA1414" s="3">
        <v>0</v>
      </c>
      <c r="AB1414" s="3">
        <v>1293648.77</v>
      </c>
      <c r="AC1414" s="3">
        <v>195640611.96</v>
      </c>
      <c r="AD1414" s="3">
        <v>0</v>
      </c>
      <c r="AE1414" s="3">
        <v>0</v>
      </c>
      <c r="AF1414" s="3">
        <v>0</v>
      </c>
      <c r="AG1414" s="3">
        <v>0</v>
      </c>
      <c r="AH1414" s="3">
        <v>26849807.69</v>
      </c>
      <c r="AI1414" s="3">
        <v>0</v>
      </c>
      <c r="AJ1414" s="3">
        <v>0</v>
      </c>
      <c r="AK1414" s="3">
        <v>2153864.96</v>
      </c>
      <c r="AL1414" s="3">
        <v>61169192.3</v>
      </c>
      <c r="AM1414" s="3">
        <v>0</v>
      </c>
      <c r="AN1414" s="3">
        <v>0</v>
      </c>
      <c r="AO1414" s="6">
        <f t="shared" si="330"/>
        <v>1279110918.01</v>
      </c>
      <c r="AP1414" s="6">
        <f t="shared" si="331"/>
        <v>590791300.5</v>
      </c>
      <c r="AQ1414" s="6">
        <f t="shared" si="332"/>
        <v>183908912.28</v>
      </c>
      <c r="AR1414" s="6">
        <f t="shared" si="333"/>
        <v>406882388.22</v>
      </c>
      <c r="AS1414" s="6">
        <f t="shared" si="334"/>
        <v>285813476.91</v>
      </c>
      <c r="AT1414" s="10">
        <f t="shared" si="335"/>
        <v>4577928.53</v>
      </c>
      <c r="AU1414" s="10">
        <f t="shared" si="336"/>
        <v>290391405.44</v>
      </c>
      <c r="AV1414" s="10">
        <f t="shared" si="337"/>
        <v>1685993306.23</v>
      </c>
      <c r="AW1414" s="12">
        <f t="shared" si="338"/>
        <v>0.647197334839319</v>
      </c>
      <c r="AX1414" s="12">
        <f t="shared" si="339"/>
        <v>0.350486350678501</v>
      </c>
      <c r="AY1414" s="12">
        <f t="shared" si="340"/>
        <v>0.205872058115747</v>
      </c>
      <c r="AZ1414" s="12">
        <f t="shared" si="341"/>
        <v>0.144614292562754</v>
      </c>
      <c r="BA1414" s="12">
        <f t="shared" si="342"/>
        <v>0.00231631448217982</v>
      </c>
      <c r="BB1414" s="12">
        <f t="shared" si="343"/>
        <v>0.146930607044934</v>
      </c>
      <c r="BC1414" s="12">
        <f t="shared" si="344"/>
        <v>0.853069392955066</v>
      </c>
    </row>
    <row r="1415" spans="1:55">
      <c r="A1415" s="3" t="s">
        <v>2881</v>
      </c>
      <c r="B1415" s="3" t="s">
        <v>2882</v>
      </c>
      <c r="C1415" s="3">
        <v>2974239192.7</v>
      </c>
      <c r="D1415" s="3">
        <v>840392512.2</v>
      </c>
      <c r="E1415" s="3">
        <v>545417155.48</v>
      </c>
      <c r="F1415" s="3">
        <v>0</v>
      </c>
      <c r="G1415" s="3">
        <v>0</v>
      </c>
      <c r="H1415" s="3">
        <v>0</v>
      </c>
      <c r="I1415" s="3">
        <v>0</v>
      </c>
      <c r="J1415" s="3">
        <v>1903216517.53</v>
      </c>
      <c r="K1415" s="3">
        <v>27915335.22</v>
      </c>
      <c r="L1415" s="3">
        <v>0</v>
      </c>
      <c r="M1415" s="3">
        <v>58575091.4</v>
      </c>
      <c r="N1415" s="3">
        <v>136626655.48</v>
      </c>
      <c r="O1415" s="3">
        <v>780517953.69</v>
      </c>
      <c r="P1415" s="3">
        <v>34751337.5</v>
      </c>
      <c r="Q1415" s="3">
        <v>1456000</v>
      </c>
      <c r="R1415" s="3">
        <v>594083042.76</v>
      </c>
      <c r="S1415" s="3">
        <v>58567765.02</v>
      </c>
      <c r="T1415" s="3">
        <v>0</v>
      </c>
      <c r="U1415" s="3">
        <v>23887201.75</v>
      </c>
      <c r="V1415" s="3">
        <v>65421193.95</v>
      </c>
      <c r="W1415" s="3">
        <v>0</v>
      </c>
      <c r="X1415" s="3">
        <v>0</v>
      </c>
      <c r="Y1415" s="3">
        <v>0</v>
      </c>
      <c r="Z1415" s="3">
        <v>4602469.02</v>
      </c>
      <c r="AA1415" s="3">
        <v>0</v>
      </c>
      <c r="AB1415" s="3">
        <v>0</v>
      </c>
      <c r="AC1415" s="3">
        <v>30203947.81</v>
      </c>
      <c r="AD1415" s="3">
        <v>1739057763.39</v>
      </c>
      <c r="AE1415" s="3">
        <v>0</v>
      </c>
      <c r="AF1415" s="3">
        <v>0</v>
      </c>
      <c r="AG1415" s="3">
        <v>0</v>
      </c>
      <c r="AH1415" s="3">
        <v>438752031.86</v>
      </c>
      <c r="AI1415" s="3">
        <v>0</v>
      </c>
      <c r="AJ1415" s="3">
        <v>60823578.34</v>
      </c>
      <c r="AK1415" s="3">
        <v>655211661.26</v>
      </c>
      <c r="AL1415" s="3">
        <v>252682447.49</v>
      </c>
      <c r="AM1415" s="3">
        <v>98057396.82</v>
      </c>
      <c r="AN1415" s="3">
        <v>20114485.67</v>
      </c>
      <c r="AO1415" s="6">
        <f t="shared" si="330"/>
        <v>3316941520.43</v>
      </c>
      <c r="AP1415" s="6">
        <f t="shared" si="331"/>
        <v>1011927038.07</v>
      </c>
      <c r="AQ1415" s="6">
        <f t="shared" si="332"/>
        <v>746561672.5</v>
      </c>
      <c r="AR1415" s="6">
        <f t="shared" si="333"/>
        <v>265365365.57</v>
      </c>
      <c r="AS1415" s="6">
        <f t="shared" si="334"/>
        <v>3294903312.64</v>
      </c>
      <c r="AT1415" s="10">
        <f t="shared" si="335"/>
        <v>2974239192.7</v>
      </c>
      <c r="AU1415" s="10">
        <f t="shared" si="336"/>
        <v>6269142505.34</v>
      </c>
      <c r="AV1415" s="10">
        <f t="shared" si="337"/>
        <v>3582306886</v>
      </c>
      <c r="AW1415" s="12">
        <f t="shared" si="338"/>
        <v>0.336695788474109</v>
      </c>
      <c r="AX1415" s="12">
        <f t="shared" si="339"/>
        <v>0.361395418763424</v>
      </c>
      <c r="AY1415" s="12">
        <f t="shared" si="340"/>
        <v>0.0269366826168007</v>
      </c>
      <c r="AZ1415" s="12">
        <f t="shared" si="341"/>
        <v>0.334458736146624</v>
      </c>
      <c r="BA1415" s="12">
        <f t="shared" si="342"/>
        <v>0.301908792762467</v>
      </c>
      <c r="BB1415" s="12">
        <f t="shared" si="343"/>
        <v>0.636367528909091</v>
      </c>
      <c r="BC1415" s="12">
        <f t="shared" si="344"/>
        <v>0.363632471090909</v>
      </c>
    </row>
    <row r="1416" spans="1:55">
      <c r="A1416" s="3" t="s">
        <v>2883</v>
      </c>
      <c r="B1416" s="3" t="s">
        <v>2884</v>
      </c>
      <c r="C1416" s="3">
        <v>3053341.57</v>
      </c>
      <c r="D1416" s="3">
        <v>839987447.82</v>
      </c>
      <c r="E1416" s="3">
        <v>0</v>
      </c>
      <c r="F1416" s="3">
        <v>0</v>
      </c>
      <c r="G1416" s="3">
        <v>0</v>
      </c>
      <c r="H1416" s="3">
        <v>0</v>
      </c>
      <c r="I1416" s="3">
        <v>0</v>
      </c>
      <c r="J1416" s="3">
        <v>217170496.54</v>
      </c>
      <c r="K1416" s="3">
        <v>15181799.71</v>
      </c>
      <c r="L1416" s="3">
        <v>0</v>
      </c>
      <c r="M1416" s="3">
        <v>540014829.9</v>
      </c>
      <c r="N1416" s="3">
        <v>668294274.58</v>
      </c>
      <c r="O1416" s="3">
        <v>3211554453.41</v>
      </c>
      <c r="P1416" s="3">
        <v>356097962.88</v>
      </c>
      <c r="Q1416" s="3">
        <v>0</v>
      </c>
      <c r="R1416" s="3">
        <v>3377436665.23</v>
      </c>
      <c r="S1416" s="3">
        <v>0</v>
      </c>
      <c r="T1416" s="3">
        <v>0</v>
      </c>
      <c r="U1416" s="3">
        <v>104246657.29</v>
      </c>
      <c r="V1416" s="3">
        <v>1803037786.39</v>
      </c>
      <c r="W1416" s="3">
        <v>0</v>
      </c>
      <c r="X1416" s="3">
        <v>0</v>
      </c>
      <c r="Y1416" s="3">
        <v>0</v>
      </c>
      <c r="Z1416" s="3">
        <v>44868860.32</v>
      </c>
      <c r="AA1416" s="3">
        <v>0</v>
      </c>
      <c r="AB1416" s="3">
        <v>78253596.43</v>
      </c>
      <c r="AC1416" s="3">
        <v>12838680605.05</v>
      </c>
      <c r="AD1416" s="3">
        <v>4010221814.83</v>
      </c>
      <c r="AE1416" s="3">
        <v>0</v>
      </c>
      <c r="AF1416" s="3">
        <v>0</v>
      </c>
      <c r="AG1416" s="3">
        <v>0</v>
      </c>
      <c r="AH1416" s="3">
        <v>917258840.3</v>
      </c>
      <c r="AI1416" s="3">
        <v>2658081.94</v>
      </c>
      <c r="AJ1416" s="3">
        <v>4768876.07</v>
      </c>
      <c r="AK1416" s="3">
        <v>13836378.08</v>
      </c>
      <c r="AL1416" s="3">
        <v>201582970.01</v>
      </c>
      <c r="AM1416" s="3">
        <v>52270861.96</v>
      </c>
      <c r="AN1416" s="3">
        <v>360011326.45</v>
      </c>
      <c r="AO1416" s="6">
        <f t="shared" si="330"/>
        <v>1072339744.07</v>
      </c>
      <c r="AP1416" s="6">
        <f t="shared" si="331"/>
        <v>4775961520.77</v>
      </c>
      <c r="AQ1416" s="6">
        <f t="shared" si="332"/>
        <v>5407843565.66</v>
      </c>
      <c r="AR1416" s="6">
        <f t="shared" si="333"/>
        <v>-631882044.89</v>
      </c>
      <c r="AS1416" s="6">
        <f t="shared" si="334"/>
        <v>18401289754.69</v>
      </c>
      <c r="AT1416" s="10">
        <f t="shared" si="335"/>
        <v>3053341.57</v>
      </c>
      <c r="AU1416" s="10">
        <f t="shared" si="336"/>
        <v>18404343096.26</v>
      </c>
      <c r="AV1416" s="10">
        <f t="shared" si="337"/>
        <v>440457699.18</v>
      </c>
      <c r="AW1416" s="12">
        <f t="shared" si="338"/>
        <v>0.0569037452669429</v>
      </c>
      <c r="AX1416" s="12">
        <f t="shared" si="339"/>
        <v>0.942934229058011</v>
      </c>
      <c r="AY1416" s="12">
        <f t="shared" si="340"/>
        <v>-0.0335308423659698</v>
      </c>
      <c r="AZ1416" s="12">
        <f t="shared" si="341"/>
        <v>0.97646507142398</v>
      </c>
      <c r="BA1416" s="12">
        <f t="shared" si="342"/>
        <v>0.000162025675046607</v>
      </c>
      <c r="BB1416" s="12">
        <f t="shared" si="343"/>
        <v>0.976627097099027</v>
      </c>
      <c r="BC1416" s="12">
        <f t="shared" si="344"/>
        <v>0.0233729029009731</v>
      </c>
    </row>
    <row r="1417" spans="1:55">
      <c r="A1417" s="3" t="s">
        <v>2885</v>
      </c>
      <c r="B1417" s="3" t="s">
        <v>2886</v>
      </c>
      <c r="C1417" s="3">
        <v>157763198.84</v>
      </c>
      <c r="D1417" s="3">
        <v>839539524.78</v>
      </c>
      <c r="E1417" s="3">
        <v>253000000</v>
      </c>
      <c r="F1417" s="3">
        <v>0</v>
      </c>
      <c r="G1417" s="3">
        <v>0</v>
      </c>
      <c r="H1417" s="3">
        <v>0</v>
      </c>
      <c r="I1417" s="3">
        <v>0</v>
      </c>
      <c r="J1417" s="3">
        <v>253286506.61</v>
      </c>
      <c r="K1417" s="3">
        <v>33574221.91</v>
      </c>
      <c r="L1417" s="3">
        <v>0</v>
      </c>
      <c r="M1417" s="3">
        <v>1058529361.86</v>
      </c>
      <c r="N1417" s="3">
        <v>30755005.64</v>
      </c>
      <c r="O1417" s="3">
        <v>865867465.49</v>
      </c>
      <c r="P1417" s="3">
        <v>6685927.12</v>
      </c>
      <c r="Q1417" s="3">
        <v>118102684.25</v>
      </c>
      <c r="R1417" s="3">
        <v>345142142.17</v>
      </c>
      <c r="S1417" s="3">
        <v>10809478.9</v>
      </c>
      <c r="T1417" s="3">
        <v>0</v>
      </c>
      <c r="U1417" s="3">
        <v>22848359.51</v>
      </c>
      <c r="V1417" s="3">
        <v>18491134.47</v>
      </c>
      <c r="W1417" s="3">
        <v>0</v>
      </c>
      <c r="X1417" s="3">
        <v>2442013.24</v>
      </c>
      <c r="Y1417" s="3">
        <v>0</v>
      </c>
      <c r="Z1417" s="3">
        <v>2494600</v>
      </c>
      <c r="AA1417" s="3">
        <v>0</v>
      </c>
      <c r="AB1417" s="3">
        <v>65450071.95</v>
      </c>
      <c r="AC1417" s="3">
        <v>150555385.27</v>
      </c>
      <c r="AD1417" s="3">
        <v>3344648.04</v>
      </c>
      <c r="AE1417" s="3">
        <v>0</v>
      </c>
      <c r="AF1417" s="3">
        <v>0</v>
      </c>
      <c r="AG1417" s="3">
        <v>0</v>
      </c>
      <c r="AH1417" s="3">
        <v>153405598.79</v>
      </c>
      <c r="AI1417" s="3">
        <v>2385056.91</v>
      </c>
      <c r="AJ1417" s="3">
        <v>12690843.48</v>
      </c>
      <c r="AK1417" s="3">
        <v>693083.95</v>
      </c>
      <c r="AL1417" s="3">
        <v>2590364.89</v>
      </c>
      <c r="AM1417" s="3">
        <v>0</v>
      </c>
      <c r="AN1417" s="3">
        <v>0</v>
      </c>
      <c r="AO1417" s="6">
        <f t="shared" si="330"/>
        <v>1379400253.3</v>
      </c>
      <c r="AP1417" s="6">
        <f t="shared" si="331"/>
        <v>2079940444.36</v>
      </c>
      <c r="AQ1417" s="6">
        <f t="shared" si="332"/>
        <v>467677800.24</v>
      </c>
      <c r="AR1417" s="6">
        <f t="shared" si="333"/>
        <v>1612262644.12</v>
      </c>
      <c r="AS1417" s="6">
        <f t="shared" si="334"/>
        <v>325664981.33</v>
      </c>
      <c r="AT1417" s="10">
        <f t="shared" si="335"/>
        <v>157763198.84</v>
      </c>
      <c r="AU1417" s="10">
        <f t="shared" si="336"/>
        <v>483428180.17</v>
      </c>
      <c r="AV1417" s="10">
        <f t="shared" si="337"/>
        <v>2991662897.42</v>
      </c>
      <c r="AW1417" s="12">
        <f t="shared" si="338"/>
        <v>0.396939309647281</v>
      </c>
      <c r="AX1417" s="12">
        <f t="shared" si="339"/>
        <v>0.557662398533153</v>
      </c>
      <c r="AY1417" s="12">
        <f t="shared" si="340"/>
        <v>0.463948313331147</v>
      </c>
      <c r="AZ1417" s="12">
        <f t="shared" si="341"/>
        <v>0.093714085202006</v>
      </c>
      <c r="BA1417" s="12">
        <f t="shared" si="342"/>
        <v>0.0453982918195657</v>
      </c>
      <c r="BB1417" s="12">
        <f t="shared" si="343"/>
        <v>0.139112377021572</v>
      </c>
      <c r="BC1417" s="12">
        <f t="shared" si="344"/>
        <v>0.860887622978428</v>
      </c>
    </row>
    <row r="1418" spans="1:55">
      <c r="A1418" s="3" t="s">
        <v>2887</v>
      </c>
      <c r="B1418" s="3" t="s">
        <v>2888</v>
      </c>
      <c r="C1418" s="3">
        <v>496410961</v>
      </c>
      <c r="D1418" s="3">
        <v>839473567</v>
      </c>
      <c r="E1418" s="3">
        <v>20100000</v>
      </c>
      <c r="F1418" s="3">
        <v>760337591</v>
      </c>
      <c r="G1418" s="3">
        <v>0</v>
      </c>
      <c r="H1418" s="3">
        <v>0</v>
      </c>
      <c r="I1418" s="3">
        <v>0</v>
      </c>
      <c r="J1418" s="3">
        <v>479660656</v>
      </c>
      <c r="K1418" s="3">
        <v>3293522894</v>
      </c>
      <c r="L1418" s="3">
        <v>0</v>
      </c>
      <c r="M1418" s="3">
        <v>305070077</v>
      </c>
      <c r="N1418" s="3">
        <v>1337545196</v>
      </c>
      <c r="O1418" s="3">
        <v>2677954900</v>
      </c>
      <c r="P1418" s="3">
        <v>271204459</v>
      </c>
      <c r="Q1418" s="3">
        <v>8792464</v>
      </c>
      <c r="R1418" s="3">
        <v>989492355</v>
      </c>
      <c r="S1418" s="3">
        <v>139879488</v>
      </c>
      <c r="T1418" s="3">
        <v>0</v>
      </c>
      <c r="U1418" s="3">
        <v>141704270</v>
      </c>
      <c r="V1418" s="3">
        <v>177846220</v>
      </c>
      <c r="W1418" s="3">
        <v>0</v>
      </c>
      <c r="X1418" s="3">
        <v>0</v>
      </c>
      <c r="Y1418" s="3">
        <v>30795612</v>
      </c>
      <c r="Z1418" s="3">
        <v>168551644</v>
      </c>
      <c r="AA1418" s="3">
        <v>0</v>
      </c>
      <c r="AB1418" s="3">
        <v>42923949</v>
      </c>
      <c r="AC1418" s="3">
        <v>6294610938</v>
      </c>
      <c r="AD1418" s="3">
        <v>156898224</v>
      </c>
      <c r="AE1418" s="3">
        <v>0</v>
      </c>
      <c r="AF1418" s="3">
        <v>0</v>
      </c>
      <c r="AG1418" s="3">
        <v>0</v>
      </c>
      <c r="AH1418" s="3">
        <v>3673653775</v>
      </c>
      <c r="AI1418" s="3">
        <v>0</v>
      </c>
      <c r="AJ1418" s="3">
        <v>328868105</v>
      </c>
      <c r="AK1418" s="3">
        <v>180649995</v>
      </c>
      <c r="AL1418" s="3">
        <v>411368669</v>
      </c>
      <c r="AM1418" s="3">
        <v>138005943</v>
      </c>
      <c r="AN1418" s="3">
        <v>153774300</v>
      </c>
      <c r="AO1418" s="6">
        <f t="shared" si="330"/>
        <v>5393094708</v>
      </c>
      <c r="AP1418" s="6">
        <f t="shared" si="331"/>
        <v>4600567096</v>
      </c>
      <c r="AQ1418" s="6">
        <f t="shared" si="332"/>
        <v>1691193538</v>
      </c>
      <c r="AR1418" s="6">
        <f t="shared" si="333"/>
        <v>2909373558</v>
      </c>
      <c r="AS1418" s="6">
        <f t="shared" si="334"/>
        <v>11337829949</v>
      </c>
      <c r="AT1418" s="10">
        <f t="shared" si="335"/>
        <v>496410961</v>
      </c>
      <c r="AU1418" s="10">
        <f t="shared" si="336"/>
        <v>11834240910</v>
      </c>
      <c r="AV1418" s="10">
        <f t="shared" si="337"/>
        <v>8302468266</v>
      </c>
      <c r="AW1418" s="12">
        <f t="shared" si="338"/>
        <v>0.267824035241457</v>
      </c>
      <c r="AX1418" s="12">
        <f t="shared" si="339"/>
        <v>0.707523924712613</v>
      </c>
      <c r="AY1418" s="12">
        <f t="shared" si="340"/>
        <v>0.144481083406992</v>
      </c>
      <c r="AZ1418" s="12">
        <f t="shared" si="341"/>
        <v>0.563042841305621</v>
      </c>
      <c r="BA1418" s="12">
        <f t="shared" si="342"/>
        <v>0.0246520400459301</v>
      </c>
      <c r="BB1418" s="12">
        <f t="shared" si="343"/>
        <v>0.587694881351551</v>
      </c>
      <c r="BC1418" s="12">
        <f t="shared" si="344"/>
        <v>0.412305118648449</v>
      </c>
    </row>
    <row r="1419" spans="1:55">
      <c r="A1419" s="3" t="s">
        <v>2889</v>
      </c>
      <c r="B1419" s="3" t="s">
        <v>2890</v>
      </c>
      <c r="C1419" s="3">
        <v>572736832.41</v>
      </c>
      <c r="D1419" s="3">
        <v>839288156.39</v>
      </c>
      <c r="E1419" s="3">
        <v>32911220.2</v>
      </c>
      <c r="F1419" s="3">
        <v>0</v>
      </c>
      <c r="G1419" s="3">
        <v>0</v>
      </c>
      <c r="H1419" s="3">
        <v>0</v>
      </c>
      <c r="I1419" s="3">
        <v>0</v>
      </c>
      <c r="J1419" s="3">
        <v>0</v>
      </c>
      <c r="K1419" s="3">
        <v>40323108.21</v>
      </c>
      <c r="L1419" s="3">
        <v>0</v>
      </c>
      <c r="M1419" s="3">
        <v>322783096.4</v>
      </c>
      <c r="N1419" s="3">
        <v>310398396.7</v>
      </c>
      <c r="O1419" s="3">
        <v>552061225.64</v>
      </c>
      <c r="P1419" s="3">
        <v>292794990.7</v>
      </c>
      <c r="Q1419" s="3">
        <v>139933004.02</v>
      </c>
      <c r="R1419" s="3">
        <v>887680792.62</v>
      </c>
      <c r="S1419" s="3">
        <v>0</v>
      </c>
      <c r="T1419" s="3">
        <v>0</v>
      </c>
      <c r="U1419" s="3">
        <v>17119788.73</v>
      </c>
      <c r="V1419" s="3">
        <v>82646035.29</v>
      </c>
      <c r="W1419" s="3">
        <v>0</v>
      </c>
      <c r="X1419" s="3">
        <v>0</v>
      </c>
      <c r="Y1419" s="3">
        <v>3818285.13</v>
      </c>
      <c r="Z1419" s="3">
        <v>41240578.48</v>
      </c>
      <c r="AA1419" s="3">
        <v>0</v>
      </c>
      <c r="AB1419" s="3">
        <v>21327367.54</v>
      </c>
      <c r="AC1419" s="3">
        <v>3216288920.3</v>
      </c>
      <c r="AD1419" s="3">
        <v>753360043.85</v>
      </c>
      <c r="AE1419" s="3">
        <v>0</v>
      </c>
      <c r="AF1419" s="3">
        <v>0</v>
      </c>
      <c r="AG1419" s="3">
        <v>0</v>
      </c>
      <c r="AH1419" s="3">
        <v>1575032452.12</v>
      </c>
      <c r="AI1419" s="3">
        <v>0</v>
      </c>
      <c r="AJ1419" s="3">
        <v>614621011.2</v>
      </c>
      <c r="AK1419" s="3">
        <v>12117277.79</v>
      </c>
      <c r="AL1419" s="3">
        <v>52812418.41</v>
      </c>
      <c r="AM1419" s="3">
        <v>0</v>
      </c>
      <c r="AN1419" s="3">
        <v>79737567.39</v>
      </c>
      <c r="AO1419" s="6">
        <f t="shared" si="330"/>
        <v>912522484.8</v>
      </c>
      <c r="AP1419" s="6">
        <f t="shared" si="331"/>
        <v>1617970713.46</v>
      </c>
      <c r="AQ1419" s="6">
        <f t="shared" si="332"/>
        <v>1053832847.79</v>
      </c>
      <c r="AR1419" s="6">
        <f t="shared" si="333"/>
        <v>564137865.67</v>
      </c>
      <c r="AS1419" s="6">
        <f t="shared" si="334"/>
        <v>6303969691.06</v>
      </c>
      <c r="AT1419" s="10">
        <f t="shared" si="335"/>
        <v>572736832.41</v>
      </c>
      <c r="AU1419" s="10">
        <f t="shared" si="336"/>
        <v>6876706523.47</v>
      </c>
      <c r="AV1419" s="10">
        <f t="shared" si="337"/>
        <v>1476660350.47</v>
      </c>
      <c r="AW1419" s="12">
        <f t="shared" si="338"/>
        <v>0.109240082301042</v>
      </c>
      <c r="AX1419" s="12">
        <f t="shared" si="339"/>
        <v>0.822196326388637</v>
      </c>
      <c r="AY1419" s="12">
        <f t="shared" si="340"/>
        <v>0.0675341900078567</v>
      </c>
      <c r="AZ1419" s="12">
        <f t="shared" si="341"/>
        <v>0.75466213638078</v>
      </c>
      <c r="BA1419" s="12">
        <f t="shared" si="342"/>
        <v>0.0685635913103215</v>
      </c>
      <c r="BB1419" s="12">
        <f t="shared" si="343"/>
        <v>0.823225727691102</v>
      </c>
      <c r="BC1419" s="12">
        <f t="shared" si="344"/>
        <v>0.176774272308898</v>
      </c>
    </row>
    <row r="1420" spans="1:55">
      <c r="A1420" s="3" t="s">
        <v>2891</v>
      </c>
      <c r="B1420" s="3" t="s">
        <v>2892</v>
      </c>
      <c r="C1420" s="3">
        <v>86426729.11</v>
      </c>
      <c r="D1420" s="3">
        <v>838449292.12</v>
      </c>
      <c r="E1420" s="3">
        <v>248105800</v>
      </c>
      <c r="F1420" s="3">
        <v>19245435.24</v>
      </c>
      <c r="G1420" s="3">
        <v>0</v>
      </c>
      <c r="H1420" s="3">
        <v>0</v>
      </c>
      <c r="I1420" s="3">
        <v>0</v>
      </c>
      <c r="J1420" s="3">
        <v>0</v>
      </c>
      <c r="K1420" s="3">
        <v>251064308.46</v>
      </c>
      <c r="L1420" s="3">
        <v>0</v>
      </c>
      <c r="M1420" s="3">
        <v>2499406413.3</v>
      </c>
      <c r="N1420" s="3">
        <v>372588596.29</v>
      </c>
      <c r="O1420" s="3">
        <v>259343092.92</v>
      </c>
      <c r="P1420" s="3">
        <v>188877334.32</v>
      </c>
      <c r="Q1420" s="3">
        <v>9977764.66</v>
      </c>
      <c r="R1420" s="3">
        <v>595686718.45</v>
      </c>
      <c r="S1420" s="3">
        <v>0</v>
      </c>
      <c r="T1420" s="3">
        <v>0</v>
      </c>
      <c r="U1420" s="3">
        <v>92967351.45</v>
      </c>
      <c r="V1420" s="3">
        <v>74299457.25</v>
      </c>
      <c r="W1420" s="3">
        <v>0</v>
      </c>
      <c r="X1420" s="3">
        <v>0</v>
      </c>
      <c r="Y1420" s="3">
        <v>0</v>
      </c>
      <c r="Z1420" s="3">
        <v>105816997.38</v>
      </c>
      <c r="AA1420" s="3">
        <v>0</v>
      </c>
      <c r="AB1420" s="3">
        <v>10335972.77</v>
      </c>
      <c r="AC1420" s="3">
        <v>5280419680.48</v>
      </c>
      <c r="AD1420" s="3">
        <v>207166249.64</v>
      </c>
      <c r="AE1420" s="3">
        <v>0</v>
      </c>
      <c r="AF1420" s="3">
        <v>0</v>
      </c>
      <c r="AG1420" s="3">
        <v>0</v>
      </c>
      <c r="AH1420" s="3">
        <v>564174302.68</v>
      </c>
      <c r="AI1420" s="3">
        <v>0</v>
      </c>
      <c r="AJ1420" s="3">
        <v>816480193.8</v>
      </c>
      <c r="AK1420" s="3">
        <v>54837326.94</v>
      </c>
      <c r="AL1420" s="3">
        <v>96617980.47</v>
      </c>
      <c r="AM1420" s="3">
        <v>50944814.82</v>
      </c>
      <c r="AN1420" s="3">
        <v>170017507.97</v>
      </c>
      <c r="AO1420" s="6">
        <f t="shared" si="330"/>
        <v>1356864835.82</v>
      </c>
      <c r="AP1420" s="6">
        <f t="shared" si="331"/>
        <v>3330193201.49</v>
      </c>
      <c r="AQ1420" s="6">
        <f t="shared" si="332"/>
        <v>879106497.3</v>
      </c>
      <c r="AR1420" s="6">
        <f t="shared" si="333"/>
        <v>2451086704.19</v>
      </c>
      <c r="AS1420" s="6">
        <f t="shared" si="334"/>
        <v>7240658056.8</v>
      </c>
      <c r="AT1420" s="10">
        <f t="shared" si="335"/>
        <v>86426729.11</v>
      </c>
      <c r="AU1420" s="10">
        <f t="shared" si="336"/>
        <v>7327084785.91</v>
      </c>
      <c r="AV1420" s="10">
        <f t="shared" si="337"/>
        <v>3807951540.01</v>
      </c>
      <c r="AW1420" s="12">
        <f t="shared" si="338"/>
        <v>0.121855447625394</v>
      </c>
      <c r="AX1420" s="12">
        <f t="shared" si="339"/>
        <v>0.870382859769364</v>
      </c>
      <c r="AY1420" s="12">
        <f t="shared" si="340"/>
        <v>0.220123817511434</v>
      </c>
      <c r="AZ1420" s="12">
        <f t="shared" si="341"/>
        <v>0.65025904225793</v>
      </c>
      <c r="BA1420" s="12">
        <f t="shared" si="342"/>
        <v>0.00776169260524251</v>
      </c>
      <c r="BB1420" s="12">
        <f t="shared" si="343"/>
        <v>0.658020734863173</v>
      </c>
      <c r="BC1420" s="12">
        <f t="shared" si="344"/>
        <v>0.341979265136827</v>
      </c>
    </row>
    <row r="1421" spans="1:55">
      <c r="A1421" s="3" t="s">
        <v>2893</v>
      </c>
      <c r="B1421" s="3" t="s">
        <v>2894</v>
      </c>
      <c r="C1421" s="3">
        <v>467168493.66</v>
      </c>
      <c r="D1421" s="3">
        <v>837227708.55</v>
      </c>
      <c r="E1421" s="3">
        <v>9281261.19</v>
      </c>
      <c r="F1421" s="3">
        <v>0</v>
      </c>
      <c r="G1421" s="3">
        <v>0</v>
      </c>
      <c r="H1421" s="3">
        <v>0</v>
      </c>
      <c r="I1421" s="3">
        <v>0</v>
      </c>
      <c r="J1421" s="3">
        <v>6068410.67</v>
      </c>
      <c r="K1421" s="3">
        <v>189187124.83</v>
      </c>
      <c r="L1421" s="3">
        <v>0</v>
      </c>
      <c r="M1421" s="3">
        <v>717279915.88</v>
      </c>
      <c r="N1421" s="3">
        <v>33270771.11</v>
      </c>
      <c r="O1421" s="3">
        <v>1694798339.66</v>
      </c>
      <c r="P1421" s="3">
        <v>87971562.04</v>
      </c>
      <c r="Q1421" s="3">
        <v>0</v>
      </c>
      <c r="R1421" s="3">
        <v>1194163348.1</v>
      </c>
      <c r="S1421" s="3">
        <v>400000</v>
      </c>
      <c r="T1421" s="3">
        <v>0</v>
      </c>
      <c r="U1421" s="3">
        <v>87288293.51</v>
      </c>
      <c r="V1421" s="3">
        <v>38305819.83</v>
      </c>
      <c r="W1421" s="3">
        <v>0</v>
      </c>
      <c r="X1421" s="3">
        <v>39935024.8</v>
      </c>
      <c r="Y1421" s="3">
        <v>0</v>
      </c>
      <c r="Z1421" s="3">
        <v>32752397.49</v>
      </c>
      <c r="AA1421" s="3">
        <v>0</v>
      </c>
      <c r="AB1421" s="3">
        <v>0</v>
      </c>
      <c r="AC1421" s="3">
        <v>1350205421.91</v>
      </c>
      <c r="AD1421" s="3">
        <v>340844098.85</v>
      </c>
      <c r="AE1421" s="3">
        <v>0</v>
      </c>
      <c r="AF1421" s="3">
        <v>0</v>
      </c>
      <c r="AG1421" s="3">
        <v>0</v>
      </c>
      <c r="AH1421" s="3">
        <v>305166933.9</v>
      </c>
      <c r="AI1421" s="3">
        <v>0</v>
      </c>
      <c r="AJ1421" s="3">
        <v>193972634.93</v>
      </c>
      <c r="AK1421" s="3">
        <v>29670286.33</v>
      </c>
      <c r="AL1421" s="3">
        <v>24987754.9</v>
      </c>
      <c r="AM1421" s="3">
        <v>20192858.64</v>
      </c>
      <c r="AN1421" s="3">
        <v>29111457.22</v>
      </c>
      <c r="AO1421" s="6">
        <f t="shared" si="330"/>
        <v>1041764505.24</v>
      </c>
      <c r="AP1421" s="6">
        <f t="shared" si="331"/>
        <v>2533320588.69</v>
      </c>
      <c r="AQ1421" s="6">
        <f t="shared" si="332"/>
        <v>1392844883.73</v>
      </c>
      <c r="AR1421" s="6">
        <f t="shared" si="333"/>
        <v>1140475704.96</v>
      </c>
      <c r="AS1421" s="6">
        <f t="shared" si="334"/>
        <v>2294151446.68</v>
      </c>
      <c r="AT1421" s="10">
        <f t="shared" si="335"/>
        <v>467168493.66</v>
      </c>
      <c r="AU1421" s="10">
        <f t="shared" si="336"/>
        <v>2761319940.34</v>
      </c>
      <c r="AV1421" s="10">
        <f t="shared" si="337"/>
        <v>2182240210.2</v>
      </c>
      <c r="AW1421" s="12">
        <f t="shared" si="338"/>
        <v>0.210731633380896</v>
      </c>
      <c r="AX1421" s="12">
        <f t="shared" si="339"/>
        <v>0.694767950029864</v>
      </c>
      <c r="AY1421" s="12">
        <f t="shared" si="340"/>
        <v>0.23069926737625</v>
      </c>
      <c r="AZ1421" s="12">
        <f t="shared" si="341"/>
        <v>0.464068682653614</v>
      </c>
      <c r="BA1421" s="12">
        <f t="shared" si="342"/>
        <v>0.0945004165892408</v>
      </c>
      <c r="BB1421" s="12">
        <f t="shared" si="343"/>
        <v>0.558569099242855</v>
      </c>
      <c r="BC1421" s="12">
        <f t="shared" si="344"/>
        <v>0.441430900757145</v>
      </c>
    </row>
    <row r="1422" spans="1:55">
      <c r="A1422" s="3" t="s">
        <v>2895</v>
      </c>
      <c r="B1422" s="3" t="s">
        <v>2896</v>
      </c>
      <c r="C1422" s="3">
        <v>70473257.51</v>
      </c>
      <c r="D1422" s="3">
        <v>837225230.63</v>
      </c>
      <c r="E1422" s="3">
        <v>491065021.71</v>
      </c>
      <c r="F1422" s="3">
        <v>0</v>
      </c>
      <c r="G1422" s="3">
        <v>0</v>
      </c>
      <c r="H1422" s="3">
        <v>0</v>
      </c>
      <c r="I1422" s="3">
        <v>0</v>
      </c>
      <c r="J1422" s="3">
        <v>0</v>
      </c>
      <c r="K1422" s="3">
        <v>40662920.48</v>
      </c>
      <c r="L1422" s="3">
        <v>0</v>
      </c>
      <c r="M1422" s="3">
        <v>819331994.57</v>
      </c>
      <c r="N1422" s="3">
        <v>61022999.1</v>
      </c>
      <c r="O1422" s="3">
        <v>840065394.42</v>
      </c>
      <c r="P1422" s="3">
        <v>70063584.65</v>
      </c>
      <c r="Q1422" s="3">
        <v>0</v>
      </c>
      <c r="R1422" s="3">
        <v>695325355.58</v>
      </c>
      <c r="S1422" s="3">
        <v>0</v>
      </c>
      <c r="T1422" s="3">
        <v>0</v>
      </c>
      <c r="U1422" s="3">
        <v>58108939.61</v>
      </c>
      <c r="V1422" s="3">
        <v>31567359.67</v>
      </c>
      <c r="W1422" s="3">
        <v>0</v>
      </c>
      <c r="X1422" s="3">
        <v>290853026.72</v>
      </c>
      <c r="Y1422" s="3">
        <v>58975400.55</v>
      </c>
      <c r="Z1422" s="3">
        <v>70296072.17</v>
      </c>
      <c r="AA1422" s="3">
        <v>0</v>
      </c>
      <c r="AB1422" s="3">
        <v>30932304.18</v>
      </c>
      <c r="AC1422" s="3">
        <v>537753991.8</v>
      </c>
      <c r="AD1422" s="3">
        <v>212120351.81</v>
      </c>
      <c r="AE1422" s="3">
        <v>0</v>
      </c>
      <c r="AF1422" s="3">
        <v>0</v>
      </c>
      <c r="AG1422" s="3">
        <v>0</v>
      </c>
      <c r="AH1422" s="3">
        <v>455449832.85</v>
      </c>
      <c r="AI1422" s="3">
        <v>63839522.66</v>
      </c>
      <c r="AJ1422" s="3">
        <v>1485681429.88</v>
      </c>
      <c r="AK1422" s="3">
        <v>27967279.44</v>
      </c>
      <c r="AL1422" s="3">
        <v>226659615.02</v>
      </c>
      <c r="AM1422" s="3">
        <v>74374446.54</v>
      </c>
      <c r="AN1422" s="3">
        <v>42147152.11</v>
      </c>
      <c r="AO1422" s="6">
        <f t="shared" si="330"/>
        <v>1368953172.82</v>
      </c>
      <c r="AP1422" s="6">
        <f t="shared" si="331"/>
        <v>1790483972.74</v>
      </c>
      <c r="AQ1422" s="6">
        <f t="shared" si="332"/>
        <v>1236058458.48</v>
      </c>
      <c r="AR1422" s="6">
        <f t="shared" si="333"/>
        <v>554425514.26</v>
      </c>
      <c r="AS1422" s="6">
        <f t="shared" si="334"/>
        <v>3125993622.11</v>
      </c>
      <c r="AT1422" s="10">
        <f t="shared" si="335"/>
        <v>70473257.51</v>
      </c>
      <c r="AU1422" s="10">
        <f t="shared" si="336"/>
        <v>3196466879.62</v>
      </c>
      <c r="AV1422" s="10">
        <f t="shared" si="337"/>
        <v>1923378687.08</v>
      </c>
      <c r="AW1422" s="12">
        <f t="shared" si="338"/>
        <v>0.267381731535774</v>
      </c>
      <c r="AX1422" s="12">
        <f t="shared" si="339"/>
        <v>0.718853545174843</v>
      </c>
      <c r="AY1422" s="12">
        <f t="shared" si="340"/>
        <v>0.108289499563432</v>
      </c>
      <c r="AZ1422" s="12">
        <f t="shared" si="341"/>
        <v>0.610564045611411</v>
      </c>
      <c r="BA1422" s="12">
        <f t="shared" si="342"/>
        <v>0.013764723289383</v>
      </c>
      <c r="BB1422" s="12">
        <f t="shared" si="343"/>
        <v>0.624328768900794</v>
      </c>
      <c r="BC1422" s="12">
        <f t="shared" si="344"/>
        <v>0.375671231099206</v>
      </c>
    </row>
    <row r="1423" spans="1:55">
      <c r="A1423" s="3" t="s">
        <v>2897</v>
      </c>
      <c r="B1423" s="3" t="s">
        <v>2898</v>
      </c>
      <c r="C1423" s="3">
        <v>3475692070.78</v>
      </c>
      <c r="D1423" s="3">
        <v>836875745.88</v>
      </c>
      <c r="E1423" s="3">
        <v>197665261.2</v>
      </c>
      <c r="F1423" s="3">
        <v>0</v>
      </c>
      <c r="G1423" s="3">
        <v>0</v>
      </c>
      <c r="H1423" s="3">
        <v>0</v>
      </c>
      <c r="I1423" s="3">
        <v>0</v>
      </c>
      <c r="J1423" s="3">
        <v>100163691.66</v>
      </c>
      <c r="K1423" s="3">
        <v>132916681.15</v>
      </c>
      <c r="L1423" s="3">
        <v>0</v>
      </c>
      <c r="M1423" s="3">
        <v>1041703456.81</v>
      </c>
      <c r="N1423" s="3">
        <v>31656474.02</v>
      </c>
      <c r="O1423" s="3">
        <v>2608619528.92</v>
      </c>
      <c r="P1423" s="3">
        <v>259627103.2</v>
      </c>
      <c r="Q1423" s="3">
        <v>0</v>
      </c>
      <c r="R1423" s="3">
        <v>1544179034.8</v>
      </c>
      <c r="S1423" s="3">
        <v>1300702.81</v>
      </c>
      <c r="T1423" s="3">
        <v>0</v>
      </c>
      <c r="U1423" s="3">
        <v>384569879.9</v>
      </c>
      <c r="V1423" s="3">
        <v>533082491.56</v>
      </c>
      <c r="W1423" s="3">
        <v>0</v>
      </c>
      <c r="X1423" s="3">
        <v>0</v>
      </c>
      <c r="Y1423" s="3">
        <v>73953696.69</v>
      </c>
      <c r="Z1423" s="3">
        <v>300000</v>
      </c>
      <c r="AA1423" s="3">
        <v>0</v>
      </c>
      <c r="AB1423" s="3">
        <v>84273473.71</v>
      </c>
      <c r="AC1423" s="3">
        <v>181973897.01</v>
      </c>
      <c r="AD1423" s="3">
        <v>433462.66</v>
      </c>
      <c r="AE1423" s="3">
        <v>0</v>
      </c>
      <c r="AF1423" s="3">
        <v>0</v>
      </c>
      <c r="AG1423" s="3">
        <v>0</v>
      </c>
      <c r="AH1423" s="3">
        <v>586843848.54</v>
      </c>
      <c r="AI1423" s="3">
        <v>0</v>
      </c>
      <c r="AJ1423" s="3">
        <v>0</v>
      </c>
      <c r="AK1423" s="3">
        <v>42998247.71</v>
      </c>
      <c r="AL1423" s="3">
        <v>140640914.17</v>
      </c>
      <c r="AM1423" s="3">
        <v>121020124.64</v>
      </c>
      <c r="AN1423" s="3">
        <v>136050452.66</v>
      </c>
      <c r="AO1423" s="6">
        <f t="shared" si="330"/>
        <v>1267621379.89</v>
      </c>
      <c r="AP1423" s="6">
        <f t="shared" si="331"/>
        <v>3941606562.95</v>
      </c>
      <c r="AQ1423" s="6">
        <f t="shared" si="332"/>
        <v>2621659279.47</v>
      </c>
      <c r="AR1423" s="6">
        <f t="shared" si="333"/>
        <v>1319947283.48</v>
      </c>
      <c r="AS1423" s="6">
        <f t="shared" si="334"/>
        <v>1209960947.39</v>
      </c>
      <c r="AT1423" s="10">
        <f t="shared" si="335"/>
        <v>3475692070.78</v>
      </c>
      <c r="AU1423" s="10">
        <f t="shared" si="336"/>
        <v>4685653018.17</v>
      </c>
      <c r="AV1423" s="10">
        <f t="shared" si="337"/>
        <v>2587568663.37</v>
      </c>
      <c r="AW1423" s="12">
        <f t="shared" si="338"/>
        <v>0.17428609155518</v>
      </c>
      <c r="AX1423" s="12">
        <f t="shared" si="339"/>
        <v>0.347838735245909</v>
      </c>
      <c r="AY1423" s="12">
        <f t="shared" si="340"/>
        <v>0.181480414220032</v>
      </c>
      <c r="AZ1423" s="12">
        <f t="shared" si="341"/>
        <v>0.166358321025877</v>
      </c>
      <c r="BA1423" s="12">
        <f t="shared" si="342"/>
        <v>0.477875173198911</v>
      </c>
      <c r="BB1423" s="12">
        <f t="shared" si="343"/>
        <v>0.644233494224788</v>
      </c>
      <c r="BC1423" s="12">
        <f t="shared" si="344"/>
        <v>0.355766505775212</v>
      </c>
    </row>
    <row r="1424" spans="1:55">
      <c r="A1424" s="3" t="s">
        <v>2899</v>
      </c>
      <c r="B1424" s="3" t="s">
        <v>2900</v>
      </c>
      <c r="C1424" s="3">
        <v>0</v>
      </c>
      <c r="D1424" s="3">
        <v>835345860.52</v>
      </c>
      <c r="E1424" s="3">
        <v>0</v>
      </c>
      <c r="F1424" s="3">
        <v>0</v>
      </c>
      <c r="G1424" s="3">
        <v>0</v>
      </c>
      <c r="H1424" s="3">
        <v>0</v>
      </c>
      <c r="I1424" s="3">
        <v>0</v>
      </c>
      <c r="J1424" s="3">
        <v>196533210.29</v>
      </c>
      <c r="K1424" s="3">
        <v>140569064.14</v>
      </c>
      <c r="L1424" s="3">
        <v>0</v>
      </c>
      <c r="M1424" s="3">
        <v>291535859.02</v>
      </c>
      <c r="N1424" s="3">
        <v>3352583.28</v>
      </c>
      <c r="O1424" s="3">
        <v>2633200876.68</v>
      </c>
      <c r="P1424" s="3">
        <v>157733951.54</v>
      </c>
      <c r="Q1424" s="3">
        <v>0</v>
      </c>
      <c r="R1424" s="3">
        <v>321746773.68</v>
      </c>
      <c r="S1424" s="3">
        <v>4767576.08</v>
      </c>
      <c r="T1424" s="3">
        <v>0</v>
      </c>
      <c r="U1424" s="3">
        <v>345893.77</v>
      </c>
      <c r="V1424" s="3">
        <v>26076822.1</v>
      </c>
      <c r="W1424" s="3">
        <v>0</v>
      </c>
      <c r="X1424" s="3">
        <v>0</v>
      </c>
      <c r="Y1424" s="3">
        <v>0</v>
      </c>
      <c r="Z1424" s="3">
        <v>0</v>
      </c>
      <c r="AA1424" s="3">
        <v>0</v>
      </c>
      <c r="AB1424" s="3">
        <v>90401187.41</v>
      </c>
      <c r="AC1424" s="3">
        <v>61035302.26</v>
      </c>
      <c r="AD1424" s="3">
        <v>0</v>
      </c>
      <c r="AE1424" s="3">
        <v>0</v>
      </c>
      <c r="AF1424" s="3">
        <v>0</v>
      </c>
      <c r="AG1424" s="3">
        <v>0</v>
      </c>
      <c r="AH1424" s="3">
        <v>0</v>
      </c>
      <c r="AI1424" s="3">
        <v>0</v>
      </c>
      <c r="AJ1424" s="3">
        <v>0</v>
      </c>
      <c r="AK1424" s="3">
        <v>68385.68</v>
      </c>
      <c r="AL1424" s="3">
        <v>95999995.09</v>
      </c>
      <c r="AM1424" s="3">
        <v>0</v>
      </c>
      <c r="AN1424" s="3">
        <v>1709010.22</v>
      </c>
      <c r="AO1424" s="6">
        <f t="shared" si="330"/>
        <v>1172448134.95</v>
      </c>
      <c r="AP1424" s="6">
        <f t="shared" si="331"/>
        <v>3085823270.52</v>
      </c>
      <c r="AQ1424" s="6">
        <f t="shared" si="332"/>
        <v>443338253.04</v>
      </c>
      <c r="AR1424" s="6">
        <f t="shared" si="333"/>
        <v>2642485017.48</v>
      </c>
      <c r="AS1424" s="6">
        <f t="shared" si="334"/>
        <v>158812693.25</v>
      </c>
      <c r="AT1424" s="10">
        <f t="shared" si="335"/>
        <v>0</v>
      </c>
      <c r="AU1424" s="10">
        <f t="shared" si="336"/>
        <v>158812693.25</v>
      </c>
      <c r="AV1424" s="10">
        <f t="shared" si="337"/>
        <v>3814933152.43</v>
      </c>
      <c r="AW1424" s="12">
        <f t="shared" si="338"/>
        <v>0.295048596584155</v>
      </c>
      <c r="AX1424" s="12">
        <f t="shared" si="339"/>
        <v>0.704951403415845</v>
      </c>
      <c r="AY1424" s="12">
        <f t="shared" si="340"/>
        <v>0.664985915078776</v>
      </c>
      <c r="AZ1424" s="12">
        <f t="shared" si="341"/>
        <v>0.0399654883370689</v>
      </c>
      <c r="BA1424" s="12">
        <f t="shared" si="342"/>
        <v>0</v>
      </c>
      <c r="BB1424" s="12">
        <f t="shared" si="343"/>
        <v>0.0399654883370689</v>
      </c>
      <c r="BC1424" s="12">
        <f t="shared" si="344"/>
        <v>0.960034511662931</v>
      </c>
    </row>
    <row r="1425" spans="1:55">
      <c r="A1425" s="3" t="s">
        <v>2901</v>
      </c>
      <c r="B1425" s="3" t="s">
        <v>2902</v>
      </c>
      <c r="C1425" s="3">
        <v>101557069.11</v>
      </c>
      <c r="D1425" s="3">
        <v>833449137.07</v>
      </c>
      <c r="E1425" s="3">
        <v>11733331.5</v>
      </c>
      <c r="F1425" s="3">
        <v>0</v>
      </c>
      <c r="G1425" s="3">
        <v>0</v>
      </c>
      <c r="H1425" s="3">
        <v>0</v>
      </c>
      <c r="I1425" s="3">
        <v>0</v>
      </c>
      <c r="J1425" s="3">
        <v>8993205.87</v>
      </c>
      <c r="K1425" s="3">
        <v>174605612.46</v>
      </c>
      <c r="L1425" s="3">
        <v>0</v>
      </c>
      <c r="M1425" s="3">
        <v>971184264.07</v>
      </c>
      <c r="N1425" s="3">
        <v>166392380.55</v>
      </c>
      <c r="O1425" s="3">
        <v>1011592073.78</v>
      </c>
      <c r="P1425" s="3">
        <v>32635671.58</v>
      </c>
      <c r="Q1425" s="3">
        <v>0</v>
      </c>
      <c r="R1425" s="3">
        <v>1444894588.27</v>
      </c>
      <c r="S1425" s="3">
        <v>0</v>
      </c>
      <c r="T1425" s="3">
        <v>0</v>
      </c>
      <c r="U1425" s="3">
        <v>17434714.48</v>
      </c>
      <c r="V1425" s="3">
        <v>21395698.74</v>
      </c>
      <c r="W1425" s="3">
        <v>0</v>
      </c>
      <c r="X1425" s="3">
        <v>0</v>
      </c>
      <c r="Y1425" s="3">
        <v>0</v>
      </c>
      <c r="Z1425" s="3">
        <v>45119250.95</v>
      </c>
      <c r="AA1425" s="3">
        <v>0</v>
      </c>
      <c r="AB1425" s="3">
        <v>31680925.77</v>
      </c>
      <c r="AC1425" s="3">
        <v>698942547.7</v>
      </c>
      <c r="AD1425" s="3">
        <v>97533111.59</v>
      </c>
      <c r="AE1425" s="3">
        <v>0</v>
      </c>
      <c r="AF1425" s="3">
        <v>0</v>
      </c>
      <c r="AG1425" s="3">
        <v>0</v>
      </c>
      <c r="AH1425" s="3">
        <v>356354807.33</v>
      </c>
      <c r="AI1425" s="3">
        <v>7884261.28</v>
      </c>
      <c r="AJ1425" s="3">
        <v>421862905.22</v>
      </c>
      <c r="AK1425" s="3">
        <v>12089769.7</v>
      </c>
      <c r="AL1425" s="3">
        <v>40767576.23</v>
      </c>
      <c r="AM1425" s="3">
        <v>1047185.74</v>
      </c>
      <c r="AN1425" s="3">
        <v>12702800</v>
      </c>
      <c r="AO1425" s="6">
        <f t="shared" si="330"/>
        <v>1028781286.9</v>
      </c>
      <c r="AP1425" s="6">
        <f t="shared" si="331"/>
        <v>2181804389.98</v>
      </c>
      <c r="AQ1425" s="6">
        <f t="shared" si="332"/>
        <v>1560525178.21</v>
      </c>
      <c r="AR1425" s="6">
        <f t="shared" si="333"/>
        <v>621279211.77</v>
      </c>
      <c r="AS1425" s="6">
        <f t="shared" si="334"/>
        <v>1649184964.79</v>
      </c>
      <c r="AT1425" s="10">
        <f t="shared" si="335"/>
        <v>101557069.11</v>
      </c>
      <c r="AU1425" s="10">
        <f t="shared" si="336"/>
        <v>1750742033.9</v>
      </c>
      <c r="AV1425" s="10">
        <f t="shared" si="337"/>
        <v>1650060498.67</v>
      </c>
      <c r="AW1425" s="12">
        <f t="shared" si="338"/>
        <v>0.302511326972738</v>
      </c>
      <c r="AX1425" s="12">
        <f t="shared" si="339"/>
        <v>0.667625995574698</v>
      </c>
      <c r="AY1425" s="12">
        <f t="shared" si="340"/>
        <v>0.182686058899308</v>
      </c>
      <c r="AZ1425" s="12">
        <f t="shared" si="341"/>
        <v>0.48493993667539</v>
      </c>
      <c r="BA1425" s="12">
        <f t="shared" si="342"/>
        <v>0.0298626774525638</v>
      </c>
      <c r="BB1425" s="12">
        <f t="shared" si="343"/>
        <v>0.514802614127953</v>
      </c>
      <c r="BC1425" s="12">
        <f t="shared" si="344"/>
        <v>0.485197385872047</v>
      </c>
    </row>
    <row r="1426" spans="1:55">
      <c r="A1426" s="3" t="s">
        <v>2903</v>
      </c>
      <c r="B1426" s="3" t="s">
        <v>2904</v>
      </c>
      <c r="C1426" s="3">
        <v>25543030.21</v>
      </c>
      <c r="D1426" s="3">
        <v>831694126.55</v>
      </c>
      <c r="E1426" s="3">
        <v>5345080035.96</v>
      </c>
      <c r="F1426" s="3">
        <v>0</v>
      </c>
      <c r="G1426" s="3">
        <v>0</v>
      </c>
      <c r="H1426" s="3">
        <v>0</v>
      </c>
      <c r="I1426" s="3">
        <v>0</v>
      </c>
      <c r="J1426" s="3">
        <v>0</v>
      </c>
      <c r="K1426" s="3">
        <v>8455672.08</v>
      </c>
      <c r="L1426" s="3">
        <v>0</v>
      </c>
      <c r="M1426" s="3">
        <v>3980749.55</v>
      </c>
      <c r="N1426" s="3">
        <v>304492099.9</v>
      </c>
      <c r="O1426" s="3">
        <v>2286158224.55</v>
      </c>
      <c r="P1426" s="3">
        <v>9617222.07</v>
      </c>
      <c r="Q1426" s="3">
        <v>0</v>
      </c>
      <c r="R1426" s="3">
        <v>2813075836.41</v>
      </c>
      <c r="S1426" s="3">
        <v>0</v>
      </c>
      <c r="T1426" s="3">
        <v>0</v>
      </c>
      <c r="U1426" s="3">
        <v>150463996.21</v>
      </c>
      <c r="V1426" s="3">
        <v>314431172.84</v>
      </c>
      <c r="W1426" s="3">
        <v>0</v>
      </c>
      <c r="X1426" s="3">
        <v>0</v>
      </c>
      <c r="Y1426" s="3">
        <v>0</v>
      </c>
      <c r="Z1426" s="3">
        <v>55629975.04</v>
      </c>
      <c r="AA1426" s="3">
        <v>0</v>
      </c>
      <c r="AB1426" s="3">
        <v>141785822.87</v>
      </c>
      <c r="AC1426" s="3">
        <v>4106097987.01</v>
      </c>
      <c r="AD1426" s="3">
        <v>413741714.07</v>
      </c>
      <c r="AE1426" s="3">
        <v>0</v>
      </c>
      <c r="AF1426" s="3">
        <v>0</v>
      </c>
      <c r="AG1426" s="3">
        <v>0</v>
      </c>
      <c r="AH1426" s="3">
        <v>437434501.31</v>
      </c>
      <c r="AI1426" s="3">
        <v>0</v>
      </c>
      <c r="AJ1426" s="3">
        <v>0</v>
      </c>
      <c r="AK1426" s="3">
        <v>0</v>
      </c>
      <c r="AL1426" s="3">
        <v>13150677.8</v>
      </c>
      <c r="AM1426" s="3">
        <v>163125560.48</v>
      </c>
      <c r="AN1426" s="3">
        <v>0</v>
      </c>
      <c r="AO1426" s="6">
        <f t="shared" si="330"/>
        <v>6185229834.59</v>
      </c>
      <c r="AP1426" s="6">
        <f t="shared" si="331"/>
        <v>2604248296.07</v>
      </c>
      <c r="AQ1426" s="6">
        <f t="shared" si="332"/>
        <v>3475386803.37</v>
      </c>
      <c r="AR1426" s="6">
        <f t="shared" si="333"/>
        <v>-871138507.3</v>
      </c>
      <c r="AS1426" s="6">
        <f t="shared" si="334"/>
        <v>5133550440.67</v>
      </c>
      <c r="AT1426" s="10">
        <f t="shared" si="335"/>
        <v>25543030.21</v>
      </c>
      <c r="AU1426" s="10">
        <f t="shared" si="336"/>
        <v>5159093470.88</v>
      </c>
      <c r="AV1426" s="10">
        <f t="shared" si="337"/>
        <v>5314091327.29</v>
      </c>
      <c r="AW1426" s="12">
        <f t="shared" si="338"/>
        <v>0.590577742471493</v>
      </c>
      <c r="AX1426" s="12">
        <f t="shared" si="339"/>
        <v>0.406983359456694</v>
      </c>
      <c r="AY1426" s="12">
        <f t="shared" si="340"/>
        <v>-0.083177994477116</v>
      </c>
      <c r="AZ1426" s="12">
        <f t="shared" si="341"/>
        <v>0.49016135393381</v>
      </c>
      <c r="BA1426" s="12">
        <f t="shared" si="342"/>
        <v>0.00243889807181319</v>
      </c>
      <c r="BB1426" s="12">
        <f t="shared" si="343"/>
        <v>0.492600252005623</v>
      </c>
      <c r="BC1426" s="12">
        <f t="shared" si="344"/>
        <v>0.507399747994377</v>
      </c>
    </row>
    <row r="1427" spans="1:55">
      <c r="A1427" s="3" t="s">
        <v>2905</v>
      </c>
      <c r="B1427" s="3" t="s">
        <v>2906</v>
      </c>
      <c r="C1427" s="3">
        <v>83946671.23</v>
      </c>
      <c r="D1427" s="3">
        <v>830778912.82</v>
      </c>
      <c r="E1427" s="3">
        <v>703060.94</v>
      </c>
      <c r="F1427" s="3">
        <v>4150510.1</v>
      </c>
      <c r="G1427" s="3">
        <v>0</v>
      </c>
      <c r="H1427" s="3">
        <v>0</v>
      </c>
      <c r="I1427" s="3">
        <v>0</v>
      </c>
      <c r="J1427" s="3">
        <v>0</v>
      </c>
      <c r="K1427" s="3">
        <v>232306472.91</v>
      </c>
      <c r="L1427" s="3">
        <v>0</v>
      </c>
      <c r="M1427" s="3">
        <v>1048700193.79</v>
      </c>
      <c r="N1427" s="3">
        <v>283025960.93</v>
      </c>
      <c r="O1427" s="3">
        <v>84645243.65</v>
      </c>
      <c r="P1427" s="3">
        <v>568573139.79</v>
      </c>
      <c r="Q1427" s="3">
        <v>35721443.49</v>
      </c>
      <c r="R1427" s="3">
        <v>398654713.4</v>
      </c>
      <c r="S1427" s="3">
        <v>0</v>
      </c>
      <c r="T1427" s="3">
        <v>0</v>
      </c>
      <c r="U1427" s="3">
        <v>31883128.51</v>
      </c>
      <c r="V1427" s="3">
        <v>60798561.94</v>
      </c>
      <c r="W1427" s="3">
        <v>0</v>
      </c>
      <c r="X1427" s="3">
        <v>0</v>
      </c>
      <c r="Y1427" s="3">
        <v>1546379.67</v>
      </c>
      <c r="Z1427" s="3">
        <v>0</v>
      </c>
      <c r="AA1427" s="3">
        <v>0</v>
      </c>
      <c r="AB1427" s="3">
        <v>82485908.81</v>
      </c>
      <c r="AC1427" s="3">
        <v>6126375.35</v>
      </c>
      <c r="AD1427" s="3">
        <v>0</v>
      </c>
      <c r="AE1427" s="3">
        <v>0</v>
      </c>
      <c r="AF1427" s="3">
        <v>0</v>
      </c>
      <c r="AG1427" s="3">
        <v>0</v>
      </c>
      <c r="AH1427" s="3">
        <v>99758659.71</v>
      </c>
      <c r="AI1427" s="3">
        <v>0</v>
      </c>
      <c r="AJ1427" s="3">
        <v>618637134.92</v>
      </c>
      <c r="AK1427" s="3">
        <v>1501116.23</v>
      </c>
      <c r="AL1427" s="3">
        <v>42360093.44</v>
      </c>
      <c r="AM1427" s="3">
        <v>44448605.11</v>
      </c>
      <c r="AN1427" s="3">
        <v>16487.64</v>
      </c>
      <c r="AO1427" s="6">
        <f t="shared" si="330"/>
        <v>1067938956.77</v>
      </c>
      <c r="AP1427" s="6">
        <f t="shared" si="331"/>
        <v>2020665981.65</v>
      </c>
      <c r="AQ1427" s="6">
        <f t="shared" si="332"/>
        <v>575368692.33</v>
      </c>
      <c r="AR1427" s="6">
        <f t="shared" si="333"/>
        <v>1445297289.32</v>
      </c>
      <c r="AS1427" s="6">
        <f t="shared" si="334"/>
        <v>812848472.4</v>
      </c>
      <c r="AT1427" s="10">
        <f t="shared" si="335"/>
        <v>83946671.23</v>
      </c>
      <c r="AU1427" s="10">
        <f t="shared" si="336"/>
        <v>896795143.63</v>
      </c>
      <c r="AV1427" s="10">
        <f t="shared" si="337"/>
        <v>2513236246.09</v>
      </c>
      <c r="AW1427" s="12">
        <f t="shared" si="338"/>
        <v>0.313175696854125</v>
      </c>
      <c r="AX1427" s="12">
        <f t="shared" si="339"/>
        <v>0.662206737605843</v>
      </c>
      <c r="AY1427" s="12">
        <f t="shared" si="340"/>
        <v>0.423836945805556</v>
      </c>
      <c r="AZ1427" s="12">
        <f t="shared" si="341"/>
        <v>0.238369791800287</v>
      </c>
      <c r="BA1427" s="12">
        <f t="shared" si="342"/>
        <v>0.0246175655400324</v>
      </c>
      <c r="BB1427" s="12">
        <f t="shared" si="343"/>
        <v>0.262987357340319</v>
      </c>
      <c r="BC1427" s="12">
        <f t="shared" si="344"/>
        <v>0.73701264265968</v>
      </c>
    </row>
    <row r="1428" spans="1:55">
      <c r="A1428" s="3" t="s">
        <v>2907</v>
      </c>
      <c r="B1428" s="3" t="s">
        <v>2908</v>
      </c>
      <c r="C1428" s="3">
        <v>177084193.04</v>
      </c>
      <c r="D1428" s="3">
        <v>829788859.53</v>
      </c>
      <c r="E1428" s="3">
        <v>33219205.48</v>
      </c>
      <c r="F1428" s="3">
        <v>0</v>
      </c>
      <c r="G1428" s="3">
        <v>0</v>
      </c>
      <c r="H1428" s="3">
        <v>0</v>
      </c>
      <c r="I1428" s="3">
        <v>0</v>
      </c>
      <c r="J1428" s="3">
        <v>53365895.99</v>
      </c>
      <c r="K1428" s="3">
        <v>96766471.28</v>
      </c>
      <c r="L1428" s="3">
        <v>0</v>
      </c>
      <c r="M1428" s="3">
        <v>1485272343.43</v>
      </c>
      <c r="N1428" s="3">
        <v>226824763.44</v>
      </c>
      <c r="O1428" s="3">
        <v>843801966.21</v>
      </c>
      <c r="P1428" s="3">
        <v>5212960.4</v>
      </c>
      <c r="Q1428" s="3">
        <v>0</v>
      </c>
      <c r="R1428" s="3">
        <v>718445682.44</v>
      </c>
      <c r="S1428" s="3">
        <v>0</v>
      </c>
      <c r="T1428" s="3">
        <v>0</v>
      </c>
      <c r="U1428" s="3">
        <v>12909690.39</v>
      </c>
      <c r="V1428" s="3">
        <v>26756026.01</v>
      </c>
      <c r="W1428" s="3">
        <v>0</v>
      </c>
      <c r="X1428" s="3">
        <v>0</v>
      </c>
      <c r="Y1428" s="3">
        <v>0</v>
      </c>
      <c r="Z1428" s="3">
        <v>0</v>
      </c>
      <c r="AA1428" s="3">
        <v>0</v>
      </c>
      <c r="AB1428" s="3">
        <v>31165418.55</v>
      </c>
      <c r="AC1428" s="3">
        <v>526635323.45</v>
      </c>
      <c r="AD1428" s="3">
        <v>3372187.63</v>
      </c>
      <c r="AE1428" s="3">
        <v>0</v>
      </c>
      <c r="AF1428" s="3">
        <v>0</v>
      </c>
      <c r="AG1428" s="3">
        <v>0</v>
      </c>
      <c r="AH1428" s="3">
        <v>139847584.93</v>
      </c>
      <c r="AI1428" s="3">
        <v>0</v>
      </c>
      <c r="AJ1428" s="3">
        <v>0</v>
      </c>
      <c r="AK1428" s="3">
        <v>2318400.69</v>
      </c>
      <c r="AL1428" s="3">
        <v>59006049.07</v>
      </c>
      <c r="AM1428" s="3">
        <v>769303.53</v>
      </c>
      <c r="AN1428" s="3">
        <v>0</v>
      </c>
      <c r="AO1428" s="6">
        <f t="shared" si="330"/>
        <v>1013140432.28</v>
      </c>
      <c r="AP1428" s="6">
        <f t="shared" si="331"/>
        <v>2561112033.48</v>
      </c>
      <c r="AQ1428" s="6">
        <f t="shared" si="332"/>
        <v>789276817.39</v>
      </c>
      <c r="AR1428" s="6">
        <f t="shared" si="333"/>
        <v>1771835216.09</v>
      </c>
      <c r="AS1428" s="6">
        <f t="shared" si="334"/>
        <v>731948849.3</v>
      </c>
      <c r="AT1428" s="10">
        <f t="shared" si="335"/>
        <v>177084193.04</v>
      </c>
      <c r="AU1428" s="10">
        <f t="shared" si="336"/>
        <v>909033042.34</v>
      </c>
      <c r="AV1428" s="10">
        <f t="shared" si="337"/>
        <v>2784975648.37</v>
      </c>
      <c r="AW1428" s="12">
        <f t="shared" si="338"/>
        <v>0.27426584967922</v>
      </c>
      <c r="AX1428" s="12">
        <f t="shared" si="339"/>
        <v>0.677795932556067</v>
      </c>
      <c r="AY1428" s="12">
        <f t="shared" si="340"/>
        <v>0.479651068646903</v>
      </c>
      <c r="AZ1428" s="12">
        <f t="shared" si="341"/>
        <v>0.198144863909163</v>
      </c>
      <c r="BA1428" s="12">
        <f t="shared" si="342"/>
        <v>0.0479382177647135</v>
      </c>
      <c r="BB1428" s="12">
        <f t="shared" si="343"/>
        <v>0.246083081673877</v>
      </c>
      <c r="BC1428" s="12">
        <f t="shared" si="344"/>
        <v>0.753916918326123</v>
      </c>
    </row>
    <row r="1429" spans="1:55">
      <c r="A1429" s="3" t="s">
        <v>2909</v>
      </c>
      <c r="B1429" s="3" t="s">
        <v>2910</v>
      </c>
      <c r="C1429" s="3">
        <v>374143691.54</v>
      </c>
      <c r="D1429" s="3">
        <v>827724463.1</v>
      </c>
      <c r="E1429" s="3">
        <v>0</v>
      </c>
      <c r="F1429" s="3">
        <v>0</v>
      </c>
      <c r="G1429" s="3">
        <v>0</v>
      </c>
      <c r="H1429" s="3">
        <v>0</v>
      </c>
      <c r="I1429" s="3">
        <v>0</v>
      </c>
      <c r="J1429" s="3">
        <v>101965500.94</v>
      </c>
      <c r="K1429" s="3">
        <v>32931712.46</v>
      </c>
      <c r="L1429" s="3">
        <v>0</v>
      </c>
      <c r="M1429" s="3">
        <v>650763947.01</v>
      </c>
      <c r="N1429" s="3">
        <v>44941654.04</v>
      </c>
      <c r="O1429" s="3">
        <v>567693595.62</v>
      </c>
      <c r="P1429" s="3">
        <v>8929037.31</v>
      </c>
      <c r="Q1429" s="3">
        <v>160570477.88</v>
      </c>
      <c r="R1429" s="3">
        <v>1316192427.45</v>
      </c>
      <c r="S1429" s="3">
        <v>0</v>
      </c>
      <c r="T1429" s="3">
        <v>0</v>
      </c>
      <c r="U1429" s="3">
        <v>43517202.58</v>
      </c>
      <c r="V1429" s="3">
        <v>18363792.86</v>
      </c>
      <c r="W1429" s="3">
        <v>0</v>
      </c>
      <c r="X1429" s="3">
        <v>0</v>
      </c>
      <c r="Y1429" s="3">
        <v>0</v>
      </c>
      <c r="Z1429" s="3">
        <v>19689975</v>
      </c>
      <c r="AA1429" s="3">
        <v>0</v>
      </c>
      <c r="AB1429" s="3">
        <v>0</v>
      </c>
      <c r="AC1429" s="3">
        <v>1284292325.62</v>
      </c>
      <c r="AD1429" s="3">
        <v>887903231.58</v>
      </c>
      <c r="AE1429" s="3">
        <v>0</v>
      </c>
      <c r="AF1429" s="3">
        <v>0</v>
      </c>
      <c r="AG1429" s="3">
        <v>0</v>
      </c>
      <c r="AH1429" s="3">
        <v>391865088.19</v>
      </c>
      <c r="AI1429" s="3">
        <v>413719731.46</v>
      </c>
      <c r="AJ1429" s="3">
        <v>0</v>
      </c>
      <c r="AK1429" s="3">
        <v>10733555.84</v>
      </c>
      <c r="AL1429" s="3">
        <v>137944522.58</v>
      </c>
      <c r="AM1429" s="3">
        <v>29870180.16</v>
      </c>
      <c r="AN1429" s="3">
        <v>6451568.88</v>
      </c>
      <c r="AO1429" s="6">
        <f t="shared" si="330"/>
        <v>962621676.5</v>
      </c>
      <c r="AP1429" s="6">
        <f t="shared" si="331"/>
        <v>1432898711.86</v>
      </c>
      <c r="AQ1429" s="6">
        <f t="shared" si="332"/>
        <v>1397763397.89</v>
      </c>
      <c r="AR1429" s="6">
        <f t="shared" si="333"/>
        <v>35135313.9700003</v>
      </c>
      <c r="AS1429" s="6">
        <f t="shared" si="334"/>
        <v>3162780204.31</v>
      </c>
      <c r="AT1429" s="10">
        <f t="shared" si="335"/>
        <v>374143691.54</v>
      </c>
      <c r="AU1429" s="10">
        <f t="shared" si="336"/>
        <v>3536923895.85</v>
      </c>
      <c r="AV1429" s="10">
        <f t="shared" si="337"/>
        <v>997756990.47</v>
      </c>
      <c r="AW1429" s="12">
        <f t="shared" si="338"/>
        <v>0.212279915749747</v>
      </c>
      <c r="AX1429" s="12">
        <f t="shared" si="339"/>
        <v>0.705212913201304</v>
      </c>
      <c r="AY1429" s="12">
        <f t="shared" si="340"/>
        <v>0.00774813373880282</v>
      </c>
      <c r="AZ1429" s="12">
        <f t="shared" si="341"/>
        <v>0.697464779462502</v>
      </c>
      <c r="BA1429" s="12">
        <f t="shared" si="342"/>
        <v>0.0825071710489481</v>
      </c>
      <c r="BB1429" s="12">
        <f t="shared" si="343"/>
        <v>0.77997195051145</v>
      </c>
      <c r="BC1429" s="12">
        <f t="shared" si="344"/>
        <v>0.22002804948855</v>
      </c>
    </row>
    <row r="1430" spans="1:55">
      <c r="A1430" s="3" t="s">
        <v>2911</v>
      </c>
      <c r="B1430" s="3" t="s">
        <v>2912</v>
      </c>
      <c r="C1430" s="3">
        <v>0</v>
      </c>
      <c r="D1430" s="3">
        <v>827704355.66</v>
      </c>
      <c r="E1430" s="3">
        <v>0</v>
      </c>
      <c r="F1430" s="3">
        <v>0</v>
      </c>
      <c r="G1430" s="3">
        <v>0</v>
      </c>
      <c r="H1430" s="3">
        <v>0</v>
      </c>
      <c r="I1430" s="3">
        <v>0</v>
      </c>
      <c r="J1430" s="3">
        <v>43537285.8</v>
      </c>
      <c r="K1430" s="3">
        <v>23690425.36</v>
      </c>
      <c r="L1430" s="3">
        <v>0</v>
      </c>
      <c r="M1430" s="3">
        <v>5119303846.54</v>
      </c>
      <c r="N1430" s="3">
        <v>259996513.63</v>
      </c>
      <c r="O1430" s="3">
        <v>1849095461.73</v>
      </c>
      <c r="P1430" s="3">
        <v>58227301.7</v>
      </c>
      <c r="Q1430" s="3">
        <v>0</v>
      </c>
      <c r="R1430" s="3">
        <v>3633321133.16</v>
      </c>
      <c r="S1430" s="3">
        <v>4042915.77</v>
      </c>
      <c r="T1430" s="3">
        <v>0</v>
      </c>
      <c r="U1430" s="3">
        <v>439802062.81</v>
      </c>
      <c r="V1430" s="3">
        <v>144875785.35</v>
      </c>
      <c r="W1430" s="3">
        <v>0</v>
      </c>
      <c r="X1430" s="3">
        <v>94573716.46</v>
      </c>
      <c r="Y1430" s="3">
        <v>2949082.27</v>
      </c>
      <c r="Z1430" s="3">
        <v>384651523.87</v>
      </c>
      <c r="AA1430" s="3">
        <v>0</v>
      </c>
      <c r="AB1430" s="3">
        <v>42498315.79</v>
      </c>
      <c r="AC1430" s="3">
        <v>2471358554.94</v>
      </c>
      <c r="AD1430" s="3">
        <v>180489723.87</v>
      </c>
      <c r="AE1430" s="3">
        <v>0</v>
      </c>
      <c r="AF1430" s="3">
        <v>0</v>
      </c>
      <c r="AG1430" s="3">
        <v>0</v>
      </c>
      <c r="AH1430" s="3">
        <v>471154942</v>
      </c>
      <c r="AI1430" s="3">
        <v>51279449.66</v>
      </c>
      <c r="AJ1430" s="3">
        <v>49760143.37</v>
      </c>
      <c r="AK1430" s="3">
        <v>27077447.05</v>
      </c>
      <c r="AL1430" s="3">
        <v>614643198.01</v>
      </c>
      <c r="AM1430" s="3">
        <v>1609744.71</v>
      </c>
      <c r="AN1430" s="3">
        <v>974000</v>
      </c>
      <c r="AO1430" s="6">
        <f t="shared" si="330"/>
        <v>894932066.82</v>
      </c>
      <c r="AP1430" s="6">
        <f t="shared" si="331"/>
        <v>7286623123.6</v>
      </c>
      <c r="AQ1430" s="6">
        <f t="shared" si="332"/>
        <v>4746714535.48</v>
      </c>
      <c r="AR1430" s="6">
        <f t="shared" si="333"/>
        <v>2539908588.12</v>
      </c>
      <c r="AS1430" s="6">
        <f t="shared" si="334"/>
        <v>3868347203.61</v>
      </c>
      <c r="AT1430" s="10">
        <f t="shared" si="335"/>
        <v>0</v>
      </c>
      <c r="AU1430" s="10">
        <f t="shared" si="336"/>
        <v>3868347203.61</v>
      </c>
      <c r="AV1430" s="10">
        <f t="shared" si="337"/>
        <v>3434840654.94</v>
      </c>
      <c r="AW1430" s="12">
        <f t="shared" si="338"/>
        <v>0.122539921490898</v>
      </c>
      <c r="AX1430" s="12">
        <f t="shared" si="339"/>
        <v>0.877460078509102</v>
      </c>
      <c r="AY1430" s="12">
        <f t="shared" si="340"/>
        <v>0.347780809875577</v>
      </c>
      <c r="AZ1430" s="12">
        <f t="shared" si="341"/>
        <v>0.529679268633525</v>
      </c>
      <c r="BA1430" s="12">
        <f t="shared" si="342"/>
        <v>0</v>
      </c>
      <c r="BB1430" s="12">
        <f t="shared" si="343"/>
        <v>0.529679268633525</v>
      </c>
      <c r="BC1430" s="12">
        <f t="shared" si="344"/>
        <v>0.470320731366476</v>
      </c>
    </row>
    <row r="1431" spans="1:55">
      <c r="A1431" s="3" t="s">
        <v>2913</v>
      </c>
      <c r="B1431" s="3" t="s">
        <v>2914</v>
      </c>
      <c r="C1431" s="3">
        <v>128617383.8</v>
      </c>
      <c r="D1431" s="3">
        <v>824711842.15</v>
      </c>
      <c r="E1431" s="3">
        <v>0</v>
      </c>
      <c r="F1431" s="3">
        <v>0</v>
      </c>
      <c r="G1431" s="3">
        <v>0</v>
      </c>
      <c r="H1431" s="3">
        <v>0</v>
      </c>
      <c r="I1431" s="3">
        <v>0</v>
      </c>
      <c r="J1431" s="3">
        <v>0</v>
      </c>
      <c r="K1431" s="3">
        <v>6638276.5</v>
      </c>
      <c r="L1431" s="3">
        <v>0</v>
      </c>
      <c r="M1431" s="3">
        <v>1180827978.78</v>
      </c>
      <c r="N1431" s="3">
        <v>1910079.62</v>
      </c>
      <c r="O1431" s="3">
        <v>10094731.7</v>
      </c>
      <c r="P1431" s="3">
        <v>9346721.93</v>
      </c>
      <c r="Q1431" s="3">
        <v>0</v>
      </c>
      <c r="R1431" s="3">
        <v>1461507714.57</v>
      </c>
      <c r="S1431" s="3">
        <v>0</v>
      </c>
      <c r="T1431" s="3">
        <v>0</v>
      </c>
      <c r="U1431" s="3">
        <v>22344232.64</v>
      </c>
      <c r="V1431" s="3">
        <v>17236876.01</v>
      </c>
      <c r="W1431" s="3">
        <v>0</v>
      </c>
      <c r="X1431" s="3">
        <v>0</v>
      </c>
      <c r="Y1431" s="3">
        <v>0</v>
      </c>
      <c r="Z1431" s="3">
        <v>11386769.95</v>
      </c>
      <c r="AA1431" s="3">
        <v>0</v>
      </c>
      <c r="AB1431" s="3">
        <v>0</v>
      </c>
      <c r="AC1431" s="3">
        <v>3743933000.16</v>
      </c>
      <c r="AD1431" s="3">
        <v>305001506.82</v>
      </c>
      <c r="AE1431" s="3">
        <v>0</v>
      </c>
      <c r="AF1431" s="3">
        <v>0</v>
      </c>
      <c r="AG1431" s="3">
        <v>0</v>
      </c>
      <c r="AH1431" s="3">
        <v>45283336.53</v>
      </c>
      <c r="AI1431" s="3">
        <v>0</v>
      </c>
      <c r="AJ1431" s="3">
        <v>0</v>
      </c>
      <c r="AK1431" s="3">
        <v>478658.76</v>
      </c>
      <c r="AL1431" s="3">
        <v>12913459.52</v>
      </c>
      <c r="AM1431" s="3">
        <v>0</v>
      </c>
      <c r="AN1431" s="3">
        <v>48200000</v>
      </c>
      <c r="AO1431" s="6">
        <f t="shared" si="330"/>
        <v>831350118.65</v>
      </c>
      <c r="AP1431" s="6">
        <f t="shared" si="331"/>
        <v>1202179512.03</v>
      </c>
      <c r="AQ1431" s="6">
        <f t="shared" si="332"/>
        <v>1512475593.17</v>
      </c>
      <c r="AR1431" s="6">
        <f t="shared" si="333"/>
        <v>-310296081.14</v>
      </c>
      <c r="AS1431" s="6">
        <f t="shared" si="334"/>
        <v>4155809961.79</v>
      </c>
      <c r="AT1431" s="10">
        <f t="shared" si="335"/>
        <v>128617383.8</v>
      </c>
      <c r="AU1431" s="10">
        <f t="shared" si="336"/>
        <v>4284427345.59</v>
      </c>
      <c r="AV1431" s="10">
        <f t="shared" si="337"/>
        <v>521054037.51</v>
      </c>
      <c r="AW1431" s="12">
        <f t="shared" si="338"/>
        <v>0.173000382765753</v>
      </c>
      <c r="AX1431" s="12">
        <f t="shared" si="339"/>
        <v>0.80023489304817</v>
      </c>
      <c r="AY1431" s="12">
        <f t="shared" si="340"/>
        <v>-0.0645712794208827</v>
      </c>
      <c r="AZ1431" s="12">
        <f t="shared" si="341"/>
        <v>0.864806172469053</v>
      </c>
      <c r="BA1431" s="12">
        <f t="shared" si="342"/>
        <v>0.0267647241860771</v>
      </c>
      <c r="BB1431" s="12">
        <f t="shared" si="343"/>
        <v>0.89157089665513</v>
      </c>
      <c r="BC1431" s="12">
        <f t="shared" si="344"/>
        <v>0.10842910334487</v>
      </c>
    </row>
    <row r="1432" spans="1:55">
      <c r="A1432" s="3" t="s">
        <v>2915</v>
      </c>
      <c r="B1432" s="3" t="s">
        <v>2916</v>
      </c>
      <c r="C1432" s="3">
        <v>77612035.07</v>
      </c>
      <c r="D1432" s="3">
        <v>822251784.2</v>
      </c>
      <c r="E1432" s="3">
        <v>220219000</v>
      </c>
      <c r="F1432" s="3">
        <v>0</v>
      </c>
      <c r="G1432" s="3">
        <v>0</v>
      </c>
      <c r="H1432" s="3">
        <v>0</v>
      </c>
      <c r="I1432" s="3">
        <v>0</v>
      </c>
      <c r="J1432" s="3">
        <v>4736234.17</v>
      </c>
      <c r="K1432" s="3">
        <v>5678978.16</v>
      </c>
      <c r="L1432" s="3">
        <v>0</v>
      </c>
      <c r="M1432" s="3">
        <v>138521376.89</v>
      </c>
      <c r="N1432" s="3">
        <v>31489351.87</v>
      </c>
      <c r="O1432" s="3">
        <v>580623974.88</v>
      </c>
      <c r="P1432" s="3">
        <v>32516492.39</v>
      </c>
      <c r="Q1432" s="3">
        <v>0</v>
      </c>
      <c r="R1432" s="3">
        <v>228738095.89</v>
      </c>
      <c r="S1432" s="3">
        <v>0</v>
      </c>
      <c r="T1432" s="3">
        <v>0</v>
      </c>
      <c r="U1432" s="3">
        <v>30699250.05</v>
      </c>
      <c r="V1432" s="3">
        <v>18914324.14</v>
      </c>
      <c r="W1432" s="3">
        <v>0</v>
      </c>
      <c r="X1432" s="3">
        <v>0</v>
      </c>
      <c r="Y1432" s="3">
        <v>0</v>
      </c>
      <c r="Z1432" s="3">
        <v>30996601.36</v>
      </c>
      <c r="AA1432" s="3">
        <v>0</v>
      </c>
      <c r="AB1432" s="3">
        <v>4620897.45</v>
      </c>
      <c r="AC1432" s="3">
        <v>1286989238.52</v>
      </c>
      <c r="AD1432" s="3">
        <v>80255111.03</v>
      </c>
      <c r="AE1432" s="3">
        <v>0</v>
      </c>
      <c r="AF1432" s="3">
        <v>0</v>
      </c>
      <c r="AG1432" s="3">
        <v>0</v>
      </c>
      <c r="AH1432" s="3">
        <v>100197403.01</v>
      </c>
      <c r="AI1432" s="3">
        <v>0</v>
      </c>
      <c r="AJ1432" s="3">
        <v>0</v>
      </c>
      <c r="AK1432" s="3">
        <v>9276577.13</v>
      </c>
      <c r="AL1432" s="3">
        <v>5433612.51</v>
      </c>
      <c r="AM1432" s="3">
        <v>0</v>
      </c>
      <c r="AN1432" s="3">
        <v>83681289.68</v>
      </c>
      <c r="AO1432" s="6">
        <f t="shared" si="330"/>
        <v>1052885996.53</v>
      </c>
      <c r="AP1432" s="6">
        <f t="shared" si="331"/>
        <v>783151196.03</v>
      </c>
      <c r="AQ1432" s="6">
        <f t="shared" si="332"/>
        <v>313969168.89</v>
      </c>
      <c r="AR1432" s="6">
        <f t="shared" si="333"/>
        <v>469182027.14</v>
      </c>
      <c r="AS1432" s="6">
        <f t="shared" si="334"/>
        <v>1565833231.88</v>
      </c>
      <c r="AT1432" s="10">
        <f t="shared" si="335"/>
        <v>77612035.07</v>
      </c>
      <c r="AU1432" s="10">
        <f t="shared" si="336"/>
        <v>1643445266.95</v>
      </c>
      <c r="AV1432" s="10">
        <f t="shared" si="337"/>
        <v>1522068023.67</v>
      </c>
      <c r="AW1432" s="12">
        <f t="shared" si="338"/>
        <v>0.332611459774911</v>
      </c>
      <c r="AX1432" s="12">
        <f t="shared" si="339"/>
        <v>0.642870546476657</v>
      </c>
      <c r="AY1432" s="12">
        <f t="shared" si="340"/>
        <v>0.148216729504903</v>
      </c>
      <c r="AZ1432" s="12">
        <f t="shared" si="341"/>
        <v>0.494653816971754</v>
      </c>
      <c r="BA1432" s="12">
        <f t="shared" si="342"/>
        <v>0.0245179937484321</v>
      </c>
      <c r="BB1432" s="12">
        <f t="shared" si="343"/>
        <v>0.519171810720186</v>
      </c>
      <c r="BC1432" s="12">
        <f t="shared" si="344"/>
        <v>0.480828189279814</v>
      </c>
    </row>
    <row r="1433" spans="1:55">
      <c r="A1433" s="3" t="s">
        <v>2917</v>
      </c>
      <c r="B1433" s="3" t="s">
        <v>2918</v>
      </c>
      <c r="C1433" s="3">
        <v>103734823.55</v>
      </c>
      <c r="D1433" s="3">
        <v>820469219.39</v>
      </c>
      <c r="E1433" s="3">
        <v>0</v>
      </c>
      <c r="F1433" s="3">
        <v>0</v>
      </c>
      <c r="G1433" s="3">
        <v>0</v>
      </c>
      <c r="H1433" s="3">
        <v>0</v>
      </c>
      <c r="I1433" s="3">
        <v>0</v>
      </c>
      <c r="J1433" s="3">
        <v>8455500.95</v>
      </c>
      <c r="K1433" s="3">
        <v>89797163.37</v>
      </c>
      <c r="L1433" s="3">
        <v>0</v>
      </c>
      <c r="M1433" s="3">
        <v>3151702639.48</v>
      </c>
      <c r="N1433" s="3">
        <v>10252565.04</v>
      </c>
      <c r="O1433" s="3">
        <v>1917944630.53</v>
      </c>
      <c r="P1433" s="3">
        <v>401969665.06</v>
      </c>
      <c r="Q1433" s="3">
        <v>0</v>
      </c>
      <c r="R1433" s="3">
        <v>1464406908.65</v>
      </c>
      <c r="S1433" s="3">
        <v>212174.22</v>
      </c>
      <c r="T1433" s="3">
        <v>0</v>
      </c>
      <c r="U1433" s="3">
        <v>6339810.95</v>
      </c>
      <c r="V1433" s="3">
        <v>20359081.04</v>
      </c>
      <c r="W1433" s="3">
        <v>0</v>
      </c>
      <c r="X1433" s="3">
        <v>0</v>
      </c>
      <c r="Y1433" s="3">
        <v>0</v>
      </c>
      <c r="Z1433" s="3">
        <v>57065818.24</v>
      </c>
      <c r="AA1433" s="3">
        <v>0</v>
      </c>
      <c r="AB1433" s="3">
        <v>35545887.06</v>
      </c>
      <c r="AC1433" s="3">
        <v>1274207040.22</v>
      </c>
      <c r="AD1433" s="3">
        <v>452125039.72</v>
      </c>
      <c r="AE1433" s="3">
        <v>0</v>
      </c>
      <c r="AF1433" s="3">
        <v>0</v>
      </c>
      <c r="AG1433" s="3">
        <v>0</v>
      </c>
      <c r="AH1433" s="3">
        <v>211746720.01</v>
      </c>
      <c r="AI1433" s="3">
        <v>0</v>
      </c>
      <c r="AJ1433" s="3">
        <v>0</v>
      </c>
      <c r="AK1433" s="3">
        <v>1507225.74</v>
      </c>
      <c r="AL1433" s="3">
        <v>44984641.26</v>
      </c>
      <c r="AM1433" s="3">
        <v>877125</v>
      </c>
      <c r="AN1433" s="3">
        <v>7195588.08</v>
      </c>
      <c r="AO1433" s="6">
        <f t="shared" si="330"/>
        <v>918721883.71</v>
      </c>
      <c r="AP1433" s="6">
        <f t="shared" si="331"/>
        <v>5481869500.11</v>
      </c>
      <c r="AQ1433" s="6">
        <f t="shared" si="332"/>
        <v>1583929680.16</v>
      </c>
      <c r="AR1433" s="6">
        <f t="shared" si="333"/>
        <v>3897939819.95</v>
      </c>
      <c r="AS1433" s="6">
        <f t="shared" si="334"/>
        <v>1992643380.03</v>
      </c>
      <c r="AT1433" s="10">
        <f t="shared" si="335"/>
        <v>103734823.55</v>
      </c>
      <c r="AU1433" s="10">
        <f t="shared" si="336"/>
        <v>2096378203.58</v>
      </c>
      <c r="AV1433" s="10">
        <f t="shared" si="337"/>
        <v>4816661703.66</v>
      </c>
      <c r="AW1433" s="12">
        <f t="shared" si="338"/>
        <v>0.132896944909551</v>
      </c>
      <c r="AX1433" s="12">
        <f t="shared" si="339"/>
        <v>0.852097381039391</v>
      </c>
      <c r="AY1433" s="12">
        <f t="shared" si="340"/>
        <v>0.563853221195455</v>
      </c>
      <c r="AZ1433" s="12">
        <f t="shared" si="341"/>
        <v>0.288244159843937</v>
      </c>
      <c r="BA1433" s="12">
        <f t="shared" si="342"/>
        <v>0.015005674051058</v>
      </c>
      <c r="BB1433" s="12">
        <f t="shared" si="343"/>
        <v>0.303249833894995</v>
      </c>
      <c r="BC1433" s="12">
        <f t="shared" si="344"/>
        <v>0.696750166105005</v>
      </c>
    </row>
    <row r="1434" spans="1:55">
      <c r="A1434" s="3" t="s">
        <v>2919</v>
      </c>
      <c r="B1434" s="3" t="s">
        <v>2920</v>
      </c>
      <c r="C1434" s="3">
        <v>0</v>
      </c>
      <c r="D1434" s="3">
        <v>819806948.01</v>
      </c>
      <c r="E1434" s="3">
        <v>39000000</v>
      </c>
      <c r="F1434" s="3">
        <v>0</v>
      </c>
      <c r="G1434" s="3">
        <v>0</v>
      </c>
      <c r="H1434" s="3">
        <v>0</v>
      </c>
      <c r="I1434" s="3">
        <v>0</v>
      </c>
      <c r="J1434" s="3">
        <v>0</v>
      </c>
      <c r="K1434" s="3">
        <v>8797.95</v>
      </c>
      <c r="L1434" s="3">
        <v>0</v>
      </c>
      <c r="M1434" s="3">
        <v>135234373.74</v>
      </c>
      <c r="N1434" s="3">
        <v>18395373.01</v>
      </c>
      <c r="O1434" s="3">
        <v>89124677.47</v>
      </c>
      <c r="P1434" s="3">
        <v>3607483.34</v>
      </c>
      <c r="Q1434" s="3">
        <v>0</v>
      </c>
      <c r="R1434" s="3">
        <v>107882263.09</v>
      </c>
      <c r="S1434" s="3">
        <v>0</v>
      </c>
      <c r="T1434" s="3">
        <v>0</v>
      </c>
      <c r="U1434" s="3">
        <v>20255531.83</v>
      </c>
      <c r="V1434" s="3">
        <v>27962030.89</v>
      </c>
      <c r="W1434" s="3">
        <v>0</v>
      </c>
      <c r="X1434" s="3">
        <v>0</v>
      </c>
      <c r="Y1434" s="3">
        <v>0</v>
      </c>
      <c r="Z1434" s="3">
        <v>0</v>
      </c>
      <c r="AA1434" s="3">
        <v>0</v>
      </c>
      <c r="AB1434" s="3">
        <v>4845290.25</v>
      </c>
      <c r="AC1434" s="3">
        <v>237038476.48</v>
      </c>
      <c r="AD1434" s="3">
        <v>66077728.7</v>
      </c>
      <c r="AE1434" s="3">
        <v>0</v>
      </c>
      <c r="AF1434" s="3">
        <v>0</v>
      </c>
      <c r="AG1434" s="3">
        <v>0</v>
      </c>
      <c r="AH1434" s="3">
        <v>13681619.65</v>
      </c>
      <c r="AI1434" s="3">
        <v>0</v>
      </c>
      <c r="AJ1434" s="3">
        <v>0</v>
      </c>
      <c r="AK1434" s="3">
        <v>3175044.4</v>
      </c>
      <c r="AL1434" s="3">
        <v>2568023.04</v>
      </c>
      <c r="AM1434" s="3">
        <v>0</v>
      </c>
      <c r="AN1434" s="3">
        <v>7523287.53</v>
      </c>
      <c r="AO1434" s="6">
        <f t="shared" si="330"/>
        <v>858815745.96</v>
      </c>
      <c r="AP1434" s="6">
        <f t="shared" si="331"/>
        <v>246361907.56</v>
      </c>
      <c r="AQ1434" s="6">
        <f t="shared" si="332"/>
        <v>160945116.06</v>
      </c>
      <c r="AR1434" s="6">
        <f t="shared" si="333"/>
        <v>85416791.5</v>
      </c>
      <c r="AS1434" s="6">
        <f t="shared" si="334"/>
        <v>330064179.8</v>
      </c>
      <c r="AT1434" s="10">
        <f t="shared" si="335"/>
        <v>0</v>
      </c>
      <c r="AU1434" s="10">
        <f t="shared" si="336"/>
        <v>330064179.8</v>
      </c>
      <c r="AV1434" s="10">
        <f t="shared" si="337"/>
        <v>944232537.46</v>
      </c>
      <c r="AW1434" s="12">
        <f t="shared" si="338"/>
        <v>0.673952725709465</v>
      </c>
      <c r="AX1434" s="12">
        <f t="shared" si="339"/>
        <v>0.326047274290535</v>
      </c>
      <c r="AY1434" s="12">
        <f t="shared" si="340"/>
        <v>0.067030535622554</v>
      </c>
      <c r="AZ1434" s="12">
        <f t="shared" si="341"/>
        <v>0.259016738667981</v>
      </c>
      <c r="BA1434" s="12">
        <f t="shared" si="342"/>
        <v>0</v>
      </c>
      <c r="BB1434" s="12">
        <f t="shared" si="343"/>
        <v>0.259016738667981</v>
      </c>
      <c r="BC1434" s="12">
        <f t="shared" si="344"/>
        <v>0.740983261332019</v>
      </c>
    </row>
    <row r="1435" spans="1:55">
      <c r="A1435" s="3" t="s">
        <v>2921</v>
      </c>
      <c r="B1435" s="3" t="s">
        <v>2922</v>
      </c>
      <c r="C1435" s="3">
        <v>0</v>
      </c>
      <c r="D1435" s="3">
        <v>819204525.12</v>
      </c>
      <c r="E1435" s="3">
        <v>0</v>
      </c>
      <c r="F1435" s="3">
        <v>0</v>
      </c>
      <c r="G1435" s="3">
        <v>0</v>
      </c>
      <c r="H1435" s="3">
        <v>0</v>
      </c>
      <c r="I1435" s="3">
        <v>0</v>
      </c>
      <c r="J1435" s="3">
        <v>12339854.77</v>
      </c>
      <c r="K1435" s="3">
        <v>597280.54</v>
      </c>
      <c r="L1435" s="3">
        <v>0</v>
      </c>
      <c r="M1435" s="3">
        <v>1053469.94</v>
      </c>
      <c r="N1435" s="3">
        <v>62925225.22</v>
      </c>
      <c r="O1435" s="3">
        <v>221186083.24</v>
      </c>
      <c r="P1435" s="3">
        <v>49507975.34</v>
      </c>
      <c r="Q1435" s="3">
        <v>0</v>
      </c>
      <c r="R1435" s="3">
        <v>194483400.77</v>
      </c>
      <c r="S1435" s="3">
        <v>434362.17</v>
      </c>
      <c r="T1435" s="3">
        <v>0</v>
      </c>
      <c r="U1435" s="3">
        <v>24314395.78</v>
      </c>
      <c r="V1435" s="3">
        <v>61125893.5</v>
      </c>
      <c r="W1435" s="3">
        <v>0</v>
      </c>
      <c r="X1435" s="3">
        <v>0</v>
      </c>
      <c r="Y1435" s="3">
        <v>0</v>
      </c>
      <c r="Z1435" s="3">
        <v>73759554.69</v>
      </c>
      <c r="AA1435" s="3">
        <v>0</v>
      </c>
      <c r="AB1435" s="3">
        <v>0</v>
      </c>
      <c r="AC1435" s="3">
        <v>590944312.75</v>
      </c>
      <c r="AD1435" s="3">
        <v>50653624.64</v>
      </c>
      <c r="AE1435" s="3">
        <v>0</v>
      </c>
      <c r="AF1435" s="3">
        <v>0</v>
      </c>
      <c r="AG1435" s="3">
        <v>0</v>
      </c>
      <c r="AH1435" s="3">
        <v>138095127.59</v>
      </c>
      <c r="AI1435" s="3">
        <v>0</v>
      </c>
      <c r="AJ1435" s="3">
        <v>0</v>
      </c>
      <c r="AK1435" s="3">
        <v>0</v>
      </c>
      <c r="AL1435" s="3">
        <v>22962672.33</v>
      </c>
      <c r="AM1435" s="3">
        <v>0</v>
      </c>
      <c r="AN1435" s="3">
        <v>31025291.96</v>
      </c>
      <c r="AO1435" s="6">
        <f t="shared" si="330"/>
        <v>832141660.43</v>
      </c>
      <c r="AP1435" s="6">
        <f t="shared" si="331"/>
        <v>334672753.74</v>
      </c>
      <c r="AQ1435" s="6">
        <f t="shared" si="332"/>
        <v>354117606.91</v>
      </c>
      <c r="AR1435" s="6">
        <f t="shared" si="333"/>
        <v>-19444853.17</v>
      </c>
      <c r="AS1435" s="6">
        <f t="shared" si="334"/>
        <v>833681029.27</v>
      </c>
      <c r="AT1435" s="10">
        <f t="shared" si="335"/>
        <v>0</v>
      </c>
      <c r="AU1435" s="10">
        <f t="shared" si="336"/>
        <v>833681029.27</v>
      </c>
      <c r="AV1435" s="10">
        <f t="shared" si="337"/>
        <v>812696807.26</v>
      </c>
      <c r="AW1435" s="12">
        <f t="shared" si="338"/>
        <v>0.505437841767762</v>
      </c>
      <c r="AX1435" s="12">
        <f t="shared" si="339"/>
        <v>0.494562158232238</v>
      </c>
      <c r="AY1435" s="12">
        <f t="shared" si="340"/>
        <v>-0.0118106869143617</v>
      </c>
      <c r="AZ1435" s="12">
        <f t="shared" si="341"/>
        <v>0.5063728451466</v>
      </c>
      <c r="BA1435" s="12">
        <f t="shared" si="342"/>
        <v>0</v>
      </c>
      <c r="BB1435" s="12">
        <f t="shared" si="343"/>
        <v>0.5063728451466</v>
      </c>
      <c r="BC1435" s="12">
        <f t="shared" si="344"/>
        <v>0.4936271548534</v>
      </c>
    </row>
    <row r="1436" spans="1:55">
      <c r="A1436" s="3" t="s">
        <v>2923</v>
      </c>
      <c r="B1436" s="3" t="s">
        <v>2924</v>
      </c>
      <c r="C1436" s="3">
        <v>0</v>
      </c>
      <c r="D1436" s="3">
        <v>819054862.87</v>
      </c>
      <c r="E1436" s="3">
        <v>350000000</v>
      </c>
      <c r="F1436" s="3">
        <v>0</v>
      </c>
      <c r="G1436" s="3">
        <v>0</v>
      </c>
      <c r="H1436" s="3">
        <v>0</v>
      </c>
      <c r="I1436" s="3">
        <v>0</v>
      </c>
      <c r="J1436" s="3">
        <v>0</v>
      </c>
      <c r="K1436" s="3">
        <v>17931350.58</v>
      </c>
      <c r="L1436" s="3">
        <v>0</v>
      </c>
      <c r="M1436" s="3">
        <v>267583956.63</v>
      </c>
      <c r="N1436" s="3">
        <v>2640477.47</v>
      </c>
      <c r="O1436" s="3">
        <v>287330706.4</v>
      </c>
      <c r="P1436" s="3">
        <v>16509760.67</v>
      </c>
      <c r="Q1436" s="3">
        <v>0</v>
      </c>
      <c r="R1436" s="3">
        <v>352316162.59</v>
      </c>
      <c r="S1436" s="3">
        <v>0</v>
      </c>
      <c r="T1436" s="3">
        <v>0</v>
      </c>
      <c r="U1436" s="3">
        <v>4388951.43</v>
      </c>
      <c r="V1436" s="3">
        <v>18698740.07</v>
      </c>
      <c r="W1436" s="3">
        <v>0</v>
      </c>
      <c r="X1436" s="3">
        <v>0</v>
      </c>
      <c r="Y1436" s="3">
        <v>0</v>
      </c>
      <c r="Z1436" s="3">
        <v>21145264.52</v>
      </c>
      <c r="AA1436" s="3">
        <v>0</v>
      </c>
      <c r="AB1436" s="3">
        <v>8247796.46</v>
      </c>
      <c r="AC1436" s="3">
        <v>358696383.01</v>
      </c>
      <c r="AD1436" s="3">
        <v>79918711.39</v>
      </c>
      <c r="AE1436" s="3">
        <v>0</v>
      </c>
      <c r="AF1436" s="3">
        <v>0</v>
      </c>
      <c r="AG1436" s="3">
        <v>0</v>
      </c>
      <c r="AH1436" s="3">
        <v>54729670.74</v>
      </c>
      <c r="AI1436" s="3">
        <v>0</v>
      </c>
      <c r="AJ1436" s="3">
        <v>0</v>
      </c>
      <c r="AK1436" s="3">
        <v>50246.29</v>
      </c>
      <c r="AL1436" s="3">
        <v>10918006.27</v>
      </c>
      <c r="AM1436" s="3">
        <v>25192548</v>
      </c>
      <c r="AN1436" s="3">
        <v>2715308.95</v>
      </c>
      <c r="AO1436" s="6">
        <f t="shared" si="330"/>
        <v>1186986213.45</v>
      </c>
      <c r="AP1436" s="6">
        <f t="shared" si="331"/>
        <v>574064901.17</v>
      </c>
      <c r="AQ1436" s="6">
        <f t="shared" si="332"/>
        <v>404796915.07</v>
      </c>
      <c r="AR1436" s="6">
        <f t="shared" si="333"/>
        <v>169267986.1</v>
      </c>
      <c r="AS1436" s="6">
        <f t="shared" si="334"/>
        <v>532220874.65</v>
      </c>
      <c r="AT1436" s="10">
        <f t="shared" si="335"/>
        <v>0</v>
      </c>
      <c r="AU1436" s="10">
        <f t="shared" si="336"/>
        <v>532220874.65</v>
      </c>
      <c r="AV1436" s="10">
        <f t="shared" si="337"/>
        <v>1356254199.55</v>
      </c>
      <c r="AW1436" s="12">
        <f t="shared" si="338"/>
        <v>0.628542165933979</v>
      </c>
      <c r="AX1436" s="12">
        <f t="shared" si="339"/>
        <v>0.371457834066021</v>
      </c>
      <c r="AY1436" s="12">
        <f t="shared" si="340"/>
        <v>0.0896320996832355</v>
      </c>
      <c r="AZ1436" s="12">
        <f t="shared" si="341"/>
        <v>0.281825734382785</v>
      </c>
      <c r="BA1436" s="12">
        <f t="shared" si="342"/>
        <v>0</v>
      </c>
      <c r="BB1436" s="12">
        <f t="shared" si="343"/>
        <v>0.281825734382785</v>
      </c>
      <c r="BC1436" s="12">
        <f t="shared" si="344"/>
        <v>0.718174265617215</v>
      </c>
    </row>
    <row r="1437" spans="1:55">
      <c r="A1437" s="3" t="s">
        <v>2925</v>
      </c>
      <c r="B1437" s="3" t="s">
        <v>2926</v>
      </c>
      <c r="C1437" s="3">
        <v>54557990.53</v>
      </c>
      <c r="D1437" s="3">
        <v>817889868.56</v>
      </c>
      <c r="E1437" s="3">
        <v>0</v>
      </c>
      <c r="F1437" s="3">
        <v>0</v>
      </c>
      <c r="G1437" s="3">
        <v>0</v>
      </c>
      <c r="H1437" s="3">
        <v>0</v>
      </c>
      <c r="I1437" s="3">
        <v>0</v>
      </c>
      <c r="J1437" s="3">
        <v>46828465.31</v>
      </c>
      <c r="K1437" s="3">
        <v>30187762.92</v>
      </c>
      <c r="L1437" s="3">
        <v>0</v>
      </c>
      <c r="M1437" s="3">
        <v>706556861.06</v>
      </c>
      <c r="N1437" s="3">
        <v>94116661.41</v>
      </c>
      <c r="O1437" s="3">
        <v>901656426.76</v>
      </c>
      <c r="P1437" s="3">
        <v>39543073.75</v>
      </c>
      <c r="Q1437" s="3">
        <v>0</v>
      </c>
      <c r="R1437" s="3">
        <v>950218696.24</v>
      </c>
      <c r="S1437" s="3">
        <v>0</v>
      </c>
      <c r="T1437" s="3">
        <v>0</v>
      </c>
      <c r="U1437" s="3">
        <v>64752821.56</v>
      </c>
      <c r="V1437" s="3">
        <v>23726122.98</v>
      </c>
      <c r="W1437" s="3">
        <v>0</v>
      </c>
      <c r="X1437" s="3">
        <v>0</v>
      </c>
      <c r="Y1437" s="3">
        <v>0</v>
      </c>
      <c r="Z1437" s="3">
        <v>136905575.33</v>
      </c>
      <c r="AA1437" s="3">
        <v>0</v>
      </c>
      <c r="AB1437" s="3">
        <v>15160130.35</v>
      </c>
      <c r="AC1437" s="3">
        <v>3068353571.72</v>
      </c>
      <c r="AD1437" s="3">
        <v>626023890.34</v>
      </c>
      <c r="AE1437" s="3">
        <v>0</v>
      </c>
      <c r="AF1437" s="3">
        <v>0</v>
      </c>
      <c r="AG1437" s="3">
        <v>0</v>
      </c>
      <c r="AH1437" s="3">
        <v>450530189.58</v>
      </c>
      <c r="AI1437" s="3">
        <v>0</v>
      </c>
      <c r="AJ1437" s="3">
        <v>0</v>
      </c>
      <c r="AK1437" s="3">
        <v>10067278.85</v>
      </c>
      <c r="AL1437" s="3">
        <v>21075708.45</v>
      </c>
      <c r="AM1437" s="3">
        <v>67221452.43</v>
      </c>
      <c r="AN1437" s="3">
        <v>11673349.08</v>
      </c>
      <c r="AO1437" s="6">
        <f t="shared" si="330"/>
        <v>894906096.79</v>
      </c>
      <c r="AP1437" s="6">
        <f t="shared" si="331"/>
        <v>1741873022.98</v>
      </c>
      <c r="AQ1437" s="6">
        <f t="shared" si="332"/>
        <v>1190763346.46</v>
      </c>
      <c r="AR1437" s="6">
        <f t="shared" si="333"/>
        <v>551109676.52</v>
      </c>
      <c r="AS1437" s="6">
        <f t="shared" si="334"/>
        <v>4254945440.45</v>
      </c>
      <c r="AT1437" s="10">
        <f t="shared" si="335"/>
        <v>54557990.53</v>
      </c>
      <c r="AU1437" s="10">
        <f t="shared" si="336"/>
        <v>4309503430.98</v>
      </c>
      <c r="AV1437" s="10">
        <f t="shared" si="337"/>
        <v>1446015773.31</v>
      </c>
      <c r="AW1437" s="12">
        <f t="shared" si="338"/>
        <v>0.1554865973035</v>
      </c>
      <c r="AX1437" s="12">
        <f t="shared" si="339"/>
        <v>0.835034155283107</v>
      </c>
      <c r="AY1437" s="12">
        <f t="shared" si="340"/>
        <v>0.0957532512634514</v>
      </c>
      <c r="AZ1437" s="12">
        <f t="shared" si="341"/>
        <v>0.739280904019656</v>
      </c>
      <c r="BA1437" s="12">
        <f t="shared" si="342"/>
        <v>0.00947924741339305</v>
      </c>
      <c r="BB1437" s="12">
        <f t="shared" si="343"/>
        <v>0.748760151433049</v>
      </c>
      <c r="BC1437" s="12">
        <f t="shared" si="344"/>
        <v>0.251239848566951</v>
      </c>
    </row>
    <row r="1438" spans="1:55">
      <c r="A1438" s="3" t="s">
        <v>2927</v>
      </c>
      <c r="B1438" s="3" t="s">
        <v>2928</v>
      </c>
      <c r="C1438" s="3">
        <v>187284245.4</v>
      </c>
      <c r="D1438" s="3">
        <v>815851070.59</v>
      </c>
      <c r="E1438" s="3">
        <v>550035003.14</v>
      </c>
      <c r="F1438" s="3">
        <v>0</v>
      </c>
      <c r="G1438" s="3">
        <v>0</v>
      </c>
      <c r="H1438" s="3">
        <v>0</v>
      </c>
      <c r="I1438" s="3">
        <v>0</v>
      </c>
      <c r="J1438" s="3">
        <v>1181679355.71</v>
      </c>
      <c r="K1438" s="3">
        <v>71251483.95</v>
      </c>
      <c r="L1438" s="3">
        <v>0</v>
      </c>
      <c r="M1438" s="3">
        <v>222600192.71</v>
      </c>
      <c r="N1438" s="3">
        <v>11988770.37</v>
      </c>
      <c r="O1438" s="3">
        <v>2188455283.09</v>
      </c>
      <c r="P1438" s="3">
        <v>62648993.52</v>
      </c>
      <c r="Q1438" s="3">
        <v>21340356.17</v>
      </c>
      <c r="R1438" s="3">
        <v>388428620.87</v>
      </c>
      <c r="S1438" s="3">
        <v>0</v>
      </c>
      <c r="T1438" s="3">
        <v>0</v>
      </c>
      <c r="U1438" s="3">
        <v>101505786.3</v>
      </c>
      <c r="V1438" s="3">
        <v>136719800.7</v>
      </c>
      <c r="W1438" s="3">
        <v>0</v>
      </c>
      <c r="X1438" s="3">
        <v>0</v>
      </c>
      <c r="Y1438" s="3">
        <v>54220557.11</v>
      </c>
      <c r="Z1438" s="3">
        <v>1197726.67</v>
      </c>
      <c r="AA1438" s="3">
        <v>0</v>
      </c>
      <c r="AB1438" s="3">
        <v>0</v>
      </c>
      <c r="AC1438" s="3">
        <v>251319605.35</v>
      </c>
      <c r="AD1438" s="3">
        <v>5741451.1</v>
      </c>
      <c r="AE1438" s="3">
        <v>0</v>
      </c>
      <c r="AF1438" s="3">
        <v>0</v>
      </c>
      <c r="AG1438" s="3">
        <v>0</v>
      </c>
      <c r="AH1438" s="3">
        <v>25725056.78</v>
      </c>
      <c r="AI1438" s="3">
        <v>0</v>
      </c>
      <c r="AJ1438" s="3">
        <v>61307605.6</v>
      </c>
      <c r="AK1438" s="3">
        <v>34622699.45</v>
      </c>
      <c r="AL1438" s="3">
        <v>44667757.03</v>
      </c>
      <c r="AM1438" s="3">
        <v>52279673.73</v>
      </c>
      <c r="AN1438" s="3">
        <v>0</v>
      </c>
      <c r="AO1438" s="6">
        <f t="shared" si="330"/>
        <v>2618816913.39</v>
      </c>
      <c r="AP1438" s="6">
        <f t="shared" si="331"/>
        <v>2507033595.86</v>
      </c>
      <c r="AQ1438" s="6">
        <f t="shared" si="332"/>
        <v>682072491.65</v>
      </c>
      <c r="AR1438" s="6">
        <f t="shared" si="333"/>
        <v>1824961104.21</v>
      </c>
      <c r="AS1438" s="6">
        <f t="shared" si="334"/>
        <v>475663849.04</v>
      </c>
      <c r="AT1438" s="10">
        <f t="shared" si="335"/>
        <v>187284245.4</v>
      </c>
      <c r="AU1438" s="10">
        <f t="shared" si="336"/>
        <v>662948094.44</v>
      </c>
      <c r="AV1438" s="10">
        <f t="shared" si="337"/>
        <v>4443778017.6</v>
      </c>
      <c r="AW1438" s="12">
        <f t="shared" si="338"/>
        <v>0.512817185792612</v>
      </c>
      <c r="AX1438" s="12">
        <f t="shared" si="339"/>
        <v>0.450508780532771</v>
      </c>
      <c r="AY1438" s="12">
        <f t="shared" si="340"/>
        <v>0.357364202459837</v>
      </c>
      <c r="AZ1438" s="12">
        <f t="shared" si="341"/>
        <v>0.0931445780729339</v>
      </c>
      <c r="BA1438" s="12">
        <f t="shared" si="342"/>
        <v>0.0366740336746168</v>
      </c>
      <c r="BB1438" s="12">
        <f t="shared" si="343"/>
        <v>0.129818611747551</v>
      </c>
      <c r="BC1438" s="12">
        <f t="shared" si="344"/>
        <v>0.870181388252449</v>
      </c>
    </row>
    <row r="1439" spans="1:55">
      <c r="A1439" s="3" t="s">
        <v>2929</v>
      </c>
      <c r="B1439" s="3" t="s">
        <v>2930</v>
      </c>
      <c r="C1439" s="3">
        <v>895581</v>
      </c>
      <c r="D1439" s="3">
        <v>812476632.67</v>
      </c>
      <c r="E1439" s="3">
        <v>23500000</v>
      </c>
      <c r="F1439" s="3">
        <v>0</v>
      </c>
      <c r="G1439" s="3">
        <v>0</v>
      </c>
      <c r="H1439" s="3">
        <v>0</v>
      </c>
      <c r="I1439" s="3">
        <v>0</v>
      </c>
      <c r="J1439" s="3">
        <v>0</v>
      </c>
      <c r="K1439" s="3">
        <v>1646845.29</v>
      </c>
      <c r="L1439" s="3">
        <v>0</v>
      </c>
      <c r="M1439" s="3">
        <v>92042232.37</v>
      </c>
      <c r="N1439" s="3">
        <v>9583738.1</v>
      </c>
      <c r="O1439" s="3">
        <v>133879838.95</v>
      </c>
      <c r="P1439" s="3">
        <v>8085218.82</v>
      </c>
      <c r="Q1439" s="3">
        <v>0</v>
      </c>
      <c r="R1439" s="3">
        <v>67421924.99</v>
      </c>
      <c r="S1439" s="3">
        <v>0</v>
      </c>
      <c r="T1439" s="3">
        <v>0</v>
      </c>
      <c r="U1439" s="3">
        <v>11555095.67</v>
      </c>
      <c r="V1439" s="3">
        <v>12349110.92</v>
      </c>
      <c r="W1439" s="3">
        <v>0</v>
      </c>
      <c r="X1439" s="3">
        <v>0</v>
      </c>
      <c r="Y1439" s="3">
        <v>0</v>
      </c>
      <c r="Z1439" s="3">
        <v>33582060.86</v>
      </c>
      <c r="AA1439" s="3">
        <v>0</v>
      </c>
      <c r="AB1439" s="3">
        <v>5553191.12</v>
      </c>
      <c r="AC1439" s="3">
        <v>213950259.71</v>
      </c>
      <c r="AD1439" s="3">
        <v>73667946.37</v>
      </c>
      <c r="AE1439" s="3">
        <v>0</v>
      </c>
      <c r="AF1439" s="3">
        <v>0</v>
      </c>
      <c r="AG1439" s="3">
        <v>0</v>
      </c>
      <c r="AH1439" s="3">
        <v>86140870.06</v>
      </c>
      <c r="AI1439" s="3">
        <v>0</v>
      </c>
      <c r="AJ1439" s="3">
        <v>0</v>
      </c>
      <c r="AK1439" s="3">
        <v>0</v>
      </c>
      <c r="AL1439" s="3">
        <v>2203807.44</v>
      </c>
      <c r="AM1439" s="3">
        <v>0</v>
      </c>
      <c r="AN1439" s="3">
        <v>4064382.49</v>
      </c>
      <c r="AO1439" s="6">
        <f t="shared" si="330"/>
        <v>837623477.96</v>
      </c>
      <c r="AP1439" s="6">
        <f t="shared" si="331"/>
        <v>243591028.24</v>
      </c>
      <c r="AQ1439" s="6">
        <f t="shared" si="332"/>
        <v>130461383.56</v>
      </c>
      <c r="AR1439" s="6">
        <f t="shared" si="333"/>
        <v>113129644.68</v>
      </c>
      <c r="AS1439" s="6">
        <f t="shared" si="334"/>
        <v>380027266.07</v>
      </c>
      <c r="AT1439" s="10">
        <f t="shared" si="335"/>
        <v>895581</v>
      </c>
      <c r="AU1439" s="10">
        <f t="shared" si="336"/>
        <v>380922847.07</v>
      </c>
      <c r="AV1439" s="10">
        <f t="shared" si="337"/>
        <v>950753122.64</v>
      </c>
      <c r="AW1439" s="12">
        <f t="shared" si="338"/>
        <v>0.628999469099386</v>
      </c>
      <c r="AX1439" s="12">
        <f t="shared" si="339"/>
        <v>0.370328009190851</v>
      </c>
      <c r="AY1439" s="12">
        <f t="shared" si="340"/>
        <v>0.0849528318098556</v>
      </c>
      <c r="AZ1439" s="12">
        <f t="shared" si="341"/>
        <v>0.285375177380995</v>
      </c>
      <c r="BA1439" s="12">
        <f t="shared" si="342"/>
        <v>0.000672521709763248</v>
      </c>
      <c r="BB1439" s="12">
        <f t="shared" si="343"/>
        <v>0.286047699090758</v>
      </c>
      <c r="BC1439" s="12">
        <f t="shared" si="344"/>
        <v>0.713952300909241</v>
      </c>
    </row>
    <row r="1440" spans="1:55">
      <c r="A1440" s="3" t="s">
        <v>2931</v>
      </c>
      <c r="B1440" s="3" t="s">
        <v>2932</v>
      </c>
      <c r="C1440" s="3">
        <v>0</v>
      </c>
      <c r="D1440" s="3">
        <v>811606154.48</v>
      </c>
      <c r="E1440" s="3">
        <v>0</v>
      </c>
      <c r="F1440" s="3">
        <v>0</v>
      </c>
      <c r="G1440" s="3">
        <v>0</v>
      </c>
      <c r="H1440" s="3">
        <v>0</v>
      </c>
      <c r="I1440" s="3">
        <v>0</v>
      </c>
      <c r="J1440" s="3">
        <v>33497702.79</v>
      </c>
      <c r="K1440" s="3">
        <v>13094338.62</v>
      </c>
      <c r="L1440" s="3">
        <v>0</v>
      </c>
      <c r="M1440" s="3">
        <v>992670856.22</v>
      </c>
      <c r="N1440" s="3">
        <v>16725674.65</v>
      </c>
      <c r="O1440" s="3">
        <v>1760498581.06</v>
      </c>
      <c r="P1440" s="3">
        <v>56853198.6</v>
      </c>
      <c r="Q1440" s="3">
        <v>0</v>
      </c>
      <c r="R1440" s="3">
        <v>1097396141.83</v>
      </c>
      <c r="S1440" s="3">
        <v>0</v>
      </c>
      <c r="T1440" s="3">
        <v>0</v>
      </c>
      <c r="U1440" s="3">
        <v>136303770.44</v>
      </c>
      <c r="V1440" s="3">
        <v>78069817.91</v>
      </c>
      <c r="W1440" s="3">
        <v>0</v>
      </c>
      <c r="X1440" s="3">
        <v>0</v>
      </c>
      <c r="Y1440" s="3">
        <v>0</v>
      </c>
      <c r="Z1440" s="3">
        <v>108278887.57</v>
      </c>
      <c r="AA1440" s="3">
        <v>0</v>
      </c>
      <c r="AB1440" s="3">
        <v>18661924.62</v>
      </c>
      <c r="AC1440" s="3">
        <v>3214621904.05</v>
      </c>
      <c r="AD1440" s="3">
        <v>50053000.11</v>
      </c>
      <c r="AE1440" s="3">
        <v>0</v>
      </c>
      <c r="AF1440" s="3">
        <v>0</v>
      </c>
      <c r="AG1440" s="3">
        <v>0</v>
      </c>
      <c r="AH1440" s="3">
        <v>169695480.29</v>
      </c>
      <c r="AI1440" s="3">
        <v>0</v>
      </c>
      <c r="AJ1440" s="3">
        <v>64654.15</v>
      </c>
      <c r="AK1440" s="3">
        <v>19729213.31</v>
      </c>
      <c r="AL1440" s="3">
        <v>181713535.32</v>
      </c>
      <c r="AM1440" s="3">
        <v>46961919.86</v>
      </c>
      <c r="AN1440" s="3">
        <v>92291080.02</v>
      </c>
      <c r="AO1440" s="6">
        <f t="shared" si="330"/>
        <v>858198195.89</v>
      </c>
      <c r="AP1440" s="6">
        <f t="shared" si="331"/>
        <v>2826748310.53</v>
      </c>
      <c r="AQ1440" s="6">
        <f t="shared" si="332"/>
        <v>1438710542.37</v>
      </c>
      <c r="AR1440" s="6">
        <f t="shared" si="333"/>
        <v>1388037768.16</v>
      </c>
      <c r="AS1440" s="6">
        <f t="shared" si="334"/>
        <v>3775130787.11</v>
      </c>
      <c r="AT1440" s="10">
        <f t="shared" si="335"/>
        <v>0</v>
      </c>
      <c r="AU1440" s="10">
        <f t="shared" si="336"/>
        <v>3775130787.11</v>
      </c>
      <c r="AV1440" s="10">
        <f t="shared" si="337"/>
        <v>2246235964.05</v>
      </c>
      <c r="AW1440" s="12">
        <f t="shared" si="338"/>
        <v>0.142525481565239</v>
      </c>
      <c r="AX1440" s="12">
        <f t="shared" si="339"/>
        <v>0.857474518434761</v>
      </c>
      <c r="AY1440" s="12">
        <f t="shared" si="340"/>
        <v>0.230518721998224</v>
      </c>
      <c r="AZ1440" s="12">
        <f t="shared" si="341"/>
        <v>0.626955796436537</v>
      </c>
      <c r="BA1440" s="12">
        <f t="shared" si="342"/>
        <v>0</v>
      </c>
      <c r="BB1440" s="12">
        <f t="shared" si="343"/>
        <v>0.626955796436537</v>
      </c>
      <c r="BC1440" s="12">
        <f t="shared" si="344"/>
        <v>0.373044203563463</v>
      </c>
    </row>
    <row r="1441" spans="1:55">
      <c r="A1441" s="3" t="s">
        <v>2933</v>
      </c>
      <c r="B1441" s="3" t="s">
        <v>2934</v>
      </c>
      <c r="C1441" s="3">
        <v>193424179.89</v>
      </c>
      <c r="D1441" s="3">
        <v>810438947.27</v>
      </c>
      <c r="E1441" s="3">
        <v>393000000</v>
      </c>
      <c r="F1441" s="3">
        <v>0</v>
      </c>
      <c r="G1441" s="3">
        <v>0</v>
      </c>
      <c r="H1441" s="3">
        <v>0</v>
      </c>
      <c r="I1441" s="3">
        <v>0</v>
      </c>
      <c r="J1441" s="3">
        <v>0</v>
      </c>
      <c r="K1441" s="3">
        <v>8322386.28</v>
      </c>
      <c r="L1441" s="3">
        <v>0</v>
      </c>
      <c r="M1441" s="3">
        <v>1131406540.69</v>
      </c>
      <c r="N1441" s="3">
        <v>71775547.48</v>
      </c>
      <c r="O1441" s="3">
        <v>345724603.74</v>
      </c>
      <c r="P1441" s="3">
        <v>6564769.22</v>
      </c>
      <c r="Q1441" s="3">
        <v>0</v>
      </c>
      <c r="R1441" s="3">
        <v>993123776.74</v>
      </c>
      <c r="S1441" s="3">
        <v>0</v>
      </c>
      <c r="T1441" s="3">
        <v>0</v>
      </c>
      <c r="U1441" s="3">
        <v>16884978.05</v>
      </c>
      <c r="V1441" s="3">
        <v>26038458.32</v>
      </c>
      <c r="W1441" s="3">
        <v>0</v>
      </c>
      <c r="X1441" s="3">
        <v>7689195.66</v>
      </c>
      <c r="Y1441" s="3">
        <v>8248607.62</v>
      </c>
      <c r="Z1441" s="3">
        <v>46807843.67</v>
      </c>
      <c r="AA1441" s="3">
        <v>0</v>
      </c>
      <c r="AB1441" s="3">
        <v>2401979.17</v>
      </c>
      <c r="AC1441" s="3">
        <v>706338764.14</v>
      </c>
      <c r="AD1441" s="3">
        <v>151409172.98</v>
      </c>
      <c r="AE1441" s="3">
        <v>0</v>
      </c>
      <c r="AF1441" s="3">
        <v>0</v>
      </c>
      <c r="AG1441" s="3">
        <v>0</v>
      </c>
      <c r="AH1441" s="3">
        <v>175145857.14</v>
      </c>
      <c r="AI1441" s="3">
        <v>0</v>
      </c>
      <c r="AJ1441" s="3">
        <v>46242104.63</v>
      </c>
      <c r="AK1441" s="3">
        <v>11472203.24</v>
      </c>
      <c r="AL1441" s="3">
        <v>27507252.68</v>
      </c>
      <c r="AM1441" s="3">
        <v>12654993.21</v>
      </c>
      <c r="AN1441" s="3">
        <v>45836455.53</v>
      </c>
      <c r="AO1441" s="6">
        <f t="shared" si="330"/>
        <v>1211761333.55</v>
      </c>
      <c r="AP1441" s="6">
        <f t="shared" si="331"/>
        <v>1555471461.13</v>
      </c>
      <c r="AQ1441" s="6">
        <f t="shared" si="332"/>
        <v>1101194839.23</v>
      </c>
      <c r="AR1441" s="6">
        <f t="shared" si="333"/>
        <v>454276621.9</v>
      </c>
      <c r="AS1441" s="6">
        <f t="shared" si="334"/>
        <v>1176606803.55</v>
      </c>
      <c r="AT1441" s="10">
        <f t="shared" si="335"/>
        <v>193424179.89</v>
      </c>
      <c r="AU1441" s="10">
        <f t="shared" si="336"/>
        <v>1370030983.44</v>
      </c>
      <c r="AV1441" s="10">
        <f t="shared" si="337"/>
        <v>1666037955.45</v>
      </c>
      <c r="AW1441" s="12">
        <f t="shared" si="338"/>
        <v>0.399121811111781</v>
      </c>
      <c r="AX1441" s="12">
        <f t="shared" si="339"/>
        <v>0.537169431352326</v>
      </c>
      <c r="AY1441" s="12">
        <f t="shared" si="340"/>
        <v>0.149626583270565</v>
      </c>
      <c r="AZ1441" s="12">
        <f t="shared" si="341"/>
        <v>0.387542848081761</v>
      </c>
      <c r="BA1441" s="12">
        <f t="shared" si="342"/>
        <v>0.0637087575358933</v>
      </c>
      <c r="BB1441" s="12">
        <f t="shared" si="343"/>
        <v>0.451251605617654</v>
      </c>
      <c r="BC1441" s="12">
        <f t="shared" si="344"/>
        <v>0.548748394382346</v>
      </c>
    </row>
    <row r="1442" spans="1:55">
      <c r="A1442" s="3" t="s">
        <v>2935</v>
      </c>
      <c r="B1442" s="3" t="s">
        <v>2936</v>
      </c>
      <c r="C1442" s="3">
        <v>54062377.3</v>
      </c>
      <c r="D1442" s="3">
        <v>808075388.16</v>
      </c>
      <c r="E1442" s="3">
        <v>0</v>
      </c>
      <c r="F1442" s="3">
        <v>0</v>
      </c>
      <c r="G1442" s="3">
        <v>0</v>
      </c>
      <c r="H1442" s="3">
        <v>0</v>
      </c>
      <c r="I1442" s="3">
        <v>0</v>
      </c>
      <c r="J1442" s="3">
        <v>102406179.26</v>
      </c>
      <c r="K1442" s="3">
        <v>74974985.8</v>
      </c>
      <c r="L1442" s="3">
        <v>0</v>
      </c>
      <c r="M1442" s="3">
        <v>769742547.07</v>
      </c>
      <c r="N1442" s="3">
        <v>424300431.38</v>
      </c>
      <c r="O1442" s="3">
        <v>1134372646.51</v>
      </c>
      <c r="P1442" s="3">
        <v>24315669.12</v>
      </c>
      <c r="Q1442" s="3">
        <v>0</v>
      </c>
      <c r="R1442" s="3">
        <v>1354783200.11</v>
      </c>
      <c r="S1442" s="3">
        <v>1835530.35</v>
      </c>
      <c r="T1442" s="3">
        <v>0</v>
      </c>
      <c r="U1442" s="3">
        <v>34357240.97</v>
      </c>
      <c r="V1442" s="3">
        <v>11625482.11</v>
      </c>
      <c r="W1442" s="3">
        <v>0</v>
      </c>
      <c r="X1442" s="3">
        <v>0</v>
      </c>
      <c r="Y1442" s="3">
        <v>0</v>
      </c>
      <c r="Z1442" s="3">
        <v>56484414.18</v>
      </c>
      <c r="AA1442" s="3">
        <v>0</v>
      </c>
      <c r="AB1442" s="3">
        <v>57605349.44</v>
      </c>
      <c r="AC1442" s="3">
        <v>926683527.99</v>
      </c>
      <c r="AD1442" s="3">
        <v>23032153.84</v>
      </c>
      <c r="AE1442" s="3">
        <v>0</v>
      </c>
      <c r="AF1442" s="3">
        <v>0</v>
      </c>
      <c r="AG1442" s="3">
        <v>0</v>
      </c>
      <c r="AH1442" s="3">
        <v>162106263.62</v>
      </c>
      <c r="AI1442" s="3">
        <v>0</v>
      </c>
      <c r="AJ1442" s="3">
        <v>46676492.58</v>
      </c>
      <c r="AK1442" s="3">
        <v>3474337.61</v>
      </c>
      <c r="AL1442" s="3">
        <v>64184434.08</v>
      </c>
      <c r="AM1442" s="3">
        <v>57296839.17</v>
      </c>
      <c r="AN1442" s="3">
        <v>51564449.65</v>
      </c>
      <c r="AO1442" s="6">
        <f t="shared" si="330"/>
        <v>985456553.22</v>
      </c>
      <c r="AP1442" s="6">
        <f t="shared" si="331"/>
        <v>2352731294.08</v>
      </c>
      <c r="AQ1442" s="6">
        <f t="shared" si="332"/>
        <v>1516691217.16</v>
      </c>
      <c r="AR1442" s="6">
        <f t="shared" si="333"/>
        <v>836040076.92</v>
      </c>
      <c r="AS1442" s="6">
        <f t="shared" si="334"/>
        <v>1335018498.54</v>
      </c>
      <c r="AT1442" s="10">
        <f t="shared" si="335"/>
        <v>54062377.3</v>
      </c>
      <c r="AU1442" s="10">
        <f t="shared" si="336"/>
        <v>1389080875.84</v>
      </c>
      <c r="AV1442" s="10">
        <f t="shared" si="337"/>
        <v>1821496630.14</v>
      </c>
      <c r="AW1442" s="12">
        <f t="shared" si="338"/>
        <v>0.30694058978003</v>
      </c>
      <c r="AX1442" s="12">
        <f t="shared" si="339"/>
        <v>0.676220577580264</v>
      </c>
      <c r="AY1442" s="12">
        <f t="shared" si="340"/>
        <v>0.26040177362571</v>
      </c>
      <c r="AZ1442" s="12">
        <f t="shared" si="341"/>
        <v>0.415818803954554</v>
      </c>
      <c r="BA1442" s="12">
        <f t="shared" si="342"/>
        <v>0.0168388326397054</v>
      </c>
      <c r="BB1442" s="12">
        <f t="shared" si="343"/>
        <v>0.43265763659426</v>
      </c>
      <c r="BC1442" s="12">
        <f t="shared" si="344"/>
        <v>0.56734236340574</v>
      </c>
    </row>
    <row r="1443" spans="1:55">
      <c r="A1443" s="3" t="s">
        <v>2937</v>
      </c>
      <c r="B1443" s="3" t="s">
        <v>2938</v>
      </c>
      <c r="C1443" s="3">
        <v>3905374.17</v>
      </c>
      <c r="D1443" s="3">
        <v>807978167.12</v>
      </c>
      <c r="E1443" s="3">
        <v>413315368.98</v>
      </c>
      <c r="F1443" s="3">
        <v>0</v>
      </c>
      <c r="G1443" s="3">
        <v>0</v>
      </c>
      <c r="H1443" s="3">
        <v>0</v>
      </c>
      <c r="I1443" s="3">
        <v>0</v>
      </c>
      <c r="J1443" s="3">
        <v>0</v>
      </c>
      <c r="K1443" s="3">
        <v>26195407.12</v>
      </c>
      <c r="L1443" s="3">
        <v>0</v>
      </c>
      <c r="M1443" s="3">
        <v>184051377.27</v>
      </c>
      <c r="N1443" s="3">
        <v>27475584.36</v>
      </c>
      <c r="O1443" s="3">
        <v>297954651.83</v>
      </c>
      <c r="P1443" s="3">
        <v>8053219.95</v>
      </c>
      <c r="Q1443" s="3">
        <v>0</v>
      </c>
      <c r="R1443" s="3">
        <v>137431598.48</v>
      </c>
      <c r="S1443" s="3">
        <v>0</v>
      </c>
      <c r="T1443" s="3">
        <v>0</v>
      </c>
      <c r="U1443" s="3">
        <v>27208687.73</v>
      </c>
      <c r="V1443" s="3">
        <v>9288578.82</v>
      </c>
      <c r="W1443" s="3">
        <v>0</v>
      </c>
      <c r="X1443" s="3">
        <v>0</v>
      </c>
      <c r="Y1443" s="3">
        <v>0</v>
      </c>
      <c r="Z1443" s="3">
        <v>22507814.46</v>
      </c>
      <c r="AA1443" s="3">
        <v>0</v>
      </c>
      <c r="AB1443" s="3">
        <v>1895103.12</v>
      </c>
      <c r="AC1443" s="3">
        <v>178512146.13</v>
      </c>
      <c r="AD1443" s="3">
        <v>0</v>
      </c>
      <c r="AE1443" s="3">
        <v>0</v>
      </c>
      <c r="AF1443" s="3">
        <v>0</v>
      </c>
      <c r="AG1443" s="3">
        <v>0</v>
      </c>
      <c r="AH1443" s="3">
        <v>117326997.13</v>
      </c>
      <c r="AI1443" s="3">
        <v>34703432.45</v>
      </c>
      <c r="AJ1443" s="3">
        <v>234570147.76</v>
      </c>
      <c r="AK1443" s="3">
        <v>40138955.71</v>
      </c>
      <c r="AL1443" s="3">
        <v>19202617.6</v>
      </c>
      <c r="AM1443" s="3">
        <v>0</v>
      </c>
      <c r="AN1443" s="3">
        <v>3874777.4</v>
      </c>
      <c r="AO1443" s="6">
        <f t="shared" si="330"/>
        <v>1247488943.22</v>
      </c>
      <c r="AP1443" s="6">
        <f t="shared" si="331"/>
        <v>517534833.41</v>
      </c>
      <c r="AQ1443" s="6">
        <f t="shared" si="332"/>
        <v>198331782.61</v>
      </c>
      <c r="AR1443" s="6">
        <f t="shared" si="333"/>
        <v>319203050.8</v>
      </c>
      <c r="AS1443" s="6">
        <f t="shared" si="334"/>
        <v>628329074.18</v>
      </c>
      <c r="AT1443" s="10">
        <f t="shared" si="335"/>
        <v>3905374.17</v>
      </c>
      <c r="AU1443" s="10">
        <f t="shared" si="336"/>
        <v>632234448.35</v>
      </c>
      <c r="AV1443" s="10">
        <f t="shared" si="337"/>
        <v>1566691994.02</v>
      </c>
      <c r="AW1443" s="12">
        <f t="shared" si="338"/>
        <v>0.567317268637444</v>
      </c>
      <c r="AX1443" s="12">
        <f t="shared" si="339"/>
        <v>0.430906694613555</v>
      </c>
      <c r="AY1443" s="12">
        <f t="shared" si="340"/>
        <v>0.145163132631196</v>
      </c>
      <c r="AZ1443" s="12">
        <f t="shared" si="341"/>
        <v>0.285743561982359</v>
      </c>
      <c r="BA1443" s="12">
        <f t="shared" si="342"/>
        <v>0.00177603674900139</v>
      </c>
      <c r="BB1443" s="12">
        <f t="shared" si="343"/>
        <v>0.28751959873136</v>
      </c>
      <c r="BC1443" s="12">
        <f t="shared" si="344"/>
        <v>0.71248040126864</v>
      </c>
    </row>
    <row r="1444" spans="1:55">
      <c r="A1444" s="3" t="s">
        <v>2939</v>
      </c>
      <c r="B1444" s="3" t="s">
        <v>2940</v>
      </c>
      <c r="C1444" s="3">
        <v>41065981.75</v>
      </c>
      <c r="D1444" s="3">
        <v>804377480.36</v>
      </c>
      <c r="E1444" s="3">
        <v>312431013.7</v>
      </c>
      <c r="F1444" s="3">
        <v>0</v>
      </c>
      <c r="G1444" s="3">
        <v>0</v>
      </c>
      <c r="H1444" s="3">
        <v>0</v>
      </c>
      <c r="I1444" s="3">
        <v>0</v>
      </c>
      <c r="J1444" s="3">
        <v>0</v>
      </c>
      <c r="K1444" s="3">
        <v>60507136.44</v>
      </c>
      <c r="L1444" s="3">
        <v>0</v>
      </c>
      <c r="M1444" s="3">
        <v>1619864798.67</v>
      </c>
      <c r="N1444" s="3">
        <v>8466421.38</v>
      </c>
      <c r="O1444" s="3">
        <v>644245936.9</v>
      </c>
      <c r="P1444" s="3">
        <v>101707956.28</v>
      </c>
      <c r="Q1444" s="3">
        <v>0</v>
      </c>
      <c r="R1444" s="3">
        <v>793678678.43</v>
      </c>
      <c r="S1444" s="3">
        <v>0</v>
      </c>
      <c r="T1444" s="3">
        <v>0</v>
      </c>
      <c r="U1444" s="3">
        <v>55373711.16</v>
      </c>
      <c r="V1444" s="3">
        <v>76791513.92</v>
      </c>
      <c r="W1444" s="3">
        <v>0</v>
      </c>
      <c r="X1444" s="3">
        <v>0</v>
      </c>
      <c r="Y1444" s="3">
        <v>77645795.26</v>
      </c>
      <c r="Z1444" s="3">
        <v>268185.49</v>
      </c>
      <c r="AA1444" s="3">
        <v>0</v>
      </c>
      <c r="AB1444" s="3">
        <v>165176427.98</v>
      </c>
      <c r="AC1444" s="3">
        <v>178975188.3</v>
      </c>
      <c r="AD1444" s="3">
        <v>0</v>
      </c>
      <c r="AE1444" s="3">
        <v>0</v>
      </c>
      <c r="AF1444" s="3">
        <v>0</v>
      </c>
      <c r="AG1444" s="3">
        <v>0</v>
      </c>
      <c r="AH1444" s="3">
        <v>23810827.55</v>
      </c>
      <c r="AI1444" s="3">
        <v>0</v>
      </c>
      <c r="AJ1444" s="3">
        <v>0</v>
      </c>
      <c r="AK1444" s="3">
        <v>2528713.31</v>
      </c>
      <c r="AL1444" s="3">
        <v>158495948.6</v>
      </c>
      <c r="AM1444" s="3">
        <v>0</v>
      </c>
      <c r="AN1444" s="3">
        <v>0</v>
      </c>
      <c r="AO1444" s="6">
        <f t="shared" si="330"/>
        <v>1177315630.5</v>
      </c>
      <c r="AP1444" s="6">
        <f t="shared" si="331"/>
        <v>2374285113.23</v>
      </c>
      <c r="AQ1444" s="6">
        <f t="shared" si="332"/>
        <v>1168934312.24</v>
      </c>
      <c r="AR1444" s="6">
        <f t="shared" si="333"/>
        <v>1205350800.99</v>
      </c>
      <c r="AS1444" s="6">
        <f t="shared" si="334"/>
        <v>363810677.76</v>
      </c>
      <c r="AT1444" s="10">
        <f t="shared" si="335"/>
        <v>41065981.75</v>
      </c>
      <c r="AU1444" s="10">
        <f t="shared" si="336"/>
        <v>404876659.51</v>
      </c>
      <c r="AV1444" s="10">
        <f t="shared" si="337"/>
        <v>2382666431.49</v>
      </c>
      <c r="AW1444" s="12">
        <f t="shared" si="338"/>
        <v>0.42234885419391</v>
      </c>
      <c r="AX1444" s="12">
        <f t="shared" si="339"/>
        <v>0.562919182780088</v>
      </c>
      <c r="AY1444" s="12">
        <f t="shared" si="340"/>
        <v>0.432406158986979</v>
      </c>
      <c r="AZ1444" s="12">
        <f t="shared" si="341"/>
        <v>0.130513023793109</v>
      </c>
      <c r="BA1444" s="12">
        <f t="shared" si="342"/>
        <v>0.0147319630260022</v>
      </c>
      <c r="BB1444" s="12">
        <f t="shared" si="343"/>
        <v>0.145244986819111</v>
      </c>
      <c r="BC1444" s="12">
        <f t="shared" si="344"/>
        <v>0.854755013180889</v>
      </c>
    </row>
    <row r="1445" spans="1:55">
      <c r="A1445" s="3" t="s">
        <v>2941</v>
      </c>
      <c r="B1445" s="3" t="s">
        <v>2942</v>
      </c>
      <c r="C1445" s="3">
        <v>0</v>
      </c>
      <c r="D1445" s="3">
        <v>803973878.79</v>
      </c>
      <c r="E1445" s="3">
        <v>0</v>
      </c>
      <c r="F1445" s="3">
        <v>17279868</v>
      </c>
      <c r="G1445" s="3">
        <v>0</v>
      </c>
      <c r="H1445" s="3">
        <v>0</v>
      </c>
      <c r="I1445" s="3">
        <v>0</v>
      </c>
      <c r="J1445" s="3">
        <v>0</v>
      </c>
      <c r="K1445" s="3">
        <v>16002527.65</v>
      </c>
      <c r="L1445" s="3">
        <v>0</v>
      </c>
      <c r="M1445" s="3">
        <v>456809654.04</v>
      </c>
      <c r="N1445" s="3">
        <v>3075897.21</v>
      </c>
      <c r="O1445" s="3">
        <v>13382440.28</v>
      </c>
      <c r="P1445" s="3">
        <v>3620298.91</v>
      </c>
      <c r="Q1445" s="3">
        <v>33962074.58</v>
      </c>
      <c r="R1445" s="3">
        <v>101203858.14</v>
      </c>
      <c r="S1445" s="3">
        <v>0</v>
      </c>
      <c r="T1445" s="3">
        <v>0</v>
      </c>
      <c r="U1445" s="3">
        <v>11492654.18</v>
      </c>
      <c r="V1445" s="3">
        <v>51888067.05</v>
      </c>
      <c r="W1445" s="3">
        <v>0</v>
      </c>
      <c r="X1445" s="3">
        <v>0</v>
      </c>
      <c r="Y1445" s="3">
        <v>11905447.41</v>
      </c>
      <c r="Z1445" s="3">
        <v>0</v>
      </c>
      <c r="AA1445" s="3">
        <v>0</v>
      </c>
      <c r="AB1445" s="3">
        <v>35422643.9</v>
      </c>
      <c r="AC1445" s="3">
        <v>11770542.14</v>
      </c>
      <c r="AD1445" s="3">
        <v>3395746.53</v>
      </c>
      <c r="AE1445" s="3">
        <v>0</v>
      </c>
      <c r="AF1445" s="3">
        <v>0</v>
      </c>
      <c r="AG1445" s="3">
        <v>0</v>
      </c>
      <c r="AH1445" s="3">
        <v>469893.88</v>
      </c>
      <c r="AI1445" s="3">
        <v>0</v>
      </c>
      <c r="AJ1445" s="3">
        <v>0</v>
      </c>
      <c r="AK1445" s="3">
        <v>9470222.81</v>
      </c>
      <c r="AL1445" s="3">
        <v>17704398.67</v>
      </c>
      <c r="AM1445" s="3">
        <v>0</v>
      </c>
      <c r="AN1445" s="3">
        <v>209724067</v>
      </c>
      <c r="AO1445" s="6">
        <f t="shared" si="330"/>
        <v>837256274.44</v>
      </c>
      <c r="AP1445" s="6">
        <f t="shared" si="331"/>
        <v>510850365.02</v>
      </c>
      <c r="AQ1445" s="6">
        <f t="shared" si="332"/>
        <v>211912670.68</v>
      </c>
      <c r="AR1445" s="6">
        <f t="shared" si="333"/>
        <v>298937694.34</v>
      </c>
      <c r="AS1445" s="6">
        <f t="shared" si="334"/>
        <v>252534871.03</v>
      </c>
      <c r="AT1445" s="10">
        <f t="shared" si="335"/>
        <v>0</v>
      </c>
      <c r="AU1445" s="10">
        <f t="shared" si="336"/>
        <v>252534871.03</v>
      </c>
      <c r="AV1445" s="10">
        <f t="shared" si="337"/>
        <v>1136193968.78</v>
      </c>
      <c r="AW1445" s="12">
        <f t="shared" si="338"/>
        <v>0.602893992289056</v>
      </c>
      <c r="AX1445" s="12">
        <f t="shared" si="339"/>
        <v>0.397106007710944</v>
      </c>
      <c r="AY1445" s="12">
        <f t="shared" si="340"/>
        <v>0.215259945477117</v>
      </c>
      <c r="AZ1445" s="12">
        <f t="shared" si="341"/>
        <v>0.181846062233827</v>
      </c>
      <c r="BA1445" s="12">
        <f t="shared" si="342"/>
        <v>0</v>
      </c>
      <c r="BB1445" s="12">
        <f t="shared" si="343"/>
        <v>0.181846062233827</v>
      </c>
      <c r="BC1445" s="12">
        <f t="shared" si="344"/>
        <v>0.818153937766173</v>
      </c>
    </row>
    <row r="1446" spans="1:55">
      <c r="A1446" s="3" t="s">
        <v>2943</v>
      </c>
      <c r="B1446" s="3" t="s">
        <v>2944</v>
      </c>
      <c r="C1446" s="3">
        <v>257670561.33</v>
      </c>
      <c r="D1446" s="3">
        <v>802626041.23</v>
      </c>
      <c r="E1446" s="3">
        <v>287729001.31</v>
      </c>
      <c r="F1446" s="3">
        <v>0</v>
      </c>
      <c r="G1446" s="3">
        <v>0</v>
      </c>
      <c r="H1446" s="3">
        <v>0</v>
      </c>
      <c r="I1446" s="3">
        <v>0</v>
      </c>
      <c r="J1446" s="3">
        <v>0</v>
      </c>
      <c r="K1446" s="3">
        <v>30497777.74</v>
      </c>
      <c r="L1446" s="3">
        <v>0</v>
      </c>
      <c r="M1446" s="3">
        <v>141315803.91</v>
      </c>
      <c r="N1446" s="3">
        <v>30099599.8</v>
      </c>
      <c r="O1446" s="3">
        <v>210633357.36</v>
      </c>
      <c r="P1446" s="3">
        <v>15048725.83</v>
      </c>
      <c r="Q1446" s="3">
        <v>0</v>
      </c>
      <c r="R1446" s="3">
        <v>86647369.13</v>
      </c>
      <c r="S1446" s="3">
        <v>0</v>
      </c>
      <c r="T1446" s="3">
        <v>0</v>
      </c>
      <c r="U1446" s="3">
        <v>8900007.19</v>
      </c>
      <c r="V1446" s="3">
        <v>8853251.46</v>
      </c>
      <c r="W1446" s="3">
        <v>0</v>
      </c>
      <c r="X1446" s="3">
        <v>0</v>
      </c>
      <c r="Y1446" s="3">
        <v>0</v>
      </c>
      <c r="Z1446" s="3">
        <v>3462741.98</v>
      </c>
      <c r="AA1446" s="3">
        <v>0</v>
      </c>
      <c r="AB1446" s="3">
        <v>11325506.05</v>
      </c>
      <c r="AC1446" s="3">
        <v>69513636.5</v>
      </c>
      <c r="AD1446" s="3">
        <v>2493385.44</v>
      </c>
      <c r="AE1446" s="3">
        <v>0</v>
      </c>
      <c r="AF1446" s="3">
        <v>0</v>
      </c>
      <c r="AG1446" s="3">
        <v>0</v>
      </c>
      <c r="AH1446" s="3">
        <v>85375414.81</v>
      </c>
      <c r="AI1446" s="3">
        <v>0</v>
      </c>
      <c r="AJ1446" s="3">
        <v>25813749.84</v>
      </c>
      <c r="AK1446" s="3">
        <v>1010338.51</v>
      </c>
      <c r="AL1446" s="3">
        <v>8685752.82</v>
      </c>
      <c r="AM1446" s="3">
        <v>51244.78</v>
      </c>
      <c r="AN1446" s="3">
        <v>3214759.16</v>
      </c>
      <c r="AO1446" s="6">
        <f t="shared" si="330"/>
        <v>1120852820.28</v>
      </c>
      <c r="AP1446" s="6">
        <f t="shared" si="331"/>
        <v>397097486.9</v>
      </c>
      <c r="AQ1446" s="6">
        <f t="shared" si="332"/>
        <v>119188875.81</v>
      </c>
      <c r="AR1446" s="6">
        <f t="shared" si="333"/>
        <v>277908611.09</v>
      </c>
      <c r="AS1446" s="6">
        <f t="shared" si="334"/>
        <v>196158281.86</v>
      </c>
      <c r="AT1446" s="10">
        <f t="shared" si="335"/>
        <v>257670561.33</v>
      </c>
      <c r="AU1446" s="10">
        <f t="shared" si="336"/>
        <v>453828843.19</v>
      </c>
      <c r="AV1446" s="10">
        <f t="shared" si="337"/>
        <v>1398761431.37</v>
      </c>
      <c r="AW1446" s="12">
        <f t="shared" si="338"/>
        <v>0.605019272567545</v>
      </c>
      <c r="AX1446" s="12">
        <f t="shared" si="339"/>
        <v>0.255894084871299</v>
      </c>
      <c r="AY1446" s="12">
        <f t="shared" si="340"/>
        <v>0.150010833429429</v>
      </c>
      <c r="AZ1446" s="12">
        <f t="shared" si="341"/>
        <v>0.10588325144187</v>
      </c>
      <c r="BA1446" s="12">
        <f t="shared" si="342"/>
        <v>0.139086642561156</v>
      </c>
      <c r="BB1446" s="12">
        <f t="shared" si="343"/>
        <v>0.244969894003026</v>
      </c>
      <c r="BC1446" s="12">
        <f t="shared" si="344"/>
        <v>0.755030105996974</v>
      </c>
    </row>
    <row r="1447" spans="1:55">
      <c r="A1447" s="3" t="s">
        <v>2945</v>
      </c>
      <c r="B1447" s="3" t="s">
        <v>2946</v>
      </c>
      <c r="C1447" s="3">
        <v>47039357.05</v>
      </c>
      <c r="D1447" s="3">
        <v>802581842.96</v>
      </c>
      <c r="E1447" s="3">
        <v>439000000</v>
      </c>
      <c r="F1447" s="3">
        <v>0</v>
      </c>
      <c r="G1447" s="3">
        <v>0</v>
      </c>
      <c r="H1447" s="3">
        <v>0</v>
      </c>
      <c r="I1447" s="3">
        <v>0</v>
      </c>
      <c r="J1447" s="3">
        <v>0</v>
      </c>
      <c r="K1447" s="3">
        <v>127209977</v>
      </c>
      <c r="L1447" s="3">
        <v>0</v>
      </c>
      <c r="M1447" s="3">
        <v>2291640661.61</v>
      </c>
      <c r="N1447" s="3">
        <v>137770810.19</v>
      </c>
      <c r="O1447" s="3">
        <v>0</v>
      </c>
      <c r="P1447" s="3">
        <v>15523647.77</v>
      </c>
      <c r="Q1447" s="3">
        <v>0</v>
      </c>
      <c r="R1447" s="3">
        <v>1278980955.94</v>
      </c>
      <c r="S1447" s="3">
        <v>0</v>
      </c>
      <c r="T1447" s="3">
        <v>0</v>
      </c>
      <c r="U1447" s="3">
        <v>249408059.86</v>
      </c>
      <c r="V1447" s="3">
        <v>126232244.04</v>
      </c>
      <c r="W1447" s="3">
        <v>0</v>
      </c>
      <c r="X1447" s="3">
        <v>0</v>
      </c>
      <c r="Y1447" s="3">
        <v>0</v>
      </c>
      <c r="Z1447" s="3">
        <v>2682103</v>
      </c>
      <c r="AA1447" s="3">
        <v>0</v>
      </c>
      <c r="AB1447" s="3">
        <v>409433.63</v>
      </c>
      <c r="AC1447" s="3">
        <v>55397577.47</v>
      </c>
      <c r="AD1447" s="3">
        <v>41421736.83</v>
      </c>
      <c r="AE1447" s="3">
        <v>0</v>
      </c>
      <c r="AF1447" s="3">
        <v>0</v>
      </c>
      <c r="AG1447" s="3">
        <v>0</v>
      </c>
      <c r="AH1447" s="3">
        <v>26342728.41</v>
      </c>
      <c r="AI1447" s="3">
        <v>0</v>
      </c>
      <c r="AJ1447" s="3">
        <v>0</v>
      </c>
      <c r="AK1447" s="3">
        <v>6967585.03</v>
      </c>
      <c r="AL1447" s="3">
        <v>34240490.46</v>
      </c>
      <c r="AM1447" s="3">
        <v>103247.4</v>
      </c>
      <c r="AN1447" s="3">
        <v>0</v>
      </c>
      <c r="AO1447" s="6">
        <f t="shared" si="330"/>
        <v>1368791819.96</v>
      </c>
      <c r="AP1447" s="6">
        <f t="shared" si="331"/>
        <v>2444935119.57</v>
      </c>
      <c r="AQ1447" s="6">
        <f t="shared" si="332"/>
        <v>1657712796.47</v>
      </c>
      <c r="AR1447" s="6">
        <f t="shared" si="333"/>
        <v>787222323.1</v>
      </c>
      <c r="AS1447" s="6">
        <f t="shared" si="334"/>
        <v>164473365.6</v>
      </c>
      <c r="AT1447" s="10">
        <f t="shared" si="335"/>
        <v>47039357.05</v>
      </c>
      <c r="AU1447" s="10">
        <f t="shared" si="336"/>
        <v>211512722.65</v>
      </c>
      <c r="AV1447" s="10">
        <f t="shared" si="337"/>
        <v>2156014143.06</v>
      </c>
      <c r="AW1447" s="12">
        <f t="shared" si="338"/>
        <v>0.578152602948187</v>
      </c>
      <c r="AX1447" s="12">
        <f t="shared" si="339"/>
        <v>0.401978833897876</v>
      </c>
      <c r="AY1447" s="12">
        <f t="shared" si="340"/>
        <v>0.3325082956826</v>
      </c>
      <c r="AZ1447" s="12">
        <f t="shared" si="341"/>
        <v>0.0694705382152764</v>
      </c>
      <c r="BA1447" s="12">
        <f t="shared" si="342"/>
        <v>0.0198685631539363</v>
      </c>
      <c r="BB1447" s="12">
        <f t="shared" si="343"/>
        <v>0.0893391013692126</v>
      </c>
      <c r="BC1447" s="12">
        <f t="shared" si="344"/>
        <v>0.910660898630787</v>
      </c>
    </row>
    <row r="1448" spans="1:55">
      <c r="A1448" s="3" t="s">
        <v>2947</v>
      </c>
      <c r="B1448" s="3" t="s">
        <v>2948</v>
      </c>
      <c r="C1448" s="3">
        <v>667568456.08</v>
      </c>
      <c r="D1448" s="3">
        <v>800413203.44</v>
      </c>
      <c r="E1448" s="3">
        <v>0</v>
      </c>
      <c r="F1448" s="3">
        <v>0</v>
      </c>
      <c r="G1448" s="3">
        <v>0</v>
      </c>
      <c r="H1448" s="3">
        <v>0</v>
      </c>
      <c r="I1448" s="3">
        <v>0</v>
      </c>
      <c r="J1448" s="3">
        <v>0</v>
      </c>
      <c r="K1448" s="3">
        <v>130209249.46</v>
      </c>
      <c r="L1448" s="3">
        <v>0</v>
      </c>
      <c r="M1448" s="3">
        <v>3754093348.94</v>
      </c>
      <c r="N1448" s="3">
        <v>237687225.69</v>
      </c>
      <c r="O1448" s="3">
        <v>1119765433.7</v>
      </c>
      <c r="P1448" s="3">
        <v>38545777.2</v>
      </c>
      <c r="Q1448" s="3">
        <v>0</v>
      </c>
      <c r="R1448" s="3">
        <v>3504852874.71</v>
      </c>
      <c r="S1448" s="3">
        <v>0</v>
      </c>
      <c r="T1448" s="3">
        <v>0</v>
      </c>
      <c r="U1448" s="3">
        <v>0</v>
      </c>
      <c r="V1448" s="3">
        <v>42602797.43</v>
      </c>
      <c r="W1448" s="3">
        <v>0</v>
      </c>
      <c r="X1448" s="3">
        <v>0</v>
      </c>
      <c r="Y1448" s="3">
        <v>0</v>
      </c>
      <c r="Z1448" s="3">
        <v>24901016.94</v>
      </c>
      <c r="AA1448" s="3">
        <v>0</v>
      </c>
      <c r="AB1448" s="3">
        <v>200000000</v>
      </c>
      <c r="AC1448" s="3">
        <v>881178645.29</v>
      </c>
      <c r="AD1448" s="3">
        <v>0</v>
      </c>
      <c r="AE1448" s="3">
        <v>0</v>
      </c>
      <c r="AF1448" s="3">
        <v>0</v>
      </c>
      <c r="AG1448" s="3">
        <v>0</v>
      </c>
      <c r="AH1448" s="3">
        <v>309859678.4</v>
      </c>
      <c r="AI1448" s="3">
        <v>154111488.51</v>
      </c>
      <c r="AJ1448" s="3">
        <v>0</v>
      </c>
      <c r="AK1448" s="3">
        <v>608624.07</v>
      </c>
      <c r="AL1448" s="3">
        <v>112331059.61</v>
      </c>
      <c r="AM1448" s="3">
        <v>0</v>
      </c>
      <c r="AN1448" s="3">
        <v>3289116.88</v>
      </c>
      <c r="AO1448" s="6">
        <f t="shared" si="330"/>
        <v>930622452.9</v>
      </c>
      <c r="AP1448" s="6">
        <f t="shared" si="331"/>
        <v>5150091785.53</v>
      </c>
      <c r="AQ1448" s="6">
        <f t="shared" si="332"/>
        <v>3772356689.08</v>
      </c>
      <c r="AR1448" s="6">
        <f t="shared" si="333"/>
        <v>1377735096.45</v>
      </c>
      <c r="AS1448" s="6">
        <f t="shared" si="334"/>
        <v>1461378612.76</v>
      </c>
      <c r="AT1448" s="10">
        <f t="shared" si="335"/>
        <v>667568456.08</v>
      </c>
      <c r="AU1448" s="10">
        <f t="shared" si="336"/>
        <v>2128947068.84</v>
      </c>
      <c r="AV1448" s="10">
        <f t="shared" si="337"/>
        <v>2308357549.35</v>
      </c>
      <c r="AW1448" s="12">
        <f t="shared" si="338"/>
        <v>0.209726970081131</v>
      </c>
      <c r="AX1448" s="12">
        <f t="shared" si="339"/>
        <v>0.63982844395481</v>
      </c>
      <c r="AY1448" s="12">
        <f t="shared" si="340"/>
        <v>0.310489185439783</v>
      </c>
      <c r="AZ1448" s="12">
        <f t="shared" si="341"/>
        <v>0.329339258515027</v>
      </c>
      <c r="BA1448" s="12">
        <f t="shared" si="342"/>
        <v>0.150444585964059</v>
      </c>
      <c r="BB1448" s="12">
        <f t="shared" si="343"/>
        <v>0.479783844479086</v>
      </c>
      <c r="BC1448" s="12">
        <f t="shared" si="344"/>
        <v>0.520216155520914</v>
      </c>
    </row>
    <row r="1449" spans="1:55">
      <c r="A1449" s="3" t="s">
        <v>2949</v>
      </c>
      <c r="B1449" s="3" t="s">
        <v>2950</v>
      </c>
      <c r="C1449" s="3">
        <v>0</v>
      </c>
      <c r="D1449" s="3">
        <v>798911249.42</v>
      </c>
      <c r="E1449" s="3">
        <v>258633164.8</v>
      </c>
      <c r="F1449" s="3">
        <v>0</v>
      </c>
      <c r="G1449" s="3">
        <v>0</v>
      </c>
      <c r="H1449" s="3">
        <v>0</v>
      </c>
      <c r="I1449" s="3">
        <v>0</v>
      </c>
      <c r="J1449" s="3">
        <v>0</v>
      </c>
      <c r="K1449" s="3">
        <v>3355177.87</v>
      </c>
      <c r="L1449" s="3">
        <v>0</v>
      </c>
      <c r="M1449" s="3">
        <v>354096760.9</v>
      </c>
      <c r="N1449" s="3">
        <v>19252351</v>
      </c>
      <c r="O1449" s="3">
        <v>145744845.39</v>
      </c>
      <c r="P1449" s="3">
        <v>111420872.9</v>
      </c>
      <c r="Q1449" s="3">
        <v>0</v>
      </c>
      <c r="R1449" s="3">
        <v>200743542.84</v>
      </c>
      <c r="S1449" s="3">
        <v>0</v>
      </c>
      <c r="T1449" s="3">
        <v>0</v>
      </c>
      <c r="U1449" s="3">
        <v>5300356.46</v>
      </c>
      <c r="V1449" s="3">
        <v>21949242.26</v>
      </c>
      <c r="W1449" s="3">
        <v>0</v>
      </c>
      <c r="X1449" s="3">
        <v>0</v>
      </c>
      <c r="Y1449" s="3">
        <v>0</v>
      </c>
      <c r="Z1449" s="3">
        <v>597986.59</v>
      </c>
      <c r="AA1449" s="3">
        <v>0</v>
      </c>
      <c r="AB1449" s="3">
        <v>481655.27</v>
      </c>
      <c r="AC1449" s="3">
        <v>616946354.89</v>
      </c>
      <c r="AD1449" s="3">
        <v>180041427.4</v>
      </c>
      <c r="AE1449" s="3">
        <v>0</v>
      </c>
      <c r="AF1449" s="3">
        <v>0</v>
      </c>
      <c r="AG1449" s="3">
        <v>0</v>
      </c>
      <c r="AH1449" s="3">
        <v>97819074.35</v>
      </c>
      <c r="AI1449" s="3">
        <v>0</v>
      </c>
      <c r="AJ1449" s="3">
        <v>0</v>
      </c>
      <c r="AK1449" s="3">
        <v>7351794.45</v>
      </c>
      <c r="AL1449" s="3">
        <v>11050056.67</v>
      </c>
      <c r="AM1449" s="3">
        <v>0</v>
      </c>
      <c r="AN1449" s="3">
        <v>45824317.98</v>
      </c>
      <c r="AO1449" s="6">
        <f t="shared" si="330"/>
        <v>1060899592.09</v>
      </c>
      <c r="AP1449" s="6">
        <f t="shared" si="331"/>
        <v>630514830.19</v>
      </c>
      <c r="AQ1449" s="6">
        <f t="shared" si="332"/>
        <v>229072783.42</v>
      </c>
      <c r="AR1449" s="6">
        <f t="shared" si="333"/>
        <v>401442046.77</v>
      </c>
      <c r="AS1449" s="6">
        <f t="shared" si="334"/>
        <v>959033025.74</v>
      </c>
      <c r="AT1449" s="10">
        <f t="shared" si="335"/>
        <v>0</v>
      </c>
      <c r="AU1449" s="10">
        <f t="shared" si="336"/>
        <v>959033025.74</v>
      </c>
      <c r="AV1449" s="10">
        <f t="shared" si="337"/>
        <v>1462341638.86</v>
      </c>
      <c r="AW1449" s="12">
        <f t="shared" si="338"/>
        <v>0.438139379089132</v>
      </c>
      <c r="AX1449" s="12">
        <f t="shared" si="339"/>
        <v>0.561860620910868</v>
      </c>
      <c r="AY1449" s="12">
        <f t="shared" si="340"/>
        <v>0.165790966858207</v>
      </c>
      <c r="AZ1449" s="12">
        <f t="shared" si="341"/>
        <v>0.396069654052661</v>
      </c>
      <c r="BA1449" s="12">
        <f t="shared" si="342"/>
        <v>0</v>
      </c>
      <c r="BB1449" s="12">
        <f t="shared" si="343"/>
        <v>0.396069654052661</v>
      </c>
      <c r="BC1449" s="12">
        <f t="shared" si="344"/>
        <v>0.603930345947339</v>
      </c>
    </row>
    <row r="1450" spans="1:55">
      <c r="A1450" s="3" t="s">
        <v>2951</v>
      </c>
      <c r="B1450" s="3" t="s">
        <v>2952</v>
      </c>
      <c r="C1450" s="3">
        <v>0</v>
      </c>
      <c r="D1450" s="3">
        <v>798473240.22</v>
      </c>
      <c r="E1450" s="3">
        <v>0</v>
      </c>
      <c r="F1450" s="3">
        <v>199787.02</v>
      </c>
      <c r="G1450" s="3">
        <v>0</v>
      </c>
      <c r="H1450" s="3">
        <v>0</v>
      </c>
      <c r="I1450" s="3">
        <v>0</v>
      </c>
      <c r="J1450" s="3">
        <v>21781221.96</v>
      </c>
      <c r="K1450" s="3">
        <v>17416900.02</v>
      </c>
      <c r="L1450" s="3">
        <v>0</v>
      </c>
      <c r="M1450" s="3">
        <v>1891645783.67</v>
      </c>
      <c r="N1450" s="3">
        <v>178479625.13</v>
      </c>
      <c r="O1450" s="3">
        <v>957251280.12</v>
      </c>
      <c r="P1450" s="3">
        <v>92280419.28</v>
      </c>
      <c r="Q1450" s="3">
        <v>141100.21</v>
      </c>
      <c r="R1450" s="3">
        <v>2932397760.15</v>
      </c>
      <c r="S1450" s="3">
        <v>0</v>
      </c>
      <c r="T1450" s="3">
        <v>0</v>
      </c>
      <c r="U1450" s="3">
        <v>73599735.56</v>
      </c>
      <c r="V1450" s="3">
        <v>25103272</v>
      </c>
      <c r="W1450" s="3">
        <v>0</v>
      </c>
      <c r="X1450" s="3">
        <v>284930.74</v>
      </c>
      <c r="Y1450" s="3">
        <v>0</v>
      </c>
      <c r="Z1450" s="3">
        <v>68011469.62</v>
      </c>
      <c r="AA1450" s="3">
        <v>0</v>
      </c>
      <c r="AB1450" s="3">
        <v>23026492.03</v>
      </c>
      <c r="AC1450" s="3">
        <v>2683824321.21</v>
      </c>
      <c r="AD1450" s="3">
        <v>680300352.86</v>
      </c>
      <c r="AE1450" s="3">
        <v>0</v>
      </c>
      <c r="AF1450" s="3">
        <v>0</v>
      </c>
      <c r="AG1450" s="3">
        <v>0</v>
      </c>
      <c r="AH1450" s="3">
        <v>193963276.62</v>
      </c>
      <c r="AI1450" s="3">
        <v>0</v>
      </c>
      <c r="AJ1450" s="3">
        <v>0</v>
      </c>
      <c r="AK1450" s="3">
        <v>10203006.96</v>
      </c>
      <c r="AL1450" s="3">
        <v>31492529.95</v>
      </c>
      <c r="AM1450" s="3">
        <v>0</v>
      </c>
      <c r="AN1450" s="3">
        <v>308677301.97</v>
      </c>
      <c r="AO1450" s="6">
        <f t="shared" si="330"/>
        <v>837871149.22</v>
      </c>
      <c r="AP1450" s="6">
        <f t="shared" si="331"/>
        <v>3119798208.41</v>
      </c>
      <c r="AQ1450" s="6">
        <f t="shared" si="332"/>
        <v>3122423660.1</v>
      </c>
      <c r="AR1450" s="6">
        <f t="shared" si="333"/>
        <v>-2625451.68999958</v>
      </c>
      <c r="AS1450" s="6">
        <f t="shared" si="334"/>
        <v>3908460789.57</v>
      </c>
      <c r="AT1450" s="10">
        <f t="shared" si="335"/>
        <v>0</v>
      </c>
      <c r="AU1450" s="10">
        <f t="shared" si="336"/>
        <v>3908460789.57</v>
      </c>
      <c r="AV1450" s="10">
        <f t="shared" si="337"/>
        <v>835245697.53</v>
      </c>
      <c r="AW1450" s="12">
        <f t="shared" si="338"/>
        <v>0.176627949367968</v>
      </c>
      <c r="AX1450" s="12">
        <f t="shared" si="339"/>
        <v>0.823372050632032</v>
      </c>
      <c r="AY1450" s="12">
        <f t="shared" si="340"/>
        <v>-0.000553459978423879</v>
      </c>
      <c r="AZ1450" s="12">
        <f t="shared" si="341"/>
        <v>0.823925510610456</v>
      </c>
      <c r="BA1450" s="12">
        <f t="shared" si="342"/>
        <v>0</v>
      </c>
      <c r="BB1450" s="12">
        <f t="shared" si="343"/>
        <v>0.823925510610456</v>
      </c>
      <c r="BC1450" s="12">
        <f t="shared" si="344"/>
        <v>0.176074489389544</v>
      </c>
    </row>
    <row r="1451" spans="1:55">
      <c r="A1451" s="3" t="s">
        <v>2953</v>
      </c>
      <c r="B1451" s="3" t="s">
        <v>2954</v>
      </c>
      <c r="C1451" s="3">
        <v>0</v>
      </c>
      <c r="D1451" s="3">
        <v>796275229.21</v>
      </c>
      <c r="E1451" s="3">
        <v>0</v>
      </c>
      <c r="F1451" s="3">
        <v>0</v>
      </c>
      <c r="G1451" s="3">
        <v>0</v>
      </c>
      <c r="H1451" s="3">
        <v>0</v>
      </c>
      <c r="I1451" s="3">
        <v>0</v>
      </c>
      <c r="J1451" s="3">
        <v>0</v>
      </c>
      <c r="K1451" s="3">
        <v>266260543.41</v>
      </c>
      <c r="L1451" s="3">
        <v>0</v>
      </c>
      <c r="M1451" s="3">
        <v>1404918370.65</v>
      </c>
      <c r="N1451" s="3">
        <v>149053417.88</v>
      </c>
      <c r="O1451" s="3">
        <v>151232648.8</v>
      </c>
      <c r="P1451" s="3">
        <v>28852959.39</v>
      </c>
      <c r="Q1451" s="3">
        <v>0</v>
      </c>
      <c r="R1451" s="3">
        <v>1137803931.76</v>
      </c>
      <c r="S1451" s="3">
        <v>29633840</v>
      </c>
      <c r="T1451" s="3">
        <v>0</v>
      </c>
      <c r="U1451" s="3">
        <v>153646216.22</v>
      </c>
      <c r="V1451" s="3">
        <v>47864549.87</v>
      </c>
      <c r="W1451" s="3">
        <v>0</v>
      </c>
      <c r="X1451" s="3">
        <v>53223347.14</v>
      </c>
      <c r="Y1451" s="3">
        <v>468384664.25</v>
      </c>
      <c r="Z1451" s="3">
        <v>0</v>
      </c>
      <c r="AA1451" s="3">
        <v>0</v>
      </c>
      <c r="AB1451" s="3">
        <v>0</v>
      </c>
      <c r="AC1451" s="3">
        <v>734290144.81</v>
      </c>
      <c r="AD1451" s="3">
        <v>0</v>
      </c>
      <c r="AE1451" s="3">
        <v>0</v>
      </c>
      <c r="AF1451" s="3">
        <v>0</v>
      </c>
      <c r="AG1451" s="3">
        <v>23088211789.42</v>
      </c>
      <c r="AH1451" s="3">
        <v>13945939.03</v>
      </c>
      <c r="AI1451" s="3">
        <v>0</v>
      </c>
      <c r="AJ1451" s="3">
        <v>0</v>
      </c>
      <c r="AK1451" s="3">
        <v>20994822.33</v>
      </c>
      <c r="AL1451" s="3">
        <v>0</v>
      </c>
      <c r="AM1451" s="3">
        <v>504921425.33</v>
      </c>
      <c r="AN1451" s="3">
        <v>83306700</v>
      </c>
      <c r="AO1451" s="6">
        <f t="shared" si="330"/>
        <v>1062535772.62</v>
      </c>
      <c r="AP1451" s="6">
        <f t="shared" si="331"/>
        <v>1734057396.72</v>
      </c>
      <c r="AQ1451" s="6">
        <f t="shared" si="332"/>
        <v>1890556549.24</v>
      </c>
      <c r="AR1451" s="6">
        <f t="shared" si="333"/>
        <v>-156499152.52</v>
      </c>
      <c r="AS1451" s="6">
        <f t="shared" si="334"/>
        <v>24445670820.92</v>
      </c>
      <c r="AT1451" s="10">
        <f t="shared" si="335"/>
        <v>0</v>
      </c>
      <c r="AU1451" s="10">
        <f t="shared" si="336"/>
        <v>24445670820.92</v>
      </c>
      <c r="AV1451" s="10">
        <f t="shared" si="337"/>
        <v>906036620.1</v>
      </c>
      <c r="AW1451" s="12">
        <f t="shared" si="338"/>
        <v>0.0419118031829595</v>
      </c>
      <c r="AX1451" s="12">
        <f t="shared" si="339"/>
        <v>0.95808819681704</v>
      </c>
      <c r="AY1451" s="12">
        <f t="shared" si="340"/>
        <v>-0.0061731208000128</v>
      </c>
      <c r="AZ1451" s="12">
        <f t="shared" si="341"/>
        <v>0.964261317617053</v>
      </c>
      <c r="BA1451" s="12">
        <f t="shared" si="342"/>
        <v>0</v>
      </c>
      <c r="BB1451" s="12">
        <f t="shared" si="343"/>
        <v>0.964261317617053</v>
      </c>
      <c r="BC1451" s="12">
        <f t="shared" si="344"/>
        <v>0.0357386823829467</v>
      </c>
    </row>
    <row r="1452" spans="1:55">
      <c r="A1452" s="3" t="s">
        <v>2955</v>
      </c>
      <c r="B1452" s="3" t="s">
        <v>2956</v>
      </c>
      <c r="C1452" s="3">
        <v>20320789.9</v>
      </c>
      <c r="D1452" s="3">
        <v>796137157.04</v>
      </c>
      <c r="E1452" s="3">
        <v>41256897.71</v>
      </c>
      <c r="F1452" s="3">
        <v>0</v>
      </c>
      <c r="G1452" s="3">
        <v>0</v>
      </c>
      <c r="H1452" s="3">
        <v>0</v>
      </c>
      <c r="I1452" s="3">
        <v>0</v>
      </c>
      <c r="J1452" s="3">
        <v>0</v>
      </c>
      <c r="K1452" s="3">
        <v>59237580.25</v>
      </c>
      <c r="L1452" s="3">
        <v>0</v>
      </c>
      <c r="M1452" s="3">
        <v>1089973614.28</v>
      </c>
      <c r="N1452" s="3">
        <v>134143076.5</v>
      </c>
      <c r="O1452" s="3">
        <v>2072012524.71</v>
      </c>
      <c r="P1452" s="3">
        <v>48626620.48</v>
      </c>
      <c r="Q1452" s="3">
        <v>0</v>
      </c>
      <c r="R1452" s="3">
        <v>1572960663.57</v>
      </c>
      <c r="S1452" s="3">
        <v>0</v>
      </c>
      <c r="T1452" s="3">
        <v>0</v>
      </c>
      <c r="U1452" s="3">
        <v>137354654.04</v>
      </c>
      <c r="V1452" s="3">
        <v>138005500.33</v>
      </c>
      <c r="W1452" s="3">
        <v>0</v>
      </c>
      <c r="X1452" s="3">
        <v>43847749.74</v>
      </c>
      <c r="Y1452" s="3">
        <v>38314734.52</v>
      </c>
      <c r="Z1452" s="3">
        <v>69900857.21</v>
      </c>
      <c r="AA1452" s="3">
        <v>0</v>
      </c>
      <c r="AB1452" s="3">
        <v>50164166.28</v>
      </c>
      <c r="AC1452" s="3">
        <v>541962212.47</v>
      </c>
      <c r="AD1452" s="3">
        <v>38525839.83</v>
      </c>
      <c r="AE1452" s="3">
        <v>0</v>
      </c>
      <c r="AF1452" s="3">
        <v>0</v>
      </c>
      <c r="AG1452" s="3">
        <v>0</v>
      </c>
      <c r="AH1452" s="3">
        <v>183718784.93</v>
      </c>
      <c r="AI1452" s="3">
        <v>0</v>
      </c>
      <c r="AJ1452" s="3">
        <v>672934869.73</v>
      </c>
      <c r="AK1452" s="3">
        <v>9833867.03</v>
      </c>
      <c r="AL1452" s="3">
        <v>57116839.19</v>
      </c>
      <c r="AM1452" s="3">
        <v>8295940.56</v>
      </c>
      <c r="AN1452" s="3">
        <v>1273178.26</v>
      </c>
      <c r="AO1452" s="6">
        <f t="shared" si="330"/>
        <v>896631635</v>
      </c>
      <c r="AP1452" s="6">
        <f t="shared" si="331"/>
        <v>3344755835.97</v>
      </c>
      <c r="AQ1452" s="6">
        <f t="shared" si="332"/>
        <v>2050548325.69</v>
      </c>
      <c r="AR1452" s="6">
        <f t="shared" si="333"/>
        <v>1294207510.28</v>
      </c>
      <c r="AS1452" s="6">
        <f t="shared" si="334"/>
        <v>1513661532</v>
      </c>
      <c r="AT1452" s="10">
        <f t="shared" si="335"/>
        <v>20320789.9</v>
      </c>
      <c r="AU1452" s="10">
        <f t="shared" si="336"/>
        <v>1533982321.9</v>
      </c>
      <c r="AV1452" s="10">
        <f t="shared" si="337"/>
        <v>2190839145.28</v>
      </c>
      <c r="AW1452" s="12">
        <f t="shared" si="338"/>
        <v>0.240718016393635</v>
      </c>
      <c r="AX1452" s="12">
        <f t="shared" si="339"/>
        <v>0.753826476522589</v>
      </c>
      <c r="AY1452" s="12">
        <f t="shared" si="340"/>
        <v>0.347454910707391</v>
      </c>
      <c r="AZ1452" s="12">
        <f t="shared" si="341"/>
        <v>0.406371565815198</v>
      </c>
      <c r="BA1452" s="12">
        <f t="shared" si="342"/>
        <v>0.00545550708377562</v>
      </c>
      <c r="BB1452" s="12">
        <f t="shared" si="343"/>
        <v>0.411827072898974</v>
      </c>
      <c r="BC1452" s="12">
        <f t="shared" si="344"/>
        <v>0.588172927101026</v>
      </c>
    </row>
    <row r="1453" spans="1:55">
      <c r="A1453" s="3" t="s">
        <v>2957</v>
      </c>
      <c r="B1453" s="3" t="s">
        <v>2958</v>
      </c>
      <c r="C1453" s="3">
        <v>180361440.81</v>
      </c>
      <c r="D1453" s="3">
        <v>795338823.66</v>
      </c>
      <c r="E1453" s="3">
        <v>35144657.53</v>
      </c>
      <c r="F1453" s="3">
        <v>0</v>
      </c>
      <c r="G1453" s="3">
        <v>0</v>
      </c>
      <c r="H1453" s="3">
        <v>0</v>
      </c>
      <c r="I1453" s="3">
        <v>0</v>
      </c>
      <c r="J1453" s="3">
        <v>7661443.41</v>
      </c>
      <c r="K1453" s="3">
        <v>69378105.97</v>
      </c>
      <c r="L1453" s="3">
        <v>0</v>
      </c>
      <c r="M1453" s="3">
        <v>202857268.04</v>
      </c>
      <c r="N1453" s="3">
        <v>39374445.25</v>
      </c>
      <c r="O1453" s="3">
        <v>2493614466.57</v>
      </c>
      <c r="P1453" s="3">
        <v>166697240.89</v>
      </c>
      <c r="Q1453" s="3">
        <v>0</v>
      </c>
      <c r="R1453" s="3">
        <v>220089631.1</v>
      </c>
      <c r="S1453" s="3">
        <v>0</v>
      </c>
      <c r="T1453" s="3">
        <v>0</v>
      </c>
      <c r="U1453" s="3">
        <v>30316631.11</v>
      </c>
      <c r="V1453" s="3">
        <v>89931991.38</v>
      </c>
      <c r="W1453" s="3">
        <v>0</v>
      </c>
      <c r="X1453" s="3">
        <v>0</v>
      </c>
      <c r="Y1453" s="3">
        <v>0</v>
      </c>
      <c r="Z1453" s="3">
        <v>0</v>
      </c>
      <c r="AA1453" s="3">
        <v>0</v>
      </c>
      <c r="AB1453" s="3">
        <v>64094379.68</v>
      </c>
      <c r="AC1453" s="3">
        <v>243721061.13</v>
      </c>
      <c r="AD1453" s="3">
        <v>204140046.12</v>
      </c>
      <c r="AE1453" s="3">
        <v>0</v>
      </c>
      <c r="AF1453" s="3">
        <v>0</v>
      </c>
      <c r="AG1453" s="3">
        <v>0</v>
      </c>
      <c r="AH1453" s="3">
        <v>73125608</v>
      </c>
      <c r="AI1453" s="3">
        <v>0</v>
      </c>
      <c r="AJ1453" s="3">
        <v>805730119.27</v>
      </c>
      <c r="AK1453" s="3">
        <v>51978260.19</v>
      </c>
      <c r="AL1453" s="3">
        <v>33961596.31</v>
      </c>
      <c r="AM1453" s="3">
        <v>0</v>
      </c>
      <c r="AN1453" s="3">
        <v>5510679.65</v>
      </c>
      <c r="AO1453" s="6">
        <f t="shared" si="330"/>
        <v>907523030.57</v>
      </c>
      <c r="AP1453" s="6">
        <f t="shared" si="331"/>
        <v>2902543420.75</v>
      </c>
      <c r="AQ1453" s="6">
        <f t="shared" si="332"/>
        <v>404432633.27</v>
      </c>
      <c r="AR1453" s="6">
        <f t="shared" si="333"/>
        <v>2498110787.48</v>
      </c>
      <c r="AS1453" s="6">
        <f t="shared" si="334"/>
        <v>1418167370.67</v>
      </c>
      <c r="AT1453" s="10">
        <f t="shared" si="335"/>
        <v>180361440.81</v>
      </c>
      <c r="AU1453" s="10">
        <f t="shared" si="336"/>
        <v>1598528811.48</v>
      </c>
      <c r="AV1453" s="10">
        <f t="shared" si="337"/>
        <v>3405633818.05</v>
      </c>
      <c r="AW1453" s="12">
        <f t="shared" si="338"/>
        <v>0.181353624523437</v>
      </c>
      <c r="AX1453" s="12">
        <f t="shared" si="339"/>
        <v>0.782604093448063</v>
      </c>
      <c r="AY1453" s="12">
        <f t="shared" si="340"/>
        <v>0.499206555106429</v>
      </c>
      <c r="AZ1453" s="12">
        <f t="shared" si="341"/>
        <v>0.283397538341634</v>
      </c>
      <c r="BA1453" s="12">
        <f t="shared" si="342"/>
        <v>0.0360422820284999</v>
      </c>
      <c r="BB1453" s="12">
        <f t="shared" si="343"/>
        <v>0.319439820370134</v>
      </c>
      <c r="BC1453" s="12">
        <f t="shared" si="344"/>
        <v>0.680560179629866</v>
      </c>
    </row>
    <row r="1454" spans="1:55">
      <c r="A1454" s="3" t="s">
        <v>2959</v>
      </c>
      <c r="B1454" s="3" t="s">
        <v>2960</v>
      </c>
      <c r="C1454" s="3">
        <v>482604135.59</v>
      </c>
      <c r="D1454" s="3">
        <v>795303910.72</v>
      </c>
      <c r="E1454" s="3">
        <v>1253843</v>
      </c>
      <c r="F1454" s="3">
        <v>0</v>
      </c>
      <c r="G1454" s="3">
        <v>0</v>
      </c>
      <c r="H1454" s="3">
        <v>0</v>
      </c>
      <c r="I1454" s="3">
        <v>0</v>
      </c>
      <c r="J1454" s="3">
        <v>239689833.88</v>
      </c>
      <c r="K1454" s="3">
        <v>174446197.56</v>
      </c>
      <c r="L1454" s="3">
        <v>0</v>
      </c>
      <c r="M1454" s="3">
        <v>1637748955.2</v>
      </c>
      <c r="N1454" s="3">
        <v>218009798.7</v>
      </c>
      <c r="O1454" s="3">
        <v>985184347.84</v>
      </c>
      <c r="P1454" s="3">
        <v>145492827.72</v>
      </c>
      <c r="Q1454" s="3">
        <v>0</v>
      </c>
      <c r="R1454" s="3">
        <v>1918285577.59</v>
      </c>
      <c r="S1454" s="3">
        <v>0</v>
      </c>
      <c r="T1454" s="3">
        <v>0</v>
      </c>
      <c r="U1454" s="3">
        <v>91240695.24</v>
      </c>
      <c r="V1454" s="3">
        <v>15378495.77</v>
      </c>
      <c r="W1454" s="3">
        <v>0</v>
      </c>
      <c r="X1454" s="3">
        <v>305151181.63</v>
      </c>
      <c r="Y1454" s="3">
        <v>2702263.34</v>
      </c>
      <c r="Z1454" s="3">
        <v>24593521.36</v>
      </c>
      <c r="AA1454" s="3">
        <v>0</v>
      </c>
      <c r="AB1454" s="3">
        <v>2924123.74</v>
      </c>
      <c r="AC1454" s="3">
        <v>3645836234.77</v>
      </c>
      <c r="AD1454" s="3">
        <v>277646578.74</v>
      </c>
      <c r="AE1454" s="3">
        <v>0</v>
      </c>
      <c r="AF1454" s="3">
        <v>0</v>
      </c>
      <c r="AG1454" s="3">
        <v>0</v>
      </c>
      <c r="AH1454" s="3">
        <v>280294674.04</v>
      </c>
      <c r="AI1454" s="3">
        <v>175453510.26</v>
      </c>
      <c r="AJ1454" s="3">
        <v>0</v>
      </c>
      <c r="AK1454" s="3">
        <v>156084800.99</v>
      </c>
      <c r="AL1454" s="3">
        <v>203483299.79</v>
      </c>
      <c r="AM1454" s="3">
        <v>48357695.51</v>
      </c>
      <c r="AN1454" s="3">
        <v>466562348.2</v>
      </c>
      <c r="AO1454" s="6">
        <f t="shared" si="330"/>
        <v>1210693785.16</v>
      </c>
      <c r="AP1454" s="6">
        <f t="shared" si="331"/>
        <v>2986435929.46</v>
      </c>
      <c r="AQ1454" s="6">
        <f t="shared" si="332"/>
        <v>2360275858.67</v>
      </c>
      <c r="AR1454" s="6">
        <f t="shared" si="333"/>
        <v>626160070.79</v>
      </c>
      <c r="AS1454" s="6">
        <f t="shared" si="334"/>
        <v>5253719142.3</v>
      </c>
      <c r="AT1454" s="10">
        <f t="shared" si="335"/>
        <v>482604135.59</v>
      </c>
      <c r="AU1454" s="10">
        <f t="shared" si="336"/>
        <v>5736323277.89</v>
      </c>
      <c r="AV1454" s="10">
        <f t="shared" si="337"/>
        <v>1836853855.95</v>
      </c>
      <c r="AW1454" s="12">
        <f t="shared" si="338"/>
        <v>0.159866032942783</v>
      </c>
      <c r="AX1454" s="12">
        <f t="shared" si="339"/>
        <v>0.776408515102114</v>
      </c>
      <c r="AY1454" s="12">
        <f t="shared" si="340"/>
        <v>0.0826812921081781</v>
      </c>
      <c r="AZ1454" s="12">
        <f t="shared" si="341"/>
        <v>0.693727222993936</v>
      </c>
      <c r="BA1454" s="12">
        <f t="shared" si="342"/>
        <v>0.0637254519551023</v>
      </c>
      <c r="BB1454" s="12">
        <f t="shared" si="343"/>
        <v>0.757452674949038</v>
      </c>
      <c r="BC1454" s="12">
        <f t="shared" si="344"/>
        <v>0.242547325050962</v>
      </c>
    </row>
    <row r="1455" spans="1:55">
      <c r="A1455" s="3" t="s">
        <v>2961</v>
      </c>
      <c r="B1455" s="3" t="s">
        <v>2962</v>
      </c>
      <c r="C1455" s="3">
        <v>0</v>
      </c>
      <c r="D1455" s="3">
        <v>794405603.97</v>
      </c>
      <c r="E1455" s="3">
        <v>0</v>
      </c>
      <c r="F1455" s="3">
        <v>0</v>
      </c>
      <c r="G1455" s="3">
        <v>0</v>
      </c>
      <c r="H1455" s="3">
        <v>0</v>
      </c>
      <c r="I1455" s="3">
        <v>0</v>
      </c>
      <c r="J1455" s="3">
        <v>0</v>
      </c>
      <c r="K1455" s="3">
        <v>52295589.97</v>
      </c>
      <c r="L1455" s="3">
        <v>0</v>
      </c>
      <c r="M1455" s="3">
        <v>825625731</v>
      </c>
      <c r="N1455" s="3">
        <v>1791871972.21</v>
      </c>
      <c r="O1455" s="3">
        <v>2591621613.83</v>
      </c>
      <c r="P1455" s="3">
        <v>122158343.08</v>
      </c>
      <c r="Q1455" s="3">
        <v>0</v>
      </c>
      <c r="R1455" s="3">
        <v>1169887590.74</v>
      </c>
      <c r="S1455" s="3">
        <v>0</v>
      </c>
      <c r="T1455" s="3">
        <v>0</v>
      </c>
      <c r="U1455" s="3">
        <v>152201006.85</v>
      </c>
      <c r="V1455" s="3">
        <v>141553525.05</v>
      </c>
      <c r="W1455" s="3">
        <v>0</v>
      </c>
      <c r="X1455" s="3">
        <v>0</v>
      </c>
      <c r="Y1455" s="3">
        <v>0</v>
      </c>
      <c r="Z1455" s="3">
        <v>78756254</v>
      </c>
      <c r="AA1455" s="3">
        <v>0</v>
      </c>
      <c r="AB1455" s="3">
        <v>6601574.95</v>
      </c>
      <c r="AC1455" s="3">
        <v>2585791424.95</v>
      </c>
      <c r="AD1455" s="3">
        <v>15851709.69</v>
      </c>
      <c r="AE1455" s="3">
        <v>0</v>
      </c>
      <c r="AF1455" s="3">
        <v>0</v>
      </c>
      <c r="AG1455" s="3">
        <v>0</v>
      </c>
      <c r="AH1455" s="3">
        <v>811837281.46</v>
      </c>
      <c r="AI1455" s="3">
        <v>0</v>
      </c>
      <c r="AJ1455" s="3">
        <v>0</v>
      </c>
      <c r="AK1455" s="3">
        <v>1075739.5</v>
      </c>
      <c r="AL1455" s="3">
        <v>32713942.38</v>
      </c>
      <c r="AM1455" s="3">
        <v>2475662.74</v>
      </c>
      <c r="AN1455" s="3">
        <v>115416187.9</v>
      </c>
      <c r="AO1455" s="6">
        <f t="shared" si="330"/>
        <v>846701193.94</v>
      </c>
      <c r="AP1455" s="6">
        <f t="shared" si="331"/>
        <v>5331277660.12</v>
      </c>
      <c r="AQ1455" s="6">
        <f t="shared" si="332"/>
        <v>1548999951.59</v>
      </c>
      <c r="AR1455" s="6">
        <f t="shared" si="333"/>
        <v>3782277708.53</v>
      </c>
      <c r="AS1455" s="6">
        <f t="shared" si="334"/>
        <v>3565161948.62</v>
      </c>
      <c r="AT1455" s="10">
        <f t="shared" si="335"/>
        <v>0</v>
      </c>
      <c r="AU1455" s="10">
        <f t="shared" si="336"/>
        <v>3565161948.62</v>
      </c>
      <c r="AV1455" s="10">
        <f t="shared" si="337"/>
        <v>4628978902.47</v>
      </c>
      <c r="AW1455" s="12">
        <f t="shared" si="338"/>
        <v>0.103330075639031</v>
      </c>
      <c r="AX1455" s="12">
        <f t="shared" si="339"/>
        <v>0.896669924360969</v>
      </c>
      <c r="AY1455" s="12">
        <f t="shared" si="340"/>
        <v>0.461583194292648</v>
      </c>
      <c r="AZ1455" s="12">
        <f t="shared" si="341"/>
        <v>0.435086730068321</v>
      </c>
      <c r="BA1455" s="12">
        <f t="shared" si="342"/>
        <v>0</v>
      </c>
      <c r="BB1455" s="12">
        <f t="shared" si="343"/>
        <v>0.435086730068321</v>
      </c>
      <c r="BC1455" s="12">
        <f t="shared" si="344"/>
        <v>0.564913269931679</v>
      </c>
    </row>
    <row r="1456" spans="1:55">
      <c r="A1456" s="3" t="s">
        <v>2963</v>
      </c>
      <c r="B1456" s="3" t="s">
        <v>2964</v>
      </c>
      <c r="C1456" s="3">
        <v>0</v>
      </c>
      <c r="D1456" s="3">
        <v>792862341.69</v>
      </c>
      <c r="E1456" s="3">
        <v>90677643.84</v>
      </c>
      <c r="F1456" s="3">
        <v>0</v>
      </c>
      <c r="G1456" s="3">
        <v>0</v>
      </c>
      <c r="H1456" s="3">
        <v>0</v>
      </c>
      <c r="I1456" s="3">
        <v>0</v>
      </c>
      <c r="J1456" s="3">
        <v>41454255.96</v>
      </c>
      <c r="K1456" s="3">
        <v>11835389.09</v>
      </c>
      <c r="L1456" s="3">
        <v>0</v>
      </c>
      <c r="M1456" s="3">
        <v>301833542.91</v>
      </c>
      <c r="N1456" s="3">
        <v>40227293.89</v>
      </c>
      <c r="O1456" s="3">
        <v>441726587.47</v>
      </c>
      <c r="P1456" s="3">
        <v>17431300.38</v>
      </c>
      <c r="Q1456" s="3">
        <v>0</v>
      </c>
      <c r="R1456" s="3">
        <v>234622681.39</v>
      </c>
      <c r="S1456" s="3">
        <v>0</v>
      </c>
      <c r="T1456" s="3">
        <v>0</v>
      </c>
      <c r="U1456" s="3">
        <v>34903588.58</v>
      </c>
      <c r="V1456" s="3">
        <v>9028582.97</v>
      </c>
      <c r="W1456" s="3">
        <v>0</v>
      </c>
      <c r="X1456" s="3">
        <v>0</v>
      </c>
      <c r="Y1456" s="3">
        <v>5535958.53</v>
      </c>
      <c r="Z1456" s="3">
        <v>3228000</v>
      </c>
      <c r="AA1456" s="3">
        <v>0</v>
      </c>
      <c r="AB1456" s="3">
        <v>25439523.29</v>
      </c>
      <c r="AC1456" s="3">
        <v>183043614.35</v>
      </c>
      <c r="AD1456" s="3">
        <v>112157514.66</v>
      </c>
      <c r="AE1456" s="3">
        <v>0</v>
      </c>
      <c r="AF1456" s="3">
        <v>0</v>
      </c>
      <c r="AG1456" s="3">
        <v>0</v>
      </c>
      <c r="AH1456" s="3">
        <v>83303134.01</v>
      </c>
      <c r="AI1456" s="3">
        <v>0</v>
      </c>
      <c r="AJ1456" s="3">
        <v>339060755.88</v>
      </c>
      <c r="AK1456" s="3">
        <v>1372553.75</v>
      </c>
      <c r="AL1456" s="3">
        <v>21185132.19</v>
      </c>
      <c r="AM1456" s="3">
        <v>1831722.65</v>
      </c>
      <c r="AN1456" s="3">
        <v>386461510.7</v>
      </c>
      <c r="AO1456" s="6">
        <f t="shared" ref="AO1456:AO1519" si="345">(D1456+E1456+F1456+G1456+H1456+I1456+J1456+K1456+L1456)</f>
        <v>936829630.58</v>
      </c>
      <c r="AP1456" s="6">
        <f t="shared" ref="AP1456:AP1519" si="346">(M1456+N1456+O1456+P1456+Q1456)</f>
        <v>801218724.65</v>
      </c>
      <c r="AQ1456" s="6">
        <f t="shared" ref="AQ1456:AQ1519" si="347">(R1456+S1456+T1456+U1456+V1456+W1456+X1456+Y1456+Z1456+AA1456+AB1456)</f>
        <v>312758334.76</v>
      </c>
      <c r="AR1456" s="6">
        <f t="shared" ref="AR1456:AR1519" si="348">(AP1456-AQ1456)</f>
        <v>488460389.89</v>
      </c>
      <c r="AS1456" s="6">
        <f t="shared" ref="AS1456:AS1519" si="349">(AC1456+AD1456+AE1456+AF1456+AG1456+AH1456+AI1456+AJ1456+AK1456+AL1456+AM1456+AN1456)</f>
        <v>1128415938.19</v>
      </c>
      <c r="AT1456" s="10">
        <f t="shared" ref="AT1456:AT1519" si="350">C1456</f>
        <v>0</v>
      </c>
      <c r="AU1456" s="10">
        <f t="shared" ref="AU1456:AU1519" si="351">AS1456+AT1456</f>
        <v>1128415938.19</v>
      </c>
      <c r="AV1456" s="10">
        <f t="shared" ref="AV1456:AV1519" si="352">AO1456+AR1456</f>
        <v>1425290020.47</v>
      </c>
      <c r="AW1456" s="12">
        <f t="shared" si="338"/>
        <v>0.366851017989393</v>
      </c>
      <c r="AX1456" s="12">
        <f t="shared" si="339"/>
        <v>0.633148982010607</v>
      </c>
      <c r="AY1456" s="12">
        <f t="shared" si="340"/>
        <v>0.191275110681227</v>
      </c>
      <c r="AZ1456" s="12">
        <f t="shared" si="341"/>
        <v>0.44187387132938</v>
      </c>
      <c r="BA1456" s="12">
        <f t="shared" si="342"/>
        <v>0</v>
      </c>
      <c r="BB1456" s="12">
        <f t="shared" si="343"/>
        <v>0.44187387132938</v>
      </c>
      <c r="BC1456" s="12">
        <f t="shared" si="344"/>
        <v>0.55812612867062</v>
      </c>
    </row>
    <row r="1457" spans="1:55">
      <c r="A1457" s="3" t="s">
        <v>2965</v>
      </c>
      <c r="B1457" s="3" t="s">
        <v>2966</v>
      </c>
      <c r="C1457" s="3">
        <v>179669107.6</v>
      </c>
      <c r="D1457" s="3">
        <v>792722325.2</v>
      </c>
      <c r="E1457" s="3">
        <v>0</v>
      </c>
      <c r="F1457" s="3">
        <v>0</v>
      </c>
      <c r="G1457" s="3">
        <v>0</v>
      </c>
      <c r="H1457" s="3">
        <v>0</v>
      </c>
      <c r="I1457" s="3">
        <v>0</v>
      </c>
      <c r="J1457" s="3">
        <v>263565712.18</v>
      </c>
      <c r="K1457" s="3">
        <v>57214147.35</v>
      </c>
      <c r="L1457" s="3">
        <v>0</v>
      </c>
      <c r="M1457" s="3">
        <v>7372995.81</v>
      </c>
      <c r="N1457" s="3">
        <v>4679371.58</v>
      </c>
      <c r="O1457" s="3">
        <v>376130346.01</v>
      </c>
      <c r="P1457" s="3">
        <v>46690305.78</v>
      </c>
      <c r="Q1457" s="3">
        <v>5320000</v>
      </c>
      <c r="R1457" s="3">
        <v>219155166.02</v>
      </c>
      <c r="S1457" s="3">
        <v>0</v>
      </c>
      <c r="T1457" s="3">
        <v>0</v>
      </c>
      <c r="U1457" s="3">
        <v>647624.27</v>
      </c>
      <c r="V1457" s="3">
        <v>33472663.56</v>
      </c>
      <c r="W1457" s="3">
        <v>0</v>
      </c>
      <c r="X1457" s="3">
        <v>0</v>
      </c>
      <c r="Y1457" s="3">
        <v>0</v>
      </c>
      <c r="Z1457" s="3">
        <v>2194815.43</v>
      </c>
      <c r="AA1457" s="3">
        <v>0</v>
      </c>
      <c r="AB1457" s="3">
        <v>16312215.16</v>
      </c>
      <c r="AC1457" s="3">
        <v>137495091.34</v>
      </c>
      <c r="AD1457" s="3">
        <v>0</v>
      </c>
      <c r="AE1457" s="3">
        <v>0</v>
      </c>
      <c r="AF1457" s="3">
        <v>0</v>
      </c>
      <c r="AG1457" s="3">
        <v>0</v>
      </c>
      <c r="AH1457" s="3">
        <v>4527532.62</v>
      </c>
      <c r="AI1457" s="3">
        <v>320943.39</v>
      </c>
      <c r="AJ1457" s="3">
        <v>0</v>
      </c>
      <c r="AK1457" s="3">
        <v>0</v>
      </c>
      <c r="AL1457" s="3">
        <v>9476323.8</v>
      </c>
      <c r="AM1457" s="3">
        <v>8503499.22</v>
      </c>
      <c r="AN1457" s="3">
        <v>0</v>
      </c>
      <c r="AO1457" s="6">
        <f t="shared" si="345"/>
        <v>1113502184.73</v>
      </c>
      <c r="AP1457" s="6">
        <f t="shared" si="346"/>
        <v>440193019.18</v>
      </c>
      <c r="AQ1457" s="6">
        <f t="shared" si="347"/>
        <v>271782484.44</v>
      </c>
      <c r="AR1457" s="6">
        <f t="shared" si="348"/>
        <v>168410534.74</v>
      </c>
      <c r="AS1457" s="6">
        <f t="shared" si="349"/>
        <v>160323390.37</v>
      </c>
      <c r="AT1457" s="10">
        <f t="shared" si="350"/>
        <v>179669107.6</v>
      </c>
      <c r="AU1457" s="10">
        <f t="shared" si="351"/>
        <v>339992497.97</v>
      </c>
      <c r="AV1457" s="10">
        <f t="shared" si="352"/>
        <v>1281912719.47</v>
      </c>
      <c r="AW1457" s="12">
        <f t="shared" si="338"/>
        <v>0.686539615728928</v>
      </c>
      <c r="AX1457" s="12">
        <f t="shared" si="339"/>
        <v>0.202683807644981</v>
      </c>
      <c r="AY1457" s="12">
        <f t="shared" si="340"/>
        <v>0.10383500399969</v>
      </c>
      <c r="AZ1457" s="12">
        <f t="shared" si="341"/>
        <v>0.0988488036452913</v>
      </c>
      <c r="BA1457" s="12">
        <f t="shared" si="342"/>
        <v>0.110776576626092</v>
      </c>
      <c r="BB1457" s="12">
        <f t="shared" si="343"/>
        <v>0.209625380271383</v>
      </c>
      <c r="BC1457" s="12">
        <f t="shared" si="344"/>
        <v>0.790374619728617</v>
      </c>
    </row>
    <row r="1458" spans="1:55">
      <c r="A1458" s="3" t="s">
        <v>2967</v>
      </c>
      <c r="B1458" s="3" t="s">
        <v>2968</v>
      </c>
      <c r="C1458" s="3">
        <v>585657566.78</v>
      </c>
      <c r="D1458" s="3">
        <v>791524369.4</v>
      </c>
      <c r="E1458" s="3">
        <v>895681879.91</v>
      </c>
      <c r="F1458" s="3">
        <v>0</v>
      </c>
      <c r="G1458" s="3">
        <v>0</v>
      </c>
      <c r="H1458" s="3">
        <v>0</v>
      </c>
      <c r="I1458" s="3">
        <v>0</v>
      </c>
      <c r="J1458" s="3">
        <v>76992192.15</v>
      </c>
      <c r="K1458" s="3">
        <v>95071508.86</v>
      </c>
      <c r="L1458" s="3">
        <v>0</v>
      </c>
      <c r="M1458" s="3">
        <v>567703638.26</v>
      </c>
      <c r="N1458" s="3">
        <v>36312474.48</v>
      </c>
      <c r="O1458" s="3">
        <v>1035970392.49</v>
      </c>
      <c r="P1458" s="3">
        <v>37374101.96</v>
      </c>
      <c r="Q1458" s="3">
        <v>15322131</v>
      </c>
      <c r="R1458" s="3">
        <v>395854413.93</v>
      </c>
      <c r="S1458" s="3">
        <v>10116843.91</v>
      </c>
      <c r="T1458" s="3">
        <v>0</v>
      </c>
      <c r="U1458" s="3">
        <v>72122227.64</v>
      </c>
      <c r="V1458" s="3">
        <v>31086634.31</v>
      </c>
      <c r="W1458" s="3">
        <v>0</v>
      </c>
      <c r="X1458" s="3">
        <v>209068348.46</v>
      </c>
      <c r="Y1458" s="3">
        <v>822960</v>
      </c>
      <c r="Z1458" s="3">
        <v>4576363.38</v>
      </c>
      <c r="AA1458" s="3">
        <v>0</v>
      </c>
      <c r="AB1458" s="3">
        <v>5681327.68</v>
      </c>
      <c r="AC1458" s="3">
        <v>674644761.98</v>
      </c>
      <c r="AD1458" s="3">
        <v>164161362.26</v>
      </c>
      <c r="AE1458" s="3">
        <v>0</v>
      </c>
      <c r="AF1458" s="3">
        <v>0</v>
      </c>
      <c r="AG1458" s="3">
        <v>0</v>
      </c>
      <c r="AH1458" s="3">
        <v>220967518.95</v>
      </c>
      <c r="AI1458" s="3">
        <v>37281115.85</v>
      </c>
      <c r="AJ1458" s="3">
        <v>125387699.22</v>
      </c>
      <c r="AK1458" s="3">
        <v>9829172.81</v>
      </c>
      <c r="AL1458" s="3">
        <v>78362230.95</v>
      </c>
      <c r="AM1458" s="3">
        <v>60114495.47</v>
      </c>
      <c r="AN1458" s="3">
        <v>0</v>
      </c>
      <c r="AO1458" s="6">
        <f t="shared" si="345"/>
        <v>1859269950.32</v>
      </c>
      <c r="AP1458" s="6">
        <f t="shared" si="346"/>
        <v>1692682738.19</v>
      </c>
      <c r="AQ1458" s="6">
        <f t="shared" si="347"/>
        <v>729329119.31</v>
      </c>
      <c r="AR1458" s="6">
        <f t="shared" si="348"/>
        <v>963353618.88</v>
      </c>
      <c r="AS1458" s="6">
        <f t="shared" si="349"/>
        <v>1370748357.49</v>
      </c>
      <c r="AT1458" s="10">
        <f t="shared" si="350"/>
        <v>585657566.78</v>
      </c>
      <c r="AU1458" s="10">
        <f t="shared" si="351"/>
        <v>1956405924.27</v>
      </c>
      <c r="AV1458" s="10">
        <f t="shared" si="352"/>
        <v>2822623569.2</v>
      </c>
      <c r="AW1458" s="12">
        <f t="shared" si="338"/>
        <v>0.389047599070163</v>
      </c>
      <c r="AX1458" s="12">
        <f t="shared" si="339"/>
        <v>0.488405016030825</v>
      </c>
      <c r="AY1458" s="12">
        <f t="shared" si="340"/>
        <v>0.201579341620786</v>
      </c>
      <c r="AZ1458" s="12">
        <f t="shared" si="341"/>
        <v>0.286825674410039</v>
      </c>
      <c r="BA1458" s="12">
        <f t="shared" si="342"/>
        <v>0.122547384899012</v>
      </c>
      <c r="BB1458" s="12">
        <f t="shared" si="343"/>
        <v>0.409373059309051</v>
      </c>
      <c r="BC1458" s="12">
        <f t="shared" si="344"/>
        <v>0.590626940690949</v>
      </c>
    </row>
    <row r="1459" spans="1:55">
      <c r="A1459" s="3" t="s">
        <v>2969</v>
      </c>
      <c r="B1459" s="3" t="s">
        <v>2970</v>
      </c>
      <c r="C1459" s="3">
        <v>0</v>
      </c>
      <c r="D1459" s="3">
        <v>788999453.89</v>
      </c>
      <c r="E1459" s="3">
        <v>0</v>
      </c>
      <c r="F1459" s="3">
        <v>0</v>
      </c>
      <c r="G1459" s="3">
        <v>0</v>
      </c>
      <c r="H1459" s="3">
        <v>0</v>
      </c>
      <c r="I1459" s="3">
        <v>0</v>
      </c>
      <c r="J1459" s="3">
        <v>71640094.97</v>
      </c>
      <c r="K1459" s="3">
        <v>30258436.25</v>
      </c>
      <c r="L1459" s="3">
        <v>0</v>
      </c>
      <c r="M1459" s="3">
        <v>205851811.35</v>
      </c>
      <c r="N1459" s="3">
        <v>36520971.01</v>
      </c>
      <c r="O1459" s="3">
        <v>800132503.94</v>
      </c>
      <c r="P1459" s="3">
        <v>2853765.55</v>
      </c>
      <c r="Q1459" s="3">
        <v>0</v>
      </c>
      <c r="R1459" s="3">
        <v>304080953.46</v>
      </c>
      <c r="S1459" s="3">
        <v>1943503.24</v>
      </c>
      <c r="T1459" s="3">
        <v>0</v>
      </c>
      <c r="U1459" s="3">
        <v>44854218.67</v>
      </c>
      <c r="V1459" s="3">
        <v>19571901.11</v>
      </c>
      <c r="W1459" s="3">
        <v>0</v>
      </c>
      <c r="X1459" s="3">
        <v>0</v>
      </c>
      <c r="Y1459" s="3">
        <v>0</v>
      </c>
      <c r="Z1459" s="3">
        <v>45049059.81</v>
      </c>
      <c r="AA1459" s="3">
        <v>0</v>
      </c>
      <c r="AB1459" s="3">
        <v>733955.08</v>
      </c>
      <c r="AC1459" s="3">
        <v>485015982.89</v>
      </c>
      <c r="AD1459" s="3">
        <v>1658223.03</v>
      </c>
      <c r="AE1459" s="3">
        <v>0</v>
      </c>
      <c r="AF1459" s="3">
        <v>0</v>
      </c>
      <c r="AG1459" s="3">
        <v>0</v>
      </c>
      <c r="AH1459" s="3">
        <v>88148648.51</v>
      </c>
      <c r="AI1459" s="3">
        <v>0</v>
      </c>
      <c r="AJ1459" s="3">
        <v>15544983.9</v>
      </c>
      <c r="AK1459" s="3">
        <v>2541355.94</v>
      </c>
      <c r="AL1459" s="3">
        <v>63660395</v>
      </c>
      <c r="AM1459" s="3">
        <v>15566989.46</v>
      </c>
      <c r="AN1459" s="3">
        <v>72000</v>
      </c>
      <c r="AO1459" s="6">
        <f t="shared" si="345"/>
        <v>890897985.11</v>
      </c>
      <c r="AP1459" s="6">
        <f t="shared" si="346"/>
        <v>1045359051.85</v>
      </c>
      <c r="AQ1459" s="6">
        <f t="shared" si="347"/>
        <v>416233591.37</v>
      </c>
      <c r="AR1459" s="6">
        <f t="shared" si="348"/>
        <v>629125460.48</v>
      </c>
      <c r="AS1459" s="6">
        <f t="shared" si="349"/>
        <v>672208578.73</v>
      </c>
      <c r="AT1459" s="10">
        <f t="shared" si="350"/>
        <v>0</v>
      </c>
      <c r="AU1459" s="10">
        <f t="shared" si="351"/>
        <v>672208578.73</v>
      </c>
      <c r="AV1459" s="10">
        <f t="shared" si="352"/>
        <v>1520023445.59</v>
      </c>
      <c r="AW1459" s="12">
        <f t="shared" si="338"/>
        <v>0.406388546114932</v>
      </c>
      <c r="AX1459" s="12">
        <f t="shared" si="339"/>
        <v>0.593611453885068</v>
      </c>
      <c r="AY1459" s="12">
        <f t="shared" si="340"/>
        <v>0.286979413447418</v>
      </c>
      <c r="AZ1459" s="12">
        <f t="shared" si="341"/>
        <v>0.306632040437649</v>
      </c>
      <c r="BA1459" s="12">
        <f t="shared" si="342"/>
        <v>0</v>
      </c>
      <c r="BB1459" s="12">
        <f t="shared" si="343"/>
        <v>0.306632040437649</v>
      </c>
      <c r="BC1459" s="12">
        <f t="shared" si="344"/>
        <v>0.693367959562351</v>
      </c>
    </row>
    <row r="1460" spans="1:55">
      <c r="A1460" s="3" t="s">
        <v>2971</v>
      </c>
      <c r="B1460" s="3" t="s">
        <v>2972</v>
      </c>
      <c r="C1460" s="3">
        <v>2948001.66</v>
      </c>
      <c r="D1460" s="3">
        <v>788984518.53</v>
      </c>
      <c r="E1460" s="3">
        <v>0</v>
      </c>
      <c r="F1460" s="3">
        <v>0</v>
      </c>
      <c r="G1460" s="3">
        <v>0</v>
      </c>
      <c r="H1460" s="3">
        <v>0</v>
      </c>
      <c r="I1460" s="3">
        <v>0</v>
      </c>
      <c r="J1460" s="3">
        <v>5910986.32</v>
      </c>
      <c r="K1460" s="3">
        <v>33855388</v>
      </c>
      <c r="L1460" s="3">
        <v>0</v>
      </c>
      <c r="M1460" s="3">
        <v>132297625.64</v>
      </c>
      <c r="N1460" s="3">
        <v>0</v>
      </c>
      <c r="O1460" s="3">
        <v>43662761.25</v>
      </c>
      <c r="P1460" s="3">
        <v>45353686.02</v>
      </c>
      <c r="Q1460" s="3">
        <v>0</v>
      </c>
      <c r="R1460" s="3">
        <v>39395146.92</v>
      </c>
      <c r="S1460" s="3">
        <v>0</v>
      </c>
      <c r="T1460" s="3">
        <v>0</v>
      </c>
      <c r="U1460" s="3">
        <v>35165851.01</v>
      </c>
      <c r="V1460" s="3">
        <v>40484107.36</v>
      </c>
      <c r="W1460" s="3">
        <v>0</v>
      </c>
      <c r="X1460" s="3">
        <v>0</v>
      </c>
      <c r="Y1460" s="3">
        <v>26609307.27</v>
      </c>
      <c r="Z1460" s="3">
        <v>934858.77</v>
      </c>
      <c r="AA1460" s="3">
        <v>0</v>
      </c>
      <c r="AB1460" s="3">
        <v>14989076.02</v>
      </c>
      <c r="AC1460" s="3">
        <v>1328962710.26</v>
      </c>
      <c r="AD1460" s="3">
        <v>160321363.52</v>
      </c>
      <c r="AE1460" s="3">
        <v>0</v>
      </c>
      <c r="AF1460" s="3">
        <v>0</v>
      </c>
      <c r="AG1460" s="3">
        <v>0</v>
      </c>
      <c r="AH1460" s="3">
        <v>1619144641.54</v>
      </c>
      <c r="AI1460" s="3">
        <v>0</v>
      </c>
      <c r="AJ1460" s="3">
        <v>37490553.84</v>
      </c>
      <c r="AK1460" s="3">
        <v>13756107.54</v>
      </c>
      <c r="AL1460" s="3">
        <v>48028075.66</v>
      </c>
      <c r="AM1460" s="3">
        <v>832755.97</v>
      </c>
      <c r="AN1460" s="3">
        <v>6528531.25</v>
      </c>
      <c r="AO1460" s="6">
        <f t="shared" si="345"/>
        <v>828750892.85</v>
      </c>
      <c r="AP1460" s="6">
        <f t="shared" si="346"/>
        <v>221314072.91</v>
      </c>
      <c r="AQ1460" s="6">
        <f t="shared" si="347"/>
        <v>157578347.35</v>
      </c>
      <c r="AR1460" s="6">
        <f t="shared" si="348"/>
        <v>63735725.56</v>
      </c>
      <c r="AS1460" s="6">
        <f t="shared" si="349"/>
        <v>3215064739.58</v>
      </c>
      <c r="AT1460" s="10">
        <f t="shared" si="350"/>
        <v>2948001.66</v>
      </c>
      <c r="AU1460" s="10">
        <f t="shared" si="351"/>
        <v>3218012741.24</v>
      </c>
      <c r="AV1460" s="10">
        <f t="shared" si="352"/>
        <v>892486618.41</v>
      </c>
      <c r="AW1460" s="12">
        <f t="shared" si="338"/>
        <v>0.201618056673427</v>
      </c>
      <c r="AX1460" s="12">
        <f t="shared" si="339"/>
        <v>0.79766475512094</v>
      </c>
      <c r="AY1460" s="12">
        <f t="shared" si="340"/>
        <v>0.0155055918961211</v>
      </c>
      <c r="AZ1460" s="12">
        <f t="shared" si="341"/>
        <v>0.782159163224819</v>
      </c>
      <c r="BA1460" s="12">
        <f t="shared" si="342"/>
        <v>0.000717188205632275</v>
      </c>
      <c r="BB1460" s="12">
        <f t="shared" si="343"/>
        <v>0.782876351430452</v>
      </c>
      <c r="BC1460" s="12">
        <f t="shared" si="344"/>
        <v>0.217123648569548</v>
      </c>
    </row>
    <row r="1461" spans="1:55">
      <c r="A1461" s="3" t="s">
        <v>2973</v>
      </c>
      <c r="B1461" s="3" t="s">
        <v>2974</v>
      </c>
      <c r="C1461" s="3">
        <v>124950344.9</v>
      </c>
      <c r="D1461" s="3">
        <v>788412926.07</v>
      </c>
      <c r="E1461" s="3">
        <v>108237870</v>
      </c>
      <c r="F1461" s="3">
        <v>0</v>
      </c>
      <c r="G1461" s="3">
        <v>0</v>
      </c>
      <c r="H1461" s="3">
        <v>0</v>
      </c>
      <c r="I1461" s="3">
        <v>0</v>
      </c>
      <c r="J1461" s="3">
        <v>27418045.62</v>
      </c>
      <c r="K1461" s="3">
        <v>25404852.41</v>
      </c>
      <c r="L1461" s="3">
        <v>0</v>
      </c>
      <c r="M1461" s="3">
        <v>1285902600.28</v>
      </c>
      <c r="N1461" s="3">
        <v>45960267.32</v>
      </c>
      <c r="O1461" s="3">
        <v>810965479.87</v>
      </c>
      <c r="P1461" s="3">
        <v>235432056.01</v>
      </c>
      <c r="Q1461" s="3">
        <v>0</v>
      </c>
      <c r="R1461" s="3">
        <v>819714171.12</v>
      </c>
      <c r="S1461" s="3">
        <v>0</v>
      </c>
      <c r="T1461" s="3">
        <v>0</v>
      </c>
      <c r="U1461" s="3">
        <v>31050915.73</v>
      </c>
      <c r="V1461" s="3">
        <v>39324263.56</v>
      </c>
      <c r="W1461" s="3">
        <v>0</v>
      </c>
      <c r="X1461" s="3">
        <v>20386101.3</v>
      </c>
      <c r="Y1461" s="3">
        <v>4035398.15</v>
      </c>
      <c r="Z1461" s="3">
        <v>23898609.04</v>
      </c>
      <c r="AA1461" s="3">
        <v>0</v>
      </c>
      <c r="AB1461" s="3">
        <v>600841.06</v>
      </c>
      <c r="AC1461" s="3">
        <v>1346228622.72</v>
      </c>
      <c r="AD1461" s="3">
        <v>93943709.43</v>
      </c>
      <c r="AE1461" s="3">
        <v>0</v>
      </c>
      <c r="AF1461" s="3">
        <v>0</v>
      </c>
      <c r="AG1461" s="3">
        <v>0</v>
      </c>
      <c r="AH1461" s="3">
        <v>98650344.18</v>
      </c>
      <c r="AI1461" s="3">
        <v>0</v>
      </c>
      <c r="AJ1461" s="3">
        <v>145776991.95</v>
      </c>
      <c r="AK1461" s="3">
        <v>963229.25</v>
      </c>
      <c r="AL1461" s="3">
        <v>16743978.17</v>
      </c>
      <c r="AM1461" s="3">
        <v>22440455.49</v>
      </c>
      <c r="AN1461" s="3">
        <v>237797594.83</v>
      </c>
      <c r="AO1461" s="6">
        <f t="shared" si="345"/>
        <v>949473694.1</v>
      </c>
      <c r="AP1461" s="6">
        <f t="shared" si="346"/>
        <v>2378260403.48</v>
      </c>
      <c r="AQ1461" s="6">
        <f t="shared" si="347"/>
        <v>939010299.96</v>
      </c>
      <c r="AR1461" s="6">
        <f t="shared" si="348"/>
        <v>1439250103.52</v>
      </c>
      <c r="AS1461" s="6">
        <f t="shared" si="349"/>
        <v>1962544926.02</v>
      </c>
      <c r="AT1461" s="10">
        <f t="shared" si="350"/>
        <v>124950344.9</v>
      </c>
      <c r="AU1461" s="10">
        <f t="shared" si="351"/>
        <v>2087495270.92</v>
      </c>
      <c r="AV1461" s="10">
        <f t="shared" si="352"/>
        <v>2388723797.62</v>
      </c>
      <c r="AW1461" s="12">
        <f t="shared" si="338"/>
        <v>0.212115108657917</v>
      </c>
      <c r="AX1461" s="12">
        <f t="shared" si="339"/>
        <v>0.759970630894425</v>
      </c>
      <c r="AY1461" s="12">
        <f t="shared" si="340"/>
        <v>0.32153254375672</v>
      </c>
      <c r="AZ1461" s="12">
        <f t="shared" si="341"/>
        <v>0.438438087137706</v>
      </c>
      <c r="BA1461" s="12">
        <f t="shared" si="342"/>
        <v>0.0279142604476583</v>
      </c>
      <c r="BB1461" s="12">
        <f t="shared" si="343"/>
        <v>0.466352347585364</v>
      </c>
      <c r="BC1461" s="12">
        <f t="shared" si="344"/>
        <v>0.533647652414636</v>
      </c>
    </row>
    <row r="1462" spans="1:55">
      <c r="A1462" s="3" t="s">
        <v>2975</v>
      </c>
      <c r="B1462" s="3" t="s">
        <v>2976</v>
      </c>
      <c r="C1462" s="3">
        <v>0</v>
      </c>
      <c r="D1462" s="3">
        <v>788031565.79</v>
      </c>
      <c r="E1462" s="3">
        <v>654288290.71</v>
      </c>
      <c r="F1462" s="3">
        <v>0</v>
      </c>
      <c r="G1462" s="3">
        <v>0</v>
      </c>
      <c r="H1462" s="3">
        <v>0</v>
      </c>
      <c r="I1462" s="3">
        <v>0</v>
      </c>
      <c r="J1462" s="3">
        <v>15661899.64</v>
      </c>
      <c r="K1462" s="3">
        <v>6818320.23</v>
      </c>
      <c r="L1462" s="3">
        <v>0</v>
      </c>
      <c r="M1462" s="3">
        <v>838725040.23</v>
      </c>
      <c r="N1462" s="3">
        <v>2567247.12</v>
      </c>
      <c r="O1462" s="3">
        <v>483499086.81</v>
      </c>
      <c r="P1462" s="3">
        <v>1818800.46</v>
      </c>
      <c r="Q1462" s="3">
        <v>0</v>
      </c>
      <c r="R1462" s="3">
        <v>774609963.53</v>
      </c>
      <c r="S1462" s="3">
        <v>2107542.49</v>
      </c>
      <c r="T1462" s="3">
        <v>0</v>
      </c>
      <c r="U1462" s="3">
        <v>82749465.33</v>
      </c>
      <c r="V1462" s="3">
        <v>49290241.35</v>
      </c>
      <c r="W1462" s="3">
        <v>0</v>
      </c>
      <c r="X1462" s="3">
        <v>0</v>
      </c>
      <c r="Y1462" s="3">
        <v>0</v>
      </c>
      <c r="Z1462" s="3">
        <v>29115000</v>
      </c>
      <c r="AA1462" s="3">
        <v>0</v>
      </c>
      <c r="AB1462" s="3">
        <v>587148.01</v>
      </c>
      <c r="AC1462" s="3">
        <v>719891660.69</v>
      </c>
      <c r="AD1462" s="3">
        <v>7503211.6</v>
      </c>
      <c r="AE1462" s="3">
        <v>0</v>
      </c>
      <c r="AF1462" s="3">
        <v>0</v>
      </c>
      <c r="AG1462" s="3">
        <v>0</v>
      </c>
      <c r="AH1462" s="3">
        <v>71094349.66</v>
      </c>
      <c r="AI1462" s="3">
        <v>0</v>
      </c>
      <c r="AJ1462" s="3">
        <v>19154867.23</v>
      </c>
      <c r="AK1462" s="3">
        <v>13134796.72</v>
      </c>
      <c r="AL1462" s="3">
        <v>534580.88</v>
      </c>
      <c r="AM1462" s="3">
        <v>37150642.31</v>
      </c>
      <c r="AN1462" s="3">
        <v>252088840.41</v>
      </c>
      <c r="AO1462" s="6">
        <f t="shared" si="345"/>
        <v>1464800076.37</v>
      </c>
      <c r="AP1462" s="6">
        <f t="shared" si="346"/>
        <v>1326610174.62</v>
      </c>
      <c r="AQ1462" s="6">
        <f t="shared" si="347"/>
        <v>938459360.71</v>
      </c>
      <c r="AR1462" s="6">
        <f t="shared" si="348"/>
        <v>388150813.91</v>
      </c>
      <c r="AS1462" s="6">
        <f t="shared" si="349"/>
        <v>1120552949.5</v>
      </c>
      <c r="AT1462" s="10">
        <f t="shared" si="350"/>
        <v>0</v>
      </c>
      <c r="AU1462" s="10">
        <f t="shared" si="351"/>
        <v>1120552949.5</v>
      </c>
      <c r="AV1462" s="10">
        <f t="shared" si="352"/>
        <v>1852950890.28</v>
      </c>
      <c r="AW1462" s="12">
        <f t="shared" si="338"/>
        <v>0.492617516336678</v>
      </c>
      <c r="AX1462" s="12">
        <f t="shared" si="339"/>
        <v>0.507382483663322</v>
      </c>
      <c r="AY1462" s="12">
        <f t="shared" si="340"/>
        <v>0.130536510065081</v>
      </c>
      <c r="AZ1462" s="12">
        <f t="shared" si="341"/>
        <v>0.37684597359824</v>
      </c>
      <c r="BA1462" s="12">
        <f t="shared" si="342"/>
        <v>0</v>
      </c>
      <c r="BB1462" s="12">
        <f t="shared" si="343"/>
        <v>0.37684597359824</v>
      </c>
      <c r="BC1462" s="12">
        <f t="shared" si="344"/>
        <v>0.62315402640176</v>
      </c>
    </row>
    <row r="1463" spans="1:55">
      <c r="A1463" s="3" t="s">
        <v>2977</v>
      </c>
      <c r="B1463" s="3" t="s">
        <v>2978</v>
      </c>
      <c r="C1463" s="3">
        <v>0</v>
      </c>
      <c r="D1463" s="3">
        <v>786598971.12</v>
      </c>
      <c r="E1463" s="3">
        <v>964060</v>
      </c>
      <c r="F1463" s="3">
        <v>0</v>
      </c>
      <c r="G1463" s="3">
        <v>0</v>
      </c>
      <c r="H1463" s="3">
        <v>0</v>
      </c>
      <c r="I1463" s="3">
        <v>0</v>
      </c>
      <c r="J1463" s="3">
        <v>6248349.05</v>
      </c>
      <c r="K1463" s="3">
        <v>33771705.02</v>
      </c>
      <c r="L1463" s="3">
        <v>0</v>
      </c>
      <c r="M1463" s="3">
        <v>923036879.15</v>
      </c>
      <c r="N1463" s="3">
        <v>229826067.37</v>
      </c>
      <c r="O1463" s="3">
        <v>1137833900.42</v>
      </c>
      <c r="P1463" s="3">
        <v>71294955.17</v>
      </c>
      <c r="Q1463" s="3">
        <v>0</v>
      </c>
      <c r="R1463" s="3">
        <v>1058296850.63</v>
      </c>
      <c r="S1463" s="3">
        <v>0</v>
      </c>
      <c r="T1463" s="3">
        <v>0</v>
      </c>
      <c r="U1463" s="3">
        <v>64031212.75</v>
      </c>
      <c r="V1463" s="3">
        <v>62071762.61</v>
      </c>
      <c r="W1463" s="3">
        <v>0</v>
      </c>
      <c r="X1463" s="3">
        <v>0</v>
      </c>
      <c r="Y1463" s="3">
        <v>0</v>
      </c>
      <c r="Z1463" s="3">
        <v>28639769.57</v>
      </c>
      <c r="AA1463" s="3">
        <v>0</v>
      </c>
      <c r="AB1463" s="3">
        <v>5641760.73</v>
      </c>
      <c r="AC1463" s="3">
        <v>2463815208.55</v>
      </c>
      <c r="AD1463" s="3">
        <v>915696638.54</v>
      </c>
      <c r="AE1463" s="3">
        <v>0</v>
      </c>
      <c r="AF1463" s="3">
        <v>0</v>
      </c>
      <c r="AG1463" s="3">
        <v>0</v>
      </c>
      <c r="AH1463" s="3">
        <v>264832675.95</v>
      </c>
      <c r="AI1463" s="3">
        <v>2000000</v>
      </c>
      <c r="AJ1463" s="3">
        <v>0</v>
      </c>
      <c r="AK1463" s="3">
        <v>2783814.26</v>
      </c>
      <c r="AL1463" s="3">
        <v>12616564.21</v>
      </c>
      <c r="AM1463" s="3">
        <v>14232904.26</v>
      </c>
      <c r="AN1463" s="3">
        <v>17674315.5</v>
      </c>
      <c r="AO1463" s="6">
        <f t="shared" si="345"/>
        <v>827583085.19</v>
      </c>
      <c r="AP1463" s="6">
        <f t="shared" si="346"/>
        <v>2361991802.11</v>
      </c>
      <c r="AQ1463" s="6">
        <f t="shared" si="347"/>
        <v>1218681356.29</v>
      </c>
      <c r="AR1463" s="6">
        <f t="shared" si="348"/>
        <v>1143310445.82</v>
      </c>
      <c r="AS1463" s="6">
        <f t="shared" si="349"/>
        <v>3693652121.27</v>
      </c>
      <c r="AT1463" s="10">
        <f t="shared" si="350"/>
        <v>0</v>
      </c>
      <c r="AU1463" s="10">
        <f t="shared" si="351"/>
        <v>3693652121.27</v>
      </c>
      <c r="AV1463" s="10">
        <f t="shared" si="352"/>
        <v>1970893531.01</v>
      </c>
      <c r="AW1463" s="12">
        <f t="shared" si="338"/>
        <v>0.146098758133743</v>
      </c>
      <c r="AX1463" s="12">
        <f t="shared" si="339"/>
        <v>0.853901241866257</v>
      </c>
      <c r="AY1463" s="12">
        <f t="shared" si="340"/>
        <v>0.20183621352929</v>
      </c>
      <c r="AZ1463" s="12">
        <f t="shared" si="341"/>
        <v>0.652065028336967</v>
      </c>
      <c r="BA1463" s="12">
        <f t="shared" si="342"/>
        <v>0</v>
      </c>
      <c r="BB1463" s="12">
        <f t="shared" si="343"/>
        <v>0.652065028336967</v>
      </c>
      <c r="BC1463" s="12">
        <f t="shared" si="344"/>
        <v>0.347934971663033</v>
      </c>
    </row>
    <row r="1464" spans="1:55">
      <c r="A1464" s="3" t="s">
        <v>2979</v>
      </c>
      <c r="B1464" s="3" t="s">
        <v>2980</v>
      </c>
      <c r="C1464" s="3">
        <v>0</v>
      </c>
      <c r="D1464" s="3">
        <v>785255740.46</v>
      </c>
      <c r="E1464" s="3">
        <v>0</v>
      </c>
      <c r="F1464" s="3">
        <v>0</v>
      </c>
      <c r="G1464" s="3">
        <v>0</v>
      </c>
      <c r="H1464" s="3">
        <v>0</v>
      </c>
      <c r="I1464" s="3">
        <v>0</v>
      </c>
      <c r="J1464" s="3">
        <v>0</v>
      </c>
      <c r="K1464" s="3">
        <v>59333603.02</v>
      </c>
      <c r="L1464" s="3">
        <v>0</v>
      </c>
      <c r="M1464" s="3">
        <v>282076499.49</v>
      </c>
      <c r="N1464" s="3">
        <v>55553928.28</v>
      </c>
      <c r="O1464" s="3">
        <v>171229380.25</v>
      </c>
      <c r="P1464" s="3">
        <v>3841122.42</v>
      </c>
      <c r="Q1464" s="3">
        <v>0</v>
      </c>
      <c r="R1464" s="3">
        <v>302946385.12</v>
      </c>
      <c r="S1464" s="3">
        <v>0</v>
      </c>
      <c r="T1464" s="3">
        <v>0</v>
      </c>
      <c r="U1464" s="3">
        <v>22544661.36</v>
      </c>
      <c r="V1464" s="3">
        <v>19309556.16</v>
      </c>
      <c r="W1464" s="3">
        <v>0</v>
      </c>
      <c r="X1464" s="3">
        <v>0</v>
      </c>
      <c r="Y1464" s="3">
        <v>0</v>
      </c>
      <c r="Z1464" s="3">
        <v>62217260.35</v>
      </c>
      <c r="AA1464" s="3">
        <v>0</v>
      </c>
      <c r="AB1464" s="3">
        <v>51625386.47</v>
      </c>
      <c r="AC1464" s="3">
        <v>966258100.01</v>
      </c>
      <c r="AD1464" s="3">
        <v>309826822.01</v>
      </c>
      <c r="AE1464" s="3">
        <v>0</v>
      </c>
      <c r="AF1464" s="3">
        <v>0</v>
      </c>
      <c r="AG1464" s="3">
        <v>0</v>
      </c>
      <c r="AH1464" s="3">
        <v>115333273.92</v>
      </c>
      <c r="AI1464" s="3">
        <v>0</v>
      </c>
      <c r="AJ1464" s="3">
        <v>0</v>
      </c>
      <c r="AK1464" s="3">
        <v>1208154.99</v>
      </c>
      <c r="AL1464" s="3">
        <v>9900964.38</v>
      </c>
      <c r="AM1464" s="3">
        <v>1483782.71</v>
      </c>
      <c r="AN1464" s="3">
        <v>397421984.94</v>
      </c>
      <c r="AO1464" s="6">
        <f t="shared" si="345"/>
        <v>844589343.48</v>
      </c>
      <c r="AP1464" s="6">
        <f t="shared" si="346"/>
        <v>512700930.44</v>
      </c>
      <c r="AQ1464" s="6">
        <f t="shared" si="347"/>
        <v>458643249.46</v>
      </c>
      <c r="AR1464" s="6">
        <f t="shared" si="348"/>
        <v>54057680.98</v>
      </c>
      <c r="AS1464" s="6">
        <f t="shared" si="349"/>
        <v>1801433082.96</v>
      </c>
      <c r="AT1464" s="10">
        <f t="shared" si="350"/>
        <v>0</v>
      </c>
      <c r="AU1464" s="10">
        <f t="shared" si="351"/>
        <v>1801433082.96</v>
      </c>
      <c r="AV1464" s="10">
        <f t="shared" si="352"/>
        <v>898647024.46</v>
      </c>
      <c r="AW1464" s="12">
        <f t="shared" si="338"/>
        <v>0.312801587315507</v>
      </c>
      <c r="AX1464" s="12">
        <f t="shared" si="339"/>
        <v>0.687198412684493</v>
      </c>
      <c r="AY1464" s="12">
        <f t="shared" si="340"/>
        <v>0.020020769321416</v>
      </c>
      <c r="AZ1464" s="12">
        <f t="shared" si="341"/>
        <v>0.667177643363077</v>
      </c>
      <c r="BA1464" s="12">
        <f t="shared" si="342"/>
        <v>0</v>
      </c>
      <c r="BB1464" s="12">
        <f t="shared" si="343"/>
        <v>0.667177643363077</v>
      </c>
      <c r="BC1464" s="12">
        <f t="shared" si="344"/>
        <v>0.332822356636923</v>
      </c>
    </row>
    <row r="1465" spans="1:55">
      <c r="A1465" s="3" t="s">
        <v>2981</v>
      </c>
      <c r="B1465" s="3" t="s">
        <v>2982</v>
      </c>
      <c r="C1465" s="3">
        <v>27733303.58</v>
      </c>
      <c r="D1465" s="3">
        <v>784038572.23</v>
      </c>
      <c r="E1465" s="3">
        <v>173423193.91</v>
      </c>
      <c r="F1465" s="3">
        <v>0</v>
      </c>
      <c r="G1465" s="3">
        <v>0</v>
      </c>
      <c r="H1465" s="3">
        <v>0</v>
      </c>
      <c r="I1465" s="3">
        <v>0</v>
      </c>
      <c r="J1465" s="3">
        <v>18366431.24</v>
      </c>
      <c r="K1465" s="3">
        <v>25682034.98</v>
      </c>
      <c r="L1465" s="3">
        <v>0</v>
      </c>
      <c r="M1465" s="3">
        <v>929071832.33</v>
      </c>
      <c r="N1465" s="3">
        <v>18800138.16</v>
      </c>
      <c r="O1465" s="3">
        <v>316890857.55</v>
      </c>
      <c r="P1465" s="3">
        <v>42504528.57</v>
      </c>
      <c r="Q1465" s="3">
        <v>0</v>
      </c>
      <c r="R1465" s="3">
        <v>786258958.23</v>
      </c>
      <c r="S1465" s="3">
        <v>0</v>
      </c>
      <c r="T1465" s="3">
        <v>0</v>
      </c>
      <c r="U1465" s="3">
        <v>48381605.16</v>
      </c>
      <c r="V1465" s="3">
        <v>19525547.61</v>
      </c>
      <c r="W1465" s="3">
        <v>0</v>
      </c>
      <c r="X1465" s="3">
        <v>0</v>
      </c>
      <c r="Y1465" s="3">
        <v>0</v>
      </c>
      <c r="Z1465" s="3">
        <v>64774294.56</v>
      </c>
      <c r="AA1465" s="3">
        <v>0</v>
      </c>
      <c r="AB1465" s="3">
        <v>504555</v>
      </c>
      <c r="AC1465" s="3">
        <v>442412962.08</v>
      </c>
      <c r="AD1465" s="3">
        <v>12852432.42</v>
      </c>
      <c r="AE1465" s="3">
        <v>0</v>
      </c>
      <c r="AF1465" s="3">
        <v>0</v>
      </c>
      <c r="AG1465" s="3">
        <v>0</v>
      </c>
      <c r="AH1465" s="3">
        <v>35207379.28</v>
      </c>
      <c r="AI1465" s="3">
        <v>0</v>
      </c>
      <c r="AJ1465" s="3">
        <v>51924888.7</v>
      </c>
      <c r="AK1465" s="3">
        <v>1497403.46</v>
      </c>
      <c r="AL1465" s="3">
        <v>22274828.51</v>
      </c>
      <c r="AM1465" s="3">
        <v>1552122.96</v>
      </c>
      <c r="AN1465" s="3">
        <v>12733516</v>
      </c>
      <c r="AO1465" s="6">
        <f t="shared" si="345"/>
        <v>1001510232.36</v>
      </c>
      <c r="AP1465" s="6">
        <f t="shared" si="346"/>
        <v>1307267356.61</v>
      </c>
      <c r="AQ1465" s="6">
        <f t="shared" si="347"/>
        <v>919444960.56</v>
      </c>
      <c r="AR1465" s="6">
        <f t="shared" si="348"/>
        <v>387822396.05</v>
      </c>
      <c r="AS1465" s="6">
        <f t="shared" si="349"/>
        <v>580455533.41</v>
      </c>
      <c r="AT1465" s="10">
        <f t="shared" si="350"/>
        <v>27733303.58</v>
      </c>
      <c r="AU1465" s="10">
        <f t="shared" si="351"/>
        <v>608188836.99</v>
      </c>
      <c r="AV1465" s="10">
        <f t="shared" si="352"/>
        <v>1389332628.41</v>
      </c>
      <c r="AW1465" s="12">
        <f t="shared" si="338"/>
        <v>0.501376455626448</v>
      </c>
      <c r="AX1465" s="12">
        <f t="shared" si="339"/>
        <v>0.48473968677283</v>
      </c>
      <c r="AY1465" s="12">
        <f t="shared" si="340"/>
        <v>0.194151804006942</v>
      </c>
      <c r="AZ1465" s="12">
        <f t="shared" si="341"/>
        <v>0.290587882765888</v>
      </c>
      <c r="BA1465" s="12">
        <f t="shared" si="342"/>
        <v>0.0138838576007224</v>
      </c>
      <c r="BB1465" s="12">
        <f t="shared" si="343"/>
        <v>0.30447174036661</v>
      </c>
      <c r="BC1465" s="12">
        <f t="shared" si="344"/>
        <v>0.695528259633389</v>
      </c>
    </row>
    <row r="1466" spans="1:55">
      <c r="A1466" s="3" t="s">
        <v>2983</v>
      </c>
      <c r="B1466" s="3" t="s">
        <v>2984</v>
      </c>
      <c r="C1466" s="3">
        <v>100471993</v>
      </c>
      <c r="D1466" s="3">
        <v>783408776.57</v>
      </c>
      <c r="E1466" s="3">
        <v>0</v>
      </c>
      <c r="F1466" s="3">
        <v>0</v>
      </c>
      <c r="G1466" s="3">
        <v>0</v>
      </c>
      <c r="H1466" s="3">
        <v>0</v>
      </c>
      <c r="I1466" s="3">
        <v>0</v>
      </c>
      <c r="J1466" s="3">
        <v>24676878.15</v>
      </c>
      <c r="K1466" s="3">
        <v>41425995.48</v>
      </c>
      <c r="L1466" s="3">
        <v>0</v>
      </c>
      <c r="M1466" s="3">
        <v>257198021.11</v>
      </c>
      <c r="N1466" s="3">
        <v>210905863.28</v>
      </c>
      <c r="O1466" s="3">
        <v>521223046.04</v>
      </c>
      <c r="P1466" s="3">
        <v>111186.4</v>
      </c>
      <c r="Q1466" s="3">
        <v>0</v>
      </c>
      <c r="R1466" s="3">
        <v>452188533.41</v>
      </c>
      <c r="S1466" s="3">
        <v>0</v>
      </c>
      <c r="T1466" s="3">
        <v>0</v>
      </c>
      <c r="U1466" s="3">
        <v>457189599.27</v>
      </c>
      <c r="V1466" s="3">
        <v>59187367.16</v>
      </c>
      <c r="W1466" s="3">
        <v>0</v>
      </c>
      <c r="X1466" s="3">
        <v>0</v>
      </c>
      <c r="Y1466" s="3">
        <v>0</v>
      </c>
      <c r="Z1466" s="3">
        <v>2018999.56</v>
      </c>
      <c r="AA1466" s="3">
        <v>0</v>
      </c>
      <c r="AB1466" s="3">
        <v>89391565.71</v>
      </c>
      <c r="AC1466" s="3">
        <v>152195632.7</v>
      </c>
      <c r="AD1466" s="3">
        <v>32094383.55</v>
      </c>
      <c r="AE1466" s="3">
        <v>0</v>
      </c>
      <c r="AF1466" s="3">
        <v>0</v>
      </c>
      <c r="AG1466" s="3">
        <v>0</v>
      </c>
      <c r="AH1466" s="3">
        <v>643729133.71</v>
      </c>
      <c r="AI1466" s="3">
        <v>0</v>
      </c>
      <c r="AJ1466" s="3">
        <v>0</v>
      </c>
      <c r="AK1466" s="3">
        <v>14566028.89</v>
      </c>
      <c r="AL1466" s="3">
        <v>106212525.39</v>
      </c>
      <c r="AM1466" s="3">
        <v>0</v>
      </c>
      <c r="AN1466" s="3">
        <v>13027131.02</v>
      </c>
      <c r="AO1466" s="6">
        <f t="shared" si="345"/>
        <v>849511650.2</v>
      </c>
      <c r="AP1466" s="6">
        <f t="shared" si="346"/>
        <v>989438116.83</v>
      </c>
      <c r="AQ1466" s="6">
        <f t="shared" si="347"/>
        <v>1059976065.11</v>
      </c>
      <c r="AR1466" s="6">
        <f t="shared" si="348"/>
        <v>-70537948.28</v>
      </c>
      <c r="AS1466" s="6">
        <f t="shared" si="349"/>
        <v>961824835.26</v>
      </c>
      <c r="AT1466" s="10">
        <f t="shared" si="350"/>
        <v>100471993</v>
      </c>
      <c r="AU1466" s="10">
        <f t="shared" si="351"/>
        <v>1062296828.26</v>
      </c>
      <c r="AV1466" s="10">
        <f t="shared" si="352"/>
        <v>778973701.92</v>
      </c>
      <c r="AW1466" s="12">
        <f t="shared" si="338"/>
        <v>0.461372533951843</v>
      </c>
      <c r="AX1466" s="12">
        <f t="shared" si="339"/>
        <v>0.484060800610798</v>
      </c>
      <c r="AY1466" s="12">
        <f t="shared" si="340"/>
        <v>-0.0383093886117345</v>
      </c>
      <c r="AZ1466" s="12">
        <f t="shared" si="341"/>
        <v>0.522370189222533</v>
      </c>
      <c r="BA1466" s="12">
        <f t="shared" si="342"/>
        <v>0.0545666654373586</v>
      </c>
      <c r="BB1466" s="12">
        <f t="shared" si="343"/>
        <v>0.576936854659891</v>
      </c>
      <c r="BC1466" s="12">
        <f t="shared" si="344"/>
        <v>0.423063145340109</v>
      </c>
    </row>
    <row r="1467" spans="1:55">
      <c r="A1467" s="3" t="s">
        <v>2985</v>
      </c>
      <c r="B1467" s="3" t="s">
        <v>2986</v>
      </c>
      <c r="C1467" s="3">
        <v>94428823.57</v>
      </c>
      <c r="D1467" s="3">
        <v>783337074.3</v>
      </c>
      <c r="E1467" s="3">
        <v>0</v>
      </c>
      <c r="F1467" s="3">
        <v>0</v>
      </c>
      <c r="G1467" s="3">
        <v>0</v>
      </c>
      <c r="H1467" s="3">
        <v>0</v>
      </c>
      <c r="I1467" s="3">
        <v>0</v>
      </c>
      <c r="J1467" s="3">
        <v>3869369.19</v>
      </c>
      <c r="K1467" s="3">
        <v>85583712.5</v>
      </c>
      <c r="L1467" s="3">
        <v>0</v>
      </c>
      <c r="M1467" s="3">
        <v>23367738.65</v>
      </c>
      <c r="N1467" s="3">
        <v>26295778.24</v>
      </c>
      <c r="O1467" s="3">
        <v>7337117.51</v>
      </c>
      <c r="P1467" s="3">
        <v>442347833.78</v>
      </c>
      <c r="Q1467" s="3">
        <v>0</v>
      </c>
      <c r="R1467" s="3">
        <v>19394612.77</v>
      </c>
      <c r="S1467" s="3">
        <v>0</v>
      </c>
      <c r="T1467" s="3">
        <v>0</v>
      </c>
      <c r="U1467" s="3">
        <v>12717225.12</v>
      </c>
      <c r="V1467" s="3">
        <v>6554935.64</v>
      </c>
      <c r="W1467" s="3">
        <v>0</v>
      </c>
      <c r="X1467" s="3">
        <v>0</v>
      </c>
      <c r="Y1467" s="3">
        <v>0</v>
      </c>
      <c r="Z1467" s="3">
        <v>2214521.69</v>
      </c>
      <c r="AA1467" s="3">
        <v>0</v>
      </c>
      <c r="AB1467" s="3">
        <v>158947101.99</v>
      </c>
      <c r="AC1467" s="3">
        <v>58280214.98</v>
      </c>
      <c r="AD1467" s="3">
        <v>0</v>
      </c>
      <c r="AE1467" s="3">
        <v>0</v>
      </c>
      <c r="AF1467" s="3">
        <v>0</v>
      </c>
      <c r="AG1467" s="3">
        <v>0</v>
      </c>
      <c r="AH1467" s="3">
        <v>0</v>
      </c>
      <c r="AI1467" s="3">
        <v>0</v>
      </c>
      <c r="AJ1467" s="3">
        <v>0</v>
      </c>
      <c r="AK1467" s="3">
        <v>0</v>
      </c>
      <c r="AL1467" s="3">
        <v>3688072.73</v>
      </c>
      <c r="AM1467" s="3">
        <v>0</v>
      </c>
      <c r="AN1467" s="3">
        <v>0</v>
      </c>
      <c r="AO1467" s="6">
        <f t="shared" si="345"/>
        <v>872790155.99</v>
      </c>
      <c r="AP1467" s="6">
        <f t="shared" si="346"/>
        <v>499348468.18</v>
      </c>
      <c r="AQ1467" s="6">
        <f t="shared" si="347"/>
        <v>199828397.21</v>
      </c>
      <c r="AR1467" s="6">
        <f t="shared" si="348"/>
        <v>299520070.97</v>
      </c>
      <c r="AS1467" s="6">
        <f t="shared" si="349"/>
        <v>61968287.71</v>
      </c>
      <c r="AT1467" s="10">
        <f t="shared" si="350"/>
        <v>94428823.57</v>
      </c>
      <c r="AU1467" s="10">
        <f t="shared" si="351"/>
        <v>156397111.28</v>
      </c>
      <c r="AV1467" s="10">
        <f t="shared" si="352"/>
        <v>1172310226.96</v>
      </c>
      <c r="AW1467" s="12">
        <f t="shared" si="338"/>
        <v>0.656871630697919</v>
      </c>
      <c r="AX1467" s="12">
        <f t="shared" si="339"/>
        <v>0.272060180806125</v>
      </c>
      <c r="AY1467" s="12">
        <f t="shared" si="340"/>
        <v>0.225422154563203</v>
      </c>
      <c r="AZ1467" s="12">
        <f t="shared" si="341"/>
        <v>0.0466380262429219</v>
      </c>
      <c r="BA1467" s="12">
        <f t="shared" si="342"/>
        <v>0.0710681884959558</v>
      </c>
      <c r="BB1467" s="12">
        <f t="shared" si="343"/>
        <v>0.117706214738878</v>
      </c>
      <c r="BC1467" s="12">
        <f t="shared" si="344"/>
        <v>0.882293785261122</v>
      </c>
    </row>
    <row r="1468" spans="1:55">
      <c r="A1468" s="3" t="s">
        <v>2987</v>
      </c>
      <c r="B1468" s="3" t="s">
        <v>2988</v>
      </c>
      <c r="C1468" s="3">
        <v>0</v>
      </c>
      <c r="D1468" s="3">
        <v>782799357.08</v>
      </c>
      <c r="E1468" s="3">
        <v>0</v>
      </c>
      <c r="F1468" s="3">
        <v>0</v>
      </c>
      <c r="G1468" s="3">
        <v>154500892.17</v>
      </c>
      <c r="H1468" s="3">
        <v>0</v>
      </c>
      <c r="I1468" s="3">
        <v>0</v>
      </c>
      <c r="J1468" s="3">
        <v>108160820.03</v>
      </c>
      <c r="K1468" s="3">
        <v>17822030.66</v>
      </c>
      <c r="L1468" s="3">
        <v>0</v>
      </c>
      <c r="M1468" s="3">
        <v>239064822.08</v>
      </c>
      <c r="N1468" s="3">
        <v>76528687.31</v>
      </c>
      <c r="O1468" s="3">
        <v>708588310.94</v>
      </c>
      <c r="P1468" s="3">
        <v>215443717.47</v>
      </c>
      <c r="Q1468" s="3">
        <v>0</v>
      </c>
      <c r="R1468" s="3">
        <v>1278961845.76</v>
      </c>
      <c r="S1468" s="3">
        <v>0</v>
      </c>
      <c r="T1468" s="3">
        <v>0</v>
      </c>
      <c r="U1468" s="3">
        <v>58637983.65</v>
      </c>
      <c r="V1468" s="3">
        <v>13804669.22</v>
      </c>
      <c r="W1468" s="3">
        <v>0</v>
      </c>
      <c r="X1468" s="3">
        <v>0</v>
      </c>
      <c r="Y1468" s="3">
        <v>140897602.01</v>
      </c>
      <c r="Z1468" s="3">
        <v>103853303.7</v>
      </c>
      <c r="AA1468" s="3">
        <v>0</v>
      </c>
      <c r="AB1468" s="3">
        <v>44428910.08</v>
      </c>
      <c r="AC1468" s="3">
        <v>2459424800.94</v>
      </c>
      <c r="AD1468" s="3">
        <v>44302889.55</v>
      </c>
      <c r="AE1468" s="3">
        <v>0</v>
      </c>
      <c r="AF1468" s="3">
        <v>0</v>
      </c>
      <c r="AG1468" s="3">
        <v>0</v>
      </c>
      <c r="AH1468" s="3">
        <v>1355735111.73</v>
      </c>
      <c r="AI1468" s="3">
        <v>426551811.07</v>
      </c>
      <c r="AJ1468" s="3">
        <v>0</v>
      </c>
      <c r="AK1468" s="3">
        <v>15853895.45</v>
      </c>
      <c r="AL1468" s="3">
        <v>471627031.51</v>
      </c>
      <c r="AM1468" s="3">
        <v>1540864.62</v>
      </c>
      <c r="AN1468" s="3">
        <v>0</v>
      </c>
      <c r="AO1468" s="6">
        <f t="shared" si="345"/>
        <v>1063283099.94</v>
      </c>
      <c r="AP1468" s="6">
        <f t="shared" si="346"/>
        <v>1239625537.8</v>
      </c>
      <c r="AQ1468" s="6">
        <f t="shared" si="347"/>
        <v>1640584314.42</v>
      </c>
      <c r="AR1468" s="6">
        <f t="shared" si="348"/>
        <v>-400958776.62</v>
      </c>
      <c r="AS1468" s="6">
        <f t="shared" si="349"/>
        <v>4775036404.87</v>
      </c>
      <c r="AT1468" s="10">
        <f t="shared" si="350"/>
        <v>0</v>
      </c>
      <c r="AU1468" s="10">
        <f t="shared" si="351"/>
        <v>4775036404.87</v>
      </c>
      <c r="AV1468" s="10">
        <f t="shared" si="352"/>
        <v>662324323.32</v>
      </c>
      <c r="AW1468" s="12">
        <f t="shared" si="338"/>
        <v>0.195551325926825</v>
      </c>
      <c r="AX1468" s="12">
        <f t="shared" si="339"/>
        <v>0.804448674073175</v>
      </c>
      <c r="AY1468" s="12">
        <f t="shared" si="340"/>
        <v>-0.0737414338800862</v>
      </c>
      <c r="AZ1468" s="12">
        <f t="shared" si="341"/>
        <v>0.878190107953261</v>
      </c>
      <c r="BA1468" s="12">
        <f t="shared" si="342"/>
        <v>0</v>
      </c>
      <c r="BB1468" s="12">
        <f t="shared" si="343"/>
        <v>0.878190107953261</v>
      </c>
      <c r="BC1468" s="12">
        <f t="shared" si="344"/>
        <v>0.121809892046739</v>
      </c>
    </row>
    <row r="1469" spans="1:55">
      <c r="A1469" s="3" t="s">
        <v>2989</v>
      </c>
      <c r="B1469" s="3" t="s">
        <v>2990</v>
      </c>
      <c r="C1469" s="3">
        <v>143031740.51</v>
      </c>
      <c r="D1469" s="3">
        <v>781958845.95</v>
      </c>
      <c r="E1469" s="3">
        <v>50712019.62</v>
      </c>
      <c r="F1469" s="3">
        <v>196003791.47</v>
      </c>
      <c r="G1469" s="3">
        <v>0</v>
      </c>
      <c r="H1469" s="3">
        <v>0</v>
      </c>
      <c r="I1469" s="3">
        <v>0</v>
      </c>
      <c r="J1469" s="3">
        <v>0</v>
      </c>
      <c r="K1469" s="3">
        <v>62950031.68</v>
      </c>
      <c r="L1469" s="3">
        <v>0</v>
      </c>
      <c r="M1469" s="3">
        <v>1012303219.63</v>
      </c>
      <c r="N1469" s="3">
        <v>174554359.79</v>
      </c>
      <c r="O1469" s="3">
        <v>1143266894.74</v>
      </c>
      <c r="P1469" s="3">
        <v>80651174.98</v>
      </c>
      <c r="Q1469" s="3">
        <v>6202238.64</v>
      </c>
      <c r="R1469" s="3">
        <v>987176158.4</v>
      </c>
      <c r="S1469" s="3">
        <v>0</v>
      </c>
      <c r="T1469" s="3">
        <v>0</v>
      </c>
      <c r="U1469" s="3">
        <v>50408540.63</v>
      </c>
      <c r="V1469" s="3">
        <v>76318636.61</v>
      </c>
      <c r="W1469" s="3">
        <v>0</v>
      </c>
      <c r="X1469" s="3">
        <v>0</v>
      </c>
      <c r="Y1469" s="3">
        <v>15064377.35</v>
      </c>
      <c r="Z1469" s="3">
        <v>34206985.86</v>
      </c>
      <c r="AA1469" s="3">
        <v>0</v>
      </c>
      <c r="AB1469" s="3">
        <v>3927460</v>
      </c>
      <c r="AC1469" s="3">
        <v>1931693798.47</v>
      </c>
      <c r="AD1469" s="3">
        <v>136683758.43</v>
      </c>
      <c r="AE1469" s="3">
        <v>0</v>
      </c>
      <c r="AF1469" s="3">
        <v>0</v>
      </c>
      <c r="AG1469" s="3">
        <v>0</v>
      </c>
      <c r="AH1469" s="3">
        <v>504039362.08</v>
      </c>
      <c r="AI1469" s="3">
        <v>0</v>
      </c>
      <c r="AJ1469" s="3">
        <v>914766236.56</v>
      </c>
      <c r="AK1469" s="3">
        <v>2163017.82</v>
      </c>
      <c r="AL1469" s="3">
        <v>36832814.6</v>
      </c>
      <c r="AM1469" s="3">
        <v>19173849.07</v>
      </c>
      <c r="AN1469" s="3">
        <v>115976119.8</v>
      </c>
      <c r="AO1469" s="6">
        <f t="shared" si="345"/>
        <v>1091624688.72</v>
      </c>
      <c r="AP1469" s="6">
        <f t="shared" si="346"/>
        <v>2416977887.78</v>
      </c>
      <c r="AQ1469" s="6">
        <f t="shared" si="347"/>
        <v>1167102158.85</v>
      </c>
      <c r="AR1469" s="6">
        <f t="shared" si="348"/>
        <v>1249875728.93</v>
      </c>
      <c r="AS1469" s="6">
        <f t="shared" si="349"/>
        <v>3661328956.83</v>
      </c>
      <c r="AT1469" s="10">
        <f t="shared" si="350"/>
        <v>143031740.51</v>
      </c>
      <c r="AU1469" s="10">
        <f t="shared" si="351"/>
        <v>3804360697.34</v>
      </c>
      <c r="AV1469" s="10">
        <f t="shared" si="352"/>
        <v>2341500417.65</v>
      </c>
      <c r="AW1469" s="12">
        <f t="shared" si="338"/>
        <v>0.177619485422065</v>
      </c>
      <c r="AX1469" s="12">
        <f t="shared" si="339"/>
        <v>0.799107658612945</v>
      </c>
      <c r="AY1469" s="12">
        <f t="shared" si="340"/>
        <v>0.203368690822105</v>
      </c>
      <c r="AZ1469" s="12">
        <f t="shared" si="341"/>
        <v>0.595738967790839</v>
      </c>
      <c r="BA1469" s="12">
        <f t="shared" si="342"/>
        <v>0.0232728559649908</v>
      </c>
      <c r="BB1469" s="12">
        <f t="shared" si="343"/>
        <v>0.61901182375583</v>
      </c>
      <c r="BC1469" s="12">
        <f t="shared" si="344"/>
        <v>0.38098817624417</v>
      </c>
    </row>
    <row r="1470" spans="1:55">
      <c r="A1470" s="3" t="s">
        <v>2991</v>
      </c>
      <c r="B1470" s="3" t="s">
        <v>2992</v>
      </c>
      <c r="C1470" s="3">
        <v>47340242.34</v>
      </c>
      <c r="D1470" s="3">
        <v>781892700.97</v>
      </c>
      <c r="E1470" s="3">
        <v>20000787.31</v>
      </c>
      <c r="F1470" s="3">
        <v>0</v>
      </c>
      <c r="G1470" s="3">
        <v>0</v>
      </c>
      <c r="H1470" s="3">
        <v>0</v>
      </c>
      <c r="I1470" s="3">
        <v>0</v>
      </c>
      <c r="J1470" s="3">
        <v>61450200.89</v>
      </c>
      <c r="K1470" s="3">
        <v>96547008.12</v>
      </c>
      <c r="L1470" s="3">
        <v>0</v>
      </c>
      <c r="M1470" s="3">
        <v>861310186.28</v>
      </c>
      <c r="N1470" s="3">
        <v>115339914.32</v>
      </c>
      <c r="O1470" s="3">
        <v>876731326.43</v>
      </c>
      <c r="P1470" s="3">
        <v>52340506.88</v>
      </c>
      <c r="Q1470" s="3">
        <v>0</v>
      </c>
      <c r="R1470" s="3">
        <v>1187034461.02</v>
      </c>
      <c r="S1470" s="3">
        <v>1844118.74</v>
      </c>
      <c r="T1470" s="3">
        <v>0</v>
      </c>
      <c r="U1470" s="3">
        <v>38007635.66</v>
      </c>
      <c r="V1470" s="3">
        <v>6524973.41</v>
      </c>
      <c r="W1470" s="3">
        <v>0</v>
      </c>
      <c r="X1470" s="3">
        <v>0</v>
      </c>
      <c r="Y1470" s="3">
        <v>0</v>
      </c>
      <c r="Z1470" s="3">
        <v>96479452.75</v>
      </c>
      <c r="AA1470" s="3">
        <v>0</v>
      </c>
      <c r="AB1470" s="3">
        <v>10784943.92</v>
      </c>
      <c r="AC1470" s="3">
        <v>398305847.96</v>
      </c>
      <c r="AD1470" s="3">
        <v>367208162.95</v>
      </c>
      <c r="AE1470" s="3">
        <v>0</v>
      </c>
      <c r="AF1470" s="3">
        <v>0</v>
      </c>
      <c r="AG1470" s="3">
        <v>0</v>
      </c>
      <c r="AH1470" s="3">
        <v>62286024.66</v>
      </c>
      <c r="AI1470" s="3">
        <v>1806344.69</v>
      </c>
      <c r="AJ1470" s="3">
        <v>0</v>
      </c>
      <c r="AK1470" s="3">
        <v>159684379.04</v>
      </c>
      <c r="AL1470" s="3">
        <v>793684.66</v>
      </c>
      <c r="AM1470" s="3">
        <v>0</v>
      </c>
      <c r="AN1470" s="3">
        <v>0</v>
      </c>
      <c r="AO1470" s="6">
        <f t="shared" si="345"/>
        <v>959890697.29</v>
      </c>
      <c r="AP1470" s="6">
        <f t="shared" si="346"/>
        <v>1905721933.91</v>
      </c>
      <c r="AQ1470" s="6">
        <f t="shared" si="347"/>
        <v>1340675585.5</v>
      </c>
      <c r="AR1470" s="6">
        <f t="shared" si="348"/>
        <v>565046348.41</v>
      </c>
      <c r="AS1470" s="6">
        <f t="shared" si="349"/>
        <v>990084443.96</v>
      </c>
      <c r="AT1470" s="10">
        <f t="shared" si="350"/>
        <v>47340242.34</v>
      </c>
      <c r="AU1470" s="10">
        <f t="shared" si="351"/>
        <v>1037424686.3</v>
      </c>
      <c r="AV1470" s="10">
        <f t="shared" si="352"/>
        <v>1524937045.7</v>
      </c>
      <c r="AW1470" s="12">
        <f t="shared" si="338"/>
        <v>0.374611705015114</v>
      </c>
      <c r="AX1470" s="12">
        <f t="shared" si="339"/>
        <v>0.606913057180328</v>
      </c>
      <c r="AY1470" s="12">
        <f t="shared" si="340"/>
        <v>0.220517790815181</v>
      </c>
      <c r="AZ1470" s="12">
        <f t="shared" si="341"/>
        <v>0.386395266365147</v>
      </c>
      <c r="BA1470" s="12">
        <f t="shared" si="342"/>
        <v>0.0184752378045583</v>
      </c>
      <c r="BB1470" s="12">
        <f t="shared" si="343"/>
        <v>0.404870504169706</v>
      </c>
      <c r="BC1470" s="12">
        <f t="shared" si="344"/>
        <v>0.595129495830294</v>
      </c>
    </row>
    <row r="1471" spans="1:55">
      <c r="A1471" s="3" t="s">
        <v>2993</v>
      </c>
      <c r="B1471" s="3" t="s">
        <v>2994</v>
      </c>
      <c r="C1471" s="3">
        <v>93245008.71</v>
      </c>
      <c r="D1471" s="3">
        <v>780108123.14</v>
      </c>
      <c r="E1471" s="3">
        <v>773900.56</v>
      </c>
      <c r="F1471" s="3">
        <v>0</v>
      </c>
      <c r="G1471" s="3">
        <v>0</v>
      </c>
      <c r="H1471" s="3">
        <v>0</v>
      </c>
      <c r="I1471" s="3">
        <v>0</v>
      </c>
      <c r="J1471" s="3">
        <v>0</v>
      </c>
      <c r="K1471" s="3">
        <v>14479073.36</v>
      </c>
      <c r="L1471" s="3">
        <v>0</v>
      </c>
      <c r="M1471" s="3">
        <v>60438181.73</v>
      </c>
      <c r="N1471" s="3">
        <v>313154503.75</v>
      </c>
      <c r="O1471" s="3">
        <v>1118190946.39</v>
      </c>
      <c r="P1471" s="3">
        <v>0</v>
      </c>
      <c r="Q1471" s="3">
        <v>0</v>
      </c>
      <c r="R1471" s="3">
        <v>466403075.22</v>
      </c>
      <c r="S1471" s="3">
        <v>0</v>
      </c>
      <c r="T1471" s="3">
        <v>0</v>
      </c>
      <c r="U1471" s="3">
        <v>14104527.05</v>
      </c>
      <c r="V1471" s="3">
        <v>40081205.34</v>
      </c>
      <c r="W1471" s="3">
        <v>0</v>
      </c>
      <c r="X1471" s="3">
        <v>0</v>
      </c>
      <c r="Y1471" s="3">
        <v>0</v>
      </c>
      <c r="Z1471" s="3">
        <v>220000</v>
      </c>
      <c r="AA1471" s="3">
        <v>0</v>
      </c>
      <c r="AB1471" s="3">
        <v>0</v>
      </c>
      <c r="AC1471" s="3">
        <v>2178558205.61</v>
      </c>
      <c r="AD1471" s="3">
        <v>36579280.75</v>
      </c>
      <c r="AE1471" s="3">
        <v>0</v>
      </c>
      <c r="AF1471" s="3">
        <v>0</v>
      </c>
      <c r="AG1471" s="3">
        <v>0</v>
      </c>
      <c r="AH1471" s="3">
        <v>233971859.16</v>
      </c>
      <c r="AI1471" s="3">
        <v>0</v>
      </c>
      <c r="AJ1471" s="3">
        <v>0</v>
      </c>
      <c r="AK1471" s="3">
        <v>114385792.55</v>
      </c>
      <c r="AL1471" s="3">
        <v>6.25</v>
      </c>
      <c r="AM1471" s="3">
        <v>2796656.69</v>
      </c>
      <c r="AN1471" s="3">
        <v>1550122.72</v>
      </c>
      <c r="AO1471" s="6">
        <f t="shared" si="345"/>
        <v>795361097.06</v>
      </c>
      <c r="AP1471" s="6">
        <f t="shared" si="346"/>
        <v>1491783631.87</v>
      </c>
      <c r="AQ1471" s="6">
        <f t="shared" si="347"/>
        <v>520808807.61</v>
      </c>
      <c r="AR1471" s="6">
        <f t="shared" si="348"/>
        <v>970974824.26</v>
      </c>
      <c r="AS1471" s="6">
        <f t="shared" si="349"/>
        <v>2567841923.73</v>
      </c>
      <c r="AT1471" s="10">
        <f t="shared" si="350"/>
        <v>93245008.71</v>
      </c>
      <c r="AU1471" s="10">
        <f t="shared" si="351"/>
        <v>2661086932.44</v>
      </c>
      <c r="AV1471" s="10">
        <f t="shared" si="352"/>
        <v>1766335921.32</v>
      </c>
      <c r="AW1471" s="12">
        <f t="shared" si="338"/>
        <v>0.179644258823062</v>
      </c>
      <c r="AX1471" s="12">
        <f t="shared" si="339"/>
        <v>0.799294954396473</v>
      </c>
      <c r="AY1471" s="12">
        <f t="shared" si="340"/>
        <v>0.219309258756569</v>
      </c>
      <c r="AZ1471" s="12">
        <f t="shared" si="341"/>
        <v>0.579985695639903</v>
      </c>
      <c r="BA1471" s="12">
        <f t="shared" si="342"/>
        <v>0.0210607867804656</v>
      </c>
      <c r="BB1471" s="12">
        <f t="shared" si="343"/>
        <v>0.601046482420369</v>
      </c>
      <c r="BC1471" s="12">
        <f t="shared" si="344"/>
        <v>0.398953517579631</v>
      </c>
    </row>
    <row r="1472" spans="1:55">
      <c r="A1472" s="3" t="s">
        <v>2995</v>
      </c>
      <c r="B1472" s="3" t="s">
        <v>2996</v>
      </c>
      <c r="C1472" s="3">
        <v>4049331.98</v>
      </c>
      <c r="D1472" s="3">
        <v>780075324.28</v>
      </c>
      <c r="E1472" s="3">
        <v>146000000</v>
      </c>
      <c r="F1472" s="3">
        <v>0</v>
      </c>
      <c r="G1472" s="3">
        <v>0</v>
      </c>
      <c r="H1472" s="3">
        <v>0</v>
      </c>
      <c r="I1472" s="3">
        <v>0</v>
      </c>
      <c r="J1472" s="3">
        <v>0</v>
      </c>
      <c r="K1472" s="3">
        <v>13646965.9</v>
      </c>
      <c r="L1472" s="3">
        <v>0</v>
      </c>
      <c r="M1472" s="3">
        <v>842222142.11</v>
      </c>
      <c r="N1472" s="3">
        <v>43396976.88</v>
      </c>
      <c r="O1472" s="3">
        <v>335151157.75</v>
      </c>
      <c r="P1472" s="3">
        <v>4158712.88</v>
      </c>
      <c r="Q1472" s="3">
        <v>0</v>
      </c>
      <c r="R1472" s="3">
        <v>328816616.5</v>
      </c>
      <c r="S1472" s="3">
        <v>0</v>
      </c>
      <c r="T1472" s="3">
        <v>0</v>
      </c>
      <c r="U1472" s="3">
        <v>18660231.95</v>
      </c>
      <c r="V1472" s="3">
        <v>50697604.23</v>
      </c>
      <c r="W1472" s="3">
        <v>0</v>
      </c>
      <c r="X1472" s="3">
        <v>0</v>
      </c>
      <c r="Y1472" s="3">
        <v>0</v>
      </c>
      <c r="Z1472" s="3">
        <v>90908597.23</v>
      </c>
      <c r="AA1472" s="3">
        <v>0</v>
      </c>
      <c r="AB1472" s="3">
        <v>1801812.22</v>
      </c>
      <c r="AC1472" s="3">
        <v>2478435212.55</v>
      </c>
      <c r="AD1472" s="3">
        <v>48201367.75</v>
      </c>
      <c r="AE1472" s="3">
        <v>0</v>
      </c>
      <c r="AF1472" s="3">
        <v>0</v>
      </c>
      <c r="AG1472" s="3">
        <v>0</v>
      </c>
      <c r="AH1472" s="3">
        <v>290119105.48</v>
      </c>
      <c r="AI1472" s="3">
        <v>147947562.11</v>
      </c>
      <c r="AJ1472" s="3">
        <v>58988858.14</v>
      </c>
      <c r="AK1472" s="3">
        <v>20992679.41</v>
      </c>
      <c r="AL1472" s="3">
        <v>17111402.91</v>
      </c>
      <c r="AM1472" s="3">
        <v>0</v>
      </c>
      <c r="AN1472" s="3">
        <v>18419804.64</v>
      </c>
      <c r="AO1472" s="6">
        <f t="shared" si="345"/>
        <v>939722290.18</v>
      </c>
      <c r="AP1472" s="6">
        <f t="shared" si="346"/>
        <v>1224928989.62</v>
      </c>
      <c r="AQ1472" s="6">
        <f t="shared" si="347"/>
        <v>490884862.13</v>
      </c>
      <c r="AR1472" s="6">
        <f t="shared" si="348"/>
        <v>734044127.49</v>
      </c>
      <c r="AS1472" s="6">
        <f t="shared" si="349"/>
        <v>3080215992.99</v>
      </c>
      <c r="AT1472" s="10">
        <f t="shared" si="350"/>
        <v>4049331.98</v>
      </c>
      <c r="AU1472" s="10">
        <f t="shared" si="351"/>
        <v>3084265324.97</v>
      </c>
      <c r="AV1472" s="10">
        <f t="shared" si="352"/>
        <v>1673766417.67</v>
      </c>
      <c r="AW1472" s="12">
        <f t="shared" si="338"/>
        <v>0.197502316295728</v>
      </c>
      <c r="AX1472" s="12">
        <f t="shared" si="339"/>
        <v>0.801646631798983</v>
      </c>
      <c r="AY1472" s="12">
        <f t="shared" si="340"/>
        <v>0.154274743674307</v>
      </c>
      <c r="AZ1472" s="12">
        <f t="shared" si="341"/>
        <v>0.647371888124676</v>
      </c>
      <c r="BA1472" s="12">
        <f t="shared" si="342"/>
        <v>0.000851051905289145</v>
      </c>
      <c r="BB1472" s="12">
        <f t="shared" si="343"/>
        <v>0.648222940029965</v>
      </c>
      <c r="BC1472" s="12">
        <f t="shared" si="344"/>
        <v>0.351777059970035</v>
      </c>
    </row>
    <row r="1473" spans="1:55">
      <c r="A1473" s="3" t="s">
        <v>2997</v>
      </c>
      <c r="B1473" s="3" t="s">
        <v>2998</v>
      </c>
      <c r="C1473" s="3">
        <v>33367615.73</v>
      </c>
      <c r="D1473" s="3">
        <v>778856496.11</v>
      </c>
      <c r="E1473" s="3">
        <v>0</v>
      </c>
      <c r="F1473" s="3">
        <v>0</v>
      </c>
      <c r="G1473" s="3">
        <v>0</v>
      </c>
      <c r="H1473" s="3">
        <v>0</v>
      </c>
      <c r="I1473" s="3">
        <v>0</v>
      </c>
      <c r="J1473" s="3">
        <v>48201135.31</v>
      </c>
      <c r="K1473" s="3">
        <v>13269056.33</v>
      </c>
      <c r="L1473" s="3">
        <v>0</v>
      </c>
      <c r="M1473" s="3">
        <v>618049718.93</v>
      </c>
      <c r="N1473" s="3">
        <v>138194384.8</v>
      </c>
      <c r="O1473" s="3">
        <v>317114743.64</v>
      </c>
      <c r="P1473" s="3">
        <v>72848931.3</v>
      </c>
      <c r="Q1473" s="3">
        <v>2311809.91</v>
      </c>
      <c r="R1473" s="3">
        <v>266928036.21</v>
      </c>
      <c r="S1473" s="3">
        <v>0</v>
      </c>
      <c r="T1473" s="3">
        <v>0</v>
      </c>
      <c r="U1473" s="3">
        <v>10784203.26</v>
      </c>
      <c r="V1473" s="3">
        <v>159407819.64</v>
      </c>
      <c r="W1473" s="3">
        <v>0</v>
      </c>
      <c r="X1473" s="3">
        <v>0</v>
      </c>
      <c r="Y1473" s="3">
        <v>0</v>
      </c>
      <c r="Z1473" s="3">
        <v>174732843.44</v>
      </c>
      <c r="AA1473" s="3">
        <v>0</v>
      </c>
      <c r="AB1473" s="3">
        <v>0</v>
      </c>
      <c r="AC1473" s="3">
        <v>3490907694.87</v>
      </c>
      <c r="AD1473" s="3">
        <v>443804876.65</v>
      </c>
      <c r="AE1473" s="3">
        <v>0</v>
      </c>
      <c r="AF1473" s="3">
        <v>0</v>
      </c>
      <c r="AG1473" s="3">
        <v>0</v>
      </c>
      <c r="AH1473" s="3">
        <v>697248613.58</v>
      </c>
      <c r="AI1473" s="3">
        <v>0</v>
      </c>
      <c r="AJ1473" s="3">
        <v>1266427033.07</v>
      </c>
      <c r="AK1473" s="3">
        <v>847848.3</v>
      </c>
      <c r="AL1473" s="3">
        <v>46970041.23</v>
      </c>
      <c r="AM1473" s="3">
        <v>279025452.84</v>
      </c>
      <c r="AN1473" s="3">
        <v>15989300</v>
      </c>
      <c r="AO1473" s="6">
        <f t="shared" si="345"/>
        <v>840326687.75</v>
      </c>
      <c r="AP1473" s="6">
        <f t="shared" si="346"/>
        <v>1148519588.58</v>
      </c>
      <c r="AQ1473" s="6">
        <f t="shared" si="347"/>
        <v>611852902.55</v>
      </c>
      <c r="AR1473" s="6">
        <f t="shared" si="348"/>
        <v>536666686.03</v>
      </c>
      <c r="AS1473" s="6">
        <f t="shared" si="349"/>
        <v>6241220860.54</v>
      </c>
      <c r="AT1473" s="10">
        <f t="shared" si="350"/>
        <v>33367615.73</v>
      </c>
      <c r="AU1473" s="10">
        <f t="shared" si="351"/>
        <v>6274588476.27</v>
      </c>
      <c r="AV1473" s="10">
        <f t="shared" si="352"/>
        <v>1376993373.78</v>
      </c>
      <c r="AW1473" s="12">
        <f t="shared" si="338"/>
        <v>0.109823916703513</v>
      </c>
      <c r="AX1473" s="12">
        <f t="shared" si="339"/>
        <v>0.885815205195212</v>
      </c>
      <c r="AY1473" s="12">
        <f t="shared" si="340"/>
        <v>0.0701380049965084</v>
      </c>
      <c r="AZ1473" s="12">
        <f t="shared" si="341"/>
        <v>0.815677200198704</v>
      </c>
      <c r="BA1473" s="12">
        <f t="shared" si="342"/>
        <v>0.00436087810127548</v>
      </c>
      <c r="BB1473" s="12">
        <f t="shared" si="343"/>
        <v>0.820038078299979</v>
      </c>
      <c r="BC1473" s="12">
        <f t="shared" si="344"/>
        <v>0.179961921700021</v>
      </c>
    </row>
    <row r="1474" spans="1:55">
      <c r="A1474" s="3" t="s">
        <v>2999</v>
      </c>
      <c r="B1474" s="3" t="s">
        <v>3000</v>
      </c>
      <c r="C1474" s="3">
        <v>1916725852.62</v>
      </c>
      <c r="D1474" s="3">
        <v>778636375.46</v>
      </c>
      <c r="E1474" s="3">
        <v>0</v>
      </c>
      <c r="F1474" s="3">
        <v>0</v>
      </c>
      <c r="G1474" s="3">
        <v>0</v>
      </c>
      <c r="H1474" s="3">
        <v>0</v>
      </c>
      <c r="I1474" s="3">
        <v>0</v>
      </c>
      <c r="J1474" s="3">
        <v>4086588.63</v>
      </c>
      <c r="K1474" s="3">
        <v>135595583.87</v>
      </c>
      <c r="L1474" s="3">
        <v>0</v>
      </c>
      <c r="M1474" s="3">
        <v>1074478364.98</v>
      </c>
      <c r="N1474" s="3">
        <v>52165239.07</v>
      </c>
      <c r="O1474" s="3">
        <v>860191737.72</v>
      </c>
      <c r="P1474" s="3">
        <v>170970513.27</v>
      </c>
      <c r="Q1474" s="3">
        <v>0</v>
      </c>
      <c r="R1474" s="3">
        <v>1200920923.41</v>
      </c>
      <c r="S1474" s="3">
        <v>9326763.49</v>
      </c>
      <c r="T1474" s="3">
        <v>0</v>
      </c>
      <c r="U1474" s="3">
        <v>35387718.47</v>
      </c>
      <c r="V1474" s="3">
        <v>11348387.93</v>
      </c>
      <c r="W1474" s="3">
        <v>0</v>
      </c>
      <c r="X1474" s="3">
        <v>0</v>
      </c>
      <c r="Y1474" s="3">
        <v>0</v>
      </c>
      <c r="Z1474" s="3">
        <v>13243949.54</v>
      </c>
      <c r="AA1474" s="3">
        <v>0</v>
      </c>
      <c r="AB1474" s="3">
        <v>8100536.12</v>
      </c>
      <c r="AC1474" s="3">
        <v>537102211.38</v>
      </c>
      <c r="AD1474" s="3">
        <v>259189319.08</v>
      </c>
      <c r="AE1474" s="3">
        <v>0</v>
      </c>
      <c r="AF1474" s="3">
        <v>0</v>
      </c>
      <c r="AG1474" s="3">
        <v>0</v>
      </c>
      <c r="AH1474" s="3">
        <v>120115195.09</v>
      </c>
      <c r="AI1474" s="3">
        <v>0</v>
      </c>
      <c r="AJ1474" s="3">
        <v>0</v>
      </c>
      <c r="AK1474" s="3">
        <v>48503474.55</v>
      </c>
      <c r="AL1474" s="3">
        <v>97947224.49</v>
      </c>
      <c r="AM1474" s="3">
        <v>13338265.11</v>
      </c>
      <c r="AN1474" s="3">
        <v>19294256.97</v>
      </c>
      <c r="AO1474" s="6">
        <f t="shared" si="345"/>
        <v>918318547.96</v>
      </c>
      <c r="AP1474" s="6">
        <f t="shared" si="346"/>
        <v>2157805855.04</v>
      </c>
      <c r="AQ1474" s="6">
        <f t="shared" si="347"/>
        <v>1278328278.96</v>
      </c>
      <c r="AR1474" s="6">
        <f t="shared" si="348"/>
        <v>879477576.08</v>
      </c>
      <c r="AS1474" s="6">
        <f t="shared" si="349"/>
        <v>1095489946.67</v>
      </c>
      <c r="AT1474" s="10">
        <f t="shared" si="350"/>
        <v>1916725852.62</v>
      </c>
      <c r="AU1474" s="10">
        <f t="shared" si="351"/>
        <v>3012215799.29</v>
      </c>
      <c r="AV1474" s="10">
        <f t="shared" si="352"/>
        <v>1797796124.04</v>
      </c>
      <c r="AW1474" s="12">
        <f t="shared" si="338"/>
        <v>0.190918143779619</v>
      </c>
      <c r="AX1474" s="12">
        <f t="shared" si="339"/>
        <v>0.410595140766869</v>
      </c>
      <c r="AY1474" s="12">
        <f t="shared" si="340"/>
        <v>0.182843117667603</v>
      </c>
      <c r="AZ1474" s="12">
        <f t="shared" si="341"/>
        <v>0.227752023099266</v>
      </c>
      <c r="BA1474" s="12">
        <f t="shared" si="342"/>
        <v>0.398486715453512</v>
      </c>
      <c r="BB1474" s="12">
        <f t="shared" si="343"/>
        <v>0.626238738552778</v>
      </c>
      <c r="BC1474" s="12">
        <f t="shared" si="344"/>
        <v>0.373761261447222</v>
      </c>
    </row>
    <row r="1475" spans="1:55">
      <c r="A1475" s="3" t="s">
        <v>3001</v>
      </c>
      <c r="B1475" s="3" t="s">
        <v>3002</v>
      </c>
      <c r="C1475" s="3">
        <v>87771459.65</v>
      </c>
      <c r="D1475" s="3">
        <v>778267997.04</v>
      </c>
      <c r="E1475" s="3">
        <v>169088426.02</v>
      </c>
      <c r="F1475" s="3">
        <v>0</v>
      </c>
      <c r="G1475" s="3">
        <v>0</v>
      </c>
      <c r="H1475" s="3">
        <v>0</v>
      </c>
      <c r="I1475" s="3">
        <v>0</v>
      </c>
      <c r="J1475" s="3">
        <v>0</v>
      </c>
      <c r="K1475" s="3">
        <v>251181493.01</v>
      </c>
      <c r="L1475" s="3">
        <v>0</v>
      </c>
      <c r="M1475" s="3">
        <v>872573436.57</v>
      </c>
      <c r="N1475" s="3">
        <v>215542461.07</v>
      </c>
      <c r="O1475" s="3">
        <v>371339.61</v>
      </c>
      <c r="P1475" s="3">
        <v>40463265.36</v>
      </c>
      <c r="Q1475" s="3">
        <v>0</v>
      </c>
      <c r="R1475" s="3">
        <v>256584876.07</v>
      </c>
      <c r="S1475" s="3">
        <v>0</v>
      </c>
      <c r="T1475" s="3">
        <v>0</v>
      </c>
      <c r="U1475" s="3">
        <v>28917128.34</v>
      </c>
      <c r="V1475" s="3">
        <v>8493583.13</v>
      </c>
      <c r="W1475" s="3">
        <v>0</v>
      </c>
      <c r="X1475" s="3">
        <v>0</v>
      </c>
      <c r="Y1475" s="3">
        <v>0</v>
      </c>
      <c r="Z1475" s="3">
        <v>10791598.56</v>
      </c>
      <c r="AA1475" s="3">
        <v>0</v>
      </c>
      <c r="AB1475" s="3">
        <v>45974883.66</v>
      </c>
      <c r="AC1475" s="3">
        <v>162463265.15</v>
      </c>
      <c r="AD1475" s="3">
        <v>211282441.61</v>
      </c>
      <c r="AE1475" s="3">
        <v>0</v>
      </c>
      <c r="AF1475" s="3">
        <v>0</v>
      </c>
      <c r="AG1475" s="3">
        <v>0</v>
      </c>
      <c r="AH1475" s="3">
        <v>245161962.07</v>
      </c>
      <c r="AI1475" s="3">
        <v>0</v>
      </c>
      <c r="AJ1475" s="3">
        <v>2514990479.27</v>
      </c>
      <c r="AK1475" s="3">
        <v>21042534</v>
      </c>
      <c r="AL1475" s="3">
        <v>14214925.17</v>
      </c>
      <c r="AM1475" s="3">
        <v>3380834.05</v>
      </c>
      <c r="AN1475" s="3">
        <v>0</v>
      </c>
      <c r="AO1475" s="6">
        <f t="shared" si="345"/>
        <v>1198537916.07</v>
      </c>
      <c r="AP1475" s="6">
        <f t="shared" si="346"/>
        <v>1128950502.61</v>
      </c>
      <c r="AQ1475" s="6">
        <f t="shared" si="347"/>
        <v>350762069.76</v>
      </c>
      <c r="AR1475" s="6">
        <f t="shared" si="348"/>
        <v>778188432.85</v>
      </c>
      <c r="AS1475" s="6">
        <f t="shared" si="349"/>
        <v>3172536441.32</v>
      </c>
      <c r="AT1475" s="10">
        <f t="shared" si="350"/>
        <v>87771459.65</v>
      </c>
      <c r="AU1475" s="10">
        <f t="shared" si="351"/>
        <v>3260307900.97</v>
      </c>
      <c r="AV1475" s="10">
        <f t="shared" si="352"/>
        <v>1976726348.92</v>
      </c>
      <c r="AW1475" s="12">
        <f t="shared" ref="AW1475:AW1538" si="353">AO1475/(AO1475+AR1475+AS1475+AT1475)</f>
        <v>0.228858139718138</v>
      </c>
      <c r="AX1475" s="12">
        <f t="shared" ref="AX1475:AX1538" si="354">(AR1475+AS1475)/(AO1475+AR1475+AS1475+AT1475)</f>
        <v>0.754382095983616</v>
      </c>
      <c r="AY1475" s="12">
        <f t="shared" ref="AY1475:AY1538" si="355">(AR1475)/(AO1475+AR1475+AS1475+AT1475)</f>
        <v>0.148593344194063</v>
      </c>
      <c r="AZ1475" s="12">
        <f t="shared" ref="AZ1475:AZ1538" si="356">AS1475/(AO1475+AR1475+AS1475+AT1475)</f>
        <v>0.605788751789553</v>
      </c>
      <c r="BA1475" s="12">
        <f t="shared" ref="BA1475:BA1538" si="357">AT1475/(AO1475+AR1475+AS1475+AT1475)</f>
        <v>0.0167597642982464</v>
      </c>
      <c r="BB1475" s="12">
        <f t="shared" ref="BB1475:BB1538" si="358">(AU1475)/(AU1475+AV1475)</f>
        <v>0.622548516087799</v>
      </c>
      <c r="BC1475" s="12">
        <f t="shared" ref="BC1475:BC1538" si="359">(AV1475)/(AU1475+AV1475)</f>
        <v>0.377451483912201</v>
      </c>
    </row>
    <row r="1476" spans="1:55">
      <c r="A1476" s="3" t="s">
        <v>3003</v>
      </c>
      <c r="B1476" s="3" t="s">
        <v>3004</v>
      </c>
      <c r="C1476" s="3">
        <v>47353226.53</v>
      </c>
      <c r="D1476" s="3">
        <v>777643750.44</v>
      </c>
      <c r="E1476" s="3">
        <v>0</v>
      </c>
      <c r="F1476" s="3">
        <v>19460899.32</v>
      </c>
      <c r="G1476" s="3">
        <v>0</v>
      </c>
      <c r="H1476" s="3">
        <v>0</v>
      </c>
      <c r="I1476" s="3">
        <v>0</v>
      </c>
      <c r="J1476" s="3">
        <v>4073734.46</v>
      </c>
      <c r="K1476" s="3">
        <v>606037108.97</v>
      </c>
      <c r="L1476" s="3">
        <v>0</v>
      </c>
      <c r="M1476" s="3">
        <v>617885819.65</v>
      </c>
      <c r="N1476" s="3">
        <v>167325596.18</v>
      </c>
      <c r="O1476" s="3">
        <v>5432439758.87</v>
      </c>
      <c r="P1476" s="3">
        <v>81311250.37</v>
      </c>
      <c r="Q1476" s="3">
        <v>348947362.64</v>
      </c>
      <c r="R1476" s="3">
        <v>1782321354.61</v>
      </c>
      <c r="S1476" s="3">
        <v>0</v>
      </c>
      <c r="T1476" s="3">
        <v>0</v>
      </c>
      <c r="U1476" s="3">
        <v>21514505.28</v>
      </c>
      <c r="V1476" s="3">
        <v>94719578.54</v>
      </c>
      <c r="W1476" s="3">
        <v>0</v>
      </c>
      <c r="X1476" s="3">
        <v>0</v>
      </c>
      <c r="Y1476" s="3">
        <v>0</v>
      </c>
      <c r="Z1476" s="3">
        <v>23639107.23</v>
      </c>
      <c r="AA1476" s="3">
        <v>0</v>
      </c>
      <c r="AB1476" s="3">
        <v>189194767.19</v>
      </c>
      <c r="AC1476" s="3">
        <v>3723293079.42</v>
      </c>
      <c r="AD1476" s="3">
        <v>370693976.75</v>
      </c>
      <c r="AE1476" s="3">
        <v>0</v>
      </c>
      <c r="AF1476" s="3">
        <v>0</v>
      </c>
      <c r="AG1476" s="3">
        <v>0</v>
      </c>
      <c r="AH1476" s="3">
        <v>1138607548.19</v>
      </c>
      <c r="AI1476" s="3">
        <v>0</v>
      </c>
      <c r="AJ1476" s="3">
        <v>516096726.24</v>
      </c>
      <c r="AK1476" s="3">
        <v>8215214.77</v>
      </c>
      <c r="AL1476" s="3">
        <v>38574481.83</v>
      </c>
      <c r="AM1476" s="3">
        <v>0</v>
      </c>
      <c r="AN1476" s="3">
        <v>9141474.55</v>
      </c>
      <c r="AO1476" s="6">
        <f t="shared" si="345"/>
        <v>1407215493.19</v>
      </c>
      <c r="AP1476" s="6">
        <f t="shared" si="346"/>
        <v>6647909787.71</v>
      </c>
      <c r="AQ1476" s="6">
        <f t="shared" si="347"/>
        <v>2111389312.85</v>
      </c>
      <c r="AR1476" s="6">
        <f t="shared" si="348"/>
        <v>4536520474.86</v>
      </c>
      <c r="AS1476" s="6">
        <f t="shared" si="349"/>
        <v>5804622501.75</v>
      </c>
      <c r="AT1476" s="10">
        <f t="shared" si="350"/>
        <v>47353226.53</v>
      </c>
      <c r="AU1476" s="10">
        <f t="shared" si="351"/>
        <v>5851975728.28</v>
      </c>
      <c r="AV1476" s="10">
        <f t="shared" si="352"/>
        <v>5943735968.05</v>
      </c>
      <c r="AW1476" s="12">
        <f t="shared" si="353"/>
        <v>0.119298905349461</v>
      </c>
      <c r="AX1476" s="12">
        <f t="shared" si="354"/>
        <v>0.876686650439874</v>
      </c>
      <c r="AY1476" s="12">
        <f t="shared" si="355"/>
        <v>0.384590653929889</v>
      </c>
      <c r="AZ1476" s="12">
        <f t="shared" si="356"/>
        <v>0.492095996509985</v>
      </c>
      <c r="BA1476" s="12">
        <f t="shared" si="357"/>
        <v>0.00401444421066454</v>
      </c>
      <c r="BB1476" s="12">
        <f t="shared" si="358"/>
        <v>0.49611044072065</v>
      </c>
      <c r="BC1476" s="12">
        <f t="shared" si="359"/>
        <v>0.50388955927935</v>
      </c>
    </row>
    <row r="1477" spans="1:55">
      <c r="A1477" s="3" t="s">
        <v>3005</v>
      </c>
      <c r="B1477" s="3" t="s">
        <v>3006</v>
      </c>
      <c r="C1477" s="3">
        <v>6220293.57</v>
      </c>
      <c r="D1477" s="3">
        <v>774483328.89</v>
      </c>
      <c r="E1477" s="3">
        <v>156957831.44</v>
      </c>
      <c r="F1477" s="3">
        <v>0</v>
      </c>
      <c r="G1477" s="3">
        <v>0</v>
      </c>
      <c r="H1477" s="3">
        <v>0</v>
      </c>
      <c r="I1477" s="3">
        <v>0</v>
      </c>
      <c r="J1477" s="3">
        <v>59633939.27</v>
      </c>
      <c r="K1477" s="3">
        <v>60778916.11</v>
      </c>
      <c r="L1477" s="3">
        <v>0</v>
      </c>
      <c r="M1477" s="3">
        <v>1351033679.83</v>
      </c>
      <c r="N1477" s="3">
        <v>466526322.98</v>
      </c>
      <c r="O1477" s="3">
        <v>394179676.72</v>
      </c>
      <c r="P1477" s="3">
        <v>222372897.18</v>
      </c>
      <c r="Q1477" s="3">
        <v>0</v>
      </c>
      <c r="R1477" s="3">
        <v>1073076888.95</v>
      </c>
      <c r="S1477" s="3">
        <v>0</v>
      </c>
      <c r="T1477" s="3">
        <v>0</v>
      </c>
      <c r="U1477" s="3">
        <v>14616549.46</v>
      </c>
      <c r="V1477" s="3">
        <v>41645848.76</v>
      </c>
      <c r="W1477" s="3">
        <v>0</v>
      </c>
      <c r="X1477" s="3">
        <v>0</v>
      </c>
      <c r="Y1477" s="3">
        <v>0</v>
      </c>
      <c r="Z1477" s="3">
        <v>170434.79</v>
      </c>
      <c r="AA1477" s="3">
        <v>0</v>
      </c>
      <c r="AB1477" s="3">
        <v>3059489.8</v>
      </c>
      <c r="AC1477" s="3">
        <v>277778904.18</v>
      </c>
      <c r="AD1477" s="3">
        <v>939237.71</v>
      </c>
      <c r="AE1477" s="3">
        <v>0</v>
      </c>
      <c r="AF1477" s="3">
        <v>0</v>
      </c>
      <c r="AG1477" s="3">
        <v>0</v>
      </c>
      <c r="AH1477" s="3">
        <v>39616941.44</v>
      </c>
      <c r="AI1477" s="3">
        <v>0</v>
      </c>
      <c r="AJ1477" s="3">
        <v>0</v>
      </c>
      <c r="AK1477" s="3">
        <v>2507711.37</v>
      </c>
      <c r="AL1477" s="3">
        <v>4236684.44</v>
      </c>
      <c r="AM1477" s="3">
        <v>129669469.43</v>
      </c>
      <c r="AN1477" s="3">
        <v>0</v>
      </c>
      <c r="AO1477" s="6">
        <f t="shared" si="345"/>
        <v>1051854015.71</v>
      </c>
      <c r="AP1477" s="6">
        <f t="shared" si="346"/>
        <v>2434112576.71</v>
      </c>
      <c r="AQ1477" s="6">
        <f t="shared" si="347"/>
        <v>1132569211.76</v>
      </c>
      <c r="AR1477" s="6">
        <f t="shared" si="348"/>
        <v>1301543364.95</v>
      </c>
      <c r="AS1477" s="6">
        <f t="shared" si="349"/>
        <v>454748948.57</v>
      </c>
      <c r="AT1477" s="10">
        <f t="shared" si="350"/>
        <v>6220293.57</v>
      </c>
      <c r="AU1477" s="10">
        <f t="shared" si="351"/>
        <v>460969242.14</v>
      </c>
      <c r="AV1477" s="10">
        <f t="shared" si="352"/>
        <v>2353397380.66</v>
      </c>
      <c r="AW1477" s="12">
        <f t="shared" si="353"/>
        <v>0.373744489146732</v>
      </c>
      <c r="AX1477" s="12">
        <f t="shared" si="354"/>
        <v>0.624045317796113</v>
      </c>
      <c r="AY1477" s="12">
        <f t="shared" si="355"/>
        <v>0.462464042319796</v>
      </c>
      <c r="AZ1477" s="12">
        <f t="shared" si="356"/>
        <v>0.161581275476317</v>
      </c>
      <c r="BA1477" s="12">
        <f t="shared" si="357"/>
        <v>0.00221019305715453</v>
      </c>
      <c r="BB1477" s="12">
        <f t="shared" si="358"/>
        <v>0.163791468533472</v>
      </c>
      <c r="BC1477" s="12">
        <f t="shared" si="359"/>
        <v>0.836208531466528</v>
      </c>
    </row>
    <row r="1478" spans="1:55">
      <c r="A1478" s="3" t="s">
        <v>3007</v>
      </c>
      <c r="B1478" s="3" t="s">
        <v>3008</v>
      </c>
      <c r="C1478" s="3">
        <v>0</v>
      </c>
      <c r="D1478" s="3">
        <v>774208367.64</v>
      </c>
      <c r="E1478" s="3">
        <v>3071092.6</v>
      </c>
      <c r="F1478" s="3">
        <v>66701448.97</v>
      </c>
      <c r="G1478" s="3">
        <v>0</v>
      </c>
      <c r="H1478" s="3">
        <v>0</v>
      </c>
      <c r="I1478" s="3">
        <v>0</v>
      </c>
      <c r="J1478" s="3">
        <v>0</v>
      </c>
      <c r="K1478" s="3">
        <v>27606201.7</v>
      </c>
      <c r="L1478" s="3">
        <v>0</v>
      </c>
      <c r="M1478" s="3">
        <v>1008094803.87</v>
      </c>
      <c r="N1478" s="3">
        <v>22962357.04</v>
      </c>
      <c r="O1478" s="3">
        <v>469037566.15</v>
      </c>
      <c r="P1478" s="3">
        <v>17462160.71</v>
      </c>
      <c r="Q1478" s="3">
        <v>10372341.46</v>
      </c>
      <c r="R1478" s="3">
        <v>573433168.66</v>
      </c>
      <c r="S1478" s="3">
        <v>0</v>
      </c>
      <c r="T1478" s="3">
        <v>0</v>
      </c>
      <c r="U1478" s="3">
        <v>23844452.98</v>
      </c>
      <c r="V1478" s="3">
        <v>15450597.77</v>
      </c>
      <c r="W1478" s="3">
        <v>0</v>
      </c>
      <c r="X1478" s="3">
        <v>0</v>
      </c>
      <c r="Y1478" s="3">
        <v>24042821.24</v>
      </c>
      <c r="Z1478" s="3">
        <v>16466004.93</v>
      </c>
      <c r="AA1478" s="3">
        <v>0</v>
      </c>
      <c r="AB1478" s="3">
        <v>49400970.02</v>
      </c>
      <c r="AC1478" s="3">
        <v>258697062.3</v>
      </c>
      <c r="AD1478" s="3">
        <v>10020687.15</v>
      </c>
      <c r="AE1478" s="3">
        <v>0</v>
      </c>
      <c r="AF1478" s="3">
        <v>0</v>
      </c>
      <c r="AG1478" s="3">
        <v>0</v>
      </c>
      <c r="AH1478" s="3">
        <v>85688267.76</v>
      </c>
      <c r="AI1478" s="3">
        <v>0</v>
      </c>
      <c r="AJ1478" s="3">
        <v>248549551.43</v>
      </c>
      <c r="AK1478" s="3">
        <v>9916389.78</v>
      </c>
      <c r="AL1478" s="3">
        <v>41995815.72</v>
      </c>
      <c r="AM1478" s="3">
        <v>1771284.94</v>
      </c>
      <c r="AN1478" s="3">
        <v>10366061.03</v>
      </c>
      <c r="AO1478" s="6">
        <f t="shared" si="345"/>
        <v>871587110.91</v>
      </c>
      <c r="AP1478" s="6">
        <f t="shared" si="346"/>
        <v>1527929229.23</v>
      </c>
      <c r="AQ1478" s="6">
        <f t="shared" si="347"/>
        <v>702638015.6</v>
      </c>
      <c r="AR1478" s="6">
        <f t="shared" si="348"/>
        <v>825291213.63</v>
      </c>
      <c r="AS1478" s="6">
        <f t="shared" si="349"/>
        <v>667005120.11</v>
      </c>
      <c r="AT1478" s="10">
        <f t="shared" si="350"/>
        <v>0</v>
      </c>
      <c r="AU1478" s="10">
        <f t="shared" si="351"/>
        <v>667005120.11</v>
      </c>
      <c r="AV1478" s="10">
        <f t="shared" si="352"/>
        <v>1696878324.54</v>
      </c>
      <c r="AW1478" s="12">
        <f t="shared" si="353"/>
        <v>0.368709850260425</v>
      </c>
      <c r="AX1478" s="12">
        <f t="shared" si="354"/>
        <v>0.631290149739575</v>
      </c>
      <c r="AY1478" s="12">
        <f t="shared" si="355"/>
        <v>0.349125171758286</v>
      </c>
      <c r="AZ1478" s="12">
        <f t="shared" si="356"/>
        <v>0.282164977981289</v>
      </c>
      <c r="BA1478" s="12">
        <f t="shared" si="357"/>
        <v>0</v>
      </c>
      <c r="BB1478" s="12">
        <f t="shared" si="358"/>
        <v>0.282164977981289</v>
      </c>
      <c r="BC1478" s="12">
        <f t="shared" si="359"/>
        <v>0.717835022018711</v>
      </c>
    </row>
    <row r="1479" spans="1:55">
      <c r="A1479" s="3" t="s">
        <v>3009</v>
      </c>
      <c r="B1479" s="3" t="s">
        <v>3010</v>
      </c>
      <c r="C1479" s="3">
        <v>43243244.68</v>
      </c>
      <c r="D1479" s="3">
        <v>772589448.59</v>
      </c>
      <c r="E1479" s="3">
        <v>0</v>
      </c>
      <c r="F1479" s="3">
        <v>0</v>
      </c>
      <c r="G1479" s="3">
        <v>0</v>
      </c>
      <c r="H1479" s="3">
        <v>0</v>
      </c>
      <c r="I1479" s="3">
        <v>0</v>
      </c>
      <c r="J1479" s="3">
        <v>15897498.24</v>
      </c>
      <c r="K1479" s="3">
        <v>40018404.21</v>
      </c>
      <c r="L1479" s="3">
        <v>0</v>
      </c>
      <c r="M1479" s="3">
        <v>2034001630.67</v>
      </c>
      <c r="N1479" s="3">
        <v>81303577.19</v>
      </c>
      <c r="O1479" s="3">
        <v>662841262.1</v>
      </c>
      <c r="P1479" s="3">
        <v>100468595.73</v>
      </c>
      <c r="Q1479" s="3">
        <v>0</v>
      </c>
      <c r="R1479" s="3">
        <v>962957262.02</v>
      </c>
      <c r="S1479" s="3">
        <v>0</v>
      </c>
      <c r="T1479" s="3">
        <v>0</v>
      </c>
      <c r="U1479" s="3">
        <v>165781567.26</v>
      </c>
      <c r="V1479" s="3">
        <v>56766008.72</v>
      </c>
      <c r="W1479" s="3">
        <v>0</v>
      </c>
      <c r="X1479" s="3">
        <v>0</v>
      </c>
      <c r="Y1479" s="3">
        <v>0</v>
      </c>
      <c r="Z1479" s="3">
        <v>66770852.72</v>
      </c>
      <c r="AA1479" s="3">
        <v>0</v>
      </c>
      <c r="AB1479" s="3">
        <v>8389629.96</v>
      </c>
      <c r="AC1479" s="3">
        <v>2200845100.2</v>
      </c>
      <c r="AD1479" s="3">
        <v>191265445.48</v>
      </c>
      <c r="AE1479" s="3">
        <v>0</v>
      </c>
      <c r="AF1479" s="3">
        <v>0</v>
      </c>
      <c r="AG1479" s="3">
        <v>0</v>
      </c>
      <c r="AH1479" s="3">
        <v>208767941.11</v>
      </c>
      <c r="AI1479" s="3">
        <v>20084070.94</v>
      </c>
      <c r="AJ1479" s="3">
        <v>759972215.28</v>
      </c>
      <c r="AK1479" s="3">
        <v>51257196.11</v>
      </c>
      <c r="AL1479" s="3">
        <v>69765914.07</v>
      </c>
      <c r="AM1479" s="3">
        <v>57639836.06</v>
      </c>
      <c r="AN1479" s="3">
        <v>103801198.54</v>
      </c>
      <c r="AO1479" s="6">
        <f t="shared" si="345"/>
        <v>828505351.04</v>
      </c>
      <c r="AP1479" s="6">
        <f t="shared" si="346"/>
        <v>2878615065.69</v>
      </c>
      <c r="AQ1479" s="6">
        <f t="shared" si="347"/>
        <v>1260665320.68</v>
      </c>
      <c r="AR1479" s="6">
        <f t="shared" si="348"/>
        <v>1617949745.01</v>
      </c>
      <c r="AS1479" s="6">
        <f t="shared" si="349"/>
        <v>3663398917.79</v>
      </c>
      <c r="AT1479" s="10">
        <f t="shared" si="350"/>
        <v>43243244.68</v>
      </c>
      <c r="AU1479" s="10">
        <f t="shared" si="351"/>
        <v>3706642162.47</v>
      </c>
      <c r="AV1479" s="10">
        <f t="shared" si="352"/>
        <v>2446455096.05</v>
      </c>
      <c r="AW1479" s="12">
        <f t="shared" si="353"/>
        <v>0.134648505659941</v>
      </c>
      <c r="AX1479" s="12">
        <f t="shared" si="354"/>
        <v>0.858323611817948</v>
      </c>
      <c r="AY1479" s="12">
        <f t="shared" si="355"/>
        <v>0.262948833251364</v>
      </c>
      <c r="AZ1479" s="12">
        <f t="shared" si="356"/>
        <v>0.595374778566584</v>
      </c>
      <c r="BA1479" s="12">
        <f t="shared" si="357"/>
        <v>0.0070278825221107</v>
      </c>
      <c r="BB1479" s="12">
        <f t="shared" si="358"/>
        <v>0.602402661088695</v>
      </c>
      <c r="BC1479" s="12">
        <f t="shared" si="359"/>
        <v>0.397597338911305</v>
      </c>
    </row>
    <row r="1480" spans="1:55">
      <c r="A1480" s="3" t="s">
        <v>3011</v>
      </c>
      <c r="B1480" s="3" t="s">
        <v>3012</v>
      </c>
      <c r="C1480" s="3">
        <v>6044243.46</v>
      </c>
      <c r="D1480" s="3">
        <v>772216713.84</v>
      </c>
      <c r="E1480" s="3">
        <v>0</v>
      </c>
      <c r="F1480" s="3">
        <v>0</v>
      </c>
      <c r="G1480" s="3">
        <v>0</v>
      </c>
      <c r="H1480" s="3">
        <v>0</v>
      </c>
      <c r="I1480" s="3">
        <v>0</v>
      </c>
      <c r="J1480" s="3">
        <v>0</v>
      </c>
      <c r="K1480" s="3">
        <v>189612125.75</v>
      </c>
      <c r="L1480" s="3">
        <v>0</v>
      </c>
      <c r="M1480" s="3">
        <v>293727596.93</v>
      </c>
      <c r="N1480" s="3">
        <v>108030002.78</v>
      </c>
      <c r="O1480" s="3">
        <v>294103443.15</v>
      </c>
      <c r="P1480" s="3">
        <v>53300337.08</v>
      </c>
      <c r="Q1480" s="3">
        <v>0</v>
      </c>
      <c r="R1480" s="3">
        <v>314521143.4</v>
      </c>
      <c r="S1480" s="3">
        <v>12421718.11</v>
      </c>
      <c r="T1480" s="3">
        <v>0</v>
      </c>
      <c r="U1480" s="3">
        <v>38135491.42</v>
      </c>
      <c r="V1480" s="3">
        <v>34434817.17</v>
      </c>
      <c r="W1480" s="3">
        <v>0</v>
      </c>
      <c r="X1480" s="3">
        <v>0</v>
      </c>
      <c r="Y1480" s="3">
        <v>0</v>
      </c>
      <c r="Z1480" s="3">
        <v>278097531.33</v>
      </c>
      <c r="AA1480" s="3">
        <v>0</v>
      </c>
      <c r="AB1480" s="3">
        <v>6666124.11</v>
      </c>
      <c r="AC1480" s="3">
        <v>985223177.23</v>
      </c>
      <c r="AD1480" s="3">
        <v>99104370.95</v>
      </c>
      <c r="AE1480" s="3">
        <v>0</v>
      </c>
      <c r="AF1480" s="3">
        <v>0</v>
      </c>
      <c r="AG1480" s="3">
        <v>0</v>
      </c>
      <c r="AH1480" s="3">
        <v>135853952.63</v>
      </c>
      <c r="AI1480" s="3">
        <v>0</v>
      </c>
      <c r="AJ1480" s="3">
        <v>0</v>
      </c>
      <c r="AK1480" s="3">
        <v>20958</v>
      </c>
      <c r="AL1480" s="3">
        <v>16460886.01</v>
      </c>
      <c r="AM1480" s="3">
        <v>0</v>
      </c>
      <c r="AN1480" s="3">
        <v>210885299.96</v>
      </c>
      <c r="AO1480" s="6">
        <f t="shared" si="345"/>
        <v>961828839.59</v>
      </c>
      <c r="AP1480" s="6">
        <f t="shared" si="346"/>
        <v>749161379.94</v>
      </c>
      <c r="AQ1480" s="6">
        <f t="shared" si="347"/>
        <v>684276825.54</v>
      </c>
      <c r="AR1480" s="6">
        <f t="shared" si="348"/>
        <v>64884554.4</v>
      </c>
      <c r="AS1480" s="6">
        <f t="shared" si="349"/>
        <v>1447548644.78</v>
      </c>
      <c r="AT1480" s="10">
        <f t="shared" si="350"/>
        <v>6044243.46</v>
      </c>
      <c r="AU1480" s="10">
        <f t="shared" si="351"/>
        <v>1453592888.24</v>
      </c>
      <c r="AV1480" s="10">
        <f t="shared" si="352"/>
        <v>1026713393.99</v>
      </c>
      <c r="AW1480" s="12">
        <f t="shared" si="353"/>
        <v>0.387786317553184</v>
      </c>
      <c r="AX1480" s="12">
        <f t="shared" si="354"/>
        <v>0.609776788461866</v>
      </c>
      <c r="AY1480" s="12">
        <f t="shared" si="355"/>
        <v>0.0261598960035143</v>
      </c>
      <c r="AZ1480" s="12">
        <f t="shared" si="356"/>
        <v>0.583616892458352</v>
      </c>
      <c r="BA1480" s="12">
        <f t="shared" si="357"/>
        <v>0.00243689398495001</v>
      </c>
      <c r="BB1480" s="12">
        <f t="shared" si="358"/>
        <v>0.586053786443302</v>
      </c>
      <c r="BC1480" s="12">
        <f t="shared" si="359"/>
        <v>0.413946213556698</v>
      </c>
    </row>
    <row r="1481" spans="1:55">
      <c r="A1481" s="3" t="s">
        <v>3013</v>
      </c>
      <c r="B1481" s="3" t="s">
        <v>3014</v>
      </c>
      <c r="C1481" s="3">
        <v>372523963.22</v>
      </c>
      <c r="D1481" s="3">
        <v>771830196.09</v>
      </c>
      <c r="E1481" s="3">
        <v>139000000</v>
      </c>
      <c r="F1481" s="3">
        <v>67386.33</v>
      </c>
      <c r="G1481" s="3">
        <v>0</v>
      </c>
      <c r="H1481" s="3">
        <v>0</v>
      </c>
      <c r="I1481" s="3">
        <v>0</v>
      </c>
      <c r="J1481" s="3">
        <v>98936365.91</v>
      </c>
      <c r="K1481" s="3">
        <v>50035434.9</v>
      </c>
      <c r="L1481" s="3">
        <v>0</v>
      </c>
      <c r="M1481" s="3">
        <v>1080065533.73</v>
      </c>
      <c r="N1481" s="3">
        <v>86547942.29</v>
      </c>
      <c r="O1481" s="3">
        <v>928423063.85</v>
      </c>
      <c r="P1481" s="3">
        <v>41522071.01</v>
      </c>
      <c r="Q1481" s="3">
        <v>1478373.56</v>
      </c>
      <c r="R1481" s="3">
        <v>1046464621.63</v>
      </c>
      <c r="S1481" s="3">
        <v>0</v>
      </c>
      <c r="T1481" s="3">
        <v>0</v>
      </c>
      <c r="U1481" s="3">
        <v>29084848.1</v>
      </c>
      <c r="V1481" s="3">
        <v>33320437.56</v>
      </c>
      <c r="W1481" s="3">
        <v>0</v>
      </c>
      <c r="X1481" s="3">
        <v>0</v>
      </c>
      <c r="Y1481" s="3">
        <v>1810714.84</v>
      </c>
      <c r="Z1481" s="3">
        <v>21836714.08</v>
      </c>
      <c r="AA1481" s="3">
        <v>0</v>
      </c>
      <c r="AB1481" s="3">
        <v>508574.9</v>
      </c>
      <c r="AC1481" s="3">
        <v>741159350.21</v>
      </c>
      <c r="AD1481" s="3">
        <v>22160859.07</v>
      </c>
      <c r="AE1481" s="3">
        <v>0</v>
      </c>
      <c r="AF1481" s="3">
        <v>0</v>
      </c>
      <c r="AG1481" s="3">
        <v>0</v>
      </c>
      <c r="AH1481" s="3">
        <v>152127635.43</v>
      </c>
      <c r="AI1481" s="3">
        <v>0</v>
      </c>
      <c r="AJ1481" s="3">
        <v>0</v>
      </c>
      <c r="AK1481" s="3">
        <v>8308173.95</v>
      </c>
      <c r="AL1481" s="3">
        <v>59341758.6</v>
      </c>
      <c r="AM1481" s="3">
        <v>3191180.79</v>
      </c>
      <c r="AN1481" s="3">
        <v>25890974.02</v>
      </c>
      <c r="AO1481" s="6">
        <f t="shared" si="345"/>
        <v>1059869383.23</v>
      </c>
      <c r="AP1481" s="6">
        <f t="shared" si="346"/>
        <v>2138036984.44</v>
      </c>
      <c r="AQ1481" s="6">
        <f t="shared" si="347"/>
        <v>1133025911.11</v>
      </c>
      <c r="AR1481" s="6">
        <f t="shared" si="348"/>
        <v>1005011073.33</v>
      </c>
      <c r="AS1481" s="6">
        <f t="shared" si="349"/>
        <v>1012179932.07</v>
      </c>
      <c r="AT1481" s="10">
        <f t="shared" si="350"/>
        <v>372523963.22</v>
      </c>
      <c r="AU1481" s="10">
        <f t="shared" si="351"/>
        <v>1384703895.29</v>
      </c>
      <c r="AV1481" s="10">
        <f t="shared" si="352"/>
        <v>2064880456.56</v>
      </c>
      <c r="AW1481" s="12">
        <f t="shared" si="353"/>
        <v>0.307245533120996</v>
      </c>
      <c r="AX1481" s="12">
        <f t="shared" si="354"/>
        <v>0.58476349601893</v>
      </c>
      <c r="AY1481" s="12">
        <f t="shared" si="355"/>
        <v>0.291342657787457</v>
      </c>
      <c r="AZ1481" s="12">
        <f t="shared" si="356"/>
        <v>0.293420838231473</v>
      </c>
      <c r="BA1481" s="12">
        <f t="shared" si="357"/>
        <v>0.107990970860074</v>
      </c>
      <c r="BB1481" s="12">
        <f t="shared" si="358"/>
        <v>0.401411809091547</v>
      </c>
      <c r="BC1481" s="12">
        <f t="shared" si="359"/>
        <v>0.598588190908453</v>
      </c>
    </row>
    <row r="1482" spans="1:55">
      <c r="A1482" s="3" t="s">
        <v>3015</v>
      </c>
      <c r="B1482" s="3" t="s">
        <v>3016</v>
      </c>
      <c r="C1482" s="3">
        <v>36081761.68</v>
      </c>
      <c r="D1482" s="3">
        <v>771608411.98</v>
      </c>
      <c r="E1482" s="3">
        <v>288441263.17</v>
      </c>
      <c r="F1482" s="3">
        <v>1528244.04</v>
      </c>
      <c r="G1482" s="3">
        <v>0</v>
      </c>
      <c r="H1482" s="3">
        <v>0</v>
      </c>
      <c r="I1482" s="3">
        <v>0</v>
      </c>
      <c r="J1482" s="3">
        <v>0</v>
      </c>
      <c r="K1482" s="3">
        <v>230143683.45</v>
      </c>
      <c r="L1482" s="3">
        <v>0</v>
      </c>
      <c r="M1482" s="3">
        <v>447001639.38</v>
      </c>
      <c r="N1482" s="3">
        <v>133245242.02</v>
      </c>
      <c r="O1482" s="3">
        <v>519976517.28</v>
      </c>
      <c r="P1482" s="3">
        <v>75644675.05</v>
      </c>
      <c r="Q1482" s="3">
        <v>5479695.7</v>
      </c>
      <c r="R1482" s="3">
        <v>795194589.69</v>
      </c>
      <c r="S1482" s="3">
        <v>0</v>
      </c>
      <c r="T1482" s="3">
        <v>0</v>
      </c>
      <c r="U1482" s="3">
        <v>58717304.91</v>
      </c>
      <c r="V1482" s="3">
        <v>85199397.54</v>
      </c>
      <c r="W1482" s="3">
        <v>0</v>
      </c>
      <c r="X1482" s="3">
        <v>0</v>
      </c>
      <c r="Y1482" s="3">
        <v>0</v>
      </c>
      <c r="Z1482" s="3">
        <v>52458206.68</v>
      </c>
      <c r="AA1482" s="3">
        <v>0</v>
      </c>
      <c r="AB1482" s="3">
        <v>68701100.79</v>
      </c>
      <c r="AC1482" s="3">
        <v>1252645055.96</v>
      </c>
      <c r="AD1482" s="3">
        <v>217339054.32</v>
      </c>
      <c r="AE1482" s="3">
        <v>0</v>
      </c>
      <c r="AF1482" s="3">
        <v>0</v>
      </c>
      <c r="AG1482" s="3">
        <v>0</v>
      </c>
      <c r="AH1482" s="3">
        <v>131832360.72</v>
      </c>
      <c r="AI1482" s="3">
        <v>0</v>
      </c>
      <c r="AJ1482" s="3">
        <v>0</v>
      </c>
      <c r="AK1482" s="3">
        <v>36464851.41</v>
      </c>
      <c r="AL1482" s="3">
        <v>55064909.3</v>
      </c>
      <c r="AM1482" s="3">
        <v>23349888.04</v>
      </c>
      <c r="AN1482" s="3">
        <v>57885501.96</v>
      </c>
      <c r="AO1482" s="6">
        <f t="shared" si="345"/>
        <v>1291721602.64</v>
      </c>
      <c r="AP1482" s="6">
        <f t="shared" si="346"/>
        <v>1181347769.43</v>
      </c>
      <c r="AQ1482" s="6">
        <f t="shared" si="347"/>
        <v>1060270599.61</v>
      </c>
      <c r="AR1482" s="6">
        <f t="shared" si="348"/>
        <v>121077169.82</v>
      </c>
      <c r="AS1482" s="6">
        <f t="shared" si="349"/>
        <v>1774581621.71</v>
      </c>
      <c r="AT1482" s="10">
        <f t="shared" si="350"/>
        <v>36081761.68</v>
      </c>
      <c r="AU1482" s="10">
        <f t="shared" si="351"/>
        <v>1810663383.39</v>
      </c>
      <c r="AV1482" s="10">
        <f t="shared" si="352"/>
        <v>1412798772.46</v>
      </c>
      <c r="AW1482" s="12">
        <f t="shared" si="353"/>
        <v>0.400724916312654</v>
      </c>
      <c r="AX1482" s="12">
        <f t="shared" si="354"/>
        <v>0.588081602909382</v>
      </c>
      <c r="AY1482" s="12">
        <f t="shared" si="355"/>
        <v>0.037561219572647</v>
      </c>
      <c r="AZ1482" s="12">
        <f t="shared" si="356"/>
        <v>0.550520383336735</v>
      </c>
      <c r="BA1482" s="12">
        <f t="shared" si="357"/>
        <v>0.0111934807779636</v>
      </c>
      <c r="BB1482" s="12">
        <f t="shared" si="358"/>
        <v>0.561713864114698</v>
      </c>
      <c r="BC1482" s="12">
        <f t="shared" si="359"/>
        <v>0.438286135885301</v>
      </c>
    </row>
    <row r="1483" spans="1:55">
      <c r="A1483" s="3" t="s">
        <v>3017</v>
      </c>
      <c r="B1483" s="3" t="s">
        <v>3018</v>
      </c>
      <c r="C1483" s="3">
        <v>547984107.68</v>
      </c>
      <c r="D1483" s="3">
        <v>771388612.99</v>
      </c>
      <c r="E1483" s="3">
        <v>0</v>
      </c>
      <c r="F1483" s="3">
        <v>0</v>
      </c>
      <c r="G1483" s="3">
        <v>0</v>
      </c>
      <c r="H1483" s="3">
        <v>0</v>
      </c>
      <c r="I1483" s="3">
        <v>0</v>
      </c>
      <c r="J1483" s="3">
        <v>89914535.57</v>
      </c>
      <c r="K1483" s="3">
        <v>86455846.12</v>
      </c>
      <c r="L1483" s="3">
        <v>0</v>
      </c>
      <c r="M1483" s="3">
        <v>489122230.12</v>
      </c>
      <c r="N1483" s="3">
        <v>234356154.14</v>
      </c>
      <c r="O1483" s="3">
        <v>2017604589.41</v>
      </c>
      <c r="P1483" s="3">
        <v>53949357.2</v>
      </c>
      <c r="Q1483" s="3">
        <v>57944551.77</v>
      </c>
      <c r="R1483" s="3">
        <v>1660597500.4</v>
      </c>
      <c r="S1483" s="3">
        <v>0</v>
      </c>
      <c r="T1483" s="3">
        <v>0</v>
      </c>
      <c r="U1483" s="3">
        <v>21858111.89</v>
      </c>
      <c r="V1483" s="3">
        <v>42072733.36</v>
      </c>
      <c r="W1483" s="3">
        <v>0</v>
      </c>
      <c r="X1483" s="3">
        <v>0</v>
      </c>
      <c r="Y1483" s="3">
        <v>15032622.41</v>
      </c>
      <c r="Z1483" s="3">
        <v>45082844.85</v>
      </c>
      <c r="AA1483" s="3">
        <v>0</v>
      </c>
      <c r="AB1483" s="3">
        <v>140866853.17</v>
      </c>
      <c r="AC1483" s="3">
        <v>494631874.95</v>
      </c>
      <c r="AD1483" s="3">
        <v>936475.22</v>
      </c>
      <c r="AE1483" s="3">
        <v>0</v>
      </c>
      <c r="AF1483" s="3">
        <v>0</v>
      </c>
      <c r="AG1483" s="3">
        <v>0</v>
      </c>
      <c r="AH1483" s="3">
        <v>431469263.77</v>
      </c>
      <c r="AI1483" s="3">
        <v>0</v>
      </c>
      <c r="AJ1483" s="3">
        <v>1799586.07</v>
      </c>
      <c r="AK1483" s="3">
        <v>8943008.73</v>
      </c>
      <c r="AL1483" s="3">
        <v>78731204.5</v>
      </c>
      <c r="AM1483" s="3">
        <v>0</v>
      </c>
      <c r="AN1483" s="3">
        <v>657281.54</v>
      </c>
      <c r="AO1483" s="6">
        <f t="shared" si="345"/>
        <v>947758994.68</v>
      </c>
      <c r="AP1483" s="6">
        <f t="shared" si="346"/>
        <v>2852976882.64</v>
      </c>
      <c r="AQ1483" s="6">
        <f t="shared" si="347"/>
        <v>1925510666.08</v>
      </c>
      <c r="AR1483" s="6">
        <f t="shared" si="348"/>
        <v>927466216.56</v>
      </c>
      <c r="AS1483" s="6">
        <f t="shared" si="349"/>
        <v>1017168694.78</v>
      </c>
      <c r="AT1483" s="10">
        <f t="shared" si="350"/>
        <v>547984107.68</v>
      </c>
      <c r="AU1483" s="10">
        <f t="shared" si="351"/>
        <v>1565152802.46</v>
      </c>
      <c r="AV1483" s="10">
        <f t="shared" si="352"/>
        <v>1875225211.24</v>
      </c>
      <c r="AW1483" s="12">
        <f t="shared" si="353"/>
        <v>0.275481063681348</v>
      </c>
      <c r="AX1483" s="12">
        <f t="shared" si="354"/>
        <v>0.565238733533417</v>
      </c>
      <c r="AY1483" s="12">
        <f t="shared" si="355"/>
        <v>0.269582648437677</v>
      </c>
      <c r="AZ1483" s="12">
        <f t="shared" si="356"/>
        <v>0.29565608509574</v>
      </c>
      <c r="BA1483" s="12">
        <f t="shared" si="357"/>
        <v>0.159280202785235</v>
      </c>
      <c r="BB1483" s="12">
        <f t="shared" si="358"/>
        <v>0.454936287880975</v>
      </c>
      <c r="BC1483" s="12">
        <f t="shared" si="359"/>
        <v>0.545063712119025</v>
      </c>
    </row>
    <row r="1484" spans="1:55">
      <c r="A1484" s="3" t="s">
        <v>3019</v>
      </c>
      <c r="B1484" s="3" t="s">
        <v>3020</v>
      </c>
      <c r="C1484" s="3">
        <v>1624865.53</v>
      </c>
      <c r="D1484" s="3">
        <v>771202603.71</v>
      </c>
      <c r="E1484" s="3">
        <v>31543008.17</v>
      </c>
      <c r="F1484" s="3">
        <v>0</v>
      </c>
      <c r="G1484" s="3">
        <v>0</v>
      </c>
      <c r="H1484" s="3">
        <v>0</v>
      </c>
      <c r="I1484" s="3">
        <v>0</v>
      </c>
      <c r="J1484" s="3">
        <v>8645327.24</v>
      </c>
      <c r="K1484" s="3">
        <v>213559976.76</v>
      </c>
      <c r="L1484" s="3">
        <v>0</v>
      </c>
      <c r="M1484" s="3">
        <v>0</v>
      </c>
      <c r="N1484" s="3">
        <v>7974994.55</v>
      </c>
      <c r="O1484" s="3">
        <v>36095184.34</v>
      </c>
      <c r="P1484" s="3">
        <v>97646.77</v>
      </c>
      <c r="Q1484" s="3">
        <v>0</v>
      </c>
      <c r="R1484" s="3">
        <v>904081106.54</v>
      </c>
      <c r="S1484" s="3">
        <v>0</v>
      </c>
      <c r="T1484" s="3">
        <v>0</v>
      </c>
      <c r="U1484" s="3">
        <v>85664721.35</v>
      </c>
      <c r="V1484" s="3">
        <v>24454283.39</v>
      </c>
      <c r="W1484" s="3">
        <v>0</v>
      </c>
      <c r="X1484" s="3">
        <v>0</v>
      </c>
      <c r="Y1484" s="3">
        <v>63199.94</v>
      </c>
      <c r="Z1484" s="3">
        <v>1530363.66</v>
      </c>
      <c r="AA1484" s="3">
        <v>0</v>
      </c>
      <c r="AB1484" s="3">
        <v>42887375.91</v>
      </c>
      <c r="AC1484" s="3">
        <v>87872953.81</v>
      </c>
      <c r="AD1484" s="3">
        <v>0</v>
      </c>
      <c r="AE1484" s="3">
        <v>0</v>
      </c>
      <c r="AF1484" s="3">
        <v>0</v>
      </c>
      <c r="AG1484" s="3">
        <v>0</v>
      </c>
      <c r="AH1484" s="3">
        <v>7249702.8</v>
      </c>
      <c r="AI1484" s="3">
        <v>0</v>
      </c>
      <c r="AJ1484" s="3">
        <v>0</v>
      </c>
      <c r="AK1484" s="3">
        <v>0</v>
      </c>
      <c r="AL1484" s="3">
        <v>43830523.89</v>
      </c>
      <c r="AM1484" s="3">
        <v>1325987.63</v>
      </c>
      <c r="AN1484" s="3">
        <v>93170302.07</v>
      </c>
      <c r="AO1484" s="6">
        <f t="shared" si="345"/>
        <v>1024950915.88</v>
      </c>
      <c r="AP1484" s="6">
        <f t="shared" si="346"/>
        <v>44167825.66</v>
      </c>
      <c r="AQ1484" s="6">
        <f t="shared" si="347"/>
        <v>1058681050.79</v>
      </c>
      <c r="AR1484" s="6">
        <f t="shared" si="348"/>
        <v>-1014513225.13</v>
      </c>
      <c r="AS1484" s="6">
        <f t="shared" si="349"/>
        <v>233449470.2</v>
      </c>
      <c r="AT1484" s="10">
        <f t="shared" si="350"/>
        <v>1624865.53</v>
      </c>
      <c r="AU1484" s="10">
        <f t="shared" si="351"/>
        <v>235074335.73</v>
      </c>
      <c r="AV1484" s="10">
        <f t="shared" si="352"/>
        <v>10437690.75</v>
      </c>
      <c r="AW1484" s="12">
        <f t="shared" si="353"/>
        <v>4.17474830286367</v>
      </c>
      <c r="AX1484" s="12">
        <f t="shared" si="354"/>
        <v>-3.18136657551327</v>
      </c>
      <c r="AY1484" s="12">
        <f t="shared" si="355"/>
        <v>-4.13223433359035</v>
      </c>
      <c r="AZ1484" s="12">
        <f t="shared" si="356"/>
        <v>0.950867758077087</v>
      </c>
      <c r="BA1484" s="12">
        <f t="shared" si="357"/>
        <v>0.00661827264959815</v>
      </c>
      <c r="BB1484" s="12">
        <f t="shared" si="358"/>
        <v>0.957486030726685</v>
      </c>
      <c r="BC1484" s="12">
        <f t="shared" si="359"/>
        <v>0.0425139692733149</v>
      </c>
    </row>
    <row r="1485" spans="1:55">
      <c r="A1485" s="3" t="s">
        <v>3021</v>
      </c>
      <c r="B1485" s="3" t="s">
        <v>3022</v>
      </c>
      <c r="C1485" s="3">
        <v>2267970409.97</v>
      </c>
      <c r="D1485" s="3">
        <v>770401833.96</v>
      </c>
      <c r="E1485" s="3">
        <v>392169600</v>
      </c>
      <c r="F1485" s="3">
        <v>0</v>
      </c>
      <c r="G1485" s="3">
        <v>0</v>
      </c>
      <c r="H1485" s="3">
        <v>0</v>
      </c>
      <c r="I1485" s="3">
        <v>0</v>
      </c>
      <c r="J1485" s="3">
        <v>53978291.71</v>
      </c>
      <c r="K1485" s="3">
        <v>257109447.65</v>
      </c>
      <c r="L1485" s="3">
        <v>0</v>
      </c>
      <c r="M1485" s="3">
        <v>555335566.85</v>
      </c>
      <c r="N1485" s="3">
        <v>32864557.42</v>
      </c>
      <c r="O1485" s="3">
        <v>3703224271.5</v>
      </c>
      <c r="P1485" s="3">
        <v>7478187.56</v>
      </c>
      <c r="Q1485" s="3">
        <v>0</v>
      </c>
      <c r="R1485" s="3">
        <v>217360716.46</v>
      </c>
      <c r="S1485" s="3">
        <v>0</v>
      </c>
      <c r="T1485" s="3">
        <v>0</v>
      </c>
      <c r="U1485" s="3">
        <v>80604167.63</v>
      </c>
      <c r="V1485" s="3">
        <v>54226830.2</v>
      </c>
      <c r="W1485" s="3">
        <v>0</v>
      </c>
      <c r="X1485" s="3">
        <v>0</v>
      </c>
      <c r="Y1485" s="3">
        <v>0</v>
      </c>
      <c r="Z1485" s="3">
        <v>163277179.89</v>
      </c>
      <c r="AA1485" s="3">
        <v>0</v>
      </c>
      <c r="AB1485" s="3">
        <v>14464340.36</v>
      </c>
      <c r="AC1485" s="3">
        <v>4097850754.44</v>
      </c>
      <c r="AD1485" s="3">
        <v>286508913.6</v>
      </c>
      <c r="AE1485" s="3">
        <v>0</v>
      </c>
      <c r="AF1485" s="3">
        <v>0</v>
      </c>
      <c r="AG1485" s="3">
        <v>0</v>
      </c>
      <c r="AH1485" s="3">
        <v>673994689.09</v>
      </c>
      <c r="AI1485" s="3">
        <v>0</v>
      </c>
      <c r="AJ1485" s="3">
        <v>0</v>
      </c>
      <c r="AK1485" s="3">
        <v>4622475.81</v>
      </c>
      <c r="AL1485" s="3">
        <v>22015329.38</v>
      </c>
      <c r="AM1485" s="3">
        <v>25896910.51</v>
      </c>
      <c r="AN1485" s="3">
        <v>0</v>
      </c>
      <c r="AO1485" s="6">
        <f t="shared" si="345"/>
        <v>1473659173.32</v>
      </c>
      <c r="AP1485" s="6">
        <f t="shared" si="346"/>
        <v>4298902583.33</v>
      </c>
      <c r="AQ1485" s="6">
        <f t="shared" si="347"/>
        <v>529933234.54</v>
      </c>
      <c r="AR1485" s="6">
        <f t="shared" si="348"/>
        <v>3768969348.79</v>
      </c>
      <c r="AS1485" s="6">
        <f t="shared" si="349"/>
        <v>5110889072.83</v>
      </c>
      <c r="AT1485" s="10">
        <f t="shared" si="350"/>
        <v>2267970409.97</v>
      </c>
      <c r="AU1485" s="10">
        <f t="shared" si="351"/>
        <v>7378859482.8</v>
      </c>
      <c r="AV1485" s="10">
        <f t="shared" si="352"/>
        <v>5242628522.11</v>
      </c>
      <c r="AW1485" s="12">
        <f t="shared" si="353"/>
        <v>0.116757958550269</v>
      </c>
      <c r="AX1485" s="12">
        <f t="shared" si="354"/>
        <v>0.703550834748293</v>
      </c>
      <c r="AY1485" s="12">
        <f t="shared" si="355"/>
        <v>0.298615293800842</v>
      </c>
      <c r="AZ1485" s="12">
        <f t="shared" si="356"/>
        <v>0.404935540947451</v>
      </c>
      <c r="BA1485" s="12">
        <f t="shared" si="357"/>
        <v>0.179691206701438</v>
      </c>
      <c r="BB1485" s="12">
        <f t="shared" si="358"/>
        <v>0.584626747648889</v>
      </c>
      <c r="BC1485" s="12">
        <f t="shared" si="359"/>
        <v>0.415373252351111</v>
      </c>
    </row>
    <row r="1486" spans="1:55">
      <c r="A1486" s="3" t="s">
        <v>3023</v>
      </c>
      <c r="B1486" s="3" t="s">
        <v>3024</v>
      </c>
      <c r="C1486" s="3">
        <v>0</v>
      </c>
      <c r="D1486" s="3">
        <v>765444323.65</v>
      </c>
      <c r="E1486" s="3">
        <v>80017315.07</v>
      </c>
      <c r="F1486" s="3">
        <v>0</v>
      </c>
      <c r="G1486" s="3">
        <v>0</v>
      </c>
      <c r="H1486" s="3">
        <v>0</v>
      </c>
      <c r="I1486" s="3">
        <v>0</v>
      </c>
      <c r="J1486" s="3">
        <v>2786240.58</v>
      </c>
      <c r="K1486" s="3">
        <v>16436260.11</v>
      </c>
      <c r="L1486" s="3">
        <v>0</v>
      </c>
      <c r="M1486" s="3">
        <v>85212852.2</v>
      </c>
      <c r="N1486" s="3">
        <v>32053594.05</v>
      </c>
      <c r="O1486" s="3">
        <v>553116431.28</v>
      </c>
      <c r="P1486" s="3">
        <v>2398982.27</v>
      </c>
      <c r="Q1486" s="3">
        <v>0</v>
      </c>
      <c r="R1486" s="3">
        <v>180211477.26</v>
      </c>
      <c r="S1486" s="3">
        <v>0</v>
      </c>
      <c r="T1486" s="3">
        <v>0</v>
      </c>
      <c r="U1486" s="3">
        <v>31766427.17</v>
      </c>
      <c r="V1486" s="3">
        <v>4074289.98</v>
      </c>
      <c r="W1486" s="3">
        <v>0</v>
      </c>
      <c r="X1486" s="3">
        <v>0</v>
      </c>
      <c r="Y1486" s="3">
        <v>0</v>
      </c>
      <c r="Z1486" s="3">
        <v>947583.33</v>
      </c>
      <c r="AA1486" s="3">
        <v>0</v>
      </c>
      <c r="AB1486" s="3">
        <v>39376519.65</v>
      </c>
      <c r="AC1486" s="3">
        <v>311434346.02</v>
      </c>
      <c r="AD1486" s="3">
        <v>7196529.14</v>
      </c>
      <c r="AE1486" s="3">
        <v>0</v>
      </c>
      <c r="AF1486" s="3">
        <v>0</v>
      </c>
      <c r="AG1486" s="3">
        <v>0</v>
      </c>
      <c r="AH1486" s="3">
        <v>63133629.72</v>
      </c>
      <c r="AI1486" s="3">
        <v>0</v>
      </c>
      <c r="AJ1486" s="3">
        <v>0</v>
      </c>
      <c r="AK1486" s="3">
        <v>2765813.38</v>
      </c>
      <c r="AL1486" s="3">
        <v>4733676.47</v>
      </c>
      <c r="AM1486" s="3">
        <v>452011.21</v>
      </c>
      <c r="AN1486" s="3">
        <v>3186085.65</v>
      </c>
      <c r="AO1486" s="6">
        <f t="shared" si="345"/>
        <v>864684139.41</v>
      </c>
      <c r="AP1486" s="6">
        <f t="shared" si="346"/>
        <v>672781859.8</v>
      </c>
      <c r="AQ1486" s="6">
        <f t="shared" si="347"/>
        <v>256376297.39</v>
      </c>
      <c r="AR1486" s="6">
        <f t="shared" si="348"/>
        <v>416405562.41</v>
      </c>
      <c r="AS1486" s="6">
        <f t="shared" si="349"/>
        <v>392902091.59</v>
      </c>
      <c r="AT1486" s="10">
        <f t="shared" si="350"/>
        <v>0</v>
      </c>
      <c r="AU1486" s="10">
        <f t="shared" si="351"/>
        <v>392902091.59</v>
      </c>
      <c r="AV1486" s="10">
        <f t="shared" si="352"/>
        <v>1281089701.82</v>
      </c>
      <c r="AW1486" s="12">
        <f t="shared" si="353"/>
        <v>0.516540249966577</v>
      </c>
      <c r="AX1486" s="12">
        <f t="shared" si="354"/>
        <v>0.483459750033423</v>
      </c>
      <c r="AY1486" s="12">
        <f t="shared" si="355"/>
        <v>0.248750062007032</v>
      </c>
      <c r="AZ1486" s="12">
        <f t="shared" si="356"/>
        <v>0.234709688026391</v>
      </c>
      <c r="BA1486" s="12">
        <f t="shared" si="357"/>
        <v>0</v>
      </c>
      <c r="BB1486" s="12">
        <f t="shared" si="358"/>
        <v>0.234709688026391</v>
      </c>
      <c r="BC1486" s="12">
        <f t="shared" si="359"/>
        <v>0.765290311973609</v>
      </c>
    </row>
    <row r="1487" spans="1:55">
      <c r="A1487" s="3" t="s">
        <v>3025</v>
      </c>
      <c r="B1487" s="3" t="s">
        <v>3026</v>
      </c>
      <c r="C1487" s="3">
        <v>130813577.65</v>
      </c>
      <c r="D1487" s="3">
        <v>762873653.42</v>
      </c>
      <c r="E1487" s="3">
        <v>7000000</v>
      </c>
      <c r="F1487" s="3">
        <v>0</v>
      </c>
      <c r="G1487" s="3">
        <v>0</v>
      </c>
      <c r="H1487" s="3">
        <v>0</v>
      </c>
      <c r="I1487" s="3">
        <v>0</v>
      </c>
      <c r="J1487" s="3">
        <v>78791517.19</v>
      </c>
      <c r="K1487" s="3">
        <v>79574687.81</v>
      </c>
      <c r="L1487" s="3">
        <v>0</v>
      </c>
      <c r="M1487" s="3">
        <v>1200818369.33</v>
      </c>
      <c r="N1487" s="3">
        <v>130094312.91</v>
      </c>
      <c r="O1487" s="3">
        <v>1741742669.43</v>
      </c>
      <c r="P1487" s="3">
        <v>11158908.02</v>
      </c>
      <c r="Q1487" s="3">
        <v>0</v>
      </c>
      <c r="R1487" s="3">
        <v>1005795373.87</v>
      </c>
      <c r="S1487" s="3">
        <v>621362.7</v>
      </c>
      <c r="T1487" s="3">
        <v>0</v>
      </c>
      <c r="U1487" s="3">
        <v>24362593.83</v>
      </c>
      <c r="V1487" s="3">
        <v>23567214.25</v>
      </c>
      <c r="W1487" s="3">
        <v>0</v>
      </c>
      <c r="X1487" s="3">
        <v>0</v>
      </c>
      <c r="Y1487" s="3">
        <v>4728993</v>
      </c>
      <c r="Z1487" s="3">
        <v>20333422.09</v>
      </c>
      <c r="AA1487" s="3">
        <v>0</v>
      </c>
      <c r="AB1487" s="3">
        <v>3347109.66</v>
      </c>
      <c r="AC1487" s="3">
        <v>218846989.24</v>
      </c>
      <c r="AD1487" s="3">
        <v>0</v>
      </c>
      <c r="AE1487" s="3">
        <v>0</v>
      </c>
      <c r="AF1487" s="3">
        <v>0</v>
      </c>
      <c r="AG1487" s="3">
        <v>0</v>
      </c>
      <c r="AH1487" s="3">
        <v>120439413.81</v>
      </c>
      <c r="AI1487" s="3">
        <v>82965956.19</v>
      </c>
      <c r="AJ1487" s="3">
        <v>22848134.8</v>
      </c>
      <c r="AK1487" s="3">
        <v>11271094.57</v>
      </c>
      <c r="AL1487" s="3">
        <v>25981271.95</v>
      </c>
      <c r="AM1487" s="3">
        <v>1314308.19</v>
      </c>
      <c r="AN1487" s="3">
        <v>0</v>
      </c>
      <c r="AO1487" s="6">
        <f t="shared" si="345"/>
        <v>928239858.42</v>
      </c>
      <c r="AP1487" s="6">
        <f t="shared" si="346"/>
        <v>3083814259.69</v>
      </c>
      <c r="AQ1487" s="6">
        <f t="shared" si="347"/>
        <v>1082756069.4</v>
      </c>
      <c r="AR1487" s="6">
        <f t="shared" si="348"/>
        <v>2001058190.29</v>
      </c>
      <c r="AS1487" s="6">
        <f t="shared" si="349"/>
        <v>483667168.75</v>
      </c>
      <c r="AT1487" s="10">
        <f t="shared" si="350"/>
        <v>130813577.65</v>
      </c>
      <c r="AU1487" s="10">
        <f t="shared" si="351"/>
        <v>614480746.4</v>
      </c>
      <c r="AV1487" s="10">
        <f t="shared" si="352"/>
        <v>2929298048.71</v>
      </c>
      <c r="AW1487" s="12">
        <f t="shared" si="353"/>
        <v>0.261935045071341</v>
      </c>
      <c r="AX1487" s="12">
        <f t="shared" si="354"/>
        <v>0.701151370528158</v>
      </c>
      <c r="AY1487" s="12">
        <f t="shared" si="355"/>
        <v>0.564667916928457</v>
      </c>
      <c r="AZ1487" s="12">
        <f t="shared" si="356"/>
        <v>0.136483453599701</v>
      </c>
      <c r="BA1487" s="12">
        <f t="shared" si="357"/>
        <v>0.0369135844005014</v>
      </c>
      <c r="BB1487" s="12">
        <f t="shared" si="358"/>
        <v>0.173397038000202</v>
      </c>
      <c r="BC1487" s="12">
        <f t="shared" si="359"/>
        <v>0.826602961999798</v>
      </c>
    </row>
    <row r="1488" spans="1:55">
      <c r="A1488" s="3" t="s">
        <v>3027</v>
      </c>
      <c r="B1488" s="3" t="s">
        <v>3028</v>
      </c>
      <c r="C1488" s="3">
        <v>0</v>
      </c>
      <c r="D1488" s="3">
        <v>761741668.61</v>
      </c>
      <c r="E1488" s="3">
        <v>0</v>
      </c>
      <c r="F1488" s="3">
        <v>30009429.98</v>
      </c>
      <c r="G1488" s="3">
        <v>0</v>
      </c>
      <c r="H1488" s="3">
        <v>0</v>
      </c>
      <c r="I1488" s="3">
        <v>0</v>
      </c>
      <c r="J1488" s="3">
        <v>0</v>
      </c>
      <c r="K1488" s="3">
        <v>24217330.62</v>
      </c>
      <c r="L1488" s="3">
        <v>0</v>
      </c>
      <c r="M1488" s="3">
        <v>1071846496.63</v>
      </c>
      <c r="N1488" s="3">
        <v>105907138.51</v>
      </c>
      <c r="O1488" s="3">
        <v>441488729.63</v>
      </c>
      <c r="P1488" s="3">
        <v>202725947.17</v>
      </c>
      <c r="Q1488" s="3">
        <v>0</v>
      </c>
      <c r="R1488" s="3">
        <v>1596397526.32</v>
      </c>
      <c r="S1488" s="3">
        <v>0</v>
      </c>
      <c r="T1488" s="3">
        <v>0</v>
      </c>
      <c r="U1488" s="3">
        <v>19269593.15</v>
      </c>
      <c r="V1488" s="3">
        <v>12624348.99</v>
      </c>
      <c r="W1488" s="3">
        <v>0</v>
      </c>
      <c r="X1488" s="3">
        <v>0</v>
      </c>
      <c r="Y1488" s="3">
        <v>0</v>
      </c>
      <c r="Z1488" s="3">
        <v>16366211.7</v>
      </c>
      <c r="AA1488" s="3">
        <v>0</v>
      </c>
      <c r="AB1488" s="3">
        <v>2063451.68</v>
      </c>
      <c r="AC1488" s="3">
        <v>1551877787.57</v>
      </c>
      <c r="AD1488" s="3">
        <v>1759745439.73</v>
      </c>
      <c r="AE1488" s="3">
        <v>0</v>
      </c>
      <c r="AF1488" s="3">
        <v>0</v>
      </c>
      <c r="AG1488" s="3">
        <v>0</v>
      </c>
      <c r="AH1488" s="3">
        <v>181721594.01</v>
      </c>
      <c r="AI1488" s="3">
        <v>0</v>
      </c>
      <c r="AJ1488" s="3">
        <v>979530.93</v>
      </c>
      <c r="AK1488" s="3">
        <v>11598159.57</v>
      </c>
      <c r="AL1488" s="3">
        <v>52148812.68</v>
      </c>
      <c r="AM1488" s="3">
        <v>0</v>
      </c>
      <c r="AN1488" s="3">
        <v>269108384.08</v>
      </c>
      <c r="AO1488" s="6">
        <f t="shared" si="345"/>
        <v>815968429.21</v>
      </c>
      <c r="AP1488" s="6">
        <f t="shared" si="346"/>
        <v>1821968311.94</v>
      </c>
      <c r="AQ1488" s="6">
        <f t="shared" si="347"/>
        <v>1646721131.84</v>
      </c>
      <c r="AR1488" s="6">
        <f t="shared" si="348"/>
        <v>175247180.1</v>
      </c>
      <c r="AS1488" s="6">
        <f t="shared" si="349"/>
        <v>3827179708.57</v>
      </c>
      <c r="AT1488" s="10">
        <f t="shared" si="350"/>
        <v>0</v>
      </c>
      <c r="AU1488" s="10">
        <f t="shared" si="351"/>
        <v>3827179708.57</v>
      </c>
      <c r="AV1488" s="10">
        <f t="shared" si="352"/>
        <v>991215609.31</v>
      </c>
      <c r="AW1488" s="12">
        <f t="shared" si="353"/>
        <v>0.169344434272987</v>
      </c>
      <c r="AX1488" s="12">
        <f t="shared" si="354"/>
        <v>0.830655565727013</v>
      </c>
      <c r="AY1488" s="12">
        <f t="shared" si="355"/>
        <v>0.0363704446270102</v>
      </c>
      <c r="AZ1488" s="12">
        <f t="shared" si="356"/>
        <v>0.794285121100002</v>
      </c>
      <c r="BA1488" s="12">
        <f t="shared" si="357"/>
        <v>0</v>
      </c>
      <c r="BB1488" s="12">
        <f t="shared" si="358"/>
        <v>0.794285121100002</v>
      </c>
      <c r="BC1488" s="12">
        <f t="shared" si="359"/>
        <v>0.205714878899998</v>
      </c>
    </row>
    <row r="1489" spans="1:55">
      <c r="A1489" s="3" t="s">
        <v>3029</v>
      </c>
      <c r="B1489" s="3" t="s">
        <v>3030</v>
      </c>
      <c r="C1489" s="3">
        <v>21604064.43</v>
      </c>
      <c r="D1489" s="3">
        <v>761574922.48</v>
      </c>
      <c r="E1489" s="3">
        <v>50000000</v>
      </c>
      <c r="F1489" s="3">
        <v>0</v>
      </c>
      <c r="G1489" s="3">
        <v>0</v>
      </c>
      <c r="H1489" s="3">
        <v>0</v>
      </c>
      <c r="I1489" s="3">
        <v>0</v>
      </c>
      <c r="J1489" s="3">
        <v>0</v>
      </c>
      <c r="K1489" s="3">
        <v>7299593.95</v>
      </c>
      <c r="L1489" s="3">
        <v>0</v>
      </c>
      <c r="M1489" s="3">
        <v>397541398.27</v>
      </c>
      <c r="N1489" s="3">
        <v>165297478.1</v>
      </c>
      <c r="O1489" s="3">
        <v>750139299.83</v>
      </c>
      <c r="P1489" s="3">
        <v>193585639.29</v>
      </c>
      <c r="Q1489" s="3">
        <v>0</v>
      </c>
      <c r="R1489" s="3">
        <v>1265162395.73</v>
      </c>
      <c r="S1489" s="3">
        <v>0</v>
      </c>
      <c r="T1489" s="3">
        <v>0</v>
      </c>
      <c r="U1489" s="3">
        <v>13951887.66</v>
      </c>
      <c r="V1489" s="3">
        <v>3050161.91</v>
      </c>
      <c r="W1489" s="3">
        <v>0</v>
      </c>
      <c r="X1489" s="3">
        <v>0</v>
      </c>
      <c r="Y1489" s="3">
        <v>0</v>
      </c>
      <c r="Z1489" s="3">
        <v>24353900</v>
      </c>
      <c r="AA1489" s="3">
        <v>0</v>
      </c>
      <c r="AB1489" s="3">
        <v>7401062.82</v>
      </c>
      <c r="AC1489" s="3">
        <v>1307078729.58</v>
      </c>
      <c r="AD1489" s="3">
        <v>2345927624.68</v>
      </c>
      <c r="AE1489" s="3">
        <v>0</v>
      </c>
      <c r="AF1489" s="3">
        <v>0</v>
      </c>
      <c r="AG1489" s="3">
        <v>0</v>
      </c>
      <c r="AH1489" s="3">
        <v>222777763.15</v>
      </c>
      <c r="AI1489" s="3">
        <v>0</v>
      </c>
      <c r="AJ1489" s="3">
        <v>1975281.21</v>
      </c>
      <c r="AK1489" s="3">
        <v>0</v>
      </c>
      <c r="AL1489" s="3">
        <v>16155265.29</v>
      </c>
      <c r="AM1489" s="3">
        <v>6080015.2</v>
      </c>
      <c r="AN1489" s="3">
        <v>357483380.71</v>
      </c>
      <c r="AO1489" s="6">
        <f t="shared" si="345"/>
        <v>818874516.43</v>
      </c>
      <c r="AP1489" s="6">
        <f t="shared" si="346"/>
        <v>1506563815.49</v>
      </c>
      <c r="AQ1489" s="6">
        <f t="shared" si="347"/>
        <v>1313919408.12</v>
      </c>
      <c r="AR1489" s="6">
        <f t="shared" si="348"/>
        <v>192644407.37</v>
      </c>
      <c r="AS1489" s="6">
        <f t="shared" si="349"/>
        <v>4257478059.82</v>
      </c>
      <c r="AT1489" s="10">
        <f t="shared" si="350"/>
        <v>21604064.43</v>
      </c>
      <c r="AU1489" s="10">
        <f t="shared" si="351"/>
        <v>4279082124.25</v>
      </c>
      <c r="AV1489" s="10">
        <f t="shared" si="352"/>
        <v>1011518923.8</v>
      </c>
      <c r="AW1489" s="12">
        <f t="shared" si="353"/>
        <v>0.154779109026151</v>
      </c>
      <c r="AX1489" s="12">
        <f t="shared" si="354"/>
        <v>0.84113741081086</v>
      </c>
      <c r="AY1489" s="12">
        <f t="shared" si="355"/>
        <v>0.0364125749835181</v>
      </c>
      <c r="AZ1489" s="12">
        <f t="shared" si="356"/>
        <v>0.804724835827342</v>
      </c>
      <c r="BA1489" s="12">
        <f t="shared" si="357"/>
        <v>0.00408348016298881</v>
      </c>
      <c r="BB1489" s="12">
        <f t="shared" si="358"/>
        <v>0.808808315990331</v>
      </c>
      <c r="BC1489" s="12">
        <f t="shared" si="359"/>
        <v>0.191191684009669</v>
      </c>
    </row>
    <row r="1490" spans="1:55">
      <c r="A1490" s="3" t="s">
        <v>3031</v>
      </c>
      <c r="B1490" s="3" t="s">
        <v>3032</v>
      </c>
      <c r="C1490" s="3">
        <v>0</v>
      </c>
      <c r="D1490" s="3">
        <v>760963636.09</v>
      </c>
      <c r="E1490" s="3">
        <v>81121676.71</v>
      </c>
      <c r="F1490" s="3">
        <v>0</v>
      </c>
      <c r="G1490" s="3">
        <v>0</v>
      </c>
      <c r="H1490" s="3">
        <v>0</v>
      </c>
      <c r="I1490" s="3">
        <v>0</v>
      </c>
      <c r="J1490" s="3">
        <v>0</v>
      </c>
      <c r="K1490" s="3">
        <v>18870501.83</v>
      </c>
      <c r="L1490" s="3">
        <v>0</v>
      </c>
      <c r="M1490" s="3">
        <v>620441696.95</v>
      </c>
      <c r="N1490" s="3">
        <v>14340476.57</v>
      </c>
      <c r="O1490" s="3">
        <v>255320809.34</v>
      </c>
      <c r="P1490" s="3">
        <v>21010253.49</v>
      </c>
      <c r="Q1490" s="3">
        <v>0</v>
      </c>
      <c r="R1490" s="3">
        <v>576670224.34</v>
      </c>
      <c r="S1490" s="3">
        <v>0</v>
      </c>
      <c r="T1490" s="3">
        <v>0</v>
      </c>
      <c r="U1490" s="3">
        <v>24154104.89</v>
      </c>
      <c r="V1490" s="3">
        <v>1075003.73</v>
      </c>
      <c r="W1490" s="3">
        <v>0</v>
      </c>
      <c r="X1490" s="3">
        <v>0</v>
      </c>
      <c r="Y1490" s="3">
        <v>0</v>
      </c>
      <c r="Z1490" s="3">
        <v>14954299.26</v>
      </c>
      <c r="AA1490" s="3">
        <v>0</v>
      </c>
      <c r="AB1490" s="3">
        <v>0</v>
      </c>
      <c r="AC1490" s="3">
        <v>157408353.61</v>
      </c>
      <c r="AD1490" s="3">
        <v>18855441.19</v>
      </c>
      <c r="AE1490" s="3">
        <v>0</v>
      </c>
      <c r="AF1490" s="3">
        <v>0</v>
      </c>
      <c r="AG1490" s="3">
        <v>0</v>
      </c>
      <c r="AH1490" s="3">
        <v>42099576.67</v>
      </c>
      <c r="AI1490" s="3">
        <v>2175240</v>
      </c>
      <c r="AJ1490" s="3">
        <v>0</v>
      </c>
      <c r="AK1490" s="3">
        <v>1402658.71</v>
      </c>
      <c r="AL1490" s="3">
        <v>7238599.32</v>
      </c>
      <c r="AM1490" s="3">
        <v>8373562.98</v>
      </c>
      <c r="AN1490" s="3">
        <v>0</v>
      </c>
      <c r="AO1490" s="6">
        <f t="shared" si="345"/>
        <v>860955814.63</v>
      </c>
      <c r="AP1490" s="6">
        <f t="shared" si="346"/>
        <v>911113236.35</v>
      </c>
      <c r="AQ1490" s="6">
        <f t="shared" si="347"/>
        <v>616853632.22</v>
      </c>
      <c r="AR1490" s="6">
        <f t="shared" si="348"/>
        <v>294259604.13</v>
      </c>
      <c r="AS1490" s="6">
        <f t="shared" si="349"/>
        <v>237553432.48</v>
      </c>
      <c r="AT1490" s="10">
        <f t="shared" si="350"/>
        <v>0</v>
      </c>
      <c r="AU1490" s="10">
        <f t="shared" si="351"/>
        <v>237553432.48</v>
      </c>
      <c r="AV1490" s="10">
        <f t="shared" si="352"/>
        <v>1155215418.76</v>
      </c>
      <c r="AW1490" s="12">
        <f t="shared" si="353"/>
        <v>0.618161307860583</v>
      </c>
      <c r="AX1490" s="12">
        <f t="shared" si="354"/>
        <v>0.381838692139417</v>
      </c>
      <c r="AY1490" s="12">
        <f t="shared" si="355"/>
        <v>0.211276698116861</v>
      </c>
      <c r="AZ1490" s="12">
        <f t="shared" si="356"/>
        <v>0.170561994022557</v>
      </c>
      <c r="BA1490" s="12">
        <f t="shared" si="357"/>
        <v>0</v>
      </c>
      <c r="BB1490" s="12">
        <f t="shared" si="358"/>
        <v>0.170561994022557</v>
      </c>
      <c r="BC1490" s="12">
        <f t="shared" si="359"/>
        <v>0.829438005977443</v>
      </c>
    </row>
    <row r="1491" spans="1:55">
      <c r="A1491" s="3" t="s">
        <v>3033</v>
      </c>
      <c r="B1491" s="3" t="s">
        <v>3034</v>
      </c>
      <c r="C1491" s="3">
        <v>793743736.08</v>
      </c>
      <c r="D1491" s="3">
        <v>758514445.64</v>
      </c>
      <c r="E1491" s="3">
        <v>37120802.28</v>
      </c>
      <c r="F1491" s="3">
        <v>0</v>
      </c>
      <c r="G1491" s="3">
        <v>0</v>
      </c>
      <c r="H1491" s="3">
        <v>0</v>
      </c>
      <c r="I1491" s="3">
        <v>0</v>
      </c>
      <c r="J1491" s="3">
        <v>35035276.29</v>
      </c>
      <c r="K1491" s="3">
        <v>45399056.63</v>
      </c>
      <c r="L1491" s="3">
        <v>0</v>
      </c>
      <c r="M1491" s="3">
        <v>961271964.06</v>
      </c>
      <c r="N1491" s="3">
        <v>39022195.78</v>
      </c>
      <c r="O1491" s="3">
        <v>968308976.53</v>
      </c>
      <c r="P1491" s="3">
        <v>449515382.68</v>
      </c>
      <c r="Q1491" s="3">
        <v>0</v>
      </c>
      <c r="R1491" s="3">
        <v>718618811.2</v>
      </c>
      <c r="S1491" s="3">
        <v>0</v>
      </c>
      <c r="T1491" s="3">
        <v>0</v>
      </c>
      <c r="U1491" s="3">
        <v>24489696.36</v>
      </c>
      <c r="V1491" s="3">
        <v>23558663.9</v>
      </c>
      <c r="W1491" s="3">
        <v>0</v>
      </c>
      <c r="X1491" s="3">
        <v>0</v>
      </c>
      <c r="Y1491" s="3">
        <v>0</v>
      </c>
      <c r="Z1491" s="3">
        <v>55298243.85</v>
      </c>
      <c r="AA1491" s="3">
        <v>0</v>
      </c>
      <c r="AB1491" s="3">
        <v>5813684.73</v>
      </c>
      <c r="AC1491" s="3">
        <v>1485959648.09</v>
      </c>
      <c r="AD1491" s="3">
        <v>1209998.04</v>
      </c>
      <c r="AE1491" s="3">
        <v>0</v>
      </c>
      <c r="AF1491" s="3">
        <v>0</v>
      </c>
      <c r="AG1491" s="3">
        <v>0</v>
      </c>
      <c r="AH1491" s="3">
        <v>175391482.24</v>
      </c>
      <c r="AI1491" s="3">
        <v>12703259.4</v>
      </c>
      <c r="AJ1491" s="3">
        <v>339980031.67</v>
      </c>
      <c r="AK1491" s="3">
        <v>47654200.69</v>
      </c>
      <c r="AL1491" s="3">
        <v>26214498.97</v>
      </c>
      <c r="AM1491" s="3">
        <v>932704.09</v>
      </c>
      <c r="AN1491" s="3">
        <v>56098605.84</v>
      </c>
      <c r="AO1491" s="6">
        <f t="shared" si="345"/>
        <v>876069580.84</v>
      </c>
      <c r="AP1491" s="6">
        <f t="shared" si="346"/>
        <v>2418118519.05</v>
      </c>
      <c r="AQ1491" s="6">
        <f t="shared" si="347"/>
        <v>827779100.04</v>
      </c>
      <c r="AR1491" s="6">
        <f t="shared" si="348"/>
        <v>1590339419.01</v>
      </c>
      <c r="AS1491" s="6">
        <f t="shared" si="349"/>
        <v>2146144429.03</v>
      </c>
      <c r="AT1491" s="10">
        <f t="shared" si="350"/>
        <v>793743736.08</v>
      </c>
      <c r="AU1491" s="10">
        <f t="shared" si="351"/>
        <v>2939888165.11</v>
      </c>
      <c r="AV1491" s="10">
        <f t="shared" si="352"/>
        <v>2466408999.85</v>
      </c>
      <c r="AW1491" s="12">
        <f t="shared" si="353"/>
        <v>0.162046138809775</v>
      </c>
      <c r="AX1491" s="12">
        <f t="shared" si="354"/>
        <v>0.691135491451966</v>
      </c>
      <c r="AY1491" s="12">
        <f t="shared" si="355"/>
        <v>0.294164262615366</v>
      </c>
      <c r="AZ1491" s="12">
        <f t="shared" si="356"/>
        <v>0.3969712288366</v>
      </c>
      <c r="BA1491" s="12">
        <f t="shared" si="357"/>
        <v>0.146818369738259</v>
      </c>
      <c r="BB1491" s="12">
        <f t="shared" si="358"/>
        <v>0.54378959857486</v>
      </c>
      <c r="BC1491" s="12">
        <f t="shared" si="359"/>
        <v>0.45621040142514</v>
      </c>
    </row>
    <row r="1492" spans="1:55">
      <c r="A1492" s="3" t="s">
        <v>3035</v>
      </c>
      <c r="B1492" s="3" t="s">
        <v>3036</v>
      </c>
      <c r="C1492" s="3">
        <v>893002822.64</v>
      </c>
      <c r="D1492" s="3">
        <v>757287017.44</v>
      </c>
      <c r="E1492" s="3">
        <v>169819038.88</v>
      </c>
      <c r="F1492" s="3">
        <v>0</v>
      </c>
      <c r="G1492" s="3">
        <v>0</v>
      </c>
      <c r="H1492" s="3">
        <v>0</v>
      </c>
      <c r="I1492" s="3">
        <v>0</v>
      </c>
      <c r="J1492" s="3">
        <v>30492531.09</v>
      </c>
      <c r="K1492" s="3">
        <v>3944720.22</v>
      </c>
      <c r="L1492" s="3">
        <v>0</v>
      </c>
      <c r="M1492" s="3">
        <v>373091029.55</v>
      </c>
      <c r="N1492" s="3">
        <v>179269480.42</v>
      </c>
      <c r="O1492" s="3">
        <v>124652378.02</v>
      </c>
      <c r="P1492" s="3">
        <v>647755023.53</v>
      </c>
      <c r="Q1492" s="3">
        <v>0</v>
      </c>
      <c r="R1492" s="3">
        <v>183080641.63</v>
      </c>
      <c r="S1492" s="3">
        <v>1782193.1</v>
      </c>
      <c r="T1492" s="3">
        <v>0</v>
      </c>
      <c r="U1492" s="3">
        <v>19019968.91</v>
      </c>
      <c r="V1492" s="3">
        <v>7294201.43</v>
      </c>
      <c r="W1492" s="3">
        <v>0</v>
      </c>
      <c r="X1492" s="3">
        <v>0</v>
      </c>
      <c r="Y1492" s="3">
        <v>0</v>
      </c>
      <c r="Z1492" s="3">
        <v>53347694.88</v>
      </c>
      <c r="AA1492" s="3">
        <v>0</v>
      </c>
      <c r="AB1492" s="3">
        <v>520838.44</v>
      </c>
      <c r="AC1492" s="3">
        <v>480305731.96</v>
      </c>
      <c r="AD1492" s="3">
        <v>83323816.53</v>
      </c>
      <c r="AE1492" s="3">
        <v>0</v>
      </c>
      <c r="AF1492" s="3">
        <v>0</v>
      </c>
      <c r="AG1492" s="3">
        <v>0</v>
      </c>
      <c r="AH1492" s="3">
        <v>423878267.31</v>
      </c>
      <c r="AI1492" s="3">
        <v>406675290.96</v>
      </c>
      <c r="AJ1492" s="3">
        <v>0</v>
      </c>
      <c r="AK1492" s="3">
        <v>1452991.47</v>
      </c>
      <c r="AL1492" s="3">
        <v>21403119.62</v>
      </c>
      <c r="AM1492" s="3">
        <v>59071752.41</v>
      </c>
      <c r="AN1492" s="3">
        <v>574660220.04</v>
      </c>
      <c r="AO1492" s="6">
        <f t="shared" si="345"/>
        <v>961543307.63</v>
      </c>
      <c r="AP1492" s="6">
        <f t="shared" si="346"/>
        <v>1324767911.52</v>
      </c>
      <c r="AQ1492" s="6">
        <f t="shared" si="347"/>
        <v>265045538.39</v>
      </c>
      <c r="AR1492" s="6">
        <f t="shared" si="348"/>
        <v>1059722373.13</v>
      </c>
      <c r="AS1492" s="6">
        <f t="shared" si="349"/>
        <v>2050771190.3</v>
      </c>
      <c r="AT1492" s="10">
        <f t="shared" si="350"/>
        <v>893002822.64</v>
      </c>
      <c r="AU1492" s="10">
        <f t="shared" si="351"/>
        <v>2943774012.94</v>
      </c>
      <c r="AV1492" s="10">
        <f t="shared" si="352"/>
        <v>2021265680.76</v>
      </c>
      <c r="AW1492" s="12">
        <f t="shared" si="353"/>
        <v>0.193662763431695</v>
      </c>
      <c r="AX1492" s="12">
        <f t="shared" si="354"/>
        <v>0.626479092881537</v>
      </c>
      <c r="AY1492" s="12">
        <f t="shared" si="355"/>
        <v>0.213436838072947</v>
      </c>
      <c r="AZ1492" s="12">
        <f t="shared" si="356"/>
        <v>0.41304225480859</v>
      </c>
      <c r="BA1492" s="12">
        <f t="shared" si="357"/>
        <v>0.179858143686768</v>
      </c>
      <c r="BB1492" s="12">
        <f t="shared" si="358"/>
        <v>0.592900398495358</v>
      </c>
      <c r="BC1492" s="12">
        <f t="shared" si="359"/>
        <v>0.407099601504642</v>
      </c>
    </row>
    <row r="1493" spans="1:55">
      <c r="A1493" s="3" t="s">
        <v>3037</v>
      </c>
      <c r="B1493" s="3" t="s">
        <v>3038</v>
      </c>
      <c r="C1493" s="3">
        <v>0</v>
      </c>
      <c r="D1493" s="3">
        <v>756570922.66</v>
      </c>
      <c r="E1493" s="3">
        <v>33413097.03</v>
      </c>
      <c r="F1493" s="3">
        <v>0</v>
      </c>
      <c r="G1493" s="3">
        <v>0</v>
      </c>
      <c r="H1493" s="3">
        <v>0</v>
      </c>
      <c r="I1493" s="3">
        <v>0</v>
      </c>
      <c r="J1493" s="3">
        <v>0</v>
      </c>
      <c r="K1493" s="3">
        <v>22929281.83</v>
      </c>
      <c r="L1493" s="3">
        <v>0</v>
      </c>
      <c r="M1493" s="3">
        <v>1375206848.51</v>
      </c>
      <c r="N1493" s="3">
        <v>194954152.58</v>
      </c>
      <c r="O1493" s="3">
        <v>3065714717.87</v>
      </c>
      <c r="P1493" s="3">
        <v>252338067.55</v>
      </c>
      <c r="Q1493" s="3">
        <v>0</v>
      </c>
      <c r="R1493" s="3">
        <v>1391942494.78</v>
      </c>
      <c r="S1493" s="3">
        <v>0</v>
      </c>
      <c r="T1493" s="3">
        <v>0</v>
      </c>
      <c r="U1493" s="3">
        <v>112552694.93</v>
      </c>
      <c r="V1493" s="3">
        <v>30655238.58</v>
      </c>
      <c r="W1493" s="3">
        <v>0</v>
      </c>
      <c r="X1493" s="3">
        <v>92376475.4</v>
      </c>
      <c r="Y1493" s="3">
        <v>936336.04</v>
      </c>
      <c r="Z1493" s="3">
        <v>94836545.63</v>
      </c>
      <c r="AA1493" s="3">
        <v>0</v>
      </c>
      <c r="AB1493" s="3">
        <v>19164117.76</v>
      </c>
      <c r="AC1493" s="3">
        <v>2507270872.36</v>
      </c>
      <c r="AD1493" s="3">
        <v>2408762425.91</v>
      </c>
      <c r="AE1493" s="3">
        <v>0</v>
      </c>
      <c r="AF1493" s="3">
        <v>0</v>
      </c>
      <c r="AG1493" s="3">
        <v>0</v>
      </c>
      <c r="AH1493" s="3">
        <v>275578252.94</v>
      </c>
      <c r="AI1493" s="3">
        <v>0</v>
      </c>
      <c r="AJ1493" s="3">
        <v>12797953.06</v>
      </c>
      <c r="AK1493" s="3">
        <v>91295573.98</v>
      </c>
      <c r="AL1493" s="3">
        <v>51259229.83</v>
      </c>
      <c r="AM1493" s="3">
        <v>4845349.6</v>
      </c>
      <c r="AN1493" s="3">
        <v>76340057.83</v>
      </c>
      <c r="AO1493" s="6">
        <f t="shared" si="345"/>
        <v>812913301.52</v>
      </c>
      <c r="AP1493" s="6">
        <f t="shared" si="346"/>
        <v>4888213786.51</v>
      </c>
      <c r="AQ1493" s="6">
        <f t="shared" si="347"/>
        <v>1742463903.12</v>
      </c>
      <c r="AR1493" s="6">
        <f t="shared" si="348"/>
        <v>3145749883.39</v>
      </c>
      <c r="AS1493" s="6">
        <f t="shared" si="349"/>
        <v>5428149715.51</v>
      </c>
      <c r="AT1493" s="10">
        <f t="shared" si="350"/>
        <v>0</v>
      </c>
      <c r="AU1493" s="10">
        <f t="shared" si="351"/>
        <v>5428149715.51</v>
      </c>
      <c r="AV1493" s="10">
        <f t="shared" si="352"/>
        <v>3958663184.91</v>
      </c>
      <c r="AW1493" s="12">
        <f t="shared" si="353"/>
        <v>0.0866016304089354</v>
      </c>
      <c r="AX1493" s="12">
        <f t="shared" si="354"/>
        <v>0.913398369591065</v>
      </c>
      <c r="AY1493" s="12">
        <f t="shared" si="355"/>
        <v>0.335124383191791</v>
      </c>
      <c r="AZ1493" s="12">
        <f t="shared" si="356"/>
        <v>0.578273986399274</v>
      </c>
      <c r="BA1493" s="12">
        <f t="shared" si="357"/>
        <v>0</v>
      </c>
      <c r="BB1493" s="12">
        <f t="shared" si="358"/>
        <v>0.578273986399274</v>
      </c>
      <c r="BC1493" s="12">
        <f t="shared" si="359"/>
        <v>0.421726013600727</v>
      </c>
    </row>
    <row r="1494" spans="1:55">
      <c r="A1494" s="3" t="s">
        <v>3039</v>
      </c>
      <c r="B1494" s="3" t="s">
        <v>3040</v>
      </c>
      <c r="C1494" s="3">
        <v>48169039.98</v>
      </c>
      <c r="D1494" s="3">
        <v>756373310.95</v>
      </c>
      <c r="E1494" s="3">
        <v>781662864.32</v>
      </c>
      <c r="F1494" s="3">
        <v>3233359.58</v>
      </c>
      <c r="G1494" s="3">
        <v>0</v>
      </c>
      <c r="H1494" s="3">
        <v>0</v>
      </c>
      <c r="I1494" s="3">
        <v>0</v>
      </c>
      <c r="J1494" s="3">
        <v>0</v>
      </c>
      <c r="K1494" s="3">
        <v>319370521.63</v>
      </c>
      <c r="L1494" s="3">
        <v>0</v>
      </c>
      <c r="M1494" s="3">
        <v>603845995.23</v>
      </c>
      <c r="N1494" s="3">
        <v>154628359.4</v>
      </c>
      <c r="O1494" s="3">
        <v>1259417393</v>
      </c>
      <c r="P1494" s="3">
        <v>14852976.24</v>
      </c>
      <c r="Q1494" s="3">
        <v>0</v>
      </c>
      <c r="R1494" s="3">
        <v>349378796.27</v>
      </c>
      <c r="S1494" s="3">
        <v>0</v>
      </c>
      <c r="T1494" s="3">
        <v>0</v>
      </c>
      <c r="U1494" s="3">
        <v>110319660.42</v>
      </c>
      <c r="V1494" s="3">
        <v>46944607.36</v>
      </c>
      <c r="W1494" s="3">
        <v>0</v>
      </c>
      <c r="X1494" s="3">
        <v>0</v>
      </c>
      <c r="Y1494" s="3">
        <v>0</v>
      </c>
      <c r="Z1494" s="3">
        <v>10627081</v>
      </c>
      <c r="AA1494" s="3">
        <v>0</v>
      </c>
      <c r="AB1494" s="3">
        <v>33342798.32</v>
      </c>
      <c r="AC1494" s="3">
        <v>2569941475.78</v>
      </c>
      <c r="AD1494" s="3">
        <v>183444361.72</v>
      </c>
      <c r="AE1494" s="3">
        <v>0</v>
      </c>
      <c r="AF1494" s="3">
        <v>0</v>
      </c>
      <c r="AG1494" s="3">
        <v>0</v>
      </c>
      <c r="AH1494" s="3">
        <v>748898466.15</v>
      </c>
      <c r="AI1494" s="3">
        <v>0</v>
      </c>
      <c r="AJ1494" s="3">
        <v>125398162.37</v>
      </c>
      <c r="AK1494" s="3">
        <v>2995190.19</v>
      </c>
      <c r="AL1494" s="3">
        <v>19567890</v>
      </c>
      <c r="AM1494" s="3">
        <v>62483164.86</v>
      </c>
      <c r="AN1494" s="3">
        <v>242416128.75</v>
      </c>
      <c r="AO1494" s="6">
        <f t="shared" si="345"/>
        <v>1860640056.48</v>
      </c>
      <c r="AP1494" s="6">
        <f t="shared" si="346"/>
        <v>2032744723.87</v>
      </c>
      <c r="AQ1494" s="6">
        <f t="shared" si="347"/>
        <v>550612943.37</v>
      </c>
      <c r="AR1494" s="6">
        <f t="shared" si="348"/>
        <v>1482131780.5</v>
      </c>
      <c r="AS1494" s="6">
        <f t="shared" si="349"/>
        <v>3955144839.82</v>
      </c>
      <c r="AT1494" s="10">
        <f t="shared" si="350"/>
        <v>48169039.98</v>
      </c>
      <c r="AU1494" s="10">
        <f t="shared" si="351"/>
        <v>4003313879.8</v>
      </c>
      <c r="AV1494" s="10">
        <f t="shared" si="352"/>
        <v>3342771836.98</v>
      </c>
      <c r="AW1494" s="12">
        <f t="shared" si="353"/>
        <v>0.253283194372468</v>
      </c>
      <c r="AX1494" s="12">
        <f t="shared" si="354"/>
        <v>0.740159702724421</v>
      </c>
      <c r="AY1494" s="12">
        <f t="shared" si="355"/>
        <v>0.201758029737456</v>
      </c>
      <c r="AZ1494" s="12">
        <f t="shared" si="356"/>
        <v>0.538401672986965</v>
      </c>
      <c r="BA1494" s="12">
        <f t="shared" si="357"/>
        <v>0.00655710290311095</v>
      </c>
      <c r="BB1494" s="12">
        <f t="shared" si="358"/>
        <v>0.544958775890076</v>
      </c>
      <c r="BC1494" s="12">
        <f t="shared" si="359"/>
        <v>0.455041224109924</v>
      </c>
    </row>
    <row r="1495" spans="1:55">
      <c r="A1495" s="3" t="s">
        <v>3041</v>
      </c>
      <c r="B1495" s="3" t="s">
        <v>3042</v>
      </c>
      <c r="C1495" s="3">
        <v>0</v>
      </c>
      <c r="D1495" s="3">
        <v>755199554.3</v>
      </c>
      <c r="E1495" s="3">
        <v>633999982.39</v>
      </c>
      <c r="F1495" s="3">
        <v>0</v>
      </c>
      <c r="G1495" s="3">
        <v>0</v>
      </c>
      <c r="H1495" s="3">
        <v>0</v>
      </c>
      <c r="I1495" s="3">
        <v>0</v>
      </c>
      <c r="J1495" s="3">
        <v>0</v>
      </c>
      <c r="K1495" s="3">
        <v>8287916.04</v>
      </c>
      <c r="L1495" s="3">
        <v>0</v>
      </c>
      <c r="M1495" s="3">
        <v>123759030.4</v>
      </c>
      <c r="N1495" s="3">
        <v>40623545.53</v>
      </c>
      <c r="O1495" s="3">
        <v>631224858.52</v>
      </c>
      <c r="P1495" s="3">
        <v>62569626.27</v>
      </c>
      <c r="Q1495" s="3">
        <v>0</v>
      </c>
      <c r="R1495" s="3">
        <v>981882695.52</v>
      </c>
      <c r="S1495" s="3">
        <v>0</v>
      </c>
      <c r="T1495" s="3">
        <v>0</v>
      </c>
      <c r="U1495" s="3">
        <v>41699880.86</v>
      </c>
      <c r="V1495" s="3">
        <v>8091121.16</v>
      </c>
      <c r="W1495" s="3">
        <v>0</v>
      </c>
      <c r="X1495" s="3">
        <v>0</v>
      </c>
      <c r="Y1495" s="3">
        <v>1569713.84</v>
      </c>
      <c r="Z1495" s="3">
        <v>0</v>
      </c>
      <c r="AA1495" s="3">
        <v>0</v>
      </c>
      <c r="AB1495" s="3">
        <v>71572111.05</v>
      </c>
      <c r="AC1495" s="3">
        <v>461164020.28</v>
      </c>
      <c r="AD1495" s="3">
        <v>112536363.29</v>
      </c>
      <c r="AE1495" s="3">
        <v>0</v>
      </c>
      <c r="AF1495" s="3">
        <v>0</v>
      </c>
      <c r="AG1495" s="3">
        <v>0</v>
      </c>
      <c r="AH1495" s="3">
        <v>280192064.31</v>
      </c>
      <c r="AI1495" s="3">
        <v>0</v>
      </c>
      <c r="AJ1495" s="3">
        <v>0</v>
      </c>
      <c r="AK1495" s="3">
        <v>54313689.61</v>
      </c>
      <c r="AL1495" s="3">
        <v>18144612.97</v>
      </c>
      <c r="AM1495" s="3">
        <v>0</v>
      </c>
      <c r="AN1495" s="3">
        <v>2829350</v>
      </c>
      <c r="AO1495" s="6">
        <f t="shared" si="345"/>
        <v>1397487452.73</v>
      </c>
      <c r="AP1495" s="6">
        <f t="shared" si="346"/>
        <v>858177060.72</v>
      </c>
      <c r="AQ1495" s="6">
        <f t="shared" si="347"/>
        <v>1104815522.43</v>
      </c>
      <c r="AR1495" s="6">
        <f t="shared" si="348"/>
        <v>-246638461.71</v>
      </c>
      <c r="AS1495" s="6">
        <f t="shared" si="349"/>
        <v>929180100.46</v>
      </c>
      <c r="AT1495" s="10">
        <f t="shared" si="350"/>
        <v>0</v>
      </c>
      <c r="AU1495" s="10">
        <f t="shared" si="351"/>
        <v>929180100.46</v>
      </c>
      <c r="AV1495" s="10">
        <f t="shared" si="352"/>
        <v>1150848991.02</v>
      </c>
      <c r="AW1495" s="12">
        <f t="shared" si="353"/>
        <v>0.671859570836891</v>
      </c>
      <c r="AX1495" s="12">
        <f t="shared" si="354"/>
        <v>0.328140429163109</v>
      </c>
      <c r="AY1495" s="12">
        <f t="shared" si="355"/>
        <v>-0.118574525096911</v>
      </c>
      <c r="AZ1495" s="12">
        <f t="shared" si="356"/>
        <v>0.44671495426002</v>
      </c>
      <c r="BA1495" s="12">
        <f t="shared" si="357"/>
        <v>0</v>
      </c>
      <c r="BB1495" s="12">
        <f t="shared" si="358"/>
        <v>0.44671495426002</v>
      </c>
      <c r="BC1495" s="12">
        <f t="shared" si="359"/>
        <v>0.55328504573998</v>
      </c>
    </row>
    <row r="1496" spans="1:55">
      <c r="A1496" s="3" t="s">
        <v>3043</v>
      </c>
      <c r="B1496" s="3" t="s">
        <v>3044</v>
      </c>
      <c r="C1496" s="3">
        <v>31995792.93</v>
      </c>
      <c r="D1496" s="3">
        <v>754446039.11</v>
      </c>
      <c r="E1496" s="3">
        <v>1177000000</v>
      </c>
      <c r="F1496" s="3">
        <v>0</v>
      </c>
      <c r="G1496" s="3">
        <v>0</v>
      </c>
      <c r="H1496" s="3">
        <v>0</v>
      </c>
      <c r="I1496" s="3">
        <v>0</v>
      </c>
      <c r="J1496" s="3">
        <v>0</v>
      </c>
      <c r="K1496" s="3">
        <v>48633620.19</v>
      </c>
      <c r="L1496" s="3">
        <v>0</v>
      </c>
      <c r="M1496" s="3">
        <v>622380164.21</v>
      </c>
      <c r="N1496" s="3">
        <v>43223868.65</v>
      </c>
      <c r="O1496" s="3">
        <v>175122191.95</v>
      </c>
      <c r="P1496" s="3">
        <v>61691989.05</v>
      </c>
      <c r="Q1496" s="3">
        <v>0</v>
      </c>
      <c r="R1496" s="3">
        <v>756662325.46</v>
      </c>
      <c r="S1496" s="3">
        <v>0</v>
      </c>
      <c r="T1496" s="3">
        <v>0</v>
      </c>
      <c r="U1496" s="3">
        <v>921360.39</v>
      </c>
      <c r="V1496" s="3">
        <v>3358425.23</v>
      </c>
      <c r="W1496" s="3">
        <v>0</v>
      </c>
      <c r="X1496" s="3">
        <v>0</v>
      </c>
      <c r="Y1496" s="3">
        <v>0</v>
      </c>
      <c r="Z1496" s="3">
        <v>32760494.42</v>
      </c>
      <c r="AA1496" s="3">
        <v>0</v>
      </c>
      <c r="AB1496" s="3">
        <v>6312014.31</v>
      </c>
      <c r="AC1496" s="3">
        <v>1296653799.41</v>
      </c>
      <c r="AD1496" s="3">
        <v>85241863.34</v>
      </c>
      <c r="AE1496" s="3">
        <v>0</v>
      </c>
      <c r="AF1496" s="3">
        <v>0</v>
      </c>
      <c r="AG1496" s="3">
        <v>0</v>
      </c>
      <c r="AH1496" s="3">
        <v>137545709.69</v>
      </c>
      <c r="AI1496" s="3">
        <v>0</v>
      </c>
      <c r="AJ1496" s="3">
        <v>0</v>
      </c>
      <c r="AK1496" s="3">
        <v>14883215.76</v>
      </c>
      <c r="AL1496" s="3">
        <v>45734942.48</v>
      </c>
      <c r="AM1496" s="3">
        <v>20550473.56</v>
      </c>
      <c r="AN1496" s="3">
        <v>83149067.36</v>
      </c>
      <c r="AO1496" s="6">
        <f t="shared" si="345"/>
        <v>1980079659.3</v>
      </c>
      <c r="AP1496" s="6">
        <f t="shared" si="346"/>
        <v>902418213.86</v>
      </c>
      <c r="AQ1496" s="6">
        <f t="shared" si="347"/>
        <v>800014619.81</v>
      </c>
      <c r="AR1496" s="6">
        <f t="shared" si="348"/>
        <v>102403594.05</v>
      </c>
      <c r="AS1496" s="6">
        <f t="shared" si="349"/>
        <v>1683759071.6</v>
      </c>
      <c r="AT1496" s="10">
        <f t="shared" si="350"/>
        <v>31995792.93</v>
      </c>
      <c r="AU1496" s="10">
        <f t="shared" si="351"/>
        <v>1715754864.53</v>
      </c>
      <c r="AV1496" s="10">
        <f t="shared" si="352"/>
        <v>2082483253.35</v>
      </c>
      <c r="AW1496" s="12">
        <f t="shared" si="353"/>
        <v>0.521315304056079</v>
      </c>
      <c r="AX1496" s="12">
        <f t="shared" si="354"/>
        <v>0.470260844690525</v>
      </c>
      <c r="AY1496" s="12">
        <f t="shared" si="355"/>
        <v>0.0269608146914067</v>
      </c>
      <c r="AZ1496" s="12">
        <f t="shared" si="356"/>
        <v>0.443300029999119</v>
      </c>
      <c r="BA1496" s="12">
        <f t="shared" si="357"/>
        <v>0.00842385125339603</v>
      </c>
      <c r="BB1496" s="12">
        <f t="shared" si="358"/>
        <v>0.451723881252515</v>
      </c>
      <c r="BC1496" s="12">
        <f t="shared" si="359"/>
        <v>0.548276118747485</v>
      </c>
    </row>
    <row r="1497" spans="1:55">
      <c r="A1497" s="3" t="s">
        <v>3045</v>
      </c>
      <c r="B1497" s="3" t="s">
        <v>3046</v>
      </c>
      <c r="C1497" s="3">
        <v>249507240.26</v>
      </c>
      <c r="D1497" s="3">
        <v>752745494.38</v>
      </c>
      <c r="E1497" s="3">
        <v>202875000</v>
      </c>
      <c r="F1497" s="3">
        <v>0</v>
      </c>
      <c r="G1497" s="3">
        <v>0</v>
      </c>
      <c r="H1497" s="3">
        <v>0</v>
      </c>
      <c r="I1497" s="3">
        <v>0</v>
      </c>
      <c r="J1497" s="3">
        <v>873534796.99</v>
      </c>
      <c r="K1497" s="3">
        <v>66309283.28</v>
      </c>
      <c r="L1497" s="3">
        <v>0</v>
      </c>
      <c r="M1497" s="3">
        <v>616096284.55</v>
      </c>
      <c r="N1497" s="3">
        <v>108601158.58</v>
      </c>
      <c r="O1497" s="3">
        <v>1200167953.79</v>
      </c>
      <c r="P1497" s="3">
        <v>59827443.92</v>
      </c>
      <c r="Q1497" s="3">
        <v>0</v>
      </c>
      <c r="R1497" s="3">
        <v>485808597.83</v>
      </c>
      <c r="S1497" s="3">
        <v>9552263.88</v>
      </c>
      <c r="T1497" s="3">
        <v>0</v>
      </c>
      <c r="U1497" s="3">
        <v>162654570.07</v>
      </c>
      <c r="V1497" s="3">
        <v>110696282.37</v>
      </c>
      <c r="W1497" s="3">
        <v>0</v>
      </c>
      <c r="X1497" s="3">
        <v>0</v>
      </c>
      <c r="Y1497" s="3">
        <v>182011316.27</v>
      </c>
      <c r="Z1497" s="3">
        <v>15604083.35</v>
      </c>
      <c r="AA1497" s="3">
        <v>0</v>
      </c>
      <c r="AB1497" s="3">
        <v>32221225.12</v>
      </c>
      <c r="AC1497" s="3">
        <v>459957745.02</v>
      </c>
      <c r="AD1497" s="3">
        <v>24245449.31</v>
      </c>
      <c r="AE1497" s="3">
        <v>0</v>
      </c>
      <c r="AF1497" s="3">
        <v>0</v>
      </c>
      <c r="AG1497" s="3">
        <v>0</v>
      </c>
      <c r="AH1497" s="3">
        <v>219683489.79</v>
      </c>
      <c r="AI1497" s="3">
        <v>0</v>
      </c>
      <c r="AJ1497" s="3">
        <v>12857030.81</v>
      </c>
      <c r="AK1497" s="3">
        <v>90722703.6</v>
      </c>
      <c r="AL1497" s="3">
        <v>83278623.26</v>
      </c>
      <c r="AM1497" s="3">
        <v>20533978.32</v>
      </c>
      <c r="AN1497" s="3">
        <v>56048530.46</v>
      </c>
      <c r="AO1497" s="6">
        <f t="shared" si="345"/>
        <v>1895464574.65</v>
      </c>
      <c r="AP1497" s="6">
        <f t="shared" si="346"/>
        <v>1984692840.84</v>
      </c>
      <c r="AQ1497" s="6">
        <f t="shared" si="347"/>
        <v>998548338.89</v>
      </c>
      <c r="AR1497" s="6">
        <f t="shared" si="348"/>
        <v>986144501.95</v>
      </c>
      <c r="AS1497" s="6">
        <f t="shared" si="349"/>
        <v>967327550.57</v>
      </c>
      <c r="AT1497" s="10">
        <f t="shared" si="350"/>
        <v>249507240.26</v>
      </c>
      <c r="AU1497" s="10">
        <f t="shared" si="351"/>
        <v>1216834790.83</v>
      </c>
      <c r="AV1497" s="10">
        <f t="shared" si="352"/>
        <v>2881609076.6</v>
      </c>
      <c r="AW1497" s="12">
        <f t="shared" si="353"/>
        <v>0.462483966100671</v>
      </c>
      <c r="AX1497" s="12">
        <f t="shared" si="354"/>
        <v>0.476637503332444</v>
      </c>
      <c r="AY1497" s="12">
        <f t="shared" si="355"/>
        <v>0.240614373125081</v>
      </c>
      <c r="AZ1497" s="12">
        <f t="shared" si="356"/>
        <v>0.236023130207363</v>
      </c>
      <c r="BA1497" s="12">
        <f t="shared" si="357"/>
        <v>0.0608785305668851</v>
      </c>
      <c r="BB1497" s="12">
        <f t="shared" si="358"/>
        <v>0.296901660774248</v>
      </c>
      <c r="BC1497" s="12">
        <f t="shared" si="359"/>
        <v>0.703098339225752</v>
      </c>
    </row>
    <row r="1498" spans="1:55">
      <c r="A1498" s="3" t="s">
        <v>3047</v>
      </c>
      <c r="B1498" s="3" t="s">
        <v>3048</v>
      </c>
      <c r="C1498" s="3">
        <v>0</v>
      </c>
      <c r="D1498" s="3">
        <v>751100721.08</v>
      </c>
      <c r="E1498" s="3">
        <v>305509441.09</v>
      </c>
      <c r="F1498" s="3">
        <v>0</v>
      </c>
      <c r="G1498" s="3">
        <v>0</v>
      </c>
      <c r="H1498" s="3">
        <v>0</v>
      </c>
      <c r="I1498" s="3">
        <v>0</v>
      </c>
      <c r="J1498" s="3">
        <v>0</v>
      </c>
      <c r="K1498" s="3">
        <v>9633006.17</v>
      </c>
      <c r="L1498" s="3">
        <v>0</v>
      </c>
      <c r="M1498" s="3">
        <v>1015184015.03</v>
      </c>
      <c r="N1498" s="3">
        <v>114431897.82</v>
      </c>
      <c r="O1498" s="3">
        <v>846283459.15</v>
      </c>
      <c r="P1498" s="3">
        <v>2451008.96</v>
      </c>
      <c r="Q1498" s="3">
        <v>0</v>
      </c>
      <c r="R1498" s="3">
        <v>1235305263.5</v>
      </c>
      <c r="S1498" s="3">
        <v>0</v>
      </c>
      <c r="T1498" s="3">
        <v>0</v>
      </c>
      <c r="U1498" s="3">
        <v>37233970.16</v>
      </c>
      <c r="V1498" s="3">
        <v>36790792.54</v>
      </c>
      <c r="W1498" s="3">
        <v>0</v>
      </c>
      <c r="X1498" s="3">
        <v>0</v>
      </c>
      <c r="Y1498" s="3">
        <v>0</v>
      </c>
      <c r="Z1498" s="3">
        <v>59673315.48</v>
      </c>
      <c r="AA1498" s="3">
        <v>0</v>
      </c>
      <c r="AB1498" s="3">
        <v>4882087.3</v>
      </c>
      <c r="AC1498" s="3">
        <v>1859644752.64</v>
      </c>
      <c r="AD1498" s="3">
        <v>468297714.64</v>
      </c>
      <c r="AE1498" s="3">
        <v>0</v>
      </c>
      <c r="AF1498" s="3">
        <v>0</v>
      </c>
      <c r="AG1498" s="3">
        <v>0</v>
      </c>
      <c r="AH1498" s="3">
        <v>199714913.19</v>
      </c>
      <c r="AI1498" s="3">
        <v>0</v>
      </c>
      <c r="AJ1498" s="3">
        <v>0</v>
      </c>
      <c r="AK1498" s="3">
        <v>0</v>
      </c>
      <c r="AL1498" s="3">
        <v>29930189.1</v>
      </c>
      <c r="AM1498" s="3">
        <v>0</v>
      </c>
      <c r="AN1498" s="3">
        <v>358529542.41</v>
      </c>
      <c r="AO1498" s="6">
        <f t="shared" si="345"/>
        <v>1066243168.34</v>
      </c>
      <c r="AP1498" s="6">
        <f t="shared" si="346"/>
        <v>1978350380.96</v>
      </c>
      <c r="AQ1498" s="6">
        <f t="shared" si="347"/>
        <v>1373885428.98</v>
      </c>
      <c r="AR1498" s="6">
        <f t="shared" si="348"/>
        <v>604464951.98</v>
      </c>
      <c r="AS1498" s="6">
        <f t="shared" si="349"/>
        <v>2916117111.98</v>
      </c>
      <c r="AT1498" s="10">
        <f t="shared" si="350"/>
        <v>0</v>
      </c>
      <c r="AU1498" s="10">
        <f t="shared" si="351"/>
        <v>2916117111.98</v>
      </c>
      <c r="AV1498" s="10">
        <f t="shared" si="352"/>
        <v>1670708120.32</v>
      </c>
      <c r="AW1498" s="12">
        <f t="shared" si="353"/>
        <v>0.232457770754293</v>
      </c>
      <c r="AX1498" s="12">
        <f t="shared" si="354"/>
        <v>0.767542229245707</v>
      </c>
      <c r="AY1498" s="12">
        <f t="shared" si="355"/>
        <v>0.131782860991392</v>
      </c>
      <c r="AZ1498" s="12">
        <f t="shared" si="356"/>
        <v>0.635759368254315</v>
      </c>
      <c r="BA1498" s="12">
        <f t="shared" si="357"/>
        <v>0</v>
      </c>
      <c r="BB1498" s="12">
        <f t="shared" si="358"/>
        <v>0.635759368254315</v>
      </c>
      <c r="BC1498" s="12">
        <f t="shared" si="359"/>
        <v>0.364240631745685</v>
      </c>
    </row>
    <row r="1499" spans="1:55">
      <c r="A1499" s="3" t="s">
        <v>3049</v>
      </c>
      <c r="B1499" s="3" t="s">
        <v>3050</v>
      </c>
      <c r="C1499" s="3">
        <v>307589472.62</v>
      </c>
      <c r="D1499" s="3">
        <v>750970404.97</v>
      </c>
      <c r="E1499" s="3">
        <v>304489131.47</v>
      </c>
      <c r="F1499" s="3">
        <v>0</v>
      </c>
      <c r="G1499" s="3">
        <v>0</v>
      </c>
      <c r="H1499" s="3">
        <v>0</v>
      </c>
      <c r="I1499" s="3">
        <v>0</v>
      </c>
      <c r="J1499" s="3">
        <v>0</v>
      </c>
      <c r="K1499" s="3">
        <v>5003501.14</v>
      </c>
      <c r="L1499" s="3">
        <v>0</v>
      </c>
      <c r="M1499" s="3">
        <v>53409084.68</v>
      </c>
      <c r="N1499" s="3">
        <v>20064139.09</v>
      </c>
      <c r="O1499" s="3">
        <v>364030839.65</v>
      </c>
      <c r="P1499" s="3">
        <v>57529490.09</v>
      </c>
      <c r="Q1499" s="3">
        <v>0</v>
      </c>
      <c r="R1499" s="3">
        <v>63472303.32</v>
      </c>
      <c r="S1499" s="3">
        <v>0</v>
      </c>
      <c r="T1499" s="3">
        <v>0</v>
      </c>
      <c r="U1499" s="3">
        <v>33922695.47</v>
      </c>
      <c r="V1499" s="3">
        <v>2342796.26</v>
      </c>
      <c r="W1499" s="3">
        <v>0</v>
      </c>
      <c r="X1499" s="3">
        <v>0</v>
      </c>
      <c r="Y1499" s="3">
        <v>0</v>
      </c>
      <c r="Z1499" s="3">
        <v>84450735.48</v>
      </c>
      <c r="AA1499" s="3">
        <v>0</v>
      </c>
      <c r="AB1499" s="3">
        <v>393077.23</v>
      </c>
      <c r="AC1499" s="3">
        <v>1221210520.38</v>
      </c>
      <c r="AD1499" s="3">
        <v>380423649.18</v>
      </c>
      <c r="AE1499" s="3">
        <v>0</v>
      </c>
      <c r="AF1499" s="3">
        <v>727920</v>
      </c>
      <c r="AG1499" s="3">
        <v>0</v>
      </c>
      <c r="AH1499" s="3">
        <v>90318511.34</v>
      </c>
      <c r="AI1499" s="3">
        <v>0</v>
      </c>
      <c r="AJ1499" s="3">
        <v>0</v>
      </c>
      <c r="AK1499" s="3">
        <v>3253177.76</v>
      </c>
      <c r="AL1499" s="3">
        <v>23586.8</v>
      </c>
      <c r="AM1499" s="3">
        <v>0</v>
      </c>
      <c r="AN1499" s="3">
        <v>145176137.51</v>
      </c>
      <c r="AO1499" s="6">
        <f t="shared" si="345"/>
        <v>1060463037.58</v>
      </c>
      <c r="AP1499" s="6">
        <f t="shared" si="346"/>
        <v>495033553.51</v>
      </c>
      <c r="AQ1499" s="6">
        <f t="shared" si="347"/>
        <v>184581607.76</v>
      </c>
      <c r="AR1499" s="6">
        <f t="shared" si="348"/>
        <v>310451945.75</v>
      </c>
      <c r="AS1499" s="6">
        <f t="shared" si="349"/>
        <v>1841133502.97</v>
      </c>
      <c r="AT1499" s="10">
        <f t="shared" si="350"/>
        <v>307589472.62</v>
      </c>
      <c r="AU1499" s="10">
        <f t="shared" si="351"/>
        <v>2148722975.59</v>
      </c>
      <c r="AV1499" s="10">
        <f t="shared" si="352"/>
        <v>1370914983.33</v>
      </c>
      <c r="AW1499" s="12">
        <f t="shared" si="353"/>
        <v>0.301298897772259</v>
      </c>
      <c r="AX1499" s="12">
        <f t="shared" si="354"/>
        <v>0.611308740794526</v>
      </c>
      <c r="AY1499" s="12">
        <f t="shared" si="355"/>
        <v>0.088205647675553</v>
      </c>
      <c r="AZ1499" s="12">
        <f t="shared" si="356"/>
        <v>0.523103093118973</v>
      </c>
      <c r="BA1499" s="12">
        <f t="shared" si="357"/>
        <v>0.0873923614332151</v>
      </c>
      <c r="BB1499" s="12">
        <f t="shared" si="358"/>
        <v>0.610495454552188</v>
      </c>
      <c r="BC1499" s="12">
        <f t="shared" si="359"/>
        <v>0.389504545447812</v>
      </c>
    </row>
    <row r="1500" spans="1:55">
      <c r="A1500" s="3" t="s">
        <v>3051</v>
      </c>
      <c r="B1500" s="3" t="s">
        <v>3052</v>
      </c>
      <c r="C1500" s="3">
        <v>96109421.55</v>
      </c>
      <c r="D1500" s="3">
        <v>749256469.54</v>
      </c>
      <c r="E1500" s="3">
        <v>0</v>
      </c>
      <c r="F1500" s="3">
        <v>477988475.54</v>
      </c>
      <c r="G1500" s="3">
        <v>0</v>
      </c>
      <c r="H1500" s="3">
        <v>0</v>
      </c>
      <c r="I1500" s="3">
        <v>0</v>
      </c>
      <c r="J1500" s="3">
        <v>18210515.95</v>
      </c>
      <c r="K1500" s="3">
        <v>98848316.99</v>
      </c>
      <c r="L1500" s="3">
        <v>0</v>
      </c>
      <c r="M1500" s="3">
        <v>2557039756.96</v>
      </c>
      <c r="N1500" s="3">
        <v>53019359.66</v>
      </c>
      <c r="O1500" s="3">
        <v>185640394.05</v>
      </c>
      <c r="P1500" s="3">
        <v>685869722.2</v>
      </c>
      <c r="Q1500" s="3">
        <v>2047152157.17</v>
      </c>
      <c r="R1500" s="3">
        <v>2747296419.51</v>
      </c>
      <c r="S1500" s="3">
        <v>0</v>
      </c>
      <c r="T1500" s="3">
        <v>0</v>
      </c>
      <c r="U1500" s="3">
        <v>147623705.14</v>
      </c>
      <c r="V1500" s="3">
        <v>5167214.88</v>
      </c>
      <c r="W1500" s="3">
        <v>0</v>
      </c>
      <c r="X1500" s="3">
        <v>0</v>
      </c>
      <c r="Y1500" s="3">
        <v>0</v>
      </c>
      <c r="Z1500" s="3">
        <v>271913355.48</v>
      </c>
      <c r="AA1500" s="3">
        <v>0</v>
      </c>
      <c r="AB1500" s="3">
        <v>659110676.79</v>
      </c>
      <c r="AC1500" s="3">
        <v>6742588796.37</v>
      </c>
      <c r="AD1500" s="3">
        <v>679511225.13</v>
      </c>
      <c r="AE1500" s="3">
        <v>0</v>
      </c>
      <c r="AF1500" s="3">
        <v>0</v>
      </c>
      <c r="AG1500" s="3">
        <v>0</v>
      </c>
      <c r="AH1500" s="3">
        <v>86173059.46</v>
      </c>
      <c r="AI1500" s="3">
        <v>30000</v>
      </c>
      <c r="AJ1500" s="3">
        <v>1318805.16</v>
      </c>
      <c r="AK1500" s="3">
        <v>962176611.37</v>
      </c>
      <c r="AL1500" s="3">
        <v>3289.24</v>
      </c>
      <c r="AM1500" s="3">
        <v>0</v>
      </c>
      <c r="AN1500" s="3">
        <v>70880149.14</v>
      </c>
      <c r="AO1500" s="6">
        <f t="shared" si="345"/>
        <v>1344303778.02</v>
      </c>
      <c r="AP1500" s="6">
        <f t="shared" si="346"/>
        <v>5528721390.04</v>
      </c>
      <c r="AQ1500" s="6">
        <f t="shared" si="347"/>
        <v>3831111371.8</v>
      </c>
      <c r="AR1500" s="6">
        <f t="shared" si="348"/>
        <v>1697610018.24</v>
      </c>
      <c r="AS1500" s="6">
        <f t="shared" si="349"/>
        <v>8542681935.87</v>
      </c>
      <c r="AT1500" s="10">
        <f t="shared" si="350"/>
        <v>96109421.55</v>
      </c>
      <c r="AU1500" s="10">
        <f t="shared" si="351"/>
        <v>8638791357.42</v>
      </c>
      <c r="AV1500" s="10">
        <f t="shared" si="352"/>
        <v>3041913796.26</v>
      </c>
      <c r="AW1500" s="12">
        <f t="shared" si="353"/>
        <v>0.115087553391113</v>
      </c>
      <c r="AX1500" s="12">
        <f t="shared" si="354"/>
        <v>0.876684396993259</v>
      </c>
      <c r="AY1500" s="12">
        <f t="shared" si="355"/>
        <v>0.145334549233543</v>
      </c>
      <c r="AZ1500" s="12">
        <f t="shared" si="356"/>
        <v>0.731349847759716</v>
      </c>
      <c r="BA1500" s="12">
        <f t="shared" si="357"/>
        <v>0.00822804961562794</v>
      </c>
      <c r="BB1500" s="12">
        <f t="shared" si="358"/>
        <v>0.739577897375344</v>
      </c>
      <c r="BC1500" s="12">
        <f t="shared" si="359"/>
        <v>0.260422102624656</v>
      </c>
    </row>
    <row r="1501" spans="1:55">
      <c r="A1501" s="3" t="s">
        <v>3053</v>
      </c>
      <c r="B1501" s="3" t="s">
        <v>3054</v>
      </c>
      <c r="C1501" s="3">
        <v>4617752.08</v>
      </c>
      <c r="D1501" s="3">
        <v>748238443.8</v>
      </c>
      <c r="E1501" s="3">
        <v>0</v>
      </c>
      <c r="F1501" s="3">
        <v>0</v>
      </c>
      <c r="G1501" s="3">
        <v>0</v>
      </c>
      <c r="H1501" s="3">
        <v>0</v>
      </c>
      <c r="I1501" s="3">
        <v>0</v>
      </c>
      <c r="J1501" s="3">
        <v>385819930.49</v>
      </c>
      <c r="K1501" s="3">
        <v>15565403.25</v>
      </c>
      <c r="L1501" s="3">
        <v>0</v>
      </c>
      <c r="M1501" s="3">
        <v>158583013.33</v>
      </c>
      <c r="N1501" s="3">
        <v>24813540.23</v>
      </c>
      <c r="O1501" s="3">
        <v>122773249.9</v>
      </c>
      <c r="P1501" s="3">
        <v>28618359.89</v>
      </c>
      <c r="Q1501" s="3">
        <v>0</v>
      </c>
      <c r="R1501" s="3">
        <v>132461045.9</v>
      </c>
      <c r="S1501" s="3">
        <v>2087402.8</v>
      </c>
      <c r="T1501" s="3">
        <v>0</v>
      </c>
      <c r="U1501" s="3">
        <v>16025509.93</v>
      </c>
      <c r="V1501" s="3">
        <v>58117527.4</v>
      </c>
      <c r="W1501" s="3">
        <v>0</v>
      </c>
      <c r="X1501" s="3">
        <v>0</v>
      </c>
      <c r="Y1501" s="3">
        <v>0</v>
      </c>
      <c r="Z1501" s="3">
        <v>13119167.11</v>
      </c>
      <c r="AA1501" s="3">
        <v>0</v>
      </c>
      <c r="AB1501" s="3">
        <v>1871310.65</v>
      </c>
      <c r="AC1501" s="3">
        <v>405118856.55</v>
      </c>
      <c r="AD1501" s="3">
        <v>3497565.15</v>
      </c>
      <c r="AE1501" s="3">
        <v>0</v>
      </c>
      <c r="AF1501" s="3">
        <v>0</v>
      </c>
      <c r="AG1501" s="3">
        <v>0</v>
      </c>
      <c r="AH1501" s="3">
        <v>85500943.46</v>
      </c>
      <c r="AI1501" s="3">
        <v>0</v>
      </c>
      <c r="AJ1501" s="3">
        <v>0</v>
      </c>
      <c r="AK1501" s="3">
        <v>1984262.23</v>
      </c>
      <c r="AL1501" s="3">
        <v>0</v>
      </c>
      <c r="AM1501" s="3">
        <v>0</v>
      </c>
      <c r="AN1501" s="3">
        <v>5024526.44</v>
      </c>
      <c r="AO1501" s="6">
        <f t="shared" si="345"/>
        <v>1149623777.54</v>
      </c>
      <c r="AP1501" s="6">
        <f t="shared" si="346"/>
        <v>334788163.35</v>
      </c>
      <c r="AQ1501" s="6">
        <f t="shared" si="347"/>
        <v>223681963.79</v>
      </c>
      <c r="AR1501" s="6">
        <f t="shared" si="348"/>
        <v>111106199.56</v>
      </c>
      <c r="AS1501" s="6">
        <f t="shared" si="349"/>
        <v>501126153.83</v>
      </c>
      <c r="AT1501" s="10">
        <f t="shared" si="350"/>
        <v>4617752.08</v>
      </c>
      <c r="AU1501" s="10">
        <f t="shared" si="351"/>
        <v>505743905.91</v>
      </c>
      <c r="AV1501" s="10">
        <f t="shared" si="352"/>
        <v>1260729977.1</v>
      </c>
      <c r="AW1501" s="12">
        <f t="shared" si="353"/>
        <v>0.650801457410221</v>
      </c>
      <c r="AX1501" s="12">
        <f t="shared" si="354"/>
        <v>0.346584435398943</v>
      </c>
      <c r="AY1501" s="12">
        <f t="shared" si="355"/>
        <v>0.0628971651540523</v>
      </c>
      <c r="AZ1501" s="12">
        <f t="shared" si="356"/>
        <v>0.283687270244891</v>
      </c>
      <c r="BA1501" s="12">
        <f t="shared" si="357"/>
        <v>0.00261410719083576</v>
      </c>
      <c r="BB1501" s="12">
        <f t="shared" si="358"/>
        <v>0.286301377435727</v>
      </c>
      <c r="BC1501" s="12">
        <f t="shared" si="359"/>
        <v>0.713698622564273</v>
      </c>
    </row>
    <row r="1502" spans="1:55">
      <c r="A1502" s="3" t="s">
        <v>3055</v>
      </c>
      <c r="B1502" s="3" t="s">
        <v>3056</v>
      </c>
      <c r="C1502" s="3">
        <v>2799651.76</v>
      </c>
      <c r="D1502" s="3">
        <v>748223441.98</v>
      </c>
      <c r="E1502" s="3">
        <v>460000000</v>
      </c>
      <c r="F1502" s="3">
        <v>0</v>
      </c>
      <c r="G1502" s="3">
        <v>0</v>
      </c>
      <c r="H1502" s="3">
        <v>0</v>
      </c>
      <c r="I1502" s="3">
        <v>0</v>
      </c>
      <c r="J1502" s="3">
        <v>0</v>
      </c>
      <c r="K1502" s="3">
        <v>17552353.28</v>
      </c>
      <c r="L1502" s="3">
        <v>0</v>
      </c>
      <c r="M1502" s="3">
        <v>859001772.66</v>
      </c>
      <c r="N1502" s="3">
        <v>34148811.57</v>
      </c>
      <c r="O1502" s="3">
        <v>439049917.67</v>
      </c>
      <c r="P1502" s="3">
        <v>55074475</v>
      </c>
      <c r="Q1502" s="3">
        <v>30573816.27</v>
      </c>
      <c r="R1502" s="3">
        <v>900311897.91</v>
      </c>
      <c r="S1502" s="3">
        <v>0</v>
      </c>
      <c r="T1502" s="3">
        <v>0</v>
      </c>
      <c r="U1502" s="3">
        <v>30207774.59</v>
      </c>
      <c r="V1502" s="3">
        <v>9632592.6</v>
      </c>
      <c r="W1502" s="3">
        <v>0</v>
      </c>
      <c r="X1502" s="3">
        <v>0</v>
      </c>
      <c r="Y1502" s="3">
        <v>0</v>
      </c>
      <c r="Z1502" s="3">
        <v>14523161.06</v>
      </c>
      <c r="AA1502" s="3">
        <v>0</v>
      </c>
      <c r="AB1502" s="3">
        <v>3350858.52</v>
      </c>
      <c r="AC1502" s="3">
        <v>510352983.98</v>
      </c>
      <c r="AD1502" s="3">
        <v>104218826.2</v>
      </c>
      <c r="AE1502" s="3">
        <v>0</v>
      </c>
      <c r="AF1502" s="3">
        <v>0</v>
      </c>
      <c r="AG1502" s="3">
        <v>0</v>
      </c>
      <c r="AH1502" s="3">
        <v>118199907.16</v>
      </c>
      <c r="AI1502" s="3">
        <v>0</v>
      </c>
      <c r="AJ1502" s="3">
        <v>8261477.67</v>
      </c>
      <c r="AK1502" s="3">
        <v>5015321.31</v>
      </c>
      <c r="AL1502" s="3">
        <v>17939404.48</v>
      </c>
      <c r="AM1502" s="3">
        <v>0</v>
      </c>
      <c r="AN1502" s="3">
        <v>0</v>
      </c>
      <c r="AO1502" s="6">
        <f t="shared" si="345"/>
        <v>1225775795.26</v>
      </c>
      <c r="AP1502" s="6">
        <f t="shared" si="346"/>
        <v>1417848793.17</v>
      </c>
      <c r="AQ1502" s="6">
        <f t="shared" si="347"/>
        <v>958026284.68</v>
      </c>
      <c r="AR1502" s="6">
        <f t="shared" si="348"/>
        <v>459822508.49</v>
      </c>
      <c r="AS1502" s="6">
        <f t="shared" si="349"/>
        <v>763987920.8</v>
      </c>
      <c r="AT1502" s="10">
        <f t="shared" si="350"/>
        <v>2799651.76</v>
      </c>
      <c r="AU1502" s="10">
        <f t="shared" si="351"/>
        <v>766787572.56</v>
      </c>
      <c r="AV1502" s="10">
        <f t="shared" si="352"/>
        <v>1685598303.75</v>
      </c>
      <c r="AW1502" s="12">
        <f t="shared" si="353"/>
        <v>0.499829903238707</v>
      </c>
      <c r="AX1502" s="12">
        <f t="shared" si="354"/>
        <v>0.499028493481383</v>
      </c>
      <c r="AY1502" s="12">
        <f t="shared" si="355"/>
        <v>0.187500063889568</v>
      </c>
      <c r="AZ1502" s="12">
        <f t="shared" si="356"/>
        <v>0.311528429591814</v>
      </c>
      <c r="BA1502" s="12">
        <f t="shared" si="357"/>
        <v>0.00114160327990981</v>
      </c>
      <c r="BB1502" s="12">
        <f t="shared" si="358"/>
        <v>0.312670032871724</v>
      </c>
      <c r="BC1502" s="12">
        <f t="shared" si="359"/>
        <v>0.687329967128276</v>
      </c>
    </row>
    <row r="1503" spans="1:55">
      <c r="A1503" s="3" t="s">
        <v>3057</v>
      </c>
      <c r="B1503" s="3" t="s">
        <v>3058</v>
      </c>
      <c r="C1503" s="3">
        <v>0</v>
      </c>
      <c r="D1503" s="3">
        <v>747622767.16</v>
      </c>
      <c r="E1503" s="3">
        <v>0</v>
      </c>
      <c r="F1503" s="3">
        <v>190521197.1</v>
      </c>
      <c r="G1503" s="3">
        <v>0</v>
      </c>
      <c r="H1503" s="3">
        <v>0</v>
      </c>
      <c r="I1503" s="3">
        <v>0</v>
      </c>
      <c r="J1503" s="3">
        <v>175442867.46</v>
      </c>
      <c r="K1503" s="3">
        <v>298128945.17</v>
      </c>
      <c r="L1503" s="3">
        <v>0</v>
      </c>
      <c r="M1503" s="3">
        <v>1772521173.76</v>
      </c>
      <c r="N1503" s="3">
        <v>402870779.41</v>
      </c>
      <c r="O1503" s="3">
        <v>941985109.07</v>
      </c>
      <c r="P1503" s="3">
        <v>61482158.97</v>
      </c>
      <c r="Q1503" s="3">
        <v>1336475232.47</v>
      </c>
      <c r="R1503" s="3">
        <v>1535782513.66</v>
      </c>
      <c r="S1503" s="3">
        <v>0</v>
      </c>
      <c r="T1503" s="3">
        <v>0</v>
      </c>
      <c r="U1503" s="3">
        <v>79022607.6</v>
      </c>
      <c r="V1503" s="3">
        <v>16688112.54</v>
      </c>
      <c r="W1503" s="3">
        <v>0</v>
      </c>
      <c r="X1503" s="3">
        <v>0</v>
      </c>
      <c r="Y1503" s="3">
        <v>14451968.28</v>
      </c>
      <c r="Z1503" s="3">
        <v>0</v>
      </c>
      <c r="AA1503" s="3">
        <v>0</v>
      </c>
      <c r="AB1503" s="3">
        <v>122198188.17</v>
      </c>
      <c r="AC1503" s="3">
        <v>113373072.31</v>
      </c>
      <c r="AD1503" s="3">
        <v>22465172.43</v>
      </c>
      <c r="AE1503" s="3">
        <v>0</v>
      </c>
      <c r="AF1503" s="3">
        <v>0</v>
      </c>
      <c r="AG1503" s="3">
        <v>0</v>
      </c>
      <c r="AH1503" s="3">
        <v>154725617.69</v>
      </c>
      <c r="AI1503" s="3">
        <v>0</v>
      </c>
      <c r="AJ1503" s="3">
        <v>1026091694.29</v>
      </c>
      <c r="AK1503" s="3">
        <v>4470749.33</v>
      </c>
      <c r="AL1503" s="3">
        <v>294053318.33</v>
      </c>
      <c r="AM1503" s="3">
        <v>166167765.27</v>
      </c>
      <c r="AN1503" s="3">
        <v>27958801.47</v>
      </c>
      <c r="AO1503" s="6">
        <f t="shared" si="345"/>
        <v>1411715776.89</v>
      </c>
      <c r="AP1503" s="6">
        <f t="shared" si="346"/>
        <v>4515334453.68</v>
      </c>
      <c r="AQ1503" s="6">
        <f t="shared" si="347"/>
        <v>1768143390.25</v>
      </c>
      <c r="AR1503" s="6">
        <f t="shared" si="348"/>
        <v>2747191063.43</v>
      </c>
      <c r="AS1503" s="6">
        <f t="shared" si="349"/>
        <v>1809306191.12</v>
      </c>
      <c r="AT1503" s="10">
        <f t="shared" si="350"/>
        <v>0</v>
      </c>
      <c r="AU1503" s="10">
        <f t="shared" si="351"/>
        <v>1809306191.12</v>
      </c>
      <c r="AV1503" s="10">
        <f t="shared" si="352"/>
        <v>4158906840.32</v>
      </c>
      <c r="AW1503" s="12">
        <f t="shared" si="353"/>
        <v>0.236539106337728</v>
      </c>
      <c r="AX1503" s="12">
        <f t="shared" si="354"/>
        <v>0.763460893662272</v>
      </c>
      <c r="AY1503" s="12">
        <f t="shared" si="355"/>
        <v>0.460303787575619</v>
      </c>
      <c r="AZ1503" s="12">
        <f t="shared" si="356"/>
        <v>0.303157106086653</v>
      </c>
      <c r="BA1503" s="12">
        <f t="shared" si="357"/>
        <v>0</v>
      </c>
      <c r="BB1503" s="12">
        <f t="shared" si="358"/>
        <v>0.303157106086653</v>
      </c>
      <c r="BC1503" s="12">
        <f t="shared" si="359"/>
        <v>0.696842893913347</v>
      </c>
    </row>
    <row r="1504" spans="1:55">
      <c r="A1504" s="3" t="s">
        <v>3059</v>
      </c>
      <c r="B1504" s="3" t="s">
        <v>3060</v>
      </c>
      <c r="C1504" s="3">
        <v>2500774.75</v>
      </c>
      <c r="D1504" s="3">
        <v>747507875.7</v>
      </c>
      <c r="E1504" s="3">
        <v>146523157.66</v>
      </c>
      <c r="F1504" s="3">
        <v>0</v>
      </c>
      <c r="G1504" s="3">
        <v>0</v>
      </c>
      <c r="H1504" s="3">
        <v>0</v>
      </c>
      <c r="I1504" s="3">
        <v>0</v>
      </c>
      <c r="J1504" s="3">
        <v>0</v>
      </c>
      <c r="K1504" s="3">
        <v>26166751.42</v>
      </c>
      <c r="L1504" s="3">
        <v>0</v>
      </c>
      <c r="M1504" s="3">
        <v>750161335.56</v>
      </c>
      <c r="N1504" s="3">
        <v>18275199.46</v>
      </c>
      <c r="O1504" s="3">
        <v>613436193.17</v>
      </c>
      <c r="P1504" s="3">
        <v>33598853.84</v>
      </c>
      <c r="Q1504" s="3">
        <v>0</v>
      </c>
      <c r="R1504" s="3">
        <v>1258899474.64</v>
      </c>
      <c r="S1504" s="3">
        <v>0</v>
      </c>
      <c r="T1504" s="3">
        <v>0</v>
      </c>
      <c r="U1504" s="3">
        <v>94521249.81</v>
      </c>
      <c r="V1504" s="3">
        <v>26087396.03</v>
      </c>
      <c r="W1504" s="3">
        <v>0</v>
      </c>
      <c r="X1504" s="3">
        <v>0</v>
      </c>
      <c r="Y1504" s="3">
        <v>150000</v>
      </c>
      <c r="Z1504" s="3">
        <v>33175902.56</v>
      </c>
      <c r="AA1504" s="3">
        <v>0</v>
      </c>
      <c r="AB1504" s="3">
        <v>672576254.98</v>
      </c>
      <c r="AC1504" s="3">
        <v>1137568573.4</v>
      </c>
      <c r="AD1504" s="3">
        <v>325475275.3</v>
      </c>
      <c r="AE1504" s="3">
        <v>0</v>
      </c>
      <c r="AF1504" s="3">
        <v>0</v>
      </c>
      <c r="AG1504" s="3">
        <v>0</v>
      </c>
      <c r="AH1504" s="3">
        <v>307281953.95</v>
      </c>
      <c r="AI1504" s="3">
        <v>0</v>
      </c>
      <c r="AJ1504" s="3">
        <v>0</v>
      </c>
      <c r="AK1504" s="3">
        <v>32747524.61</v>
      </c>
      <c r="AL1504" s="3">
        <v>36548581.33</v>
      </c>
      <c r="AM1504" s="3">
        <v>3834498.3</v>
      </c>
      <c r="AN1504" s="3">
        <v>163457880.84</v>
      </c>
      <c r="AO1504" s="6">
        <f t="shared" si="345"/>
        <v>920197784.78</v>
      </c>
      <c r="AP1504" s="6">
        <f t="shared" si="346"/>
        <v>1415471582.03</v>
      </c>
      <c r="AQ1504" s="6">
        <f t="shared" si="347"/>
        <v>2085410278.02</v>
      </c>
      <c r="AR1504" s="6">
        <f t="shared" si="348"/>
        <v>-669938695.99</v>
      </c>
      <c r="AS1504" s="6">
        <f t="shared" si="349"/>
        <v>2006914287.73</v>
      </c>
      <c r="AT1504" s="10">
        <f t="shared" si="350"/>
        <v>2500774.75</v>
      </c>
      <c r="AU1504" s="10">
        <f t="shared" si="351"/>
        <v>2009415062.48</v>
      </c>
      <c r="AV1504" s="10">
        <f t="shared" si="352"/>
        <v>250259088.79</v>
      </c>
      <c r="AW1504" s="12">
        <f t="shared" si="353"/>
        <v>0.407225875581585</v>
      </c>
      <c r="AX1504" s="12">
        <f t="shared" si="354"/>
        <v>0.591667427353887</v>
      </c>
      <c r="AY1504" s="12">
        <f t="shared" si="355"/>
        <v>-0.296475797456671</v>
      </c>
      <c r="AZ1504" s="12">
        <f t="shared" si="356"/>
        <v>0.888143224810559</v>
      </c>
      <c r="BA1504" s="12">
        <f t="shared" si="357"/>
        <v>0.00110669706452786</v>
      </c>
      <c r="BB1504" s="12">
        <f t="shared" si="358"/>
        <v>0.889249921875087</v>
      </c>
      <c r="BC1504" s="12">
        <f t="shared" si="359"/>
        <v>0.110750078124913</v>
      </c>
    </row>
    <row r="1505" spans="1:55">
      <c r="A1505" s="3" t="s">
        <v>3061</v>
      </c>
      <c r="B1505" s="3" t="s">
        <v>3062</v>
      </c>
      <c r="C1505" s="3">
        <v>0</v>
      </c>
      <c r="D1505" s="3">
        <v>746375727.5</v>
      </c>
      <c r="E1505" s="3">
        <v>3076311.4</v>
      </c>
      <c r="F1505" s="3">
        <v>0</v>
      </c>
      <c r="G1505" s="3">
        <v>0</v>
      </c>
      <c r="H1505" s="3">
        <v>0</v>
      </c>
      <c r="I1505" s="3">
        <v>0</v>
      </c>
      <c r="J1505" s="3">
        <v>0</v>
      </c>
      <c r="K1505" s="3">
        <v>3328433.05</v>
      </c>
      <c r="L1505" s="3">
        <v>0</v>
      </c>
      <c r="M1505" s="3">
        <v>43675865.42</v>
      </c>
      <c r="N1505" s="3">
        <v>142164431.89</v>
      </c>
      <c r="O1505" s="3">
        <v>872187348.64</v>
      </c>
      <c r="P1505" s="3">
        <v>26735944.83</v>
      </c>
      <c r="Q1505" s="3">
        <v>0</v>
      </c>
      <c r="R1505" s="3">
        <v>95427930.41</v>
      </c>
      <c r="S1505" s="3">
        <v>0</v>
      </c>
      <c r="T1505" s="3">
        <v>0</v>
      </c>
      <c r="U1505" s="3">
        <v>34520014.18</v>
      </c>
      <c r="V1505" s="3">
        <v>15393401.46</v>
      </c>
      <c r="W1505" s="3">
        <v>0</v>
      </c>
      <c r="X1505" s="3">
        <v>0</v>
      </c>
      <c r="Y1505" s="3">
        <v>0</v>
      </c>
      <c r="Z1505" s="3">
        <v>12917400</v>
      </c>
      <c r="AA1505" s="3">
        <v>0</v>
      </c>
      <c r="AB1505" s="3">
        <v>27295005.81</v>
      </c>
      <c r="AC1505" s="3">
        <v>619334633.22</v>
      </c>
      <c r="AD1505" s="3">
        <v>148226817.83</v>
      </c>
      <c r="AE1505" s="3">
        <v>0</v>
      </c>
      <c r="AF1505" s="3">
        <v>0</v>
      </c>
      <c r="AG1505" s="3">
        <v>0</v>
      </c>
      <c r="AH1505" s="3">
        <v>125044165.19</v>
      </c>
      <c r="AI1505" s="3">
        <v>0</v>
      </c>
      <c r="AJ1505" s="3">
        <v>0</v>
      </c>
      <c r="AK1505" s="3">
        <v>17709319.07</v>
      </c>
      <c r="AL1505" s="3">
        <v>947652.29</v>
      </c>
      <c r="AM1505" s="3">
        <v>15753652.68</v>
      </c>
      <c r="AN1505" s="3">
        <v>4384922.24</v>
      </c>
      <c r="AO1505" s="6">
        <f t="shared" si="345"/>
        <v>752780471.95</v>
      </c>
      <c r="AP1505" s="6">
        <f t="shared" si="346"/>
        <v>1084763590.78</v>
      </c>
      <c r="AQ1505" s="6">
        <f t="shared" si="347"/>
        <v>185553751.86</v>
      </c>
      <c r="AR1505" s="6">
        <f t="shared" si="348"/>
        <v>899209838.92</v>
      </c>
      <c r="AS1505" s="6">
        <f t="shared" si="349"/>
        <v>931401162.52</v>
      </c>
      <c r="AT1505" s="10">
        <f t="shared" si="350"/>
        <v>0</v>
      </c>
      <c r="AU1505" s="10">
        <f t="shared" si="351"/>
        <v>931401162.52</v>
      </c>
      <c r="AV1505" s="10">
        <f t="shared" si="352"/>
        <v>1651990310.87</v>
      </c>
      <c r="AW1505" s="12">
        <f t="shared" si="353"/>
        <v>0.291392334341872</v>
      </c>
      <c r="AX1505" s="12">
        <f t="shared" si="354"/>
        <v>0.708607665658128</v>
      </c>
      <c r="AY1505" s="12">
        <f t="shared" si="355"/>
        <v>0.348073394288954</v>
      </c>
      <c r="AZ1505" s="12">
        <f t="shared" si="356"/>
        <v>0.360534271369174</v>
      </c>
      <c r="BA1505" s="12">
        <f t="shared" si="357"/>
        <v>0</v>
      </c>
      <c r="BB1505" s="12">
        <f t="shared" si="358"/>
        <v>0.360534271369174</v>
      </c>
      <c r="BC1505" s="12">
        <f t="shared" si="359"/>
        <v>0.639465728630826</v>
      </c>
    </row>
    <row r="1506" spans="1:55">
      <c r="A1506" s="3" t="s">
        <v>3063</v>
      </c>
      <c r="B1506" s="3" t="s">
        <v>3064</v>
      </c>
      <c r="C1506" s="3">
        <v>400643996.06</v>
      </c>
      <c r="D1506" s="3">
        <v>744695345.25</v>
      </c>
      <c r="E1506" s="3">
        <v>0</v>
      </c>
      <c r="F1506" s="3">
        <v>886900.74</v>
      </c>
      <c r="G1506" s="3">
        <v>0</v>
      </c>
      <c r="H1506" s="3">
        <v>0</v>
      </c>
      <c r="I1506" s="3">
        <v>0</v>
      </c>
      <c r="J1506" s="3">
        <v>0</v>
      </c>
      <c r="K1506" s="3">
        <v>316291575.04</v>
      </c>
      <c r="L1506" s="3">
        <v>0</v>
      </c>
      <c r="M1506" s="3">
        <v>921901462.55</v>
      </c>
      <c r="N1506" s="3">
        <v>296426275.51</v>
      </c>
      <c r="O1506" s="3">
        <v>132396712.28</v>
      </c>
      <c r="P1506" s="3">
        <v>319350009.84</v>
      </c>
      <c r="Q1506" s="3">
        <v>0</v>
      </c>
      <c r="R1506" s="3">
        <v>2786732028.08</v>
      </c>
      <c r="S1506" s="3">
        <v>36849600</v>
      </c>
      <c r="T1506" s="3">
        <v>0</v>
      </c>
      <c r="U1506" s="3">
        <v>37648782.43</v>
      </c>
      <c r="V1506" s="3">
        <v>63426735.14</v>
      </c>
      <c r="W1506" s="3">
        <v>0</v>
      </c>
      <c r="X1506" s="3">
        <v>0</v>
      </c>
      <c r="Y1506" s="3">
        <v>0</v>
      </c>
      <c r="Z1506" s="3">
        <v>17557447.92</v>
      </c>
      <c r="AA1506" s="3">
        <v>0</v>
      </c>
      <c r="AB1506" s="3">
        <v>199037642.23</v>
      </c>
      <c r="AC1506" s="3">
        <v>539457972.92</v>
      </c>
      <c r="AD1506" s="3">
        <v>84108445.18</v>
      </c>
      <c r="AE1506" s="3">
        <v>0</v>
      </c>
      <c r="AF1506" s="3">
        <v>3900806.96</v>
      </c>
      <c r="AG1506" s="3">
        <v>0</v>
      </c>
      <c r="AH1506" s="3">
        <v>255418487.35</v>
      </c>
      <c r="AI1506" s="3">
        <v>8480150.33</v>
      </c>
      <c r="AJ1506" s="3">
        <v>41501454.9</v>
      </c>
      <c r="AK1506" s="3">
        <v>38869754.98</v>
      </c>
      <c r="AL1506" s="3">
        <v>31017189.56</v>
      </c>
      <c r="AM1506" s="3">
        <v>58287.91</v>
      </c>
      <c r="AN1506" s="3">
        <v>608335305.49</v>
      </c>
      <c r="AO1506" s="6">
        <f t="shared" si="345"/>
        <v>1061873821.03</v>
      </c>
      <c r="AP1506" s="6">
        <f t="shared" si="346"/>
        <v>1670074460.18</v>
      </c>
      <c r="AQ1506" s="6">
        <f t="shared" si="347"/>
        <v>3141252235.8</v>
      </c>
      <c r="AR1506" s="6">
        <f t="shared" si="348"/>
        <v>-1471177775.62</v>
      </c>
      <c r="AS1506" s="6">
        <f t="shared" si="349"/>
        <v>1611147855.58</v>
      </c>
      <c r="AT1506" s="10">
        <f t="shared" si="350"/>
        <v>400643996.06</v>
      </c>
      <c r="AU1506" s="10">
        <f t="shared" si="351"/>
        <v>2011791851.64</v>
      </c>
      <c r="AV1506" s="10">
        <f t="shared" si="352"/>
        <v>-409303954.59</v>
      </c>
      <c r="AW1506" s="12">
        <f t="shared" si="353"/>
        <v>0.662640774376387</v>
      </c>
      <c r="AX1506" s="12">
        <f t="shared" si="354"/>
        <v>0.087345483368498</v>
      </c>
      <c r="AY1506" s="12">
        <f t="shared" si="355"/>
        <v>-0.918058587729912</v>
      </c>
      <c r="AZ1506" s="12">
        <f t="shared" si="356"/>
        <v>1.00540407109841</v>
      </c>
      <c r="BA1506" s="12">
        <f t="shared" si="357"/>
        <v>0.250013742255115</v>
      </c>
      <c r="BB1506" s="12">
        <f t="shared" si="358"/>
        <v>1.25541781335353</v>
      </c>
      <c r="BC1506" s="12">
        <f t="shared" si="359"/>
        <v>-0.255417813353525</v>
      </c>
    </row>
    <row r="1507" spans="1:55">
      <c r="A1507" s="3" t="s">
        <v>3065</v>
      </c>
      <c r="B1507" s="3" t="s">
        <v>3066</v>
      </c>
      <c r="C1507" s="3">
        <v>0</v>
      </c>
      <c r="D1507" s="3">
        <v>743547816.55</v>
      </c>
      <c r="E1507" s="3">
        <v>95000011.42</v>
      </c>
      <c r="F1507" s="3">
        <v>0</v>
      </c>
      <c r="G1507" s="3">
        <v>0</v>
      </c>
      <c r="H1507" s="3">
        <v>0</v>
      </c>
      <c r="I1507" s="3">
        <v>0</v>
      </c>
      <c r="J1507" s="3">
        <v>0</v>
      </c>
      <c r="K1507" s="3">
        <v>21260749.99</v>
      </c>
      <c r="L1507" s="3">
        <v>0</v>
      </c>
      <c r="M1507" s="3">
        <v>792717722.1</v>
      </c>
      <c r="N1507" s="3">
        <v>173268536.68</v>
      </c>
      <c r="O1507" s="3">
        <v>1815287310.29</v>
      </c>
      <c r="P1507" s="3">
        <v>43848790.88</v>
      </c>
      <c r="Q1507" s="3">
        <v>0</v>
      </c>
      <c r="R1507" s="3">
        <v>1431792500.08</v>
      </c>
      <c r="S1507" s="3">
        <v>0</v>
      </c>
      <c r="T1507" s="3">
        <v>0</v>
      </c>
      <c r="U1507" s="3">
        <v>2822113.74</v>
      </c>
      <c r="V1507" s="3">
        <v>6905777.67</v>
      </c>
      <c r="W1507" s="3">
        <v>0</v>
      </c>
      <c r="X1507" s="3">
        <v>0</v>
      </c>
      <c r="Y1507" s="3">
        <v>0</v>
      </c>
      <c r="Z1507" s="3">
        <v>1120574.04</v>
      </c>
      <c r="AA1507" s="3">
        <v>0</v>
      </c>
      <c r="AB1507" s="3">
        <v>4881248.96</v>
      </c>
      <c r="AC1507" s="3">
        <v>915928567.55</v>
      </c>
      <c r="AD1507" s="3">
        <v>94512626.34</v>
      </c>
      <c r="AE1507" s="3">
        <v>0</v>
      </c>
      <c r="AF1507" s="3">
        <v>0</v>
      </c>
      <c r="AG1507" s="3">
        <v>0</v>
      </c>
      <c r="AH1507" s="3">
        <v>178363796.55</v>
      </c>
      <c r="AI1507" s="3">
        <v>0</v>
      </c>
      <c r="AJ1507" s="3">
        <v>0</v>
      </c>
      <c r="AK1507" s="3">
        <v>248062.72</v>
      </c>
      <c r="AL1507" s="3">
        <v>42551433</v>
      </c>
      <c r="AM1507" s="3">
        <v>46455.48</v>
      </c>
      <c r="AN1507" s="3">
        <v>67305182.19</v>
      </c>
      <c r="AO1507" s="6">
        <f t="shared" si="345"/>
        <v>859808577.96</v>
      </c>
      <c r="AP1507" s="6">
        <f t="shared" si="346"/>
        <v>2825122359.95</v>
      </c>
      <c r="AQ1507" s="6">
        <f t="shared" si="347"/>
        <v>1447522214.49</v>
      </c>
      <c r="AR1507" s="6">
        <f t="shared" si="348"/>
        <v>1377600145.46</v>
      </c>
      <c r="AS1507" s="6">
        <f t="shared" si="349"/>
        <v>1298956123.83</v>
      </c>
      <c r="AT1507" s="10">
        <f t="shared" si="350"/>
        <v>0</v>
      </c>
      <c r="AU1507" s="10">
        <f t="shared" si="351"/>
        <v>1298956123.83</v>
      </c>
      <c r="AV1507" s="10">
        <f t="shared" si="352"/>
        <v>2237408723.42</v>
      </c>
      <c r="AW1507" s="12">
        <f t="shared" si="353"/>
        <v>0.243133447791343</v>
      </c>
      <c r="AX1507" s="12">
        <f t="shared" si="354"/>
        <v>0.756866552208657</v>
      </c>
      <c r="AY1507" s="12">
        <f t="shared" si="355"/>
        <v>0.389552606974721</v>
      </c>
      <c r="AZ1507" s="12">
        <f t="shared" si="356"/>
        <v>0.367313945233935</v>
      </c>
      <c r="BA1507" s="12">
        <f t="shared" si="357"/>
        <v>0</v>
      </c>
      <c r="BB1507" s="12">
        <f t="shared" si="358"/>
        <v>0.367313945233935</v>
      </c>
      <c r="BC1507" s="12">
        <f t="shared" si="359"/>
        <v>0.632686054766065</v>
      </c>
    </row>
    <row r="1508" spans="1:55">
      <c r="A1508" s="3" t="s">
        <v>3067</v>
      </c>
      <c r="B1508" s="3" t="s">
        <v>3068</v>
      </c>
      <c r="C1508" s="3">
        <v>0</v>
      </c>
      <c r="D1508" s="3">
        <v>743020121.09</v>
      </c>
      <c r="E1508" s="3">
        <v>0</v>
      </c>
      <c r="F1508" s="3">
        <v>0</v>
      </c>
      <c r="G1508" s="3">
        <v>0</v>
      </c>
      <c r="H1508" s="3">
        <v>0</v>
      </c>
      <c r="I1508" s="3">
        <v>0</v>
      </c>
      <c r="J1508" s="3">
        <v>4519090.22</v>
      </c>
      <c r="K1508" s="3">
        <v>36579375.51</v>
      </c>
      <c r="L1508" s="3">
        <v>0</v>
      </c>
      <c r="M1508" s="3">
        <v>1217529627.99</v>
      </c>
      <c r="N1508" s="3">
        <v>356285227</v>
      </c>
      <c r="O1508" s="3">
        <v>2141147190.29</v>
      </c>
      <c r="P1508" s="3">
        <v>186185069.18</v>
      </c>
      <c r="Q1508" s="3">
        <v>426779352.25</v>
      </c>
      <c r="R1508" s="3">
        <v>1448292392.18</v>
      </c>
      <c r="S1508" s="3">
        <v>0</v>
      </c>
      <c r="T1508" s="3">
        <v>0</v>
      </c>
      <c r="U1508" s="3">
        <v>143054984.57</v>
      </c>
      <c r="V1508" s="3">
        <v>94028261.59</v>
      </c>
      <c r="W1508" s="3">
        <v>0</v>
      </c>
      <c r="X1508" s="3">
        <v>0</v>
      </c>
      <c r="Y1508" s="3">
        <v>0</v>
      </c>
      <c r="Z1508" s="3">
        <v>155975773.89</v>
      </c>
      <c r="AA1508" s="3">
        <v>0</v>
      </c>
      <c r="AB1508" s="3">
        <v>18680791.02</v>
      </c>
      <c r="AC1508" s="3">
        <v>5556501675.1</v>
      </c>
      <c r="AD1508" s="3">
        <v>640342656.01</v>
      </c>
      <c r="AE1508" s="3">
        <v>0</v>
      </c>
      <c r="AF1508" s="3">
        <v>0</v>
      </c>
      <c r="AG1508" s="3">
        <v>0</v>
      </c>
      <c r="AH1508" s="3">
        <v>497324845.23</v>
      </c>
      <c r="AI1508" s="3">
        <v>0</v>
      </c>
      <c r="AJ1508" s="3">
        <v>36262380.99</v>
      </c>
      <c r="AK1508" s="3">
        <v>16622639.92</v>
      </c>
      <c r="AL1508" s="3">
        <v>62410954.56</v>
      </c>
      <c r="AM1508" s="3">
        <v>98164173.08</v>
      </c>
      <c r="AN1508" s="3">
        <v>260351745.38</v>
      </c>
      <c r="AO1508" s="6">
        <f t="shared" si="345"/>
        <v>784118586.82</v>
      </c>
      <c r="AP1508" s="6">
        <f t="shared" si="346"/>
        <v>4327926466.71</v>
      </c>
      <c r="AQ1508" s="6">
        <f t="shared" si="347"/>
        <v>1860032203.25</v>
      </c>
      <c r="AR1508" s="6">
        <f t="shared" si="348"/>
        <v>2467894263.46</v>
      </c>
      <c r="AS1508" s="6">
        <f t="shared" si="349"/>
        <v>7167981070.27</v>
      </c>
      <c r="AT1508" s="10">
        <f t="shared" si="350"/>
        <v>0</v>
      </c>
      <c r="AU1508" s="10">
        <f t="shared" si="351"/>
        <v>7167981070.27</v>
      </c>
      <c r="AV1508" s="10">
        <f t="shared" si="352"/>
        <v>3252012850.28</v>
      </c>
      <c r="AW1508" s="12">
        <f t="shared" si="353"/>
        <v>0.0752513478221503</v>
      </c>
      <c r="AX1508" s="12">
        <f t="shared" si="354"/>
        <v>0.92474865217785</v>
      </c>
      <c r="AY1508" s="12">
        <f t="shared" si="355"/>
        <v>0.236842198016344</v>
      </c>
      <c r="AZ1508" s="12">
        <f t="shared" si="356"/>
        <v>0.687906454161506</v>
      </c>
      <c r="BA1508" s="12">
        <f t="shared" si="357"/>
        <v>0</v>
      </c>
      <c r="BB1508" s="12">
        <f t="shared" si="358"/>
        <v>0.687906454161506</v>
      </c>
      <c r="BC1508" s="12">
        <f t="shared" si="359"/>
        <v>0.312093545838494</v>
      </c>
    </row>
    <row r="1509" spans="1:55">
      <c r="A1509" s="3" t="s">
        <v>3069</v>
      </c>
      <c r="B1509" s="3" t="s">
        <v>3070</v>
      </c>
      <c r="C1509" s="3">
        <v>0</v>
      </c>
      <c r="D1509" s="3">
        <v>741573748.75</v>
      </c>
      <c r="E1509" s="3">
        <v>909158353.88</v>
      </c>
      <c r="F1509" s="3">
        <v>0</v>
      </c>
      <c r="G1509" s="3">
        <v>0</v>
      </c>
      <c r="H1509" s="3">
        <v>0</v>
      </c>
      <c r="I1509" s="3">
        <v>0</v>
      </c>
      <c r="J1509" s="3">
        <v>0</v>
      </c>
      <c r="K1509" s="3">
        <v>1928519.53</v>
      </c>
      <c r="L1509" s="3">
        <v>0</v>
      </c>
      <c r="M1509" s="3">
        <v>1241382476.75</v>
      </c>
      <c r="N1509" s="3">
        <v>94579350.77</v>
      </c>
      <c r="O1509" s="3">
        <v>422258944.06</v>
      </c>
      <c r="P1509" s="3">
        <v>36062472.57</v>
      </c>
      <c r="Q1509" s="3">
        <v>0</v>
      </c>
      <c r="R1509" s="3">
        <v>1013194157.38</v>
      </c>
      <c r="S1509" s="3">
        <v>0</v>
      </c>
      <c r="T1509" s="3">
        <v>0</v>
      </c>
      <c r="U1509" s="3">
        <v>59210212.87</v>
      </c>
      <c r="V1509" s="3">
        <v>8397547.08</v>
      </c>
      <c r="W1509" s="3">
        <v>0</v>
      </c>
      <c r="X1509" s="3">
        <v>0</v>
      </c>
      <c r="Y1509" s="3">
        <v>0</v>
      </c>
      <c r="Z1509" s="3">
        <v>12263197.39</v>
      </c>
      <c r="AA1509" s="3">
        <v>0</v>
      </c>
      <c r="AB1509" s="3">
        <v>5821539.95</v>
      </c>
      <c r="AC1509" s="3">
        <v>1223740966.02</v>
      </c>
      <c r="AD1509" s="3">
        <v>2570466.43</v>
      </c>
      <c r="AE1509" s="3">
        <v>0</v>
      </c>
      <c r="AF1509" s="3">
        <v>0</v>
      </c>
      <c r="AG1509" s="3">
        <v>0</v>
      </c>
      <c r="AH1509" s="3">
        <v>107034125.09</v>
      </c>
      <c r="AI1509" s="3">
        <v>0</v>
      </c>
      <c r="AJ1509" s="3">
        <v>2319539.54</v>
      </c>
      <c r="AK1509" s="3">
        <v>2104252.99</v>
      </c>
      <c r="AL1509" s="3">
        <v>14864529.06</v>
      </c>
      <c r="AM1509" s="3">
        <v>0</v>
      </c>
      <c r="AN1509" s="3">
        <v>7473334.8</v>
      </c>
      <c r="AO1509" s="6">
        <f t="shared" si="345"/>
        <v>1652660622.16</v>
      </c>
      <c r="AP1509" s="6">
        <f t="shared" si="346"/>
        <v>1794283244.15</v>
      </c>
      <c r="AQ1509" s="6">
        <f t="shared" si="347"/>
        <v>1098886654.67</v>
      </c>
      <c r="AR1509" s="6">
        <f t="shared" si="348"/>
        <v>695396589.48</v>
      </c>
      <c r="AS1509" s="6">
        <f t="shared" si="349"/>
        <v>1360107213.93</v>
      </c>
      <c r="AT1509" s="10">
        <f t="shared" si="350"/>
        <v>0</v>
      </c>
      <c r="AU1509" s="10">
        <f t="shared" si="351"/>
        <v>1360107213.93</v>
      </c>
      <c r="AV1509" s="10">
        <f t="shared" si="352"/>
        <v>2348057211.64</v>
      </c>
      <c r="AW1509" s="12">
        <f t="shared" si="353"/>
        <v>0.445681591345821</v>
      </c>
      <c r="AX1509" s="12">
        <f t="shared" si="354"/>
        <v>0.554318408654179</v>
      </c>
      <c r="AY1509" s="12">
        <f t="shared" si="355"/>
        <v>0.1875312175169</v>
      </c>
      <c r="AZ1509" s="12">
        <f t="shared" si="356"/>
        <v>0.366787191137278</v>
      </c>
      <c r="BA1509" s="12">
        <f t="shared" si="357"/>
        <v>0</v>
      </c>
      <c r="BB1509" s="12">
        <f t="shared" si="358"/>
        <v>0.366787191137278</v>
      </c>
      <c r="BC1509" s="12">
        <f t="shared" si="359"/>
        <v>0.633212808862722</v>
      </c>
    </row>
    <row r="1510" spans="1:55">
      <c r="A1510" s="3" t="s">
        <v>3071</v>
      </c>
      <c r="B1510" s="3" t="s">
        <v>3072</v>
      </c>
      <c r="C1510" s="3">
        <v>137138732.46</v>
      </c>
      <c r="D1510" s="3">
        <v>739996004</v>
      </c>
      <c r="E1510" s="3">
        <v>112000000</v>
      </c>
      <c r="F1510" s="3">
        <v>0</v>
      </c>
      <c r="G1510" s="3">
        <v>0</v>
      </c>
      <c r="H1510" s="3">
        <v>0</v>
      </c>
      <c r="I1510" s="3">
        <v>0</v>
      </c>
      <c r="J1510" s="3">
        <v>184326305.63</v>
      </c>
      <c r="K1510" s="3">
        <v>20052280.35</v>
      </c>
      <c r="L1510" s="3">
        <v>0</v>
      </c>
      <c r="M1510" s="3">
        <v>119052522.89</v>
      </c>
      <c r="N1510" s="3">
        <v>84835083.26</v>
      </c>
      <c r="O1510" s="3">
        <v>69999588.1</v>
      </c>
      <c r="P1510" s="3">
        <v>18217581.55</v>
      </c>
      <c r="Q1510" s="3">
        <v>0</v>
      </c>
      <c r="R1510" s="3">
        <v>500144533.96</v>
      </c>
      <c r="S1510" s="3">
        <v>0</v>
      </c>
      <c r="T1510" s="3">
        <v>0</v>
      </c>
      <c r="U1510" s="3">
        <v>66733696.29</v>
      </c>
      <c r="V1510" s="3">
        <v>14195870.37</v>
      </c>
      <c r="W1510" s="3">
        <v>0</v>
      </c>
      <c r="X1510" s="3">
        <v>0</v>
      </c>
      <c r="Y1510" s="3">
        <v>0</v>
      </c>
      <c r="Z1510" s="3">
        <v>87153944.96</v>
      </c>
      <c r="AA1510" s="3">
        <v>0</v>
      </c>
      <c r="AB1510" s="3">
        <v>15165593.8</v>
      </c>
      <c r="AC1510" s="3">
        <v>1091109524.14</v>
      </c>
      <c r="AD1510" s="3">
        <v>160499235.87</v>
      </c>
      <c r="AE1510" s="3">
        <v>0</v>
      </c>
      <c r="AF1510" s="3">
        <v>0</v>
      </c>
      <c r="AG1510" s="3">
        <v>0</v>
      </c>
      <c r="AH1510" s="3">
        <v>309059277.93</v>
      </c>
      <c r="AI1510" s="3">
        <v>0</v>
      </c>
      <c r="AJ1510" s="3">
        <v>0</v>
      </c>
      <c r="AK1510" s="3">
        <v>154082700.17</v>
      </c>
      <c r="AL1510" s="3">
        <v>553530.81</v>
      </c>
      <c r="AM1510" s="3">
        <v>0</v>
      </c>
      <c r="AN1510" s="3">
        <v>17981031.56</v>
      </c>
      <c r="AO1510" s="6">
        <f t="shared" si="345"/>
        <v>1056374589.98</v>
      </c>
      <c r="AP1510" s="6">
        <f t="shared" si="346"/>
        <v>292104775.8</v>
      </c>
      <c r="AQ1510" s="6">
        <f t="shared" si="347"/>
        <v>683393639.38</v>
      </c>
      <c r="AR1510" s="6">
        <f t="shared" si="348"/>
        <v>-391288863.58</v>
      </c>
      <c r="AS1510" s="6">
        <f t="shared" si="349"/>
        <v>1733285300.48</v>
      </c>
      <c r="AT1510" s="10">
        <f t="shared" si="350"/>
        <v>137138732.46</v>
      </c>
      <c r="AU1510" s="10">
        <f t="shared" si="351"/>
        <v>1870424032.94</v>
      </c>
      <c r="AV1510" s="10">
        <f t="shared" si="352"/>
        <v>665085726.4</v>
      </c>
      <c r="AW1510" s="12">
        <f t="shared" si="353"/>
        <v>0.416632034678098</v>
      </c>
      <c r="AX1510" s="12">
        <f t="shared" si="354"/>
        <v>0.529280722330694</v>
      </c>
      <c r="AY1510" s="12">
        <f t="shared" si="355"/>
        <v>-0.154323548603439</v>
      </c>
      <c r="AZ1510" s="12">
        <f t="shared" si="356"/>
        <v>0.683604270934133</v>
      </c>
      <c r="BA1510" s="12">
        <f t="shared" si="357"/>
        <v>0.0540872429912072</v>
      </c>
      <c r="BB1510" s="12">
        <f t="shared" si="358"/>
        <v>0.73769151392534</v>
      </c>
      <c r="BC1510" s="12">
        <f t="shared" si="359"/>
        <v>0.26230848607466</v>
      </c>
    </row>
    <row r="1511" spans="1:55">
      <c r="A1511" s="3" t="s">
        <v>3073</v>
      </c>
      <c r="B1511" s="3" t="s">
        <v>3074</v>
      </c>
      <c r="C1511" s="3">
        <v>6458479.72</v>
      </c>
      <c r="D1511" s="3">
        <v>738335924.21</v>
      </c>
      <c r="E1511" s="3">
        <v>264280230.28</v>
      </c>
      <c r="F1511" s="3">
        <v>0</v>
      </c>
      <c r="G1511" s="3">
        <v>0</v>
      </c>
      <c r="H1511" s="3">
        <v>0</v>
      </c>
      <c r="I1511" s="3">
        <v>0</v>
      </c>
      <c r="J1511" s="3">
        <v>0</v>
      </c>
      <c r="K1511" s="3">
        <v>146545831.07</v>
      </c>
      <c r="L1511" s="3">
        <v>0</v>
      </c>
      <c r="M1511" s="3">
        <v>1210438343.08</v>
      </c>
      <c r="N1511" s="3">
        <v>66899697.13</v>
      </c>
      <c r="O1511" s="3">
        <v>4778399049.65</v>
      </c>
      <c r="P1511" s="3">
        <v>29582265.28</v>
      </c>
      <c r="Q1511" s="3">
        <v>0</v>
      </c>
      <c r="R1511" s="3">
        <v>518881999.46</v>
      </c>
      <c r="S1511" s="3">
        <v>13701765.52</v>
      </c>
      <c r="T1511" s="3">
        <v>0</v>
      </c>
      <c r="U1511" s="3">
        <v>29199206.63</v>
      </c>
      <c r="V1511" s="3">
        <v>61886274.4</v>
      </c>
      <c r="W1511" s="3">
        <v>0</v>
      </c>
      <c r="X1511" s="3">
        <v>0</v>
      </c>
      <c r="Y1511" s="3">
        <v>0</v>
      </c>
      <c r="Z1511" s="3">
        <v>57411513.53</v>
      </c>
      <c r="AA1511" s="3">
        <v>0</v>
      </c>
      <c r="AB1511" s="3">
        <v>2238249.13</v>
      </c>
      <c r="AC1511" s="3">
        <v>398615144.64</v>
      </c>
      <c r="AD1511" s="3">
        <v>276626605.57</v>
      </c>
      <c r="AE1511" s="3">
        <v>0</v>
      </c>
      <c r="AF1511" s="3">
        <v>0</v>
      </c>
      <c r="AG1511" s="3">
        <v>0</v>
      </c>
      <c r="AH1511" s="3">
        <v>112166625.26</v>
      </c>
      <c r="AI1511" s="3">
        <v>78146111.01</v>
      </c>
      <c r="AJ1511" s="3">
        <v>118246373.89</v>
      </c>
      <c r="AK1511" s="3">
        <v>1621759.61</v>
      </c>
      <c r="AL1511" s="3">
        <v>26824252.53</v>
      </c>
      <c r="AM1511" s="3">
        <v>0</v>
      </c>
      <c r="AN1511" s="3">
        <v>109223210.93</v>
      </c>
      <c r="AO1511" s="6">
        <f t="shared" si="345"/>
        <v>1149161985.56</v>
      </c>
      <c r="AP1511" s="6">
        <f t="shared" si="346"/>
        <v>6085319355.14</v>
      </c>
      <c r="AQ1511" s="6">
        <f t="shared" si="347"/>
        <v>683319008.67</v>
      </c>
      <c r="AR1511" s="6">
        <f t="shared" si="348"/>
        <v>5402000346.47</v>
      </c>
      <c r="AS1511" s="6">
        <f t="shared" si="349"/>
        <v>1121470083.44</v>
      </c>
      <c r="AT1511" s="10">
        <f t="shared" si="350"/>
        <v>6458479.72</v>
      </c>
      <c r="AU1511" s="10">
        <f t="shared" si="351"/>
        <v>1127928563.16</v>
      </c>
      <c r="AV1511" s="10">
        <f t="shared" si="352"/>
        <v>6551162332.03</v>
      </c>
      <c r="AW1511" s="12">
        <f t="shared" si="353"/>
        <v>0.149648181177255</v>
      </c>
      <c r="AX1511" s="12">
        <f t="shared" si="354"/>
        <v>0.84951077138521</v>
      </c>
      <c r="AY1511" s="12">
        <f t="shared" si="355"/>
        <v>0.70346873349991</v>
      </c>
      <c r="AZ1511" s="12">
        <f t="shared" si="356"/>
        <v>0.1460420378853</v>
      </c>
      <c r="BA1511" s="12">
        <f t="shared" si="357"/>
        <v>0.000841047437535274</v>
      </c>
      <c r="BB1511" s="12">
        <f t="shared" si="358"/>
        <v>0.146883085322835</v>
      </c>
      <c r="BC1511" s="12">
        <f t="shared" si="359"/>
        <v>0.853116914677165</v>
      </c>
    </row>
    <row r="1512" spans="1:55">
      <c r="A1512" s="3" t="s">
        <v>3075</v>
      </c>
      <c r="B1512" s="3" t="s">
        <v>3076</v>
      </c>
      <c r="C1512" s="3">
        <v>383223238.37</v>
      </c>
      <c r="D1512" s="3">
        <v>737855831.58</v>
      </c>
      <c r="E1512" s="3">
        <v>0</v>
      </c>
      <c r="F1512" s="3">
        <v>0</v>
      </c>
      <c r="G1512" s="3">
        <v>0</v>
      </c>
      <c r="H1512" s="3">
        <v>0</v>
      </c>
      <c r="I1512" s="3">
        <v>0</v>
      </c>
      <c r="J1512" s="3">
        <v>0</v>
      </c>
      <c r="K1512" s="3">
        <v>90570246</v>
      </c>
      <c r="L1512" s="3">
        <v>0</v>
      </c>
      <c r="M1512" s="3">
        <v>157597238.2</v>
      </c>
      <c r="N1512" s="3">
        <v>12381366.22</v>
      </c>
      <c r="O1512" s="3">
        <v>109227984.13</v>
      </c>
      <c r="P1512" s="3">
        <v>823336430.44</v>
      </c>
      <c r="Q1512" s="3">
        <v>0</v>
      </c>
      <c r="R1512" s="3">
        <v>57552101.56</v>
      </c>
      <c r="S1512" s="3">
        <v>0</v>
      </c>
      <c r="T1512" s="3">
        <v>0</v>
      </c>
      <c r="U1512" s="3">
        <v>47699537.34</v>
      </c>
      <c r="V1512" s="3">
        <v>13639905.39</v>
      </c>
      <c r="W1512" s="3">
        <v>0</v>
      </c>
      <c r="X1512" s="3">
        <v>0</v>
      </c>
      <c r="Y1512" s="3">
        <v>1911003.91</v>
      </c>
      <c r="Z1512" s="3">
        <v>3000000</v>
      </c>
      <c r="AA1512" s="3">
        <v>0</v>
      </c>
      <c r="AB1512" s="3">
        <v>5017944.51</v>
      </c>
      <c r="AC1512" s="3">
        <v>12798176.59</v>
      </c>
      <c r="AD1512" s="3">
        <v>0</v>
      </c>
      <c r="AE1512" s="3">
        <v>0</v>
      </c>
      <c r="AF1512" s="3">
        <v>0</v>
      </c>
      <c r="AG1512" s="3">
        <v>0</v>
      </c>
      <c r="AH1512" s="3">
        <v>39373199.71</v>
      </c>
      <c r="AI1512" s="3">
        <v>0</v>
      </c>
      <c r="AJ1512" s="3">
        <v>158506063.21</v>
      </c>
      <c r="AK1512" s="3">
        <v>4726217.93</v>
      </c>
      <c r="AL1512" s="3">
        <v>14072051.72</v>
      </c>
      <c r="AM1512" s="3">
        <v>8476788.84</v>
      </c>
      <c r="AN1512" s="3">
        <v>17435000</v>
      </c>
      <c r="AO1512" s="6">
        <f t="shared" si="345"/>
        <v>828426077.58</v>
      </c>
      <c r="AP1512" s="6">
        <f t="shared" si="346"/>
        <v>1102543018.99</v>
      </c>
      <c r="AQ1512" s="6">
        <f t="shared" si="347"/>
        <v>128820492.71</v>
      </c>
      <c r="AR1512" s="6">
        <f t="shared" si="348"/>
        <v>973722526.28</v>
      </c>
      <c r="AS1512" s="6">
        <f t="shared" si="349"/>
        <v>255387498</v>
      </c>
      <c r="AT1512" s="10">
        <f t="shared" si="350"/>
        <v>383223238.37</v>
      </c>
      <c r="AU1512" s="10">
        <f t="shared" si="351"/>
        <v>638610736.37</v>
      </c>
      <c r="AV1512" s="10">
        <f t="shared" si="352"/>
        <v>1802148603.86</v>
      </c>
      <c r="AW1512" s="12">
        <f t="shared" si="353"/>
        <v>0.339413257147235</v>
      </c>
      <c r="AX1512" s="12">
        <f t="shared" si="354"/>
        <v>0.503576900852575</v>
      </c>
      <c r="AY1512" s="12">
        <f t="shared" si="355"/>
        <v>0.398942456239149</v>
      </c>
      <c r="AZ1512" s="12">
        <f t="shared" si="356"/>
        <v>0.104634444613427</v>
      </c>
      <c r="BA1512" s="12">
        <f t="shared" si="357"/>
        <v>0.15700984200019</v>
      </c>
      <c r="BB1512" s="12">
        <f t="shared" si="358"/>
        <v>0.261644286613617</v>
      </c>
      <c r="BC1512" s="12">
        <f t="shared" si="359"/>
        <v>0.738355713386383</v>
      </c>
    </row>
    <row r="1513" spans="1:55">
      <c r="A1513" s="3" t="s">
        <v>3077</v>
      </c>
      <c r="B1513" s="3" t="s">
        <v>3078</v>
      </c>
      <c r="C1513" s="3">
        <v>1514518062.09</v>
      </c>
      <c r="D1513" s="3">
        <v>737221800.88</v>
      </c>
      <c r="E1513" s="3">
        <v>0</v>
      </c>
      <c r="F1513" s="3">
        <v>0</v>
      </c>
      <c r="G1513" s="3">
        <v>0</v>
      </c>
      <c r="H1513" s="3">
        <v>0</v>
      </c>
      <c r="I1513" s="3">
        <v>0</v>
      </c>
      <c r="J1513" s="3">
        <v>0</v>
      </c>
      <c r="K1513" s="3">
        <v>8733388.12</v>
      </c>
      <c r="L1513" s="3">
        <v>0</v>
      </c>
      <c r="M1513" s="3">
        <v>463837216.39</v>
      </c>
      <c r="N1513" s="3">
        <v>101698915.94</v>
      </c>
      <c r="O1513" s="3">
        <v>130605751.25</v>
      </c>
      <c r="P1513" s="3">
        <v>162531431.6</v>
      </c>
      <c r="Q1513" s="3">
        <v>0</v>
      </c>
      <c r="R1513" s="3">
        <v>297641459.78</v>
      </c>
      <c r="S1513" s="3">
        <v>0</v>
      </c>
      <c r="T1513" s="3">
        <v>0</v>
      </c>
      <c r="U1513" s="3">
        <v>55130698.64</v>
      </c>
      <c r="V1513" s="3">
        <v>4301892.48</v>
      </c>
      <c r="W1513" s="3">
        <v>0</v>
      </c>
      <c r="X1513" s="3">
        <v>0</v>
      </c>
      <c r="Y1513" s="3">
        <v>0</v>
      </c>
      <c r="Z1513" s="3">
        <v>1330224.71</v>
      </c>
      <c r="AA1513" s="3">
        <v>0</v>
      </c>
      <c r="AB1513" s="3">
        <v>402670958.9</v>
      </c>
      <c r="AC1513" s="3">
        <v>2791149262.29</v>
      </c>
      <c r="AD1513" s="3">
        <v>1747662349.41</v>
      </c>
      <c r="AE1513" s="3">
        <v>0</v>
      </c>
      <c r="AF1513" s="3">
        <v>0</v>
      </c>
      <c r="AG1513" s="3">
        <v>0</v>
      </c>
      <c r="AH1513" s="3">
        <v>49464242.96</v>
      </c>
      <c r="AI1513" s="3">
        <v>0</v>
      </c>
      <c r="AJ1513" s="3">
        <v>0</v>
      </c>
      <c r="AK1513" s="3">
        <v>599385.9</v>
      </c>
      <c r="AL1513" s="3">
        <v>8351105.34</v>
      </c>
      <c r="AM1513" s="3">
        <v>0</v>
      </c>
      <c r="AN1513" s="3">
        <v>1458136162.82</v>
      </c>
      <c r="AO1513" s="6">
        <f t="shared" si="345"/>
        <v>745955189</v>
      </c>
      <c r="AP1513" s="6">
        <f t="shared" si="346"/>
        <v>858673315.18</v>
      </c>
      <c r="AQ1513" s="6">
        <f t="shared" si="347"/>
        <v>761075234.51</v>
      </c>
      <c r="AR1513" s="6">
        <f t="shared" si="348"/>
        <v>97598080.67</v>
      </c>
      <c r="AS1513" s="6">
        <f t="shared" si="349"/>
        <v>6055362508.72</v>
      </c>
      <c r="AT1513" s="10">
        <f t="shared" si="350"/>
        <v>1514518062.09</v>
      </c>
      <c r="AU1513" s="10">
        <f t="shared" si="351"/>
        <v>7569880570.81</v>
      </c>
      <c r="AV1513" s="10">
        <f t="shared" si="352"/>
        <v>843553269.67</v>
      </c>
      <c r="AW1513" s="12">
        <f t="shared" si="353"/>
        <v>0.0886623943497299</v>
      </c>
      <c r="AX1513" s="12">
        <f t="shared" si="354"/>
        <v>0.731325723367067</v>
      </c>
      <c r="AY1513" s="12">
        <f t="shared" si="355"/>
        <v>0.011600267206051</v>
      </c>
      <c r="AZ1513" s="12">
        <f t="shared" si="356"/>
        <v>0.719725456161016</v>
      </c>
      <c r="BA1513" s="12">
        <f t="shared" si="357"/>
        <v>0.180011882283203</v>
      </c>
      <c r="BB1513" s="12">
        <f t="shared" si="358"/>
        <v>0.899737338444219</v>
      </c>
      <c r="BC1513" s="12">
        <f t="shared" si="359"/>
        <v>0.100262661555781</v>
      </c>
    </row>
    <row r="1514" spans="1:55">
      <c r="A1514" s="3" t="s">
        <v>3079</v>
      </c>
      <c r="B1514" s="3" t="s">
        <v>3080</v>
      </c>
      <c r="C1514" s="3">
        <v>825216929.04</v>
      </c>
      <c r="D1514" s="3">
        <v>734860878.88</v>
      </c>
      <c r="E1514" s="3">
        <v>0</v>
      </c>
      <c r="F1514" s="3">
        <v>0</v>
      </c>
      <c r="G1514" s="3">
        <v>0</v>
      </c>
      <c r="H1514" s="3">
        <v>0</v>
      </c>
      <c r="I1514" s="3">
        <v>0</v>
      </c>
      <c r="J1514" s="3">
        <v>66519255.71</v>
      </c>
      <c r="K1514" s="3">
        <v>23673796.59</v>
      </c>
      <c r="L1514" s="3">
        <v>0</v>
      </c>
      <c r="M1514" s="3">
        <v>539576124.28</v>
      </c>
      <c r="N1514" s="3">
        <v>88801881.85</v>
      </c>
      <c r="O1514" s="3">
        <v>1633838850.38</v>
      </c>
      <c r="P1514" s="3">
        <v>958420.68</v>
      </c>
      <c r="Q1514" s="3">
        <v>0</v>
      </c>
      <c r="R1514" s="3">
        <v>1183183642.32</v>
      </c>
      <c r="S1514" s="3">
        <v>0</v>
      </c>
      <c r="T1514" s="3">
        <v>0</v>
      </c>
      <c r="U1514" s="3">
        <v>6262975.89</v>
      </c>
      <c r="V1514" s="3">
        <v>51718104.77</v>
      </c>
      <c r="W1514" s="3">
        <v>0</v>
      </c>
      <c r="X1514" s="3">
        <v>0</v>
      </c>
      <c r="Y1514" s="3">
        <v>2679981.58</v>
      </c>
      <c r="Z1514" s="3">
        <v>63696055.33</v>
      </c>
      <c r="AA1514" s="3">
        <v>0</v>
      </c>
      <c r="AB1514" s="3">
        <v>5956757.96</v>
      </c>
      <c r="AC1514" s="3">
        <v>735165224.17</v>
      </c>
      <c r="AD1514" s="3">
        <v>16164434.96</v>
      </c>
      <c r="AE1514" s="3">
        <v>0</v>
      </c>
      <c r="AF1514" s="3">
        <v>0</v>
      </c>
      <c r="AG1514" s="3">
        <v>0</v>
      </c>
      <c r="AH1514" s="3">
        <v>94551683.27</v>
      </c>
      <c r="AI1514" s="3">
        <v>0</v>
      </c>
      <c r="AJ1514" s="3">
        <v>0</v>
      </c>
      <c r="AK1514" s="3">
        <v>874285.13</v>
      </c>
      <c r="AL1514" s="3">
        <v>191860810.29</v>
      </c>
      <c r="AM1514" s="3">
        <v>1404443.36</v>
      </c>
      <c r="AN1514" s="3">
        <v>0</v>
      </c>
      <c r="AO1514" s="6">
        <f t="shared" si="345"/>
        <v>825053931.18</v>
      </c>
      <c r="AP1514" s="6">
        <f t="shared" si="346"/>
        <v>2263175277.19</v>
      </c>
      <c r="AQ1514" s="6">
        <f t="shared" si="347"/>
        <v>1313497517.85</v>
      </c>
      <c r="AR1514" s="6">
        <f t="shared" si="348"/>
        <v>949677759.34</v>
      </c>
      <c r="AS1514" s="6">
        <f t="shared" si="349"/>
        <v>1040020881.18</v>
      </c>
      <c r="AT1514" s="10">
        <f t="shared" si="350"/>
        <v>825216929.04</v>
      </c>
      <c r="AU1514" s="10">
        <f t="shared" si="351"/>
        <v>1865237810.22</v>
      </c>
      <c r="AV1514" s="10">
        <f t="shared" si="352"/>
        <v>1774731690.52</v>
      </c>
      <c r="AW1514" s="12">
        <f t="shared" si="353"/>
        <v>0.22666506711451</v>
      </c>
      <c r="AX1514" s="12">
        <f t="shared" si="354"/>
        <v>0.546625085763905</v>
      </c>
      <c r="AY1514" s="12">
        <f t="shared" si="355"/>
        <v>0.260902669417129</v>
      </c>
      <c r="AZ1514" s="12">
        <f t="shared" si="356"/>
        <v>0.285722416346776</v>
      </c>
      <c r="BA1514" s="12">
        <f t="shared" si="357"/>
        <v>0.226709847121586</v>
      </c>
      <c r="BB1514" s="12">
        <f t="shared" si="358"/>
        <v>0.512432263468361</v>
      </c>
      <c r="BC1514" s="12">
        <f t="shared" si="359"/>
        <v>0.487567736531639</v>
      </c>
    </row>
    <row r="1515" spans="1:55">
      <c r="A1515" s="3" t="s">
        <v>3081</v>
      </c>
      <c r="B1515" s="3" t="s">
        <v>3082</v>
      </c>
      <c r="C1515" s="3">
        <v>79027061.8</v>
      </c>
      <c r="D1515" s="3">
        <v>734779082.5</v>
      </c>
      <c r="E1515" s="3">
        <v>0</v>
      </c>
      <c r="F1515" s="3">
        <v>0</v>
      </c>
      <c r="G1515" s="3">
        <v>0</v>
      </c>
      <c r="H1515" s="3">
        <v>0</v>
      </c>
      <c r="I1515" s="3">
        <v>0</v>
      </c>
      <c r="J1515" s="3">
        <v>1405016.01</v>
      </c>
      <c r="K1515" s="3">
        <v>1512937.24</v>
      </c>
      <c r="L1515" s="3">
        <v>0</v>
      </c>
      <c r="M1515" s="3">
        <v>199221582.85</v>
      </c>
      <c r="N1515" s="3">
        <v>14415203.81</v>
      </c>
      <c r="O1515" s="3">
        <v>247541875.48</v>
      </c>
      <c r="P1515" s="3">
        <v>12006003</v>
      </c>
      <c r="Q1515" s="3">
        <v>0</v>
      </c>
      <c r="R1515" s="3">
        <v>275277322.28</v>
      </c>
      <c r="S1515" s="3">
        <v>1059997.46</v>
      </c>
      <c r="T1515" s="3">
        <v>0</v>
      </c>
      <c r="U1515" s="3">
        <v>19627669.51</v>
      </c>
      <c r="V1515" s="3">
        <v>15316371.39</v>
      </c>
      <c r="W1515" s="3">
        <v>0</v>
      </c>
      <c r="X1515" s="3">
        <v>0</v>
      </c>
      <c r="Y1515" s="3">
        <v>0</v>
      </c>
      <c r="Z1515" s="3">
        <v>14374263.52</v>
      </c>
      <c r="AA1515" s="3">
        <v>0</v>
      </c>
      <c r="AB1515" s="3">
        <v>830609.6</v>
      </c>
      <c r="AC1515" s="3">
        <v>299824082.4</v>
      </c>
      <c r="AD1515" s="3">
        <v>156036520.46</v>
      </c>
      <c r="AE1515" s="3">
        <v>0</v>
      </c>
      <c r="AF1515" s="3">
        <v>0</v>
      </c>
      <c r="AG1515" s="3">
        <v>0</v>
      </c>
      <c r="AH1515" s="3">
        <v>40688088.84</v>
      </c>
      <c r="AI1515" s="3">
        <v>0</v>
      </c>
      <c r="AJ1515" s="3">
        <v>7412630.34</v>
      </c>
      <c r="AK1515" s="3">
        <v>1636592.64</v>
      </c>
      <c r="AL1515" s="3">
        <v>17302386.9</v>
      </c>
      <c r="AM1515" s="3">
        <v>366555.16</v>
      </c>
      <c r="AN1515" s="3">
        <v>0</v>
      </c>
      <c r="AO1515" s="6">
        <f t="shared" si="345"/>
        <v>737697035.75</v>
      </c>
      <c r="AP1515" s="6">
        <f t="shared" si="346"/>
        <v>473184665.14</v>
      </c>
      <c r="AQ1515" s="6">
        <f t="shared" si="347"/>
        <v>326486233.76</v>
      </c>
      <c r="AR1515" s="6">
        <f t="shared" si="348"/>
        <v>146698431.38</v>
      </c>
      <c r="AS1515" s="6">
        <f t="shared" si="349"/>
        <v>523266856.74</v>
      </c>
      <c r="AT1515" s="10">
        <f t="shared" si="350"/>
        <v>79027061.8</v>
      </c>
      <c r="AU1515" s="10">
        <f t="shared" si="351"/>
        <v>602293918.54</v>
      </c>
      <c r="AV1515" s="10">
        <f t="shared" si="352"/>
        <v>884395467.13</v>
      </c>
      <c r="AW1515" s="12">
        <f t="shared" si="353"/>
        <v>0.496201185574178</v>
      </c>
      <c r="AX1515" s="12">
        <f t="shared" si="354"/>
        <v>0.450642410296129</v>
      </c>
      <c r="AY1515" s="12">
        <f t="shared" si="355"/>
        <v>0.0986745669902581</v>
      </c>
      <c r="AZ1515" s="12">
        <f t="shared" si="356"/>
        <v>0.351967843305871</v>
      </c>
      <c r="BA1515" s="12">
        <f t="shared" si="357"/>
        <v>0.0531564041296933</v>
      </c>
      <c r="BB1515" s="12">
        <f t="shared" si="358"/>
        <v>0.405124247435564</v>
      </c>
      <c r="BC1515" s="12">
        <f t="shared" si="359"/>
        <v>0.594875752564436</v>
      </c>
    </row>
    <row r="1516" spans="1:55">
      <c r="A1516" s="3" t="s">
        <v>3083</v>
      </c>
      <c r="B1516" s="3" t="s">
        <v>3084</v>
      </c>
      <c r="C1516" s="3">
        <v>4450057.81</v>
      </c>
      <c r="D1516" s="3">
        <v>733656769.22</v>
      </c>
      <c r="E1516" s="3">
        <v>252981298.41</v>
      </c>
      <c r="F1516" s="3">
        <v>0</v>
      </c>
      <c r="G1516" s="3">
        <v>0</v>
      </c>
      <c r="H1516" s="3">
        <v>0</v>
      </c>
      <c r="I1516" s="3">
        <v>0</v>
      </c>
      <c r="J1516" s="3">
        <v>100053596.48</v>
      </c>
      <c r="K1516" s="3">
        <v>128246731.51</v>
      </c>
      <c r="L1516" s="3">
        <v>0</v>
      </c>
      <c r="M1516" s="3">
        <v>160654842.91</v>
      </c>
      <c r="N1516" s="3">
        <v>60478762.13</v>
      </c>
      <c r="O1516" s="3">
        <v>1243193519.98</v>
      </c>
      <c r="P1516" s="3">
        <v>21715679.22</v>
      </c>
      <c r="Q1516" s="3">
        <v>0</v>
      </c>
      <c r="R1516" s="3">
        <v>595045412.25</v>
      </c>
      <c r="S1516" s="3">
        <v>1072718.82</v>
      </c>
      <c r="T1516" s="3">
        <v>0</v>
      </c>
      <c r="U1516" s="3">
        <v>18584574.09</v>
      </c>
      <c r="V1516" s="3">
        <v>23175810.48</v>
      </c>
      <c r="W1516" s="3">
        <v>0</v>
      </c>
      <c r="X1516" s="3">
        <v>0</v>
      </c>
      <c r="Y1516" s="3">
        <v>0</v>
      </c>
      <c r="Z1516" s="3">
        <v>145708243.12</v>
      </c>
      <c r="AA1516" s="3">
        <v>0</v>
      </c>
      <c r="AB1516" s="3">
        <v>15141850.46</v>
      </c>
      <c r="AC1516" s="3">
        <v>630004553.04</v>
      </c>
      <c r="AD1516" s="3">
        <v>108687751.11</v>
      </c>
      <c r="AE1516" s="3">
        <v>0</v>
      </c>
      <c r="AF1516" s="3">
        <v>0</v>
      </c>
      <c r="AG1516" s="3">
        <v>0</v>
      </c>
      <c r="AH1516" s="3">
        <v>264066481.86</v>
      </c>
      <c r="AI1516" s="3">
        <v>0</v>
      </c>
      <c r="AJ1516" s="3">
        <v>0</v>
      </c>
      <c r="AK1516" s="3">
        <v>0</v>
      </c>
      <c r="AL1516" s="3">
        <v>5120570.09</v>
      </c>
      <c r="AM1516" s="3">
        <v>27114824.16</v>
      </c>
      <c r="AN1516" s="3">
        <v>16699367.55</v>
      </c>
      <c r="AO1516" s="6">
        <f t="shared" si="345"/>
        <v>1214938395.62</v>
      </c>
      <c r="AP1516" s="6">
        <f t="shared" si="346"/>
        <v>1486042804.24</v>
      </c>
      <c r="AQ1516" s="6">
        <f t="shared" si="347"/>
        <v>798728609.22</v>
      </c>
      <c r="AR1516" s="6">
        <f t="shared" si="348"/>
        <v>687314195.02</v>
      </c>
      <c r="AS1516" s="6">
        <f t="shared" si="349"/>
        <v>1051693547.81</v>
      </c>
      <c r="AT1516" s="10">
        <f t="shared" si="350"/>
        <v>4450057.81</v>
      </c>
      <c r="AU1516" s="10">
        <f t="shared" si="351"/>
        <v>1056143605.62</v>
      </c>
      <c r="AV1516" s="10">
        <f t="shared" si="352"/>
        <v>1902252590.64</v>
      </c>
      <c r="AW1516" s="12">
        <f t="shared" si="353"/>
        <v>0.410674674729478</v>
      </c>
      <c r="AX1516" s="12">
        <f t="shared" si="354"/>
        <v>0.587821112340683</v>
      </c>
      <c r="AY1516" s="12">
        <f t="shared" si="355"/>
        <v>0.232326622069384</v>
      </c>
      <c r="AZ1516" s="12">
        <f t="shared" si="356"/>
        <v>0.355494490271299</v>
      </c>
      <c r="BA1516" s="12">
        <f t="shared" si="357"/>
        <v>0.00150421292983873</v>
      </c>
      <c r="BB1516" s="12">
        <f t="shared" si="358"/>
        <v>0.356998703201138</v>
      </c>
      <c r="BC1516" s="12">
        <f t="shared" si="359"/>
        <v>0.643001296798862</v>
      </c>
    </row>
    <row r="1517" spans="1:55">
      <c r="A1517" s="3" t="s">
        <v>3085</v>
      </c>
      <c r="B1517" s="3" t="s">
        <v>3086</v>
      </c>
      <c r="C1517" s="3">
        <v>0</v>
      </c>
      <c r="D1517" s="3">
        <v>730559699.51</v>
      </c>
      <c r="E1517" s="3">
        <v>0</v>
      </c>
      <c r="F1517" s="3">
        <v>0</v>
      </c>
      <c r="G1517" s="3">
        <v>0</v>
      </c>
      <c r="H1517" s="3">
        <v>0</v>
      </c>
      <c r="I1517" s="3">
        <v>0</v>
      </c>
      <c r="J1517" s="3">
        <v>0</v>
      </c>
      <c r="K1517" s="3">
        <v>701424607.53</v>
      </c>
      <c r="L1517" s="3">
        <v>0</v>
      </c>
      <c r="M1517" s="3">
        <v>4146828236.6</v>
      </c>
      <c r="N1517" s="3">
        <v>116564630.96</v>
      </c>
      <c r="O1517" s="3">
        <v>704806495.93</v>
      </c>
      <c r="P1517" s="3">
        <v>91189507.69</v>
      </c>
      <c r="Q1517" s="3">
        <v>0</v>
      </c>
      <c r="R1517" s="3">
        <v>5124720325.94</v>
      </c>
      <c r="S1517" s="3">
        <v>0</v>
      </c>
      <c r="T1517" s="3">
        <v>0</v>
      </c>
      <c r="U1517" s="3">
        <v>163100903.74</v>
      </c>
      <c r="V1517" s="3">
        <v>115766669.6</v>
      </c>
      <c r="W1517" s="3">
        <v>0</v>
      </c>
      <c r="X1517" s="3">
        <v>0</v>
      </c>
      <c r="Y1517" s="3">
        <v>0</v>
      </c>
      <c r="Z1517" s="3">
        <v>259026083.88</v>
      </c>
      <c r="AA1517" s="3">
        <v>0</v>
      </c>
      <c r="AB1517" s="3">
        <v>53622233.66</v>
      </c>
      <c r="AC1517" s="3">
        <v>1765705579.05</v>
      </c>
      <c r="AD1517" s="3">
        <v>1536647142.54</v>
      </c>
      <c r="AE1517" s="3">
        <v>0</v>
      </c>
      <c r="AF1517" s="3">
        <v>0</v>
      </c>
      <c r="AG1517" s="3">
        <v>0</v>
      </c>
      <c r="AH1517" s="3">
        <v>507602572.44</v>
      </c>
      <c r="AI1517" s="3">
        <v>0</v>
      </c>
      <c r="AJ1517" s="3">
        <v>98319953.43</v>
      </c>
      <c r="AK1517" s="3">
        <v>18408260.81</v>
      </c>
      <c r="AL1517" s="3">
        <v>228561890.32</v>
      </c>
      <c r="AM1517" s="3">
        <v>12810411.1</v>
      </c>
      <c r="AN1517" s="3">
        <v>669139389.79</v>
      </c>
      <c r="AO1517" s="6">
        <f t="shared" si="345"/>
        <v>1431984307.04</v>
      </c>
      <c r="AP1517" s="6">
        <f t="shared" si="346"/>
        <v>5059388871.18</v>
      </c>
      <c r="AQ1517" s="6">
        <f t="shared" si="347"/>
        <v>5716236216.82</v>
      </c>
      <c r="AR1517" s="6">
        <f t="shared" si="348"/>
        <v>-656847345.64</v>
      </c>
      <c r="AS1517" s="6">
        <f t="shared" si="349"/>
        <v>4837195199.48</v>
      </c>
      <c r="AT1517" s="10">
        <f t="shared" si="350"/>
        <v>0</v>
      </c>
      <c r="AU1517" s="10">
        <f t="shared" si="351"/>
        <v>4837195199.48</v>
      </c>
      <c r="AV1517" s="10">
        <f t="shared" si="352"/>
        <v>775136961.4</v>
      </c>
      <c r="AW1517" s="12">
        <f t="shared" si="353"/>
        <v>0.255149600200333</v>
      </c>
      <c r="AX1517" s="12">
        <f t="shared" si="354"/>
        <v>0.744850399799667</v>
      </c>
      <c r="AY1517" s="12">
        <f t="shared" si="355"/>
        <v>-0.117036434553619</v>
      </c>
      <c r="AZ1517" s="12">
        <f t="shared" si="356"/>
        <v>0.861886834353286</v>
      </c>
      <c r="BA1517" s="12">
        <f t="shared" si="357"/>
        <v>0</v>
      </c>
      <c r="BB1517" s="12">
        <f t="shared" si="358"/>
        <v>0.861886834353286</v>
      </c>
      <c r="BC1517" s="12">
        <f t="shared" si="359"/>
        <v>0.138113165646714</v>
      </c>
    </row>
    <row r="1518" spans="1:55">
      <c r="A1518" s="3" t="s">
        <v>3087</v>
      </c>
      <c r="B1518" s="3" t="s">
        <v>3088</v>
      </c>
      <c r="C1518" s="3">
        <v>273174559.25</v>
      </c>
      <c r="D1518" s="3">
        <v>728391205.1</v>
      </c>
      <c r="E1518" s="3">
        <v>129735386.77</v>
      </c>
      <c r="F1518" s="3">
        <v>0</v>
      </c>
      <c r="G1518" s="3">
        <v>0</v>
      </c>
      <c r="H1518" s="3">
        <v>0</v>
      </c>
      <c r="I1518" s="3">
        <v>0</v>
      </c>
      <c r="J1518" s="3">
        <v>24114609.82</v>
      </c>
      <c r="K1518" s="3">
        <v>2692853.21</v>
      </c>
      <c r="L1518" s="3">
        <v>0</v>
      </c>
      <c r="M1518" s="3">
        <v>974252540.6</v>
      </c>
      <c r="N1518" s="3">
        <v>174031612.13</v>
      </c>
      <c r="O1518" s="3">
        <v>567520076.16</v>
      </c>
      <c r="P1518" s="3">
        <v>63345289.89</v>
      </c>
      <c r="Q1518" s="3">
        <v>0</v>
      </c>
      <c r="R1518" s="3">
        <v>1558457161.63</v>
      </c>
      <c r="S1518" s="3">
        <v>854751.69</v>
      </c>
      <c r="T1518" s="3">
        <v>0</v>
      </c>
      <c r="U1518" s="3">
        <v>120552363.8</v>
      </c>
      <c r="V1518" s="3">
        <v>56652809.58</v>
      </c>
      <c r="W1518" s="3">
        <v>0</v>
      </c>
      <c r="X1518" s="3">
        <v>57663677.8</v>
      </c>
      <c r="Y1518" s="3">
        <v>0</v>
      </c>
      <c r="Z1518" s="3">
        <v>30129449.1</v>
      </c>
      <c r="AA1518" s="3">
        <v>0</v>
      </c>
      <c r="AB1518" s="3">
        <v>19955729.52</v>
      </c>
      <c r="AC1518" s="3">
        <v>1249555772.36</v>
      </c>
      <c r="AD1518" s="3">
        <v>344184965.04</v>
      </c>
      <c r="AE1518" s="3">
        <v>0</v>
      </c>
      <c r="AF1518" s="3">
        <v>0</v>
      </c>
      <c r="AG1518" s="3">
        <v>0</v>
      </c>
      <c r="AH1518" s="3">
        <v>199974978.84</v>
      </c>
      <c r="AI1518" s="3">
        <v>0</v>
      </c>
      <c r="AJ1518" s="3">
        <v>98822520.8</v>
      </c>
      <c r="AK1518" s="3">
        <v>15596533.84</v>
      </c>
      <c r="AL1518" s="3">
        <v>34526605.54</v>
      </c>
      <c r="AM1518" s="3">
        <v>74009132.65</v>
      </c>
      <c r="AN1518" s="3">
        <v>0</v>
      </c>
      <c r="AO1518" s="6">
        <f t="shared" si="345"/>
        <v>884934054.9</v>
      </c>
      <c r="AP1518" s="6">
        <f t="shared" si="346"/>
        <v>1779149518.78</v>
      </c>
      <c r="AQ1518" s="6">
        <f t="shared" si="347"/>
        <v>1844265943.12</v>
      </c>
      <c r="AR1518" s="6">
        <f t="shared" si="348"/>
        <v>-65116424.3399999</v>
      </c>
      <c r="AS1518" s="6">
        <f t="shared" si="349"/>
        <v>2016670509.07</v>
      </c>
      <c r="AT1518" s="10">
        <f t="shared" si="350"/>
        <v>273174559.25</v>
      </c>
      <c r="AU1518" s="10">
        <f t="shared" si="351"/>
        <v>2289845068.32</v>
      </c>
      <c r="AV1518" s="10">
        <f t="shared" si="352"/>
        <v>819817630.56</v>
      </c>
      <c r="AW1518" s="12">
        <f t="shared" si="353"/>
        <v>0.284575576386058</v>
      </c>
      <c r="AX1518" s="12">
        <f t="shared" si="354"/>
        <v>0.627577417136877</v>
      </c>
      <c r="AY1518" s="12">
        <f t="shared" si="355"/>
        <v>-0.0209400281141272</v>
      </c>
      <c r="AZ1518" s="12">
        <f t="shared" si="356"/>
        <v>0.648517445251004</v>
      </c>
      <c r="BA1518" s="12">
        <f t="shared" si="357"/>
        <v>0.0878470064770654</v>
      </c>
      <c r="BB1518" s="12">
        <f t="shared" si="358"/>
        <v>0.736364451728069</v>
      </c>
      <c r="BC1518" s="12">
        <f t="shared" si="359"/>
        <v>0.263635548271931</v>
      </c>
    </row>
    <row r="1519" spans="1:55">
      <c r="A1519" s="3" t="s">
        <v>3089</v>
      </c>
      <c r="B1519" s="3" t="s">
        <v>3090</v>
      </c>
      <c r="C1519" s="3">
        <v>0</v>
      </c>
      <c r="D1519" s="3">
        <v>726310460.67</v>
      </c>
      <c r="E1519" s="3">
        <v>0</v>
      </c>
      <c r="F1519" s="3">
        <v>0</v>
      </c>
      <c r="G1519" s="3">
        <v>0</v>
      </c>
      <c r="H1519" s="3">
        <v>0</v>
      </c>
      <c r="I1519" s="3">
        <v>0</v>
      </c>
      <c r="J1519" s="3">
        <v>3379518.53</v>
      </c>
      <c r="K1519" s="3">
        <v>19886052.3</v>
      </c>
      <c r="L1519" s="3">
        <v>0</v>
      </c>
      <c r="M1519" s="3">
        <v>203248011.52</v>
      </c>
      <c r="N1519" s="3">
        <v>51067587.53</v>
      </c>
      <c r="O1519" s="3">
        <v>573717748.37</v>
      </c>
      <c r="P1519" s="3">
        <v>14080627.14</v>
      </c>
      <c r="Q1519" s="3">
        <v>0</v>
      </c>
      <c r="R1519" s="3">
        <v>431896274.48</v>
      </c>
      <c r="S1519" s="3">
        <v>40000</v>
      </c>
      <c r="T1519" s="3">
        <v>0</v>
      </c>
      <c r="U1519" s="3">
        <v>11324565.32</v>
      </c>
      <c r="V1519" s="3">
        <v>1584867.9</v>
      </c>
      <c r="W1519" s="3">
        <v>0</v>
      </c>
      <c r="X1519" s="3">
        <v>4790000</v>
      </c>
      <c r="Y1519" s="3">
        <v>7888171.07</v>
      </c>
      <c r="Z1519" s="3">
        <v>59171630.23</v>
      </c>
      <c r="AA1519" s="3">
        <v>0</v>
      </c>
      <c r="AB1519" s="3">
        <v>3113690.58</v>
      </c>
      <c r="AC1519" s="3">
        <v>212797413.26</v>
      </c>
      <c r="AD1519" s="3">
        <v>0</v>
      </c>
      <c r="AE1519" s="3">
        <v>0</v>
      </c>
      <c r="AF1519" s="3">
        <v>0</v>
      </c>
      <c r="AG1519" s="3">
        <v>0</v>
      </c>
      <c r="AH1519" s="3">
        <v>34586593.93</v>
      </c>
      <c r="AI1519" s="3">
        <v>0</v>
      </c>
      <c r="AJ1519" s="3">
        <v>0</v>
      </c>
      <c r="AK1519" s="3">
        <v>0</v>
      </c>
      <c r="AL1519" s="3">
        <v>39844399.08</v>
      </c>
      <c r="AM1519" s="3">
        <v>1376298.84</v>
      </c>
      <c r="AN1519" s="3">
        <v>0</v>
      </c>
      <c r="AO1519" s="6">
        <f t="shared" si="345"/>
        <v>749576031.5</v>
      </c>
      <c r="AP1519" s="6">
        <f t="shared" si="346"/>
        <v>842113974.56</v>
      </c>
      <c r="AQ1519" s="6">
        <f t="shared" si="347"/>
        <v>519809199.58</v>
      </c>
      <c r="AR1519" s="6">
        <f t="shared" si="348"/>
        <v>322304774.98</v>
      </c>
      <c r="AS1519" s="6">
        <f t="shared" si="349"/>
        <v>288604705.11</v>
      </c>
      <c r="AT1519" s="10">
        <f t="shared" si="350"/>
        <v>0</v>
      </c>
      <c r="AU1519" s="10">
        <f t="shared" si="351"/>
        <v>288604705.11</v>
      </c>
      <c r="AV1519" s="10">
        <f t="shared" si="352"/>
        <v>1071880806.48</v>
      </c>
      <c r="AW1519" s="12">
        <f t="shared" si="353"/>
        <v>0.55096215660832</v>
      </c>
      <c r="AX1519" s="12">
        <f t="shared" si="354"/>
        <v>0.44903784339168</v>
      </c>
      <c r="AY1519" s="12">
        <f t="shared" si="355"/>
        <v>0.236904231786579</v>
      </c>
      <c r="AZ1519" s="12">
        <f t="shared" si="356"/>
        <v>0.212133611605101</v>
      </c>
      <c r="BA1519" s="12">
        <f t="shared" si="357"/>
        <v>0</v>
      </c>
      <c r="BB1519" s="12">
        <f t="shared" si="358"/>
        <v>0.212133611605101</v>
      </c>
      <c r="BC1519" s="12">
        <f t="shared" si="359"/>
        <v>0.787866388394899</v>
      </c>
    </row>
    <row r="1520" spans="1:55">
      <c r="A1520" s="3" t="s">
        <v>3091</v>
      </c>
      <c r="B1520" s="3" t="s">
        <v>3092</v>
      </c>
      <c r="C1520" s="3">
        <v>114113780.01</v>
      </c>
      <c r="D1520" s="3">
        <v>726245831.57</v>
      </c>
      <c r="E1520" s="3">
        <v>217745552.53</v>
      </c>
      <c r="F1520" s="3">
        <v>0</v>
      </c>
      <c r="G1520" s="3">
        <v>0</v>
      </c>
      <c r="H1520" s="3">
        <v>0</v>
      </c>
      <c r="I1520" s="3">
        <v>0</v>
      </c>
      <c r="J1520" s="3">
        <v>31419349.44</v>
      </c>
      <c r="K1520" s="3">
        <v>16079628.79</v>
      </c>
      <c r="L1520" s="3">
        <v>0</v>
      </c>
      <c r="M1520" s="3">
        <v>464990370.7</v>
      </c>
      <c r="N1520" s="3">
        <v>40470342.79</v>
      </c>
      <c r="O1520" s="3">
        <v>119021001.88</v>
      </c>
      <c r="P1520" s="3">
        <v>39929561.62</v>
      </c>
      <c r="Q1520" s="3">
        <v>0</v>
      </c>
      <c r="R1520" s="3">
        <v>42376178.19</v>
      </c>
      <c r="S1520" s="3">
        <v>0</v>
      </c>
      <c r="T1520" s="3">
        <v>0</v>
      </c>
      <c r="U1520" s="3">
        <v>16114045.78</v>
      </c>
      <c r="V1520" s="3">
        <v>43382918.3</v>
      </c>
      <c r="W1520" s="3">
        <v>0</v>
      </c>
      <c r="X1520" s="3">
        <v>0</v>
      </c>
      <c r="Y1520" s="3">
        <v>0</v>
      </c>
      <c r="Z1520" s="3">
        <v>10745879.48</v>
      </c>
      <c r="AA1520" s="3">
        <v>0</v>
      </c>
      <c r="AB1520" s="3">
        <v>0</v>
      </c>
      <c r="AC1520" s="3">
        <v>168663310.03</v>
      </c>
      <c r="AD1520" s="3">
        <v>636607618.76</v>
      </c>
      <c r="AE1520" s="3">
        <v>0</v>
      </c>
      <c r="AF1520" s="3">
        <v>0</v>
      </c>
      <c r="AG1520" s="3">
        <v>0</v>
      </c>
      <c r="AH1520" s="3">
        <v>893364814.95</v>
      </c>
      <c r="AI1520" s="3">
        <v>46529381.28</v>
      </c>
      <c r="AJ1520" s="3">
        <v>8876674.01</v>
      </c>
      <c r="AK1520" s="3">
        <v>1532524.79</v>
      </c>
      <c r="AL1520" s="3">
        <v>27688605.61</v>
      </c>
      <c r="AM1520" s="3">
        <v>2002674.72</v>
      </c>
      <c r="AN1520" s="3">
        <v>101432700.11</v>
      </c>
      <c r="AO1520" s="6">
        <f t="shared" ref="AO1520:AO1583" si="360">(D1520+E1520+F1520+G1520+H1520+I1520+J1520+K1520+L1520)</f>
        <v>991490362.33</v>
      </c>
      <c r="AP1520" s="6">
        <f t="shared" ref="AP1520:AP1583" si="361">(M1520+N1520+O1520+P1520+Q1520)</f>
        <v>664411276.99</v>
      </c>
      <c r="AQ1520" s="6">
        <f t="shared" ref="AQ1520:AQ1583" si="362">(R1520+S1520+T1520+U1520+V1520+W1520+X1520+Y1520+Z1520+AA1520+AB1520)</f>
        <v>112619021.75</v>
      </c>
      <c r="AR1520" s="6">
        <f t="shared" ref="AR1520:AR1583" si="363">(AP1520-AQ1520)</f>
        <v>551792255.24</v>
      </c>
      <c r="AS1520" s="6">
        <f t="shared" ref="AS1520:AS1583" si="364">(AC1520+AD1520+AE1520+AF1520+AG1520+AH1520+AI1520+AJ1520+AK1520+AL1520+AM1520+AN1520)</f>
        <v>1886698304.26</v>
      </c>
      <c r="AT1520" s="10">
        <f t="shared" ref="AT1520:AT1583" si="365">C1520</f>
        <v>114113780.01</v>
      </c>
      <c r="AU1520" s="10">
        <f t="shared" ref="AU1520:AU1583" si="366">AS1520+AT1520</f>
        <v>2000812084.27</v>
      </c>
      <c r="AV1520" s="10">
        <f t="shared" ref="AV1520:AV1583" si="367">AO1520+AR1520</f>
        <v>1543282617.57</v>
      </c>
      <c r="AW1520" s="12">
        <f t="shared" si="353"/>
        <v>0.27975842796053</v>
      </c>
      <c r="AX1520" s="12">
        <f t="shared" si="354"/>
        <v>0.688043284575325</v>
      </c>
      <c r="AY1520" s="12">
        <f t="shared" si="355"/>
        <v>0.155693428551309</v>
      </c>
      <c r="AZ1520" s="12">
        <f t="shared" si="356"/>
        <v>0.532349856024015</v>
      </c>
      <c r="BA1520" s="12">
        <f t="shared" si="357"/>
        <v>0.0321982874641457</v>
      </c>
      <c r="BB1520" s="12">
        <f t="shared" si="358"/>
        <v>0.564548143488161</v>
      </c>
      <c r="BC1520" s="12">
        <f t="shared" si="359"/>
        <v>0.435451856511839</v>
      </c>
    </row>
    <row r="1521" spans="1:55">
      <c r="A1521" s="3" t="s">
        <v>3093</v>
      </c>
      <c r="B1521" s="3" t="s">
        <v>3094</v>
      </c>
      <c r="C1521" s="3">
        <v>533582069.37</v>
      </c>
      <c r="D1521" s="3">
        <v>726006732.94</v>
      </c>
      <c r="E1521" s="3">
        <v>1147371905.72</v>
      </c>
      <c r="F1521" s="3">
        <v>106668402.76</v>
      </c>
      <c r="G1521" s="3">
        <v>0</v>
      </c>
      <c r="H1521" s="3">
        <v>0</v>
      </c>
      <c r="I1521" s="3">
        <v>0</v>
      </c>
      <c r="J1521" s="3">
        <v>17588104.91</v>
      </c>
      <c r="K1521" s="3">
        <v>34389921.26</v>
      </c>
      <c r="L1521" s="3">
        <v>0</v>
      </c>
      <c r="M1521" s="3">
        <v>185889636.4</v>
      </c>
      <c r="N1521" s="3">
        <v>44639775.93</v>
      </c>
      <c r="O1521" s="3">
        <v>111078204.6</v>
      </c>
      <c r="P1521" s="3">
        <v>157420897.25</v>
      </c>
      <c r="Q1521" s="3">
        <v>0</v>
      </c>
      <c r="R1521" s="3">
        <v>96444808.43</v>
      </c>
      <c r="S1521" s="3">
        <v>0</v>
      </c>
      <c r="T1521" s="3">
        <v>0</v>
      </c>
      <c r="U1521" s="3">
        <v>65249835.16</v>
      </c>
      <c r="V1521" s="3">
        <v>44834753.37</v>
      </c>
      <c r="W1521" s="3">
        <v>0</v>
      </c>
      <c r="X1521" s="3">
        <v>0</v>
      </c>
      <c r="Y1521" s="3">
        <v>0</v>
      </c>
      <c r="Z1521" s="3">
        <v>157647075.21</v>
      </c>
      <c r="AA1521" s="3">
        <v>0</v>
      </c>
      <c r="AB1521" s="3">
        <v>3040173.55</v>
      </c>
      <c r="AC1521" s="3">
        <v>556414996.24</v>
      </c>
      <c r="AD1521" s="3">
        <v>140244146.62</v>
      </c>
      <c r="AE1521" s="3">
        <v>0</v>
      </c>
      <c r="AF1521" s="3">
        <v>0</v>
      </c>
      <c r="AG1521" s="3">
        <v>0</v>
      </c>
      <c r="AH1521" s="3">
        <v>225680757.61</v>
      </c>
      <c r="AI1521" s="3">
        <v>0</v>
      </c>
      <c r="AJ1521" s="3">
        <v>34560280.66</v>
      </c>
      <c r="AK1521" s="3">
        <v>6480872.13</v>
      </c>
      <c r="AL1521" s="3">
        <v>24680857.26</v>
      </c>
      <c r="AM1521" s="3">
        <v>33660417.31</v>
      </c>
      <c r="AN1521" s="3">
        <v>365311273.99</v>
      </c>
      <c r="AO1521" s="6">
        <f t="shared" si="360"/>
        <v>2032025067.59</v>
      </c>
      <c r="AP1521" s="6">
        <f t="shared" si="361"/>
        <v>499028514.18</v>
      </c>
      <c r="AQ1521" s="6">
        <f t="shared" si="362"/>
        <v>367216645.72</v>
      </c>
      <c r="AR1521" s="6">
        <f t="shared" si="363"/>
        <v>131811868.46</v>
      </c>
      <c r="AS1521" s="6">
        <f t="shared" si="364"/>
        <v>1387033601.82</v>
      </c>
      <c r="AT1521" s="10">
        <f t="shared" si="365"/>
        <v>533582069.37</v>
      </c>
      <c r="AU1521" s="10">
        <f t="shared" si="366"/>
        <v>1920615671.19</v>
      </c>
      <c r="AV1521" s="10">
        <f t="shared" si="367"/>
        <v>2163836936.05</v>
      </c>
      <c r="AW1521" s="12">
        <f t="shared" si="353"/>
        <v>0.497502422720754</v>
      </c>
      <c r="AX1521" s="12">
        <f t="shared" si="354"/>
        <v>0.371860226162921</v>
      </c>
      <c r="AY1521" s="12">
        <f t="shared" si="355"/>
        <v>0.0322716116784789</v>
      </c>
      <c r="AZ1521" s="12">
        <f t="shared" si="356"/>
        <v>0.339588614484442</v>
      </c>
      <c r="BA1521" s="12">
        <f t="shared" si="357"/>
        <v>0.130637351116325</v>
      </c>
      <c r="BB1521" s="12">
        <f t="shared" si="358"/>
        <v>0.470225965600767</v>
      </c>
      <c r="BC1521" s="12">
        <f t="shared" si="359"/>
        <v>0.529774034399233</v>
      </c>
    </row>
    <row r="1522" spans="1:55">
      <c r="A1522" s="3" t="s">
        <v>3095</v>
      </c>
      <c r="B1522" s="3" t="s">
        <v>3096</v>
      </c>
      <c r="C1522" s="3">
        <v>655233806.31</v>
      </c>
      <c r="D1522" s="3">
        <v>722398593.69</v>
      </c>
      <c r="E1522" s="3">
        <v>0</v>
      </c>
      <c r="F1522" s="3">
        <v>0</v>
      </c>
      <c r="G1522" s="3">
        <v>0</v>
      </c>
      <c r="H1522" s="3">
        <v>0</v>
      </c>
      <c r="I1522" s="3">
        <v>0</v>
      </c>
      <c r="J1522" s="3">
        <v>26658600.87</v>
      </c>
      <c r="K1522" s="3">
        <v>69658062.01</v>
      </c>
      <c r="L1522" s="3">
        <v>0</v>
      </c>
      <c r="M1522" s="3">
        <v>552422261.97</v>
      </c>
      <c r="N1522" s="3">
        <v>76825639.64</v>
      </c>
      <c r="O1522" s="3">
        <v>322190281.56</v>
      </c>
      <c r="P1522" s="3">
        <v>74687863.98</v>
      </c>
      <c r="Q1522" s="3">
        <v>17097380.9</v>
      </c>
      <c r="R1522" s="3">
        <v>704581921.89</v>
      </c>
      <c r="S1522" s="3">
        <v>31350603.86</v>
      </c>
      <c r="T1522" s="3">
        <v>0</v>
      </c>
      <c r="U1522" s="3">
        <v>20470340.68</v>
      </c>
      <c r="V1522" s="3">
        <v>49160562.18</v>
      </c>
      <c r="W1522" s="3">
        <v>0</v>
      </c>
      <c r="X1522" s="3">
        <v>0</v>
      </c>
      <c r="Y1522" s="3">
        <v>0</v>
      </c>
      <c r="Z1522" s="3">
        <v>144847487.62</v>
      </c>
      <c r="AA1522" s="3">
        <v>0</v>
      </c>
      <c r="AB1522" s="3">
        <v>854019.95</v>
      </c>
      <c r="AC1522" s="3">
        <v>1989988085.61</v>
      </c>
      <c r="AD1522" s="3">
        <v>94080097.98</v>
      </c>
      <c r="AE1522" s="3">
        <v>0</v>
      </c>
      <c r="AF1522" s="3">
        <v>0</v>
      </c>
      <c r="AG1522" s="3">
        <v>0</v>
      </c>
      <c r="AH1522" s="3">
        <v>1119671621.73</v>
      </c>
      <c r="AI1522" s="3">
        <v>590123451</v>
      </c>
      <c r="AJ1522" s="3">
        <v>0</v>
      </c>
      <c r="AK1522" s="3">
        <v>9222377.6</v>
      </c>
      <c r="AL1522" s="3">
        <v>20180649.24</v>
      </c>
      <c r="AM1522" s="3">
        <v>10856180.35</v>
      </c>
      <c r="AN1522" s="3">
        <v>49012245.58</v>
      </c>
      <c r="AO1522" s="6">
        <f t="shared" si="360"/>
        <v>818715256.57</v>
      </c>
      <c r="AP1522" s="6">
        <f t="shared" si="361"/>
        <v>1043223428.05</v>
      </c>
      <c r="AQ1522" s="6">
        <f t="shared" si="362"/>
        <v>951264936.18</v>
      </c>
      <c r="AR1522" s="6">
        <f t="shared" si="363"/>
        <v>91958491.8700001</v>
      </c>
      <c r="AS1522" s="6">
        <f t="shared" si="364"/>
        <v>3883134709.09</v>
      </c>
      <c r="AT1522" s="10">
        <f t="shared" si="365"/>
        <v>655233806.31</v>
      </c>
      <c r="AU1522" s="10">
        <f t="shared" si="366"/>
        <v>4538368515.4</v>
      </c>
      <c r="AV1522" s="10">
        <f t="shared" si="367"/>
        <v>910673748.44</v>
      </c>
      <c r="AW1522" s="12">
        <f t="shared" si="353"/>
        <v>0.150249386392728</v>
      </c>
      <c r="AX1522" s="12">
        <f t="shared" si="354"/>
        <v>0.729503095863071</v>
      </c>
      <c r="AY1522" s="12">
        <f t="shared" si="355"/>
        <v>0.0168760834321729</v>
      </c>
      <c r="AZ1522" s="12">
        <f t="shared" si="356"/>
        <v>0.712627012430899</v>
      </c>
      <c r="BA1522" s="12">
        <f t="shared" si="357"/>
        <v>0.120247517744201</v>
      </c>
      <c r="BB1522" s="12">
        <f t="shared" si="358"/>
        <v>0.832874530175099</v>
      </c>
      <c r="BC1522" s="12">
        <f t="shared" si="359"/>
        <v>0.167125469824901</v>
      </c>
    </row>
    <row r="1523" spans="1:55">
      <c r="A1523" s="3" t="s">
        <v>3097</v>
      </c>
      <c r="B1523" s="3" t="s">
        <v>3098</v>
      </c>
      <c r="C1523" s="3">
        <v>906023102.11</v>
      </c>
      <c r="D1523" s="3">
        <v>721933195.78</v>
      </c>
      <c r="E1523" s="3">
        <v>44934162.4</v>
      </c>
      <c r="F1523" s="3">
        <v>0</v>
      </c>
      <c r="G1523" s="3">
        <v>0</v>
      </c>
      <c r="H1523" s="3">
        <v>0</v>
      </c>
      <c r="I1523" s="3">
        <v>0</v>
      </c>
      <c r="J1523" s="3">
        <v>141807421.36</v>
      </c>
      <c r="K1523" s="3">
        <v>71697103.95</v>
      </c>
      <c r="L1523" s="3">
        <v>0</v>
      </c>
      <c r="M1523" s="3">
        <v>543055501.62</v>
      </c>
      <c r="N1523" s="3">
        <v>64352070.82</v>
      </c>
      <c r="O1523" s="3">
        <v>158970500.01</v>
      </c>
      <c r="P1523" s="3">
        <v>255922.93</v>
      </c>
      <c r="Q1523" s="3">
        <v>0</v>
      </c>
      <c r="R1523" s="3">
        <v>422555724.71</v>
      </c>
      <c r="S1523" s="3">
        <v>0</v>
      </c>
      <c r="T1523" s="3">
        <v>0</v>
      </c>
      <c r="U1523" s="3">
        <v>38412221.92</v>
      </c>
      <c r="V1523" s="3">
        <v>40046300.24</v>
      </c>
      <c r="W1523" s="3">
        <v>0</v>
      </c>
      <c r="X1523" s="3">
        <v>0</v>
      </c>
      <c r="Y1523" s="3">
        <v>0</v>
      </c>
      <c r="Z1523" s="3">
        <v>3467249.95</v>
      </c>
      <c r="AA1523" s="3">
        <v>0</v>
      </c>
      <c r="AB1523" s="3">
        <v>2216618.71</v>
      </c>
      <c r="AC1523" s="3">
        <v>428732926.42</v>
      </c>
      <c r="AD1523" s="3">
        <v>11183487.09</v>
      </c>
      <c r="AE1523" s="3">
        <v>0</v>
      </c>
      <c r="AF1523" s="3">
        <v>0</v>
      </c>
      <c r="AG1523" s="3">
        <v>0</v>
      </c>
      <c r="AH1523" s="3">
        <v>141162007.01</v>
      </c>
      <c r="AI1523" s="3">
        <v>0</v>
      </c>
      <c r="AJ1523" s="3">
        <v>0</v>
      </c>
      <c r="AK1523" s="3">
        <v>50648703.35</v>
      </c>
      <c r="AL1523" s="3">
        <v>194184802.24</v>
      </c>
      <c r="AM1523" s="3">
        <v>73835493.4</v>
      </c>
      <c r="AN1523" s="3">
        <v>8206135</v>
      </c>
      <c r="AO1523" s="6">
        <f t="shared" si="360"/>
        <v>980371883.49</v>
      </c>
      <c r="AP1523" s="6">
        <f t="shared" si="361"/>
        <v>766633995.38</v>
      </c>
      <c r="AQ1523" s="6">
        <f t="shared" si="362"/>
        <v>506698115.53</v>
      </c>
      <c r="AR1523" s="6">
        <f t="shared" si="363"/>
        <v>259935879.85</v>
      </c>
      <c r="AS1523" s="6">
        <f t="shared" si="364"/>
        <v>907953554.51</v>
      </c>
      <c r="AT1523" s="10">
        <f t="shared" si="365"/>
        <v>906023102.11</v>
      </c>
      <c r="AU1523" s="10">
        <f t="shared" si="366"/>
        <v>1813976656.62</v>
      </c>
      <c r="AV1523" s="10">
        <f t="shared" si="367"/>
        <v>1240307763.34</v>
      </c>
      <c r="AW1523" s="12">
        <f t="shared" si="353"/>
        <v>0.320982511348055</v>
      </c>
      <c r="AX1523" s="12">
        <f t="shared" si="354"/>
        <v>0.382377432411908</v>
      </c>
      <c r="AY1523" s="12">
        <f t="shared" si="355"/>
        <v>0.0851053288132885</v>
      </c>
      <c r="AZ1523" s="12">
        <f t="shared" si="356"/>
        <v>0.29727210359862</v>
      </c>
      <c r="BA1523" s="12">
        <f t="shared" si="357"/>
        <v>0.296640056240036</v>
      </c>
      <c r="BB1523" s="12">
        <f t="shared" si="358"/>
        <v>0.593912159838656</v>
      </c>
      <c r="BC1523" s="12">
        <f t="shared" si="359"/>
        <v>0.406087840161344</v>
      </c>
    </row>
    <row r="1524" spans="1:55">
      <c r="A1524" s="3" t="s">
        <v>3099</v>
      </c>
      <c r="B1524" s="3" t="s">
        <v>3100</v>
      </c>
      <c r="C1524" s="3">
        <v>106993891.5</v>
      </c>
      <c r="D1524" s="3">
        <v>721604831.97</v>
      </c>
      <c r="E1524" s="3">
        <v>9516493.52</v>
      </c>
      <c r="F1524" s="3">
        <v>0</v>
      </c>
      <c r="G1524" s="3">
        <v>0</v>
      </c>
      <c r="H1524" s="3">
        <v>0</v>
      </c>
      <c r="I1524" s="3">
        <v>0</v>
      </c>
      <c r="J1524" s="3">
        <v>92876618.3</v>
      </c>
      <c r="K1524" s="3">
        <v>8834916.03</v>
      </c>
      <c r="L1524" s="3">
        <v>0</v>
      </c>
      <c r="M1524" s="3">
        <v>577073672.57</v>
      </c>
      <c r="N1524" s="3">
        <v>6168537.12</v>
      </c>
      <c r="O1524" s="3">
        <v>312932632.57</v>
      </c>
      <c r="P1524" s="3">
        <v>13414591.74</v>
      </c>
      <c r="Q1524" s="3">
        <v>0</v>
      </c>
      <c r="R1524" s="3">
        <v>242723427.11</v>
      </c>
      <c r="S1524" s="3">
        <v>2682108.59</v>
      </c>
      <c r="T1524" s="3">
        <v>0</v>
      </c>
      <c r="U1524" s="3">
        <v>13910993.66</v>
      </c>
      <c r="V1524" s="3">
        <v>22453010.51</v>
      </c>
      <c r="W1524" s="3">
        <v>0</v>
      </c>
      <c r="X1524" s="3">
        <v>0</v>
      </c>
      <c r="Y1524" s="3">
        <v>0</v>
      </c>
      <c r="Z1524" s="3">
        <v>385454.66</v>
      </c>
      <c r="AA1524" s="3">
        <v>0</v>
      </c>
      <c r="AB1524" s="3">
        <v>499125.6</v>
      </c>
      <c r="AC1524" s="3">
        <v>169077065.07</v>
      </c>
      <c r="AD1524" s="3">
        <v>10073038.71</v>
      </c>
      <c r="AE1524" s="3">
        <v>0</v>
      </c>
      <c r="AF1524" s="3">
        <v>0</v>
      </c>
      <c r="AG1524" s="3">
        <v>0</v>
      </c>
      <c r="AH1524" s="3">
        <v>16857441.96</v>
      </c>
      <c r="AI1524" s="3">
        <v>0</v>
      </c>
      <c r="AJ1524" s="3">
        <v>224752926.78</v>
      </c>
      <c r="AK1524" s="3">
        <v>4512433.67</v>
      </c>
      <c r="AL1524" s="3">
        <v>3024062.67</v>
      </c>
      <c r="AM1524" s="3">
        <v>2292859.79</v>
      </c>
      <c r="AN1524" s="3">
        <v>0</v>
      </c>
      <c r="AO1524" s="6">
        <f t="shared" si="360"/>
        <v>832832859.82</v>
      </c>
      <c r="AP1524" s="6">
        <f t="shared" si="361"/>
        <v>909589434</v>
      </c>
      <c r="AQ1524" s="6">
        <f t="shared" si="362"/>
        <v>282654120.13</v>
      </c>
      <c r="AR1524" s="6">
        <f t="shared" si="363"/>
        <v>626935313.87</v>
      </c>
      <c r="AS1524" s="6">
        <f t="shared" si="364"/>
        <v>430589828.65</v>
      </c>
      <c r="AT1524" s="10">
        <f t="shared" si="365"/>
        <v>106993891.5</v>
      </c>
      <c r="AU1524" s="10">
        <f t="shared" si="366"/>
        <v>537583720.15</v>
      </c>
      <c r="AV1524" s="10">
        <f t="shared" si="367"/>
        <v>1459768173.69</v>
      </c>
      <c r="AW1524" s="12">
        <f t="shared" si="353"/>
        <v>0.416968518360999</v>
      </c>
      <c r="AX1524" s="12">
        <f t="shared" si="354"/>
        <v>0.529463609182486</v>
      </c>
      <c r="AY1524" s="12">
        <f t="shared" si="355"/>
        <v>0.313883255025577</v>
      </c>
      <c r="AZ1524" s="12">
        <f t="shared" si="356"/>
        <v>0.215580354156909</v>
      </c>
      <c r="BA1524" s="12">
        <f t="shared" si="357"/>
        <v>0.0535678724565151</v>
      </c>
      <c r="BB1524" s="12">
        <f t="shared" si="358"/>
        <v>0.269148226613424</v>
      </c>
      <c r="BC1524" s="12">
        <f t="shared" si="359"/>
        <v>0.730851773386576</v>
      </c>
    </row>
    <row r="1525" spans="1:55">
      <c r="A1525" s="3" t="s">
        <v>3101</v>
      </c>
      <c r="B1525" s="3" t="s">
        <v>3102</v>
      </c>
      <c r="C1525" s="3">
        <v>432649427.25</v>
      </c>
      <c r="D1525" s="3">
        <v>718383449</v>
      </c>
      <c r="E1525" s="3">
        <v>0</v>
      </c>
      <c r="F1525" s="3">
        <v>0</v>
      </c>
      <c r="G1525" s="3">
        <v>652319548.23</v>
      </c>
      <c r="H1525" s="3">
        <v>0</v>
      </c>
      <c r="I1525" s="3">
        <v>0</v>
      </c>
      <c r="J1525" s="3">
        <v>565291955.46</v>
      </c>
      <c r="K1525" s="3">
        <v>38773658.41</v>
      </c>
      <c r="L1525" s="3">
        <v>0</v>
      </c>
      <c r="M1525" s="3">
        <v>174902704.75</v>
      </c>
      <c r="N1525" s="3">
        <v>63418518.18</v>
      </c>
      <c r="O1525" s="3">
        <v>7491515.11</v>
      </c>
      <c r="P1525" s="3">
        <v>12814203.17</v>
      </c>
      <c r="Q1525" s="3">
        <v>0</v>
      </c>
      <c r="R1525" s="3">
        <v>80646340.55</v>
      </c>
      <c r="S1525" s="3">
        <v>191661.07</v>
      </c>
      <c r="T1525" s="3">
        <v>0</v>
      </c>
      <c r="U1525" s="3">
        <v>12578074.57</v>
      </c>
      <c r="V1525" s="3">
        <v>17349907.54</v>
      </c>
      <c r="W1525" s="3">
        <v>0</v>
      </c>
      <c r="X1525" s="3">
        <v>0</v>
      </c>
      <c r="Y1525" s="3">
        <v>688539.69</v>
      </c>
      <c r="Z1525" s="3">
        <v>133529.69</v>
      </c>
      <c r="AA1525" s="3">
        <v>0</v>
      </c>
      <c r="AB1525" s="3">
        <v>943364.74</v>
      </c>
      <c r="AC1525" s="3">
        <v>211728791.65</v>
      </c>
      <c r="AD1525" s="3">
        <v>638364.37</v>
      </c>
      <c r="AE1525" s="3">
        <v>0</v>
      </c>
      <c r="AF1525" s="3">
        <v>0</v>
      </c>
      <c r="AG1525" s="3">
        <v>0</v>
      </c>
      <c r="AH1525" s="3">
        <v>36068860.62</v>
      </c>
      <c r="AI1525" s="3">
        <v>12776442.57</v>
      </c>
      <c r="AJ1525" s="3">
        <v>420734760.91</v>
      </c>
      <c r="AK1525" s="3">
        <v>20830388.64</v>
      </c>
      <c r="AL1525" s="3">
        <v>43918275.81</v>
      </c>
      <c r="AM1525" s="3">
        <v>100469143.02</v>
      </c>
      <c r="AN1525" s="3">
        <v>47772256.99</v>
      </c>
      <c r="AO1525" s="6">
        <f t="shared" si="360"/>
        <v>1974768611.1</v>
      </c>
      <c r="AP1525" s="6">
        <f t="shared" si="361"/>
        <v>258626941.21</v>
      </c>
      <c r="AQ1525" s="6">
        <f t="shared" si="362"/>
        <v>112531417.85</v>
      </c>
      <c r="AR1525" s="6">
        <f t="shared" si="363"/>
        <v>146095523.36</v>
      </c>
      <c r="AS1525" s="6">
        <f t="shared" si="364"/>
        <v>894937284.58</v>
      </c>
      <c r="AT1525" s="10">
        <f t="shared" si="365"/>
        <v>432649427.25</v>
      </c>
      <c r="AU1525" s="10">
        <f t="shared" si="366"/>
        <v>1327586711.83</v>
      </c>
      <c r="AV1525" s="10">
        <f t="shared" si="367"/>
        <v>2120864134.46</v>
      </c>
      <c r="AW1525" s="12">
        <f t="shared" si="353"/>
        <v>0.572653837657146</v>
      </c>
      <c r="AX1525" s="12">
        <f t="shared" si="354"/>
        <v>0.301884195061093</v>
      </c>
      <c r="AY1525" s="12">
        <f t="shared" si="355"/>
        <v>0.0423655519165008</v>
      </c>
      <c r="AZ1525" s="12">
        <f t="shared" si="356"/>
        <v>0.259518643144592</v>
      </c>
      <c r="BA1525" s="12">
        <f t="shared" si="357"/>
        <v>0.125461967281762</v>
      </c>
      <c r="BB1525" s="12">
        <f t="shared" si="358"/>
        <v>0.384980610426354</v>
      </c>
      <c r="BC1525" s="12">
        <f t="shared" si="359"/>
        <v>0.615019389573646</v>
      </c>
    </row>
    <row r="1526" spans="1:55">
      <c r="A1526" s="3" t="s">
        <v>3103</v>
      </c>
      <c r="B1526" s="3" t="s">
        <v>3104</v>
      </c>
      <c r="C1526" s="3">
        <v>35760756.9</v>
      </c>
      <c r="D1526" s="3">
        <v>718333251.26</v>
      </c>
      <c r="E1526" s="3">
        <v>0</v>
      </c>
      <c r="F1526" s="3">
        <v>0</v>
      </c>
      <c r="G1526" s="3">
        <v>0</v>
      </c>
      <c r="H1526" s="3">
        <v>0</v>
      </c>
      <c r="I1526" s="3">
        <v>0</v>
      </c>
      <c r="J1526" s="3">
        <v>0</v>
      </c>
      <c r="K1526" s="3">
        <v>67543869.88</v>
      </c>
      <c r="L1526" s="3">
        <v>0</v>
      </c>
      <c r="M1526" s="3">
        <v>790740829.2</v>
      </c>
      <c r="N1526" s="3">
        <v>29616630.37</v>
      </c>
      <c r="O1526" s="3">
        <v>523904661.53</v>
      </c>
      <c r="P1526" s="3">
        <v>46941570.92</v>
      </c>
      <c r="Q1526" s="3">
        <v>0</v>
      </c>
      <c r="R1526" s="3">
        <v>122991308.31</v>
      </c>
      <c r="S1526" s="3">
        <v>0</v>
      </c>
      <c r="T1526" s="3">
        <v>0</v>
      </c>
      <c r="U1526" s="3">
        <v>81062132.05</v>
      </c>
      <c r="V1526" s="3">
        <v>67095934.14</v>
      </c>
      <c r="W1526" s="3">
        <v>0</v>
      </c>
      <c r="X1526" s="3">
        <v>0</v>
      </c>
      <c r="Y1526" s="3">
        <v>367842.83</v>
      </c>
      <c r="Z1526" s="3">
        <v>37379342.7</v>
      </c>
      <c r="AA1526" s="3">
        <v>0</v>
      </c>
      <c r="AB1526" s="3">
        <v>12337393.24</v>
      </c>
      <c r="AC1526" s="3">
        <v>1196738661.31</v>
      </c>
      <c r="AD1526" s="3">
        <v>377575300.14</v>
      </c>
      <c r="AE1526" s="3">
        <v>0</v>
      </c>
      <c r="AF1526" s="3">
        <v>3115655</v>
      </c>
      <c r="AG1526" s="3">
        <v>0</v>
      </c>
      <c r="AH1526" s="3">
        <v>357676552.38</v>
      </c>
      <c r="AI1526" s="3">
        <v>0</v>
      </c>
      <c r="AJ1526" s="3">
        <v>631733302.66</v>
      </c>
      <c r="AK1526" s="3">
        <v>162267834.01</v>
      </c>
      <c r="AL1526" s="3">
        <v>190477984.15</v>
      </c>
      <c r="AM1526" s="3">
        <v>28789178.34</v>
      </c>
      <c r="AN1526" s="3">
        <v>124645095.35</v>
      </c>
      <c r="AO1526" s="6">
        <f t="shared" si="360"/>
        <v>785877121.14</v>
      </c>
      <c r="AP1526" s="6">
        <f t="shared" si="361"/>
        <v>1391203692.02</v>
      </c>
      <c r="AQ1526" s="6">
        <f t="shared" si="362"/>
        <v>321233953.27</v>
      </c>
      <c r="AR1526" s="6">
        <f t="shared" si="363"/>
        <v>1069969738.75</v>
      </c>
      <c r="AS1526" s="6">
        <f t="shared" si="364"/>
        <v>3073019563.34</v>
      </c>
      <c r="AT1526" s="10">
        <f t="shared" si="365"/>
        <v>35760756.9</v>
      </c>
      <c r="AU1526" s="10">
        <f t="shared" si="366"/>
        <v>3108780320.24</v>
      </c>
      <c r="AV1526" s="10">
        <f t="shared" si="367"/>
        <v>1855846859.89</v>
      </c>
      <c r="AW1526" s="12">
        <f t="shared" si="353"/>
        <v>0.158295294415123</v>
      </c>
      <c r="AX1526" s="12">
        <f t="shared" si="354"/>
        <v>0.834501595340643</v>
      </c>
      <c r="AY1526" s="12">
        <f t="shared" si="355"/>
        <v>0.215518648214383</v>
      </c>
      <c r="AZ1526" s="12">
        <f t="shared" si="356"/>
        <v>0.61898294712626</v>
      </c>
      <c r="BA1526" s="12">
        <f t="shared" si="357"/>
        <v>0.00720311024423461</v>
      </c>
      <c r="BB1526" s="12">
        <f t="shared" si="358"/>
        <v>0.626186057370494</v>
      </c>
      <c r="BC1526" s="12">
        <f t="shared" si="359"/>
        <v>0.373813942629506</v>
      </c>
    </row>
    <row r="1527" spans="1:55">
      <c r="A1527" s="3" t="s">
        <v>3105</v>
      </c>
      <c r="B1527" s="3" t="s">
        <v>3106</v>
      </c>
      <c r="C1527" s="3">
        <v>0</v>
      </c>
      <c r="D1527" s="3">
        <v>714651458.13</v>
      </c>
      <c r="E1527" s="3">
        <v>0</v>
      </c>
      <c r="F1527" s="3">
        <v>0</v>
      </c>
      <c r="G1527" s="3">
        <v>0</v>
      </c>
      <c r="H1527" s="3">
        <v>0</v>
      </c>
      <c r="I1527" s="3">
        <v>0</v>
      </c>
      <c r="J1527" s="3">
        <v>5537475.85</v>
      </c>
      <c r="K1527" s="3">
        <v>13034672.14</v>
      </c>
      <c r="L1527" s="3">
        <v>0</v>
      </c>
      <c r="M1527" s="3">
        <v>371966597.11</v>
      </c>
      <c r="N1527" s="3">
        <v>9788907.4</v>
      </c>
      <c r="O1527" s="3">
        <v>334086124.85</v>
      </c>
      <c r="P1527" s="3">
        <v>27986664.55</v>
      </c>
      <c r="Q1527" s="3">
        <v>0</v>
      </c>
      <c r="R1527" s="3">
        <v>174751351.33</v>
      </c>
      <c r="S1527" s="3">
        <v>0</v>
      </c>
      <c r="T1527" s="3">
        <v>0</v>
      </c>
      <c r="U1527" s="3">
        <v>30732854.59</v>
      </c>
      <c r="V1527" s="3">
        <v>4080267.52</v>
      </c>
      <c r="W1527" s="3">
        <v>0</v>
      </c>
      <c r="X1527" s="3">
        <v>0</v>
      </c>
      <c r="Y1527" s="3">
        <v>0</v>
      </c>
      <c r="Z1527" s="3">
        <v>21907109.39</v>
      </c>
      <c r="AA1527" s="3">
        <v>0</v>
      </c>
      <c r="AB1527" s="3">
        <v>113817.8</v>
      </c>
      <c r="AC1527" s="3">
        <v>727625465.21</v>
      </c>
      <c r="AD1527" s="3">
        <v>130348937.96</v>
      </c>
      <c r="AE1527" s="3">
        <v>0</v>
      </c>
      <c r="AF1527" s="3">
        <v>0</v>
      </c>
      <c r="AG1527" s="3">
        <v>0</v>
      </c>
      <c r="AH1527" s="3">
        <v>127570325.44</v>
      </c>
      <c r="AI1527" s="3">
        <v>0</v>
      </c>
      <c r="AJ1527" s="3">
        <v>0</v>
      </c>
      <c r="AK1527" s="3">
        <v>0</v>
      </c>
      <c r="AL1527" s="3">
        <v>8645405.57</v>
      </c>
      <c r="AM1527" s="3">
        <v>0</v>
      </c>
      <c r="AN1527" s="3">
        <v>26863124.65</v>
      </c>
      <c r="AO1527" s="6">
        <f t="shared" si="360"/>
        <v>733223606.12</v>
      </c>
      <c r="AP1527" s="6">
        <f t="shared" si="361"/>
        <v>743828293.91</v>
      </c>
      <c r="AQ1527" s="6">
        <f t="shared" si="362"/>
        <v>231585400.63</v>
      </c>
      <c r="AR1527" s="6">
        <f t="shared" si="363"/>
        <v>512242893.28</v>
      </c>
      <c r="AS1527" s="6">
        <f t="shared" si="364"/>
        <v>1021053258.83</v>
      </c>
      <c r="AT1527" s="10">
        <f t="shared" si="365"/>
        <v>0</v>
      </c>
      <c r="AU1527" s="10">
        <f t="shared" si="366"/>
        <v>1021053258.83</v>
      </c>
      <c r="AV1527" s="10">
        <f t="shared" si="367"/>
        <v>1245466499.4</v>
      </c>
      <c r="AW1527" s="12">
        <f t="shared" si="353"/>
        <v>0.323501969686158</v>
      </c>
      <c r="AX1527" s="12">
        <f t="shared" si="354"/>
        <v>0.676498030313842</v>
      </c>
      <c r="AY1527" s="12">
        <f t="shared" si="355"/>
        <v>0.226004159646077</v>
      </c>
      <c r="AZ1527" s="12">
        <f t="shared" si="356"/>
        <v>0.450493870667765</v>
      </c>
      <c r="BA1527" s="12">
        <f t="shared" si="357"/>
        <v>0</v>
      </c>
      <c r="BB1527" s="12">
        <f t="shared" si="358"/>
        <v>0.450493870667765</v>
      </c>
      <c r="BC1527" s="12">
        <f t="shared" si="359"/>
        <v>0.549506129332235</v>
      </c>
    </row>
    <row r="1528" spans="1:55">
      <c r="A1528" s="3" t="s">
        <v>3107</v>
      </c>
      <c r="B1528" s="3" t="s">
        <v>3108</v>
      </c>
      <c r="C1528" s="3">
        <v>89169804.49</v>
      </c>
      <c r="D1528" s="3">
        <v>712922784.85</v>
      </c>
      <c r="E1528" s="3">
        <v>852000000</v>
      </c>
      <c r="F1528" s="3">
        <v>0</v>
      </c>
      <c r="G1528" s="3">
        <v>0</v>
      </c>
      <c r="H1528" s="3">
        <v>0</v>
      </c>
      <c r="I1528" s="3">
        <v>0</v>
      </c>
      <c r="J1528" s="3">
        <v>5835231.19</v>
      </c>
      <c r="K1528" s="3">
        <v>28456889.56</v>
      </c>
      <c r="L1528" s="3">
        <v>0</v>
      </c>
      <c r="M1528" s="3">
        <v>448624954.59</v>
      </c>
      <c r="N1528" s="3">
        <v>75773094.29</v>
      </c>
      <c r="O1528" s="3">
        <v>635591833.81</v>
      </c>
      <c r="P1528" s="3">
        <v>5680105.75</v>
      </c>
      <c r="Q1528" s="3">
        <v>0</v>
      </c>
      <c r="R1528" s="3">
        <v>130952922.08</v>
      </c>
      <c r="S1528" s="3">
        <v>0</v>
      </c>
      <c r="T1528" s="3">
        <v>0</v>
      </c>
      <c r="U1528" s="3">
        <v>4052418.8</v>
      </c>
      <c r="V1528" s="3">
        <v>12030567.09</v>
      </c>
      <c r="W1528" s="3">
        <v>0</v>
      </c>
      <c r="X1528" s="3">
        <v>0</v>
      </c>
      <c r="Y1528" s="3">
        <v>0</v>
      </c>
      <c r="Z1528" s="3">
        <v>23532969.42</v>
      </c>
      <c r="AA1528" s="3">
        <v>0</v>
      </c>
      <c r="AB1528" s="3">
        <v>4293489.61</v>
      </c>
      <c r="AC1528" s="3">
        <v>133083327.59</v>
      </c>
      <c r="AD1528" s="3">
        <v>16251509.71</v>
      </c>
      <c r="AE1528" s="3">
        <v>0</v>
      </c>
      <c r="AF1528" s="3">
        <v>0</v>
      </c>
      <c r="AG1528" s="3">
        <v>0</v>
      </c>
      <c r="AH1528" s="3">
        <v>61156737.67</v>
      </c>
      <c r="AI1528" s="3">
        <v>0</v>
      </c>
      <c r="AJ1528" s="3">
        <v>17852301.66</v>
      </c>
      <c r="AK1528" s="3">
        <v>6023992.39</v>
      </c>
      <c r="AL1528" s="3">
        <v>18798127.59</v>
      </c>
      <c r="AM1528" s="3">
        <v>0</v>
      </c>
      <c r="AN1528" s="3">
        <v>0</v>
      </c>
      <c r="AO1528" s="6">
        <f t="shared" si="360"/>
        <v>1599214905.6</v>
      </c>
      <c r="AP1528" s="6">
        <f t="shared" si="361"/>
        <v>1165669988.44</v>
      </c>
      <c r="AQ1528" s="6">
        <f t="shared" si="362"/>
        <v>174862367</v>
      </c>
      <c r="AR1528" s="6">
        <f t="shared" si="363"/>
        <v>990807621.44</v>
      </c>
      <c r="AS1528" s="6">
        <f t="shared" si="364"/>
        <v>253165996.61</v>
      </c>
      <c r="AT1528" s="10">
        <f t="shared" si="365"/>
        <v>89169804.49</v>
      </c>
      <c r="AU1528" s="10">
        <f t="shared" si="366"/>
        <v>342335801.1</v>
      </c>
      <c r="AV1528" s="10">
        <f t="shared" si="367"/>
        <v>2590022527.04</v>
      </c>
      <c r="AW1528" s="12">
        <f t="shared" si="353"/>
        <v>0.545368173545961</v>
      </c>
      <c r="AX1528" s="12">
        <f t="shared" si="354"/>
        <v>0.42422292190977</v>
      </c>
      <c r="AY1528" s="12">
        <f t="shared" si="355"/>
        <v>0.337887635331549</v>
      </c>
      <c r="AZ1528" s="12">
        <f t="shared" si="356"/>
        <v>0.086335286578221</v>
      </c>
      <c r="BA1528" s="12">
        <f t="shared" si="357"/>
        <v>0.0304089045442685</v>
      </c>
      <c r="BB1528" s="12">
        <f t="shared" si="358"/>
        <v>0.11674419112249</v>
      </c>
      <c r="BC1528" s="12">
        <f t="shared" si="359"/>
        <v>0.883255808877511</v>
      </c>
    </row>
    <row r="1529" spans="1:55">
      <c r="A1529" s="3" t="s">
        <v>3109</v>
      </c>
      <c r="B1529" s="3" t="s">
        <v>3110</v>
      </c>
      <c r="C1529" s="3">
        <v>251495905.39</v>
      </c>
      <c r="D1529" s="3">
        <v>712346311.8</v>
      </c>
      <c r="E1529" s="3">
        <v>106680000</v>
      </c>
      <c r="F1529" s="3">
        <v>0</v>
      </c>
      <c r="G1529" s="3">
        <v>0</v>
      </c>
      <c r="H1529" s="3">
        <v>0</v>
      </c>
      <c r="I1529" s="3">
        <v>0</v>
      </c>
      <c r="J1529" s="3">
        <v>0</v>
      </c>
      <c r="K1529" s="3">
        <v>223749602.14</v>
      </c>
      <c r="L1529" s="3">
        <v>0</v>
      </c>
      <c r="M1529" s="3">
        <v>1037458824.76</v>
      </c>
      <c r="N1529" s="3">
        <v>25166633.13</v>
      </c>
      <c r="O1529" s="3">
        <v>942379743.51</v>
      </c>
      <c r="P1529" s="3">
        <v>124828896.64</v>
      </c>
      <c r="Q1529" s="3">
        <v>0</v>
      </c>
      <c r="R1529" s="3">
        <v>1204154059.48</v>
      </c>
      <c r="S1529" s="3">
        <v>203845.14</v>
      </c>
      <c r="T1529" s="3">
        <v>0</v>
      </c>
      <c r="U1529" s="3">
        <v>69128755.45</v>
      </c>
      <c r="V1529" s="3">
        <v>14422432.61</v>
      </c>
      <c r="W1529" s="3">
        <v>0</v>
      </c>
      <c r="X1529" s="3">
        <v>0</v>
      </c>
      <c r="Y1529" s="3">
        <v>12514613.15</v>
      </c>
      <c r="Z1529" s="3">
        <v>12068591.94</v>
      </c>
      <c r="AA1529" s="3">
        <v>0</v>
      </c>
      <c r="AB1529" s="3">
        <v>9260860.62</v>
      </c>
      <c r="AC1529" s="3">
        <v>856749915.19</v>
      </c>
      <c r="AD1529" s="3">
        <v>89848212.72</v>
      </c>
      <c r="AE1529" s="3">
        <v>0</v>
      </c>
      <c r="AF1529" s="3">
        <v>0</v>
      </c>
      <c r="AG1529" s="3">
        <v>0</v>
      </c>
      <c r="AH1529" s="3">
        <v>78235172.18</v>
      </c>
      <c r="AI1529" s="3">
        <v>0</v>
      </c>
      <c r="AJ1529" s="3">
        <v>0</v>
      </c>
      <c r="AK1529" s="3">
        <v>2430146.44</v>
      </c>
      <c r="AL1529" s="3">
        <v>100807274.34</v>
      </c>
      <c r="AM1529" s="3">
        <v>0</v>
      </c>
      <c r="AN1529" s="3">
        <v>16942956.05</v>
      </c>
      <c r="AO1529" s="6">
        <f t="shared" si="360"/>
        <v>1042775913.94</v>
      </c>
      <c r="AP1529" s="6">
        <f t="shared" si="361"/>
        <v>2129834098.04</v>
      </c>
      <c r="AQ1529" s="6">
        <f t="shared" si="362"/>
        <v>1321753158.39</v>
      </c>
      <c r="AR1529" s="6">
        <f t="shared" si="363"/>
        <v>808080939.65</v>
      </c>
      <c r="AS1529" s="6">
        <f t="shared" si="364"/>
        <v>1145013676.92</v>
      </c>
      <c r="AT1529" s="10">
        <f t="shared" si="365"/>
        <v>251495905.39</v>
      </c>
      <c r="AU1529" s="10">
        <f t="shared" si="366"/>
        <v>1396509582.31</v>
      </c>
      <c r="AV1529" s="10">
        <f t="shared" si="367"/>
        <v>1850856853.59</v>
      </c>
      <c r="AW1529" s="12">
        <f t="shared" si="353"/>
        <v>0.321114335115371</v>
      </c>
      <c r="AX1529" s="12">
        <f t="shared" si="354"/>
        <v>0.601439552672073</v>
      </c>
      <c r="AY1529" s="12">
        <f t="shared" si="355"/>
        <v>0.24884193256313</v>
      </c>
      <c r="AZ1529" s="12">
        <f t="shared" si="356"/>
        <v>0.352597620108943</v>
      </c>
      <c r="BA1529" s="12">
        <f t="shared" si="357"/>
        <v>0.0774461122125562</v>
      </c>
      <c r="BB1529" s="12">
        <f t="shared" si="358"/>
        <v>0.430043732321499</v>
      </c>
      <c r="BC1529" s="12">
        <f t="shared" si="359"/>
        <v>0.569956267678501</v>
      </c>
    </row>
    <row r="1530" spans="1:55">
      <c r="A1530" s="3" t="s">
        <v>3111</v>
      </c>
      <c r="B1530" s="3" t="s">
        <v>3112</v>
      </c>
      <c r="C1530" s="3">
        <v>0</v>
      </c>
      <c r="D1530" s="3">
        <v>711309375.07</v>
      </c>
      <c r="E1530" s="3">
        <v>0</v>
      </c>
      <c r="F1530" s="3">
        <v>0</v>
      </c>
      <c r="G1530" s="3">
        <v>0</v>
      </c>
      <c r="H1530" s="3">
        <v>0</v>
      </c>
      <c r="I1530" s="3">
        <v>0</v>
      </c>
      <c r="J1530" s="3">
        <v>0</v>
      </c>
      <c r="K1530" s="3">
        <v>252488.78</v>
      </c>
      <c r="L1530" s="3">
        <v>0</v>
      </c>
      <c r="M1530" s="3">
        <v>0</v>
      </c>
      <c r="N1530" s="3">
        <v>3841920.5</v>
      </c>
      <c r="O1530" s="3">
        <v>85184730.22</v>
      </c>
      <c r="P1530" s="3">
        <v>170000000</v>
      </c>
      <c r="Q1530" s="3">
        <v>0</v>
      </c>
      <c r="R1530" s="3">
        <v>79059239.09</v>
      </c>
      <c r="S1530" s="3">
        <v>0</v>
      </c>
      <c r="T1530" s="3">
        <v>0</v>
      </c>
      <c r="U1530" s="3">
        <v>2108557.89</v>
      </c>
      <c r="V1530" s="3">
        <v>22672146.17</v>
      </c>
      <c r="W1530" s="3">
        <v>0</v>
      </c>
      <c r="X1530" s="3">
        <v>345884.4</v>
      </c>
      <c r="Y1530" s="3">
        <v>0</v>
      </c>
      <c r="Z1530" s="3">
        <v>3003470.95</v>
      </c>
      <c r="AA1530" s="3">
        <v>0</v>
      </c>
      <c r="AB1530" s="3">
        <v>1723992.79</v>
      </c>
      <c r="AC1530" s="3">
        <v>327701523.05</v>
      </c>
      <c r="AD1530" s="3">
        <v>0</v>
      </c>
      <c r="AE1530" s="3">
        <v>0</v>
      </c>
      <c r="AF1530" s="3">
        <v>0</v>
      </c>
      <c r="AG1530" s="3">
        <v>0</v>
      </c>
      <c r="AH1530" s="3">
        <v>58563562.28</v>
      </c>
      <c r="AI1530" s="3">
        <v>0</v>
      </c>
      <c r="AJ1530" s="3">
        <v>0</v>
      </c>
      <c r="AK1530" s="3">
        <v>0</v>
      </c>
      <c r="AL1530" s="3">
        <v>7589749.17</v>
      </c>
      <c r="AM1530" s="3">
        <v>4229828.19</v>
      </c>
      <c r="AN1530" s="3">
        <v>0</v>
      </c>
      <c r="AO1530" s="6">
        <f t="shared" si="360"/>
        <v>711561863.85</v>
      </c>
      <c r="AP1530" s="6">
        <f t="shared" si="361"/>
        <v>259026650.72</v>
      </c>
      <c r="AQ1530" s="6">
        <f t="shared" si="362"/>
        <v>108913291.29</v>
      </c>
      <c r="AR1530" s="6">
        <f t="shared" si="363"/>
        <v>150113359.43</v>
      </c>
      <c r="AS1530" s="6">
        <f t="shared" si="364"/>
        <v>398084662.69</v>
      </c>
      <c r="AT1530" s="10">
        <f t="shared" si="365"/>
        <v>0</v>
      </c>
      <c r="AU1530" s="10">
        <f t="shared" si="366"/>
        <v>398084662.69</v>
      </c>
      <c r="AV1530" s="10">
        <f t="shared" si="367"/>
        <v>861675223.28</v>
      </c>
      <c r="AW1530" s="12">
        <f t="shared" si="353"/>
        <v>0.56483927752796</v>
      </c>
      <c r="AX1530" s="12">
        <f t="shared" si="354"/>
        <v>0.43516072247204</v>
      </c>
      <c r="AY1530" s="12">
        <f t="shared" si="355"/>
        <v>0.119160294832229</v>
      </c>
      <c r="AZ1530" s="12">
        <f t="shared" si="356"/>
        <v>0.316000427639811</v>
      </c>
      <c r="BA1530" s="12">
        <f t="shared" si="357"/>
        <v>0</v>
      </c>
      <c r="BB1530" s="12">
        <f t="shared" si="358"/>
        <v>0.316000427639811</v>
      </c>
      <c r="BC1530" s="12">
        <f t="shared" si="359"/>
        <v>0.683999572360189</v>
      </c>
    </row>
    <row r="1531" spans="1:55">
      <c r="A1531" s="3" t="s">
        <v>3113</v>
      </c>
      <c r="B1531" s="3" t="s">
        <v>3114</v>
      </c>
      <c r="C1531" s="3">
        <v>0</v>
      </c>
      <c r="D1531" s="3">
        <v>710856129.08</v>
      </c>
      <c r="E1531" s="3">
        <v>150480547.95</v>
      </c>
      <c r="F1531" s="3">
        <v>0</v>
      </c>
      <c r="G1531" s="3">
        <v>0</v>
      </c>
      <c r="H1531" s="3">
        <v>0</v>
      </c>
      <c r="I1531" s="3">
        <v>0</v>
      </c>
      <c r="J1531" s="3">
        <v>0</v>
      </c>
      <c r="K1531" s="3">
        <v>2141760.36</v>
      </c>
      <c r="L1531" s="3">
        <v>0</v>
      </c>
      <c r="M1531" s="3">
        <v>492204478.4</v>
      </c>
      <c r="N1531" s="3">
        <v>35715808.82</v>
      </c>
      <c r="O1531" s="3">
        <v>125908800.85</v>
      </c>
      <c r="P1531" s="3">
        <v>14824737.34</v>
      </c>
      <c r="Q1531" s="3">
        <v>0</v>
      </c>
      <c r="R1531" s="3">
        <v>441153966.64</v>
      </c>
      <c r="S1531" s="3">
        <v>0</v>
      </c>
      <c r="T1531" s="3">
        <v>0</v>
      </c>
      <c r="U1531" s="3">
        <v>3973205.54</v>
      </c>
      <c r="V1531" s="3">
        <v>6138226.83</v>
      </c>
      <c r="W1531" s="3">
        <v>0</v>
      </c>
      <c r="X1531" s="3">
        <v>1033739.02</v>
      </c>
      <c r="Y1531" s="3">
        <v>274780.66</v>
      </c>
      <c r="Z1531" s="3">
        <v>1601250</v>
      </c>
      <c r="AA1531" s="3">
        <v>0</v>
      </c>
      <c r="AB1531" s="3">
        <v>125201.87</v>
      </c>
      <c r="AC1531" s="3">
        <v>490367100.5</v>
      </c>
      <c r="AD1531" s="3">
        <v>259619852.25</v>
      </c>
      <c r="AE1531" s="3">
        <v>0</v>
      </c>
      <c r="AF1531" s="3">
        <v>0</v>
      </c>
      <c r="AG1531" s="3">
        <v>0</v>
      </c>
      <c r="AH1531" s="3">
        <v>93126884.42</v>
      </c>
      <c r="AI1531" s="3">
        <v>0</v>
      </c>
      <c r="AJ1531" s="3">
        <v>0</v>
      </c>
      <c r="AK1531" s="3">
        <v>37791.15</v>
      </c>
      <c r="AL1531" s="3">
        <v>3652360</v>
      </c>
      <c r="AM1531" s="3">
        <v>40599499.42</v>
      </c>
      <c r="AN1531" s="3">
        <v>46046.81</v>
      </c>
      <c r="AO1531" s="6">
        <f t="shared" si="360"/>
        <v>863478437.39</v>
      </c>
      <c r="AP1531" s="6">
        <f t="shared" si="361"/>
        <v>668653825.41</v>
      </c>
      <c r="AQ1531" s="6">
        <f t="shared" si="362"/>
        <v>454300370.56</v>
      </c>
      <c r="AR1531" s="6">
        <f t="shared" si="363"/>
        <v>214353454.85</v>
      </c>
      <c r="AS1531" s="6">
        <f t="shared" si="364"/>
        <v>887449534.55</v>
      </c>
      <c r="AT1531" s="10">
        <f t="shared" si="365"/>
        <v>0</v>
      </c>
      <c r="AU1531" s="10">
        <f t="shared" si="366"/>
        <v>887449534.55</v>
      </c>
      <c r="AV1531" s="10">
        <f t="shared" si="367"/>
        <v>1077831892.24</v>
      </c>
      <c r="AW1531" s="12">
        <f t="shared" si="353"/>
        <v>0.439366304295851</v>
      </c>
      <c r="AX1531" s="12">
        <f t="shared" si="354"/>
        <v>0.560633695704149</v>
      </c>
      <c r="AY1531" s="12">
        <f t="shared" si="355"/>
        <v>0.109070106666665</v>
      </c>
      <c r="AZ1531" s="12">
        <f t="shared" si="356"/>
        <v>0.451563589037484</v>
      </c>
      <c r="BA1531" s="12">
        <f t="shared" si="357"/>
        <v>0</v>
      </c>
      <c r="BB1531" s="12">
        <f t="shared" si="358"/>
        <v>0.451563589037484</v>
      </c>
      <c r="BC1531" s="12">
        <f t="shared" si="359"/>
        <v>0.548436410962516</v>
      </c>
    </row>
    <row r="1532" spans="1:55">
      <c r="A1532" s="3" t="s">
        <v>3115</v>
      </c>
      <c r="B1532" s="3" t="s">
        <v>3116</v>
      </c>
      <c r="C1532" s="3">
        <v>94685052.64</v>
      </c>
      <c r="D1532" s="3">
        <v>709392707.63</v>
      </c>
      <c r="E1532" s="3">
        <v>95351274.24</v>
      </c>
      <c r="F1532" s="3">
        <v>0</v>
      </c>
      <c r="G1532" s="3">
        <v>0</v>
      </c>
      <c r="H1532" s="3">
        <v>0</v>
      </c>
      <c r="I1532" s="3">
        <v>0</v>
      </c>
      <c r="J1532" s="3">
        <v>339829796.81</v>
      </c>
      <c r="K1532" s="3">
        <v>225121155.84</v>
      </c>
      <c r="L1532" s="3">
        <v>0</v>
      </c>
      <c r="M1532" s="3">
        <v>2769417617.94</v>
      </c>
      <c r="N1532" s="3">
        <v>353519320.65</v>
      </c>
      <c r="O1532" s="3">
        <v>1856375374.78</v>
      </c>
      <c r="P1532" s="3">
        <v>138571515.24</v>
      </c>
      <c r="Q1532" s="3">
        <v>318381.33</v>
      </c>
      <c r="R1532" s="3">
        <v>1640153226.29</v>
      </c>
      <c r="S1532" s="3">
        <v>5054053.72</v>
      </c>
      <c r="T1532" s="3">
        <v>0</v>
      </c>
      <c r="U1532" s="3">
        <v>101157422.38</v>
      </c>
      <c r="V1532" s="3">
        <v>42278468.86</v>
      </c>
      <c r="W1532" s="3">
        <v>0</v>
      </c>
      <c r="X1532" s="3">
        <v>0</v>
      </c>
      <c r="Y1532" s="3">
        <v>0</v>
      </c>
      <c r="Z1532" s="3">
        <v>32598761.77</v>
      </c>
      <c r="AA1532" s="3">
        <v>0</v>
      </c>
      <c r="AB1532" s="3">
        <v>35264256.72</v>
      </c>
      <c r="AC1532" s="3">
        <v>525036286.32</v>
      </c>
      <c r="AD1532" s="3">
        <v>615692422.57</v>
      </c>
      <c r="AE1532" s="3">
        <v>0</v>
      </c>
      <c r="AF1532" s="3">
        <v>0</v>
      </c>
      <c r="AG1532" s="3">
        <v>0</v>
      </c>
      <c r="AH1532" s="3">
        <v>136435994.07</v>
      </c>
      <c r="AI1532" s="3">
        <v>38045798.57</v>
      </c>
      <c r="AJ1532" s="3">
        <v>501933836.51</v>
      </c>
      <c r="AK1532" s="3">
        <v>32447240.96</v>
      </c>
      <c r="AL1532" s="3">
        <v>50700333.81</v>
      </c>
      <c r="AM1532" s="3">
        <v>70016167.46</v>
      </c>
      <c r="AN1532" s="3">
        <v>329693323.47</v>
      </c>
      <c r="AO1532" s="6">
        <f t="shared" si="360"/>
        <v>1369694934.52</v>
      </c>
      <c r="AP1532" s="6">
        <f t="shared" si="361"/>
        <v>5118202209.94</v>
      </c>
      <c r="AQ1532" s="6">
        <f t="shared" si="362"/>
        <v>1856506189.74</v>
      </c>
      <c r="AR1532" s="6">
        <f t="shared" si="363"/>
        <v>3261696020.2</v>
      </c>
      <c r="AS1532" s="6">
        <f t="shared" si="364"/>
        <v>2300001403.74</v>
      </c>
      <c r="AT1532" s="10">
        <f t="shared" si="365"/>
        <v>94685052.64</v>
      </c>
      <c r="AU1532" s="10">
        <f t="shared" si="366"/>
        <v>2394686456.38</v>
      </c>
      <c r="AV1532" s="10">
        <f t="shared" si="367"/>
        <v>4631390954.72</v>
      </c>
      <c r="AW1532" s="12">
        <f t="shared" si="353"/>
        <v>0.194944469634809</v>
      </c>
      <c r="AX1532" s="12">
        <f t="shared" si="354"/>
        <v>0.791579297881556</v>
      </c>
      <c r="AY1532" s="12">
        <f t="shared" si="355"/>
        <v>0.46422716821296</v>
      </c>
      <c r="AZ1532" s="12">
        <f t="shared" si="356"/>
        <v>0.327352129668596</v>
      </c>
      <c r="BA1532" s="12">
        <f t="shared" si="357"/>
        <v>0.013476232483635</v>
      </c>
      <c r="BB1532" s="12">
        <f t="shared" si="358"/>
        <v>0.340828362152231</v>
      </c>
      <c r="BC1532" s="12">
        <f t="shared" si="359"/>
        <v>0.659171637847769</v>
      </c>
    </row>
    <row r="1533" spans="1:55">
      <c r="A1533" s="3" t="s">
        <v>3117</v>
      </c>
      <c r="B1533" s="3" t="s">
        <v>3118</v>
      </c>
      <c r="C1533" s="3">
        <v>175382117.75</v>
      </c>
      <c r="D1533" s="3">
        <v>707978959.04</v>
      </c>
      <c r="E1533" s="3">
        <v>0</v>
      </c>
      <c r="F1533" s="3">
        <v>0</v>
      </c>
      <c r="G1533" s="3">
        <v>0</v>
      </c>
      <c r="H1533" s="3">
        <v>0</v>
      </c>
      <c r="I1533" s="3">
        <v>0</v>
      </c>
      <c r="J1533" s="3">
        <v>0</v>
      </c>
      <c r="K1533" s="3">
        <v>24183849.97</v>
      </c>
      <c r="L1533" s="3">
        <v>0</v>
      </c>
      <c r="M1533" s="3">
        <v>392588830.1</v>
      </c>
      <c r="N1533" s="3">
        <v>161013046.27</v>
      </c>
      <c r="O1533" s="3">
        <v>239932622.78</v>
      </c>
      <c r="P1533" s="3">
        <v>40696635.38</v>
      </c>
      <c r="Q1533" s="3">
        <v>37880621.87</v>
      </c>
      <c r="R1533" s="3">
        <v>300376177.33</v>
      </c>
      <c r="S1533" s="3">
        <v>0</v>
      </c>
      <c r="T1533" s="3">
        <v>0</v>
      </c>
      <c r="U1533" s="3">
        <v>2511717.38</v>
      </c>
      <c r="V1533" s="3">
        <v>29830700.68</v>
      </c>
      <c r="W1533" s="3">
        <v>0</v>
      </c>
      <c r="X1533" s="3">
        <v>0</v>
      </c>
      <c r="Y1533" s="3">
        <v>0</v>
      </c>
      <c r="Z1533" s="3">
        <v>6265045.56</v>
      </c>
      <c r="AA1533" s="3">
        <v>0</v>
      </c>
      <c r="AB1533" s="3">
        <v>7963941.68</v>
      </c>
      <c r="AC1533" s="3">
        <v>1415214997.4</v>
      </c>
      <c r="AD1533" s="3">
        <v>41581818.6</v>
      </c>
      <c r="AE1533" s="3">
        <v>0</v>
      </c>
      <c r="AF1533" s="3">
        <v>0</v>
      </c>
      <c r="AG1533" s="3">
        <v>0</v>
      </c>
      <c r="AH1533" s="3">
        <v>397288546.71</v>
      </c>
      <c r="AI1533" s="3">
        <v>0</v>
      </c>
      <c r="AJ1533" s="3">
        <v>0</v>
      </c>
      <c r="AK1533" s="3">
        <v>55549865.1</v>
      </c>
      <c r="AL1533" s="3">
        <v>20547792.35</v>
      </c>
      <c r="AM1533" s="3">
        <v>15699567.73</v>
      </c>
      <c r="AN1533" s="3">
        <v>48433040.44</v>
      </c>
      <c r="AO1533" s="6">
        <f t="shared" si="360"/>
        <v>732162809.01</v>
      </c>
      <c r="AP1533" s="6">
        <f t="shared" si="361"/>
        <v>872111756.4</v>
      </c>
      <c r="AQ1533" s="6">
        <f t="shared" si="362"/>
        <v>346947582.63</v>
      </c>
      <c r="AR1533" s="6">
        <f t="shared" si="363"/>
        <v>525164173.77</v>
      </c>
      <c r="AS1533" s="6">
        <f t="shared" si="364"/>
        <v>1994315628.33</v>
      </c>
      <c r="AT1533" s="10">
        <f t="shared" si="365"/>
        <v>175382117.75</v>
      </c>
      <c r="AU1533" s="10">
        <f t="shared" si="366"/>
        <v>2169697746.08</v>
      </c>
      <c r="AV1533" s="10">
        <f t="shared" si="367"/>
        <v>1257326982.78</v>
      </c>
      <c r="AW1533" s="12">
        <f t="shared" si="353"/>
        <v>0.213643865141748</v>
      </c>
      <c r="AX1533" s="12">
        <f t="shared" si="354"/>
        <v>0.735179930533535</v>
      </c>
      <c r="AY1533" s="12">
        <f t="shared" si="355"/>
        <v>0.153242014668711</v>
      </c>
      <c r="AZ1533" s="12">
        <f t="shared" si="356"/>
        <v>0.581937915864823</v>
      </c>
      <c r="BA1533" s="12">
        <f t="shared" si="357"/>
        <v>0.0511762043247178</v>
      </c>
      <c r="BB1533" s="12">
        <f t="shared" si="358"/>
        <v>0.633114120189541</v>
      </c>
      <c r="BC1533" s="12">
        <f t="shared" si="359"/>
        <v>0.366885879810459</v>
      </c>
    </row>
    <row r="1534" spans="1:55">
      <c r="A1534" s="3" t="s">
        <v>3119</v>
      </c>
      <c r="B1534" s="3" t="s">
        <v>3120</v>
      </c>
      <c r="C1534" s="3">
        <v>51436740.02</v>
      </c>
      <c r="D1534" s="3">
        <v>707381619.99</v>
      </c>
      <c r="E1534" s="3">
        <v>0</v>
      </c>
      <c r="F1534" s="3">
        <v>0</v>
      </c>
      <c r="G1534" s="3">
        <v>0</v>
      </c>
      <c r="H1534" s="3">
        <v>0</v>
      </c>
      <c r="I1534" s="3">
        <v>0</v>
      </c>
      <c r="J1534" s="3">
        <v>0</v>
      </c>
      <c r="K1534" s="3">
        <v>17704323.88</v>
      </c>
      <c r="L1534" s="3">
        <v>0</v>
      </c>
      <c r="M1534" s="3">
        <v>384544069.71</v>
      </c>
      <c r="N1534" s="3">
        <v>1348865468.74</v>
      </c>
      <c r="O1534" s="3">
        <v>1918774184.68</v>
      </c>
      <c r="P1534" s="3">
        <v>37731931.89</v>
      </c>
      <c r="Q1534" s="3">
        <v>0</v>
      </c>
      <c r="R1534" s="3">
        <v>1184410377.71</v>
      </c>
      <c r="S1534" s="3">
        <v>0</v>
      </c>
      <c r="T1534" s="3">
        <v>0</v>
      </c>
      <c r="U1534" s="3">
        <v>183339565.27</v>
      </c>
      <c r="V1534" s="3">
        <v>62597470.98</v>
      </c>
      <c r="W1534" s="3">
        <v>0</v>
      </c>
      <c r="X1534" s="3">
        <v>0</v>
      </c>
      <c r="Y1534" s="3">
        <v>0</v>
      </c>
      <c r="Z1534" s="3">
        <v>89089516.88</v>
      </c>
      <c r="AA1534" s="3">
        <v>0</v>
      </c>
      <c r="AB1534" s="3">
        <v>42485040.93</v>
      </c>
      <c r="AC1534" s="3">
        <v>191138563.58</v>
      </c>
      <c r="AD1534" s="3">
        <v>377382339.56</v>
      </c>
      <c r="AE1534" s="3">
        <v>0</v>
      </c>
      <c r="AF1534" s="3">
        <v>386364.27</v>
      </c>
      <c r="AG1534" s="3">
        <v>0</v>
      </c>
      <c r="AH1534" s="3">
        <v>202612159.33</v>
      </c>
      <c r="AI1534" s="3">
        <v>0</v>
      </c>
      <c r="AJ1534" s="3">
        <v>32863454.47</v>
      </c>
      <c r="AK1534" s="3">
        <v>10088915.13</v>
      </c>
      <c r="AL1534" s="3">
        <v>25233113.38</v>
      </c>
      <c r="AM1534" s="3">
        <v>2107003.51</v>
      </c>
      <c r="AN1534" s="3">
        <v>50818159.07</v>
      </c>
      <c r="AO1534" s="6">
        <f t="shared" si="360"/>
        <v>725085943.87</v>
      </c>
      <c r="AP1534" s="6">
        <f t="shared" si="361"/>
        <v>3689915655.02</v>
      </c>
      <c r="AQ1534" s="6">
        <f t="shared" si="362"/>
        <v>1561921971.77</v>
      </c>
      <c r="AR1534" s="6">
        <f t="shared" si="363"/>
        <v>2127993683.25</v>
      </c>
      <c r="AS1534" s="6">
        <f t="shared" si="364"/>
        <v>892630072.3</v>
      </c>
      <c r="AT1534" s="10">
        <f t="shared" si="365"/>
        <v>51436740.02</v>
      </c>
      <c r="AU1534" s="10">
        <f t="shared" si="366"/>
        <v>944066812.32</v>
      </c>
      <c r="AV1534" s="10">
        <f t="shared" si="367"/>
        <v>2853079627.12</v>
      </c>
      <c r="AW1534" s="12">
        <f t="shared" si="353"/>
        <v>0.190955486029908</v>
      </c>
      <c r="AX1534" s="12">
        <f t="shared" si="354"/>
        <v>0.795498357444302</v>
      </c>
      <c r="AY1534" s="12">
        <f t="shared" si="355"/>
        <v>0.560419177187129</v>
      </c>
      <c r="AZ1534" s="12">
        <f t="shared" si="356"/>
        <v>0.235079180257173</v>
      </c>
      <c r="BA1534" s="12">
        <f t="shared" si="357"/>
        <v>0.0135461565257899</v>
      </c>
      <c r="BB1534" s="12">
        <f t="shared" si="358"/>
        <v>0.248625336782963</v>
      </c>
      <c r="BC1534" s="12">
        <f t="shared" si="359"/>
        <v>0.751374663217037</v>
      </c>
    </row>
    <row r="1535" spans="1:55">
      <c r="A1535" s="3" t="s">
        <v>3121</v>
      </c>
      <c r="B1535" s="3" t="s">
        <v>3122</v>
      </c>
      <c r="C1535" s="3">
        <v>0</v>
      </c>
      <c r="D1535" s="3">
        <v>707076866.82</v>
      </c>
      <c r="E1535" s="3">
        <v>332644936.67</v>
      </c>
      <c r="F1535" s="3">
        <v>0</v>
      </c>
      <c r="G1535" s="3">
        <v>0</v>
      </c>
      <c r="H1535" s="3">
        <v>0</v>
      </c>
      <c r="I1535" s="3">
        <v>0</v>
      </c>
      <c r="J1535" s="3">
        <v>0</v>
      </c>
      <c r="K1535" s="3">
        <v>3046630.25</v>
      </c>
      <c r="L1535" s="3">
        <v>0</v>
      </c>
      <c r="M1535" s="3">
        <v>12731172.38</v>
      </c>
      <c r="N1535" s="3">
        <v>24276783.07</v>
      </c>
      <c r="O1535" s="3">
        <v>122884022.91</v>
      </c>
      <c r="P1535" s="3">
        <v>878493.07</v>
      </c>
      <c r="Q1535" s="3">
        <v>0</v>
      </c>
      <c r="R1535" s="3">
        <v>201084673.25</v>
      </c>
      <c r="S1535" s="3">
        <v>0</v>
      </c>
      <c r="T1535" s="3">
        <v>0</v>
      </c>
      <c r="U1535" s="3">
        <v>18763361.27</v>
      </c>
      <c r="V1535" s="3">
        <v>11833568.45</v>
      </c>
      <c r="W1535" s="3">
        <v>0</v>
      </c>
      <c r="X1535" s="3">
        <v>0</v>
      </c>
      <c r="Y1535" s="3">
        <v>0</v>
      </c>
      <c r="Z1535" s="3">
        <v>2871916.59</v>
      </c>
      <c r="AA1535" s="3">
        <v>0</v>
      </c>
      <c r="AB1535" s="3">
        <v>6646607.03</v>
      </c>
      <c r="AC1535" s="3">
        <v>244866448.63</v>
      </c>
      <c r="AD1535" s="3">
        <v>79448072.18</v>
      </c>
      <c r="AE1535" s="3">
        <v>0</v>
      </c>
      <c r="AF1535" s="3">
        <v>0</v>
      </c>
      <c r="AG1535" s="3">
        <v>0</v>
      </c>
      <c r="AH1535" s="3">
        <v>57084862.4</v>
      </c>
      <c r="AI1535" s="3">
        <v>0</v>
      </c>
      <c r="AJ1535" s="3">
        <v>0</v>
      </c>
      <c r="AK1535" s="3">
        <v>212722.21</v>
      </c>
      <c r="AL1535" s="3">
        <v>0</v>
      </c>
      <c r="AM1535" s="3">
        <v>10811907.51</v>
      </c>
      <c r="AN1535" s="3">
        <v>595955147.23</v>
      </c>
      <c r="AO1535" s="6">
        <f t="shared" si="360"/>
        <v>1042768433.74</v>
      </c>
      <c r="AP1535" s="6">
        <f t="shared" si="361"/>
        <v>160770471.43</v>
      </c>
      <c r="AQ1535" s="6">
        <f t="shared" si="362"/>
        <v>241200126.59</v>
      </c>
      <c r="AR1535" s="6">
        <f t="shared" si="363"/>
        <v>-80429655.16</v>
      </c>
      <c r="AS1535" s="6">
        <f t="shared" si="364"/>
        <v>988379160.16</v>
      </c>
      <c r="AT1535" s="10">
        <f t="shared" si="365"/>
        <v>0</v>
      </c>
      <c r="AU1535" s="10">
        <f t="shared" si="366"/>
        <v>988379160.16</v>
      </c>
      <c r="AV1535" s="10">
        <f t="shared" si="367"/>
        <v>962338778.58</v>
      </c>
      <c r="AW1535" s="12">
        <f t="shared" si="353"/>
        <v>0.534556233390431</v>
      </c>
      <c r="AX1535" s="12">
        <f t="shared" si="354"/>
        <v>0.465443766609569</v>
      </c>
      <c r="AY1535" s="12">
        <f t="shared" si="355"/>
        <v>-0.0412307969095475</v>
      </c>
      <c r="AZ1535" s="12">
        <f t="shared" si="356"/>
        <v>0.506674563519116</v>
      </c>
      <c r="BA1535" s="12">
        <f t="shared" si="357"/>
        <v>0</v>
      </c>
      <c r="BB1535" s="12">
        <f t="shared" si="358"/>
        <v>0.506674563519116</v>
      </c>
      <c r="BC1535" s="12">
        <f t="shared" si="359"/>
        <v>0.493325436480884</v>
      </c>
    </row>
    <row r="1536" spans="1:55">
      <c r="A1536" s="3" t="s">
        <v>3123</v>
      </c>
      <c r="B1536" s="3" t="s">
        <v>3124</v>
      </c>
      <c r="C1536" s="3">
        <v>1126860775.74</v>
      </c>
      <c r="D1536" s="3">
        <v>704811868.45</v>
      </c>
      <c r="E1536" s="3">
        <v>178006109.73</v>
      </c>
      <c r="F1536" s="3">
        <v>0</v>
      </c>
      <c r="G1536" s="3">
        <v>66475337</v>
      </c>
      <c r="H1536" s="3">
        <v>0</v>
      </c>
      <c r="I1536" s="3">
        <v>0</v>
      </c>
      <c r="J1536" s="3">
        <v>217305593.72</v>
      </c>
      <c r="K1536" s="3">
        <v>74004517.33</v>
      </c>
      <c r="L1536" s="3">
        <v>0</v>
      </c>
      <c r="M1536" s="3">
        <v>27589324.45</v>
      </c>
      <c r="N1536" s="3">
        <v>25683708.07</v>
      </c>
      <c r="O1536" s="3">
        <v>2164852120.07</v>
      </c>
      <c r="P1536" s="3">
        <v>469316806.19</v>
      </c>
      <c r="Q1536" s="3">
        <v>0</v>
      </c>
      <c r="R1536" s="3">
        <v>488436230.79</v>
      </c>
      <c r="S1536" s="3">
        <v>11304143.95</v>
      </c>
      <c r="T1536" s="3">
        <v>0</v>
      </c>
      <c r="U1536" s="3">
        <v>58875908.83</v>
      </c>
      <c r="V1536" s="3">
        <v>37747599.92</v>
      </c>
      <c r="W1536" s="3">
        <v>0</v>
      </c>
      <c r="X1536" s="3">
        <v>0</v>
      </c>
      <c r="Y1536" s="3">
        <v>1489685.04</v>
      </c>
      <c r="Z1536" s="3">
        <v>636631141.34</v>
      </c>
      <c r="AA1536" s="3">
        <v>0</v>
      </c>
      <c r="AB1536" s="3">
        <v>143642084.67</v>
      </c>
      <c r="AC1536" s="3">
        <v>3431018893.02</v>
      </c>
      <c r="AD1536" s="3">
        <v>286381453.04</v>
      </c>
      <c r="AE1536" s="3">
        <v>0</v>
      </c>
      <c r="AF1536" s="3">
        <v>141005245.63</v>
      </c>
      <c r="AG1536" s="3">
        <v>0</v>
      </c>
      <c r="AH1536" s="3">
        <v>530185397.57</v>
      </c>
      <c r="AI1536" s="3">
        <v>0</v>
      </c>
      <c r="AJ1536" s="3">
        <v>150483342.84</v>
      </c>
      <c r="AK1536" s="3">
        <v>56359863.37</v>
      </c>
      <c r="AL1536" s="3">
        <v>75776518.65</v>
      </c>
      <c r="AM1536" s="3">
        <v>36848422.27</v>
      </c>
      <c r="AN1536" s="3">
        <v>377662575.56</v>
      </c>
      <c r="AO1536" s="6">
        <f t="shared" si="360"/>
        <v>1240603426.23</v>
      </c>
      <c r="AP1536" s="6">
        <f t="shared" si="361"/>
        <v>2687441958.78</v>
      </c>
      <c r="AQ1536" s="6">
        <f t="shared" si="362"/>
        <v>1378126794.54</v>
      </c>
      <c r="AR1536" s="6">
        <f t="shared" si="363"/>
        <v>1309315164.24</v>
      </c>
      <c r="AS1536" s="6">
        <f t="shared" si="364"/>
        <v>5085721711.95</v>
      </c>
      <c r="AT1536" s="10">
        <f t="shared" si="365"/>
        <v>1126860775.74</v>
      </c>
      <c r="AU1536" s="10">
        <f t="shared" si="366"/>
        <v>6212582487.69</v>
      </c>
      <c r="AV1536" s="10">
        <f t="shared" si="367"/>
        <v>2549918590.47</v>
      </c>
      <c r="AW1536" s="12">
        <f t="shared" si="353"/>
        <v>0.141580972734158</v>
      </c>
      <c r="AX1536" s="12">
        <f t="shared" si="354"/>
        <v>0.729818669252919</v>
      </c>
      <c r="AY1536" s="12">
        <f t="shared" si="355"/>
        <v>0.149422539587857</v>
      </c>
      <c r="AZ1536" s="12">
        <f t="shared" si="356"/>
        <v>0.580396129665062</v>
      </c>
      <c r="BA1536" s="12">
        <f t="shared" si="357"/>
        <v>0.128600358012923</v>
      </c>
      <c r="BB1536" s="12">
        <f t="shared" si="358"/>
        <v>0.708996487677985</v>
      </c>
      <c r="BC1536" s="12">
        <f t="shared" si="359"/>
        <v>0.291003512322015</v>
      </c>
    </row>
    <row r="1537" spans="1:55">
      <c r="A1537" s="3" t="s">
        <v>3125</v>
      </c>
      <c r="B1537" s="3" t="s">
        <v>3126</v>
      </c>
      <c r="C1537" s="3">
        <v>0</v>
      </c>
      <c r="D1537" s="3">
        <v>704654355.14</v>
      </c>
      <c r="E1537" s="3">
        <v>340637900</v>
      </c>
      <c r="F1537" s="3">
        <v>0</v>
      </c>
      <c r="G1537" s="3">
        <v>0</v>
      </c>
      <c r="H1537" s="3">
        <v>0</v>
      </c>
      <c r="I1537" s="3">
        <v>0</v>
      </c>
      <c r="J1537" s="3">
        <v>0</v>
      </c>
      <c r="K1537" s="3">
        <v>2671048.94</v>
      </c>
      <c r="L1537" s="3">
        <v>0</v>
      </c>
      <c r="M1537" s="3">
        <v>333718713.81</v>
      </c>
      <c r="N1537" s="3">
        <v>797246.96</v>
      </c>
      <c r="O1537" s="3">
        <v>287508453.32</v>
      </c>
      <c r="P1537" s="3">
        <v>101134714.42</v>
      </c>
      <c r="Q1537" s="3">
        <v>0</v>
      </c>
      <c r="R1537" s="3">
        <v>656492150.71</v>
      </c>
      <c r="S1537" s="3">
        <v>0</v>
      </c>
      <c r="T1537" s="3">
        <v>0</v>
      </c>
      <c r="U1537" s="3">
        <v>30638329.97</v>
      </c>
      <c r="V1537" s="3">
        <v>5423433.31</v>
      </c>
      <c r="W1537" s="3">
        <v>0</v>
      </c>
      <c r="X1537" s="3">
        <v>0</v>
      </c>
      <c r="Y1537" s="3">
        <v>0</v>
      </c>
      <c r="Z1537" s="3">
        <v>6475159.25</v>
      </c>
      <c r="AA1537" s="3">
        <v>0</v>
      </c>
      <c r="AB1537" s="3">
        <v>89958.52</v>
      </c>
      <c r="AC1537" s="3">
        <v>142564190.46</v>
      </c>
      <c r="AD1537" s="3">
        <v>118068478.78</v>
      </c>
      <c r="AE1537" s="3">
        <v>0</v>
      </c>
      <c r="AF1537" s="3">
        <v>0</v>
      </c>
      <c r="AG1537" s="3">
        <v>0</v>
      </c>
      <c r="AH1537" s="3">
        <v>42141412.34</v>
      </c>
      <c r="AI1537" s="3">
        <v>0</v>
      </c>
      <c r="AJ1537" s="3">
        <v>0</v>
      </c>
      <c r="AK1537" s="3">
        <v>313969.08</v>
      </c>
      <c r="AL1537" s="3">
        <v>4904553.97</v>
      </c>
      <c r="AM1537" s="3">
        <v>9628458.03</v>
      </c>
      <c r="AN1537" s="3">
        <v>57878022.7</v>
      </c>
      <c r="AO1537" s="6">
        <f t="shared" si="360"/>
        <v>1047963304.08</v>
      </c>
      <c r="AP1537" s="6">
        <f t="shared" si="361"/>
        <v>723159128.51</v>
      </c>
      <c r="AQ1537" s="6">
        <f t="shared" si="362"/>
        <v>699119031.76</v>
      </c>
      <c r="AR1537" s="6">
        <f t="shared" si="363"/>
        <v>24040096.7499999</v>
      </c>
      <c r="AS1537" s="6">
        <f t="shared" si="364"/>
        <v>375499085.36</v>
      </c>
      <c r="AT1537" s="10">
        <f t="shared" si="365"/>
        <v>0</v>
      </c>
      <c r="AU1537" s="10">
        <f t="shared" si="366"/>
        <v>375499085.36</v>
      </c>
      <c r="AV1537" s="10">
        <f t="shared" si="367"/>
        <v>1072003400.83</v>
      </c>
      <c r="AW1537" s="12">
        <f t="shared" si="353"/>
        <v>0.723980313732217</v>
      </c>
      <c r="AX1537" s="12">
        <f t="shared" si="354"/>
        <v>0.276019686267783</v>
      </c>
      <c r="AY1537" s="12">
        <f t="shared" si="355"/>
        <v>0.0166079830462166</v>
      </c>
      <c r="AZ1537" s="12">
        <f t="shared" si="356"/>
        <v>0.259411703221567</v>
      </c>
      <c r="BA1537" s="12">
        <f t="shared" si="357"/>
        <v>0</v>
      </c>
      <c r="BB1537" s="12">
        <f t="shared" si="358"/>
        <v>0.259411703221567</v>
      </c>
      <c r="BC1537" s="12">
        <f t="shared" si="359"/>
        <v>0.740588296778433</v>
      </c>
    </row>
    <row r="1538" spans="1:55">
      <c r="A1538" s="3" t="s">
        <v>3127</v>
      </c>
      <c r="B1538" s="3" t="s">
        <v>3128</v>
      </c>
      <c r="C1538" s="3">
        <v>12281458.36</v>
      </c>
      <c r="D1538" s="3">
        <v>703365901.15</v>
      </c>
      <c r="E1538" s="3">
        <v>15360000</v>
      </c>
      <c r="F1538" s="3">
        <v>0</v>
      </c>
      <c r="G1538" s="3">
        <v>0</v>
      </c>
      <c r="H1538" s="3">
        <v>0</v>
      </c>
      <c r="I1538" s="3">
        <v>0</v>
      </c>
      <c r="J1538" s="3">
        <v>439924261.61</v>
      </c>
      <c r="K1538" s="3">
        <v>451320440.59</v>
      </c>
      <c r="L1538" s="3">
        <v>0</v>
      </c>
      <c r="M1538" s="3">
        <v>83108846.3</v>
      </c>
      <c r="N1538" s="3">
        <v>34385826.96</v>
      </c>
      <c r="O1538" s="3">
        <v>189150881.32</v>
      </c>
      <c r="P1538" s="3">
        <v>85711792.3</v>
      </c>
      <c r="Q1538" s="3">
        <v>0</v>
      </c>
      <c r="R1538" s="3">
        <v>256561487.6</v>
      </c>
      <c r="S1538" s="3">
        <v>0</v>
      </c>
      <c r="T1538" s="3">
        <v>0</v>
      </c>
      <c r="U1538" s="3">
        <v>26113245.77</v>
      </c>
      <c r="V1538" s="3">
        <v>10356789.29</v>
      </c>
      <c r="W1538" s="3">
        <v>0</v>
      </c>
      <c r="X1538" s="3">
        <v>0</v>
      </c>
      <c r="Y1538" s="3">
        <v>0</v>
      </c>
      <c r="Z1538" s="3">
        <v>63832000</v>
      </c>
      <c r="AA1538" s="3">
        <v>0</v>
      </c>
      <c r="AB1538" s="3">
        <v>18370000</v>
      </c>
      <c r="AC1538" s="3">
        <v>370894945.99</v>
      </c>
      <c r="AD1538" s="3">
        <v>1023359100.45</v>
      </c>
      <c r="AE1538" s="3">
        <v>0</v>
      </c>
      <c r="AF1538" s="3">
        <v>0</v>
      </c>
      <c r="AG1538" s="3">
        <v>0</v>
      </c>
      <c r="AH1538" s="3">
        <v>1201200762.07</v>
      </c>
      <c r="AI1538" s="3">
        <v>0</v>
      </c>
      <c r="AJ1538" s="3">
        <v>257332374.69</v>
      </c>
      <c r="AK1538" s="3">
        <v>4292797.42</v>
      </c>
      <c r="AL1538" s="3">
        <v>74424650.13</v>
      </c>
      <c r="AM1538" s="3">
        <v>254368914.27</v>
      </c>
      <c r="AN1538" s="3">
        <v>26791029.19</v>
      </c>
      <c r="AO1538" s="6">
        <f t="shared" si="360"/>
        <v>1609970603.35</v>
      </c>
      <c r="AP1538" s="6">
        <f t="shared" si="361"/>
        <v>392357346.88</v>
      </c>
      <c r="AQ1538" s="6">
        <f t="shared" si="362"/>
        <v>375233522.66</v>
      </c>
      <c r="AR1538" s="6">
        <f t="shared" si="363"/>
        <v>17123824.22</v>
      </c>
      <c r="AS1538" s="6">
        <f t="shared" si="364"/>
        <v>3212664574.21</v>
      </c>
      <c r="AT1538" s="10">
        <f t="shared" si="365"/>
        <v>12281458.36</v>
      </c>
      <c r="AU1538" s="10">
        <f t="shared" si="366"/>
        <v>3224946032.57</v>
      </c>
      <c r="AV1538" s="10">
        <f t="shared" si="367"/>
        <v>1627094427.57</v>
      </c>
      <c r="AW1538" s="12">
        <f t="shared" si="353"/>
        <v>0.331813103492452</v>
      </c>
      <c r="AX1538" s="12">
        <f t="shared" si="354"/>
        <v>0.66565570195942</v>
      </c>
      <c r="AY1538" s="12">
        <f t="shared" si="355"/>
        <v>0.00352920062408257</v>
      </c>
      <c r="AZ1538" s="12">
        <f t="shared" si="356"/>
        <v>0.662126501335338</v>
      </c>
      <c r="BA1538" s="12">
        <f t="shared" si="357"/>
        <v>0.00253119454812741</v>
      </c>
      <c r="BB1538" s="12">
        <f t="shared" si="358"/>
        <v>0.664657695883465</v>
      </c>
      <c r="BC1538" s="12">
        <f t="shared" si="359"/>
        <v>0.335342304116535</v>
      </c>
    </row>
    <row r="1539" spans="1:55">
      <c r="A1539" s="3" t="s">
        <v>3129</v>
      </c>
      <c r="B1539" s="3" t="s">
        <v>3130</v>
      </c>
      <c r="C1539" s="3">
        <v>162064285.57</v>
      </c>
      <c r="D1539" s="3">
        <v>702667531.37</v>
      </c>
      <c r="E1539" s="3">
        <v>349473585.05</v>
      </c>
      <c r="F1539" s="3">
        <v>0</v>
      </c>
      <c r="G1539" s="3">
        <v>0</v>
      </c>
      <c r="H1539" s="3">
        <v>0</v>
      </c>
      <c r="I1539" s="3">
        <v>0</v>
      </c>
      <c r="J1539" s="3">
        <v>0</v>
      </c>
      <c r="K1539" s="3">
        <v>11965267.71</v>
      </c>
      <c r="L1539" s="3">
        <v>0</v>
      </c>
      <c r="M1539" s="3">
        <v>180804175.67</v>
      </c>
      <c r="N1539" s="3">
        <v>227148494.73</v>
      </c>
      <c r="O1539" s="3">
        <v>274016851.63</v>
      </c>
      <c r="P1539" s="3">
        <v>12785681.59</v>
      </c>
      <c r="Q1539" s="3">
        <v>0</v>
      </c>
      <c r="R1539" s="3">
        <v>87798493.32</v>
      </c>
      <c r="S1539" s="3">
        <v>0</v>
      </c>
      <c r="T1539" s="3">
        <v>0</v>
      </c>
      <c r="U1539" s="3">
        <v>8266176.58</v>
      </c>
      <c r="V1539" s="3">
        <v>20367694.51</v>
      </c>
      <c r="W1539" s="3">
        <v>0</v>
      </c>
      <c r="X1539" s="3">
        <v>0</v>
      </c>
      <c r="Y1539" s="3">
        <v>0</v>
      </c>
      <c r="Z1539" s="3">
        <v>0</v>
      </c>
      <c r="AA1539" s="3">
        <v>0</v>
      </c>
      <c r="AB1539" s="3">
        <v>0</v>
      </c>
      <c r="AC1539" s="3">
        <v>5381344.13</v>
      </c>
      <c r="AD1539" s="3">
        <v>132953025.49</v>
      </c>
      <c r="AE1539" s="3">
        <v>0</v>
      </c>
      <c r="AF1539" s="3">
        <v>0</v>
      </c>
      <c r="AG1539" s="3">
        <v>0</v>
      </c>
      <c r="AH1539" s="3">
        <v>21503566.37</v>
      </c>
      <c r="AI1539" s="3">
        <v>0</v>
      </c>
      <c r="AJ1539" s="3">
        <v>19103694.26</v>
      </c>
      <c r="AK1539" s="3">
        <v>586092.45</v>
      </c>
      <c r="AL1539" s="3">
        <v>11035945.53</v>
      </c>
      <c r="AM1539" s="3">
        <v>0</v>
      </c>
      <c r="AN1539" s="3">
        <v>1667950</v>
      </c>
      <c r="AO1539" s="6">
        <f t="shared" si="360"/>
        <v>1064106384.13</v>
      </c>
      <c r="AP1539" s="6">
        <f t="shared" si="361"/>
        <v>694755203.62</v>
      </c>
      <c r="AQ1539" s="6">
        <f t="shared" si="362"/>
        <v>116432364.41</v>
      </c>
      <c r="AR1539" s="6">
        <f t="shared" si="363"/>
        <v>578322839.21</v>
      </c>
      <c r="AS1539" s="6">
        <f t="shared" si="364"/>
        <v>192231618.23</v>
      </c>
      <c r="AT1539" s="10">
        <f t="shared" si="365"/>
        <v>162064285.57</v>
      </c>
      <c r="AU1539" s="10">
        <f t="shared" si="366"/>
        <v>354295903.8</v>
      </c>
      <c r="AV1539" s="10">
        <f t="shared" si="367"/>
        <v>1642429223.34</v>
      </c>
      <c r="AW1539" s="12">
        <f t="shared" ref="AW1539:AW1602" si="368">AO1539/(AO1539+AR1539+AS1539+AT1539)</f>
        <v>0.532925824224072</v>
      </c>
      <c r="AX1539" s="12">
        <f t="shared" ref="AX1539:AX1602" si="369">(AR1539+AS1539)/(AO1539+AR1539+AS1539+AT1539)</f>
        <v>0.385909130388768</v>
      </c>
      <c r="AY1539" s="12">
        <f t="shared" ref="AY1539:AY1602" si="370">(AR1539)/(AO1539+AR1539+AS1539+AT1539)</f>
        <v>0.289635679618235</v>
      </c>
      <c r="AZ1539" s="12">
        <f t="shared" ref="AZ1539:AZ1602" si="371">AS1539/(AO1539+AR1539+AS1539+AT1539)</f>
        <v>0.0962734507705335</v>
      </c>
      <c r="BA1539" s="12">
        <f t="shared" ref="BA1539:BA1602" si="372">AT1539/(AO1539+AR1539+AS1539+AT1539)</f>
        <v>0.0811650453871595</v>
      </c>
      <c r="BB1539" s="12">
        <f t="shared" ref="BB1539:BB1602" si="373">(AU1539)/(AU1539+AV1539)</f>
        <v>0.177438496157693</v>
      </c>
      <c r="BC1539" s="12">
        <f t="shared" ref="BC1539:BC1602" si="374">(AV1539)/(AU1539+AV1539)</f>
        <v>0.822561503842307</v>
      </c>
    </row>
    <row r="1540" spans="1:55">
      <c r="A1540" s="3" t="s">
        <v>3131</v>
      </c>
      <c r="B1540" s="3" t="s">
        <v>3132</v>
      </c>
      <c r="C1540" s="3">
        <v>377489.65</v>
      </c>
      <c r="D1540" s="3">
        <v>702463353.84</v>
      </c>
      <c r="E1540" s="3">
        <v>510767599.33</v>
      </c>
      <c r="F1540" s="3">
        <v>0</v>
      </c>
      <c r="G1540" s="3">
        <v>0</v>
      </c>
      <c r="H1540" s="3">
        <v>0</v>
      </c>
      <c r="I1540" s="3">
        <v>0</v>
      </c>
      <c r="J1540" s="3">
        <v>596946146.28</v>
      </c>
      <c r="K1540" s="3">
        <v>16225307.09</v>
      </c>
      <c r="L1540" s="3">
        <v>0</v>
      </c>
      <c r="M1540" s="3">
        <v>67108572.81</v>
      </c>
      <c r="N1540" s="3">
        <v>11517698.85</v>
      </c>
      <c r="O1540" s="3">
        <v>3977470978.35</v>
      </c>
      <c r="P1540" s="3">
        <v>128265569.09</v>
      </c>
      <c r="Q1540" s="3">
        <v>0</v>
      </c>
      <c r="R1540" s="3">
        <v>410623864.26</v>
      </c>
      <c r="S1540" s="3">
        <v>7234825.01</v>
      </c>
      <c r="T1540" s="3">
        <v>0</v>
      </c>
      <c r="U1540" s="3">
        <v>56949499.33</v>
      </c>
      <c r="V1540" s="3">
        <v>534560448.32</v>
      </c>
      <c r="W1540" s="3">
        <v>0</v>
      </c>
      <c r="X1540" s="3">
        <v>0</v>
      </c>
      <c r="Y1540" s="3">
        <v>0</v>
      </c>
      <c r="Z1540" s="3">
        <v>0</v>
      </c>
      <c r="AA1540" s="3">
        <v>0</v>
      </c>
      <c r="AB1540" s="3">
        <v>16052821.06</v>
      </c>
      <c r="AC1540" s="3">
        <v>26322494</v>
      </c>
      <c r="AD1540" s="3">
        <v>0</v>
      </c>
      <c r="AE1540" s="3">
        <v>0</v>
      </c>
      <c r="AF1540" s="3">
        <v>0</v>
      </c>
      <c r="AG1540" s="3">
        <v>0</v>
      </c>
      <c r="AH1540" s="3">
        <v>0</v>
      </c>
      <c r="AI1540" s="3">
        <v>0</v>
      </c>
      <c r="AJ1540" s="3">
        <v>0</v>
      </c>
      <c r="AK1540" s="3">
        <v>1235547.16</v>
      </c>
      <c r="AL1540" s="3">
        <v>105378131.61</v>
      </c>
      <c r="AM1540" s="3">
        <v>9601940.74</v>
      </c>
      <c r="AN1540" s="3">
        <v>0</v>
      </c>
      <c r="AO1540" s="6">
        <f t="shared" si="360"/>
        <v>1826402406.54</v>
      </c>
      <c r="AP1540" s="6">
        <f t="shared" si="361"/>
        <v>4184362819.1</v>
      </c>
      <c r="AQ1540" s="6">
        <f t="shared" si="362"/>
        <v>1025421457.98</v>
      </c>
      <c r="AR1540" s="6">
        <f t="shared" si="363"/>
        <v>3158941361.12</v>
      </c>
      <c r="AS1540" s="6">
        <f t="shared" si="364"/>
        <v>142538113.51</v>
      </c>
      <c r="AT1540" s="10">
        <f t="shared" si="365"/>
        <v>377489.65</v>
      </c>
      <c r="AU1540" s="10">
        <f t="shared" si="366"/>
        <v>142915603.16</v>
      </c>
      <c r="AV1540" s="10">
        <f t="shared" si="367"/>
        <v>4985343767.66</v>
      </c>
      <c r="AW1540" s="12">
        <f t="shared" si="368"/>
        <v>0.356144702222415</v>
      </c>
      <c r="AX1540" s="12">
        <f t="shared" si="369"/>
        <v>0.643781688074427</v>
      </c>
      <c r="AY1540" s="12">
        <f t="shared" si="370"/>
        <v>0.615987049932478</v>
      </c>
      <c r="AZ1540" s="12">
        <f t="shared" si="371"/>
        <v>0.0277946381419488</v>
      </c>
      <c r="BA1540" s="12">
        <f t="shared" si="372"/>
        <v>7.36097031573581e-5</v>
      </c>
      <c r="BB1540" s="12">
        <f t="shared" si="373"/>
        <v>0.0278682478451062</v>
      </c>
      <c r="BC1540" s="12">
        <f t="shared" si="374"/>
        <v>0.972131752154894</v>
      </c>
    </row>
    <row r="1541" spans="1:55">
      <c r="A1541" s="3" t="s">
        <v>3133</v>
      </c>
      <c r="B1541" s="3" t="s">
        <v>3134</v>
      </c>
      <c r="C1541" s="3">
        <v>703731604.12</v>
      </c>
      <c r="D1541" s="3">
        <v>701106979.03</v>
      </c>
      <c r="E1541" s="3">
        <v>156753250</v>
      </c>
      <c r="F1541" s="3">
        <v>0</v>
      </c>
      <c r="G1541" s="3">
        <v>0</v>
      </c>
      <c r="H1541" s="3">
        <v>0</v>
      </c>
      <c r="I1541" s="3">
        <v>0</v>
      </c>
      <c r="J1541" s="3">
        <v>389562433.09</v>
      </c>
      <c r="K1541" s="3">
        <v>76048804.44</v>
      </c>
      <c r="L1541" s="3">
        <v>0</v>
      </c>
      <c r="M1541" s="3">
        <v>376091876.52</v>
      </c>
      <c r="N1541" s="3">
        <v>62960499.79</v>
      </c>
      <c r="O1541" s="3">
        <v>31461160.05</v>
      </c>
      <c r="P1541" s="3">
        <v>26672340.79</v>
      </c>
      <c r="Q1541" s="3">
        <v>0</v>
      </c>
      <c r="R1541" s="3">
        <v>335431376.48</v>
      </c>
      <c r="S1541" s="3">
        <v>2862029.86</v>
      </c>
      <c r="T1541" s="3">
        <v>0</v>
      </c>
      <c r="U1541" s="3">
        <v>66907164.57</v>
      </c>
      <c r="V1541" s="3">
        <v>9528588.4</v>
      </c>
      <c r="W1541" s="3">
        <v>0</v>
      </c>
      <c r="X1541" s="3">
        <v>0</v>
      </c>
      <c r="Y1541" s="3">
        <v>376522.34</v>
      </c>
      <c r="Z1541" s="3">
        <v>4166698.29</v>
      </c>
      <c r="AA1541" s="3">
        <v>0</v>
      </c>
      <c r="AB1541" s="3">
        <v>16542138.61</v>
      </c>
      <c r="AC1541" s="3">
        <v>141013512.39</v>
      </c>
      <c r="AD1541" s="3">
        <v>76235990.55</v>
      </c>
      <c r="AE1541" s="3">
        <v>0</v>
      </c>
      <c r="AF1541" s="3">
        <v>0</v>
      </c>
      <c r="AG1541" s="3">
        <v>0</v>
      </c>
      <c r="AH1541" s="3">
        <v>76868280.25</v>
      </c>
      <c r="AI1541" s="3">
        <v>208499.52</v>
      </c>
      <c r="AJ1541" s="3">
        <v>229845267.12</v>
      </c>
      <c r="AK1541" s="3">
        <v>45952245.91</v>
      </c>
      <c r="AL1541" s="3">
        <v>2728708.34</v>
      </c>
      <c r="AM1541" s="3">
        <v>0</v>
      </c>
      <c r="AN1541" s="3">
        <v>29105724.23</v>
      </c>
      <c r="AO1541" s="6">
        <f t="shared" si="360"/>
        <v>1323471466.56</v>
      </c>
      <c r="AP1541" s="6">
        <f t="shared" si="361"/>
        <v>497185877.15</v>
      </c>
      <c r="AQ1541" s="6">
        <f t="shared" si="362"/>
        <v>435814518.55</v>
      </c>
      <c r="AR1541" s="6">
        <f t="shared" si="363"/>
        <v>61371358.6</v>
      </c>
      <c r="AS1541" s="6">
        <f t="shared" si="364"/>
        <v>601958228.31</v>
      </c>
      <c r="AT1541" s="10">
        <f t="shared" si="365"/>
        <v>703731604.12</v>
      </c>
      <c r="AU1541" s="10">
        <f t="shared" si="366"/>
        <v>1305689832.43</v>
      </c>
      <c r="AV1541" s="10">
        <f t="shared" si="367"/>
        <v>1384842825.16</v>
      </c>
      <c r="AW1541" s="12">
        <f t="shared" si="368"/>
        <v>0.491899424757579</v>
      </c>
      <c r="AX1541" s="12">
        <f t="shared" si="369"/>
        <v>0.246542105719752</v>
      </c>
      <c r="AY1541" s="12">
        <f t="shared" si="370"/>
        <v>0.0228101147283499</v>
      </c>
      <c r="AZ1541" s="12">
        <f t="shared" si="371"/>
        <v>0.223731990991403</v>
      </c>
      <c r="BA1541" s="12">
        <f t="shared" si="372"/>
        <v>0.261558469522669</v>
      </c>
      <c r="BB1541" s="12">
        <f t="shared" si="373"/>
        <v>0.485290460514072</v>
      </c>
      <c r="BC1541" s="12">
        <f t="shared" si="374"/>
        <v>0.514709539485928</v>
      </c>
    </row>
    <row r="1542" spans="1:55">
      <c r="A1542" s="3" t="s">
        <v>3135</v>
      </c>
      <c r="B1542" s="3" t="s">
        <v>3136</v>
      </c>
      <c r="C1542" s="3">
        <v>0</v>
      </c>
      <c r="D1542" s="3">
        <v>699402693.21</v>
      </c>
      <c r="E1542" s="3">
        <v>0</v>
      </c>
      <c r="F1542" s="3">
        <v>3417203.18</v>
      </c>
      <c r="G1542" s="3">
        <v>0</v>
      </c>
      <c r="H1542" s="3">
        <v>0</v>
      </c>
      <c r="I1542" s="3">
        <v>0</v>
      </c>
      <c r="J1542" s="3">
        <v>0</v>
      </c>
      <c r="K1542" s="3">
        <v>127829056.61</v>
      </c>
      <c r="L1542" s="3">
        <v>0</v>
      </c>
      <c r="M1542" s="3">
        <v>326182585.45</v>
      </c>
      <c r="N1542" s="3">
        <v>24232845.34</v>
      </c>
      <c r="O1542" s="3">
        <v>1069780579.78</v>
      </c>
      <c r="P1542" s="3">
        <v>22654672.29</v>
      </c>
      <c r="Q1542" s="3">
        <v>0</v>
      </c>
      <c r="R1542" s="3">
        <v>251136564.1</v>
      </c>
      <c r="S1542" s="3">
        <v>0</v>
      </c>
      <c r="T1542" s="3">
        <v>0</v>
      </c>
      <c r="U1542" s="3">
        <v>31766725.05</v>
      </c>
      <c r="V1542" s="3">
        <v>7344878.02</v>
      </c>
      <c r="W1542" s="3">
        <v>0</v>
      </c>
      <c r="X1542" s="3">
        <v>0</v>
      </c>
      <c r="Y1542" s="3">
        <v>0</v>
      </c>
      <c r="Z1542" s="3">
        <v>0</v>
      </c>
      <c r="AA1542" s="3">
        <v>0</v>
      </c>
      <c r="AB1542" s="3">
        <v>0</v>
      </c>
      <c r="AC1542" s="3">
        <v>346022810.8</v>
      </c>
      <c r="AD1542" s="3">
        <v>6572990.04</v>
      </c>
      <c r="AE1542" s="3">
        <v>0</v>
      </c>
      <c r="AF1542" s="3">
        <v>0</v>
      </c>
      <c r="AG1542" s="3">
        <v>0</v>
      </c>
      <c r="AH1542" s="3">
        <v>38438466.05</v>
      </c>
      <c r="AI1542" s="3">
        <v>0</v>
      </c>
      <c r="AJ1542" s="3">
        <v>626151094.92</v>
      </c>
      <c r="AK1542" s="3">
        <v>15989073.9</v>
      </c>
      <c r="AL1542" s="3">
        <v>84398765.79</v>
      </c>
      <c r="AM1542" s="3">
        <v>27394778.83</v>
      </c>
      <c r="AN1542" s="3">
        <v>858208.96</v>
      </c>
      <c r="AO1542" s="6">
        <f t="shared" si="360"/>
        <v>830648953</v>
      </c>
      <c r="AP1542" s="6">
        <f t="shared" si="361"/>
        <v>1442850682.86</v>
      </c>
      <c r="AQ1542" s="6">
        <f t="shared" si="362"/>
        <v>290248167.17</v>
      </c>
      <c r="AR1542" s="6">
        <f t="shared" si="363"/>
        <v>1152602515.69</v>
      </c>
      <c r="AS1542" s="6">
        <f t="shared" si="364"/>
        <v>1145826189.29</v>
      </c>
      <c r="AT1542" s="10">
        <f t="shared" si="365"/>
        <v>0</v>
      </c>
      <c r="AU1542" s="10">
        <f t="shared" si="366"/>
        <v>1145826189.29</v>
      </c>
      <c r="AV1542" s="10">
        <f t="shared" si="367"/>
        <v>1983251468.69</v>
      </c>
      <c r="AW1542" s="12">
        <f t="shared" si="368"/>
        <v>0.26546127766488</v>
      </c>
      <c r="AX1542" s="12">
        <f t="shared" si="369"/>
        <v>0.73453872233512</v>
      </c>
      <c r="AY1542" s="12">
        <f t="shared" si="370"/>
        <v>0.368352160500251</v>
      </c>
      <c r="AZ1542" s="12">
        <f t="shared" si="371"/>
        <v>0.366186561834869</v>
      </c>
      <c r="BA1542" s="12">
        <f t="shared" si="372"/>
        <v>0</v>
      </c>
      <c r="BB1542" s="12">
        <f t="shared" si="373"/>
        <v>0.366186561834869</v>
      </c>
      <c r="BC1542" s="12">
        <f t="shared" si="374"/>
        <v>0.633813438165131</v>
      </c>
    </row>
    <row r="1543" spans="1:55">
      <c r="A1543" s="3" t="s">
        <v>3137</v>
      </c>
      <c r="B1543" s="3" t="s">
        <v>3138</v>
      </c>
      <c r="C1543" s="3">
        <v>916933980.5</v>
      </c>
      <c r="D1543" s="3">
        <v>699180969.57</v>
      </c>
      <c r="E1543" s="3">
        <v>0</v>
      </c>
      <c r="F1543" s="3">
        <v>0</v>
      </c>
      <c r="G1543" s="3">
        <v>0</v>
      </c>
      <c r="H1543" s="3">
        <v>0</v>
      </c>
      <c r="I1543" s="3">
        <v>0</v>
      </c>
      <c r="J1543" s="3">
        <v>0</v>
      </c>
      <c r="K1543" s="3">
        <v>134478991.23</v>
      </c>
      <c r="L1543" s="3">
        <v>0</v>
      </c>
      <c r="M1543" s="3">
        <v>572027132.61</v>
      </c>
      <c r="N1543" s="3">
        <v>506614978.69</v>
      </c>
      <c r="O1543" s="3">
        <v>340622327.88</v>
      </c>
      <c r="P1543" s="3">
        <v>104422948.54</v>
      </c>
      <c r="Q1543" s="3">
        <v>0</v>
      </c>
      <c r="R1543" s="3">
        <v>443522259.91</v>
      </c>
      <c r="S1543" s="3">
        <v>0</v>
      </c>
      <c r="T1543" s="3">
        <v>0</v>
      </c>
      <c r="U1543" s="3">
        <v>17479365.77</v>
      </c>
      <c r="V1543" s="3">
        <v>20391201.61</v>
      </c>
      <c r="W1543" s="3">
        <v>0</v>
      </c>
      <c r="X1543" s="3">
        <v>0</v>
      </c>
      <c r="Y1543" s="3">
        <v>0</v>
      </c>
      <c r="Z1543" s="3">
        <v>94919690.54</v>
      </c>
      <c r="AA1543" s="3">
        <v>0</v>
      </c>
      <c r="AB1543" s="3">
        <v>26379750.31</v>
      </c>
      <c r="AC1543" s="3">
        <v>938449269.01</v>
      </c>
      <c r="AD1543" s="3">
        <v>507213615.82</v>
      </c>
      <c r="AE1543" s="3">
        <v>0</v>
      </c>
      <c r="AF1543" s="3">
        <v>119476120.18</v>
      </c>
      <c r="AG1543" s="3">
        <v>0</v>
      </c>
      <c r="AH1543" s="3">
        <v>293178952.96</v>
      </c>
      <c r="AI1543" s="3">
        <v>0</v>
      </c>
      <c r="AJ1543" s="3">
        <v>186994284.09</v>
      </c>
      <c r="AK1543" s="3">
        <v>19274144.23</v>
      </c>
      <c r="AL1543" s="3">
        <v>29206157.26</v>
      </c>
      <c r="AM1543" s="3">
        <v>14899674.4</v>
      </c>
      <c r="AN1543" s="3">
        <v>379064464.67</v>
      </c>
      <c r="AO1543" s="6">
        <f t="shared" si="360"/>
        <v>833659960.8</v>
      </c>
      <c r="AP1543" s="6">
        <f t="shared" si="361"/>
        <v>1523687387.72</v>
      </c>
      <c r="AQ1543" s="6">
        <f t="shared" si="362"/>
        <v>602692268.14</v>
      </c>
      <c r="AR1543" s="6">
        <f t="shared" si="363"/>
        <v>920995119.58</v>
      </c>
      <c r="AS1543" s="6">
        <f t="shared" si="364"/>
        <v>2487756682.62</v>
      </c>
      <c r="AT1543" s="10">
        <f t="shared" si="365"/>
        <v>916933980.5</v>
      </c>
      <c r="AU1543" s="10">
        <f t="shared" si="366"/>
        <v>3404690663.12</v>
      </c>
      <c r="AV1543" s="10">
        <f t="shared" si="367"/>
        <v>1754655080.38</v>
      </c>
      <c r="AW1543" s="12">
        <f t="shared" si="368"/>
        <v>0.161582495581012</v>
      </c>
      <c r="AX1543" s="12">
        <f t="shared" si="369"/>
        <v>0.660694586420093</v>
      </c>
      <c r="AY1543" s="12">
        <f t="shared" si="370"/>
        <v>0.178510060261093</v>
      </c>
      <c r="AZ1543" s="12">
        <f t="shared" si="371"/>
        <v>0.482184526159</v>
      </c>
      <c r="BA1543" s="12">
        <f t="shared" si="372"/>
        <v>0.177722917998895</v>
      </c>
      <c r="BB1543" s="12">
        <f t="shared" si="373"/>
        <v>0.659907444157895</v>
      </c>
      <c r="BC1543" s="12">
        <f t="shared" si="374"/>
        <v>0.340092555842105</v>
      </c>
    </row>
    <row r="1544" spans="1:55">
      <c r="A1544" s="3" t="s">
        <v>3139</v>
      </c>
      <c r="B1544" s="3" t="s">
        <v>3140</v>
      </c>
      <c r="C1544" s="3">
        <v>428059586.41</v>
      </c>
      <c r="D1544" s="3">
        <v>699166817.61</v>
      </c>
      <c r="E1544" s="3">
        <v>0</v>
      </c>
      <c r="F1544" s="3">
        <v>438155.69</v>
      </c>
      <c r="G1544" s="3">
        <v>0</v>
      </c>
      <c r="H1544" s="3">
        <v>0</v>
      </c>
      <c r="I1544" s="3">
        <v>0</v>
      </c>
      <c r="J1544" s="3">
        <v>15365760.3</v>
      </c>
      <c r="K1544" s="3">
        <v>530829409.64</v>
      </c>
      <c r="L1544" s="3">
        <v>0</v>
      </c>
      <c r="M1544" s="3">
        <v>2095749142.22</v>
      </c>
      <c r="N1544" s="3">
        <v>52674941.15</v>
      </c>
      <c r="O1544" s="3">
        <v>255911599.32</v>
      </c>
      <c r="P1544" s="3">
        <v>40908362.43</v>
      </c>
      <c r="Q1544" s="3">
        <v>707667905.75</v>
      </c>
      <c r="R1544" s="3">
        <v>1156351202.7</v>
      </c>
      <c r="S1544" s="3">
        <v>1856999.41</v>
      </c>
      <c r="T1544" s="3">
        <v>0</v>
      </c>
      <c r="U1544" s="3">
        <v>274060488.08</v>
      </c>
      <c r="V1544" s="3">
        <v>222684561.43</v>
      </c>
      <c r="W1544" s="3">
        <v>0</v>
      </c>
      <c r="X1544" s="3">
        <v>0</v>
      </c>
      <c r="Y1544" s="3">
        <v>0</v>
      </c>
      <c r="Z1544" s="3">
        <v>8993397.04</v>
      </c>
      <c r="AA1544" s="3">
        <v>0</v>
      </c>
      <c r="AB1544" s="3">
        <v>6679823.24</v>
      </c>
      <c r="AC1544" s="3">
        <v>412769908.53</v>
      </c>
      <c r="AD1544" s="3">
        <v>5171404.99</v>
      </c>
      <c r="AE1544" s="3">
        <v>0</v>
      </c>
      <c r="AF1544" s="3">
        <v>0</v>
      </c>
      <c r="AG1544" s="3">
        <v>0</v>
      </c>
      <c r="AH1544" s="3">
        <v>24398124.23</v>
      </c>
      <c r="AI1544" s="3">
        <v>593755.38</v>
      </c>
      <c r="AJ1544" s="3">
        <v>78767226.52</v>
      </c>
      <c r="AK1544" s="3">
        <v>4702804.31</v>
      </c>
      <c r="AL1544" s="3">
        <v>142431079.13</v>
      </c>
      <c r="AM1544" s="3">
        <v>1473518.36</v>
      </c>
      <c r="AN1544" s="3">
        <v>17400000</v>
      </c>
      <c r="AO1544" s="6">
        <f t="shared" si="360"/>
        <v>1245800143.24</v>
      </c>
      <c r="AP1544" s="6">
        <f t="shared" si="361"/>
        <v>3152911950.87</v>
      </c>
      <c r="AQ1544" s="6">
        <f t="shared" si="362"/>
        <v>1670626471.9</v>
      </c>
      <c r="AR1544" s="6">
        <f t="shared" si="363"/>
        <v>1482285478.97</v>
      </c>
      <c r="AS1544" s="6">
        <f t="shared" si="364"/>
        <v>687707821.45</v>
      </c>
      <c r="AT1544" s="10">
        <f t="shared" si="365"/>
        <v>428059586.41</v>
      </c>
      <c r="AU1544" s="10">
        <f t="shared" si="366"/>
        <v>1115767407.86</v>
      </c>
      <c r="AV1544" s="10">
        <f t="shared" si="367"/>
        <v>2728085622.21</v>
      </c>
      <c r="AW1544" s="12">
        <f t="shared" si="368"/>
        <v>0.324101918958466</v>
      </c>
      <c r="AX1544" s="12">
        <f t="shared" si="369"/>
        <v>0.56453597040376</v>
      </c>
      <c r="AY1544" s="12">
        <f t="shared" si="370"/>
        <v>0.385624910050998</v>
      </c>
      <c r="AZ1544" s="12">
        <f t="shared" si="371"/>
        <v>0.178911060352762</v>
      </c>
      <c r="BA1544" s="12">
        <f t="shared" si="372"/>
        <v>0.111362110637774</v>
      </c>
      <c r="BB1544" s="12">
        <f t="shared" si="373"/>
        <v>0.290273170990536</v>
      </c>
      <c r="BC1544" s="12">
        <f t="shared" si="374"/>
        <v>0.709726829009464</v>
      </c>
    </row>
    <row r="1545" spans="1:55">
      <c r="A1545" s="3" t="s">
        <v>3141</v>
      </c>
      <c r="B1545" s="3" t="s">
        <v>3142</v>
      </c>
      <c r="C1545" s="3">
        <v>107168632.78</v>
      </c>
      <c r="D1545" s="3">
        <v>697758854.14</v>
      </c>
      <c r="E1545" s="3">
        <v>250839457.99</v>
      </c>
      <c r="F1545" s="3">
        <v>0</v>
      </c>
      <c r="G1545" s="3">
        <v>0</v>
      </c>
      <c r="H1545" s="3">
        <v>0</v>
      </c>
      <c r="I1545" s="3">
        <v>0</v>
      </c>
      <c r="J1545" s="3">
        <v>11730537.75</v>
      </c>
      <c r="K1545" s="3">
        <v>84866877.29</v>
      </c>
      <c r="L1545" s="3">
        <v>0</v>
      </c>
      <c r="M1545" s="3">
        <v>863921723.72</v>
      </c>
      <c r="N1545" s="3">
        <v>24296273.59</v>
      </c>
      <c r="O1545" s="3">
        <v>210968.47</v>
      </c>
      <c r="P1545" s="3">
        <v>2392294.61</v>
      </c>
      <c r="Q1545" s="3">
        <v>0</v>
      </c>
      <c r="R1545" s="3">
        <v>882688850.57</v>
      </c>
      <c r="S1545" s="3">
        <v>0</v>
      </c>
      <c r="T1545" s="3">
        <v>0</v>
      </c>
      <c r="U1545" s="3">
        <v>50362476.79</v>
      </c>
      <c r="V1545" s="3">
        <v>77905824.13</v>
      </c>
      <c r="W1545" s="3">
        <v>0</v>
      </c>
      <c r="X1545" s="3">
        <v>0</v>
      </c>
      <c r="Y1545" s="3">
        <v>0</v>
      </c>
      <c r="Z1545" s="3">
        <v>0</v>
      </c>
      <c r="AA1545" s="3">
        <v>0</v>
      </c>
      <c r="AB1545" s="3">
        <v>19034735.33</v>
      </c>
      <c r="AC1545" s="3">
        <v>136866320.36</v>
      </c>
      <c r="AD1545" s="3">
        <v>189804196.9</v>
      </c>
      <c r="AE1545" s="3">
        <v>0</v>
      </c>
      <c r="AF1545" s="3">
        <v>0</v>
      </c>
      <c r="AG1545" s="3">
        <v>0</v>
      </c>
      <c r="AH1545" s="3">
        <v>86744123.6</v>
      </c>
      <c r="AI1545" s="3">
        <v>0</v>
      </c>
      <c r="AJ1545" s="3">
        <v>0</v>
      </c>
      <c r="AK1545" s="3">
        <v>1093027.2</v>
      </c>
      <c r="AL1545" s="3">
        <v>133328162.54</v>
      </c>
      <c r="AM1545" s="3">
        <v>132260.2</v>
      </c>
      <c r="AN1545" s="3">
        <v>0</v>
      </c>
      <c r="AO1545" s="6">
        <f t="shared" si="360"/>
        <v>1045195727.17</v>
      </c>
      <c r="AP1545" s="6">
        <f t="shared" si="361"/>
        <v>890821260.39</v>
      </c>
      <c r="AQ1545" s="6">
        <f t="shared" si="362"/>
        <v>1029991886.82</v>
      </c>
      <c r="AR1545" s="6">
        <f t="shared" si="363"/>
        <v>-139170626.43</v>
      </c>
      <c r="AS1545" s="6">
        <f t="shared" si="364"/>
        <v>547968090.8</v>
      </c>
      <c r="AT1545" s="10">
        <f t="shared" si="365"/>
        <v>107168632.78</v>
      </c>
      <c r="AU1545" s="10">
        <f t="shared" si="366"/>
        <v>655136723.58</v>
      </c>
      <c r="AV1545" s="10">
        <f t="shared" si="367"/>
        <v>906025100.74</v>
      </c>
      <c r="AW1545" s="12">
        <f t="shared" si="368"/>
        <v>0.669498645744338</v>
      </c>
      <c r="AX1545" s="12">
        <f t="shared" si="369"/>
        <v>0.261854638002093</v>
      </c>
      <c r="AY1545" s="12">
        <f t="shared" si="370"/>
        <v>-0.0891455480540071</v>
      </c>
      <c r="AZ1545" s="12">
        <f t="shared" si="371"/>
        <v>0.3510001860561</v>
      </c>
      <c r="BA1545" s="12">
        <f t="shared" si="372"/>
        <v>0.0686467162535695</v>
      </c>
      <c r="BB1545" s="12">
        <f t="shared" si="373"/>
        <v>0.419646902309669</v>
      </c>
      <c r="BC1545" s="12">
        <f t="shared" si="374"/>
        <v>0.580353097690331</v>
      </c>
    </row>
    <row r="1546" spans="1:55">
      <c r="A1546" s="3" t="s">
        <v>3143</v>
      </c>
      <c r="B1546" s="3" t="s">
        <v>3144</v>
      </c>
      <c r="C1546" s="3">
        <v>0</v>
      </c>
      <c r="D1546" s="3">
        <v>696851424.14</v>
      </c>
      <c r="E1546" s="3">
        <v>0</v>
      </c>
      <c r="F1546" s="3">
        <v>0</v>
      </c>
      <c r="G1546" s="3">
        <v>0</v>
      </c>
      <c r="H1546" s="3">
        <v>0</v>
      </c>
      <c r="I1546" s="3">
        <v>0</v>
      </c>
      <c r="J1546" s="3">
        <v>81442321.86</v>
      </c>
      <c r="K1546" s="3">
        <v>88401928.66</v>
      </c>
      <c r="L1546" s="3">
        <v>0</v>
      </c>
      <c r="M1546" s="3">
        <v>3476438079.95</v>
      </c>
      <c r="N1546" s="3">
        <v>165317512.96</v>
      </c>
      <c r="O1546" s="3">
        <v>1758763215.74</v>
      </c>
      <c r="P1546" s="3">
        <v>91939451.21</v>
      </c>
      <c r="Q1546" s="3">
        <v>0</v>
      </c>
      <c r="R1546" s="3">
        <v>3391983327.47</v>
      </c>
      <c r="S1546" s="3">
        <v>0</v>
      </c>
      <c r="T1546" s="3">
        <v>0</v>
      </c>
      <c r="U1546" s="3">
        <v>63915023.41</v>
      </c>
      <c r="V1546" s="3">
        <v>39752186.84</v>
      </c>
      <c r="W1546" s="3">
        <v>0</v>
      </c>
      <c r="X1546" s="3">
        <v>0</v>
      </c>
      <c r="Y1546" s="3">
        <v>0</v>
      </c>
      <c r="Z1546" s="3">
        <v>27535427.68</v>
      </c>
      <c r="AA1546" s="3">
        <v>0</v>
      </c>
      <c r="AB1546" s="3">
        <v>12156580.69</v>
      </c>
      <c r="AC1546" s="3">
        <v>1750236315.12</v>
      </c>
      <c r="AD1546" s="3">
        <v>175222444.83</v>
      </c>
      <c r="AE1546" s="3">
        <v>0</v>
      </c>
      <c r="AF1546" s="3">
        <v>0</v>
      </c>
      <c r="AG1546" s="3">
        <v>0</v>
      </c>
      <c r="AH1546" s="3">
        <v>680892633.4</v>
      </c>
      <c r="AI1546" s="3">
        <v>0</v>
      </c>
      <c r="AJ1546" s="3">
        <v>17226471.09</v>
      </c>
      <c r="AK1546" s="3">
        <v>23105943.02</v>
      </c>
      <c r="AL1546" s="3">
        <v>150076142.7</v>
      </c>
      <c r="AM1546" s="3">
        <v>61619204.85</v>
      </c>
      <c r="AN1546" s="3">
        <v>83410304.47</v>
      </c>
      <c r="AO1546" s="6">
        <f t="shared" si="360"/>
        <v>866695674.66</v>
      </c>
      <c r="AP1546" s="6">
        <f t="shared" si="361"/>
        <v>5492458259.86</v>
      </c>
      <c r="AQ1546" s="6">
        <f t="shared" si="362"/>
        <v>3535342546.09</v>
      </c>
      <c r="AR1546" s="6">
        <f t="shared" si="363"/>
        <v>1957115713.77</v>
      </c>
      <c r="AS1546" s="6">
        <f t="shared" si="364"/>
        <v>2941789459.48</v>
      </c>
      <c r="AT1546" s="10">
        <f t="shared" si="365"/>
        <v>0</v>
      </c>
      <c r="AU1546" s="10">
        <f t="shared" si="366"/>
        <v>2941789459.48</v>
      </c>
      <c r="AV1546" s="10">
        <f t="shared" si="367"/>
        <v>2823811388.43</v>
      </c>
      <c r="AW1546" s="12">
        <f t="shared" si="368"/>
        <v>0.15032183072024</v>
      </c>
      <c r="AX1546" s="12">
        <f t="shared" si="369"/>
        <v>0.84967816927976</v>
      </c>
      <c r="AY1546" s="12">
        <f t="shared" si="370"/>
        <v>0.339446965788387</v>
      </c>
      <c r="AZ1546" s="12">
        <f t="shared" si="371"/>
        <v>0.510231203491373</v>
      </c>
      <c r="BA1546" s="12">
        <f t="shared" si="372"/>
        <v>0</v>
      </c>
      <c r="BB1546" s="12">
        <f t="shared" si="373"/>
        <v>0.510231203491373</v>
      </c>
      <c r="BC1546" s="12">
        <f t="shared" si="374"/>
        <v>0.489768796508627</v>
      </c>
    </row>
    <row r="1547" spans="1:55">
      <c r="A1547" s="3" t="s">
        <v>3145</v>
      </c>
      <c r="B1547" s="3" t="s">
        <v>3146</v>
      </c>
      <c r="C1547" s="3">
        <v>77030890.27</v>
      </c>
      <c r="D1547" s="3">
        <v>695382587.77</v>
      </c>
      <c r="E1547" s="3">
        <v>135000000</v>
      </c>
      <c r="F1547" s="3">
        <v>0</v>
      </c>
      <c r="G1547" s="3">
        <v>0</v>
      </c>
      <c r="H1547" s="3">
        <v>0</v>
      </c>
      <c r="I1547" s="3">
        <v>0</v>
      </c>
      <c r="J1547" s="3">
        <v>0</v>
      </c>
      <c r="K1547" s="3">
        <v>45642548.04</v>
      </c>
      <c r="L1547" s="3">
        <v>0</v>
      </c>
      <c r="M1547" s="3">
        <v>1416304500.01</v>
      </c>
      <c r="N1547" s="3">
        <v>383775807.12</v>
      </c>
      <c r="O1547" s="3">
        <v>675040789.85</v>
      </c>
      <c r="P1547" s="3">
        <v>3977129.67</v>
      </c>
      <c r="Q1547" s="3">
        <v>38108504.69</v>
      </c>
      <c r="R1547" s="3">
        <v>1121199932.52</v>
      </c>
      <c r="S1547" s="3">
        <v>247742.16</v>
      </c>
      <c r="T1547" s="3">
        <v>0</v>
      </c>
      <c r="U1547" s="3">
        <v>9696992.99</v>
      </c>
      <c r="V1547" s="3">
        <v>32245704.26</v>
      </c>
      <c r="W1547" s="3">
        <v>0</v>
      </c>
      <c r="X1547" s="3">
        <v>0</v>
      </c>
      <c r="Y1547" s="3">
        <v>0</v>
      </c>
      <c r="Z1547" s="3">
        <v>3124075.76</v>
      </c>
      <c r="AA1547" s="3">
        <v>0</v>
      </c>
      <c r="AB1547" s="3">
        <v>142321010.62</v>
      </c>
      <c r="AC1547" s="3">
        <v>453496567.66</v>
      </c>
      <c r="AD1547" s="3">
        <v>27073236.67</v>
      </c>
      <c r="AE1547" s="3">
        <v>0</v>
      </c>
      <c r="AF1547" s="3">
        <v>0</v>
      </c>
      <c r="AG1547" s="3">
        <v>0</v>
      </c>
      <c r="AH1547" s="3">
        <v>70467150.95</v>
      </c>
      <c r="AI1547" s="3">
        <v>0</v>
      </c>
      <c r="AJ1547" s="3">
        <v>375300141.16</v>
      </c>
      <c r="AK1547" s="3">
        <v>11214863.69</v>
      </c>
      <c r="AL1547" s="3">
        <v>10592374.34</v>
      </c>
      <c r="AM1547" s="3">
        <v>1937586.81</v>
      </c>
      <c r="AN1547" s="3">
        <v>303000</v>
      </c>
      <c r="AO1547" s="6">
        <f t="shared" si="360"/>
        <v>876025135.81</v>
      </c>
      <c r="AP1547" s="6">
        <f t="shared" si="361"/>
        <v>2517206731.34</v>
      </c>
      <c r="AQ1547" s="6">
        <f t="shared" si="362"/>
        <v>1308835458.31</v>
      </c>
      <c r="AR1547" s="6">
        <f t="shared" si="363"/>
        <v>1208371273.03</v>
      </c>
      <c r="AS1547" s="6">
        <f t="shared" si="364"/>
        <v>950384921.28</v>
      </c>
      <c r="AT1547" s="10">
        <f t="shared" si="365"/>
        <v>77030890.27</v>
      </c>
      <c r="AU1547" s="10">
        <f t="shared" si="366"/>
        <v>1027415811.55</v>
      </c>
      <c r="AV1547" s="10">
        <f t="shared" si="367"/>
        <v>2084396408.84</v>
      </c>
      <c r="AW1547" s="12">
        <f t="shared" si="368"/>
        <v>0.281516066448318</v>
      </c>
      <c r="AX1547" s="12">
        <f t="shared" si="369"/>
        <v>0.693729583091439</v>
      </c>
      <c r="AY1547" s="12">
        <f t="shared" si="370"/>
        <v>0.38831754214223</v>
      </c>
      <c r="AZ1547" s="12">
        <f t="shared" si="371"/>
        <v>0.305412040949209</v>
      </c>
      <c r="BA1547" s="12">
        <f t="shared" si="372"/>
        <v>0.0247543504602427</v>
      </c>
      <c r="BB1547" s="12">
        <f t="shared" si="373"/>
        <v>0.330166391409452</v>
      </c>
      <c r="BC1547" s="12">
        <f t="shared" si="374"/>
        <v>0.669833608590548</v>
      </c>
    </row>
    <row r="1548" spans="1:55">
      <c r="A1548" s="3" t="s">
        <v>3147</v>
      </c>
      <c r="B1548" s="3" t="s">
        <v>3148</v>
      </c>
      <c r="C1548" s="3">
        <v>44525467.53</v>
      </c>
      <c r="D1548" s="3">
        <v>694824785.35</v>
      </c>
      <c r="E1548" s="3">
        <v>10000000</v>
      </c>
      <c r="F1548" s="3">
        <v>0</v>
      </c>
      <c r="G1548" s="3">
        <v>0</v>
      </c>
      <c r="H1548" s="3">
        <v>0</v>
      </c>
      <c r="I1548" s="3">
        <v>0</v>
      </c>
      <c r="J1548" s="3">
        <v>289760977.06</v>
      </c>
      <c r="K1548" s="3">
        <v>46517014.55</v>
      </c>
      <c r="L1548" s="3">
        <v>0</v>
      </c>
      <c r="M1548" s="3">
        <v>11548393.48</v>
      </c>
      <c r="N1548" s="3">
        <v>23156440.03</v>
      </c>
      <c r="O1548" s="3">
        <v>14583424.26</v>
      </c>
      <c r="P1548" s="3">
        <v>114370130.52</v>
      </c>
      <c r="Q1548" s="3">
        <v>0</v>
      </c>
      <c r="R1548" s="3">
        <v>22203508.5</v>
      </c>
      <c r="S1548" s="3">
        <v>51274.72</v>
      </c>
      <c r="T1548" s="3">
        <v>0</v>
      </c>
      <c r="U1548" s="3">
        <v>11060627.44</v>
      </c>
      <c r="V1548" s="3">
        <v>27966817</v>
      </c>
      <c r="W1548" s="3">
        <v>0</v>
      </c>
      <c r="X1548" s="3">
        <v>0</v>
      </c>
      <c r="Y1548" s="3">
        <v>0</v>
      </c>
      <c r="Z1548" s="3">
        <v>5461088.61</v>
      </c>
      <c r="AA1548" s="3">
        <v>0</v>
      </c>
      <c r="AB1548" s="3">
        <v>0</v>
      </c>
      <c r="AC1548" s="3">
        <v>1097166114.57</v>
      </c>
      <c r="AD1548" s="3">
        <v>44999113.82</v>
      </c>
      <c r="AE1548" s="3">
        <v>0</v>
      </c>
      <c r="AF1548" s="3">
        <v>101273.58</v>
      </c>
      <c r="AG1548" s="3">
        <v>0</v>
      </c>
      <c r="AH1548" s="3">
        <v>261342925.33</v>
      </c>
      <c r="AI1548" s="3">
        <v>0</v>
      </c>
      <c r="AJ1548" s="3">
        <v>26124493.35</v>
      </c>
      <c r="AK1548" s="3">
        <v>43457567.69</v>
      </c>
      <c r="AL1548" s="3">
        <v>4518555.82</v>
      </c>
      <c r="AM1548" s="3">
        <v>0</v>
      </c>
      <c r="AN1548" s="3">
        <v>29451618.25</v>
      </c>
      <c r="AO1548" s="6">
        <f t="shared" si="360"/>
        <v>1041102776.96</v>
      </c>
      <c r="AP1548" s="6">
        <f t="shared" si="361"/>
        <v>163658388.29</v>
      </c>
      <c r="AQ1548" s="6">
        <f t="shared" si="362"/>
        <v>66743316.27</v>
      </c>
      <c r="AR1548" s="6">
        <f t="shared" si="363"/>
        <v>96915072.02</v>
      </c>
      <c r="AS1548" s="6">
        <f t="shared" si="364"/>
        <v>1507161662.41</v>
      </c>
      <c r="AT1548" s="10">
        <f t="shared" si="365"/>
        <v>44525467.53</v>
      </c>
      <c r="AU1548" s="10">
        <f t="shared" si="366"/>
        <v>1551687129.94</v>
      </c>
      <c r="AV1548" s="10">
        <f t="shared" si="367"/>
        <v>1138017848.98</v>
      </c>
      <c r="AW1548" s="12">
        <f t="shared" si="368"/>
        <v>0.387069505808044</v>
      </c>
      <c r="AX1548" s="12">
        <f t="shared" si="369"/>
        <v>0.596376460244382</v>
      </c>
      <c r="AY1548" s="12">
        <f t="shared" si="370"/>
        <v>0.0360318595457686</v>
      </c>
      <c r="AZ1548" s="12">
        <f t="shared" si="371"/>
        <v>0.560344600698613</v>
      </c>
      <c r="BA1548" s="12">
        <f t="shared" si="372"/>
        <v>0.0165540339475738</v>
      </c>
      <c r="BB1548" s="12">
        <f t="shared" si="373"/>
        <v>0.576898634646187</v>
      </c>
      <c r="BC1548" s="12">
        <f t="shared" si="374"/>
        <v>0.423101365353813</v>
      </c>
    </row>
    <row r="1549" spans="1:55">
      <c r="A1549" s="3" t="s">
        <v>3149</v>
      </c>
      <c r="B1549" s="3" t="s">
        <v>3150</v>
      </c>
      <c r="C1549" s="3">
        <v>0</v>
      </c>
      <c r="D1549" s="3">
        <v>694698442.72</v>
      </c>
      <c r="E1549" s="3">
        <v>71304315.07</v>
      </c>
      <c r="F1549" s="3">
        <v>0</v>
      </c>
      <c r="G1549" s="3">
        <v>0</v>
      </c>
      <c r="H1549" s="3">
        <v>0</v>
      </c>
      <c r="I1549" s="3">
        <v>0</v>
      </c>
      <c r="J1549" s="3">
        <v>3359429.34</v>
      </c>
      <c r="K1549" s="3">
        <v>46858670.71</v>
      </c>
      <c r="L1549" s="3">
        <v>0</v>
      </c>
      <c r="M1549" s="3">
        <v>1085656238.06</v>
      </c>
      <c r="N1549" s="3">
        <v>94531234.6</v>
      </c>
      <c r="O1549" s="3">
        <v>427729253.2</v>
      </c>
      <c r="P1549" s="3">
        <v>17465023.15</v>
      </c>
      <c r="Q1549" s="3">
        <v>0</v>
      </c>
      <c r="R1549" s="3">
        <v>221069556.7</v>
      </c>
      <c r="S1549" s="3">
        <v>0</v>
      </c>
      <c r="T1549" s="3">
        <v>0</v>
      </c>
      <c r="U1549" s="3">
        <v>2890702.56</v>
      </c>
      <c r="V1549" s="3">
        <v>11887620.03</v>
      </c>
      <c r="W1549" s="3">
        <v>0</v>
      </c>
      <c r="X1549" s="3">
        <v>0</v>
      </c>
      <c r="Y1549" s="3">
        <v>0</v>
      </c>
      <c r="Z1549" s="3">
        <v>7227980.52</v>
      </c>
      <c r="AA1549" s="3">
        <v>0</v>
      </c>
      <c r="AB1549" s="3">
        <v>15394516.13</v>
      </c>
      <c r="AC1549" s="3">
        <v>385688559.03</v>
      </c>
      <c r="AD1549" s="3">
        <v>35778712.5</v>
      </c>
      <c r="AE1549" s="3">
        <v>0</v>
      </c>
      <c r="AF1549" s="3">
        <v>0</v>
      </c>
      <c r="AG1549" s="3">
        <v>0</v>
      </c>
      <c r="AH1549" s="3">
        <v>28557351.72</v>
      </c>
      <c r="AI1549" s="3">
        <v>0</v>
      </c>
      <c r="AJ1549" s="3">
        <v>44840834.02</v>
      </c>
      <c r="AK1549" s="3">
        <v>0</v>
      </c>
      <c r="AL1549" s="3">
        <v>19000545.32</v>
      </c>
      <c r="AM1549" s="3">
        <v>0</v>
      </c>
      <c r="AN1549" s="3">
        <v>0</v>
      </c>
      <c r="AO1549" s="6">
        <f t="shared" si="360"/>
        <v>816220857.84</v>
      </c>
      <c r="AP1549" s="6">
        <f t="shared" si="361"/>
        <v>1625381749.01</v>
      </c>
      <c r="AQ1549" s="6">
        <f t="shared" si="362"/>
        <v>258470375.94</v>
      </c>
      <c r="AR1549" s="6">
        <f t="shared" si="363"/>
        <v>1366911373.07</v>
      </c>
      <c r="AS1549" s="6">
        <f t="shared" si="364"/>
        <v>513866002.59</v>
      </c>
      <c r="AT1549" s="10">
        <f t="shared" si="365"/>
        <v>0</v>
      </c>
      <c r="AU1549" s="10">
        <f t="shared" si="366"/>
        <v>513866002.59</v>
      </c>
      <c r="AV1549" s="10">
        <f t="shared" si="367"/>
        <v>2183132230.91</v>
      </c>
      <c r="AW1549" s="12">
        <f t="shared" si="368"/>
        <v>0.302640486634935</v>
      </c>
      <c r="AX1549" s="12">
        <f t="shared" si="369"/>
        <v>0.697359513365065</v>
      </c>
      <c r="AY1549" s="12">
        <f t="shared" si="370"/>
        <v>0.506826944152687</v>
      </c>
      <c r="AZ1549" s="12">
        <f t="shared" si="371"/>
        <v>0.190532569212378</v>
      </c>
      <c r="BA1549" s="12">
        <f t="shared" si="372"/>
        <v>0</v>
      </c>
      <c r="BB1549" s="12">
        <f t="shared" si="373"/>
        <v>0.190532569212378</v>
      </c>
      <c r="BC1549" s="12">
        <f t="shared" si="374"/>
        <v>0.809467430787622</v>
      </c>
    </row>
    <row r="1550" spans="1:55">
      <c r="A1550" s="3" t="s">
        <v>3151</v>
      </c>
      <c r="B1550" s="3" t="s">
        <v>3152</v>
      </c>
      <c r="C1550" s="3">
        <v>8367664.97</v>
      </c>
      <c r="D1550" s="3">
        <v>694367180.99</v>
      </c>
      <c r="E1550" s="3">
        <v>0</v>
      </c>
      <c r="F1550" s="3">
        <v>0</v>
      </c>
      <c r="G1550" s="3">
        <v>0</v>
      </c>
      <c r="H1550" s="3">
        <v>0</v>
      </c>
      <c r="I1550" s="3">
        <v>0</v>
      </c>
      <c r="J1550" s="3">
        <v>0</v>
      </c>
      <c r="K1550" s="3">
        <v>5972929.35</v>
      </c>
      <c r="L1550" s="3">
        <v>0</v>
      </c>
      <c r="M1550" s="3">
        <v>52342279.27</v>
      </c>
      <c r="N1550" s="3">
        <v>466113546.18</v>
      </c>
      <c r="O1550" s="3">
        <v>1332738110.85</v>
      </c>
      <c r="P1550" s="3">
        <v>191854169.26</v>
      </c>
      <c r="Q1550" s="3">
        <v>0</v>
      </c>
      <c r="R1550" s="3">
        <v>1284141243.58</v>
      </c>
      <c r="S1550" s="3">
        <v>0</v>
      </c>
      <c r="T1550" s="3">
        <v>0</v>
      </c>
      <c r="U1550" s="3">
        <v>14446058.11</v>
      </c>
      <c r="V1550" s="3">
        <v>15798746.35</v>
      </c>
      <c r="W1550" s="3">
        <v>0</v>
      </c>
      <c r="X1550" s="3">
        <v>0</v>
      </c>
      <c r="Y1550" s="3">
        <v>37909016.85</v>
      </c>
      <c r="Z1550" s="3">
        <v>106341555.9</v>
      </c>
      <c r="AA1550" s="3">
        <v>0</v>
      </c>
      <c r="AB1550" s="3">
        <v>59645785.66</v>
      </c>
      <c r="AC1550" s="3">
        <v>2252342235.76</v>
      </c>
      <c r="AD1550" s="3">
        <v>93812216.54</v>
      </c>
      <c r="AE1550" s="3">
        <v>0</v>
      </c>
      <c r="AF1550" s="3">
        <v>0</v>
      </c>
      <c r="AG1550" s="3">
        <v>0</v>
      </c>
      <c r="AH1550" s="3">
        <v>263306634.52</v>
      </c>
      <c r="AI1550" s="3">
        <v>0</v>
      </c>
      <c r="AJ1550" s="3">
        <v>0</v>
      </c>
      <c r="AK1550" s="3">
        <v>1691522.98</v>
      </c>
      <c r="AL1550" s="3">
        <v>2780059.4</v>
      </c>
      <c r="AM1550" s="3">
        <v>9582310.13</v>
      </c>
      <c r="AN1550" s="3">
        <v>5916897.2</v>
      </c>
      <c r="AO1550" s="6">
        <f t="shared" si="360"/>
        <v>700340110.34</v>
      </c>
      <c r="AP1550" s="6">
        <f t="shared" si="361"/>
        <v>2043048105.56</v>
      </c>
      <c r="AQ1550" s="6">
        <f t="shared" si="362"/>
        <v>1518282406.45</v>
      </c>
      <c r="AR1550" s="6">
        <f t="shared" si="363"/>
        <v>524765699.11</v>
      </c>
      <c r="AS1550" s="6">
        <f t="shared" si="364"/>
        <v>2629431876.53</v>
      </c>
      <c r="AT1550" s="10">
        <f t="shared" si="365"/>
        <v>8367664.97</v>
      </c>
      <c r="AU1550" s="10">
        <f t="shared" si="366"/>
        <v>2637799541.5</v>
      </c>
      <c r="AV1550" s="10">
        <f t="shared" si="367"/>
        <v>1225105809.45</v>
      </c>
      <c r="AW1550" s="12">
        <f t="shared" si="368"/>
        <v>0.181298801475363</v>
      </c>
      <c r="AX1550" s="12">
        <f t="shared" si="369"/>
        <v>0.81653504009988</v>
      </c>
      <c r="AY1550" s="12">
        <f t="shared" si="370"/>
        <v>0.135847413134506</v>
      </c>
      <c r="AZ1550" s="12">
        <f t="shared" si="371"/>
        <v>0.680687626965374</v>
      </c>
      <c r="BA1550" s="12">
        <f t="shared" si="372"/>
        <v>0.0021661584247572</v>
      </c>
      <c r="BB1550" s="12">
        <f t="shared" si="373"/>
        <v>0.682853785390131</v>
      </c>
      <c r="BC1550" s="12">
        <f t="shared" si="374"/>
        <v>0.317146214609869</v>
      </c>
    </row>
    <row r="1551" spans="1:55">
      <c r="A1551" s="3" t="s">
        <v>3153</v>
      </c>
      <c r="B1551" s="3" t="s">
        <v>3154</v>
      </c>
      <c r="C1551" s="3">
        <v>54842205.45</v>
      </c>
      <c r="D1551" s="3">
        <v>694314872.43</v>
      </c>
      <c r="E1551" s="3">
        <v>0</v>
      </c>
      <c r="F1551" s="3">
        <v>0</v>
      </c>
      <c r="G1551" s="3">
        <v>0</v>
      </c>
      <c r="H1551" s="3">
        <v>0</v>
      </c>
      <c r="I1551" s="3">
        <v>0</v>
      </c>
      <c r="J1551" s="3">
        <v>0</v>
      </c>
      <c r="K1551" s="3">
        <v>15365024.95</v>
      </c>
      <c r="L1551" s="3">
        <v>0</v>
      </c>
      <c r="M1551" s="3">
        <v>443870149.79</v>
      </c>
      <c r="N1551" s="3">
        <v>40083878.29</v>
      </c>
      <c r="O1551" s="3">
        <v>786326190.08</v>
      </c>
      <c r="P1551" s="3">
        <v>66803893.35</v>
      </c>
      <c r="Q1551" s="3">
        <v>0</v>
      </c>
      <c r="R1551" s="3">
        <v>242527941.03</v>
      </c>
      <c r="S1551" s="3">
        <v>0</v>
      </c>
      <c r="T1551" s="3">
        <v>0</v>
      </c>
      <c r="U1551" s="3">
        <v>65405471.32</v>
      </c>
      <c r="V1551" s="3">
        <v>33448773.73</v>
      </c>
      <c r="W1551" s="3">
        <v>0</v>
      </c>
      <c r="X1551" s="3">
        <v>0</v>
      </c>
      <c r="Y1551" s="3">
        <v>0</v>
      </c>
      <c r="Z1551" s="3">
        <v>56105839.03</v>
      </c>
      <c r="AA1551" s="3">
        <v>0</v>
      </c>
      <c r="AB1551" s="3">
        <v>227105.31</v>
      </c>
      <c r="AC1551" s="3">
        <v>586884263.29</v>
      </c>
      <c r="AD1551" s="3">
        <v>484016771.8</v>
      </c>
      <c r="AE1551" s="3">
        <v>0</v>
      </c>
      <c r="AF1551" s="3">
        <v>0</v>
      </c>
      <c r="AG1551" s="3">
        <v>0</v>
      </c>
      <c r="AH1551" s="3">
        <v>372821152.26</v>
      </c>
      <c r="AI1551" s="3">
        <v>0</v>
      </c>
      <c r="AJ1551" s="3">
        <v>598793400.3</v>
      </c>
      <c r="AK1551" s="3">
        <v>46144907.69</v>
      </c>
      <c r="AL1551" s="3">
        <v>95141752.08</v>
      </c>
      <c r="AM1551" s="3">
        <v>119252336.29</v>
      </c>
      <c r="AN1551" s="3">
        <v>121464171.33</v>
      </c>
      <c r="AO1551" s="6">
        <f t="shared" si="360"/>
        <v>709679897.38</v>
      </c>
      <c r="AP1551" s="6">
        <f t="shared" si="361"/>
        <v>1337084111.51</v>
      </c>
      <c r="AQ1551" s="6">
        <f t="shared" si="362"/>
        <v>397715130.42</v>
      </c>
      <c r="AR1551" s="6">
        <f t="shared" si="363"/>
        <v>939368981.09</v>
      </c>
      <c r="AS1551" s="6">
        <f t="shared" si="364"/>
        <v>2424518755.04</v>
      </c>
      <c r="AT1551" s="10">
        <f t="shared" si="365"/>
        <v>54842205.45</v>
      </c>
      <c r="AU1551" s="10">
        <f t="shared" si="366"/>
        <v>2479360960.49</v>
      </c>
      <c r="AV1551" s="10">
        <f t="shared" si="367"/>
        <v>1649048878.47</v>
      </c>
      <c r="AW1551" s="12">
        <f t="shared" si="368"/>
        <v>0.171901512946393</v>
      </c>
      <c r="AX1551" s="12">
        <f t="shared" si="369"/>
        <v>0.814814387947832</v>
      </c>
      <c r="AY1551" s="12">
        <f t="shared" si="370"/>
        <v>0.227537724628289</v>
      </c>
      <c r="AZ1551" s="12">
        <f t="shared" si="371"/>
        <v>0.587276663319543</v>
      </c>
      <c r="BA1551" s="12">
        <f t="shared" si="372"/>
        <v>0.0132840991057747</v>
      </c>
      <c r="BB1551" s="12">
        <f t="shared" si="373"/>
        <v>0.600560762425318</v>
      </c>
      <c r="BC1551" s="12">
        <f t="shared" si="374"/>
        <v>0.399439237574682</v>
      </c>
    </row>
    <row r="1552" spans="1:55">
      <c r="A1552" s="3" t="s">
        <v>3155</v>
      </c>
      <c r="B1552" s="3" t="s">
        <v>3156</v>
      </c>
      <c r="C1552" s="3">
        <v>85896756.6</v>
      </c>
      <c r="D1552" s="3">
        <v>694016016.53</v>
      </c>
      <c r="E1552" s="3">
        <v>150406250</v>
      </c>
      <c r="F1552" s="3">
        <v>0</v>
      </c>
      <c r="G1552" s="3">
        <v>0</v>
      </c>
      <c r="H1552" s="3">
        <v>0</v>
      </c>
      <c r="I1552" s="3">
        <v>0</v>
      </c>
      <c r="J1552" s="3">
        <v>0</v>
      </c>
      <c r="K1552" s="3">
        <v>16500878.75</v>
      </c>
      <c r="L1552" s="3">
        <v>0</v>
      </c>
      <c r="M1552" s="3">
        <v>1460497636.29</v>
      </c>
      <c r="N1552" s="3">
        <v>8530140.39</v>
      </c>
      <c r="O1552" s="3">
        <v>29895425.4</v>
      </c>
      <c r="P1552" s="3">
        <v>358690583.91</v>
      </c>
      <c r="Q1552" s="3">
        <v>0</v>
      </c>
      <c r="R1552" s="3">
        <v>870841250.71</v>
      </c>
      <c r="S1552" s="3">
        <v>0</v>
      </c>
      <c r="T1552" s="3">
        <v>0</v>
      </c>
      <c r="U1552" s="3">
        <v>6798497.66</v>
      </c>
      <c r="V1552" s="3">
        <v>8358820.82</v>
      </c>
      <c r="W1552" s="3">
        <v>0</v>
      </c>
      <c r="X1552" s="3">
        <v>0</v>
      </c>
      <c r="Y1552" s="3">
        <v>111813788.84</v>
      </c>
      <c r="Z1552" s="3">
        <v>1920000</v>
      </c>
      <c r="AA1552" s="3">
        <v>0</v>
      </c>
      <c r="AB1552" s="3">
        <v>110348.65</v>
      </c>
      <c r="AC1552" s="3">
        <v>6520214576.56</v>
      </c>
      <c r="AD1552" s="3">
        <v>1260960577.57</v>
      </c>
      <c r="AE1552" s="3">
        <v>0</v>
      </c>
      <c r="AF1552" s="3">
        <v>0</v>
      </c>
      <c r="AG1552" s="3">
        <v>0</v>
      </c>
      <c r="AH1552" s="3">
        <v>135205735.19</v>
      </c>
      <c r="AI1552" s="3">
        <v>0</v>
      </c>
      <c r="AJ1552" s="3">
        <v>0</v>
      </c>
      <c r="AK1552" s="3">
        <v>52154616.93</v>
      </c>
      <c r="AL1552" s="3">
        <v>18608391.3</v>
      </c>
      <c r="AM1552" s="3">
        <v>17237384.95</v>
      </c>
      <c r="AN1552" s="3">
        <v>0</v>
      </c>
      <c r="AO1552" s="6">
        <f t="shared" si="360"/>
        <v>860923145.28</v>
      </c>
      <c r="AP1552" s="6">
        <f t="shared" si="361"/>
        <v>1857613785.99</v>
      </c>
      <c r="AQ1552" s="6">
        <f t="shared" si="362"/>
        <v>999842706.68</v>
      </c>
      <c r="AR1552" s="6">
        <f t="shared" si="363"/>
        <v>857771079.31</v>
      </c>
      <c r="AS1552" s="6">
        <f t="shared" si="364"/>
        <v>8004381282.5</v>
      </c>
      <c r="AT1552" s="10">
        <f t="shared" si="365"/>
        <v>85896756.6</v>
      </c>
      <c r="AU1552" s="10">
        <f t="shared" si="366"/>
        <v>8090278039.1</v>
      </c>
      <c r="AV1552" s="10">
        <f t="shared" si="367"/>
        <v>1718694224.59</v>
      </c>
      <c r="AW1552" s="12">
        <f t="shared" si="368"/>
        <v>0.0877689448125866</v>
      </c>
      <c r="AX1552" s="12">
        <f t="shared" si="369"/>
        <v>0.903474097344035</v>
      </c>
      <c r="AY1552" s="12">
        <f t="shared" si="370"/>
        <v>0.0874475996313317</v>
      </c>
      <c r="AZ1552" s="12">
        <f t="shared" si="371"/>
        <v>0.816026497712704</v>
      </c>
      <c r="BA1552" s="12">
        <f t="shared" si="372"/>
        <v>0.00875695784337826</v>
      </c>
      <c r="BB1552" s="12">
        <f t="shared" si="373"/>
        <v>0.824783455556082</v>
      </c>
      <c r="BC1552" s="12">
        <f t="shared" si="374"/>
        <v>0.175216544443918</v>
      </c>
    </row>
    <row r="1553" spans="1:55">
      <c r="A1553" s="3" t="s">
        <v>3157</v>
      </c>
      <c r="B1553" s="3" t="s">
        <v>3158</v>
      </c>
      <c r="C1553" s="3">
        <v>173680315.38</v>
      </c>
      <c r="D1553" s="3">
        <v>693674146.43</v>
      </c>
      <c r="E1553" s="3">
        <v>700000000</v>
      </c>
      <c r="F1553" s="3">
        <v>0</v>
      </c>
      <c r="G1553" s="3">
        <v>0</v>
      </c>
      <c r="H1553" s="3">
        <v>0</v>
      </c>
      <c r="I1553" s="3">
        <v>0</v>
      </c>
      <c r="J1553" s="3">
        <v>11694152.9</v>
      </c>
      <c r="K1553" s="3">
        <v>1440358.95</v>
      </c>
      <c r="L1553" s="3">
        <v>0</v>
      </c>
      <c r="M1553" s="3">
        <v>424059704.93</v>
      </c>
      <c r="N1553" s="3">
        <v>5345961.16</v>
      </c>
      <c r="O1553" s="3">
        <v>724909964.25</v>
      </c>
      <c r="P1553" s="3">
        <v>931996.59</v>
      </c>
      <c r="Q1553" s="3">
        <v>0</v>
      </c>
      <c r="R1553" s="3">
        <v>1418263808.31</v>
      </c>
      <c r="S1553" s="3">
        <v>88534229.63</v>
      </c>
      <c r="T1553" s="3">
        <v>0</v>
      </c>
      <c r="U1553" s="3">
        <v>59133082.5</v>
      </c>
      <c r="V1553" s="3">
        <v>36414298.04</v>
      </c>
      <c r="W1553" s="3">
        <v>0</v>
      </c>
      <c r="X1553" s="3">
        <v>0</v>
      </c>
      <c r="Y1553" s="3">
        <v>2733695.76</v>
      </c>
      <c r="Z1553" s="3">
        <v>53242683.33</v>
      </c>
      <c r="AA1553" s="3">
        <v>0</v>
      </c>
      <c r="AB1553" s="3">
        <v>8747498.66</v>
      </c>
      <c r="AC1553" s="3">
        <v>858482990.68</v>
      </c>
      <c r="AD1553" s="3">
        <v>110077127.32</v>
      </c>
      <c r="AE1553" s="3">
        <v>0</v>
      </c>
      <c r="AF1553" s="3">
        <v>0</v>
      </c>
      <c r="AG1553" s="3">
        <v>0</v>
      </c>
      <c r="AH1553" s="3">
        <v>158000069.33</v>
      </c>
      <c r="AI1553" s="3">
        <v>0</v>
      </c>
      <c r="AJ1553" s="3">
        <v>8505555.29</v>
      </c>
      <c r="AK1553" s="3">
        <v>13808015.72</v>
      </c>
      <c r="AL1553" s="3">
        <v>56075725.44</v>
      </c>
      <c r="AM1553" s="3">
        <v>897583.35</v>
      </c>
      <c r="AN1553" s="3">
        <v>64984430.53</v>
      </c>
      <c r="AO1553" s="6">
        <f t="shared" si="360"/>
        <v>1406808658.28</v>
      </c>
      <c r="AP1553" s="6">
        <f t="shared" si="361"/>
        <v>1155247626.93</v>
      </c>
      <c r="AQ1553" s="6">
        <f t="shared" si="362"/>
        <v>1667069296.23</v>
      </c>
      <c r="AR1553" s="6">
        <f t="shared" si="363"/>
        <v>-511821669.3</v>
      </c>
      <c r="AS1553" s="6">
        <f t="shared" si="364"/>
        <v>1270831497.66</v>
      </c>
      <c r="AT1553" s="10">
        <f t="shared" si="365"/>
        <v>173680315.38</v>
      </c>
      <c r="AU1553" s="10">
        <f t="shared" si="366"/>
        <v>1444511813.04</v>
      </c>
      <c r="AV1553" s="10">
        <f t="shared" si="367"/>
        <v>894986988.98</v>
      </c>
      <c r="AW1553" s="12">
        <f t="shared" si="368"/>
        <v>0.601329078290322</v>
      </c>
      <c r="AX1553" s="12">
        <f t="shared" si="369"/>
        <v>0.324432663827246</v>
      </c>
      <c r="AY1553" s="12">
        <f t="shared" si="370"/>
        <v>-0.2187740677012</v>
      </c>
      <c r="AZ1553" s="12">
        <f t="shared" si="371"/>
        <v>0.543206731528446</v>
      </c>
      <c r="BA1553" s="12">
        <f t="shared" si="372"/>
        <v>0.0742382578824314</v>
      </c>
      <c r="BB1553" s="12">
        <f t="shared" si="373"/>
        <v>0.617444989410878</v>
      </c>
      <c r="BC1553" s="12">
        <f t="shared" si="374"/>
        <v>0.382555010589122</v>
      </c>
    </row>
    <row r="1554" spans="1:55">
      <c r="A1554" s="3" t="s">
        <v>3159</v>
      </c>
      <c r="B1554" s="3" t="s">
        <v>3160</v>
      </c>
      <c r="C1554" s="3">
        <v>32550705.24</v>
      </c>
      <c r="D1554" s="3">
        <v>693220215.23</v>
      </c>
      <c r="E1554" s="3">
        <v>1212928235.77</v>
      </c>
      <c r="F1554" s="3">
        <v>0</v>
      </c>
      <c r="G1554" s="3">
        <v>0</v>
      </c>
      <c r="H1554" s="3">
        <v>0</v>
      </c>
      <c r="I1554" s="3">
        <v>0</v>
      </c>
      <c r="J1554" s="3">
        <v>0</v>
      </c>
      <c r="K1554" s="3">
        <v>88169130.68</v>
      </c>
      <c r="L1554" s="3">
        <v>0</v>
      </c>
      <c r="M1554" s="3">
        <v>145990460.14</v>
      </c>
      <c r="N1554" s="3">
        <v>43821747.11</v>
      </c>
      <c r="O1554" s="3">
        <v>1195762044.18</v>
      </c>
      <c r="P1554" s="3">
        <v>135936008.32</v>
      </c>
      <c r="Q1554" s="3">
        <v>0</v>
      </c>
      <c r="R1554" s="3">
        <v>264834945.73</v>
      </c>
      <c r="S1554" s="3">
        <v>0</v>
      </c>
      <c r="T1554" s="3">
        <v>0</v>
      </c>
      <c r="U1554" s="3">
        <v>103461934.73</v>
      </c>
      <c r="V1554" s="3">
        <v>27063261.79</v>
      </c>
      <c r="W1554" s="3">
        <v>0</v>
      </c>
      <c r="X1554" s="3">
        <v>0</v>
      </c>
      <c r="Y1554" s="3">
        <v>0</v>
      </c>
      <c r="Z1554" s="3">
        <v>8629166.67</v>
      </c>
      <c r="AA1554" s="3">
        <v>0</v>
      </c>
      <c r="AB1554" s="3">
        <v>16816471.63</v>
      </c>
      <c r="AC1554" s="3">
        <v>686314659.59</v>
      </c>
      <c r="AD1554" s="3">
        <v>126608286.24</v>
      </c>
      <c r="AE1554" s="3">
        <v>0</v>
      </c>
      <c r="AF1554" s="3">
        <v>0</v>
      </c>
      <c r="AG1554" s="3">
        <v>0</v>
      </c>
      <c r="AH1554" s="3">
        <v>105853292.94</v>
      </c>
      <c r="AI1554" s="3">
        <v>0</v>
      </c>
      <c r="AJ1554" s="3">
        <v>0</v>
      </c>
      <c r="AK1554" s="3">
        <v>94639142.57</v>
      </c>
      <c r="AL1554" s="3">
        <v>113896551.53</v>
      </c>
      <c r="AM1554" s="3">
        <v>6938580.19</v>
      </c>
      <c r="AN1554" s="3">
        <v>7167449.82</v>
      </c>
      <c r="AO1554" s="6">
        <f t="shared" si="360"/>
        <v>1994317581.68</v>
      </c>
      <c r="AP1554" s="6">
        <f t="shared" si="361"/>
        <v>1521510259.75</v>
      </c>
      <c r="AQ1554" s="6">
        <f t="shared" si="362"/>
        <v>420805780.55</v>
      </c>
      <c r="AR1554" s="6">
        <f t="shared" si="363"/>
        <v>1100704479.2</v>
      </c>
      <c r="AS1554" s="6">
        <f t="shared" si="364"/>
        <v>1141417962.88</v>
      </c>
      <c r="AT1554" s="10">
        <f t="shared" si="365"/>
        <v>32550705.24</v>
      </c>
      <c r="AU1554" s="10">
        <f t="shared" si="366"/>
        <v>1173968668.12</v>
      </c>
      <c r="AV1554" s="10">
        <f t="shared" si="367"/>
        <v>3095022060.88</v>
      </c>
      <c r="AW1554" s="12">
        <f t="shared" si="368"/>
        <v>0.467163718143554</v>
      </c>
      <c r="AX1554" s="12">
        <f t="shared" si="369"/>
        <v>0.525211363624866</v>
      </c>
      <c r="AY1554" s="12">
        <f t="shared" si="370"/>
        <v>0.25783716786329</v>
      </c>
      <c r="AZ1554" s="12">
        <f t="shared" si="371"/>
        <v>0.267374195761576</v>
      </c>
      <c r="BA1554" s="12">
        <f t="shared" si="372"/>
        <v>0.00762491823158045</v>
      </c>
      <c r="BB1554" s="12">
        <f t="shared" si="373"/>
        <v>0.274999113993157</v>
      </c>
      <c r="BC1554" s="12">
        <f t="shared" si="374"/>
        <v>0.725000886006843</v>
      </c>
    </row>
    <row r="1555" spans="1:55">
      <c r="A1555" s="3" t="s">
        <v>3161</v>
      </c>
      <c r="B1555" s="3" t="s">
        <v>3162</v>
      </c>
      <c r="C1555" s="3">
        <v>351601315.5</v>
      </c>
      <c r="D1555" s="3">
        <v>693113412.75</v>
      </c>
      <c r="E1555" s="3">
        <v>0</v>
      </c>
      <c r="F1555" s="3">
        <v>0</v>
      </c>
      <c r="G1555" s="3">
        <v>0</v>
      </c>
      <c r="H1555" s="3">
        <v>0</v>
      </c>
      <c r="I1555" s="3">
        <v>0</v>
      </c>
      <c r="J1555" s="3">
        <v>906182255.18</v>
      </c>
      <c r="K1555" s="3">
        <v>224522586.95</v>
      </c>
      <c r="L1555" s="3">
        <v>0</v>
      </c>
      <c r="M1555" s="3">
        <v>11770830.56</v>
      </c>
      <c r="N1555" s="3">
        <v>31997241.47</v>
      </c>
      <c r="O1555" s="3">
        <v>10036000759.78</v>
      </c>
      <c r="P1555" s="3">
        <v>104651067.66</v>
      </c>
      <c r="Q1555" s="3">
        <v>0</v>
      </c>
      <c r="R1555" s="3">
        <v>435179766.32</v>
      </c>
      <c r="S1555" s="3">
        <v>13866377.94</v>
      </c>
      <c r="T1555" s="3">
        <v>0</v>
      </c>
      <c r="U1555" s="3">
        <v>20796486.81</v>
      </c>
      <c r="V1555" s="3">
        <v>443890989.06</v>
      </c>
      <c r="W1555" s="3">
        <v>0</v>
      </c>
      <c r="X1555" s="3">
        <v>0</v>
      </c>
      <c r="Y1555" s="3">
        <v>0</v>
      </c>
      <c r="Z1555" s="3">
        <v>0</v>
      </c>
      <c r="AA1555" s="3">
        <v>0</v>
      </c>
      <c r="AB1555" s="3">
        <v>752456670.7</v>
      </c>
      <c r="AC1555" s="3">
        <v>35087518.03</v>
      </c>
      <c r="AD1555" s="3">
        <v>0</v>
      </c>
      <c r="AE1555" s="3">
        <v>0</v>
      </c>
      <c r="AF1555" s="3">
        <v>0</v>
      </c>
      <c r="AG1555" s="3">
        <v>0</v>
      </c>
      <c r="AH1555" s="3">
        <v>3948325.19</v>
      </c>
      <c r="AI1555" s="3">
        <v>0</v>
      </c>
      <c r="AJ1555" s="3">
        <v>10933697.32</v>
      </c>
      <c r="AK1555" s="3">
        <v>2908806.68</v>
      </c>
      <c r="AL1555" s="3">
        <v>371695278.75</v>
      </c>
      <c r="AM1555" s="3">
        <v>0</v>
      </c>
      <c r="AN1555" s="3">
        <v>90666251.24</v>
      </c>
      <c r="AO1555" s="6">
        <f t="shared" si="360"/>
        <v>1823818254.88</v>
      </c>
      <c r="AP1555" s="6">
        <f t="shared" si="361"/>
        <v>10184419899.47</v>
      </c>
      <c r="AQ1555" s="6">
        <f t="shared" si="362"/>
        <v>1666190290.83</v>
      </c>
      <c r="AR1555" s="6">
        <f t="shared" si="363"/>
        <v>8518229608.64</v>
      </c>
      <c r="AS1555" s="6">
        <f t="shared" si="364"/>
        <v>515239877.21</v>
      </c>
      <c r="AT1555" s="10">
        <f t="shared" si="365"/>
        <v>351601315.5</v>
      </c>
      <c r="AU1555" s="10">
        <f t="shared" si="366"/>
        <v>866841192.71</v>
      </c>
      <c r="AV1555" s="10">
        <f t="shared" si="367"/>
        <v>10342047863.52</v>
      </c>
      <c r="AW1555" s="12">
        <f t="shared" si="368"/>
        <v>0.162711776852346</v>
      </c>
      <c r="AX1555" s="12">
        <f t="shared" si="369"/>
        <v>0.805920144318774</v>
      </c>
      <c r="AY1555" s="12">
        <f t="shared" si="370"/>
        <v>0.75995306634831</v>
      </c>
      <c r="AZ1555" s="12">
        <f t="shared" si="371"/>
        <v>0.0459670779704636</v>
      </c>
      <c r="BA1555" s="12">
        <f t="shared" si="372"/>
        <v>0.0313680788288806</v>
      </c>
      <c r="BB1555" s="12">
        <f t="shared" si="373"/>
        <v>0.0773351567993442</v>
      </c>
      <c r="BC1555" s="12">
        <f t="shared" si="374"/>
        <v>0.922664843200656</v>
      </c>
    </row>
    <row r="1556" spans="1:55">
      <c r="A1556" s="3" t="s">
        <v>3163</v>
      </c>
      <c r="B1556" s="3" t="s">
        <v>3164</v>
      </c>
      <c r="C1556" s="3">
        <v>2144389.48</v>
      </c>
      <c r="D1556" s="3">
        <v>692807872.6</v>
      </c>
      <c r="E1556" s="3">
        <v>2421150.05</v>
      </c>
      <c r="F1556" s="3">
        <v>0</v>
      </c>
      <c r="G1556" s="3">
        <v>0</v>
      </c>
      <c r="H1556" s="3">
        <v>0</v>
      </c>
      <c r="I1556" s="3">
        <v>0</v>
      </c>
      <c r="J1556" s="3">
        <v>0</v>
      </c>
      <c r="K1556" s="3">
        <v>17597653.57</v>
      </c>
      <c r="L1556" s="3">
        <v>0</v>
      </c>
      <c r="M1556" s="3">
        <v>446755100.56</v>
      </c>
      <c r="N1556" s="3">
        <v>125376759.42</v>
      </c>
      <c r="O1556" s="3">
        <v>508673953.66</v>
      </c>
      <c r="P1556" s="3">
        <v>24596338.74</v>
      </c>
      <c r="Q1556" s="3">
        <v>0</v>
      </c>
      <c r="R1556" s="3">
        <v>947243331.8</v>
      </c>
      <c r="S1556" s="3">
        <v>0</v>
      </c>
      <c r="T1556" s="3">
        <v>0</v>
      </c>
      <c r="U1556" s="3">
        <v>17424175.1</v>
      </c>
      <c r="V1556" s="3">
        <v>6174820.81</v>
      </c>
      <c r="W1556" s="3">
        <v>0</v>
      </c>
      <c r="X1556" s="3">
        <v>0</v>
      </c>
      <c r="Y1556" s="3">
        <v>0</v>
      </c>
      <c r="Z1556" s="3">
        <v>49161255.62</v>
      </c>
      <c r="AA1556" s="3">
        <v>0</v>
      </c>
      <c r="AB1556" s="3">
        <v>19977832.53</v>
      </c>
      <c r="AC1556" s="3">
        <v>807644156.52</v>
      </c>
      <c r="AD1556" s="3">
        <v>47868406.97</v>
      </c>
      <c r="AE1556" s="3">
        <v>0</v>
      </c>
      <c r="AF1556" s="3">
        <v>0</v>
      </c>
      <c r="AG1556" s="3">
        <v>0</v>
      </c>
      <c r="AH1556" s="3">
        <v>57500180.16</v>
      </c>
      <c r="AI1556" s="3">
        <v>0</v>
      </c>
      <c r="AJ1556" s="3">
        <v>0</v>
      </c>
      <c r="AK1556" s="3">
        <v>0</v>
      </c>
      <c r="AL1556" s="3">
        <v>7451940.79</v>
      </c>
      <c r="AM1556" s="3">
        <v>27753143.81</v>
      </c>
      <c r="AN1556" s="3">
        <v>115061037.9</v>
      </c>
      <c r="AO1556" s="6">
        <f t="shared" si="360"/>
        <v>712826676.22</v>
      </c>
      <c r="AP1556" s="6">
        <f t="shared" si="361"/>
        <v>1105402152.38</v>
      </c>
      <c r="AQ1556" s="6">
        <f t="shared" si="362"/>
        <v>1039981415.86</v>
      </c>
      <c r="AR1556" s="6">
        <f t="shared" si="363"/>
        <v>65420736.5200002</v>
      </c>
      <c r="AS1556" s="6">
        <f t="shared" si="364"/>
        <v>1063278866.15</v>
      </c>
      <c r="AT1556" s="10">
        <f t="shared" si="365"/>
        <v>2144389.48</v>
      </c>
      <c r="AU1556" s="10">
        <f t="shared" si="366"/>
        <v>1065423255.63</v>
      </c>
      <c r="AV1556" s="10">
        <f t="shared" si="367"/>
        <v>778247412.74</v>
      </c>
      <c r="AW1556" s="12">
        <f t="shared" si="368"/>
        <v>0.386634494136751</v>
      </c>
      <c r="AX1556" s="12">
        <f t="shared" si="369"/>
        <v>0.612202397116775</v>
      </c>
      <c r="AY1556" s="12">
        <f t="shared" si="370"/>
        <v>0.0354839601466563</v>
      </c>
      <c r="AZ1556" s="12">
        <f t="shared" si="371"/>
        <v>0.576718436970118</v>
      </c>
      <c r="BA1556" s="12">
        <f t="shared" si="372"/>
        <v>0.0011631087464747</v>
      </c>
      <c r="BB1556" s="12">
        <f t="shared" si="373"/>
        <v>0.577881545716593</v>
      </c>
      <c r="BC1556" s="12">
        <f t="shared" si="374"/>
        <v>0.422118454283407</v>
      </c>
    </row>
    <row r="1557" spans="1:55">
      <c r="A1557" s="3" t="s">
        <v>3165</v>
      </c>
      <c r="B1557" s="3" t="s">
        <v>3166</v>
      </c>
      <c r="C1557" s="3">
        <v>0</v>
      </c>
      <c r="D1557" s="3">
        <v>692217272.12</v>
      </c>
      <c r="E1557" s="3">
        <v>0</v>
      </c>
      <c r="F1557" s="3">
        <v>0</v>
      </c>
      <c r="G1557" s="3">
        <v>0</v>
      </c>
      <c r="H1557" s="3">
        <v>0</v>
      </c>
      <c r="I1557" s="3">
        <v>0</v>
      </c>
      <c r="J1557" s="3">
        <v>2640791.78</v>
      </c>
      <c r="K1557" s="3">
        <v>3903047.02</v>
      </c>
      <c r="L1557" s="3">
        <v>0</v>
      </c>
      <c r="M1557" s="3">
        <v>184665325.47</v>
      </c>
      <c r="N1557" s="3">
        <v>22537140.57</v>
      </c>
      <c r="O1557" s="3">
        <v>160300585.66</v>
      </c>
      <c r="P1557" s="3">
        <v>1401300.11</v>
      </c>
      <c r="Q1557" s="3">
        <v>0</v>
      </c>
      <c r="R1557" s="3">
        <v>283359575.46</v>
      </c>
      <c r="S1557" s="3">
        <v>0</v>
      </c>
      <c r="T1557" s="3">
        <v>0</v>
      </c>
      <c r="U1557" s="3">
        <v>12105888.42</v>
      </c>
      <c r="V1557" s="3">
        <v>9911565.74</v>
      </c>
      <c r="W1557" s="3">
        <v>0</v>
      </c>
      <c r="X1557" s="3">
        <v>0</v>
      </c>
      <c r="Y1557" s="3">
        <v>0</v>
      </c>
      <c r="Z1557" s="3">
        <v>27280157.26</v>
      </c>
      <c r="AA1557" s="3">
        <v>0</v>
      </c>
      <c r="AB1557" s="3">
        <v>2856571.8</v>
      </c>
      <c r="AC1557" s="3">
        <v>565626424.22</v>
      </c>
      <c r="AD1557" s="3">
        <v>90941557.37</v>
      </c>
      <c r="AE1557" s="3">
        <v>0</v>
      </c>
      <c r="AF1557" s="3">
        <v>0</v>
      </c>
      <c r="AG1557" s="3">
        <v>0</v>
      </c>
      <c r="AH1557" s="3">
        <v>43349608.82</v>
      </c>
      <c r="AI1557" s="3">
        <v>0</v>
      </c>
      <c r="AJ1557" s="3">
        <v>0</v>
      </c>
      <c r="AK1557" s="3">
        <v>4671948.66</v>
      </c>
      <c r="AL1557" s="3">
        <v>2932349.74</v>
      </c>
      <c r="AM1557" s="3">
        <v>0</v>
      </c>
      <c r="AN1557" s="3">
        <v>48944905.57</v>
      </c>
      <c r="AO1557" s="6">
        <f t="shared" si="360"/>
        <v>698761110.92</v>
      </c>
      <c r="AP1557" s="6">
        <f t="shared" si="361"/>
        <v>368904351.81</v>
      </c>
      <c r="AQ1557" s="6">
        <f t="shared" si="362"/>
        <v>335513758.68</v>
      </c>
      <c r="AR1557" s="6">
        <f t="shared" si="363"/>
        <v>33390593.13</v>
      </c>
      <c r="AS1557" s="6">
        <f t="shared" si="364"/>
        <v>756466794.38</v>
      </c>
      <c r="AT1557" s="10">
        <f t="shared" si="365"/>
        <v>0</v>
      </c>
      <c r="AU1557" s="10">
        <f t="shared" si="366"/>
        <v>756466794.38</v>
      </c>
      <c r="AV1557" s="10">
        <f t="shared" si="367"/>
        <v>732151704.05</v>
      </c>
      <c r="AW1557" s="12">
        <f t="shared" si="368"/>
        <v>0.469402410125201</v>
      </c>
      <c r="AX1557" s="12">
        <f t="shared" si="369"/>
        <v>0.530597589874799</v>
      </c>
      <c r="AY1557" s="12">
        <f t="shared" si="370"/>
        <v>0.0224305912933475</v>
      </c>
      <c r="AZ1557" s="12">
        <f t="shared" si="371"/>
        <v>0.508166998581451</v>
      </c>
      <c r="BA1557" s="12">
        <f t="shared" si="372"/>
        <v>0</v>
      </c>
      <c r="BB1557" s="12">
        <f t="shared" si="373"/>
        <v>0.508166998581451</v>
      </c>
      <c r="BC1557" s="12">
        <f t="shared" si="374"/>
        <v>0.491833001418549</v>
      </c>
    </row>
    <row r="1558" spans="1:55">
      <c r="A1558" s="3" t="s">
        <v>3167</v>
      </c>
      <c r="B1558" s="3" t="s">
        <v>3168</v>
      </c>
      <c r="C1558" s="3">
        <v>0</v>
      </c>
      <c r="D1558" s="3">
        <v>691700775.06</v>
      </c>
      <c r="E1558" s="3">
        <v>0</v>
      </c>
      <c r="F1558" s="3">
        <v>0</v>
      </c>
      <c r="G1558" s="3">
        <v>0</v>
      </c>
      <c r="H1558" s="3">
        <v>0</v>
      </c>
      <c r="I1558" s="3">
        <v>0</v>
      </c>
      <c r="J1558" s="3">
        <v>26730276.21</v>
      </c>
      <c r="K1558" s="3">
        <v>6887933.16</v>
      </c>
      <c r="L1558" s="3">
        <v>0</v>
      </c>
      <c r="M1558" s="3">
        <v>157278468.75</v>
      </c>
      <c r="N1558" s="3">
        <v>2458721.85</v>
      </c>
      <c r="O1558" s="3">
        <v>161275255.39</v>
      </c>
      <c r="P1558" s="3">
        <v>23533113.56</v>
      </c>
      <c r="Q1558" s="3">
        <v>0</v>
      </c>
      <c r="R1558" s="3">
        <v>293739993.62</v>
      </c>
      <c r="S1558" s="3">
        <v>4806533.73</v>
      </c>
      <c r="T1558" s="3">
        <v>0</v>
      </c>
      <c r="U1558" s="3">
        <v>16335878.53</v>
      </c>
      <c r="V1558" s="3">
        <v>8664303.53</v>
      </c>
      <c r="W1558" s="3">
        <v>0</v>
      </c>
      <c r="X1558" s="3">
        <v>0</v>
      </c>
      <c r="Y1558" s="3">
        <v>0</v>
      </c>
      <c r="Z1558" s="3">
        <v>33422905.5</v>
      </c>
      <c r="AA1558" s="3">
        <v>0</v>
      </c>
      <c r="AB1558" s="3">
        <v>0</v>
      </c>
      <c r="AC1558" s="3">
        <v>519817700.28</v>
      </c>
      <c r="AD1558" s="3">
        <v>45787146.17</v>
      </c>
      <c r="AE1558" s="3">
        <v>0</v>
      </c>
      <c r="AF1558" s="3">
        <v>0</v>
      </c>
      <c r="AG1558" s="3">
        <v>0</v>
      </c>
      <c r="AH1558" s="3">
        <v>32546500.27</v>
      </c>
      <c r="AI1558" s="3">
        <v>0</v>
      </c>
      <c r="AJ1558" s="3">
        <v>57509564.12</v>
      </c>
      <c r="AK1558" s="3">
        <v>12735662.49</v>
      </c>
      <c r="AL1558" s="3">
        <v>15549185.97</v>
      </c>
      <c r="AM1558" s="3">
        <v>2305822.7</v>
      </c>
      <c r="AN1558" s="3">
        <v>7650783.7</v>
      </c>
      <c r="AO1558" s="6">
        <f t="shared" si="360"/>
        <v>725318984.43</v>
      </c>
      <c r="AP1558" s="6">
        <f t="shared" si="361"/>
        <v>344545559.55</v>
      </c>
      <c r="AQ1558" s="6">
        <f t="shared" si="362"/>
        <v>356969614.91</v>
      </c>
      <c r="AR1558" s="6">
        <f t="shared" si="363"/>
        <v>-12424055.36</v>
      </c>
      <c r="AS1558" s="6">
        <f t="shared" si="364"/>
        <v>693902365.7</v>
      </c>
      <c r="AT1558" s="10">
        <f t="shared" si="365"/>
        <v>0</v>
      </c>
      <c r="AU1558" s="10">
        <f t="shared" si="366"/>
        <v>693902365.7</v>
      </c>
      <c r="AV1558" s="10">
        <f t="shared" si="367"/>
        <v>712894929.07</v>
      </c>
      <c r="AW1558" s="12">
        <f t="shared" si="368"/>
        <v>0.515581731018742</v>
      </c>
      <c r="AX1558" s="12">
        <f t="shared" si="369"/>
        <v>0.484418268981258</v>
      </c>
      <c r="AY1558" s="12">
        <f t="shared" si="370"/>
        <v>-0.00883144672383749</v>
      </c>
      <c r="AZ1558" s="12">
        <f t="shared" si="371"/>
        <v>0.493249715705096</v>
      </c>
      <c r="BA1558" s="12">
        <f t="shared" si="372"/>
        <v>0</v>
      </c>
      <c r="BB1558" s="12">
        <f t="shared" si="373"/>
        <v>0.493249715705096</v>
      </c>
      <c r="BC1558" s="12">
        <f t="shared" si="374"/>
        <v>0.506750284294904</v>
      </c>
    </row>
    <row r="1559" spans="1:55">
      <c r="A1559" s="3" t="s">
        <v>3169</v>
      </c>
      <c r="B1559" s="3" t="s">
        <v>3170</v>
      </c>
      <c r="C1559" s="3">
        <v>61698316.54</v>
      </c>
      <c r="D1559" s="3">
        <v>691246347.2</v>
      </c>
      <c r="E1559" s="3">
        <v>0</v>
      </c>
      <c r="F1559" s="3">
        <v>139027706.88</v>
      </c>
      <c r="G1559" s="3">
        <v>0</v>
      </c>
      <c r="H1559" s="3">
        <v>0</v>
      </c>
      <c r="I1559" s="3">
        <v>0</v>
      </c>
      <c r="J1559" s="3">
        <v>85189088.69</v>
      </c>
      <c r="K1559" s="3">
        <v>32925603.99</v>
      </c>
      <c r="L1559" s="3">
        <v>0</v>
      </c>
      <c r="M1559" s="3">
        <v>1978612320.39</v>
      </c>
      <c r="N1559" s="3">
        <v>116319027.98</v>
      </c>
      <c r="O1559" s="3">
        <v>1063127325.06</v>
      </c>
      <c r="P1559" s="3">
        <v>35284673.18</v>
      </c>
      <c r="Q1559" s="3">
        <v>146675602.52</v>
      </c>
      <c r="R1559" s="3">
        <v>913322734.11</v>
      </c>
      <c r="S1559" s="3">
        <v>15375526.07</v>
      </c>
      <c r="T1559" s="3">
        <v>0</v>
      </c>
      <c r="U1559" s="3">
        <v>36048180.9</v>
      </c>
      <c r="V1559" s="3">
        <v>40285507.31</v>
      </c>
      <c r="W1559" s="3">
        <v>0</v>
      </c>
      <c r="X1559" s="3">
        <v>0</v>
      </c>
      <c r="Y1559" s="3">
        <v>68344825.39</v>
      </c>
      <c r="Z1559" s="3">
        <v>27721062.97</v>
      </c>
      <c r="AA1559" s="3">
        <v>0</v>
      </c>
      <c r="AB1559" s="3">
        <v>40251036.56</v>
      </c>
      <c r="AC1559" s="3">
        <v>810888846.52</v>
      </c>
      <c r="AD1559" s="3">
        <v>16636587.86</v>
      </c>
      <c r="AE1559" s="3">
        <v>0</v>
      </c>
      <c r="AF1559" s="3">
        <v>0</v>
      </c>
      <c r="AG1559" s="3">
        <v>0</v>
      </c>
      <c r="AH1559" s="3">
        <v>119598676.51</v>
      </c>
      <c r="AI1559" s="3">
        <v>0</v>
      </c>
      <c r="AJ1559" s="3">
        <v>57286911.95</v>
      </c>
      <c r="AK1559" s="3">
        <v>1686730.48</v>
      </c>
      <c r="AL1559" s="3">
        <v>160128411.62</v>
      </c>
      <c r="AM1559" s="3">
        <v>320329.43</v>
      </c>
      <c r="AN1559" s="3">
        <v>18295183.5</v>
      </c>
      <c r="AO1559" s="6">
        <f t="shared" si="360"/>
        <v>948388746.76</v>
      </c>
      <c r="AP1559" s="6">
        <f t="shared" si="361"/>
        <v>3340018949.13</v>
      </c>
      <c r="AQ1559" s="6">
        <f t="shared" si="362"/>
        <v>1141348873.31</v>
      </c>
      <c r="AR1559" s="6">
        <f t="shared" si="363"/>
        <v>2198670075.82</v>
      </c>
      <c r="AS1559" s="6">
        <f t="shared" si="364"/>
        <v>1184841677.87</v>
      </c>
      <c r="AT1559" s="10">
        <f t="shared" si="365"/>
        <v>61698316.54</v>
      </c>
      <c r="AU1559" s="10">
        <f t="shared" si="366"/>
        <v>1246539994.41</v>
      </c>
      <c r="AV1559" s="10">
        <f t="shared" si="367"/>
        <v>3147058822.58</v>
      </c>
      <c r="AW1559" s="12">
        <f t="shared" si="368"/>
        <v>0.215856928742012</v>
      </c>
      <c r="AX1559" s="12">
        <f t="shared" si="369"/>
        <v>0.770100296960659</v>
      </c>
      <c r="AY1559" s="12">
        <f t="shared" si="370"/>
        <v>0.500425771082641</v>
      </c>
      <c r="AZ1559" s="12">
        <f t="shared" si="371"/>
        <v>0.269674525878018</v>
      </c>
      <c r="BA1559" s="12">
        <f t="shared" si="372"/>
        <v>0.0140427742973285</v>
      </c>
      <c r="BB1559" s="12">
        <f t="shared" si="373"/>
        <v>0.283717300175347</v>
      </c>
      <c r="BC1559" s="12">
        <f t="shared" si="374"/>
        <v>0.716282699824653</v>
      </c>
    </row>
    <row r="1560" spans="1:55">
      <c r="A1560" s="3" t="s">
        <v>3171</v>
      </c>
      <c r="B1560" s="3" t="s">
        <v>3172</v>
      </c>
      <c r="C1560" s="3">
        <v>104077524.33</v>
      </c>
      <c r="D1560" s="3">
        <v>691199294.93</v>
      </c>
      <c r="E1560" s="3">
        <v>225000000</v>
      </c>
      <c r="F1560" s="3">
        <v>0</v>
      </c>
      <c r="G1560" s="3">
        <v>0</v>
      </c>
      <c r="H1560" s="3">
        <v>0</v>
      </c>
      <c r="I1560" s="3">
        <v>0</v>
      </c>
      <c r="J1560" s="3">
        <v>105709684.08</v>
      </c>
      <c r="K1560" s="3">
        <v>20855989.89</v>
      </c>
      <c r="L1560" s="3">
        <v>0</v>
      </c>
      <c r="M1560" s="3">
        <v>720698693.23</v>
      </c>
      <c r="N1560" s="3">
        <v>63133278.76</v>
      </c>
      <c r="O1560" s="3">
        <v>1376416724.98</v>
      </c>
      <c r="P1560" s="3">
        <v>56795040.7</v>
      </c>
      <c r="Q1560" s="3">
        <v>0</v>
      </c>
      <c r="R1560" s="3">
        <v>1795404081.6</v>
      </c>
      <c r="S1560" s="3">
        <v>0</v>
      </c>
      <c r="T1560" s="3">
        <v>0</v>
      </c>
      <c r="U1560" s="3">
        <v>47830182.66</v>
      </c>
      <c r="V1560" s="3">
        <v>17545417.49</v>
      </c>
      <c r="W1560" s="3">
        <v>0</v>
      </c>
      <c r="X1560" s="3">
        <v>0</v>
      </c>
      <c r="Y1560" s="3">
        <v>0</v>
      </c>
      <c r="Z1560" s="3">
        <v>38136738.98</v>
      </c>
      <c r="AA1560" s="3">
        <v>0</v>
      </c>
      <c r="AB1560" s="3">
        <v>1857321.8</v>
      </c>
      <c r="AC1560" s="3">
        <v>1146232852.44</v>
      </c>
      <c r="AD1560" s="3">
        <v>30631150.33</v>
      </c>
      <c r="AE1560" s="3">
        <v>0</v>
      </c>
      <c r="AF1560" s="3">
        <v>0</v>
      </c>
      <c r="AG1560" s="3">
        <v>0</v>
      </c>
      <c r="AH1560" s="3">
        <v>206490417.04</v>
      </c>
      <c r="AI1560" s="3">
        <v>0</v>
      </c>
      <c r="AJ1560" s="3">
        <v>81514473.42</v>
      </c>
      <c r="AK1560" s="3">
        <v>12344186.96</v>
      </c>
      <c r="AL1560" s="3">
        <v>30722696.96</v>
      </c>
      <c r="AM1560" s="3">
        <v>10685495.22</v>
      </c>
      <c r="AN1560" s="3">
        <v>137555762.78</v>
      </c>
      <c r="AO1560" s="6">
        <f t="shared" si="360"/>
        <v>1042764968.9</v>
      </c>
      <c r="AP1560" s="6">
        <f t="shared" si="361"/>
        <v>2217043737.67</v>
      </c>
      <c r="AQ1560" s="6">
        <f t="shared" si="362"/>
        <v>1900773742.53</v>
      </c>
      <c r="AR1560" s="6">
        <f t="shared" si="363"/>
        <v>316269995.14</v>
      </c>
      <c r="AS1560" s="6">
        <f t="shared" si="364"/>
        <v>1656177035.15</v>
      </c>
      <c r="AT1560" s="10">
        <f t="shared" si="365"/>
        <v>104077524.33</v>
      </c>
      <c r="AU1560" s="10">
        <f t="shared" si="366"/>
        <v>1760254559.48</v>
      </c>
      <c r="AV1560" s="10">
        <f t="shared" si="367"/>
        <v>1359034964.04</v>
      </c>
      <c r="AW1560" s="12">
        <f t="shared" si="368"/>
        <v>0.334295666060289</v>
      </c>
      <c r="AX1560" s="12">
        <f t="shared" si="369"/>
        <v>0.632338555115643</v>
      </c>
      <c r="AY1560" s="12">
        <f t="shared" si="370"/>
        <v>0.101391676776159</v>
      </c>
      <c r="AZ1560" s="12">
        <f t="shared" si="371"/>
        <v>0.530946878339484</v>
      </c>
      <c r="BA1560" s="12">
        <f t="shared" si="372"/>
        <v>0.0333657788240678</v>
      </c>
      <c r="BB1560" s="12">
        <f t="shared" si="373"/>
        <v>0.564312657163552</v>
      </c>
      <c r="BC1560" s="12">
        <f t="shared" si="374"/>
        <v>0.435687342836448</v>
      </c>
    </row>
    <row r="1561" spans="1:55">
      <c r="A1561" s="3" t="s">
        <v>3173</v>
      </c>
      <c r="B1561" s="3" t="s">
        <v>3174</v>
      </c>
      <c r="C1561" s="3">
        <v>0</v>
      </c>
      <c r="D1561" s="3">
        <v>690946322.07</v>
      </c>
      <c r="E1561" s="3">
        <v>20435117.54</v>
      </c>
      <c r="F1561" s="3">
        <v>200000000</v>
      </c>
      <c r="G1561" s="3">
        <v>0</v>
      </c>
      <c r="H1561" s="3">
        <v>0</v>
      </c>
      <c r="I1561" s="3">
        <v>0</v>
      </c>
      <c r="J1561" s="3">
        <v>4447254.38</v>
      </c>
      <c r="K1561" s="3">
        <v>15844601.28</v>
      </c>
      <c r="L1561" s="3">
        <v>0</v>
      </c>
      <c r="M1561" s="3">
        <v>1901946782.1</v>
      </c>
      <c r="N1561" s="3">
        <v>41437876.14</v>
      </c>
      <c r="O1561" s="3">
        <v>538989661.56</v>
      </c>
      <c r="P1561" s="3">
        <v>73696646.52</v>
      </c>
      <c r="Q1561" s="3">
        <v>0</v>
      </c>
      <c r="R1561" s="3">
        <v>96970207.15</v>
      </c>
      <c r="S1561" s="3">
        <v>0</v>
      </c>
      <c r="T1561" s="3">
        <v>0</v>
      </c>
      <c r="U1561" s="3">
        <v>162338196.24</v>
      </c>
      <c r="V1561" s="3">
        <v>78299993.95</v>
      </c>
      <c r="W1561" s="3">
        <v>0</v>
      </c>
      <c r="X1561" s="3">
        <v>0</v>
      </c>
      <c r="Y1561" s="3">
        <v>0</v>
      </c>
      <c r="Z1561" s="3">
        <v>91134835.48</v>
      </c>
      <c r="AA1561" s="3">
        <v>0</v>
      </c>
      <c r="AB1561" s="3">
        <v>1184544.21</v>
      </c>
      <c r="AC1561" s="3">
        <v>572904031.76</v>
      </c>
      <c r="AD1561" s="3">
        <v>737799126.95</v>
      </c>
      <c r="AE1561" s="3">
        <v>0</v>
      </c>
      <c r="AF1561" s="3">
        <v>0</v>
      </c>
      <c r="AG1561" s="3">
        <v>0</v>
      </c>
      <c r="AH1561" s="3">
        <v>287853993.62</v>
      </c>
      <c r="AI1561" s="3">
        <v>0</v>
      </c>
      <c r="AJ1561" s="3">
        <v>0</v>
      </c>
      <c r="AK1561" s="3">
        <v>23304740.87</v>
      </c>
      <c r="AL1561" s="3">
        <v>54423868.61</v>
      </c>
      <c r="AM1561" s="3">
        <v>0</v>
      </c>
      <c r="AN1561" s="3">
        <v>248129104.55</v>
      </c>
      <c r="AO1561" s="6">
        <f t="shared" si="360"/>
        <v>931673295.27</v>
      </c>
      <c r="AP1561" s="6">
        <f t="shared" si="361"/>
        <v>2556070966.32</v>
      </c>
      <c r="AQ1561" s="6">
        <f t="shared" si="362"/>
        <v>429927777.03</v>
      </c>
      <c r="AR1561" s="6">
        <f t="shared" si="363"/>
        <v>2126143189.29</v>
      </c>
      <c r="AS1561" s="6">
        <f t="shared" si="364"/>
        <v>1924414866.36</v>
      </c>
      <c r="AT1561" s="10">
        <f t="shared" si="365"/>
        <v>0</v>
      </c>
      <c r="AU1561" s="10">
        <f t="shared" si="366"/>
        <v>1924414866.36</v>
      </c>
      <c r="AV1561" s="10">
        <f t="shared" si="367"/>
        <v>3057816484.56</v>
      </c>
      <c r="AW1561" s="12">
        <f t="shared" si="368"/>
        <v>0.186999203699756</v>
      </c>
      <c r="AX1561" s="12">
        <f t="shared" si="369"/>
        <v>0.813000796300244</v>
      </c>
      <c r="AY1561" s="12">
        <f t="shared" si="370"/>
        <v>0.426745174909912</v>
      </c>
      <c r="AZ1561" s="12">
        <f t="shared" si="371"/>
        <v>0.386255621390332</v>
      </c>
      <c r="BA1561" s="12">
        <f t="shared" si="372"/>
        <v>0</v>
      </c>
      <c r="BB1561" s="12">
        <f t="shared" si="373"/>
        <v>0.386255621390332</v>
      </c>
      <c r="BC1561" s="12">
        <f t="shared" si="374"/>
        <v>0.613744378609668</v>
      </c>
    </row>
    <row r="1562" spans="1:55">
      <c r="A1562" s="3" t="s">
        <v>3175</v>
      </c>
      <c r="B1562" s="3" t="s">
        <v>3176</v>
      </c>
      <c r="C1562" s="3">
        <v>167124801.83</v>
      </c>
      <c r="D1562" s="3">
        <v>688788386.25</v>
      </c>
      <c r="E1562" s="3">
        <v>500880</v>
      </c>
      <c r="F1562" s="3">
        <v>0</v>
      </c>
      <c r="G1562" s="3">
        <v>0</v>
      </c>
      <c r="H1562" s="3">
        <v>0</v>
      </c>
      <c r="I1562" s="3">
        <v>0</v>
      </c>
      <c r="J1562" s="3">
        <v>163000981.24</v>
      </c>
      <c r="K1562" s="3">
        <v>38196668.53</v>
      </c>
      <c r="L1562" s="3">
        <v>0</v>
      </c>
      <c r="M1562" s="3">
        <v>14880850.11</v>
      </c>
      <c r="N1562" s="3">
        <v>21633544.9</v>
      </c>
      <c r="O1562" s="3">
        <v>910859696.6</v>
      </c>
      <c r="P1562" s="3">
        <v>7062122.14</v>
      </c>
      <c r="Q1562" s="3">
        <v>269774292.7</v>
      </c>
      <c r="R1562" s="3">
        <v>82841793.71</v>
      </c>
      <c r="S1562" s="3">
        <v>0</v>
      </c>
      <c r="T1562" s="3">
        <v>0</v>
      </c>
      <c r="U1562" s="3">
        <v>2840361.95</v>
      </c>
      <c r="V1562" s="3">
        <v>170978055.1</v>
      </c>
      <c r="W1562" s="3">
        <v>0</v>
      </c>
      <c r="X1562" s="3">
        <v>0</v>
      </c>
      <c r="Y1562" s="3">
        <v>56387848.16</v>
      </c>
      <c r="Z1562" s="3">
        <v>2195444.04</v>
      </c>
      <c r="AA1562" s="3">
        <v>0</v>
      </c>
      <c r="AB1562" s="3">
        <v>6051507.69</v>
      </c>
      <c r="AC1562" s="3">
        <v>77811400.71</v>
      </c>
      <c r="AD1562" s="3">
        <v>275035.43</v>
      </c>
      <c r="AE1562" s="3">
        <v>0</v>
      </c>
      <c r="AF1562" s="3">
        <v>0</v>
      </c>
      <c r="AG1562" s="3">
        <v>0</v>
      </c>
      <c r="AH1562" s="3">
        <v>166319140.66</v>
      </c>
      <c r="AI1562" s="3">
        <v>0</v>
      </c>
      <c r="AJ1562" s="3">
        <v>34075342.61</v>
      </c>
      <c r="AK1562" s="3">
        <v>1742237.83</v>
      </c>
      <c r="AL1562" s="3">
        <v>101063946.35</v>
      </c>
      <c r="AM1562" s="3">
        <v>7440768.7</v>
      </c>
      <c r="AN1562" s="3">
        <v>0</v>
      </c>
      <c r="AO1562" s="6">
        <f t="shared" si="360"/>
        <v>890486916.02</v>
      </c>
      <c r="AP1562" s="6">
        <f t="shared" si="361"/>
        <v>1224210506.45</v>
      </c>
      <c r="AQ1562" s="6">
        <f t="shared" si="362"/>
        <v>321295010.65</v>
      </c>
      <c r="AR1562" s="6">
        <f t="shared" si="363"/>
        <v>902915495.8</v>
      </c>
      <c r="AS1562" s="6">
        <f t="shared" si="364"/>
        <v>388727872.29</v>
      </c>
      <c r="AT1562" s="10">
        <f t="shared" si="365"/>
        <v>167124801.83</v>
      </c>
      <c r="AU1562" s="10">
        <f t="shared" si="366"/>
        <v>555852674.12</v>
      </c>
      <c r="AV1562" s="10">
        <f t="shared" si="367"/>
        <v>1793402411.82</v>
      </c>
      <c r="AW1562" s="12">
        <f t="shared" si="368"/>
        <v>0.379050755854251</v>
      </c>
      <c r="AX1562" s="12">
        <f t="shared" si="369"/>
        <v>0.549809757067389</v>
      </c>
      <c r="AY1562" s="12">
        <f t="shared" si="370"/>
        <v>0.384341190194218</v>
      </c>
      <c r="AZ1562" s="12">
        <f t="shared" si="371"/>
        <v>0.165468566873171</v>
      </c>
      <c r="BA1562" s="12">
        <f t="shared" si="372"/>
        <v>0.0711394870783599</v>
      </c>
      <c r="BB1562" s="12">
        <f t="shared" si="373"/>
        <v>0.236608053951531</v>
      </c>
      <c r="BC1562" s="12">
        <f t="shared" si="374"/>
        <v>0.763391946048469</v>
      </c>
    </row>
    <row r="1563" spans="1:55">
      <c r="A1563" s="3" t="s">
        <v>3177</v>
      </c>
      <c r="B1563" s="3" t="s">
        <v>3178</v>
      </c>
      <c r="C1563" s="3">
        <v>0</v>
      </c>
      <c r="D1563" s="3">
        <v>686771338.54</v>
      </c>
      <c r="E1563" s="3">
        <v>161725754.5</v>
      </c>
      <c r="F1563" s="3">
        <v>0</v>
      </c>
      <c r="G1563" s="3">
        <v>0</v>
      </c>
      <c r="H1563" s="3">
        <v>0</v>
      </c>
      <c r="I1563" s="3">
        <v>0</v>
      </c>
      <c r="J1563" s="3">
        <v>0</v>
      </c>
      <c r="K1563" s="3">
        <v>47915692.96</v>
      </c>
      <c r="L1563" s="3">
        <v>0</v>
      </c>
      <c r="M1563" s="3">
        <v>628706106.3</v>
      </c>
      <c r="N1563" s="3">
        <v>89602711.45</v>
      </c>
      <c r="O1563" s="3">
        <v>1228979926.43</v>
      </c>
      <c r="P1563" s="3">
        <v>66753873.13</v>
      </c>
      <c r="Q1563" s="3">
        <v>0</v>
      </c>
      <c r="R1563" s="3">
        <v>824428719.89</v>
      </c>
      <c r="S1563" s="3">
        <v>0</v>
      </c>
      <c r="T1563" s="3">
        <v>0</v>
      </c>
      <c r="U1563" s="3">
        <v>88210323.39</v>
      </c>
      <c r="V1563" s="3">
        <v>21470896.28</v>
      </c>
      <c r="W1563" s="3">
        <v>0</v>
      </c>
      <c r="X1563" s="3">
        <v>3465190.43</v>
      </c>
      <c r="Y1563" s="3">
        <v>50913245.25</v>
      </c>
      <c r="Z1563" s="3">
        <v>74513486.58</v>
      </c>
      <c r="AA1563" s="3">
        <v>0</v>
      </c>
      <c r="AB1563" s="3">
        <v>0</v>
      </c>
      <c r="AC1563" s="3">
        <v>3108954447.42</v>
      </c>
      <c r="AD1563" s="3">
        <v>1587758234.4</v>
      </c>
      <c r="AE1563" s="3">
        <v>0</v>
      </c>
      <c r="AF1563" s="3">
        <v>0</v>
      </c>
      <c r="AG1563" s="3">
        <v>0</v>
      </c>
      <c r="AH1563" s="3">
        <v>139156872.68</v>
      </c>
      <c r="AI1563" s="3">
        <v>0</v>
      </c>
      <c r="AJ1563" s="3">
        <v>0</v>
      </c>
      <c r="AK1563" s="3">
        <v>0</v>
      </c>
      <c r="AL1563" s="3">
        <v>19680511.06</v>
      </c>
      <c r="AM1563" s="3">
        <v>106244.48</v>
      </c>
      <c r="AN1563" s="3">
        <v>348088967.35</v>
      </c>
      <c r="AO1563" s="6">
        <f t="shared" si="360"/>
        <v>896412786</v>
      </c>
      <c r="AP1563" s="6">
        <f t="shared" si="361"/>
        <v>2014042617.31</v>
      </c>
      <c r="AQ1563" s="6">
        <f t="shared" si="362"/>
        <v>1063001861.82</v>
      </c>
      <c r="AR1563" s="6">
        <f t="shared" si="363"/>
        <v>951040755.49</v>
      </c>
      <c r="AS1563" s="6">
        <f t="shared" si="364"/>
        <v>5203745277.39</v>
      </c>
      <c r="AT1563" s="10">
        <f t="shared" si="365"/>
        <v>0</v>
      </c>
      <c r="AU1563" s="10">
        <f t="shared" si="366"/>
        <v>5203745277.39</v>
      </c>
      <c r="AV1563" s="10">
        <f t="shared" si="367"/>
        <v>1847453541.49</v>
      </c>
      <c r="AW1563" s="12">
        <f t="shared" si="368"/>
        <v>0.127129132084576</v>
      </c>
      <c r="AX1563" s="12">
        <f t="shared" si="369"/>
        <v>0.872870867915424</v>
      </c>
      <c r="AY1563" s="12">
        <f t="shared" si="370"/>
        <v>0.134876462842536</v>
      </c>
      <c r="AZ1563" s="12">
        <f t="shared" si="371"/>
        <v>0.737994405072888</v>
      </c>
      <c r="BA1563" s="12">
        <f t="shared" si="372"/>
        <v>0</v>
      </c>
      <c r="BB1563" s="12">
        <f t="shared" si="373"/>
        <v>0.737994405072888</v>
      </c>
      <c r="BC1563" s="12">
        <f t="shared" si="374"/>
        <v>0.262005594927111</v>
      </c>
    </row>
    <row r="1564" spans="1:55">
      <c r="A1564" s="3" t="s">
        <v>3179</v>
      </c>
      <c r="B1564" s="3" t="s">
        <v>3180</v>
      </c>
      <c r="C1564" s="3">
        <v>14053720.57</v>
      </c>
      <c r="D1564" s="3">
        <v>686433015.1</v>
      </c>
      <c r="E1564" s="3">
        <v>0</v>
      </c>
      <c r="F1564" s="3">
        <v>0</v>
      </c>
      <c r="G1564" s="3">
        <v>0</v>
      </c>
      <c r="H1564" s="3">
        <v>0</v>
      </c>
      <c r="I1564" s="3">
        <v>0</v>
      </c>
      <c r="J1564" s="3">
        <v>20328780.15</v>
      </c>
      <c r="K1564" s="3">
        <v>7555945.45</v>
      </c>
      <c r="L1564" s="3">
        <v>0</v>
      </c>
      <c r="M1564" s="3">
        <v>305124361.43</v>
      </c>
      <c r="N1564" s="3">
        <v>8088527.75</v>
      </c>
      <c r="O1564" s="3">
        <v>173687029.8</v>
      </c>
      <c r="P1564" s="3">
        <v>15089121.2</v>
      </c>
      <c r="Q1564" s="3">
        <v>3379833.35</v>
      </c>
      <c r="R1564" s="3">
        <v>177624595.07</v>
      </c>
      <c r="S1564" s="3">
        <v>0</v>
      </c>
      <c r="T1564" s="3">
        <v>0</v>
      </c>
      <c r="U1564" s="3">
        <v>20604046.63</v>
      </c>
      <c r="V1564" s="3">
        <v>20745723.17</v>
      </c>
      <c r="W1564" s="3">
        <v>0</v>
      </c>
      <c r="X1564" s="3">
        <v>0</v>
      </c>
      <c r="Y1564" s="3">
        <v>0</v>
      </c>
      <c r="Z1564" s="3">
        <v>43189312.57</v>
      </c>
      <c r="AA1564" s="3">
        <v>0</v>
      </c>
      <c r="AB1564" s="3">
        <v>663103.7</v>
      </c>
      <c r="AC1564" s="3">
        <v>761966698.35</v>
      </c>
      <c r="AD1564" s="3">
        <v>13915447.02</v>
      </c>
      <c r="AE1564" s="3">
        <v>0</v>
      </c>
      <c r="AF1564" s="3">
        <v>0</v>
      </c>
      <c r="AG1564" s="3">
        <v>0</v>
      </c>
      <c r="AH1564" s="3">
        <v>32704226.11</v>
      </c>
      <c r="AI1564" s="3">
        <v>0</v>
      </c>
      <c r="AJ1564" s="3">
        <v>0</v>
      </c>
      <c r="AK1564" s="3">
        <v>17639245.01</v>
      </c>
      <c r="AL1564" s="3">
        <v>12890063.99</v>
      </c>
      <c r="AM1564" s="3">
        <v>0</v>
      </c>
      <c r="AN1564" s="3">
        <v>38278941.08</v>
      </c>
      <c r="AO1564" s="6">
        <f t="shared" si="360"/>
        <v>714317740.7</v>
      </c>
      <c r="AP1564" s="6">
        <f t="shared" si="361"/>
        <v>505368873.53</v>
      </c>
      <c r="AQ1564" s="6">
        <f t="shared" si="362"/>
        <v>262826781.14</v>
      </c>
      <c r="AR1564" s="6">
        <f t="shared" si="363"/>
        <v>242542092.39</v>
      </c>
      <c r="AS1564" s="6">
        <f t="shared" si="364"/>
        <v>877394621.56</v>
      </c>
      <c r="AT1564" s="10">
        <f t="shared" si="365"/>
        <v>14053720.57</v>
      </c>
      <c r="AU1564" s="10">
        <f t="shared" si="366"/>
        <v>891448342.13</v>
      </c>
      <c r="AV1564" s="10">
        <f t="shared" si="367"/>
        <v>956859833.09</v>
      </c>
      <c r="AW1564" s="12">
        <f t="shared" si="368"/>
        <v>0.386471125473963</v>
      </c>
      <c r="AX1564" s="12">
        <f t="shared" si="369"/>
        <v>0.605925315358569</v>
      </c>
      <c r="AY1564" s="12">
        <f t="shared" si="370"/>
        <v>0.131223837908487</v>
      </c>
      <c r="AZ1564" s="12">
        <f t="shared" si="371"/>
        <v>0.474701477450083</v>
      </c>
      <c r="BA1564" s="12">
        <f t="shared" si="372"/>
        <v>0.00760355916746796</v>
      </c>
      <c r="BB1564" s="12">
        <f t="shared" si="373"/>
        <v>0.48230503661755</v>
      </c>
      <c r="BC1564" s="12">
        <f t="shared" si="374"/>
        <v>0.51769496338245</v>
      </c>
    </row>
    <row r="1565" spans="1:55">
      <c r="A1565" s="3" t="s">
        <v>3181</v>
      </c>
      <c r="B1565" s="3" t="s">
        <v>3182</v>
      </c>
      <c r="C1565" s="3">
        <v>3361542.43</v>
      </c>
      <c r="D1565" s="3">
        <v>684718877.13</v>
      </c>
      <c r="E1565" s="3">
        <v>0</v>
      </c>
      <c r="F1565" s="3">
        <v>0</v>
      </c>
      <c r="G1565" s="3">
        <v>0</v>
      </c>
      <c r="H1565" s="3">
        <v>0</v>
      </c>
      <c r="I1565" s="3">
        <v>0</v>
      </c>
      <c r="J1565" s="3">
        <v>506723511.19</v>
      </c>
      <c r="K1565" s="3">
        <v>666804151.5</v>
      </c>
      <c r="L1565" s="3">
        <v>0</v>
      </c>
      <c r="M1565" s="3">
        <v>2973678267.23</v>
      </c>
      <c r="N1565" s="3">
        <v>37670156.01</v>
      </c>
      <c r="O1565" s="3">
        <v>352998604.74</v>
      </c>
      <c r="P1565" s="3">
        <v>130686396.22</v>
      </c>
      <c r="Q1565" s="3">
        <v>0</v>
      </c>
      <c r="R1565" s="3">
        <v>3011157147.27</v>
      </c>
      <c r="S1565" s="3">
        <v>535957.85</v>
      </c>
      <c r="T1565" s="3">
        <v>0</v>
      </c>
      <c r="U1565" s="3">
        <v>67296976.43</v>
      </c>
      <c r="V1565" s="3">
        <v>72399208.88</v>
      </c>
      <c r="W1565" s="3">
        <v>0</v>
      </c>
      <c r="X1565" s="3">
        <v>0</v>
      </c>
      <c r="Y1565" s="3">
        <v>10034581</v>
      </c>
      <c r="Z1565" s="3">
        <v>0</v>
      </c>
      <c r="AA1565" s="3">
        <v>0</v>
      </c>
      <c r="AB1565" s="3">
        <v>16680662.49</v>
      </c>
      <c r="AC1565" s="3">
        <v>664790339.02</v>
      </c>
      <c r="AD1565" s="3">
        <v>934997665.98</v>
      </c>
      <c r="AE1565" s="3">
        <v>0</v>
      </c>
      <c r="AF1565" s="3">
        <v>0</v>
      </c>
      <c r="AG1565" s="3">
        <v>0</v>
      </c>
      <c r="AH1565" s="3">
        <v>537550857.28</v>
      </c>
      <c r="AI1565" s="3">
        <v>0</v>
      </c>
      <c r="AJ1565" s="3">
        <v>0</v>
      </c>
      <c r="AK1565" s="3">
        <v>6752150.17</v>
      </c>
      <c r="AL1565" s="3">
        <v>96391940.89</v>
      </c>
      <c r="AM1565" s="3">
        <v>41974152.17</v>
      </c>
      <c r="AN1565" s="3">
        <v>0</v>
      </c>
      <c r="AO1565" s="6">
        <f t="shared" si="360"/>
        <v>1858246539.82</v>
      </c>
      <c r="AP1565" s="6">
        <f t="shared" si="361"/>
        <v>3495033424.2</v>
      </c>
      <c r="AQ1565" s="6">
        <f t="shared" si="362"/>
        <v>3178104533.92</v>
      </c>
      <c r="AR1565" s="6">
        <f t="shared" si="363"/>
        <v>316928890.280001</v>
      </c>
      <c r="AS1565" s="6">
        <f t="shared" si="364"/>
        <v>2282457105.51</v>
      </c>
      <c r="AT1565" s="10">
        <f t="shared" si="365"/>
        <v>3361542.43</v>
      </c>
      <c r="AU1565" s="10">
        <f t="shared" si="366"/>
        <v>2285818647.94</v>
      </c>
      <c r="AV1565" s="10">
        <f t="shared" si="367"/>
        <v>2175175430.1</v>
      </c>
      <c r="AW1565" s="12">
        <f t="shared" si="368"/>
        <v>0.416554361497033</v>
      </c>
      <c r="AX1565" s="12">
        <f t="shared" si="369"/>
        <v>0.582692097392803</v>
      </c>
      <c r="AY1565" s="12">
        <f t="shared" si="370"/>
        <v>0.0710444543829674</v>
      </c>
      <c r="AZ1565" s="12">
        <f t="shared" si="371"/>
        <v>0.511647643009835</v>
      </c>
      <c r="BA1565" s="12">
        <f t="shared" si="372"/>
        <v>0.00075354111016371</v>
      </c>
      <c r="BB1565" s="12">
        <f t="shared" si="373"/>
        <v>0.512401184119999</v>
      </c>
      <c r="BC1565" s="12">
        <f t="shared" si="374"/>
        <v>0.487598815880001</v>
      </c>
    </row>
    <row r="1566" spans="1:55">
      <c r="A1566" s="3" t="s">
        <v>3183</v>
      </c>
      <c r="B1566" s="3" t="s">
        <v>3184</v>
      </c>
      <c r="C1566" s="3">
        <v>69277188.88</v>
      </c>
      <c r="D1566" s="3">
        <v>684327609.24</v>
      </c>
      <c r="E1566" s="3">
        <v>845306228.72</v>
      </c>
      <c r="F1566" s="3">
        <v>0</v>
      </c>
      <c r="G1566" s="3">
        <v>0</v>
      </c>
      <c r="H1566" s="3">
        <v>0</v>
      </c>
      <c r="I1566" s="3">
        <v>0</v>
      </c>
      <c r="J1566" s="3">
        <v>0</v>
      </c>
      <c r="K1566" s="3">
        <v>2404709.63</v>
      </c>
      <c r="L1566" s="3">
        <v>0</v>
      </c>
      <c r="M1566" s="3">
        <v>154156262.34</v>
      </c>
      <c r="N1566" s="3">
        <v>26655668.76</v>
      </c>
      <c r="O1566" s="3">
        <v>358846811.94</v>
      </c>
      <c r="P1566" s="3">
        <v>12833585.47</v>
      </c>
      <c r="Q1566" s="3">
        <v>0</v>
      </c>
      <c r="R1566" s="3">
        <v>474655383.26</v>
      </c>
      <c r="S1566" s="3">
        <v>0</v>
      </c>
      <c r="T1566" s="3">
        <v>0</v>
      </c>
      <c r="U1566" s="3">
        <v>11484458.62</v>
      </c>
      <c r="V1566" s="3">
        <v>18798628.13</v>
      </c>
      <c r="W1566" s="3">
        <v>0</v>
      </c>
      <c r="X1566" s="3">
        <v>0</v>
      </c>
      <c r="Y1566" s="3">
        <v>1535367.44</v>
      </c>
      <c r="Z1566" s="3">
        <v>1222480</v>
      </c>
      <c r="AA1566" s="3">
        <v>0</v>
      </c>
      <c r="AB1566" s="3">
        <v>25952239.05</v>
      </c>
      <c r="AC1566" s="3">
        <v>178274178.93</v>
      </c>
      <c r="AD1566" s="3">
        <v>306444798.32</v>
      </c>
      <c r="AE1566" s="3">
        <v>0</v>
      </c>
      <c r="AF1566" s="3">
        <v>0</v>
      </c>
      <c r="AG1566" s="3">
        <v>0</v>
      </c>
      <c r="AH1566" s="3">
        <v>125437710.78</v>
      </c>
      <c r="AI1566" s="3">
        <v>0</v>
      </c>
      <c r="AJ1566" s="3">
        <v>0</v>
      </c>
      <c r="AK1566" s="3">
        <v>2701317.55</v>
      </c>
      <c r="AL1566" s="3">
        <v>2277715.5</v>
      </c>
      <c r="AM1566" s="3">
        <v>6518744.12</v>
      </c>
      <c r="AN1566" s="3">
        <v>62182117</v>
      </c>
      <c r="AO1566" s="6">
        <f t="shared" si="360"/>
        <v>1532038547.59</v>
      </c>
      <c r="AP1566" s="6">
        <f t="shared" si="361"/>
        <v>552492328.51</v>
      </c>
      <c r="AQ1566" s="6">
        <f t="shared" si="362"/>
        <v>533648556.5</v>
      </c>
      <c r="AR1566" s="6">
        <f t="shared" si="363"/>
        <v>18843772.01</v>
      </c>
      <c r="AS1566" s="6">
        <f t="shared" si="364"/>
        <v>683836582.2</v>
      </c>
      <c r="AT1566" s="10">
        <f t="shared" si="365"/>
        <v>69277188.88</v>
      </c>
      <c r="AU1566" s="10">
        <f t="shared" si="366"/>
        <v>753113771.08</v>
      </c>
      <c r="AV1566" s="10">
        <f t="shared" si="367"/>
        <v>1550882319.6</v>
      </c>
      <c r="AW1566" s="12">
        <f t="shared" si="368"/>
        <v>0.664948414533913</v>
      </c>
      <c r="AX1566" s="12">
        <f t="shared" si="369"/>
        <v>0.304983310107358</v>
      </c>
      <c r="AY1566" s="12">
        <f t="shared" si="370"/>
        <v>0.00817873436774732</v>
      </c>
      <c r="AZ1566" s="12">
        <f t="shared" si="371"/>
        <v>0.296804575739611</v>
      </c>
      <c r="BA1566" s="12">
        <f t="shared" si="372"/>
        <v>0.0300682753587284</v>
      </c>
      <c r="BB1566" s="12">
        <f t="shared" si="373"/>
        <v>0.326872851098339</v>
      </c>
      <c r="BC1566" s="12">
        <f t="shared" si="374"/>
        <v>0.67312714890166</v>
      </c>
    </row>
    <row r="1567" spans="1:55">
      <c r="A1567" s="3" t="s">
        <v>3185</v>
      </c>
      <c r="B1567" s="3" t="s">
        <v>3186</v>
      </c>
      <c r="C1567" s="3">
        <v>0</v>
      </c>
      <c r="D1567" s="3">
        <v>683170470.04</v>
      </c>
      <c r="E1567" s="3">
        <v>0</v>
      </c>
      <c r="F1567" s="3">
        <v>0</v>
      </c>
      <c r="G1567" s="3">
        <v>0</v>
      </c>
      <c r="H1567" s="3">
        <v>0</v>
      </c>
      <c r="I1567" s="3">
        <v>0</v>
      </c>
      <c r="J1567" s="3">
        <v>0</v>
      </c>
      <c r="K1567" s="3">
        <v>3447681.73</v>
      </c>
      <c r="L1567" s="3">
        <v>0</v>
      </c>
      <c r="M1567" s="3">
        <v>710288193.58</v>
      </c>
      <c r="N1567" s="3">
        <v>75371354.91</v>
      </c>
      <c r="O1567" s="3">
        <v>316227522.66</v>
      </c>
      <c r="P1567" s="3">
        <v>8396883.5</v>
      </c>
      <c r="Q1567" s="3">
        <v>0</v>
      </c>
      <c r="R1567" s="3">
        <v>1032793237.42</v>
      </c>
      <c r="S1567" s="3">
        <v>0</v>
      </c>
      <c r="T1567" s="3">
        <v>0</v>
      </c>
      <c r="U1567" s="3">
        <v>28966703.31</v>
      </c>
      <c r="V1567" s="3">
        <v>12291704.56</v>
      </c>
      <c r="W1567" s="3">
        <v>0</v>
      </c>
      <c r="X1567" s="3">
        <v>0</v>
      </c>
      <c r="Y1567" s="3">
        <v>0</v>
      </c>
      <c r="Z1567" s="3">
        <v>1367566.4</v>
      </c>
      <c r="AA1567" s="3">
        <v>0</v>
      </c>
      <c r="AB1567" s="3">
        <v>3561670.67</v>
      </c>
      <c r="AC1567" s="3">
        <v>409356177.03</v>
      </c>
      <c r="AD1567" s="3">
        <v>45020314</v>
      </c>
      <c r="AE1567" s="3">
        <v>0</v>
      </c>
      <c r="AF1567" s="3">
        <v>0</v>
      </c>
      <c r="AG1567" s="3">
        <v>0</v>
      </c>
      <c r="AH1567" s="3">
        <v>38541701.83</v>
      </c>
      <c r="AI1567" s="3">
        <v>0</v>
      </c>
      <c r="AJ1567" s="3">
        <v>769559.75</v>
      </c>
      <c r="AK1567" s="3">
        <v>406163.35</v>
      </c>
      <c r="AL1567" s="3">
        <v>7318881.46</v>
      </c>
      <c r="AM1567" s="3">
        <v>0</v>
      </c>
      <c r="AN1567" s="3">
        <v>2383000</v>
      </c>
      <c r="AO1567" s="6">
        <f t="shared" si="360"/>
        <v>686618151.77</v>
      </c>
      <c r="AP1567" s="6">
        <f t="shared" si="361"/>
        <v>1110283954.65</v>
      </c>
      <c r="AQ1567" s="6">
        <f t="shared" si="362"/>
        <v>1078980882.36</v>
      </c>
      <c r="AR1567" s="6">
        <f t="shared" si="363"/>
        <v>31303072.29</v>
      </c>
      <c r="AS1567" s="6">
        <f t="shared" si="364"/>
        <v>503795797.42</v>
      </c>
      <c r="AT1567" s="10">
        <f t="shared" si="365"/>
        <v>0</v>
      </c>
      <c r="AU1567" s="10">
        <f t="shared" si="366"/>
        <v>503795797.42</v>
      </c>
      <c r="AV1567" s="10">
        <f t="shared" si="367"/>
        <v>717921224.06</v>
      </c>
      <c r="AW1567" s="12">
        <f t="shared" si="368"/>
        <v>0.562010792759705</v>
      </c>
      <c r="AX1567" s="12">
        <f t="shared" si="369"/>
        <v>0.437989207240295</v>
      </c>
      <c r="AY1567" s="12">
        <f t="shared" si="370"/>
        <v>0.025622195434487</v>
      </c>
      <c r="AZ1567" s="12">
        <f t="shared" si="371"/>
        <v>0.412367011805808</v>
      </c>
      <c r="BA1567" s="12">
        <f t="shared" si="372"/>
        <v>0</v>
      </c>
      <c r="BB1567" s="12">
        <f t="shared" si="373"/>
        <v>0.412367011805808</v>
      </c>
      <c r="BC1567" s="12">
        <f t="shared" si="374"/>
        <v>0.587632988194192</v>
      </c>
    </row>
    <row r="1568" spans="1:55">
      <c r="A1568" s="3" t="s">
        <v>3187</v>
      </c>
      <c r="B1568" s="3" t="s">
        <v>3188</v>
      </c>
      <c r="C1568" s="3">
        <v>54000870.77</v>
      </c>
      <c r="D1568" s="3">
        <v>681721346.9</v>
      </c>
      <c r="E1568" s="3">
        <v>0</v>
      </c>
      <c r="F1568" s="3">
        <v>0</v>
      </c>
      <c r="G1568" s="3">
        <v>0</v>
      </c>
      <c r="H1568" s="3">
        <v>0</v>
      </c>
      <c r="I1568" s="3">
        <v>0</v>
      </c>
      <c r="J1568" s="3">
        <v>0</v>
      </c>
      <c r="K1568" s="3">
        <v>116231164.49</v>
      </c>
      <c r="L1568" s="3">
        <v>0</v>
      </c>
      <c r="M1568" s="3">
        <v>548835928.93</v>
      </c>
      <c r="N1568" s="3">
        <v>158578596.4</v>
      </c>
      <c r="O1568" s="3">
        <v>356987304.57</v>
      </c>
      <c r="P1568" s="3">
        <v>65825677.7</v>
      </c>
      <c r="Q1568" s="3">
        <v>0</v>
      </c>
      <c r="R1568" s="3">
        <v>379038629.37</v>
      </c>
      <c r="S1568" s="3">
        <v>0</v>
      </c>
      <c r="T1568" s="3">
        <v>0</v>
      </c>
      <c r="U1568" s="3">
        <v>33871039.33</v>
      </c>
      <c r="V1568" s="3">
        <v>44654067.33</v>
      </c>
      <c r="W1568" s="3">
        <v>0</v>
      </c>
      <c r="X1568" s="3">
        <v>0</v>
      </c>
      <c r="Y1568" s="3">
        <v>0</v>
      </c>
      <c r="Z1568" s="3">
        <v>24290873.67</v>
      </c>
      <c r="AA1568" s="3">
        <v>0</v>
      </c>
      <c r="AB1568" s="3">
        <v>2695539.02</v>
      </c>
      <c r="AC1568" s="3">
        <v>723347076.81</v>
      </c>
      <c r="AD1568" s="3">
        <v>14987395.98</v>
      </c>
      <c r="AE1568" s="3">
        <v>0</v>
      </c>
      <c r="AF1568" s="3">
        <v>0</v>
      </c>
      <c r="AG1568" s="3">
        <v>0</v>
      </c>
      <c r="AH1568" s="3">
        <v>107696068.18</v>
      </c>
      <c r="AI1568" s="3">
        <v>0</v>
      </c>
      <c r="AJ1568" s="3">
        <v>1665318.16</v>
      </c>
      <c r="AK1568" s="3">
        <v>11655711.36</v>
      </c>
      <c r="AL1568" s="3">
        <v>10460994.62</v>
      </c>
      <c r="AM1568" s="3">
        <v>3716409.56</v>
      </c>
      <c r="AN1568" s="3">
        <v>928149.89</v>
      </c>
      <c r="AO1568" s="6">
        <f t="shared" si="360"/>
        <v>797952511.39</v>
      </c>
      <c r="AP1568" s="6">
        <f t="shared" si="361"/>
        <v>1130227507.6</v>
      </c>
      <c r="AQ1568" s="6">
        <f t="shared" si="362"/>
        <v>484550148.72</v>
      </c>
      <c r="AR1568" s="6">
        <f t="shared" si="363"/>
        <v>645677358.88</v>
      </c>
      <c r="AS1568" s="6">
        <f t="shared" si="364"/>
        <v>874457124.56</v>
      </c>
      <c r="AT1568" s="10">
        <f t="shared" si="365"/>
        <v>54000870.77</v>
      </c>
      <c r="AU1568" s="10">
        <f t="shared" si="366"/>
        <v>928457995.33</v>
      </c>
      <c r="AV1568" s="10">
        <f t="shared" si="367"/>
        <v>1443629870.27</v>
      </c>
      <c r="AW1568" s="12">
        <f t="shared" si="368"/>
        <v>0.336392476417885</v>
      </c>
      <c r="AX1568" s="12">
        <f t="shared" si="369"/>
        <v>0.640842401112108</v>
      </c>
      <c r="AY1568" s="12">
        <f t="shared" si="370"/>
        <v>0.272197909800732</v>
      </c>
      <c r="AZ1568" s="12">
        <f t="shared" si="371"/>
        <v>0.368644491311376</v>
      </c>
      <c r="BA1568" s="12">
        <f t="shared" si="372"/>
        <v>0.0227651224700064</v>
      </c>
      <c r="BB1568" s="12">
        <f t="shared" si="373"/>
        <v>0.391409613781383</v>
      </c>
      <c r="BC1568" s="12">
        <f t="shared" si="374"/>
        <v>0.608590386218617</v>
      </c>
    </row>
    <row r="1569" spans="1:55">
      <c r="A1569" s="3" t="s">
        <v>3189</v>
      </c>
      <c r="B1569" s="3" t="s">
        <v>3190</v>
      </c>
      <c r="C1569" s="3">
        <v>471059312.4</v>
      </c>
      <c r="D1569" s="3">
        <v>681574085.75</v>
      </c>
      <c r="E1569" s="3">
        <v>673400666.67</v>
      </c>
      <c r="F1569" s="3">
        <v>0</v>
      </c>
      <c r="G1569" s="3">
        <v>0</v>
      </c>
      <c r="H1569" s="3">
        <v>0</v>
      </c>
      <c r="I1569" s="3">
        <v>0</v>
      </c>
      <c r="J1569" s="3">
        <v>0</v>
      </c>
      <c r="K1569" s="3">
        <v>73692140.58</v>
      </c>
      <c r="L1569" s="3">
        <v>0</v>
      </c>
      <c r="M1569" s="3">
        <v>1525415095.69</v>
      </c>
      <c r="N1569" s="3">
        <v>10684970.46</v>
      </c>
      <c r="O1569" s="3">
        <v>823738518.63</v>
      </c>
      <c r="P1569" s="3">
        <v>104558733.3</v>
      </c>
      <c r="Q1569" s="3">
        <v>0</v>
      </c>
      <c r="R1569" s="3">
        <v>1923492849.08</v>
      </c>
      <c r="S1569" s="3">
        <v>0</v>
      </c>
      <c r="T1569" s="3">
        <v>0</v>
      </c>
      <c r="U1569" s="3">
        <v>103829679.47</v>
      </c>
      <c r="V1569" s="3">
        <v>53440504.45</v>
      </c>
      <c r="W1569" s="3">
        <v>0</v>
      </c>
      <c r="X1569" s="3">
        <v>0</v>
      </c>
      <c r="Y1569" s="3">
        <v>0</v>
      </c>
      <c r="Z1569" s="3">
        <v>92658299.51</v>
      </c>
      <c r="AA1569" s="3">
        <v>0</v>
      </c>
      <c r="AB1569" s="3">
        <v>286405.09</v>
      </c>
      <c r="AC1569" s="3">
        <v>3082112661.3</v>
      </c>
      <c r="AD1569" s="3">
        <v>413849101.66</v>
      </c>
      <c r="AE1569" s="3">
        <v>0</v>
      </c>
      <c r="AF1569" s="3">
        <v>0</v>
      </c>
      <c r="AG1569" s="3">
        <v>0</v>
      </c>
      <c r="AH1569" s="3">
        <v>282316025.09</v>
      </c>
      <c r="AI1569" s="3">
        <v>0</v>
      </c>
      <c r="AJ1569" s="3">
        <v>476017.08</v>
      </c>
      <c r="AK1569" s="3">
        <v>113581752.4</v>
      </c>
      <c r="AL1569" s="3">
        <v>30578838.7</v>
      </c>
      <c r="AM1569" s="3">
        <v>258735.61</v>
      </c>
      <c r="AN1569" s="3">
        <v>43106964.5</v>
      </c>
      <c r="AO1569" s="6">
        <f t="shared" si="360"/>
        <v>1428666893</v>
      </c>
      <c r="AP1569" s="6">
        <f t="shared" si="361"/>
        <v>2464397318.08</v>
      </c>
      <c r="AQ1569" s="6">
        <f t="shared" si="362"/>
        <v>2173707737.6</v>
      </c>
      <c r="AR1569" s="6">
        <f t="shared" si="363"/>
        <v>290689580.48</v>
      </c>
      <c r="AS1569" s="6">
        <f t="shared" si="364"/>
        <v>3966280096.34</v>
      </c>
      <c r="AT1569" s="10">
        <f t="shared" si="365"/>
        <v>471059312.4</v>
      </c>
      <c r="AU1569" s="10">
        <f t="shared" si="366"/>
        <v>4437339408.74</v>
      </c>
      <c r="AV1569" s="10">
        <f t="shared" si="367"/>
        <v>1719356473.48</v>
      </c>
      <c r="AW1569" s="12">
        <f t="shared" si="368"/>
        <v>0.232050911776537</v>
      </c>
      <c r="AX1569" s="12">
        <f t="shared" si="369"/>
        <v>0.691437381065672</v>
      </c>
      <c r="AY1569" s="12">
        <f t="shared" si="370"/>
        <v>0.047215192376074</v>
      </c>
      <c r="AZ1569" s="12">
        <f t="shared" si="371"/>
        <v>0.644222188689597</v>
      </c>
      <c r="BA1569" s="12">
        <f t="shared" si="372"/>
        <v>0.0765117071577919</v>
      </c>
      <c r="BB1569" s="12">
        <f t="shared" si="373"/>
        <v>0.720733895847389</v>
      </c>
      <c r="BC1569" s="12">
        <f t="shared" si="374"/>
        <v>0.279266104152611</v>
      </c>
    </row>
    <row r="1570" spans="1:55">
      <c r="A1570" s="3" t="s">
        <v>3191</v>
      </c>
      <c r="B1570" s="3" t="s">
        <v>3192</v>
      </c>
      <c r="C1570" s="3">
        <v>0</v>
      </c>
      <c r="D1570" s="3">
        <v>681496956.05</v>
      </c>
      <c r="E1570" s="3">
        <v>203303120.55</v>
      </c>
      <c r="F1570" s="3">
        <v>0</v>
      </c>
      <c r="G1570" s="3">
        <v>0</v>
      </c>
      <c r="H1570" s="3">
        <v>0</v>
      </c>
      <c r="I1570" s="3">
        <v>0</v>
      </c>
      <c r="J1570" s="3">
        <v>0</v>
      </c>
      <c r="K1570" s="3">
        <v>15152561.28</v>
      </c>
      <c r="L1570" s="3">
        <v>0</v>
      </c>
      <c r="M1570" s="3">
        <v>701879649.47</v>
      </c>
      <c r="N1570" s="3">
        <v>34670552.04</v>
      </c>
      <c r="O1570" s="3">
        <v>800992313.71</v>
      </c>
      <c r="P1570" s="3">
        <v>55523272.13</v>
      </c>
      <c r="Q1570" s="3">
        <v>0</v>
      </c>
      <c r="R1570" s="3">
        <v>1375330461.25</v>
      </c>
      <c r="S1570" s="3">
        <v>0</v>
      </c>
      <c r="T1570" s="3">
        <v>0</v>
      </c>
      <c r="U1570" s="3">
        <v>54900324.54</v>
      </c>
      <c r="V1570" s="3">
        <v>4618132.26</v>
      </c>
      <c r="W1570" s="3">
        <v>0</v>
      </c>
      <c r="X1570" s="3">
        <v>0</v>
      </c>
      <c r="Y1570" s="3">
        <v>0</v>
      </c>
      <c r="Z1570" s="3">
        <v>63874265.45</v>
      </c>
      <c r="AA1570" s="3">
        <v>0</v>
      </c>
      <c r="AB1570" s="3">
        <v>12697676.28</v>
      </c>
      <c r="AC1570" s="3">
        <v>1106559225.76</v>
      </c>
      <c r="AD1570" s="3">
        <v>1378848087.68</v>
      </c>
      <c r="AE1570" s="3">
        <v>0</v>
      </c>
      <c r="AF1570" s="3">
        <v>0</v>
      </c>
      <c r="AG1570" s="3">
        <v>0</v>
      </c>
      <c r="AH1570" s="3">
        <v>362932742.3</v>
      </c>
      <c r="AI1570" s="3">
        <v>0</v>
      </c>
      <c r="AJ1570" s="3">
        <v>0</v>
      </c>
      <c r="AK1570" s="3">
        <v>640948.64</v>
      </c>
      <c r="AL1570" s="3">
        <v>0</v>
      </c>
      <c r="AM1570" s="3">
        <v>32926464.76</v>
      </c>
      <c r="AN1570" s="3">
        <v>230563162.4</v>
      </c>
      <c r="AO1570" s="6">
        <f t="shared" si="360"/>
        <v>899952637.88</v>
      </c>
      <c r="AP1570" s="6">
        <f t="shared" si="361"/>
        <v>1593065787.35</v>
      </c>
      <c r="AQ1570" s="6">
        <f t="shared" si="362"/>
        <v>1511420859.78</v>
      </c>
      <c r="AR1570" s="6">
        <f t="shared" si="363"/>
        <v>81644927.5700002</v>
      </c>
      <c r="AS1570" s="6">
        <f t="shared" si="364"/>
        <v>3112470631.54</v>
      </c>
      <c r="AT1570" s="10">
        <f t="shared" si="365"/>
        <v>0</v>
      </c>
      <c r="AU1570" s="10">
        <f t="shared" si="366"/>
        <v>3112470631.54</v>
      </c>
      <c r="AV1570" s="10">
        <f t="shared" si="367"/>
        <v>981597565.45</v>
      </c>
      <c r="AW1570" s="12">
        <f t="shared" si="368"/>
        <v>0.219818672913571</v>
      </c>
      <c r="AX1570" s="12">
        <f t="shared" si="369"/>
        <v>0.780181327086429</v>
      </c>
      <c r="AY1570" s="12">
        <f t="shared" si="370"/>
        <v>0.0199422490397269</v>
      </c>
      <c r="AZ1570" s="12">
        <f t="shared" si="371"/>
        <v>0.760239078046702</v>
      </c>
      <c r="BA1570" s="12">
        <f t="shared" si="372"/>
        <v>0</v>
      </c>
      <c r="BB1570" s="12">
        <f t="shared" si="373"/>
        <v>0.760239078046702</v>
      </c>
      <c r="BC1570" s="12">
        <f t="shared" si="374"/>
        <v>0.239760921953298</v>
      </c>
    </row>
    <row r="1571" spans="1:55">
      <c r="A1571" s="3" t="s">
        <v>3193</v>
      </c>
      <c r="B1571" s="3" t="s">
        <v>3194</v>
      </c>
      <c r="C1571" s="3">
        <v>0</v>
      </c>
      <c r="D1571" s="3">
        <v>681097719.45</v>
      </c>
      <c r="E1571" s="3">
        <v>80059643.85</v>
      </c>
      <c r="F1571" s="3">
        <v>0</v>
      </c>
      <c r="G1571" s="3">
        <v>0</v>
      </c>
      <c r="H1571" s="3">
        <v>0</v>
      </c>
      <c r="I1571" s="3">
        <v>0</v>
      </c>
      <c r="J1571" s="3">
        <v>0</v>
      </c>
      <c r="K1571" s="3">
        <v>974651.76</v>
      </c>
      <c r="L1571" s="3">
        <v>0</v>
      </c>
      <c r="M1571" s="3">
        <v>473621774.3</v>
      </c>
      <c r="N1571" s="3">
        <v>987508.31</v>
      </c>
      <c r="O1571" s="3">
        <v>782349383.76</v>
      </c>
      <c r="P1571" s="3">
        <v>12530957.46</v>
      </c>
      <c r="Q1571" s="3">
        <v>0</v>
      </c>
      <c r="R1571" s="3">
        <v>849330028.86</v>
      </c>
      <c r="S1571" s="3">
        <v>0</v>
      </c>
      <c r="T1571" s="3">
        <v>0</v>
      </c>
      <c r="U1571" s="3">
        <v>45700630.23</v>
      </c>
      <c r="V1571" s="3">
        <v>6406581.95</v>
      </c>
      <c r="W1571" s="3">
        <v>0</v>
      </c>
      <c r="X1571" s="3">
        <v>0</v>
      </c>
      <c r="Y1571" s="3">
        <v>0</v>
      </c>
      <c r="Z1571" s="3">
        <v>15845516.67</v>
      </c>
      <c r="AA1571" s="3">
        <v>0</v>
      </c>
      <c r="AB1571" s="3">
        <v>2027093.18</v>
      </c>
      <c r="AC1571" s="3">
        <v>1028916877.94</v>
      </c>
      <c r="AD1571" s="3">
        <v>6594896.16</v>
      </c>
      <c r="AE1571" s="3">
        <v>0</v>
      </c>
      <c r="AF1571" s="3">
        <v>0</v>
      </c>
      <c r="AG1571" s="3">
        <v>0</v>
      </c>
      <c r="AH1571" s="3">
        <v>62270239.1</v>
      </c>
      <c r="AI1571" s="3">
        <v>0</v>
      </c>
      <c r="AJ1571" s="3">
        <v>6981777.93</v>
      </c>
      <c r="AK1571" s="3">
        <v>5473992.34</v>
      </c>
      <c r="AL1571" s="3">
        <v>17081405.28</v>
      </c>
      <c r="AM1571" s="3">
        <v>19374432.78</v>
      </c>
      <c r="AN1571" s="3">
        <v>6791080</v>
      </c>
      <c r="AO1571" s="6">
        <f t="shared" si="360"/>
        <v>762132015.06</v>
      </c>
      <c r="AP1571" s="6">
        <f t="shared" si="361"/>
        <v>1269489623.83</v>
      </c>
      <c r="AQ1571" s="6">
        <f t="shared" si="362"/>
        <v>919309850.89</v>
      </c>
      <c r="AR1571" s="6">
        <f t="shared" si="363"/>
        <v>350179772.94</v>
      </c>
      <c r="AS1571" s="6">
        <f t="shared" si="364"/>
        <v>1153484701.53</v>
      </c>
      <c r="AT1571" s="10">
        <f t="shared" si="365"/>
        <v>0</v>
      </c>
      <c r="AU1571" s="10">
        <f t="shared" si="366"/>
        <v>1153484701.53</v>
      </c>
      <c r="AV1571" s="10">
        <f t="shared" si="367"/>
        <v>1112311788</v>
      </c>
      <c r="AW1571" s="12">
        <f t="shared" si="368"/>
        <v>0.336363843170262</v>
      </c>
      <c r="AX1571" s="12">
        <f t="shared" si="369"/>
        <v>0.663636156829738</v>
      </c>
      <c r="AY1571" s="12">
        <f t="shared" si="370"/>
        <v>0.154550408458192</v>
      </c>
      <c r="AZ1571" s="12">
        <f t="shared" si="371"/>
        <v>0.509085748371545</v>
      </c>
      <c r="BA1571" s="12">
        <f t="shared" si="372"/>
        <v>0</v>
      </c>
      <c r="BB1571" s="12">
        <f t="shared" si="373"/>
        <v>0.509085748371545</v>
      </c>
      <c r="BC1571" s="12">
        <f t="shared" si="374"/>
        <v>0.490914251628455</v>
      </c>
    </row>
    <row r="1572" spans="1:55">
      <c r="A1572" s="3" t="s">
        <v>3195</v>
      </c>
      <c r="B1572" s="3" t="s">
        <v>3196</v>
      </c>
      <c r="C1572" s="3">
        <v>377901752.69</v>
      </c>
      <c r="D1572" s="3">
        <v>680347671.31</v>
      </c>
      <c r="E1572" s="3">
        <v>326052321.92</v>
      </c>
      <c r="F1572" s="3">
        <v>115597587.5</v>
      </c>
      <c r="G1572" s="3">
        <v>0</v>
      </c>
      <c r="H1572" s="3">
        <v>0</v>
      </c>
      <c r="I1572" s="3">
        <v>0</v>
      </c>
      <c r="J1572" s="3">
        <v>34776475.66</v>
      </c>
      <c r="K1572" s="3">
        <v>82011737.43</v>
      </c>
      <c r="L1572" s="3">
        <v>0</v>
      </c>
      <c r="M1572" s="3">
        <v>1739638361.84</v>
      </c>
      <c r="N1572" s="3">
        <v>19108095.24</v>
      </c>
      <c r="O1572" s="3">
        <v>385999367.7</v>
      </c>
      <c r="P1572" s="3">
        <v>45779632.91</v>
      </c>
      <c r="Q1572" s="3">
        <v>107820688.05</v>
      </c>
      <c r="R1572" s="3">
        <v>1652970649.25</v>
      </c>
      <c r="S1572" s="3">
        <v>0</v>
      </c>
      <c r="T1572" s="3">
        <v>0</v>
      </c>
      <c r="U1572" s="3">
        <v>16024082.31</v>
      </c>
      <c r="V1572" s="3">
        <v>17410426.91</v>
      </c>
      <c r="W1572" s="3">
        <v>0</v>
      </c>
      <c r="X1572" s="3">
        <v>0</v>
      </c>
      <c r="Y1572" s="3">
        <v>334130.6</v>
      </c>
      <c r="Z1572" s="3">
        <v>19078161.23</v>
      </c>
      <c r="AA1572" s="3">
        <v>0</v>
      </c>
      <c r="AB1572" s="3">
        <v>100789944.11</v>
      </c>
      <c r="AC1572" s="3">
        <v>188516267.29</v>
      </c>
      <c r="AD1572" s="3">
        <v>0</v>
      </c>
      <c r="AE1572" s="3">
        <v>0</v>
      </c>
      <c r="AF1572" s="3">
        <v>0</v>
      </c>
      <c r="AG1572" s="3">
        <v>0</v>
      </c>
      <c r="AH1572" s="3">
        <v>706032752.8</v>
      </c>
      <c r="AI1572" s="3">
        <v>0</v>
      </c>
      <c r="AJ1572" s="3">
        <v>0</v>
      </c>
      <c r="AK1572" s="3">
        <v>754953.53</v>
      </c>
      <c r="AL1572" s="3">
        <v>256270552.04</v>
      </c>
      <c r="AM1572" s="3">
        <v>0</v>
      </c>
      <c r="AN1572" s="3">
        <v>84533031.63</v>
      </c>
      <c r="AO1572" s="6">
        <f t="shared" si="360"/>
        <v>1238785793.82</v>
      </c>
      <c r="AP1572" s="6">
        <f t="shared" si="361"/>
        <v>2298346145.74</v>
      </c>
      <c r="AQ1572" s="6">
        <f t="shared" si="362"/>
        <v>1806607394.41</v>
      </c>
      <c r="AR1572" s="6">
        <f t="shared" si="363"/>
        <v>491738751.33</v>
      </c>
      <c r="AS1572" s="6">
        <f t="shared" si="364"/>
        <v>1236107557.29</v>
      </c>
      <c r="AT1572" s="10">
        <f t="shared" si="365"/>
        <v>377901752.69</v>
      </c>
      <c r="AU1572" s="10">
        <f t="shared" si="366"/>
        <v>1614009309.98</v>
      </c>
      <c r="AV1572" s="10">
        <f t="shared" si="367"/>
        <v>1730524545.15</v>
      </c>
      <c r="AW1572" s="12">
        <f t="shared" si="368"/>
        <v>0.370391165848088</v>
      </c>
      <c r="AX1572" s="12">
        <f t="shared" si="369"/>
        <v>0.51661797531807</v>
      </c>
      <c r="AY1572" s="12">
        <f t="shared" si="370"/>
        <v>0.147027589682116</v>
      </c>
      <c r="AZ1572" s="12">
        <f t="shared" si="371"/>
        <v>0.369590385635954</v>
      </c>
      <c r="BA1572" s="12">
        <f t="shared" si="372"/>
        <v>0.112990858833842</v>
      </c>
      <c r="BB1572" s="12">
        <f t="shared" si="373"/>
        <v>0.482581244469796</v>
      </c>
      <c r="BC1572" s="12">
        <f t="shared" si="374"/>
        <v>0.517418755530204</v>
      </c>
    </row>
    <row r="1573" spans="1:55">
      <c r="A1573" s="3" t="s">
        <v>3197</v>
      </c>
      <c r="B1573" s="3" t="s">
        <v>3198</v>
      </c>
      <c r="C1573" s="3">
        <v>0</v>
      </c>
      <c r="D1573" s="3">
        <v>679644331.1</v>
      </c>
      <c r="E1573" s="3">
        <v>123396898.63</v>
      </c>
      <c r="F1573" s="3">
        <v>0</v>
      </c>
      <c r="G1573" s="3">
        <v>0</v>
      </c>
      <c r="H1573" s="3">
        <v>0</v>
      </c>
      <c r="I1573" s="3">
        <v>0</v>
      </c>
      <c r="J1573" s="3">
        <v>0</v>
      </c>
      <c r="K1573" s="3">
        <v>1371281.82</v>
      </c>
      <c r="L1573" s="3">
        <v>0</v>
      </c>
      <c r="M1573" s="3">
        <v>29171819.68</v>
      </c>
      <c r="N1573" s="3">
        <v>171936587.35</v>
      </c>
      <c r="O1573" s="3">
        <v>376395244.82</v>
      </c>
      <c r="P1573" s="3">
        <v>490834.24</v>
      </c>
      <c r="Q1573" s="3">
        <v>0</v>
      </c>
      <c r="R1573" s="3">
        <v>326852476.19</v>
      </c>
      <c r="S1573" s="3">
        <v>0</v>
      </c>
      <c r="T1573" s="3">
        <v>0</v>
      </c>
      <c r="U1573" s="3">
        <v>20407428.5</v>
      </c>
      <c r="V1573" s="3">
        <v>25138974.18</v>
      </c>
      <c r="W1573" s="3">
        <v>0</v>
      </c>
      <c r="X1573" s="3">
        <v>0</v>
      </c>
      <c r="Y1573" s="3">
        <v>0</v>
      </c>
      <c r="Z1573" s="3">
        <v>36843371.86</v>
      </c>
      <c r="AA1573" s="3">
        <v>0</v>
      </c>
      <c r="AB1573" s="3">
        <v>11556625.56</v>
      </c>
      <c r="AC1573" s="3">
        <v>506672927.88</v>
      </c>
      <c r="AD1573" s="3">
        <v>59467174.37</v>
      </c>
      <c r="AE1573" s="3">
        <v>0</v>
      </c>
      <c r="AF1573" s="3">
        <v>0</v>
      </c>
      <c r="AG1573" s="3">
        <v>0</v>
      </c>
      <c r="AH1573" s="3">
        <v>73263289.55</v>
      </c>
      <c r="AI1573" s="3">
        <v>0</v>
      </c>
      <c r="AJ1573" s="3">
        <v>0</v>
      </c>
      <c r="AK1573" s="3">
        <v>144809.02</v>
      </c>
      <c r="AL1573" s="3">
        <v>6596197.76</v>
      </c>
      <c r="AM1573" s="3">
        <v>0</v>
      </c>
      <c r="AN1573" s="3">
        <v>22886014.57</v>
      </c>
      <c r="AO1573" s="6">
        <f t="shared" si="360"/>
        <v>804412511.55</v>
      </c>
      <c r="AP1573" s="6">
        <f t="shared" si="361"/>
        <v>577994486.09</v>
      </c>
      <c r="AQ1573" s="6">
        <f t="shared" si="362"/>
        <v>420798876.29</v>
      </c>
      <c r="AR1573" s="6">
        <f t="shared" si="363"/>
        <v>157195609.8</v>
      </c>
      <c r="AS1573" s="6">
        <f t="shared" si="364"/>
        <v>669030413.15</v>
      </c>
      <c r="AT1573" s="10">
        <f t="shared" si="365"/>
        <v>0</v>
      </c>
      <c r="AU1573" s="10">
        <f t="shared" si="366"/>
        <v>669030413.15</v>
      </c>
      <c r="AV1573" s="10">
        <f t="shared" si="367"/>
        <v>961608121.35</v>
      </c>
      <c r="AW1573" s="12">
        <f t="shared" si="368"/>
        <v>0.493311359035591</v>
      </c>
      <c r="AX1573" s="12">
        <f t="shared" si="369"/>
        <v>0.506688640964409</v>
      </c>
      <c r="AY1573" s="12">
        <f t="shared" si="370"/>
        <v>0.0964012602880139</v>
      </c>
      <c r="AZ1573" s="12">
        <f t="shared" si="371"/>
        <v>0.410287380676395</v>
      </c>
      <c r="BA1573" s="12">
        <f t="shared" si="372"/>
        <v>0</v>
      </c>
      <c r="BB1573" s="12">
        <f t="shared" si="373"/>
        <v>0.410287380676395</v>
      </c>
      <c r="BC1573" s="12">
        <f t="shared" si="374"/>
        <v>0.589712619323605</v>
      </c>
    </row>
    <row r="1574" spans="1:55">
      <c r="A1574" s="3" t="s">
        <v>3199</v>
      </c>
      <c r="B1574" s="3" t="s">
        <v>3200</v>
      </c>
      <c r="C1574" s="3">
        <v>56783650.15</v>
      </c>
      <c r="D1574" s="3">
        <v>678478923.56</v>
      </c>
      <c r="E1574" s="3">
        <v>0</v>
      </c>
      <c r="F1574" s="3">
        <v>0</v>
      </c>
      <c r="G1574" s="3">
        <v>0</v>
      </c>
      <c r="H1574" s="3">
        <v>0</v>
      </c>
      <c r="I1574" s="3">
        <v>0</v>
      </c>
      <c r="J1574" s="3">
        <v>39630563.34</v>
      </c>
      <c r="K1574" s="3">
        <v>52936148.51</v>
      </c>
      <c r="L1574" s="3">
        <v>0</v>
      </c>
      <c r="M1574" s="3">
        <v>1225757184.91</v>
      </c>
      <c r="N1574" s="3">
        <v>434513678.87</v>
      </c>
      <c r="O1574" s="3">
        <v>950273036.58</v>
      </c>
      <c r="P1574" s="3">
        <v>92810445.83</v>
      </c>
      <c r="Q1574" s="3">
        <v>20816393</v>
      </c>
      <c r="R1574" s="3">
        <v>2892393282.7</v>
      </c>
      <c r="S1574" s="3">
        <v>962646.75</v>
      </c>
      <c r="T1574" s="3">
        <v>0</v>
      </c>
      <c r="U1574" s="3">
        <v>40094006.87</v>
      </c>
      <c r="V1574" s="3">
        <v>131273828.38</v>
      </c>
      <c r="W1574" s="3">
        <v>0</v>
      </c>
      <c r="X1574" s="3">
        <v>0</v>
      </c>
      <c r="Y1574" s="3">
        <v>0</v>
      </c>
      <c r="Z1574" s="3">
        <v>55141712.84</v>
      </c>
      <c r="AA1574" s="3">
        <v>0</v>
      </c>
      <c r="AB1574" s="3">
        <v>303242459.05</v>
      </c>
      <c r="AC1574" s="3">
        <v>1231629101.38</v>
      </c>
      <c r="AD1574" s="3">
        <v>203613380.62</v>
      </c>
      <c r="AE1574" s="3">
        <v>0</v>
      </c>
      <c r="AF1574" s="3">
        <v>0</v>
      </c>
      <c r="AG1574" s="3">
        <v>0</v>
      </c>
      <c r="AH1574" s="3">
        <v>335301620.71</v>
      </c>
      <c r="AI1574" s="3">
        <v>18837001.18</v>
      </c>
      <c r="AJ1574" s="3">
        <v>380000</v>
      </c>
      <c r="AK1574" s="3">
        <v>4724332.78</v>
      </c>
      <c r="AL1574" s="3">
        <v>223150954.88</v>
      </c>
      <c r="AM1574" s="3">
        <v>6161319.38</v>
      </c>
      <c r="AN1574" s="3">
        <v>250959388.77</v>
      </c>
      <c r="AO1574" s="6">
        <f t="shared" si="360"/>
        <v>771045635.41</v>
      </c>
      <c r="AP1574" s="6">
        <f t="shared" si="361"/>
        <v>2724170739.19</v>
      </c>
      <c r="AQ1574" s="6">
        <f t="shared" si="362"/>
        <v>3423107936.59</v>
      </c>
      <c r="AR1574" s="6">
        <f t="shared" si="363"/>
        <v>-698937197.4</v>
      </c>
      <c r="AS1574" s="6">
        <f t="shared" si="364"/>
        <v>2274757099.7</v>
      </c>
      <c r="AT1574" s="10">
        <f t="shared" si="365"/>
        <v>56783650.15</v>
      </c>
      <c r="AU1574" s="10">
        <f t="shared" si="366"/>
        <v>2331540749.85</v>
      </c>
      <c r="AV1574" s="10">
        <f t="shared" si="367"/>
        <v>72108438.0099999</v>
      </c>
      <c r="AW1574" s="12">
        <f t="shared" si="368"/>
        <v>0.320781268458095</v>
      </c>
      <c r="AX1574" s="12">
        <f t="shared" si="369"/>
        <v>0.655594797385126</v>
      </c>
      <c r="AY1574" s="12">
        <f t="shared" si="370"/>
        <v>-0.290781700145799</v>
      </c>
      <c r="AZ1574" s="12">
        <f t="shared" si="371"/>
        <v>0.946376497530925</v>
      </c>
      <c r="BA1574" s="12">
        <f t="shared" si="372"/>
        <v>0.023623934156779</v>
      </c>
      <c r="BB1574" s="12">
        <f t="shared" si="373"/>
        <v>0.970000431687704</v>
      </c>
      <c r="BC1574" s="12">
        <f t="shared" si="374"/>
        <v>0.0299995683122956</v>
      </c>
    </row>
    <row r="1575" spans="1:55">
      <c r="A1575" s="3" t="s">
        <v>3201</v>
      </c>
      <c r="B1575" s="3" t="s">
        <v>3202</v>
      </c>
      <c r="C1575" s="3">
        <v>0</v>
      </c>
      <c r="D1575" s="3">
        <v>676816145.13</v>
      </c>
      <c r="E1575" s="3">
        <v>110252916.67</v>
      </c>
      <c r="F1575" s="3">
        <v>0</v>
      </c>
      <c r="G1575" s="3">
        <v>0</v>
      </c>
      <c r="H1575" s="3">
        <v>0</v>
      </c>
      <c r="I1575" s="3">
        <v>0</v>
      </c>
      <c r="J1575" s="3">
        <v>0</v>
      </c>
      <c r="K1575" s="3">
        <v>14335590.33</v>
      </c>
      <c r="L1575" s="3">
        <v>0</v>
      </c>
      <c r="M1575" s="3">
        <v>490246708.13</v>
      </c>
      <c r="N1575" s="3">
        <v>17617798.75</v>
      </c>
      <c r="O1575" s="3">
        <v>792920319.23</v>
      </c>
      <c r="P1575" s="3">
        <v>163860094.49</v>
      </c>
      <c r="Q1575" s="3">
        <v>580000000</v>
      </c>
      <c r="R1575" s="3">
        <v>73719696.95</v>
      </c>
      <c r="S1575" s="3">
        <v>0</v>
      </c>
      <c r="T1575" s="3">
        <v>0</v>
      </c>
      <c r="U1575" s="3">
        <v>20181454.1</v>
      </c>
      <c r="V1575" s="3">
        <v>45106045.16</v>
      </c>
      <c r="W1575" s="3">
        <v>0</v>
      </c>
      <c r="X1575" s="3">
        <v>0</v>
      </c>
      <c r="Y1575" s="3">
        <v>280627.36</v>
      </c>
      <c r="Z1575" s="3">
        <v>50037508.84</v>
      </c>
      <c r="AA1575" s="3">
        <v>0</v>
      </c>
      <c r="AB1575" s="3">
        <v>16083471.93</v>
      </c>
      <c r="AC1575" s="3">
        <v>722715297.2</v>
      </c>
      <c r="AD1575" s="3">
        <v>206478348.95</v>
      </c>
      <c r="AE1575" s="3">
        <v>0</v>
      </c>
      <c r="AF1575" s="3">
        <v>0</v>
      </c>
      <c r="AG1575" s="3">
        <v>0</v>
      </c>
      <c r="AH1575" s="3">
        <v>209175131.47</v>
      </c>
      <c r="AI1575" s="3">
        <v>49263981.86</v>
      </c>
      <c r="AJ1575" s="3">
        <v>2717794868.39</v>
      </c>
      <c r="AK1575" s="3">
        <v>9785815.38</v>
      </c>
      <c r="AL1575" s="3">
        <v>25754174.09</v>
      </c>
      <c r="AM1575" s="3">
        <v>38544083.19</v>
      </c>
      <c r="AN1575" s="3">
        <v>36212239.64</v>
      </c>
      <c r="AO1575" s="6">
        <f t="shared" si="360"/>
        <v>801404652.13</v>
      </c>
      <c r="AP1575" s="6">
        <f t="shared" si="361"/>
        <v>2044644920.6</v>
      </c>
      <c r="AQ1575" s="6">
        <f t="shared" si="362"/>
        <v>205408804.34</v>
      </c>
      <c r="AR1575" s="6">
        <f t="shared" si="363"/>
        <v>1839236116.26</v>
      </c>
      <c r="AS1575" s="6">
        <f t="shared" si="364"/>
        <v>4015723940.17</v>
      </c>
      <c r="AT1575" s="10">
        <f t="shared" si="365"/>
        <v>0</v>
      </c>
      <c r="AU1575" s="10">
        <f t="shared" si="366"/>
        <v>4015723940.17</v>
      </c>
      <c r="AV1575" s="10">
        <f t="shared" si="367"/>
        <v>2640640768.39</v>
      </c>
      <c r="AW1575" s="12">
        <f t="shared" si="368"/>
        <v>0.12039674615476</v>
      </c>
      <c r="AX1575" s="12">
        <f t="shared" si="369"/>
        <v>0.87960325384524</v>
      </c>
      <c r="AY1575" s="12">
        <f t="shared" si="370"/>
        <v>0.276312401256314</v>
      </c>
      <c r="AZ1575" s="12">
        <f t="shared" si="371"/>
        <v>0.603290852588926</v>
      </c>
      <c r="BA1575" s="12">
        <f t="shared" si="372"/>
        <v>0</v>
      </c>
      <c r="BB1575" s="12">
        <f t="shared" si="373"/>
        <v>0.603290852588926</v>
      </c>
      <c r="BC1575" s="12">
        <f t="shared" si="374"/>
        <v>0.396709147411074</v>
      </c>
    </row>
    <row r="1576" spans="1:55">
      <c r="A1576" s="3" t="s">
        <v>3203</v>
      </c>
      <c r="B1576" s="3" t="s">
        <v>3204</v>
      </c>
      <c r="C1576" s="3">
        <v>2651435.81</v>
      </c>
      <c r="D1576" s="3">
        <v>675708905.94</v>
      </c>
      <c r="E1576" s="3">
        <v>0</v>
      </c>
      <c r="F1576" s="3">
        <v>0</v>
      </c>
      <c r="G1576" s="3">
        <v>0</v>
      </c>
      <c r="H1576" s="3">
        <v>0</v>
      </c>
      <c r="I1576" s="3">
        <v>0</v>
      </c>
      <c r="J1576" s="3">
        <v>0</v>
      </c>
      <c r="K1576" s="3">
        <v>22533293.05</v>
      </c>
      <c r="L1576" s="3">
        <v>0</v>
      </c>
      <c r="M1576" s="3">
        <v>214251721.46</v>
      </c>
      <c r="N1576" s="3">
        <v>133440145.53</v>
      </c>
      <c r="O1576" s="3">
        <v>153395545.77</v>
      </c>
      <c r="P1576" s="3">
        <v>689939815.89</v>
      </c>
      <c r="Q1576" s="3">
        <v>0</v>
      </c>
      <c r="R1576" s="3">
        <v>230127848.69</v>
      </c>
      <c r="S1576" s="3">
        <v>0</v>
      </c>
      <c r="T1576" s="3">
        <v>0</v>
      </c>
      <c r="U1576" s="3">
        <v>14661574.92</v>
      </c>
      <c r="V1576" s="3">
        <v>42890223.54</v>
      </c>
      <c r="W1576" s="3">
        <v>0</v>
      </c>
      <c r="X1576" s="3">
        <v>19372325.14</v>
      </c>
      <c r="Y1576" s="3">
        <v>0</v>
      </c>
      <c r="Z1576" s="3">
        <v>0</v>
      </c>
      <c r="AA1576" s="3">
        <v>0</v>
      </c>
      <c r="AB1576" s="3">
        <v>10508095.76</v>
      </c>
      <c r="AC1576" s="3">
        <v>354144177.19</v>
      </c>
      <c r="AD1576" s="3">
        <v>88069708.42</v>
      </c>
      <c r="AE1576" s="3">
        <v>0</v>
      </c>
      <c r="AF1576" s="3">
        <v>0</v>
      </c>
      <c r="AG1576" s="3">
        <v>0</v>
      </c>
      <c r="AH1576" s="3">
        <v>122646862.89</v>
      </c>
      <c r="AI1576" s="3">
        <v>0</v>
      </c>
      <c r="AJ1576" s="3">
        <v>19254870.65</v>
      </c>
      <c r="AK1576" s="3">
        <v>266666.65</v>
      </c>
      <c r="AL1576" s="3">
        <v>21492197.05</v>
      </c>
      <c r="AM1576" s="3">
        <v>22268245.12</v>
      </c>
      <c r="AN1576" s="3">
        <v>7923826.36</v>
      </c>
      <c r="AO1576" s="6">
        <f t="shared" si="360"/>
        <v>698242198.99</v>
      </c>
      <c r="AP1576" s="6">
        <f t="shared" si="361"/>
        <v>1191027228.65</v>
      </c>
      <c r="AQ1576" s="6">
        <f t="shared" si="362"/>
        <v>317560068.05</v>
      </c>
      <c r="AR1576" s="6">
        <f t="shared" si="363"/>
        <v>873467160.6</v>
      </c>
      <c r="AS1576" s="6">
        <f t="shared" si="364"/>
        <v>636066554.33</v>
      </c>
      <c r="AT1576" s="10">
        <f t="shared" si="365"/>
        <v>2651435.81</v>
      </c>
      <c r="AU1576" s="10">
        <f t="shared" si="366"/>
        <v>638717990.14</v>
      </c>
      <c r="AV1576" s="10">
        <f t="shared" si="367"/>
        <v>1571709359.59</v>
      </c>
      <c r="AW1576" s="12">
        <f t="shared" si="368"/>
        <v>0.315885613284367</v>
      </c>
      <c r="AX1576" s="12">
        <f t="shared" si="369"/>
        <v>0.68291487395611</v>
      </c>
      <c r="AY1576" s="12">
        <f t="shared" si="370"/>
        <v>0.395157597333698</v>
      </c>
      <c r="AZ1576" s="12">
        <f t="shared" si="371"/>
        <v>0.287757276622412</v>
      </c>
      <c r="BA1576" s="12">
        <f t="shared" si="372"/>
        <v>0.00119951275952312</v>
      </c>
      <c r="BB1576" s="12">
        <f t="shared" si="373"/>
        <v>0.288956789381935</v>
      </c>
      <c r="BC1576" s="12">
        <f t="shared" si="374"/>
        <v>0.711043210618065</v>
      </c>
    </row>
    <row r="1577" spans="1:55">
      <c r="A1577" s="3" t="s">
        <v>3205</v>
      </c>
      <c r="B1577" s="3" t="s">
        <v>3206</v>
      </c>
      <c r="C1577" s="3">
        <v>11514499.97</v>
      </c>
      <c r="D1577" s="3">
        <v>674417728.9</v>
      </c>
      <c r="E1577" s="3">
        <v>120000000</v>
      </c>
      <c r="F1577" s="3">
        <v>0</v>
      </c>
      <c r="G1577" s="3">
        <v>0</v>
      </c>
      <c r="H1577" s="3">
        <v>0</v>
      </c>
      <c r="I1577" s="3">
        <v>0</v>
      </c>
      <c r="J1577" s="3">
        <v>0</v>
      </c>
      <c r="K1577" s="3">
        <v>10577087.74</v>
      </c>
      <c r="L1577" s="3">
        <v>0</v>
      </c>
      <c r="M1577" s="3">
        <v>164634849.35</v>
      </c>
      <c r="N1577" s="3">
        <v>22267721.25</v>
      </c>
      <c r="O1577" s="3">
        <v>16476017.49</v>
      </c>
      <c r="P1577" s="3">
        <v>41176242.96</v>
      </c>
      <c r="Q1577" s="3">
        <v>0</v>
      </c>
      <c r="R1577" s="3">
        <v>99580224.12</v>
      </c>
      <c r="S1577" s="3">
        <v>0</v>
      </c>
      <c r="T1577" s="3">
        <v>0</v>
      </c>
      <c r="U1577" s="3">
        <v>2591216.96</v>
      </c>
      <c r="V1577" s="3">
        <v>6020974.72</v>
      </c>
      <c r="W1577" s="3">
        <v>0</v>
      </c>
      <c r="X1577" s="3">
        <v>0</v>
      </c>
      <c r="Y1577" s="3">
        <v>14456901.5</v>
      </c>
      <c r="Z1577" s="3">
        <v>45844648.35</v>
      </c>
      <c r="AA1577" s="3">
        <v>0</v>
      </c>
      <c r="AB1577" s="3">
        <v>0</v>
      </c>
      <c r="AC1577" s="3">
        <v>237976954.84</v>
      </c>
      <c r="AD1577" s="3">
        <v>81990059.46</v>
      </c>
      <c r="AE1577" s="3">
        <v>0</v>
      </c>
      <c r="AF1577" s="3">
        <v>0</v>
      </c>
      <c r="AG1577" s="3">
        <v>0</v>
      </c>
      <c r="AH1577" s="3">
        <v>41940194.66</v>
      </c>
      <c r="AI1577" s="3">
        <v>0</v>
      </c>
      <c r="AJ1577" s="3">
        <v>873104.4</v>
      </c>
      <c r="AK1577" s="3">
        <v>71068730.55</v>
      </c>
      <c r="AL1577" s="3">
        <v>13676005.95</v>
      </c>
      <c r="AM1577" s="3">
        <v>16785074.96</v>
      </c>
      <c r="AN1577" s="3">
        <v>6623434.02</v>
      </c>
      <c r="AO1577" s="6">
        <f t="shared" si="360"/>
        <v>804994816.64</v>
      </c>
      <c r="AP1577" s="6">
        <f t="shared" si="361"/>
        <v>244554831.05</v>
      </c>
      <c r="AQ1577" s="6">
        <f t="shared" si="362"/>
        <v>168493965.65</v>
      </c>
      <c r="AR1577" s="6">
        <f t="shared" si="363"/>
        <v>76060865.4</v>
      </c>
      <c r="AS1577" s="6">
        <f t="shared" si="364"/>
        <v>470933558.84</v>
      </c>
      <c r="AT1577" s="10">
        <f t="shared" si="365"/>
        <v>11514499.97</v>
      </c>
      <c r="AU1577" s="10">
        <f t="shared" si="366"/>
        <v>482448058.81</v>
      </c>
      <c r="AV1577" s="10">
        <f t="shared" si="367"/>
        <v>881055682.04</v>
      </c>
      <c r="AW1577" s="12">
        <f t="shared" si="368"/>
        <v>0.590386951295177</v>
      </c>
      <c r="AX1577" s="12">
        <f t="shared" si="369"/>
        <v>0.401168260747863</v>
      </c>
      <c r="AY1577" s="12">
        <f t="shared" si="370"/>
        <v>0.055783393269302</v>
      </c>
      <c r="AZ1577" s="12">
        <f t="shared" si="371"/>
        <v>0.345384867478561</v>
      </c>
      <c r="BA1577" s="12">
        <f t="shared" si="372"/>
        <v>0.00844478795696001</v>
      </c>
      <c r="BB1577" s="12">
        <f t="shared" si="373"/>
        <v>0.353829655435521</v>
      </c>
      <c r="BC1577" s="12">
        <f t="shared" si="374"/>
        <v>0.646170344564479</v>
      </c>
    </row>
    <row r="1578" spans="1:55">
      <c r="A1578" s="3" t="s">
        <v>3207</v>
      </c>
      <c r="B1578" s="3" t="s">
        <v>3208</v>
      </c>
      <c r="C1578" s="3">
        <v>0</v>
      </c>
      <c r="D1578" s="3">
        <v>674098534.83</v>
      </c>
      <c r="E1578" s="3">
        <v>1418800</v>
      </c>
      <c r="F1578" s="3">
        <v>0</v>
      </c>
      <c r="G1578" s="3">
        <v>0</v>
      </c>
      <c r="H1578" s="3">
        <v>0</v>
      </c>
      <c r="I1578" s="3">
        <v>0</v>
      </c>
      <c r="J1578" s="3">
        <v>0</v>
      </c>
      <c r="K1578" s="3">
        <v>11936778.4</v>
      </c>
      <c r="L1578" s="3">
        <v>0</v>
      </c>
      <c r="M1578" s="3">
        <v>147191915.34</v>
      </c>
      <c r="N1578" s="3">
        <v>6581989.36</v>
      </c>
      <c r="O1578" s="3">
        <v>471653408.22</v>
      </c>
      <c r="P1578" s="3">
        <v>502838.32</v>
      </c>
      <c r="Q1578" s="3">
        <v>0</v>
      </c>
      <c r="R1578" s="3">
        <v>385691488</v>
      </c>
      <c r="S1578" s="3">
        <v>0</v>
      </c>
      <c r="T1578" s="3">
        <v>0</v>
      </c>
      <c r="U1578" s="3">
        <v>18562373.19</v>
      </c>
      <c r="V1578" s="3">
        <v>4524853.39</v>
      </c>
      <c r="W1578" s="3">
        <v>0</v>
      </c>
      <c r="X1578" s="3">
        <v>0</v>
      </c>
      <c r="Y1578" s="3">
        <v>0</v>
      </c>
      <c r="Z1578" s="3">
        <v>11228319.86</v>
      </c>
      <c r="AA1578" s="3">
        <v>0</v>
      </c>
      <c r="AB1578" s="3">
        <v>0</v>
      </c>
      <c r="AC1578" s="3">
        <v>395131754.92</v>
      </c>
      <c r="AD1578" s="3">
        <v>19884696.07</v>
      </c>
      <c r="AE1578" s="3">
        <v>0</v>
      </c>
      <c r="AF1578" s="3">
        <v>0</v>
      </c>
      <c r="AG1578" s="3">
        <v>0</v>
      </c>
      <c r="AH1578" s="3">
        <v>46842568.05</v>
      </c>
      <c r="AI1578" s="3">
        <v>0</v>
      </c>
      <c r="AJ1578" s="3">
        <v>0</v>
      </c>
      <c r="AK1578" s="3">
        <v>0</v>
      </c>
      <c r="AL1578" s="3">
        <v>4074161.77</v>
      </c>
      <c r="AM1578" s="3">
        <v>0</v>
      </c>
      <c r="AN1578" s="3">
        <v>13539857.93</v>
      </c>
      <c r="AO1578" s="6">
        <f t="shared" si="360"/>
        <v>687454113.23</v>
      </c>
      <c r="AP1578" s="6">
        <f t="shared" si="361"/>
        <v>625930151.24</v>
      </c>
      <c r="AQ1578" s="6">
        <f t="shared" si="362"/>
        <v>420007034.44</v>
      </c>
      <c r="AR1578" s="6">
        <f t="shared" si="363"/>
        <v>205923116.8</v>
      </c>
      <c r="AS1578" s="6">
        <f t="shared" si="364"/>
        <v>479473038.74</v>
      </c>
      <c r="AT1578" s="10">
        <f t="shared" si="365"/>
        <v>0</v>
      </c>
      <c r="AU1578" s="10">
        <f t="shared" si="366"/>
        <v>479473038.74</v>
      </c>
      <c r="AV1578" s="10">
        <f t="shared" si="367"/>
        <v>893377230.03</v>
      </c>
      <c r="AW1578" s="12">
        <f t="shared" si="368"/>
        <v>0.500749520081255</v>
      </c>
      <c r="AX1578" s="12">
        <f t="shared" si="369"/>
        <v>0.499250479918745</v>
      </c>
      <c r="AY1578" s="12">
        <f t="shared" si="370"/>
        <v>0.149996777860193</v>
      </c>
      <c r="AZ1578" s="12">
        <f t="shared" si="371"/>
        <v>0.349253702058551</v>
      </c>
      <c r="BA1578" s="12">
        <f t="shared" si="372"/>
        <v>0</v>
      </c>
      <c r="BB1578" s="12">
        <f t="shared" si="373"/>
        <v>0.349253702058551</v>
      </c>
      <c r="BC1578" s="12">
        <f t="shared" si="374"/>
        <v>0.650746297941448</v>
      </c>
    </row>
    <row r="1579" spans="1:55">
      <c r="A1579" s="3" t="s">
        <v>3209</v>
      </c>
      <c r="B1579" s="3" t="s">
        <v>3210</v>
      </c>
      <c r="C1579" s="3">
        <v>0</v>
      </c>
      <c r="D1579" s="3">
        <v>672905142.76</v>
      </c>
      <c r="E1579" s="3">
        <v>0</v>
      </c>
      <c r="F1579" s="3">
        <v>0</v>
      </c>
      <c r="G1579" s="3">
        <v>0</v>
      </c>
      <c r="H1579" s="3">
        <v>0</v>
      </c>
      <c r="I1579" s="3">
        <v>0</v>
      </c>
      <c r="J1579" s="3">
        <v>0</v>
      </c>
      <c r="K1579" s="3">
        <v>23751372.3</v>
      </c>
      <c r="L1579" s="3">
        <v>0</v>
      </c>
      <c r="M1579" s="3">
        <v>226575237.8</v>
      </c>
      <c r="N1579" s="3">
        <v>33450699.76</v>
      </c>
      <c r="O1579" s="3">
        <v>535728130.59</v>
      </c>
      <c r="P1579" s="3">
        <v>32278441.91</v>
      </c>
      <c r="Q1579" s="3">
        <v>0</v>
      </c>
      <c r="R1579" s="3">
        <v>215083819.63</v>
      </c>
      <c r="S1579" s="3">
        <v>0</v>
      </c>
      <c r="T1579" s="3">
        <v>0</v>
      </c>
      <c r="U1579" s="3">
        <v>3139103.88</v>
      </c>
      <c r="V1579" s="3">
        <v>6299898.84</v>
      </c>
      <c r="W1579" s="3">
        <v>0</v>
      </c>
      <c r="X1579" s="3">
        <v>0</v>
      </c>
      <c r="Y1579" s="3">
        <v>0</v>
      </c>
      <c r="Z1579" s="3">
        <v>11373366.64</v>
      </c>
      <c r="AA1579" s="3">
        <v>0</v>
      </c>
      <c r="AB1579" s="3">
        <v>0</v>
      </c>
      <c r="AC1579" s="3">
        <v>997541600.16</v>
      </c>
      <c r="AD1579" s="3">
        <v>330601852.26</v>
      </c>
      <c r="AE1579" s="3">
        <v>0</v>
      </c>
      <c r="AF1579" s="3">
        <v>0</v>
      </c>
      <c r="AG1579" s="3">
        <v>0</v>
      </c>
      <c r="AH1579" s="3">
        <v>250269005.16</v>
      </c>
      <c r="AI1579" s="3">
        <v>0</v>
      </c>
      <c r="AJ1579" s="3">
        <v>71835524.1</v>
      </c>
      <c r="AK1579" s="3">
        <v>6365827.52</v>
      </c>
      <c r="AL1579" s="3">
        <v>148410.23</v>
      </c>
      <c r="AM1579" s="3">
        <v>14371126.03</v>
      </c>
      <c r="AN1579" s="3">
        <v>97840738.11</v>
      </c>
      <c r="AO1579" s="6">
        <f t="shared" si="360"/>
        <v>696656515.06</v>
      </c>
      <c r="AP1579" s="6">
        <f t="shared" si="361"/>
        <v>828032510.06</v>
      </c>
      <c r="AQ1579" s="6">
        <f t="shared" si="362"/>
        <v>235896188.99</v>
      </c>
      <c r="AR1579" s="6">
        <f t="shared" si="363"/>
        <v>592136321.07</v>
      </c>
      <c r="AS1579" s="6">
        <f t="shared" si="364"/>
        <v>1768974083.57</v>
      </c>
      <c r="AT1579" s="10">
        <f t="shared" si="365"/>
        <v>0</v>
      </c>
      <c r="AU1579" s="10">
        <f t="shared" si="366"/>
        <v>1768974083.57</v>
      </c>
      <c r="AV1579" s="10">
        <f t="shared" si="367"/>
        <v>1288792836.13</v>
      </c>
      <c r="AW1579" s="12">
        <f t="shared" si="368"/>
        <v>0.227831791419978</v>
      </c>
      <c r="AX1579" s="12">
        <f t="shared" si="369"/>
        <v>0.772168208580022</v>
      </c>
      <c r="AY1579" s="12">
        <f t="shared" si="370"/>
        <v>0.193649920553165</v>
      </c>
      <c r="AZ1579" s="12">
        <f t="shared" si="371"/>
        <v>0.578518288026857</v>
      </c>
      <c r="BA1579" s="12">
        <f t="shared" si="372"/>
        <v>0</v>
      </c>
      <c r="BB1579" s="12">
        <f t="shared" si="373"/>
        <v>0.578518288026857</v>
      </c>
      <c r="BC1579" s="12">
        <f t="shared" si="374"/>
        <v>0.421481711973143</v>
      </c>
    </row>
    <row r="1580" spans="1:55">
      <c r="A1580" s="3" t="s">
        <v>3211</v>
      </c>
      <c r="B1580" s="3" t="s">
        <v>3212</v>
      </c>
      <c r="C1580" s="3">
        <v>0</v>
      </c>
      <c r="D1580" s="3">
        <v>672734056.9</v>
      </c>
      <c r="E1580" s="3">
        <v>321347440</v>
      </c>
      <c r="F1580" s="3">
        <v>0</v>
      </c>
      <c r="G1580" s="3">
        <v>0</v>
      </c>
      <c r="H1580" s="3">
        <v>0</v>
      </c>
      <c r="I1580" s="3">
        <v>0</v>
      </c>
      <c r="J1580" s="3">
        <v>44583070.43</v>
      </c>
      <c r="K1580" s="3">
        <v>4002431.93</v>
      </c>
      <c r="L1580" s="3">
        <v>0</v>
      </c>
      <c r="M1580" s="3">
        <v>1380022468.95</v>
      </c>
      <c r="N1580" s="3">
        <v>10885260.69</v>
      </c>
      <c r="O1580" s="3">
        <v>589150932.87</v>
      </c>
      <c r="P1580" s="3">
        <v>19625671.2</v>
      </c>
      <c r="Q1580" s="3">
        <v>0</v>
      </c>
      <c r="R1580" s="3">
        <v>1244253073.35</v>
      </c>
      <c r="S1580" s="3">
        <v>0</v>
      </c>
      <c r="T1580" s="3">
        <v>0</v>
      </c>
      <c r="U1580" s="3">
        <v>14007846.8</v>
      </c>
      <c r="V1580" s="3">
        <v>4044397.46</v>
      </c>
      <c r="W1580" s="3">
        <v>0</v>
      </c>
      <c r="X1580" s="3">
        <v>0</v>
      </c>
      <c r="Y1580" s="3">
        <v>0</v>
      </c>
      <c r="Z1580" s="3">
        <v>42179737.6</v>
      </c>
      <c r="AA1580" s="3">
        <v>0</v>
      </c>
      <c r="AB1580" s="3">
        <v>6106039.32</v>
      </c>
      <c r="AC1580" s="3">
        <v>415214477.96</v>
      </c>
      <c r="AD1580" s="3">
        <v>117018095.85</v>
      </c>
      <c r="AE1580" s="3">
        <v>0</v>
      </c>
      <c r="AF1580" s="3">
        <v>0</v>
      </c>
      <c r="AG1580" s="3">
        <v>0</v>
      </c>
      <c r="AH1580" s="3">
        <v>155021871.48</v>
      </c>
      <c r="AI1580" s="3">
        <v>0</v>
      </c>
      <c r="AJ1580" s="3">
        <v>0</v>
      </c>
      <c r="AK1580" s="3">
        <v>65002.89</v>
      </c>
      <c r="AL1580" s="3">
        <v>4231873.15</v>
      </c>
      <c r="AM1580" s="3">
        <v>124661259.24</v>
      </c>
      <c r="AN1580" s="3">
        <v>63853284.81</v>
      </c>
      <c r="AO1580" s="6">
        <f t="shared" si="360"/>
        <v>1042666999.26</v>
      </c>
      <c r="AP1580" s="6">
        <f t="shared" si="361"/>
        <v>1999684333.71</v>
      </c>
      <c r="AQ1580" s="6">
        <f t="shared" si="362"/>
        <v>1310591094.53</v>
      </c>
      <c r="AR1580" s="6">
        <f t="shared" si="363"/>
        <v>689093239.180001</v>
      </c>
      <c r="AS1580" s="6">
        <f t="shared" si="364"/>
        <v>880065865.38</v>
      </c>
      <c r="AT1580" s="10">
        <f t="shared" si="365"/>
        <v>0</v>
      </c>
      <c r="AU1580" s="10">
        <f t="shared" si="366"/>
        <v>880065865.38</v>
      </c>
      <c r="AV1580" s="10">
        <f t="shared" si="367"/>
        <v>1731760238.44</v>
      </c>
      <c r="AW1580" s="12">
        <f t="shared" si="368"/>
        <v>0.399209961848156</v>
      </c>
      <c r="AX1580" s="12">
        <f t="shared" si="369"/>
        <v>0.600790038151844</v>
      </c>
      <c r="AY1580" s="12">
        <f t="shared" si="370"/>
        <v>0.263835803682392</v>
      </c>
      <c r="AZ1580" s="12">
        <f t="shared" si="371"/>
        <v>0.336954234469452</v>
      </c>
      <c r="BA1580" s="12">
        <f t="shared" si="372"/>
        <v>0</v>
      </c>
      <c r="BB1580" s="12">
        <f t="shared" si="373"/>
        <v>0.336954234469452</v>
      </c>
      <c r="BC1580" s="12">
        <f t="shared" si="374"/>
        <v>0.663045765530548</v>
      </c>
    </row>
    <row r="1581" spans="1:55">
      <c r="A1581" s="3" t="s">
        <v>3213</v>
      </c>
      <c r="B1581" s="3" t="s">
        <v>3214</v>
      </c>
      <c r="C1581" s="3">
        <v>1477548565.07</v>
      </c>
      <c r="D1581" s="3">
        <v>672133514.41</v>
      </c>
      <c r="E1581" s="3">
        <v>114106671.71</v>
      </c>
      <c r="F1581" s="3">
        <v>0</v>
      </c>
      <c r="G1581" s="3">
        <v>0</v>
      </c>
      <c r="H1581" s="3">
        <v>0</v>
      </c>
      <c r="I1581" s="3">
        <v>0</v>
      </c>
      <c r="J1581" s="3">
        <v>65518859.66</v>
      </c>
      <c r="K1581" s="3">
        <v>46989026.83</v>
      </c>
      <c r="L1581" s="3">
        <v>0</v>
      </c>
      <c r="M1581" s="3">
        <v>13215900.12</v>
      </c>
      <c r="N1581" s="3">
        <v>11720342.05</v>
      </c>
      <c r="O1581" s="3">
        <v>476628616.9</v>
      </c>
      <c r="P1581" s="3">
        <v>1053470432.5</v>
      </c>
      <c r="Q1581" s="3">
        <v>0</v>
      </c>
      <c r="R1581" s="3">
        <v>42409524.35</v>
      </c>
      <c r="S1581" s="3">
        <v>29789525.03</v>
      </c>
      <c r="T1581" s="3">
        <v>0</v>
      </c>
      <c r="U1581" s="3">
        <v>1115625.39</v>
      </c>
      <c r="V1581" s="3">
        <v>21096672.36</v>
      </c>
      <c r="W1581" s="3">
        <v>0</v>
      </c>
      <c r="X1581" s="3">
        <v>0</v>
      </c>
      <c r="Y1581" s="3">
        <v>884856.45</v>
      </c>
      <c r="Z1581" s="3">
        <v>1810665.99</v>
      </c>
      <c r="AA1581" s="3">
        <v>0</v>
      </c>
      <c r="AB1581" s="3">
        <v>1195238.1</v>
      </c>
      <c r="AC1581" s="3">
        <v>1158179423.87</v>
      </c>
      <c r="AD1581" s="3">
        <v>8300419.72</v>
      </c>
      <c r="AE1581" s="3">
        <v>0</v>
      </c>
      <c r="AF1581" s="3">
        <v>0</v>
      </c>
      <c r="AG1581" s="3">
        <v>0</v>
      </c>
      <c r="AH1581" s="3">
        <v>2668623.21</v>
      </c>
      <c r="AI1581" s="3">
        <v>0</v>
      </c>
      <c r="AJ1581" s="3">
        <v>0</v>
      </c>
      <c r="AK1581" s="3">
        <v>6238760.44</v>
      </c>
      <c r="AL1581" s="3">
        <v>6779040.08</v>
      </c>
      <c r="AM1581" s="3">
        <v>717491.28</v>
      </c>
      <c r="AN1581" s="3">
        <v>0</v>
      </c>
      <c r="AO1581" s="6">
        <f t="shared" si="360"/>
        <v>898748072.61</v>
      </c>
      <c r="AP1581" s="6">
        <f t="shared" si="361"/>
        <v>1555035291.57</v>
      </c>
      <c r="AQ1581" s="6">
        <f t="shared" si="362"/>
        <v>98302107.67</v>
      </c>
      <c r="AR1581" s="6">
        <f t="shared" si="363"/>
        <v>1456733183.9</v>
      </c>
      <c r="AS1581" s="6">
        <f t="shared" si="364"/>
        <v>1182883758.6</v>
      </c>
      <c r="AT1581" s="10">
        <f t="shared" si="365"/>
        <v>1477548565.07</v>
      </c>
      <c r="AU1581" s="10">
        <f t="shared" si="366"/>
        <v>2660432323.67</v>
      </c>
      <c r="AV1581" s="10">
        <f t="shared" si="367"/>
        <v>2355481256.51</v>
      </c>
      <c r="AW1581" s="12">
        <f t="shared" si="368"/>
        <v>0.179179337570993</v>
      </c>
      <c r="AX1581" s="12">
        <f t="shared" si="369"/>
        <v>0.526248488995154</v>
      </c>
      <c r="AY1581" s="12">
        <f t="shared" si="370"/>
        <v>0.290422305052497</v>
      </c>
      <c r="AZ1581" s="12">
        <f t="shared" si="371"/>
        <v>0.235826183942657</v>
      </c>
      <c r="BA1581" s="12">
        <f t="shared" si="372"/>
        <v>0.294572173433853</v>
      </c>
      <c r="BB1581" s="12">
        <f t="shared" si="373"/>
        <v>0.53039835737651</v>
      </c>
      <c r="BC1581" s="12">
        <f t="shared" si="374"/>
        <v>0.46960164262349</v>
      </c>
    </row>
    <row r="1582" spans="1:55">
      <c r="A1582" s="3" t="s">
        <v>3215</v>
      </c>
      <c r="B1582" s="3" t="s">
        <v>3216</v>
      </c>
      <c r="C1582" s="3">
        <v>55434758.68</v>
      </c>
      <c r="D1582" s="3">
        <v>672056093.95</v>
      </c>
      <c r="E1582" s="3">
        <v>205061472.81</v>
      </c>
      <c r="F1582" s="3">
        <v>0</v>
      </c>
      <c r="G1582" s="3">
        <v>0</v>
      </c>
      <c r="H1582" s="3">
        <v>0</v>
      </c>
      <c r="I1582" s="3">
        <v>0</v>
      </c>
      <c r="J1582" s="3">
        <v>1162171.45</v>
      </c>
      <c r="K1582" s="3">
        <v>64885912.99</v>
      </c>
      <c r="L1582" s="3">
        <v>0</v>
      </c>
      <c r="M1582" s="3">
        <v>198809598.51</v>
      </c>
      <c r="N1582" s="3">
        <v>44757580.34</v>
      </c>
      <c r="O1582" s="3">
        <v>318526186.79</v>
      </c>
      <c r="P1582" s="3">
        <v>419551729.13</v>
      </c>
      <c r="Q1582" s="3">
        <v>46159169.27</v>
      </c>
      <c r="R1582" s="3">
        <v>523549386.71</v>
      </c>
      <c r="S1582" s="3">
        <v>0</v>
      </c>
      <c r="T1582" s="3">
        <v>0</v>
      </c>
      <c r="U1582" s="3">
        <v>36562693.35</v>
      </c>
      <c r="V1582" s="3">
        <v>5504861.99</v>
      </c>
      <c r="W1582" s="3">
        <v>0</v>
      </c>
      <c r="X1582" s="3">
        <v>0</v>
      </c>
      <c r="Y1582" s="3">
        <v>9931194.75</v>
      </c>
      <c r="Z1582" s="3">
        <v>14377611.91</v>
      </c>
      <c r="AA1582" s="3">
        <v>0</v>
      </c>
      <c r="AB1582" s="3">
        <v>10158376.23</v>
      </c>
      <c r="AC1582" s="3">
        <v>497775578.45</v>
      </c>
      <c r="AD1582" s="3">
        <v>14578032.47</v>
      </c>
      <c r="AE1582" s="3">
        <v>0</v>
      </c>
      <c r="AF1582" s="3">
        <v>0</v>
      </c>
      <c r="AG1582" s="3">
        <v>0</v>
      </c>
      <c r="AH1582" s="3">
        <v>70606225.23</v>
      </c>
      <c r="AI1582" s="3">
        <v>0</v>
      </c>
      <c r="AJ1582" s="3">
        <v>524488.05</v>
      </c>
      <c r="AK1582" s="3">
        <v>23929802.43</v>
      </c>
      <c r="AL1582" s="3">
        <v>40327681.12</v>
      </c>
      <c r="AM1582" s="3">
        <v>268559.51</v>
      </c>
      <c r="AN1582" s="3">
        <v>311645187.73</v>
      </c>
      <c r="AO1582" s="6">
        <f t="shared" si="360"/>
        <v>943165651.2</v>
      </c>
      <c r="AP1582" s="6">
        <f t="shared" si="361"/>
        <v>1027804264.04</v>
      </c>
      <c r="AQ1582" s="6">
        <f t="shared" si="362"/>
        <v>600084124.94</v>
      </c>
      <c r="AR1582" s="6">
        <f t="shared" si="363"/>
        <v>427720139.1</v>
      </c>
      <c r="AS1582" s="6">
        <f t="shared" si="364"/>
        <v>959655554.99</v>
      </c>
      <c r="AT1582" s="10">
        <f t="shared" si="365"/>
        <v>55434758.68</v>
      </c>
      <c r="AU1582" s="10">
        <f t="shared" si="366"/>
        <v>1015090313.67</v>
      </c>
      <c r="AV1582" s="10">
        <f t="shared" si="367"/>
        <v>1370885790.3</v>
      </c>
      <c r="AW1582" s="12">
        <f t="shared" si="368"/>
        <v>0.395295514330876</v>
      </c>
      <c r="AX1582" s="12">
        <f t="shared" si="369"/>
        <v>0.581470909026105</v>
      </c>
      <c r="AY1582" s="12">
        <f t="shared" si="370"/>
        <v>0.179264217436344</v>
      </c>
      <c r="AZ1582" s="12">
        <f t="shared" si="371"/>
        <v>0.40220669158976</v>
      </c>
      <c r="BA1582" s="12">
        <f t="shared" si="372"/>
        <v>0.0232335766430195</v>
      </c>
      <c r="BB1582" s="12">
        <f t="shared" si="373"/>
        <v>0.42544026823278</v>
      </c>
      <c r="BC1582" s="12">
        <f t="shared" si="374"/>
        <v>0.57455973176722</v>
      </c>
    </row>
    <row r="1583" spans="1:55">
      <c r="A1583" s="3" t="s">
        <v>3217</v>
      </c>
      <c r="B1583" s="3" t="s">
        <v>3218</v>
      </c>
      <c r="C1583" s="3">
        <v>55068488.38</v>
      </c>
      <c r="D1583" s="3">
        <v>671978986.65</v>
      </c>
      <c r="E1583" s="3">
        <v>0</v>
      </c>
      <c r="F1583" s="3">
        <v>0</v>
      </c>
      <c r="G1583" s="3">
        <v>0</v>
      </c>
      <c r="H1583" s="3">
        <v>0</v>
      </c>
      <c r="I1583" s="3">
        <v>0</v>
      </c>
      <c r="J1583" s="3">
        <v>0</v>
      </c>
      <c r="K1583" s="3">
        <v>25674556.03</v>
      </c>
      <c r="L1583" s="3">
        <v>0</v>
      </c>
      <c r="M1583" s="3">
        <v>502171423.9</v>
      </c>
      <c r="N1583" s="3">
        <v>27265606.04</v>
      </c>
      <c r="O1583" s="3">
        <v>537772135.8</v>
      </c>
      <c r="P1583" s="3">
        <v>45836181.82</v>
      </c>
      <c r="Q1583" s="3">
        <v>0</v>
      </c>
      <c r="R1583" s="3">
        <v>408217267.62</v>
      </c>
      <c r="S1583" s="3">
        <v>0</v>
      </c>
      <c r="T1583" s="3">
        <v>0</v>
      </c>
      <c r="U1583" s="3">
        <v>70895876.31</v>
      </c>
      <c r="V1583" s="3">
        <v>63537699.36</v>
      </c>
      <c r="W1583" s="3">
        <v>0</v>
      </c>
      <c r="X1583" s="3">
        <v>0</v>
      </c>
      <c r="Y1583" s="3">
        <v>0</v>
      </c>
      <c r="Z1583" s="3">
        <v>41830260.75</v>
      </c>
      <c r="AA1583" s="3">
        <v>0</v>
      </c>
      <c r="AB1583" s="3">
        <v>2659268.46</v>
      </c>
      <c r="AC1583" s="3">
        <v>1185848279.98</v>
      </c>
      <c r="AD1583" s="3">
        <v>432325988.03</v>
      </c>
      <c r="AE1583" s="3">
        <v>0</v>
      </c>
      <c r="AF1583" s="3">
        <v>0</v>
      </c>
      <c r="AG1583" s="3">
        <v>0</v>
      </c>
      <c r="AH1583" s="3">
        <v>308875249.83</v>
      </c>
      <c r="AI1583" s="3">
        <v>0</v>
      </c>
      <c r="AJ1583" s="3">
        <v>0</v>
      </c>
      <c r="AK1583" s="3">
        <v>19443034.68</v>
      </c>
      <c r="AL1583" s="3">
        <v>30375956.2</v>
      </c>
      <c r="AM1583" s="3">
        <v>41005810.09</v>
      </c>
      <c r="AN1583" s="3">
        <v>0</v>
      </c>
      <c r="AO1583" s="6">
        <f t="shared" si="360"/>
        <v>697653542.68</v>
      </c>
      <c r="AP1583" s="6">
        <f t="shared" si="361"/>
        <v>1113045347.56</v>
      </c>
      <c r="AQ1583" s="6">
        <f t="shared" si="362"/>
        <v>587140372.5</v>
      </c>
      <c r="AR1583" s="6">
        <f t="shared" si="363"/>
        <v>525904975.06</v>
      </c>
      <c r="AS1583" s="6">
        <f t="shared" si="364"/>
        <v>2017874318.81</v>
      </c>
      <c r="AT1583" s="10">
        <f t="shared" si="365"/>
        <v>55068488.38</v>
      </c>
      <c r="AU1583" s="10">
        <f t="shared" si="366"/>
        <v>2072942807.19</v>
      </c>
      <c r="AV1583" s="10">
        <f t="shared" si="367"/>
        <v>1223558517.74</v>
      </c>
      <c r="AW1583" s="12">
        <f t="shared" si="368"/>
        <v>0.211634540354633</v>
      </c>
      <c r="AX1583" s="12">
        <f t="shared" si="369"/>
        <v>0.771660328067369</v>
      </c>
      <c r="AY1583" s="12">
        <f t="shared" si="370"/>
        <v>0.159534282932881</v>
      </c>
      <c r="AZ1583" s="12">
        <f t="shared" si="371"/>
        <v>0.612126045134488</v>
      </c>
      <c r="BA1583" s="12">
        <f t="shared" si="372"/>
        <v>0.0167051315779979</v>
      </c>
      <c r="BB1583" s="12">
        <f t="shared" si="373"/>
        <v>0.628831176712486</v>
      </c>
      <c r="BC1583" s="12">
        <f t="shared" si="374"/>
        <v>0.371168823287514</v>
      </c>
    </row>
    <row r="1584" spans="1:55">
      <c r="A1584" s="3" t="s">
        <v>3219</v>
      </c>
      <c r="B1584" s="3" t="s">
        <v>3220</v>
      </c>
      <c r="C1584" s="3">
        <v>0</v>
      </c>
      <c r="D1584" s="3">
        <v>671754088.92</v>
      </c>
      <c r="E1584" s="3">
        <v>20000000</v>
      </c>
      <c r="F1584" s="3">
        <v>0</v>
      </c>
      <c r="G1584" s="3">
        <v>0</v>
      </c>
      <c r="H1584" s="3">
        <v>0</v>
      </c>
      <c r="I1584" s="3">
        <v>0</v>
      </c>
      <c r="J1584" s="3">
        <v>0</v>
      </c>
      <c r="K1584" s="3">
        <v>5977705.3</v>
      </c>
      <c r="L1584" s="3">
        <v>0</v>
      </c>
      <c r="M1584" s="3">
        <v>120724561.87</v>
      </c>
      <c r="N1584" s="3">
        <v>25017439.41</v>
      </c>
      <c r="O1584" s="3">
        <v>381712027.4</v>
      </c>
      <c r="P1584" s="3">
        <v>34760100.99</v>
      </c>
      <c r="Q1584" s="3">
        <v>0</v>
      </c>
      <c r="R1584" s="3">
        <v>158365839.86</v>
      </c>
      <c r="S1584" s="3">
        <v>0</v>
      </c>
      <c r="T1584" s="3">
        <v>0</v>
      </c>
      <c r="U1584" s="3">
        <v>14112749.66</v>
      </c>
      <c r="V1584" s="3">
        <v>11091294.66</v>
      </c>
      <c r="W1584" s="3">
        <v>0</v>
      </c>
      <c r="X1584" s="3">
        <v>0</v>
      </c>
      <c r="Y1584" s="3">
        <v>12829136.34</v>
      </c>
      <c r="Z1584" s="3">
        <v>9879475.49</v>
      </c>
      <c r="AA1584" s="3">
        <v>0</v>
      </c>
      <c r="AB1584" s="3">
        <v>681955.78</v>
      </c>
      <c r="AC1584" s="3">
        <v>97566346.84</v>
      </c>
      <c r="AD1584" s="3">
        <v>29833300.48</v>
      </c>
      <c r="AE1584" s="3">
        <v>0</v>
      </c>
      <c r="AF1584" s="3">
        <v>0</v>
      </c>
      <c r="AG1584" s="3">
        <v>0</v>
      </c>
      <c r="AH1584" s="3">
        <v>52000652.07</v>
      </c>
      <c r="AI1584" s="3">
        <v>0</v>
      </c>
      <c r="AJ1584" s="3">
        <v>0</v>
      </c>
      <c r="AK1584" s="3">
        <v>6442820.84</v>
      </c>
      <c r="AL1584" s="3">
        <v>22134634.89</v>
      </c>
      <c r="AM1584" s="3">
        <v>0</v>
      </c>
      <c r="AN1584" s="3">
        <v>12416876.66</v>
      </c>
      <c r="AO1584" s="6">
        <f t="shared" ref="AO1584:AO1647" si="375">(D1584+E1584+F1584+G1584+H1584+I1584+J1584+K1584+L1584)</f>
        <v>697731794.22</v>
      </c>
      <c r="AP1584" s="6">
        <f t="shared" ref="AP1584:AP1647" si="376">(M1584+N1584+O1584+P1584+Q1584)</f>
        <v>562214129.67</v>
      </c>
      <c r="AQ1584" s="6">
        <f t="shared" ref="AQ1584:AQ1647" si="377">(R1584+S1584+T1584+U1584+V1584+W1584+X1584+Y1584+Z1584+AA1584+AB1584)</f>
        <v>206960451.79</v>
      </c>
      <c r="AR1584" s="6">
        <f t="shared" ref="AR1584:AR1647" si="378">(AP1584-AQ1584)</f>
        <v>355253677.88</v>
      </c>
      <c r="AS1584" s="6">
        <f t="shared" ref="AS1584:AS1647" si="379">(AC1584+AD1584+AE1584+AF1584+AG1584+AH1584+AI1584+AJ1584+AK1584+AL1584+AM1584+AN1584)</f>
        <v>220394631.78</v>
      </c>
      <c r="AT1584" s="10">
        <f t="shared" ref="AT1584:AT1647" si="380">C1584</f>
        <v>0</v>
      </c>
      <c r="AU1584" s="10">
        <f t="shared" ref="AU1584:AU1647" si="381">AS1584+AT1584</f>
        <v>220394631.78</v>
      </c>
      <c r="AV1584" s="10">
        <f t="shared" ref="AV1584:AV1647" si="382">AO1584+AR1584</f>
        <v>1052985472.1</v>
      </c>
      <c r="AW1584" s="12">
        <f t="shared" si="368"/>
        <v>0.547936780301503</v>
      </c>
      <c r="AX1584" s="12">
        <f t="shared" si="369"/>
        <v>0.452063219698497</v>
      </c>
      <c r="AY1584" s="12">
        <f t="shared" si="370"/>
        <v>0.278984787651023</v>
      </c>
      <c r="AZ1584" s="12">
        <f t="shared" si="371"/>
        <v>0.173078432047474</v>
      </c>
      <c r="BA1584" s="12">
        <f t="shared" si="372"/>
        <v>0</v>
      </c>
      <c r="BB1584" s="12">
        <f t="shared" si="373"/>
        <v>0.173078432047474</v>
      </c>
      <c r="BC1584" s="12">
        <f t="shared" si="374"/>
        <v>0.826921567952526</v>
      </c>
    </row>
    <row r="1585" spans="1:55">
      <c r="A1585" s="3" t="s">
        <v>3221</v>
      </c>
      <c r="B1585" s="3" t="s">
        <v>3222</v>
      </c>
      <c r="C1585" s="3">
        <v>0</v>
      </c>
      <c r="D1585" s="3">
        <v>671499908.03</v>
      </c>
      <c r="E1585" s="3">
        <v>0</v>
      </c>
      <c r="F1585" s="3">
        <v>0</v>
      </c>
      <c r="G1585" s="3">
        <v>0</v>
      </c>
      <c r="H1585" s="3">
        <v>0</v>
      </c>
      <c r="I1585" s="3">
        <v>0</v>
      </c>
      <c r="J1585" s="3">
        <v>0</v>
      </c>
      <c r="K1585" s="3">
        <v>2738118.46</v>
      </c>
      <c r="L1585" s="3">
        <v>0</v>
      </c>
      <c r="M1585" s="3">
        <v>305431806.42</v>
      </c>
      <c r="N1585" s="3">
        <v>21735133.38</v>
      </c>
      <c r="O1585" s="3">
        <v>190237503.96</v>
      </c>
      <c r="P1585" s="3">
        <v>258294258.26</v>
      </c>
      <c r="Q1585" s="3">
        <v>0</v>
      </c>
      <c r="R1585" s="3">
        <v>84729093.37</v>
      </c>
      <c r="S1585" s="3">
        <v>0</v>
      </c>
      <c r="T1585" s="3">
        <v>0</v>
      </c>
      <c r="U1585" s="3">
        <v>20067705.6</v>
      </c>
      <c r="V1585" s="3">
        <v>8245669.07</v>
      </c>
      <c r="W1585" s="3">
        <v>0</v>
      </c>
      <c r="X1585" s="3">
        <v>0</v>
      </c>
      <c r="Y1585" s="3">
        <v>0</v>
      </c>
      <c r="Z1585" s="3">
        <v>0</v>
      </c>
      <c r="AA1585" s="3">
        <v>0</v>
      </c>
      <c r="AB1585" s="3">
        <v>520759.3</v>
      </c>
      <c r="AC1585" s="3">
        <v>23434591.1</v>
      </c>
      <c r="AD1585" s="3">
        <v>9284090.64</v>
      </c>
      <c r="AE1585" s="3">
        <v>0</v>
      </c>
      <c r="AF1585" s="3">
        <v>0</v>
      </c>
      <c r="AG1585" s="3">
        <v>0</v>
      </c>
      <c r="AH1585" s="3">
        <v>80751218.98</v>
      </c>
      <c r="AI1585" s="3">
        <v>0</v>
      </c>
      <c r="AJ1585" s="3">
        <v>0</v>
      </c>
      <c r="AK1585" s="3">
        <v>113333.5</v>
      </c>
      <c r="AL1585" s="3">
        <v>32697633.11</v>
      </c>
      <c r="AM1585" s="3">
        <v>0</v>
      </c>
      <c r="AN1585" s="3">
        <v>35667373.62</v>
      </c>
      <c r="AO1585" s="6">
        <f t="shared" si="375"/>
        <v>674238026.49</v>
      </c>
      <c r="AP1585" s="6">
        <f t="shared" si="376"/>
        <v>775698702.02</v>
      </c>
      <c r="AQ1585" s="6">
        <f t="shared" si="377"/>
        <v>113563227.34</v>
      </c>
      <c r="AR1585" s="6">
        <f t="shared" si="378"/>
        <v>662135474.68</v>
      </c>
      <c r="AS1585" s="6">
        <f t="shared" si="379"/>
        <v>181948240.95</v>
      </c>
      <c r="AT1585" s="10">
        <f t="shared" si="380"/>
        <v>0</v>
      </c>
      <c r="AU1585" s="10">
        <f t="shared" si="381"/>
        <v>181948240.95</v>
      </c>
      <c r="AV1585" s="10">
        <f t="shared" si="382"/>
        <v>1336373501.17</v>
      </c>
      <c r="AW1585" s="12">
        <f t="shared" si="368"/>
        <v>0.444067951993216</v>
      </c>
      <c r="AX1585" s="12">
        <f t="shared" si="369"/>
        <v>0.555932048006784</v>
      </c>
      <c r="AY1585" s="12">
        <f t="shared" si="370"/>
        <v>0.436096945931548</v>
      </c>
      <c r="AZ1585" s="12">
        <f t="shared" si="371"/>
        <v>0.119835102075236</v>
      </c>
      <c r="BA1585" s="12">
        <f t="shared" si="372"/>
        <v>0</v>
      </c>
      <c r="BB1585" s="12">
        <f t="shared" si="373"/>
        <v>0.119835102075236</v>
      </c>
      <c r="BC1585" s="12">
        <f t="shared" si="374"/>
        <v>0.880164897924764</v>
      </c>
    </row>
    <row r="1586" spans="1:55">
      <c r="A1586" s="3" t="s">
        <v>3223</v>
      </c>
      <c r="B1586" s="3" t="s">
        <v>3224</v>
      </c>
      <c r="C1586" s="3">
        <v>0</v>
      </c>
      <c r="D1586" s="3">
        <v>670504103.26</v>
      </c>
      <c r="E1586" s="3">
        <v>0</v>
      </c>
      <c r="F1586" s="3">
        <v>49642074.24</v>
      </c>
      <c r="G1586" s="3">
        <v>0</v>
      </c>
      <c r="H1586" s="3">
        <v>0</v>
      </c>
      <c r="I1586" s="3">
        <v>0</v>
      </c>
      <c r="J1586" s="3">
        <v>0</v>
      </c>
      <c r="K1586" s="3">
        <v>100886781.91</v>
      </c>
      <c r="L1586" s="3">
        <v>0</v>
      </c>
      <c r="M1586" s="3">
        <v>1266035533.3</v>
      </c>
      <c r="N1586" s="3">
        <v>69734948.11</v>
      </c>
      <c r="O1586" s="3">
        <v>1506202233.74</v>
      </c>
      <c r="P1586" s="3">
        <v>44848623.41</v>
      </c>
      <c r="Q1586" s="3">
        <v>60458752.1</v>
      </c>
      <c r="R1586" s="3">
        <v>1337643030.55</v>
      </c>
      <c r="S1586" s="3">
        <v>5495293.58</v>
      </c>
      <c r="T1586" s="3">
        <v>0</v>
      </c>
      <c r="U1586" s="3">
        <v>17480382.31</v>
      </c>
      <c r="V1586" s="3">
        <v>33815812.89</v>
      </c>
      <c r="W1586" s="3">
        <v>0</v>
      </c>
      <c r="X1586" s="3">
        <v>0</v>
      </c>
      <c r="Y1586" s="3">
        <v>6350203.19</v>
      </c>
      <c r="Z1586" s="3">
        <v>51954677.96</v>
      </c>
      <c r="AA1586" s="3">
        <v>0</v>
      </c>
      <c r="AB1586" s="3">
        <v>114076071.61</v>
      </c>
      <c r="AC1586" s="3">
        <v>272676156.21</v>
      </c>
      <c r="AD1586" s="3">
        <v>24980212.44</v>
      </c>
      <c r="AE1586" s="3">
        <v>0</v>
      </c>
      <c r="AF1586" s="3">
        <v>0</v>
      </c>
      <c r="AG1586" s="3">
        <v>0</v>
      </c>
      <c r="AH1586" s="3">
        <v>96652114.29</v>
      </c>
      <c r="AI1586" s="3">
        <v>8229433.49</v>
      </c>
      <c r="AJ1586" s="3">
        <v>100109086.94</v>
      </c>
      <c r="AK1586" s="3">
        <v>24995154.69</v>
      </c>
      <c r="AL1586" s="3">
        <v>39394574.49</v>
      </c>
      <c r="AM1586" s="3">
        <v>886107.74</v>
      </c>
      <c r="AN1586" s="3">
        <v>0</v>
      </c>
      <c r="AO1586" s="6">
        <f t="shared" si="375"/>
        <v>821032959.41</v>
      </c>
      <c r="AP1586" s="6">
        <f t="shared" si="376"/>
        <v>2947280090.66</v>
      </c>
      <c r="AQ1586" s="6">
        <f t="shared" si="377"/>
        <v>1566815472.09</v>
      </c>
      <c r="AR1586" s="6">
        <f t="shared" si="378"/>
        <v>1380464618.57</v>
      </c>
      <c r="AS1586" s="6">
        <f t="shared" si="379"/>
        <v>567922840.29</v>
      </c>
      <c r="AT1586" s="10">
        <f t="shared" si="380"/>
        <v>0</v>
      </c>
      <c r="AU1586" s="10">
        <f t="shared" si="381"/>
        <v>567922840.29</v>
      </c>
      <c r="AV1586" s="10">
        <f t="shared" si="382"/>
        <v>2201497577.98</v>
      </c>
      <c r="AW1586" s="12">
        <f t="shared" si="368"/>
        <v>0.296463821091809</v>
      </c>
      <c r="AX1586" s="12">
        <f t="shared" si="369"/>
        <v>0.703536178908191</v>
      </c>
      <c r="AY1586" s="12">
        <f t="shared" si="370"/>
        <v>0.498466975062005</v>
      </c>
      <c r="AZ1586" s="12">
        <f t="shared" si="371"/>
        <v>0.205069203846186</v>
      </c>
      <c r="BA1586" s="12">
        <f t="shared" si="372"/>
        <v>0</v>
      </c>
      <c r="BB1586" s="12">
        <f t="shared" si="373"/>
        <v>0.205069203846186</v>
      </c>
      <c r="BC1586" s="12">
        <f t="shared" si="374"/>
        <v>0.794930796153814</v>
      </c>
    </row>
    <row r="1587" spans="1:55">
      <c r="A1587" s="3" t="s">
        <v>3225</v>
      </c>
      <c r="B1587" s="3" t="s">
        <v>3226</v>
      </c>
      <c r="C1587" s="3">
        <v>0</v>
      </c>
      <c r="D1587" s="3">
        <v>669682882.39</v>
      </c>
      <c r="E1587" s="3">
        <v>7839494</v>
      </c>
      <c r="F1587" s="3">
        <v>0</v>
      </c>
      <c r="G1587" s="3">
        <v>0</v>
      </c>
      <c r="H1587" s="3">
        <v>0</v>
      </c>
      <c r="I1587" s="3">
        <v>0</v>
      </c>
      <c r="J1587" s="3">
        <v>6035567.88</v>
      </c>
      <c r="K1587" s="3">
        <v>52292231.09</v>
      </c>
      <c r="L1587" s="3">
        <v>0</v>
      </c>
      <c r="M1587" s="3">
        <v>22122907.04</v>
      </c>
      <c r="N1587" s="3">
        <v>190768717.56</v>
      </c>
      <c r="O1587" s="3">
        <v>282227730.83</v>
      </c>
      <c r="P1587" s="3">
        <v>33234481.31</v>
      </c>
      <c r="Q1587" s="3">
        <v>330428700.16</v>
      </c>
      <c r="R1587" s="3">
        <v>332565966.76</v>
      </c>
      <c r="S1587" s="3">
        <v>0</v>
      </c>
      <c r="T1587" s="3">
        <v>0</v>
      </c>
      <c r="U1587" s="3">
        <v>29584529.99</v>
      </c>
      <c r="V1587" s="3">
        <v>34749323.17</v>
      </c>
      <c r="W1587" s="3">
        <v>0</v>
      </c>
      <c r="X1587" s="3">
        <v>30665000.28</v>
      </c>
      <c r="Y1587" s="3">
        <v>0</v>
      </c>
      <c r="Z1587" s="3">
        <v>0</v>
      </c>
      <c r="AA1587" s="3">
        <v>0</v>
      </c>
      <c r="AB1587" s="3">
        <v>0</v>
      </c>
      <c r="AC1587" s="3">
        <v>47677185.15</v>
      </c>
      <c r="AD1587" s="3">
        <v>23249.84</v>
      </c>
      <c r="AE1587" s="3">
        <v>0</v>
      </c>
      <c r="AF1587" s="3">
        <v>0</v>
      </c>
      <c r="AG1587" s="3">
        <v>0</v>
      </c>
      <c r="AH1587" s="3">
        <v>18803733.44</v>
      </c>
      <c r="AI1587" s="3">
        <v>0</v>
      </c>
      <c r="AJ1587" s="3">
        <v>0</v>
      </c>
      <c r="AK1587" s="3">
        <v>6794457.73</v>
      </c>
      <c r="AL1587" s="3">
        <v>45982155.11</v>
      </c>
      <c r="AM1587" s="3">
        <v>0</v>
      </c>
      <c r="AN1587" s="3">
        <v>0</v>
      </c>
      <c r="AO1587" s="6">
        <f t="shared" si="375"/>
        <v>735850175.36</v>
      </c>
      <c r="AP1587" s="6">
        <f t="shared" si="376"/>
        <v>858782536.9</v>
      </c>
      <c r="AQ1587" s="6">
        <f t="shared" si="377"/>
        <v>427564820.2</v>
      </c>
      <c r="AR1587" s="6">
        <f t="shared" si="378"/>
        <v>431217716.7</v>
      </c>
      <c r="AS1587" s="6">
        <f t="shared" si="379"/>
        <v>119280781.27</v>
      </c>
      <c r="AT1587" s="10">
        <f t="shared" si="380"/>
        <v>0</v>
      </c>
      <c r="AU1587" s="10">
        <f t="shared" si="381"/>
        <v>119280781.27</v>
      </c>
      <c r="AV1587" s="10">
        <f t="shared" si="382"/>
        <v>1167067892.06</v>
      </c>
      <c r="AW1587" s="12">
        <f t="shared" si="368"/>
        <v>0.572045659638369</v>
      </c>
      <c r="AX1587" s="12">
        <f t="shared" si="369"/>
        <v>0.427954340361631</v>
      </c>
      <c r="AY1587" s="12">
        <f t="shared" si="370"/>
        <v>0.335226152629129</v>
      </c>
      <c r="AZ1587" s="12">
        <f t="shared" si="371"/>
        <v>0.0927281877325027</v>
      </c>
      <c r="BA1587" s="12">
        <f t="shared" si="372"/>
        <v>0</v>
      </c>
      <c r="BB1587" s="12">
        <f t="shared" si="373"/>
        <v>0.0927281877325027</v>
      </c>
      <c r="BC1587" s="12">
        <f t="shared" si="374"/>
        <v>0.907271812267497</v>
      </c>
    </row>
    <row r="1588" spans="1:55">
      <c r="A1588" s="3" t="s">
        <v>3227</v>
      </c>
      <c r="B1588" s="3" t="s">
        <v>3228</v>
      </c>
      <c r="C1588" s="3">
        <v>35046718.26</v>
      </c>
      <c r="D1588" s="3">
        <v>667122739.79</v>
      </c>
      <c r="E1588" s="3">
        <v>470000000</v>
      </c>
      <c r="F1588" s="3">
        <v>0</v>
      </c>
      <c r="G1588" s="3">
        <v>0</v>
      </c>
      <c r="H1588" s="3">
        <v>0</v>
      </c>
      <c r="I1588" s="3">
        <v>0</v>
      </c>
      <c r="J1588" s="3">
        <v>0</v>
      </c>
      <c r="K1588" s="3">
        <v>15265851.59</v>
      </c>
      <c r="L1588" s="3">
        <v>0</v>
      </c>
      <c r="M1588" s="3">
        <v>602000991.4</v>
      </c>
      <c r="N1588" s="3">
        <v>71288522.93</v>
      </c>
      <c r="O1588" s="3">
        <v>200133075.78</v>
      </c>
      <c r="P1588" s="3">
        <v>849228.07</v>
      </c>
      <c r="Q1588" s="3">
        <v>0</v>
      </c>
      <c r="R1588" s="3">
        <v>144481570.34</v>
      </c>
      <c r="S1588" s="3">
        <v>0</v>
      </c>
      <c r="T1588" s="3">
        <v>0</v>
      </c>
      <c r="U1588" s="3">
        <v>15086529.9</v>
      </c>
      <c r="V1588" s="3">
        <v>84171987.06</v>
      </c>
      <c r="W1588" s="3">
        <v>0</v>
      </c>
      <c r="X1588" s="3">
        <v>0</v>
      </c>
      <c r="Y1588" s="3">
        <v>0</v>
      </c>
      <c r="Z1588" s="3">
        <v>7012.06</v>
      </c>
      <c r="AA1588" s="3">
        <v>0</v>
      </c>
      <c r="AB1588" s="3">
        <v>1677690.15</v>
      </c>
      <c r="AC1588" s="3">
        <v>126580632.2</v>
      </c>
      <c r="AD1588" s="3">
        <v>60925993.28</v>
      </c>
      <c r="AE1588" s="3">
        <v>0</v>
      </c>
      <c r="AF1588" s="3">
        <v>0</v>
      </c>
      <c r="AG1588" s="3">
        <v>0</v>
      </c>
      <c r="AH1588" s="3">
        <v>16753949.09</v>
      </c>
      <c r="AI1588" s="3">
        <v>0</v>
      </c>
      <c r="AJ1588" s="3">
        <v>0</v>
      </c>
      <c r="AK1588" s="3">
        <v>1638004.17</v>
      </c>
      <c r="AL1588" s="3">
        <v>18106695.33</v>
      </c>
      <c r="AM1588" s="3">
        <v>3015663.14</v>
      </c>
      <c r="AN1588" s="3">
        <v>0</v>
      </c>
      <c r="AO1588" s="6">
        <f t="shared" si="375"/>
        <v>1152388591.38</v>
      </c>
      <c r="AP1588" s="6">
        <f t="shared" si="376"/>
        <v>874271818.18</v>
      </c>
      <c r="AQ1588" s="6">
        <f t="shared" si="377"/>
        <v>245424789.51</v>
      </c>
      <c r="AR1588" s="6">
        <f t="shared" si="378"/>
        <v>628847028.67</v>
      </c>
      <c r="AS1588" s="6">
        <f t="shared" si="379"/>
        <v>227020937.21</v>
      </c>
      <c r="AT1588" s="10">
        <f t="shared" si="380"/>
        <v>35046718.26</v>
      </c>
      <c r="AU1588" s="10">
        <f t="shared" si="381"/>
        <v>262067655.47</v>
      </c>
      <c r="AV1588" s="10">
        <f t="shared" si="382"/>
        <v>1781235620.05</v>
      </c>
      <c r="AW1588" s="12">
        <f t="shared" si="368"/>
        <v>0.563983137102704</v>
      </c>
      <c r="AX1588" s="12">
        <f t="shared" si="369"/>
        <v>0.418864872451296</v>
      </c>
      <c r="AY1588" s="12">
        <f t="shared" si="370"/>
        <v>0.307760006164511</v>
      </c>
      <c r="AZ1588" s="12">
        <f t="shared" si="371"/>
        <v>0.111104866286785</v>
      </c>
      <c r="BA1588" s="12">
        <f t="shared" si="372"/>
        <v>0.0171519904460002</v>
      </c>
      <c r="BB1588" s="12">
        <f t="shared" si="373"/>
        <v>0.128256856732786</v>
      </c>
      <c r="BC1588" s="12">
        <f t="shared" si="374"/>
        <v>0.871743143267214</v>
      </c>
    </row>
    <row r="1589" spans="1:55">
      <c r="A1589" s="3" t="s">
        <v>3229</v>
      </c>
      <c r="B1589" s="3" t="s">
        <v>3230</v>
      </c>
      <c r="C1589" s="3">
        <v>131146759.64</v>
      </c>
      <c r="D1589" s="3">
        <v>667100839.69</v>
      </c>
      <c r="E1589" s="3">
        <v>0</v>
      </c>
      <c r="F1589" s="3">
        <v>66375201.14</v>
      </c>
      <c r="G1589" s="3">
        <v>0</v>
      </c>
      <c r="H1589" s="3">
        <v>0</v>
      </c>
      <c r="I1589" s="3">
        <v>0</v>
      </c>
      <c r="J1589" s="3">
        <v>306823750.51</v>
      </c>
      <c r="K1589" s="3">
        <v>50837899.71</v>
      </c>
      <c r="L1589" s="3">
        <v>0</v>
      </c>
      <c r="M1589" s="3">
        <v>743574130.8</v>
      </c>
      <c r="N1589" s="3">
        <v>79515411.14</v>
      </c>
      <c r="O1589" s="3">
        <v>541355513.46</v>
      </c>
      <c r="P1589" s="3">
        <v>37576892.93</v>
      </c>
      <c r="Q1589" s="3">
        <v>74190490.6</v>
      </c>
      <c r="R1589" s="3">
        <v>474528690.87</v>
      </c>
      <c r="S1589" s="3">
        <v>0</v>
      </c>
      <c r="T1589" s="3">
        <v>0</v>
      </c>
      <c r="U1589" s="3">
        <v>34706357.89</v>
      </c>
      <c r="V1589" s="3">
        <v>54040850.83</v>
      </c>
      <c r="W1589" s="3">
        <v>0</v>
      </c>
      <c r="X1589" s="3">
        <v>0</v>
      </c>
      <c r="Y1589" s="3">
        <v>0</v>
      </c>
      <c r="Z1589" s="3">
        <v>49476732.06</v>
      </c>
      <c r="AA1589" s="3">
        <v>0</v>
      </c>
      <c r="AB1589" s="3">
        <v>35020177.8</v>
      </c>
      <c r="AC1589" s="3">
        <v>987688206.84</v>
      </c>
      <c r="AD1589" s="3">
        <v>129754864</v>
      </c>
      <c r="AE1589" s="3">
        <v>0</v>
      </c>
      <c r="AF1589" s="3">
        <v>0</v>
      </c>
      <c r="AG1589" s="3">
        <v>0</v>
      </c>
      <c r="AH1589" s="3">
        <v>161256192.97</v>
      </c>
      <c r="AI1589" s="3">
        <v>11312412.15</v>
      </c>
      <c r="AJ1589" s="3">
        <v>13000000</v>
      </c>
      <c r="AK1589" s="3">
        <v>7420348.1</v>
      </c>
      <c r="AL1589" s="3">
        <v>7868141.12</v>
      </c>
      <c r="AM1589" s="3">
        <v>0</v>
      </c>
      <c r="AN1589" s="3">
        <v>17123572.14</v>
      </c>
      <c r="AO1589" s="6">
        <f t="shared" si="375"/>
        <v>1091137691.05</v>
      </c>
      <c r="AP1589" s="6">
        <f t="shared" si="376"/>
        <v>1476212438.93</v>
      </c>
      <c r="AQ1589" s="6">
        <f t="shared" si="377"/>
        <v>647772809.45</v>
      </c>
      <c r="AR1589" s="6">
        <f t="shared" si="378"/>
        <v>828439629.48</v>
      </c>
      <c r="AS1589" s="6">
        <f t="shared" si="379"/>
        <v>1335423737.32</v>
      </c>
      <c r="AT1589" s="10">
        <f t="shared" si="380"/>
        <v>131146759.64</v>
      </c>
      <c r="AU1589" s="10">
        <f t="shared" si="381"/>
        <v>1466570496.96</v>
      </c>
      <c r="AV1589" s="10">
        <f t="shared" si="382"/>
        <v>1919577320.53</v>
      </c>
      <c r="AW1589" s="12">
        <f t="shared" si="368"/>
        <v>0.322235693732594</v>
      </c>
      <c r="AX1589" s="12">
        <f t="shared" si="369"/>
        <v>0.639033935737624</v>
      </c>
      <c r="AY1589" s="12">
        <f t="shared" si="370"/>
        <v>0.244655482906262</v>
      </c>
      <c r="AZ1589" s="12">
        <f t="shared" si="371"/>
        <v>0.394378452831362</v>
      </c>
      <c r="BA1589" s="12">
        <f t="shared" si="372"/>
        <v>0.0387303705297819</v>
      </c>
      <c r="BB1589" s="12">
        <f t="shared" si="373"/>
        <v>0.433108823361144</v>
      </c>
      <c r="BC1589" s="12">
        <f t="shared" si="374"/>
        <v>0.566891176638856</v>
      </c>
    </row>
    <row r="1590" spans="1:55">
      <c r="A1590" s="3" t="s">
        <v>3231</v>
      </c>
      <c r="B1590" s="3" t="s">
        <v>3232</v>
      </c>
      <c r="C1590" s="3">
        <v>59238.94</v>
      </c>
      <c r="D1590" s="3">
        <v>666582930.64</v>
      </c>
      <c r="E1590" s="3">
        <v>80329416.67</v>
      </c>
      <c r="F1590" s="3">
        <v>0</v>
      </c>
      <c r="G1590" s="3">
        <v>0</v>
      </c>
      <c r="H1590" s="3">
        <v>0</v>
      </c>
      <c r="I1590" s="3">
        <v>0</v>
      </c>
      <c r="J1590" s="3">
        <v>0</v>
      </c>
      <c r="K1590" s="3">
        <v>4635941.38</v>
      </c>
      <c r="L1590" s="3">
        <v>0</v>
      </c>
      <c r="M1590" s="3">
        <v>124753787.61</v>
      </c>
      <c r="N1590" s="3">
        <v>24009742.88</v>
      </c>
      <c r="O1590" s="3">
        <v>192279152.22</v>
      </c>
      <c r="P1590" s="3">
        <v>10143997.22</v>
      </c>
      <c r="Q1590" s="3">
        <v>0</v>
      </c>
      <c r="R1590" s="3">
        <v>163328416.74</v>
      </c>
      <c r="S1590" s="3">
        <v>0</v>
      </c>
      <c r="T1590" s="3">
        <v>0</v>
      </c>
      <c r="U1590" s="3">
        <v>2007135.07</v>
      </c>
      <c r="V1590" s="3">
        <v>960586.63</v>
      </c>
      <c r="W1590" s="3">
        <v>0</v>
      </c>
      <c r="X1590" s="3">
        <v>0</v>
      </c>
      <c r="Y1590" s="3">
        <v>0</v>
      </c>
      <c r="Z1590" s="3">
        <v>865000</v>
      </c>
      <c r="AA1590" s="3">
        <v>0</v>
      </c>
      <c r="AB1590" s="3">
        <v>915466.36</v>
      </c>
      <c r="AC1590" s="3">
        <v>156828266.63</v>
      </c>
      <c r="AD1590" s="3">
        <v>259486226.26</v>
      </c>
      <c r="AE1590" s="3">
        <v>0</v>
      </c>
      <c r="AF1590" s="3">
        <v>0</v>
      </c>
      <c r="AG1590" s="3">
        <v>0</v>
      </c>
      <c r="AH1590" s="3">
        <v>89348965.7</v>
      </c>
      <c r="AI1590" s="3">
        <v>0</v>
      </c>
      <c r="AJ1590" s="3">
        <v>0</v>
      </c>
      <c r="AK1590" s="3">
        <v>1293876.46</v>
      </c>
      <c r="AL1590" s="3">
        <v>16678737.2</v>
      </c>
      <c r="AM1590" s="3">
        <v>2825825.89</v>
      </c>
      <c r="AN1590" s="3">
        <v>65284957.6</v>
      </c>
      <c r="AO1590" s="6">
        <f t="shared" si="375"/>
        <v>751548288.69</v>
      </c>
      <c r="AP1590" s="6">
        <f t="shared" si="376"/>
        <v>351186679.93</v>
      </c>
      <c r="AQ1590" s="6">
        <f t="shared" si="377"/>
        <v>168076604.8</v>
      </c>
      <c r="AR1590" s="6">
        <f t="shared" si="378"/>
        <v>183110075.13</v>
      </c>
      <c r="AS1590" s="6">
        <f t="shared" si="379"/>
        <v>591746855.74</v>
      </c>
      <c r="AT1590" s="10">
        <f t="shared" si="380"/>
        <v>59238.94</v>
      </c>
      <c r="AU1590" s="10">
        <f t="shared" si="381"/>
        <v>591806094.68</v>
      </c>
      <c r="AV1590" s="10">
        <f t="shared" si="382"/>
        <v>934658363.82</v>
      </c>
      <c r="AW1590" s="12">
        <f t="shared" si="368"/>
        <v>0.492345750014067</v>
      </c>
      <c r="AX1590" s="12">
        <f t="shared" si="369"/>
        <v>0.507615442046665</v>
      </c>
      <c r="AY1590" s="12">
        <f t="shared" si="370"/>
        <v>0.119956985641143</v>
      </c>
      <c r="AZ1590" s="12">
        <f t="shared" si="371"/>
        <v>0.387658456405521</v>
      </c>
      <c r="BA1590" s="12">
        <f t="shared" si="372"/>
        <v>3.88079392678503e-5</v>
      </c>
      <c r="BB1590" s="12">
        <f t="shared" si="373"/>
        <v>0.387697264344789</v>
      </c>
      <c r="BC1590" s="12">
        <f t="shared" si="374"/>
        <v>0.612302735655211</v>
      </c>
    </row>
    <row r="1591" spans="1:55">
      <c r="A1591" s="3" t="s">
        <v>3233</v>
      </c>
      <c r="B1591" s="3" t="s">
        <v>3234</v>
      </c>
      <c r="C1591" s="3">
        <v>1362194525.07</v>
      </c>
      <c r="D1591" s="3">
        <v>664590247.35</v>
      </c>
      <c r="E1591" s="3">
        <v>8368843369.8</v>
      </c>
      <c r="F1591" s="3">
        <v>0</v>
      </c>
      <c r="G1591" s="3">
        <v>0</v>
      </c>
      <c r="H1591" s="3">
        <v>0</v>
      </c>
      <c r="I1591" s="3">
        <v>0</v>
      </c>
      <c r="J1591" s="3">
        <v>0</v>
      </c>
      <c r="K1591" s="3">
        <v>7170541.92</v>
      </c>
      <c r="L1591" s="3">
        <v>0</v>
      </c>
      <c r="M1591" s="3">
        <v>31951894.58</v>
      </c>
      <c r="N1591" s="3">
        <v>156527464.77</v>
      </c>
      <c r="O1591" s="3">
        <v>519079583.35</v>
      </c>
      <c r="P1591" s="3">
        <v>7076849.5</v>
      </c>
      <c r="Q1591" s="3">
        <v>0</v>
      </c>
      <c r="R1591" s="3">
        <v>494619941.04</v>
      </c>
      <c r="S1591" s="3">
        <v>0</v>
      </c>
      <c r="T1591" s="3">
        <v>0</v>
      </c>
      <c r="U1591" s="3">
        <v>38524785.66</v>
      </c>
      <c r="V1591" s="3">
        <v>173384183.82</v>
      </c>
      <c r="W1591" s="3">
        <v>0</v>
      </c>
      <c r="X1591" s="3">
        <v>0</v>
      </c>
      <c r="Y1591" s="3">
        <v>0</v>
      </c>
      <c r="Z1591" s="3">
        <v>93831084.03</v>
      </c>
      <c r="AA1591" s="3">
        <v>0</v>
      </c>
      <c r="AB1591" s="3">
        <v>33081344.27</v>
      </c>
      <c r="AC1591" s="3">
        <v>936908171.92</v>
      </c>
      <c r="AD1591" s="3">
        <v>60514558.38</v>
      </c>
      <c r="AE1591" s="3">
        <v>0</v>
      </c>
      <c r="AF1591" s="3">
        <v>0</v>
      </c>
      <c r="AG1591" s="3">
        <v>0</v>
      </c>
      <c r="AH1591" s="3">
        <v>123140724.58</v>
      </c>
      <c r="AI1591" s="3">
        <v>0</v>
      </c>
      <c r="AJ1591" s="3">
        <v>0</v>
      </c>
      <c r="AK1591" s="3">
        <v>0</v>
      </c>
      <c r="AL1591" s="3">
        <v>45567876.49</v>
      </c>
      <c r="AM1591" s="3">
        <v>37282359.14</v>
      </c>
      <c r="AN1591" s="3">
        <v>887062418.18</v>
      </c>
      <c r="AO1591" s="6">
        <f t="shared" si="375"/>
        <v>9040604159.07</v>
      </c>
      <c r="AP1591" s="6">
        <f t="shared" si="376"/>
        <v>714635792.2</v>
      </c>
      <c r="AQ1591" s="6">
        <f t="shared" si="377"/>
        <v>833441338.82</v>
      </c>
      <c r="AR1591" s="6">
        <f t="shared" si="378"/>
        <v>-118805546.62</v>
      </c>
      <c r="AS1591" s="6">
        <f t="shared" si="379"/>
        <v>2090476108.69</v>
      </c>
      <c r="AT1591" s="10">
        <f t="shared" si="380"/>
        <v>1362194525.07</v>
      </c>
      <c r="AU1591" s="10">
        <f t="shared" si="381"/>
        <v>3452670633.76</v>
      </c>
      <c r="AV1591" s="10">
        <f t="shared" si="382"/>
        <v>8921798612.45</v>
      </c>
      <c r="AW1591" s="12">
        <f t="shared" si="368"/>
        <v>0.73058520565146</v>
      </c>
      <c r="AX1591" s="12">
        <f t="shared" si="369"/>
        <v>0.15933374780287</v>
      </c>
      <c r="AY1591" s="12">
        <f t="shared" si="370"/>
        <v>-0.00960085998487467</v>
      </c>
      <c r="AZ1591" s="12">
        <f t="shared" si="371"/>
        <v>0.168934607787745</v>
      </c>
      <c r="BA1591" s="12">
        <f t="shared" si="372"/>
        <v>0.11008104654567</v>
      </c>
      <c r="BB1591" s="12">
        <f t="shared" si="373"/>
        <v>0.279015654333415</v>
      </c>
      <c r="BC1591" s="12">
        <f t="shared" si="374"/>
        <v>0.720984345666585</v>
      </c>
    </row>
    <row r="1592" spans="1:55">
      <c r="A1592" s="3" t="s">
        <v>3235</v>
      </c>
      <c r="B1592" s="3" t="s">
        <v>3236</v>
      </c>
      <c r="C1592" s="3">
        <v>496706.56</v>
      </c>
      <c r="D1592" s="3">
        <v>663721472.96</v>
      </c>
      <c r="E1592" s="3">
        <v>0</v>
      </c>
      <c r="F1592" s="3">
        <v>0</v>
      </c>
      <c r="G1592" s="3">
        <v>0</v>
      </c>
      <c r="H1592" s="3">
        <v>0</v>
      </c>
      <c r="I1592" s="3">
        <v>0</v>
      </c>
      <c r="J1592" s="3">
        <v>8049146.9</v>
      </c>
      <c r="K1592" s="3">
        <v>6570634.65</v>
      </c>
      <c r="L1592" s="3">
        <v>0</v>
      </c>
      <c r="M1592" s="3">
        <v>442910635.55</v>
      </c>
      <c r="N1592" s="3">
        <v>11397597.35</v>
      </c>
      <c r="O1592" s="3">
        <v>56858094.07</v>
      </c>
      <c r="P1592" s="3">
        <v>8097901.38</v>
      </c>
      <c r="Q1592" s="3">
        <v>0</v>
      </c>
      <c r="R1592" s="3">
        <v>162007793.6</v>
      </c>
      <c r="S1592" s="3">
        <v>0</v>
      </c>
      <c r="T1592" s="3">
        <v>0</v>
      </c>
      <c r="U1592" s="3">
        <v>52066229.4</v>
      </c>
      <c r="V1592" s="3">
        <v>30651809.51</v>
      </c>
      <c r="W1592" s="3">
        <v>0</v>
      </c>
      <c r="X1592" s="3">
        <v>0</v>
      </c>
      <c r="Y1592" s="3">
        <v>0</v>
      </c>
      <c r="Z1592" s="3">
        <v>31847261.3</v>
      </c>
      <c r="AA1592" s="3">
        <v>0</v>
      </c>
      <c r="AB1592" s="3">
        <v>11688.68</v>
      </c>
      <c r="AC1592" s="3">
        <v>2519619838.69</v>
      </c>
      <c r="AD1592" s="3">
        <v>179377170.9</v>
      </c>
      <c r="AE1592" s="3">
        <v>0</v>
      </c>
      <c r="AF1592" s="3">
        <v>0</v>
      </c>
      <c r="AG1592" s="3">
        <v>0</v>
      </c>
      <c r="AH1592" s="3">
        <v>3089220343.8</v>
      </c>
      <c r="AI1592" s="3">
        <v>0</v>
      </c>
      <c r="AJ1592" s="3">
        <v>0</v>
      </c>
      <c r="AK1592" s="3">
        <v>0</v>
      </c>
      <c r="AL1592" s="3">
        <v>7961815.26</v>
      </c>
      <c r="AM1592" s="3">
        <v>0</v>
      </c>
      <c r="AN1592" s="3">
        <v>0</v>
      </c>
      <c r="AO1592" s="6">
        <f t="shared" si="375"/>
        <v>678341254.51</v>
      </c>
      <c r="AP1592" s="6">
        <f t="shared" si="376"/>
        <v>519264228.35</v>
      </c>
      <c r="AQ1592" s="6">
        <f t="shared" si="377"/>
        <v>276584782.49</v>
      </c>
      <c r="AR1592" s="6">
        <f t="shared" si="378"/>
        <v>242679445.86</v>
      </c>
      <c r="AS1592" s="6">
        <f t="shared" si="379"/>
        <v>5796179168.65</v>
      </c>
      <c r="AT1592" s="10">
        <f t="shared" si="380"/>
        <v>496706.56</v>
      </c>
      <c r="AU1592" s="10">
        <f t="shared" si="381"/>
        <v>5796675875.21</v>
      </c>
      <c r="AV1592" s="10">
        <f t="shared" si="382"/>
        <v>921020700.37</v>
      </c>
      <c r="AW1592" s="12">
        <f t="shared" si="368"/>
        <v>0.100978251529831</v>
      </c>
      <c r="AX1592" s="12">
        <f t="shared" si="369"/>
        <v>0.898947808458975</v>
      </c>
      <c r="AY1592" s="12">
        <f t="shared" si="370"/>
        <v>0.0361253955324779</v>
      </c>
      <c r="AZ1592" s="12">
        <f t="shared" si="371"/>
        <v>0.862822412926497</v>
      </c>
      <c r="BA1592" s="12">
        <f t="shared" si="372"/>
        <v>7.39400111945537e-5</v>
      </c>
      <c r="BB1592" s="12">
        <f t="shared" si="373"/>
        <v>0.862896352937691</v>
      </c>
      <c r="BC1592" s="12">
        <f t="shared" si="374"/>
        <v>0.137103647062309</v>
      </c>
    </row>
    <row r="1593" spans="1:55">
      <c r="A1593" s="3" t="s">
        <v>3237</v>
      </c>
      <c r="B1593" s="3" t="s">
        <v>3238</v>
      </c>
      <c r="C1593" s="3">
        <v>0</v>
      </c>
      <c r="D1593" s="3">
        <v>663641662.12</v>
      </c>
      <c r="E1593" s="3">
        <v>0</v>
      </c>
      <c r="F1593" s="3">
        <v>0</v>
      </c>
      <c r="G1593" s="3">
        <v>0</v>
      </c>
      <c r="H1593" s="3">
        <v>0</v>
      </c>
      <c r="I1593" s="3">
        <v>0</v>
      </c>
      <c r="J1593" s="3">
        <v>0</v>
      </c>
      <c r="K1593" s="3">
        <v>6378214.61</v>
      </c>
      <c r="L1593" s="3">
        <v>0</v>
      </c>
      <c r="M1593" s="3">
        <v>591933903.01</v>
      </c>
      <c r="N1593" s="3">
        <v>804456.11</v>
      </c>
      <c r="O1593" s="3">
        <v>133267357.32</v>
      </c>
      <c r="P1593" s="3">
        <v>68183154.79</v>
      </c>
      <c r="Q1593" s="3">
        <v>0</v>
      </c>
      <c r="R1593" s="3">
        <v>642390497.88</v>
      </c>
      <c r="S1593" s="3">
        <v>0</v>
      </c>
      <c r="T1593" s="3">
        <v>0</v>
      </c>
      <c r="U1593" s="3">
        <v>16674399.29</v>
      </c>
      <c r="V1593" s="3">
        <v>1909098.25</v>
      </c>
      <c r="W1593" s="3">
        <v>0</v>
      </c>
      <c r="X1593" s="3">
        <v>0</v>
      </c>
      <c r="Y1593" s="3">
        <v>0</v>
      </c>
      <c r="Z1593" s="3">
        <v>7276666.5</v>
      </c>
      <c r="AA1593" s="3">
        <v>0</v>
      </c>
      <c r="AB1593" s="3">
        <v>37428.55</v>
      </c>
      <c r="AC1593" s="3">
        <v>700177476.51</v>
      </c>
      <c r="AD1593" s="3">
        <v>195766173.57</v>
      </c>
      <c r="AE1593" s="3">
        <v>0</v>
      </c>
      <c r="AF1593" s="3">
        <v>0</v>
      </c>
      <c r="AG1593" s="3">
        <v>0</v>
      </c>
      <c r="AH1593" s="3">
        <v>70956626</v>
      </c>
      <c r="AI1593" s="3">
        <v>0</v>
      </c>
      <c r="AJ1593" s="3">
        <v>0</v>
      </c>
      <c r="AK1593" s="3">
        <v>6386369.43</v>
      </c>
      <c r="AL1593" s="3">
        <v>66839962.59</v>
      </c>
      <c r="AM1593" s="3">
        <v>0</v>
      </c>
      <c r="AN1593" s="3">
        <v>93528344.04</v>
      </c>
      <c r="AO1593" s="6">
        <f t="shared" si="375"/>
        <v>670019876.73</v>
      </c>
      <c r="AP1593" s="6">
        <f t="shared" si="376"/>
        <v>794188871.23</v>
      </c>
      <c r="AQ1593" s="6">
        <f t="shared" si="377"/>
        <v>668288090.47</v>
      </c>
      <c r="AR1593" s="6">
        <f t="shared" si="378"/>
        <v>125900780.76</v>
      </c>
      <c r="AS1593" s="6">
        <f t="shared" si="379"/>
        <v>1133654952.14</v>
      </c>
      <c r="AT1593" s="10">
        <f t="shared" si="380"/>
        <v>0</v>
      </c>
      <c r="AU1593" s="10">
        <f t="shared" si="381"/>
        <v>1133654952.14</v>
      </c>
      <c r="AV1593" s="10">
        <f t="shared" si="382"/>
        <v>795920657.49</v>
      </c>
      <c r="AW1593" s="12">
        <f t="shared" si="368"/>
        <v>0.347236912296211</v>
      </c>
      <c r="AX1593" s="12">
        <f t="shared" si="369"/>
        <v>0.652763087703789</v>
      </c>
      <c r="AY1593" s="12">
        <f t="shared" si="370"/>
        <v>0.0652479126143918</v>
      </c>
      <c r="AZ1593" s="12">
        <f t="shared" si="371"/>
        <v>0.587515175089397</v>
      </c>
      <c r="BA1593" s="12">
        <f t="shared" si="372"/>
        <v>0</v>
      </c>
      <c r="BB1593" s="12">
        <f t="shared" si="373"/>
        <v>0.587515175089397</v>
      </c>
      <c r="BC1593" s="12">
        <f t="shared" si="374"/>
        <v>0.412484824910603</v>
      </c>
    </row>
    <row r="1594" spans="1:55">
      <c r="A1594" s="3" t="s">
        <v>3239</v>
      </c>
      <c r="B1594" s="3" t="s">
        <v>3240</v>
      </c>
      <c r="C1594" s="3">
        <v>11061345.61</v>
      </c>
      <c r="D1594" s="3">
        <v>663459985.92</v>
      </c>
      <c r="E1594" s="3">
        <v>128692172.58</v>
      </c>
      <c r="F1594" s="3">
        <v>0</v>
      </c>
      <c r="G1594" s="3">
        <v>0</v>
      </c>
      <c r="H1594" s="3">
        <v>0</v>
      </c>
      <c r="I1594" s="3">
        <v>0</v>
      </c>
      <c r="J1594" s="3">
        <v>0</v>
      </c>
      <c r="K1594" s="3">
        <v>7358888.89</v>
      </c>
      <c r="L1594" s="3">
        <v>0</v>
      </c>
      <c r="M1594" s="3">
        <v>10975352.1</v>
      </c>
      <c r="N1594" s="3">
        <v>22886065.92</v>
      </c>
      <c r="O1594" s="3">
        <v>156745881.91</v>
      </c>
      <c r="P1594" s="3">
        <v>69166768.25</v>
      </c>
      <c r="Q1594" s="3">
        <v>0</v>
      </c>
      <c r="R1594" s="3">
        <v>53808570.17</v>
      </c>
      <c r="S1594" s="3">
        <v>0</v>
      </c>
      <c r="T1594" s="3">
        <v>0</v>
      </c>
      <c r="U1594" s="3">
        <v>8135739.35</v>
      </c>
      <c r="V1594" s="3">
        <v>8558053.17</v>
      </c>
      <c r="W1594" s="3">
        <v>0</v>
      </c>
      <c r="X1594" s="3">
        <v>0</v>
      </c>
      <c r="Y1594" s="3">
        <v>0</v>
      </c>
      <c r="Z1594" s="3">
        <v>3981143.33</v>
      </c>
      <c r="AA1594" s="3">
        <v>0</v>
      </c>
      <c r="AB1594" s="3">
        <v>5746773.61</v>
      </c>
      <c r="AC1594" s="3">
        <v>179703605.27</v>
      </c>
      <c r="AD1594" s="3">
        <v>11430602.88</v>
      </c>
      <c r="AE1594" s="3">
        <v>0</v>
      </c>
      <c r="AF1594" s="3">
        <v>13495.84</v>
      </c>
      <c r="AG1594" s="3">
        <v>0</v>
      </c>
      <c r="AH1594" s="3">
        <v>51176828.16</v>
      </c>
      <c r="AI1594" s="3">
        <v>0</v>
      </c>
      <c r="AJ1594" s="3">
        <v>0</v>
      </c>
      <c r="AK1594" s="3">
        <v>0</v>
      </c>
      <c r="AL1594" s="3">
        <v>31921805.86</v>
      </c>
      <c r="AM1594" s="3">
        <v>3972560</v>
      </c>
      <c r="AN1594" s="3">
        <v>0</v>
      </c>
      <c r="AO1594" s="6">
        <f t="shared" si="375"/>
        <v>799511047.39</v>
      </c>
      <c r="AP1594" s="6">
        <f t="shared" si="376"/>
        <v>259774068.18</v>
      </c>
      <c r="AQ1594" s="6">
        <f t="shared" si="377"/>
        <v>80230279.63</v>
      </c>
      <c r="AR1594" s="6">
        <f t="shared" si="378"/>
        <v>179543788.55</v>
      </c>
      <c r="AS1594" s="6">
        <f t="shared" si="379"/>
        <v>278218898.01</v>
      </c>
      <c r="AT1594" s="10">
        <f t="shared" si="380"/>
        <v>11061345.61</v>
      </c>
      <c r="AU1594" s="10">
        <f t="shared" si="381"/>
        <v>289280243.62</v>
      </c>
      <c r="AV1594" s="10">
        <f t="shared" si="382"/>
        <v>979054835.94</v>
      </c>
      <c r="AW1594" s="12">
        <f t="shared" si="368"/>
        <v>0.630362638607583</v>
      </c>
      <c r="AX1594" s="12">
        <f t="shared" si="369"/>
        <v>0.360916207347039</v>
      </c>
      <c r="AY1594" s="12">
        <f t="shared" si="370"/>
        <v>0.141558639702913</v>
      </c>
      <c r="AZ1594" s="12">
        <f t="shared" si="371"/>
        <v>0.219357567644126</v>
      </c>
      <c r="BA1594" s="12">
        <f t="shared" si="372"/>
        <v>0.00872115404537838</v>
      </c>
      <c r="BB1594" s="12">
        <f t="shared" si="373"/>
        <v>0.228078721689504</v>
      </c>
      <c r="BC1594" s="12">
        <f t="shared" si="374"/>
        <v>0.771921278310496</v>
      </c>
    </row>
    <row r="1595" spans="1:55">
      <c r="A1595" s="3" t="s">
        <v>3241</v>
      </c>
      <c r="B1595" s="3" t="s">
        <v>3242</v>
      </c>
      <c r="C1595" s="3">
        <v>0</v>
      </c>
      <c r="D1595" s="3">
        <v>662519077.42</v>
      </c>
      <c r="E1595" s="3">
        <v>948631758.84</v>
      </c>
      <c r="F1595" s="3">
        <v>0</v>
      </c>
      <c r="G1595" s="3">
        <v>0</v>
      </c>
      <c r="H1595" s="3">
        <v>0</v>
      </c>
      <c r="I1595" s="3">
        <v>0</v>
      </c>
      <c r="J1595" s="3">
        <v>0</v>
      </c>
      <c r="K1595" s="3">
        <v>9364166.02</v>
      </c>
      <c r="L1595" s="3">
        <v>0</v>
      </c>
      <c r="M1595" s="3">
        <v>559303064.04</v>
      </c>
      <c r="N1595" s="3">
        <v>446124123.67</v>
      </c>
      <c r="O1595" s="3">
        <v>1501024756.54</v>
      </c>
      <c r="P1595" s="3">
        <v>802012691.79</v>
      </c>
      <c r="Q1595" s="3">
        <v>0</v>
      </c>
      <c r="R1595" s="3">
        <v>2274815185.69</v>
      </c>
      <c r="S1595" s="3">
        <v>0</v>
      </c>
      <c r="T1595" s="3">
        <v>0</v>
      </c>
      <c r="U1595" s="3">
        <v>64373730.29</v>
      </c>
      <c r="V1595" s="3">
        <v>45190468.16</v>
      </c>
      <c r="W1595" s="3">
        <v>0</v>
      </c>
      <c r="X1595" s="3">
        <v>0</v>
      </c>
      <c r="Y1595" s="3">
        <v>0</v>
      </c>
      <c r="Z1595" s="3">
        <v>202286729.23</v>
      </c>
      <c r="AA1595" s="3">
        <v>0</v>
      </c>
      <c r="AB1595" s="3">
        <v>53405138.91</v>
      </c>
      <c r="AC1595" s="3">
        <v>6329129531.28</v>
      </c>
      <c r="AD1595" s="3">
        <v>1094878409.77</v>
      </c>
      <c r="AE1595" s="3">
        <v>0</v>
      </c>
      <c r="AF1595" s="3">
        <v>0</v>
      </c>
      <c r="AG1595" s="3">
        <v>0</v>
      </c>
      <c r="AH1595" s="3">
        <v>932530136.15</v>
      </c>
      <c r="AI1595" s="3">
        <v>0</v>
      </c>
      <c r="AJ1595" s="3">
        <v>0</v>
      </c>
      <c r="AK1595" s="3">
        <v>0</v>
      </c>
      <c r="AL1595" s="3">
        <v>106961008.82</v>
      </c>
      <c r="AM1595" s="3">
        <v>24115164.11</v>
      </c>
      <c r="AN1595" s="3">
        <v>0</v>
      </c>
      <c r="AO1595" s="6">
        <f t="shared" si="375"/>
        <v>1620515002.28</v>
      </c>
      <c r="AP1595" s="6">
        <f t="shared" si="376"/>
        <v>3308464636.04</v>
      </c>
      <c r="AQ1595" s="6">
        <f t="shared" si="377"/>
        <v>2640071252.28</v>
      </c>
      <c r="AR1595" s="6">
        <f t="shared" si="378"/>
        <v>668393383.76</v>
      </c>
      <c r="AS1595" s="6">
        <f t="shared" si="379"/>
        <v>8487614250.13</v>
      </c>
      <c r="AT1595" s="10">
        <f t="shared" si="380"/>
        <v>0</v>
      </c>
      <c r="AU1595" s="10">
        <f t="shared" si="381"/>
        <v>8487614250.13</v>
      </c>
      <c r="AV1595" s="10">
        <f t="shared" si="382"/>
        <v>2288908386.04</v>
      </c>
      <c r="AW1595" s="12">
        <f t="shared" si="368"/>
        <v>0.150374574154464</v>
      </c>
      <c r="AX1595" s="12">
        <f t="shared" si="369"/>
        <v>0.849625425845537</v>
      </c>
      <c r="AY1595" s="12">
        <f t="shared" si="370"/>
        <v>0.062023103957173</v>
      </c>
      <c r="AZ1595" s="12">
        <f t="shared" si="371"/>
        <v>0.787602321888363</v>
      </c>
      <c r="BA1595" s="12">
        <f t="shared" si="372"/>
        <v>0</v>
      </c>
      <c r="BB1595" s="12">
        <f t="shared" si="373"/>
        <v>0.787602321888363</v>
      </c>
      <c r="BC1595" s="12">
        <f t="shared" si="374"/>
        <v>0.212397678111637</v>
      </c>
    </row>
    <row r="1596" spans="1:55">
      <c r="A1596" s="3" t="s">
        <v>3243</v>
      </c>
      <c r="B1596" s="3" t="s">
        <v>3244</v>
      </c>
      <c r="C1596" s="3">
        <v>4747374.2</v>
      </c>
      <c r="D1596" s="3">
        <v>662373110.51</v>
      </c>
      <c r="E1596" s="3">
        <v>250071547.47</v>
      </c>
      <c r="F1596" s="3">
        <v>0</v>
      </c>
      <c r="G1596" s="3">
        <v>0</v>
      </c>
      <c r="H1596" s="3">
        <v>0</v>
      </c>
      <c r="I1596" s="3">
        <v>0</v>
      </c>
      <c r="J1596" s="3">
        <v>31080815.82</v>
      </c>
      <c r="K1596" s="3">
        <v>13138725.45</v>
      </c>
      <c r="L1596" s="3">
        <v>0</v>
      </c>
      <c r="M1596" s="3">
        <v>734663135.14</v>
      </c>
      <c r="N1596" s="3">
        <v>277442956.71</v>
      </c>
      <c r="O1596" s="3">
        <v>627706532.6</v>
      </c>
      <c r="P1596" s="3">
        <v>71832647.22</v>
      </c>
      <c r="Q1596" s="3">
        <v>0</v>
      </c>
      <c r="R1596" s="3">
        <v>844793592.31</v>
      </c>
      <c r="S1596" s="3">
        <v>0</v>
      </c>
      <c r="T1596" s="3">
        <v>0</v>
      </c>
      <c r="U1596" s="3">
        <v>63997128.64</v>
      </c>
      <c r="V1596" s="3">
        <v>40316014.03</v>
      </c>
      <c r="W1596" s="3">
        <v>0</v>
      </c>
      <c r="X1596" s="3">
        <v>0</v>
      </c>
      <c r="Y1596" s="3">
        <v>74613018.32</v>
      </c>
      <c r="Z1596" s="3">
        <v>25304742.67</v>
      </c>
      <c r="AA1596" s="3">
        <v>0</v>
      </c>
      <c r="AB1596" s="3">
        <v>6011807.67</v>
      </c>
      <c r="AC1596" s="3">
        <v>794417400.26</v>
      </c>
      <c r="AD1596" s="3">
        <v>403172547.97</v>
      </c>
      <c r="AE1596" s="3">
        <v>0</v>
      </c>
      <c r="AF1596" s="3">
        <v>1264985.11</v>
      </c>
      <c r="AG1596" s="3">
        <v>0</v>
      </c>
      <c r="AH1596" s="3">
        <v>571060216.01</v>
      </c>
      <c r="AI1596" s="3">
        <v>0</v>
      </c>
      <c r="AJ1596" s="3">
        <v>9229460.56</v>
      </c>
      <c r="AK1596" s="3">
        <v>4329691.05</v>
      </c>
      <c r="AL1596" s="3">
        <v>55360776.43</v>
      </c>
      <c r="AM1596" s="3">
        <v>27041644.39</v>
      </c>
      <c r="AN1596" s="3">
        <v>77126282.7</v>
      </c>
      <c r="AO1596" s="6">
        <f t="shared" si="375"/>
        <v>956664199.25</v>
      </c>
      <c r="AP1596" s="6">
        <f t="shared" si="376"/>
        <v>1711645271.67</v>
      </c>
      <c r="AQ1596" s="6">
        <f t="shared" si="377"/>
        <v>1055036303.64</v>
      </c>
      <c r="AR1596" s="6">
        <f t="shared" si="378"/>
        <v>656608968.03</v>
      </c>
      <c r="AS1596" s="6">
        <f t="shared" si="379"/>
        <v>1943003004.48</v>
      </c>
      <c r="AT1596" s="10">
        <f t="shared" si="380"/>
        <v>4747374.2</v>
      </c>
      <c r="AU1596" s="10">
        <f t="shared" si="381"/>
        <v>1947750378.68</v>
      </c>
      <c r="AV1596" s="10">
        <f t="shared" si="382"/>
        <v>1613273167.28</v>
      </c>
      <c r="AW1596" s="12">
        <f t="shared" si="368"/>
        <v>0.268648658708067</v>
      </c>
      <c r="AX1596" s="12">
        <f t="shared" si="369"/>
        <v>0.730018192510767</v>
      </c>
      <c r="AY1596" s="12">
        <f t="shared" si="370"/>
        <v>0.184387707510366</v>
      </c>
      <c r="AZ1596" s="12">
        <f t="shared" si="371"/>
        <v>0.5456304850004</v>
      </c>
      <c r="BA1596" s="12">
        <f t="shared" si="372"/>
        <v>0.001333148781166</v>
      </c>
      <c r="BB1596" s="12">
        <f t="shared" si="373"/>
        <v>0.546963633781566</v>
      </c>
      <c r="BC1596" s="12">
        <f t="shared" si="374"/>
        <v>0.453036366218434</v>
      </c>
    </row>
    <row r="1597" spans="1:55">
      <c r="A1597" s="3" t="s">
        <v>3245</v>
      </c>
      <c r="B1597" s="3" t="s">
        <v>3246</v>
      </c>
      <c r="C1597" s="3">
        <v>285037785.84</v>
      </c>
      <c r="D1597" s="3">
        <v>660822709.41</v>
      </c>
      <c r="E1597" s="3">
        <v>0</v>
      </c>
      <c r="F1597" s="3">
        <v>395009843.87</v>
      </c>
      <c r="G1597" s="3">
        <v>0</v>
      </c>
      <c r="H1597" s="3">
        <v>0</v>
      </c>
      <c r="I1597" s="3">
        <v>0</v>
      </c>
      <c r="J1597" s="3">
        <v>0</v>
      </c>
      <c r="K1597" s="3">
        <v>41302739.32</v>
      </c>
      <c r="L1597" s="3">
        <v>0</v>
      </c>
      <c r="M1597" s="3">
        <v>1690944297.66</v>
      </c>
      <c r="N1597" s="3">
        <v>114277415.44</v>
      </c>
      <c r="O1597" s="3">
        <v>1392216581.2</v>
      </c>
      <c r="P1597" s="3">
        <v>173016870.79</v>
      </c>
      <c r="Q1597" s="3">
        <v>1130311954.01</v>
      </c>
      <c r="R1597" s="3">
        <v>1773395712.28</v>
      </c>
      <c r="S1597" s="3">
        <v>0</v>
      </c>
      <c r="T1597" s="3">
        <v>0</v>
      </c>
      <c r="U1597" s="3">
        <v>117789550.11</v>
      </c>
      <c r="V1597" s="3">
        <v>25053558.01</v>
      </c>
      <c r="W1597" s="3">
        <v>0</v>
      </c>
      <c r="X1597" s="3">
        <v>0</v>
      </c>
      <c r="Y1597" s="3">
        <v>0</v>
      </c>
      <c r="Z1597" s="3">
        <v>85819098.39</v>
      </c>
      <c r="AA1597" s="3">
        <v>0</v>
      </c>
      <c r="AB1597" s="3">
        <v>9429284.58</v>
      </c>
      <c r="AC1597" s="3">
        <v>2395812661.44</v>
      </c>
      <c r="AD1597" s="3">
        <v>476242523.98</v>
      </c>
      <c r="AE1597" s="3">
        <v>0</v>
      </c>
      <c r="AF1597" s="3">
        <v>0</v>
      </c>
      <c r="AG1597" s="3">
        <v>0</v>
      </c>
      <c r="AH1597" s="3">
        <v>188570925.42</v>
      </c>
      <c r="AI1597" s="3">
        <v>0</v>
      </c>
      <c r="AJ1597" s="3">
        <v>157423564.89</v>
      </c>
      <c r="AK1597" s="3">
        <v>193960576.12</v>
      </c>
      <c r="AL1597" s="3">
        <v>293909879.89</v>
      </c>
      <c r="AM1597" s="3">
        <v>36336332.45</v>
      </c>
      <c r="AN1597" s="3">
        <v>169820759.61</v>
      </c>
      <c r="AO1597" s="6">
        <f t="shared" si="375"/>
        <v>1097135292.6</v>
      </c>
      <c r="AP1597" s="6">
        <f t="shared" si="376"/>
        <v>4500767119.1</v>
      </c>
      <c r="AQ1597" s="6">
        <f t="shared" si="377"/>
        <v>2011487203.37</v>
      </c>
      <c r="AR1597" s="6">
        <f t="shared" si="378"/>
        <v>2489279915.73</v>
      </c>
      <c r="AS1597" s="6">
        <f t="shared" si="379"/>
        <v>3912077223.8</v>
      </c>
      <c r="AT1597" s="10">
        <f t="shared" si="380"/>
        <v>285037785.84</v>
      </c>
      <c r="AU1597" s="10">
        <f t="shared" si="381"/>
        <v>4197115009.64</v>
      </c>
      <c r="AV1597" s="10">
        <f t="shared" si="382"/>
        <v>3586415208.33</v>
      </c>
      <c r="AW1597" s="12">
        <f t="shared" si="368"/>
        <v>0.140956000924493</v>
      </c>
      <c r="AX1597" s="12">
        <f t="shared" si="369"/>
        <v>0.822423368351684</v>
      </c>
      <c r="AY1597" s="12">
        <f t="shared" si="370"/>
        <v>0.319813740811714</v>
      </c>
      <c r="AZ1597" s="12">
        <f t="shared" si="371"/>
        <v>0.50260962753997</v>
      </c>
      <c r="BA1597" s="12">
        <f t="shared" si="372"/>
        <v>0.0366206307238234</v>
      </c>
      <c r="BB1597" s="12">
        <f t="shared" si="373"/>
        <v>0.539230258263793</v>
      </c>
      <c r="BC1597" s="12">
        <f t="shared" si="374"/>
        <v>0.460769741736207</v>
      </c>
    </row>
    <row r="1598" spans="1:55">
      <c r="A1598" s="3" t="s">
        <v>3247</v>
      </c>
      <c r="B1598" s="3" t="s">
        <v>3248</v>
      </c>
      <c r="C1598" s="3">
        <v>106399254.63</v>
      </c>
      <c r="D1598" s="3">
        <v>660594705.89</v>
      </c>
      <c r="E1598" s="3">
        <v>0</v>
      </c>
      <c r="F1598" s="3">
        <v>30000000</v>
      </c>
      <c r="G1598" s="3">
        <v>0</v>
      </c>
      <c r="H1598" s="3">
        <v>0</v>
      </c>
      <c r="I1598" s="3">
        <v>0</v>
      </c>
      <c r="J1598" s="3">
        <v>0</v>
      </c>
      <c r="K1598" s="3">
        <v>455560015.96</v>
      </c>
      <c r="L1598" s="3">
        <v>0</v>
      </c>
      <c r="M1598" s="3">
        <v>5375263683.09</v>
      </c>
      <c r="N1598" s="3">
        <v>610340350.68</v>
      </c>
      <c r="O1598" s="3">
        <v>378033711.18</v>
      </c>
      <c r="P1598" s="3">
        <v>16517658.07</v>
      </c>
      <c r="Q1598" s="3">
        <v>0</v>
      </c>
      <c r="R1598" s="3">
        <v>3896695178.47</v>
      </c>
      <c r="S1598" s="3">
        <v>0</v>
      </c>
      <c r="T1598" s="3">
        <v>0</v>
      </c>
      <c r="U1598" s="3">
        <v>81039867.61</v>
      </c>
      <c r="V1598" s="3">
        <v>62179017.94</v>
      </c>
      <c r="W1598" s="3">
        <v>0</v>
      </c>
      <c r="X1598" s="3">
        <v>0</v>
      </c>
      <c r="Y1598" s="3">
        <v>0</v>
      </c>
      <c r="Z1598" s="3">
        <v>0</v>
      </c>
      <c r="AA1598" s="3">
        <v>0</v>
      </c>
      <c r="AB1598" s="3">
        <v>5479801.88</v>
      </c>
      <c r="AC1598" s="3">
        <v>29097000.48</v>
      </c>
      <c r="AD1598" s="3">
        <v>0</v>
      </c>
      <c r="AE1598" s="3">
        <v>0</v>
      </c>
      <c r="AF1598" s="3">
        <v>0</v>
      </c>
      <c r="AG1598" s="3">
        <v>0</v>
      </c>
      <c r="AH1598" s="3">
        <v>30417495.44</v>
      </c>
      <c r="AI1598" s="3">
        <v>0</v>
      </c>
      <c r="AJ1598" s="3">
        <v>113447427.86</v>
      </c>
      <c r="AK1598" s="3">
        <v>32146249.69</v>
      </c>
      <c r="AL1598" s="3">
        <v>54482955.97</v>
      </c>
      <c r="AM1598" s="3">
        <v>0</v>
      </c>
      <c r="AN1598" s="3">
        <v>0</v>
      </c>
      <c r="AO1598" s="6">
        <f t="shared" si="375"/>
        <v>1146154721.85</v>
      </c>
      <c r="AP1598" s="6">
        <f t="shared" si="376"/>
        <v>6380155403.02</v>
      </c>
      <c r="AQ1598" s="6">
        <f t="shared" si="377"/>
        <v>4045393865.9</v>
      </c>
      <c r="AR1598" s="6">
        <f t="shared" si="378"/>
        <v>2334761537.12</v>
      </c>
      <c r="AS1598" s="6">
        <f t="shared" si="379"/>
        <v>259591129.44</v>
      </c>
      <c r="AT1598" s="10">
        <f t="shared" si="380"/>
        <v>106399254.63</v>
      </c>
      <c r="AU1598" s="10">
        <f t="shared" si="381"/>
        <v>365990384.07</v>
      </c>
      <c r="AV1598" s="10">
        <f t="shared" si="382"/>
        <v>3480916258.97</v>
      </c>
      <c r="AW1598" s="12">
        <f t="shared" si="368"/>
        <v>0.297941912347594</v>
      </c>
      <c r="AX1598" s="12">
        <f t="shared" si="369"/>
        <v>0.674399694948101</v>
      </c>
      <c r="AY1598" s="12">
        <f t="shared" si="370"/>
        <v>0.606919209059611</v>
      </c>
      <c r="AZ1598" s="12">
        <f t="shared" si="371"/>
        <v>0.0674804858884902</v>
      </c>
      <c r="BA1598" s="12">
        <f t="shared" si="372"/>
        <v>0.027658392704305</v>
      </c>
      <c r="BB1598" s="12">
        <f t="shared" si="373"/>
        <v>0.0951388785927952</v>
      </c>
      <c r="BC1598" s="12">
        <f t="shared" si="374"/>
        <v>0.904861121407205</v>
      </c>
    </row>
    <row r="1599" spans="1:55">
      <c r="A1599" s="3" t="s">
        <v>3249</v>
      </c>
      <c r="B1599" s="3" t="s">
        <v>3250</v>
      </c>
      <c r="C1599" s="3">
        <v>0</v>
      </c>
      <c r="D1599" s="3">
        <v>660463918.61</v>
      </c>
      <c r="E1599" s="3">
        <v>0</v>
      </c>
      <c r="F1599" s="3">
        <v>0</v>
      </c>
      <c r="G1599" s="3">
        <v>0</v>
      </c>
      <c r="H1599" s="3">
        <v>0</v>
      </c>
      <c r="I1599" s="3">
        <v>0</v>
      </c>
      <c r="J1599" s="3">
        <v>930356.27</v>
      </c>
      <c r="K1599" s="3">
        <v>16239102.2</v>
      </c>
      <c r="L1599" s="3">
        <v>0</v>
      </c>
      <c r="M1599" s="3">
        <v>220862593.79</v>
      </c>
      <c r="N1599" s="3">
        <v>480942107.48</v>
      </c>
      <c r="O1599" s="3">
        <v>2182891165.18</v>
      </c>
      <c r="P1599" s="3">
        <v>13186604.91</v>
      </c>
      <c r="Q1599" s="3">
        <v>500000</v>
      </c>
      <c r="R1599" s="3">
        <v>1214432871</v>
      </c>
      <c r="S1599" s="3">
        <v>0</v>
      </c>
      <c r="T1599" s="3">
        <v>0</v>
      </c>
      <c r="U1599" s="3">
        <v>6672206.52</v>
      </c>
      <c r="V1599" s="3">
        <v>14839082.88</v>
      </c>
      <c r="W1599" s="3">
        <v>0</v>
      </c>
      <c r="X1599" s="3">
        <v>0</v>
      </c>
      <c r="Y1599" s="3">
        <v>14395696.86</v>
      </c>
      <c r="Z1599" s="3">
        <v>52767117.98</v>
      </c>
      <c r="AA1599" s="3">
        <v>0</v>
      </c>
      <c r="AB1599" s="3">
        <v>15695041.66</v>
      </c>
      <c r="AC1599" s="3">
        <v>1110325329.7</v>
      </c>
      <c r="AD1599" s="3">
        <v>156819652.84</v>
      </c>
      <c r="AE1599" s="3">
        <v>0</v>
      </c>
      <c r="AF1599" s="3">
        <v>0</v>
      </c>
      <c r="AG1599" s="3">
        <v>0</v>
      </c>
      <c r="AH1599" s="3">
        <v>879898885.61</v>
      </c>
      <c r="AI1599" s="3">
        <v>0</v>
      </c>
      <c r="AJ1599" s="3">
        <v>0</v>
      </c>
      <c r="AK1599" s="3">
        <v>0</v>
      </c>
      <c r="AL1599" s="3">
        <v>1003646.46</v>
      </c>
      <c r="AM1599" s="3">
        <v>0</v>
      </c>
      <c r="AN1599" s="3">
        <v>0</v>
      </c>
      <c r="AO1599" s="6">
        <f t="shared" si="375"/>
        <v>677633377.08</v>
      </c>
      <c r="AP1599" s="6">
        <f t="shared" si="376"/>
        <v>2898382471.36</v>
      </c>
      <c r="AQ1599" s="6">
        <f t="shared" si="377"/>
        <v>1318802016.9</v>
      </c>
      <c r="AR1599" s="6">
        <f t="shared" si="378"/>
        <v>1579580454.46</v>
      </c>
      <c r="AS1599" s="6">
        <f t="shared" si="379"/>
        <v>2148047514.61</v>
      </c>
      <c r="AT1599" s="10">
        <f t="shared" si="380"/>
        <v>0</v>
      </c>
      <c r="AU1599" s="10">
        <f t="shared" si="381"/>
        <v>2148047514.61</v>
      </c>
      <c r="AV1599" s="10">
        <f t="shared" si="382"/>
        <v>2257213831.54</v>
      </c>
      <c r="AW1599" s="12">
        <f t="shared" si="368"/>
        <v>0.153823649457761</v>
      </c>
      <c r="AX1599" s="12">
        <f t="shared" si="369"/>
        <v>0.846176350542239</v>
      </c>
      <c r="AY1599" s="12">
        <f t="shared" si="370"/>
        <v>0.358566797822445</v>
      </c>
      <c r="AZ1599" s="12">
        <f t="shared" si="371"/>
        <v>0.487609552719794</v>
      </c>
      <c r="BA1599" s="12">
        <f t="shared" si="372"/>
        <v>0</v>
      </c>
      <c r="BB1599" s="12">
        <f t="shared" si="373"/>
        <v>0.487609552719794</v>
      </c>
      <c r="BC1599" s="12">
        <f t="shared" si="374"/>
        <v>0.512390447280206</v>
      </c>
    </row>
    <row r="1600" spans="1:55">
      <c r="A1600" s="3" t="s">
        <v>3251</v>
      </c>
      <c r="B1600" s="3" t="s">
        <v>3252</v>
      </c>
      <c r="C1600" s="3">
        <v>442981.11</v>
      </c>
      <c r="D1600" s="3">
        <v>660314719.47</v>
      </c>
      <c r="E1600" s="3">
        <v>4326899.14</v>
      </c>
      <c r="F1600" s="3">
        <v>5322942.24</v>
      </c>
      <c r="G1600" s="3">
        <v>0</v>
      </c>
      <c r="H1600" s="3">
        <v>0</v>
      </c>
      <c r="I1600" s="3">
        <v>0</v>
      </c>
      <c r="J1600" s="3">
        <v>10384628.82</v>
      </c>
      <c r="K1600" s="3">
        <v>167907083.19</v>
      </c>
      <c r="L1600" s="3">
        <v>0</v>
      </c>
      <c r="M1600" s="3">
        <v>616376500.67</v>
      </c>
      <c r="N1600" s="3">
        <v>82006429.23</v>
      </c>
      <c r="O1600" s="3">
        <v>293406325.08</v>
      </c>
      <c r="P1600" s="3">
        <v>51412410.92</v>
      </c>
      <c r="Q1600" s="3">
        <v>1736275.87</v>
      </c>
      <c r="R1600" s="3">
        <v>198001348.58</v>
      </c>
      <c r="S1600" s="3">
        <v>0</v>
      </c>
      <c r="T1600" s="3">
        <v>0</v>
      </c>
      <c r="U1600" s="3">
        <v>11504629.04</v>
      </c>
      <c r="V1600" s="3">
        <v>26279567.42</v>
      </c>
      <c r="W1600" s="3">
        <v>0</v>
      </c>
      <c r="X1600" s="3">
        <v>0</v>
      </c>
      <c r="Y1600" s="3">
        <v>1347854.37</v>
      </c>
      <c r="Z1600" s="3">
        <v>2783776.46</v>
      </c>
      <c r="AA1600" s="3">
        <v>0</v>
      </c>
      <c r="AB1600" s="3">
        <v>3057147.78</v>
      </c>
      <c r="AC1600" s="3">
        <v>417568333.88</v>
      </c>
      <c r="AD1600" s="3">
        <v>97099593.3</v>
      </c>
      <c r="AE1600" s="3">
        <v>0</v>
      </c>
      <c r="AF1600" s="3">
        <v>0</v>
      </c>
      <c r="AG1600" s="3">
        <v>0</v>
      </c>
      <c r="AH1600" s="3">
        <v>137491423.91</v>
      </c>
      <c r="AI1600" s="3">
        <v>21370781.09</v>
      </c>
      <c r="AJ1600" s="3">
        <v>942679902.9</v>
      </c>
      <c r="AK1600" s="3">
        <v>30537194.59</v>
      </c>
      <c r="AL1600" s="3">
        <v>37373924.01</v>
      </c>
      <c r="AM1600" s="3">
        <v>19826091.1</v>
      </c>
      <c r="AN1600" s="3">
        <v>12451844.3</v>
      </c>
      <c r="AO1600" s="6">
        <f t="shared" si="375"/>
        <v>848256272.86</v>
      </c>
      <c r="AP1600" s="6">
        <f t="shared" si="376"/>
        <v>1044937941.77</v>
      </c>
      <c r="AQ1600" s="6">
        <f t="shared" si="377"/>
        <v>242974323.65</v>
      </c>
      <c r="AR1600" s="6">
        <f t="shared" si="378"/>
        <v>801963618.12</v>
      </c>
      <c r="AS1600" s="6">
        <f t="shared" si="379"/>
        <v>1716399089.08</v>
      </c>
      <c r="AT1600" s="10">
        <f t="shared" si="380"/>
        <v>442981.11</v>
      </c>
      <c r="AU1600" s="10">
        <f t="shared" si="381"/>
        <v>1716842070.19</v>
      </c>
      <c r="AV1600" s="10">
        <f t="shared" si="382"/>
        <v>1650219890.98</v>
      </c>
      <c r="AW1600" s="12">
        <f t="shared" si="368"/>
        <v>0.251927728875309</v>
      </c>
      <c r="AX1600" s="12">
        <f t="shared" si="369"/>
        <v>0.747940708024544</v>
      </c>
      <c r="AY1600" s="12">
        <f t="shared" si="370"/>
        <v>0.238179049678471</v>
      </c>
      <c r="AZ1600" s="12">
        <f t="shared" si="371"/>
        <v>0.509761658346073</v>
      </c>
      <c r="BA1600" s="12">
        <f t="shared" si="372"/>
        <v>0.000131563100147427</v>
      </c>
      <c r="BB1600" s="12">
        <f t="shared" si="373"/>
        <v>0.50989322144622</v>
      </c>
      <c r="BC1600" s="12">
        <f t="shared" si="374"/>
        <v>0.49010677855378</v>
      </c>
    </row>
    <row r="1601" spans="1:55">
      <c r="A1601" s="3" t="s">
        <v>3253</v>
      </c>
      <c r="B1601" s="3" t="s">
        <v>3254</v>
      </c>
      <c r="C1601" s="3">
        <v>0</v>
      </c>
      <c r="D1601" s="3">
        <v>660161089.76</v>
      </c>
      <c r="E1601" s="3">
        <v>0</v>
      </c>
      <c r="F1601" s="3">
        <v>0</v>
      </c>
      <c r="G1601" s="3">
        <v>0</v>
      </c>
      <c r="H1601" s="3">
        <v>0</v>
      </c>
      <c r="I1601" s="3">
        <v>0</v>
      </c>
      <c r="J1601" s="3">
        <v>15995381.19</v>
      </c>
      <c r="K1601" s="3">
        <v>6971064.36</v>
      </c>
      <c r="L1601" s="3">
        <v>0</v>
      </c>
      <c r="M1601" s="3">
        <v>27007564.58</v>
      </c>
      <c r="N1601" s="3">
        <v>40655486.13</v>
      </c>
      <c r="O1601" s="3">
        <v>1278982142.21</v>
      </c>
      <c r="P1601" s="3">
        <v>48704958.81</v>
      </c>
      <c r="Q1601" s="3">
        <v>0</v>
      </c>
      <c r="R1601" s="3">
        <v>226853205.69</v>
      </c>
      <c r="S1601" s="3">
        <v>0</v>
      </c>
      <c r="T1601" s="3">
        <v>0</v>
      </c>
      <c r="U1601" s="3">
        <v>78238327.21</v>
      </c>
      <c r="V1601" s="3">
        <v>12782003.6</v>
      </c>
      <c r="W1601" s="3">
        <v>0</v>
      </c>
      <c r="X1601" s="3">
        <v>0</v>
      </c>
      <c r="Y1601" s="3">
        <v>0</v>
      </c>
      <c r="Z1601" s="3">
        <v>162382219.68</v>
      </c>
      <c r="AA1601" s="3">
        <v>0</v>
      </c>
      <c r="AB1601" s="3">
        <v>2237645.92</v>
      </c>
      <c r="AC1601" s="3">
        <v>3457102014.53</v>
      </c>
      <c r="AD1601" s="3">
        <v>133250970.71</v>
      </c>
      <c r="AE1601" s="3">
        <v>0</v>
      </c>
      <c r="AF1601" s="3">
        <v>0</v>
      </c>
      <c r="AG1601" s="3">
        <v>0</v>
      </c>
      <c r="AH1601" s="3">
        <v>129465316.85</v>
      </c>
      <c r="AI1601" s="3">
        <v>0</v>
      </c>
      <c r="AJ1601" s="3">
        <v>0</v>
      </c>
      <c r="AK1601" s="3">
        <v>362159668.5</v>
      </c>
      <c r="AL1601" s="3">
        <v>6386347.68</v>
      </c>
      <c r="AM1601" s="3">
        <v>39637338.11</v>
      </c>
      <c r="AN1601" s="3">
        <v>119154282.96</v>
      </c>
      <c r="AO1601" s="6">
        <f t="shared" si="375"/>
        <v>683127535.31</v>
      </c>
      <c r="AP1601" s="6">
        <f t="shared" si="376"/>
        <v>1395350151.73</v>
      </c>
      <c r="AQ1601" s="6">
        <f t="shared" si="377"/>
        <v>482493402.1</v>
      </c>
      <c r="AR1601" s="6">
        <f t="shared" si="378"/>
        <v>912856749.63</v>
      </c>
      <c r="AS1601" s="6">
        <f t="shared" si="379"/>
        <v>4247155939.34</v>
      </c>
      <c r="AT1601" s="10">
        <f t="shared" si="380"/>
        <v>0</v>
      </c>
      <c r="AU1601" s="10">
        <f t="shared" si="381"/>
        <v>4247155939.34</v>
      </c>
      <c r="AV1601" s="10">
        <f t="shared" si="382"/>
        <v>1595984284.94</v>
      </c>
      <c r="AW1601" s="12">
        <f t="shared" si="368"/>
        <v>0.116911028845654</v>
      </c>
      <c r="AX1601" s="12">
        <f t="shared" si="369"/>
        <v>0.883088971154346</v>
      </c>
      <c r="AY1601" s="12">
        <f t="shared" si="370"/>
        <v>0.156227082457615</v>
      </c>
      <c r="AZ1601" s="12">
        <f t="shared" si="371"/>
        <v>0.726861888696731</v>
      </c>
      <c r="BA1601" s="12">
        <f t="shared" si="372"/>
        <v>0</v>
      </c>
      <c r="BB1601" s="12">
        <f t="shared" si="373"/>
        <v>0.726861888696731</v>
      </c>
      <c r="BC1601" s="12">
        <f t="shared" si="374"/>
        <v>0.273138111303269</v>
      </c>
    </row>
    <row r="1602" spans="1:55">
      <c r="A1602" s="3" t="s">
        <v>3255</v>
      </c>
      <c r="B1602" s="3" t="s">
        <v>3256</v>
      </c>
      <c r="C1602" s="3">
        <v>521022299.25</v>
      </c>
      <c r="D1602" s="3">
        <v>659889339.36</v>
      </c>
      <c r="E1602" s="3">
        <v>28886777.45</v>
      </c>
      <c r="F1602" s="3">
        <v>4377320.37</v>
      </c>
      <c r="G1602" s="3">
        <v>0</v>
      </c>
      <c r="H1602" s="3">
        <v>0</v>
      </c>
      <c r="I1602" s="3">
        <v>0</v>
      </c>
      <c r="J1602" s="3">
        <v>341863158.27</v>
      </c>
      <c r="K1602" s="3">
        <v>131873301.11</v>
      </c>
      <c r="L1602" s="3">
        <v>0</v>
      </c>
      <c r="M1602" s="3">
        <v>1008319233.62</v>
      </c>
      <c r="N1602" s="3">
        <v>130479260.03</v>
      </c>
      <c r="O1602" s="3">
        <v>523245496.16</v>
      </c>
      <c r="P1602" s="3">
        <v>67756617</v>
      </c>
      <c r="Q1602" s="3">
        <v>0</v>
      </c>
      <c r="R1602" s="3">
        <v>837928385.26</v>
      </c>
      <c r="S1602" s="3">
        <v>0</v>
      </c>
      <c r="T1602" s="3">
        <v>0</v>
      </c>
      <c r="U1602" s="3">
        <v>110415493.35</v>
      </c>
      <c r="V1602" s="3">
        <v>26249568.83</v>
      </c>
      <c r="W1602" s="3">
        <v>0</v>
      </c>
      <c r="X1602" s="3">
        <v>0</v>
      </c>
      <c r="Y1602" s="3">
        <v>0</v>
      </c>
      <c r="Z1602" s="3">
        <v>21044084.47</v>
      </c>
      <c r="AA1602" s="3">
        <v>0</v>
      </c>
      <c r="AB1602" s="3">
        <v>4814258.78</v>
      </c>
      <c r="AC1602" s="3">
        <v>864289134.46</v>
      </c>
      <c r="AD1602" s="3">
        <v>296400885.34</v>
      </c>
      <c r="AE1602" s="3">
        <v>0</v>
      </c>
      <c r="AF1602" s="3">
        <v>0</v>
      </c>
      <c r="AG1602" s="3">
        <v>0</v>
      </c>
      <c r="AH1602" s="3">
        <v>150526178.08</v>
      </c>
      <c r="AI1602" s="3">
        <v>11045564.37</v>
      </c>
      <c r="AJ1602" s="3">
        <v>626277833.38</v>
      </c>
      <c r="AK1602" s="3">
        <v>20600032.73</v>
      </c>
      <c r="AL1602" s="3">
        <v>18299653.73</v>
      </c>
      <c r="AM1602" s="3">
        <v>15650974.27</v>
      </c>
      <c r="AN1602" s="3">
        <v>42353738.67</v>
      </c>
      <c r="AO1602" s="6">
        <f t="shared" si="375"/>
        <v>1166889896.56</v>
      </c>
      <c r="AP1602" s="6">
        <f t="shared" si="376"/>
        <v>1729800606.81</v>
      </c>
      <c r="AQ1602" s="6">
        <f t="shared" si="377"/>
        <v>1000451790.69</v>
      </c>
      <c r="AR1602" s="6">
        <f t="shared" si="378"/>
        <v>729348816.12</v>
      </c>
      <c r="AS1602" s="6">
        <f t="shared" si="379"/>
        <v>2045443995.03</v>
      </c>
      <c r="AT1602" s="10">
        <f t="shared" si="380"/>
        <v>521022299.25</v>
      </c>
      <c r="AU1602" s="10">
        <f t="shared" si="381"/>
        <v>2566466294.28</v>
      </c>
      <c r="AV1602" s="10">
        <f t="shared" si="382"/>
        <v>1896238712.68</v>
      </c>
      <c r="AW1602" s="12">
        <f t="shared" si="368"/>
        <v>0.261475919815477</v>
      </c>
      <c r="AX1602" s="12">
        <f t="shared" si="369"/>
        <v>0.621773746376347</v>
      </c>
      <c r="AY1602" s="12">
        <f t="shared" si="370"/>
        <v>0.163432002559549</v>
      </c>
      <c r="AZ1602" s="12">
        <f t="shared" si="371"/>
        <v>0.458341743816797</v>
      </c>
      <c r="BA1602" s="12">
        <f t="shared" si="372"/>
        <v>0.116750333808176</v>
      </c>
      <c r="BB1602" s="12">
        <f t="shared" si="373"/>
        <v>0.575092077624974</v>
      </c>
      <c r="BC1602" s="12">
        <f t="shared" si="374"/>
        <v>0.424907922375026</v>
      </c>
    </row>
    <row r="1603" spans="1:55">
      <c r="A1603" s="3" t="s">
        <v>3257</v>
      </c>
      <c r="B1603" s="3" t="s">
        <v>3258</v>
      </c>
      <c r="C1603" s="3">
        <v>44047046.22</v>
      </c>
      <c r="D1603" s="3">
        <v>659154492.76</v>
      </c>
      <c r="E1603" s="3">
        <v>273015133.95</v>
      </c>
      <c r="F1603" s="3">
        <v>0</v>
      </c>
      <c r="G1603" s="3">
        <v>0</v>
      </c>
      <c r="H1603" s="3">
        <v>0</v>
      </c>
      <c r="I1603" s="3">
        <v>0</v>
      </c>
      <c r="J1603" s="3">
        <v>0</v>
      </c>
      <c r="K1603" s="3">
        <v>6203797.81</v>
      </c>
      <c r="L1603" s="3">
        <v>0</v>
      </c>
      <c r="M1603" s="3">
        <v>75161410.41</v>
      </c>
      <c r="N1603" s="3">
        <v>3891865.3</v>
      </c>
      <c r="O1603" s="3">
        <v>122161374.48</v>
      </c>
      <c r="P1603" s="3">
        <v>80499091.14</v>
      </c>
      <c r="Q1603" s="3">
        <v>0</v>
      </c>
      <c r="R1603" s="3">
        <v>2292807.4</v>
      </c>
      <c r="S1603" s="3">
        <v>0</v>
      </c>
      <c r="T1603" s="3">
        <v>0</v>
      </c>
      <c r="U1603" s="3">
        <v>26815274</v>
      </c>
      <c r="V1603" s="3">
        <v>7737593.24</v>
      </c>
      <c r="W1603" s="3">
        <v>0</v>
      </c>
      <c r="X1603" s="3">
        <v>0</v>
      </c>
      <c r="Y1603" s="3">
        <v>0</v>
      </c>
      <c r="Z1603" s="3">
        <v>0</v>
      </c>
      <c r="AA1603" s="3">
        <v>0</v>
      </c>
      <c r="AB1603" s="3">
        <v>4083162.64</v>
      </c>
      <c r="AC1603" s="3">
        <v>101765778.14</v>
      </c>
      <c r="AD1603" s="3">
        <v>0</v>
      </c>
      <c r="AE1603" s="3">
        <v>0</v>
      </c>
      <c r="AF1603" s="3">
        <v>0</v>
      </c>
      <c r="AG1603" s="3">
        <v>0</v>
      </c>
      <c r="AH1603" s="3">
        <v>12493402.39</v>
      </c>
      <c r="AI1603" s="3">
        <v>0</v>
      </c>
      <c r="AJ1603" s="3">
        <v>2742849.28</v>
      </c>
      <c r="AK1603" s="3">
        <v>0</v>
      </c>
      <c r="AL1603" s="3">
        <v>23837273.9</v>
      </c>
      <c r="AM1603" s="3">
        <v>188342.61</v>
      </c>
      <c r="AN1603" s="3">
        <v>0</v>
      </c>
      <c r="AO1603" s="6">
        <f t="shared" si="375"/>
        <v>938373424.52</v>
      </c>
      <c r="AP1603" s="6">
        <f t="shared" si="376"/>
        <v>281713741.33</v>
      </c>
      <c r="AQ1603" s="6">
        <f t="shared" si="377"/>
        <v>40928837.28</v>
      </c>
      <c r="AR1603" s="6">
        <f t="shared" si="378"/>
        <v>240784904.05</v>
      </c>
      <c r="AS1603" s="6">
        <f t="shared" si="379"/>
        <v>141027646.32</v>
      </c>
      <c r="AT1603" s="10">
        <f t="shared" si="380"/>
        <v>44047046.22</v>
      </c>
      <c r="AU1603" s="10">
        <f t="shared" si="381"/>
        <v>185074692.54</v>
      </c>
      <c r="AV1603" s="10">
        <f t="shared" si="382"/>
        <v>1179158328.57</v>
      </c>
      <c r="AW1603" s="12">
        <f t="shared" ref="AW1603:AW1666" si="383">AO1603/(AO1603+AR1603+AS1603+AT1603)</f>
        <v>0.687839547936245</v>
      </c>
      <c r="AX1603" s="12">
        <f t="shared" ref="AX1603:AX1666" si="384">(AR1603+AS1603)/(AO1603+AR1603+AS1603+AT1603)</f>
        <v>0.279873411991846</v>
      </c>
      <c r="AY1603" s="12">
        <f t="shared" ref="AY1603:AY1666" si="385">(AR1603)/(AO1603+AR1603+AS1603+AT1603)</f>
        <v>0.17649836965102</v>
      </c>
      <c r="AZ1603" s="12">
        <f t="shared" ref="AZ1603:AZ1666" si="386">AS1603/(AO1603+AR1603+AS1603+AT1603)</f>
        <v>0.103375042340827</v>
      </c>
      <c r="BA1603" s="12">
        <f t="shared" ref="BA1603:BA1666" si="387">AT1603/(AO1603+AR1603+AS1603+AT1603)</f>
        <v>0.032287040071909</v>
      </c>
      <c r="BB1603" s="12">
        <f t="shared" ref="BB1603:BB1666" si="388">(AU1603)/(AU1603+AV1603)</f>
        <v>0.135662082412736</v>
      </c>
      <c r="BC1603" s="12">
        <f t="shared" ref="BC1603:BC1666" si="389">(AV1603)/(AU1603+AV1603)</f>
        <v>0.864337917587265</v>
      </c>
    </row>
    <row r="1604" spans="1:55">
      <c r="A1604" s="3" t="s">
        <v>3259</v>
      </c>
      <c r="B1604" s="3" t="s">
        <v>3260</v>
      </c>
      <c r="C1604" s="3">
        <v>18515136.8</v>
      </c>
      <c r="D1604" s="3">
        <v>658679556.89</v>
      </c>
      <c r="E1604" s="3">
        <v>439964215.07</v>
      </c>
      <c r="F1604" s="3">
        <v>139095274.35</v>
      </c>
      <c r="G1604" s="3">
        <v>0</v>
      </c>
      <c r="H1604" s="3">
        <v>0</v>
      </c>
      <c r="I1604" s="3">
        <v>0</v>
      </c>
      <c r="J1604" s="3">
        <v>204283938.55</v>
      </c>
      <c r="K1604" s="3">
        <v>29990273.2</v>
      </c>
      <c r="L1604" s="3">
        <v>0</v>
      </c>
      <c r="M1604" s="3">
        <v>141222951.27</v>
      </c>
      <c r="N1604" s="3">
        <v>29079933.84</v>
      </c>
      <c r="O1604" s="3">
        <v>210492904.56</v>
      </c>
      <c r="P1604" s="3">
        <v>2652445.37</v>
      </c>
      <c r="Q1604" s="3">
        <v>286559010.49</v>
      </c>
      <c r="R1604" s="3">
        <v>174711939.86</v>
      </c>
      <c r="S1604" s="3">
        <v>0</v>
      </c>
      <c r="T1604" s="3">
        <v>0</v>
      </c>
      <c r="U1604" s="3">
        <v>29123156.85</v>
      </c>
      <c r="V1604" s="3">
        <v>9044287.36</v>
      </c>
      <c r="W1604" s="3">
        <v>0</v>
      </c>
      <c r="X1604" s="3">
        <v>18528000</v>
      </c>
      <c r="Y1604" s="3">
        <v>0</v>
      </c>
      <c r="Z1604" s="3">
        <v>13188554.13</v>
      </c>
      <c r="AA1604" s="3">
        <v>0</v>
      </c>
      <c r="AB1604" s="3">
        <v>7463611.55</v>
      </c>
      <c r="AC1604" s="3">
        <v>171607367.17</v>
      </c>
      <c r="AD1604" s="3">
        <v>5397436.64</v>
      </c>
      <c r="AE1604" s="3">
        <v>0</v>
      </c>
      <c r="AF1604" s="3">
        <v>0</v>
      </c>
      <c r="AG1604" s="3">
        <v>0</v>
      </c>
      <c r="AH1604" s="3">
        <v>21620524.21</v>
      </c>
      <c r="AI1604" s="3">
        <v>28936205.05</v>
      </c>
      <c r="AJ1604" s="3">
        <v>0</v>
      </c>
      <c r="AK1604" s="3">
        <v>20588836.8</v>
      </c>
      <c r="AL1604" s="3">
        <v>56654128.28</v>
      </c>
      <c r="AM1604" s="3">
        <v>549081.08</v>
      </c>
      <c r="AN1604" s="3">
        <v>34355711.11</v>
      </c>
      <c r="AO1604" s="6">
        <f t="shared" si="375"/>
        <v>1472013258.06</v>
      </c>
      <c r="AP1604" s="6">
        <f t="shared" si="376"/>
        <v>670007245.53</v>
      </c>
      <c r="AQ1604" s="6">
        <f t="shared" si="377"/>
        <v>252059549.75</v>
      </c>
      <c r="AR1604" s="6">
        <f t="shared" si="378"/>
        <v>417947695.78</v>
      </c>
      <c r="AS1604" s="6">
        <f t="shared" si="379"/>
        <v>339709290.34</v>
      </c>
      <c r="AT1604" s="10">
        <f t="shared" si="380"/>
        <v>18515136.8</v>
      </c>
      <c r="AU1604" s="10">
        <f t="shared" si="381"/>
        <v>358224427.14</v>
      </c>
      <c r="AV1604" s="10">
        <f t="shared" si="382"/>
        <v>1889960953.84</v>
      </c>
      <c r="AW1604" s="12">
        <f t="shared" si="383"/>
        <v>0.654756173807312</v>
      </c>
      <c r="AX1604" s="12">
        <f t="shared" si="384"/>
        <v>0.337008234521004</v>
      </c>
      <c r="AY1604" s="12">
        <f t="shared" si="385"/>
        <v>0.185904462913024</v>
      </c>
      <c r="AZ1604" s="12">
        <f t="shared" si="386"/>
        <v>0.151103771607979</v>
      </c>
      <c r="BA1604" s="12">
        <f t="shared" si="387"/>
        <v>0.00823559167168373</v>
      </c>
      <c r="BB1604" s="12">
        <f t="shared" si="388"/>
        <v>0.159339363279663</v>
      </c>
      <c r="BC1604" s="12">
        <f t="shared" si="389"/>
        <v>0.840660636720337</v>
      </c>
    </row>
    <row r="1605" spans="1:55">
      <c r="A1605" s="3" t="s">
        <v>3261</v>
      </c>
      <c r="B1605" s="3" t="s">
        <v>3262</v>
      </c>
      <c r="C1605" s="3">
        <v>13123132.53</v>
      </c>
      <c r="D1605" s="3">
        <v>657013214.57</v>
      </c>
      <c r="E1605" s="3">
        <v>0</v>
      </c>
      <c r="F1605" s="3">
        <v>0</v>
      </c>
      <c r="G1605" s="3">
        <v>0</v>
      </c>
      <c r="H1605" s="3">
        <v>0</v>
      </c>
      <c r="I1605" s="3">
        <v>0</v>
      </c>
      <c r="J1605" s="3">
        <v>52254541.47</v>
      </c>
      <c r="K1605" s="3">
        <v>115751672.19</v>
      </c>
      <c r="L1605" s="3">
        <v>0</v>
      </c>
      <c r="M1605" s="3">
        <v>273042022.43</v>
      </c>
      <c r="N1605" s="3">
        <v>105001037.36</v>
      </c>
      <c r="O1605" s="3">
        <v>983461414.39</v>
      </c>
      <c r="P1605" s="3">
        <v>20863093.71</v>
      </c>
      <c r="Q1605" s="3">
        <v>0</v>
      </c>
      <c r="R1605" s="3">
        <v>571301319.71</v>
      </c>
      <c r="S1605" s="3">
        <v>103235.74</v>
      </c>
      <c r="T1605" s="3">
        <v>0</v>
      </c>
      <c r="U1605" s="3">
        <v>48161927.48</v>
      </c>
      <c r="V1605" s="3">
        <v>13160188.45</v>
      </c>
      <c r="W1605" s="3">
        <v>0</v>
      </c>
      <c r="X1605" s="3">
        <v>0</v>
      </c>
      <c r="Y1605" s="3">
        <v>0</v>
      </c>
      <c r="Z1605" s="3">
        <v>47489267.94</v>
      </c>
      <c r="AA1605" s="3">
        <v>0</v>
      </c>
      <c r="AB1605" s="3">
        <v>13220178.89</v>
      </c>
      <c r="AC1605" s="3">
        <v>1601971661.8</v>
      </c>
      <c r="AD1605" s="3">
        <v>460214057.18</v>
      </c>
      <c r="AE1605" s="3">
        <v>0</v>
      </c>
      <c r="AF1605" s="3">
        <v>325583633.29</v>
      </c>
      <c r="AG1605" s="3">
        <v>0</v>
      </c>
      <c r="AH1605" s="3">
        <v>253458862.66</v>
      </c>
      <c r="AI1605" s="3">
        <v>0</v>
      </c>
      <c r="AJ1605" s="3">
        <v>298626115.39</v>
      </c>
      <c r="AK1605" s="3">
        <v>46031864.57</v>
      </c>
      <c r="AL1605" s="3">
        <v>76080104.99</v>
      </c>
      <c r="AM1605" s="3">
        <v>13120024.53</v>
      </c>
      <c r="AN1605" s="3">
        <v>114251378.43</v>
      </c>
      <c r="AO1605" s="6">
        <f t="shared" si="375"/>
        <v>825019428.23</v>
      </c>
      <c r="AP1605" s="6">
        <f t="shared" si="376"/>
        <v>1382367567.89</v>
      </c>
      <c r="AQ1605" s="6">
        <f t="shared" si="377"/>
        <v>693436118.21</v>
      </c>
      <c r="AR1605" s="6">
        <f t="shared" si="378"/>
        <v>688931449.68</v>
      </c>
      <c r="AS1605" s="6">
        <f t="shared" si="379"/>
        <v>3189337702.84</v>
      </c>
      <c r="AT1605" s="10">
        <f t="shared" si="380"/>
        <v>13123132.53</v>
      </c>
      <c r="AU1605" s="10">
        <f t="shared" si="381"/>
        <v>3202460835.37</v>
      </c>
      <c r="AV1605" s="10">
        <f t="shared" si="382"/>
        <v>1513950877.91</v>
      </c>
      <c r="AW1605" s="12">
        <f t="shared" si="383"/>
        <v>0.174925235196705</v>
      </c>
      <c r="AX1605" s="12">
        <f t="shared" si="384"/>
        <v>0.822292324819726</v>
      </c>
      <c r="AY1605" s="12">
        <f t="shared" si="385"/>
        <v>0.146071100565749</v>
      </c>
      <c r="AZ1605" s="12">
        <f t="shared" si="386"/>
        <v>0.676221224253977</v>
      </c>
      <c r="BA1605" s="12">
        <f t="shared" si="387"/>
        <v>0.00278243998356827</v>
      </c>
      <c r="BB1605" s="12">
        <f t="shared" si="388"/>
        <v>0.679003664237546</v>
      </c>
      <c r="BC1605" s="12">
        <f t="shared" si="389"/>
        <v>0.320996335762454</v>
      </c>
    </row>
    <row r="1606" spans="1:55">
      <c r="A1606" s="3" t="s">
        <v>3263</v>
      </c>
      <c r="B1606" s="3" t="s">
        <v>3264</v>
      </c>
      <c r="C1606" s="3">
        <v>66330838.89</v>
      </c>
      <c r="D1606" s="3">
        <v>656294186.49</v>
      </c>
      <c r="E1606" s="3">
        <v>0</v>
      </c>
      <c r="F1606" s="3">
        <v>0</v>
      </c>
      <c r="G1606" s="3">
        <v>0</v>
      </c>
      <c r="H1606" s="3">
        <v>0</v>
      </c>
      <c r="I1606" s="3">
        <v>0</v>
      </c>
      <c r="J1606" s="3">
        <v>375027959.44</v>
      </c>
      <c r="K1606" s="3">
        <v>438783594.73</v>
      </c>
      <c r="L1606" s="3">
        <v>0</v>
      </c>
      <c r="M1606" s="3">
        <v>3010060490.37</v>
      </c>
      <c r="N1606" s="3">
        <v>325439233.69</v>
      </c>
      <c r="O1606" s="3">
        <v>38552239.01</v>
      </c>
      <c r="P1606" s="3">
        <v>65672137.42</v>
      </c>
      <c r="Q1606" s="3">
        <v>0</v>
      </c>
      <c r="R1606" s="3">
        <v>1537058406</v>
      </c>
      <c r="S1606" s="3">
        <v>650000</v>
      </c>
      <c r="T1606" s="3">
        <v>0</v>
      </c>
      <c r="U1606" s="3">
        <v>14006250.75</v>
      </c>
      <c r="V1606" s="3">
        <v>174899352.97</v>
      </c>
      <c r="W1606" s="3">
        <v>0</v>
      </c>
      <c r="X1606" s="3">
        <v>0</v>
      </c>
      <c r="Y1606" s="3">
        <v>0</v>
      </c>
      <c r="Z1606" s="3">
        <v>0</v>
      </c>
      <c r="AA1606" s="3">
        <v>0</v>
      </c>
      <c r="AB1606" s="3">
        <v>387725665.82</v>
      </c>
      <c r="AC1606" s="3">
        <v>1041089904.16</v>
      </c>
      <c r="AD1606" s="3">
        <v>970873.8</v>
      </c>
      <c r="AE1606" s="3">
        <v>0</v>
      </c>
      <c r="AF1606" s="3">
        <v>0</v>
      </c>
      <c r="AG1606" s="3">
        <v>0</v>
      </c>
      <c r="AH1606" s="3">
        <v>288274574.08</v>
      </c>
      <c r="AI1606" s="3">
        <v>10764591.37</v>
      </c>
      <c r="AJ1606" s="3">
        <v>66948627.91</v>
      </c>
      <c r="AK1606" s="3">
        <v>8190183.79</v>
      </c>
      <c r="AL1606" s="3">
        <v>145315923.04</v>
      </c>
      <c r="AM1606" s="3">
        <v>0</v>
      </c>
      <c r="AN1606" s="3">
        <v>23982466.96</v>
      </c>
      <c r="AO1606" s="6">
        <f t="shared" si="375"/>
        <v>1470105740.66</v>
      </c>
      <c r="AP1606" s="6">
        <f t="shared" si="376"/>
        <v>3439724100.49</v>
      </c>
      <c r="AQ1606" s="6">
        <f t="shared" si="377"/>
        <v>2114339675.54</v>
      </c>
      <c r="AR1606" s="6">
        <f t="shared" si="378"/>
        <v>1325384424.95</v>
      </c>
      <c r="AS1606" s="6">
        <f t="shared" si="379"/>
        <v>1585537145.11</v>
      </c>
      <c r="AT1606" s="10">
        <f t="shared" si="380"/>
        <v>66330838.89</v>
      </c>
      <c r="AU1606" s="10">
        <f t="shared" si="381"/>
        <v>1651867984</v>
      </c>
      <c r="AV1606" s="10">
        <f t="shared" si="382"/>
        <v>2795490165.61</v>
      </c>
      <c r="AW1606" s="12">
        <f t="shared" si="383"/>
        <v>0.330557083824903</v>
      </c>
      <c r="AX1606" s="12">
        <f t="shared" si="384"/>
        <v>0.654528255232888</v>
      </c>
      <c r="AY1606" s="12">
        <f t="shared" si="385"/>
        <v>0.298016121113661</v>
      </c>
      <c r="AZ1606" s="12">
        <f t="shared" si="386"/>
        <v>0.356512134119227</v>
      </c>
      <c r="BA1606" s="12">
        <f t="shared" si="387"/>
        <v>0.0149146609422083</v>
      </c>
      <c r="BB1606" s="12">
        <f t="shared" si="388"/>
        <v>0.371426795061436</v>
      </c>
      <c r="BC1606" s="12">
        <f t="shared" si="389"/>
        <v>0.628573204938564</v>
      </c>
    </row>
    <row r="1607" spans="1:55">
      <c r="A1607" s="3" t="s">
        <v>3265</v>
      </c>
      <c r="B1607" s="3" t="s">
        <v>3266</v>
      </c>
      <c r="C1607" s="3">
        <v>0</v>
      </c>
      <c r="D1607" s="3">
        <v>655716014.22</v>
      </c>
      <c r="E1607" s="3">
        <v>1316800000</v>
      </c>
      <c r="F1607" s="3">
        <v>0</v>
      </c>
      <c r="G1607" s="3">
        <v>0</v>
      </c>
      <c r="H1607" s="3">
        <v>0</v>
      </c>
      <c r="I1607" s="3">
        <v>0</v>
      </c>
      <c r="J1607" s="3">
        <v>0</v>
      </c>
      <c r="K1607" s="3">
        <v>2780877.07</v>
      </c>
      <c r="L1607" s="3">
        <v>0</v>
      </c>
      <c r="M1607" s="3">
        <v>162133716.39</v>
      </c>
      <c r="N1607" s="3">
        <v>140540741.37</v>
      </c>
      <c r="O1607" s="3">
        <v>420022393.75</v>
      </c>
      <c r="P1607" s="3">
        <v>10972871.84</v>
      </c>
      <c r="Q1607" s="3">
        <v>0</v>
      </c>
      <c r="R1607" s="3">
        <v>256054864.64</v>
      </c>
      <c r="S1607" s="3">
        <v>0</v>
      </c>
      <c r="T1607" s="3">
        <v>0</v>
      </c>
      <c r="U1607" s="3">
        <v>46001977.06</v>
      </c>
      <c r="V1607" s="3">
        <v>18310029.37</v>
      </c>
      <c r="W1607" s="3">
        <v>0</v>
      </c>
      <c r="X1607" s="3">
        <v>0</v>
      </c>
      <c r="Y1607" s="3">
        <v>0</v>
      </c>
      <c r="Z1607" s="3">
        <v>30113061.85</v>
      </c>
      <c r="AA1607" s="3">
        <v>0</v>
      </c>
      <c r="AB1607" s="3">
        <v>406391.19</v>
      </c>
      <c r="AC1607" s="3">
        <v>65084945.18</v>
      </c>
      <c r="AD1607" s="3">
        <v>0</v>
      </c>
      <c r="AE1607" s="3">
        <v>0</v>
      </c>
      <c r="AF1607" s="3">
        <v>0</v>
      </c>
      <c r="AG1607" s="3">
        <v>0</v>
      </c>
      <c r="AH1607" s="3">
        <v>117417824.61</v>
      </c>
      <c r="AI1607" s="3">
        <v>0</v>
      </c>
      <c r="AJ1607" s="3">
        <v>0</v>
      </c>
      <c r="AK1607" s="3">
        <v>22367428.11</v>
      </c>
      <c r="AL1607" s="3">
        <v>25391890.61</v>
      </c>
      <c r="AM1607" s="3">
        <v>0</v>
      </c>
      <c r="AN1607" s="3">
        <v>3778862.08</v>
      </c>
      <c r="AO1607" s="6">
        <f t="shared" si="375"/>
        <v>1975296891.29</v>
      </c>
      <c r="AP1607" s="6">
        <f t="shared" si="376"/>
        <v>733669723.35</v>
      </c>
      <c r="AQ1607" s="6">
        <f t="shared" si="377"/>
        <v>350886324.11</v>
      </c>
      <c r="AR1607" s="6">
        <f t="shared" si="378"/>
        <v>382783399.24</v>
      </c>
      <c r="AS1607" s="6">
        <f t="shared" si="379"/>
        <v>234040950.59</v>
      </c>
      <c r="AT1607" s="10">
        <f t="shared" si="380"/>
        <v>0</v>
      </c>
      <c r="AU1607" s="10">
        <f t="shared" si="381"/>
        <v>234040950.59</v>
      </c>
      <c r="AV1607" s="10">
        <f t="shared" si="382"/>
        <v>2358080290.53</v>
      </c>
      <c r="AW1607" s="12">
        <f t="shared" si="383"/>
        <v>0.762038773478249</v>
      </c>
      <c r="AX1607" s="12">
        <f t="shared" si="384"/>
        <v>0.237961226521752</v>
      </c>
      <c r="AY1607" s="12">
        <f t="shared" si="385"/>
        <v>0.147671873200888</v>
      </c>
      <c r="AZ1607" s="12">
        <f t="shared" si="386"/>
        <v>0.0902893533208639</v>
      </c>
      <c r="BA1607" s="12">
        <f t="shared" si="387"/>
        <v>0</v>
      </c>
      <c r="BB1607" s="12">
        <f t="shared" si="388"/>
        <v>0.0902893533208639</v>
      </c>
      <c r="BC1607" s="12">
        <f t="shared" si="389"/>
        <v>0.909710646679136</v>
      </c>
    </row>
    <row r="1608" spans="1:55">
      <c r="A1608" s="3" t="s">
        <v>3267</v>
      </c>
      <c r="B1608" s="3" t="s">
        <v>3268</v>
      </c>
      <c r="C1608" s="3">
        <v>191183452.01</v>
      </c>
      <c r="D1608" s="3">
        <v>655696799.38</v>
      </c>
      <c r="E1608" s="3">
        <v>409809426.6</v>
      </c>
      <c r="F1608" s="3">
        <v>0</v>
      </c>
      <c r="G1608" s="3">
        <v>0</v>
      </c>
      <c r="H1608" s="3">
        <v>0</v>
      </c>
      <c r="I1608" s="3">
        <v>0</v>
      </c>
      <c r="J1608" s="3">
        <v>0</v>
      </c>
      <c r="K1608" s="3">
        <v>18289482.86</v>
      </c>
      <c r="L1608" s="3">
        <v>0</v>
      </c>
      <c r="M1608" s="3">
        <v>913074684.61</v>
      </c>
      <c r="N1608" s="3">
        <v>139903681.64</v>
      </c>
      <c r="O1608" s="3">
        <v>292875495.59</v>
      </c>
      <c r="P1608" s="3">
        <v>63571952.65</v>
      </c>
      <c r="Q1608" s="3">
        <v>0</v>
      </c>
      <c r="R1608" s="3">
        <v>472762927.23</v>
      </c>
      <c r="S1608" s="3">
        <v>20000000</v>
      </c>
      <c r="T1608" s="3">
        <v>0</v>
      </c>
      <c r="U1608" s="3">
        <v>34137885.23</v>
      </c>
      <c r="V1608" s="3">
        <v>28708185.69</v>
      </c>
      <c r="W1608" s="3">
        <v>0</v>
      </c>
      <c r="X1608" s="3">
        <v>0</v>
      </c>
      <c r="Y1608" s="3">
        <v>0</v>
      </c>
      <c r="Z1608" s="3">
        <v>191458396.34</v>
      </c>
      <c r="AA1608" s="3">
        <v>0</v>
      </c>
      <c r="AB1608" s="3">
        <v>267324367.17</v>
      </c>
      <c r="AC1608" s="3">
        <v>1781923555.29</v>
      </c>
      <c r="AD1608" s="3">
        <v>567599717.33</v>
      </c>
      <c r="AE1608" s="3">
        <v>0</v>
      </c>
      <c r="AF1608" s="3">
        <v>0</v>
      </c>
      <c r="AG1608" s="3">
        <v>0</v>
      </c>
      <c r="AH1608" s="3">
        <v>275676276.46</v>
      </c>
      <c r="AI1608" s="3">
        <v>0</v>
      </c>
      <c r="AJ1608" s="3">
        <v>2056577.61</v>
      </c>
      <c r="AK1608" s="3">
        <v>13872709.67</v>
      </c>
      <c r="AL1608" s="3">
        <v>33046619.91</v>
      </c>
      <c r="AM1608" s="3">
        <v>0</v>
      </c>
      <c r="AN1608" s="3">
        <v>471860915.76</v>
      </c>
      <c r="AO1608" s="6">
        <f t="shared" si="375"/>
        <v>1083795708.84</v>
      </c>
      <c r="AP1608" s="6">
        <f t="shared" si="376"/>
        <v>1409425814.49</v>
      </c>
      <c r="AQ1608" s="6">
        <f t="shared" si="377"/>
        <v>1014391761.66</v>
      </c>
      <c r="AR1608" s="6">
        <f t="shared" si="378"/>
        <v>395034052.83</v>
      </c>
      <c r="AS1608" s="6">
        <f t="shared" si="379"/>
        <v>3146036372.03</v>
      </c>
      <c r="AT1608" s="10">
        <f t="shared" si="380"/>
        <v>191183452.01</v>
      </c>
      <c r="AU1608" s="10">
        <f t="shared" si="381"/>
        <v>3337219824.04</v>
      </c>
      <c r="AV1608" s="10">
        <f t="shared" si="382"/>
        <v>1478829761.67</v>
      </c>
      <c r="AW1608" s="12">
        <f t="shared" si="383"/>
        <v>0.225038320214932</v>
      </c>
      <c r="AX1608" s="12">
        <f t="shared" si="384"/>
        <v>0.735264527875072</v>
      </c>
      <c r="AY1608" s="12">
        <f t="shared" si="385"/>
        <v>0.0820244986683962</v>
      </c>
      <c r="AZ1608" s="12">
        <f t="shared" si="386"/>
        <v>0.653240029206676</v>
      </c>
      <c r="BA1608" s="12">
        <f t="shared" si="387"/>
        <v>0.0396971519099953</v>
      </c>
      <c r="BB1608" s="12">
        <f t="shared" si="388"/>
        <v>0.692937181116671</v>
      </c>
      <c r="BC1608" s="12">
        <f t="shared" si="389"/>
        <v>0.307062818883329</v>
      </c>
    </row>
    <row r="1609" spans="1:55">
      <c r="A1609" s="3" t="s">
        <v>3269</v>
      </c>
      <c r="B1609" s="3" t="s">
        <v>3270</v>
      </c>
      <c r="C1609" s="3">
        <v>0</v>
      </c>
      <c r="D1609" s="3">
        <v>655437736.74</v>
      </c>
      <c r="E1609" s="3">
        <v>0</v>
      </c>
      <c r="F1609" s="3">
        <v>0</v>
      </c>
      <c r="G1609" s="3">
        <v>0</v>
      </c>
      <c r="H1609" s="3">
        <v>0</v>
      </c>
      <c r="I1609" s="3">
        <v>0</v>
      </c>
      <c r="J1609" s="3">
        <v>0</v>
      </c>
      <c r="K1609" s="3">
        <v>12205575.08</v>
      </c>
      <c r="L1609" s="3">
        <v>0</v>
      </c>
      <c r="M1609" s="3">
        <v>1338141703.72</v>
      </c>
      <c r="N1609" s="3">
        <v>372162836.91</v>
      </c>
      <c r="O1609" s="3">
        <v>1795692078.82</v>
      </c>
      <c r="P1609" s="3">
        <v>80035641.85</v>
      </c>
      <c r="Q1609" s="3">
        <v>0</v>
      </c>
      <c r="R1609" s="3">
        <v>1673078798.53</v>
      </c>
      <c r="S1609" s="3">
        <v>0</v>
      </c>
      <c r="T1609" s="3">
        <v>0</v>
      </c>
      <c r="U1609" s="3">
        <v>42219841.51</v>
      </c>
      <c r="V1609" s="3">
        <v>35269150.63</v>
      </c>
      <c r="W1609" s="3">
        <v>0</v>
      </c>
      <c r="X1609" s="3">
        <v>0</v>
      </c>
      <c r="Y1609" s="3">
        <v>0</v>
      </c>
      <c r="Z1609" s="3">
        <v>83589141.96</v>
      </c>
      <c r="AA1609" s="3">
        <v>0</v>
      </c>
      <c r="AB1609" s="3">
        <v>10137280.15</v>
      </c>
      <c r="AC1609" s="3">
        <v>1915661563.6</v>
      </c>
      <c r="AD1609" s="3">
        <v>344503331.31</v>
      </c>
      <c r="AE1609" s="3">
        <v>0</v>
      </c>
      <c r="AF1609" s="3">
        <v>0</v>
      </c>
      <c r="AG1609" s="3">
        <v>0</v>
      </c>
      <c r="AH1609" s="3">
        <v>419335782.55</v>
      </c>
      <c r="AI1609" s="3">
        <v>21183020.24</v>
      </c>
      <c r="AJ1609" s="3">
        <v>196264229.88</v>
      </c>
      <c r="AK1609" s="3">
        <v>5157665.7</v>
      </c>
      <c r="AL1609" s="3">
        <v>35479698.76</v>
      </c>
      <c r="AM1609" s="3">
        <v>0</v>
      </c>
      <c r="AN1609" s="3">
        <v>41398446.59</v>
      </c>
      <c r="AO1609" s="6">
        <f t="shared" si="375"/>
        <v>667643311.82</v>
      </c>
      <c r="AP1609" s="6">
        <f t="shared" si="376"/>
        <v>3586032261.3</v>
      </c>
      <c r="AQ1609" s="6">
        <f t="shared" si="377"/>
        <v>1844294212.78</v>
      </c>
      <c r="AR1609" s="6">
        <f t="shared" si="378"/>
        <v>1741738048.52</v>
      </c>
      <c r="AS1609" s="6">
        <f t="shared" si="379"/>
        <v>2978983738.63</v>
      </c>
      <c r="AT1609" s="10">
        <f t="shared" si="380"/>
        <v>0</v>
      </c>
      <c r="AU1609" s="10">
        <f t="shared" si="381"/>
        <v>2978983738.63</v>
      </c>
      <c r="AV1609" s="10">
        <f t="shared" si="382"/>
        <v>2409381360.34</v>
      </c>
      <c r="AW1609" s="12">
        <f t="shared" si="383"/>
        <v>0.123904616624368</v>
      </c>
      <c r="AX1609" s="12">
        <f t="shared" si="384"/>
        <v>0.876095383375633</v>
      </c>
      <c r="AY1609" s="12">
        <f t="shared" si="385"/>
        <v>0.323240540781644</v>
      </c>
      <c r="AZ1609" s="12">
        <f t="shared" si="386"/>
        <v>0.552854842593988</v>
      </c>
      <c r="BA1609" s="12">
        <f t="shared" si="387"/>
        <v>0</v>
      </c>
      <c r="BB1609" s="12">
        <f t="shared" si="388"/>
        <v>0.552854842593988</v>
      </c>
      <c r="BC1609" s="12">
        <f t="shared" si="389"/>
        <v>0.447145157406012</v>
      </c>
    </row>
    <row r="1610" spans="1:55">
      <c r="A1610" s="3" t="s">
        <v>3271</v>
      </c>
      <c r="B1610" s="3" t="s">
        <v>3272</v>
      </c>
      <c r="C1610" s="3">
        <v>792622090.69</v>
      </c>
      <c r="D1610" s="3">
        <v>654597437.88</v>
      </c>
      <c r="E1610" s="3">
        <v>137864944.42</v>
      </c>
      <c r="F1610" s="3">
        <v>0</v>
      </c>
      <c r="G1610" s="3">
        <v>0</v>
      </c>
      <c r="H1610" s="3">
        <v>0</v>
      </c>
      <c r="I1610" s="3">
        <v>0</v>
      </c>
      <c r="J1610" s="3">
        <v>1364446.33</v>
      </c>
      <c r="K1610" s="3">
        <v>2540550.99</v>
      </c>
      <c r="L1610" s="3">
        <v>0</v>
      </c>
      <c r="M1610" s="3">
        <v>327584402.74</v>
      </c>
      <c r="N1610" s="3">
        <v>8000750.24</v>
      </c>
      <c r="O1610" s="3">
        <v>164246177.1</v>
      </c>
      <c r="P1610" s="3">
        <v>390796.68</v>
      </c>
      <c r="Q1610" s="3">
        <v>0</v>
      </c>
      <c r="R1610" s="3">
        <v>133653569.37</v>
      </c>
      <c r="S1610" s="3">
        <v>0</v>
      </c>
      <c r="T1610" s="3">
        <v>0</v>
      </c>
      <c r="U1610" s="3">
        <v>47210773.25</v>
      </c>
      <c r="V1610" s="3">
        <v>10304024.39</v>
      </c>
      <c r="W1610" s="3">
        <v>0</v>
      </c>
      <c r="X1610" s="3">
        <v>0</v>
      </c>
      <c r="Y1610" s="3">
        <v>0</v>
      </c>
      <c r="Z1610" s="3">
        <v>42366044.7</v>
      </c>
      <c r="AA1610" s="3">
        <v>0</v>
      </c>
      <c r="AB1610" s="3">
        <v>128207.59</v>
      </c>
      <c r="AC1610" s="3">
        <v>618379631.97</v>
      </c>
      <c r="AD1610" s="3">
        <v>25033918.95</v>
      </c>
      <c r="AE1610" s="3">
        <v>0</v>
      </c>
      <c r="AF1610" s="3">
        <v>0</v>
      </c>
      <c r="AG1610" s="3">
        <v>0</v>
      </c>
      <c r="AH1610" s="3">
        <v>34740835.45</v>
      </c>
      <c r="AI1610" s="3">
        <v>0</v>
      </c>
      <c r="AJ1610" s="3">
        <v>0</v>
      </c>
      <c r="AK1610" s="3">
        <v>984203.5</v>
      </c>
      <c r="AL1610" s="3">
        <v>15833673.36</v>
      </c>
      <c r="AM1610" s="3">
        <v>32370365.56</v>
      </c>
      <c r="AN1610" s="3">
        <v>1549063.71</v>
      </c>
      <c r="AO1610" s="6">
        <f t="shared" si="375"/>
        <v>796367379.62</v>
      </c>
      <c r="AP1610" s="6">
        <f t="shared" si="376"/>
        <v>500222126.76</v>
      </c>
      <c r="AQ1610" s="6">
        <f t="shared" si="377"/>
        <v>233662619.3</v>
      </c>
      <c r="AR1610" s="6">
        <f t="shared" si="378"/>
        <v>266559507.46</v>
      </c>
      <c r="AS1610" s="6">
        <f t="shared" si="379"/>
        <v>728891692.5</v>
      </c>
      <c r="AT1610" s="10">
        <f t="shared" si="380"/>
        <v>792622090.69</v>
      </c>
      <c r="AU1610" s="10">
        <f t="shared" si="381"/>
        <v>1521513783.19</v>
      </c>
      <c r="AV1610" s="10">
        <f t="shared" si="382"/>
        <v>1062926887.08</v>
      </c>
      <c r="AW1610" s="12">
        <f t="shared" si="383"/>
        <v>0.308139160933728</v>
      </c>
      <c r="AX1610" s="12">
        <f t="shared" si="384"/>
        <v>0.385170846214862</v>
      </c>
      <c r="AY1610" s="12">
        <f t="shared" si="385"/>
        <v>0.103140114813374</v>
      </c>
      <c r="AZ1610" s="12">
        <f t="shared" si="386"/>
        <v>0.282030731401488</v>
      </c>
      <c r="BA1610" s="12">
        <f t="shared" si="387"/>
        <v>0.30668999285141</v>
      </c>
      <c r="BB1610" s="12">
        <f t="shared" si="388"/>
        <v>0.588720724252898</v>
      </c>
      <c r="BC1610" s="12">
        <f t="shared" si="389"/>
        <v>0.411279275747102</v>
      </c>
    </row>
    <row r="1611" spans="1:55">
      <c r="A1611" s="3" t="s">
        <v>3273</v>
      </c>
      <c r="B1611" s="3" t="s">
        <v>3274</v>
      </c>
      <c r="C1611" s="3">
        <v>0</v>
      </c>
      <c r="D1611" s="3">
        <v>654103762.15</v>
      </c>
      <c r="E1611" s="3">
        <v>0</v>
      </c>
      <c r="F1611" s="3">
        <v>0</v>
      </c>
      <c r="G1611" s="3">
        <v>0</v>
      </c>
      <c r="H1611" s="3">
        <v>0</v>
      </c>
      <c r="I1611" s="3">
        <v>0</v>
      </c>
      <c r="J1611" s="3">
        <v>0</v>
      </c>
      <c r="K1611" s="3">
        <v>142414670.62</v>
      </c>
      <c r="L1611" s="3">
        <v>0</v>
      </c>
      <c r="M1611" s="3">
        <v>721652941.06</v>
      </c>
      <c r="N1611" s="3">
        <v>556330506.65</v>
      </c>
      <c r="O1611" s="3">
        <v>217362421.95</v>
      </c>
      <c r="P1611" s="3">
        <v>38088011.37</v>
      </c>
      <c r="Q1611" s="3">
        <v>28500000</v>
      </c>
      <c r="R1611" s="3">
        <v>305415078.99</v>
      </c>
      <c r="S1611" s="3">
        <v>15276.16</v>
      </c>
      <c r="T1611" s="3">
        <v>0</v>
      </c>
      <c r="U1611" s="3">
        <v>19077718.51</v>
      </c>
      <c r="V1611" s="3">
        <v>2459352.64</v>
      </c>
      <c r="W1611" s="3">
        <v>0</v>
      </c>
      <c r="X1611" s="3">
        <v>0</v>
      </c>
      <c r="Y1611" s="3">
        <v>7349023.89</v>
      </c>
      <c r="Z1611" s="3">
        <v>293102311.62</v>
      </c>
      <c r="AA1611" s="3">
        <v>0</v>
      </c>
      <c r="AB1611" s="3">
        <v>7507174.1</v>
      </c>
      <c r="AC1611" s="3">
        <v>1670069186.72</v>
      </c>
      <c r="AD1611" s="3">
        <v>19929005.92</v>
      </c>
      <c r="AE1611" s="3">
        <v>0</v>
      </c>
      <c r="AF1611" s="3">
        <v>0</v>
      </c>
      <c r="AG1611" s="3">
        <v>0</v>
      </c>
      <c r="AH1611" s="3">
        <v>456727346.93</v>
      </c>
      <c r="AI1611" s="3">
        <v>0</v>
      </c>
      <c r="AJ1611" s="3">
        <v>0</v>
      </c>
      <c r="AK1611" s="3">
        <v>516321476.16</v>
      </c>
      <c r="AL1611" s="3">
        <v>8100275.57</v>
      </c>
      <c r="AM1611" s="3">
        <v>2710312.59</v>
      </c>
      <c r="AN1611" s="3">
        <v>5697350</v>
      </c>
      <c r="AO1611" s="6">
        <f t="shared" si="375"/>
        <v>796518432.77</v>
      </c>
      <c r="AP1611" s="6">
        <f t="shared" si="376"/>
        <v>1561933881.03</v>
      </c>
      <c r="AQ1611" s="6">
        <f t="shared" si="377"/>
        <v>634925935.91</v>
      </c>
      <c r="AR1611" s="6">
        <f t="shared" si="378"/>
        <v>927007945.12</v>
      </c>
      <c r="AS1611" s="6">
        <f t="shared" si="379"/>
        <v>2679554953.89</v>
      </c>
      <c r="AT1611" s="10">
        <f t="shared" si="380"/>
        <v>0</v>
      </c>
      <c r="AU1611" s="10">
        <f t="shared" si="381"/>
        <v>2679554953.89</v>
      </c>
      <c r="AV1611" s="10">
        <f t="shared" si="382"/>
        <v>1723526377.89</v>
      </c>
      <c r="AW1611" s="12">
        <f t="shared" si="383"/>
        <v>0.180900231622112</v>
      </c>
      <c r="AX1611" s="12">
        <f t="shared" si="384"/>
        <v>0.819099768377888</v>
      </c>
      <c r="AY1611" s="12">
        <f t="shared" si="385"/>
        <v>0.210536184837005</v>
      </c>
      <c r="AZ1611" s="12">
        <f t="shared" si="386"/>
        <v>0.608563583540883</v>
      </c>
      <c r="BA1611" s="12">
        <f t="shared" si="387"/>
        <v>0</v>
      </c>
      <c r="BB1611" s="12">
        <f t="shared" si="388"/>
        <v>0.608563583540883</v>
      </c>
      <c r="BC1611" s="12">
        <f t="shared" si="389"/>
        <v>0.391436416459117</v>
      </c>
    </row>
    <row r="1612" spans="1:55">
      <c r="A1612" s="3" t="s">
        <v>3275</v>
      </c>
      <c r="B1612" s="3" t="s">
        <v>3276</v>
      </c>
      <c r="C1612" s="3">
        <v>2057281.38</v>
      </c>
      <c r="D1612" s="3">
        <v>653149834.05</v>
      </c>
      <c r="E1612" s="3">
        <v>0</v>
      </c>
      <c r="F1612" s="3">
        <v>0</v>
      </c>
      <c r="G1612" s="3">
        <v>0</v>
      </c>
      <c r="H1612" s="3">
        <v>0</v>
      </c>
      <c r="I1612" s="3">
        <v>0</v>
      </c>
      <c r="J1612" s="3">
        <v>593979311.98</v>
      </c>
      <c r="K1612" s="3">
        <v>90849094.41</v>
      </c>
      <c r="L1612" s="3">
        <v>0</v>
      </c>
      <c r="M1612" s="3">
        <v>733913032.92</v>
      </c>
      <c r="N1612" s="3">
        <v>47149771.78</v>
      </c>
      <c r="O1612" s="3">
        <v>900904168.22</v>
      </c>
      <c r="P1612" s="3">
        <v>71134785.02</v>
      </c>
      <c r="Q1612" s="3">
        <v>2406120.61</v>
      </c>
      <c r="R1612" s="3">
        <v>1314318830.68</v>
      </c>
      <c r="S1612" s="3">
        <v>0</v>
      </c>
      <c r="T1612" s="3">
        <v>0</v>
      </c>
      <c r="U1612" s="3">
        <v>104808935.63</v>
      </c>
      <c r="V1612" s="3">
        <v>-44259834.25</v>
      </c>
      <c r="W1612" s="3">
        <v>0</v>
      </c>
      <c r="X1612" s="3">
        <v>0</v>
      </c>
      <c r="Y1612" s="3">
        <v>0</v>
      </c>
      <c r="Z1612" s="3">
        <v>55083208.44</v>
      </c>
      <c r="AA1612" s="3">
        <v>0</v>
      </c>
      <c r="AB1612" s="3">
        <v>607005.1</v>
      </c>
      <c r="AC1612" s="3">
        <v>987108266.37</v>
      </c>
      <c r="AD1612" s="3">
        <v>490514277.96</v>
      </c>
      <c r="AE1612" s="3">
        <v>0</v>
      </c>
      <c r="AF1612" s="3">
        <v>0</v>
      </c>
      <c r="AG1612" s="3">
        <v>0</v>
      </c>
      <c r="AH1612" s="3">
        <v>287667492.67</v>
      </c>
      <c r="AI1612" s="3">
        <v>0</v>
      </c>
      <c r="AJ1612" s="3">
        <v>0</v>
      </c>
      <c r="AK1612" s="3">
        <v>53522463.47</v>
      </c>
      <c r="AL1612" s="3">
        <v>157759366.25</v>
      </c>
      <c r="AM1612" s="3">
        <v>0</v>
      </c>
      <c r="AN1612" s="3">
        <v>8060352.32</v>
      </c>
      <c r="AO1612" s="6">
        <f t="shared" si="375"/>
        <v>1337978240.44</v>
      </c>
      <c r="AP1612" s="6">
        <f t="shared" si="376"/>
        <v>1755507878.55</v>
      </c>
      <c r="AQ1612" s="6">
        <f t="shared" si="377"/>
        <v>1430558145.6</v>
      </c>
      <c r="AR1612" s="6">
        <f t="shared" si="378"/>
        <v>324949732.95</v>
      </c>
      <c r="AS1612" s="6">
        <f t="shared" si="379"/>
        <v>1984632219.04</v>
      </c>
      <c r="AT1612" s="10">
        <f t="shared" si="380"/>
        <v>2057281.38</v>
      </c>
      <c r="AU1612" s="10">
        <f t="shared" si="381"/>
        <v>1986689500.42</v>
      </c>
      <c r="AV1612" s="10">
        <f t="shared" si="382"/>
        <v>1662927973.39</v>
      </c>
      <c r="AW1612" s="12">
        <f t="shared" si="383"/>
        <v>0.366607802061848</v>
      </c>
      <c r="AX1612" s="12">
        <f t="shared" si="384"/>
        <v>0.632828500127418</v>
      </c>
      <c r="AY1612" s="12">
        <f t="shared" si="385"/>
        <v>0.089036655288361</v>
      </c>
      <c r="AZ1612" s="12">
        <f t="shared" si="386"/>
        <v>0.543791844839057</v>
      </c>
      <c r="BA1612" s="12">
        <f t="shared" si="387"/>
        <v>0.00056369781073311</v>
      </c>
      <c r="BB1612" s="12">
        <f t="shared" si="388"/>
        <v>0.54435554264979</v>
      </c>
      <c r="BC1612" s="12">
        <f t="shared" si="389"/>
        <v>0.45564445735021</v>
      </c>
    </row>
    <row r="1613" spans="1:55">
      <c r="A1613" s="3" t="s">
        <v>3277</v>
      </c>
      <c r="B1613" s="3" t="s">
        <v>3278</v>
      </c>
      <c r="C1613" s="3">
        <v>82928655</v>
      </c>
      <c r="D1613" s="3">
        <v>652545851.83</v>
      </c>
      <c r="E1613" s="3">
        <v>945545661.65</v>
      </c>
      <c r="F1613" s="3">
        <v>0</v>
      </c>
      <c r="G1613" s="3">
        <v>0</v>
      </c>
      <c r="H1613" s="3">
        <v>0</v>
      </c>
      <c r="I1613" s="3">
        <v>0</v>
      </c>
      <c r="J1613" s="3">
        <v>0</v>
      </c>
      <c r="K1613" s="3">
        <v>26898556.54</v>
      </c>
      <c r="L1613" s="3">
        <v>0</v>
      </c>
      <c r="M1613" s="3">
        <v>9614044.06</v>
      </c>
      <c r="N1613" s="3">
        <v>5130404.73</v>
      </c>
      <c r="O1613" s="3">
        <v>265599842.02</v>
      </c>
      <c r="P1613" s="3">
        <v>25995.4</v>
      </c>
      <c r="Q1613" s="3">
        <v>0</v>
      </c>
      <c r="R1613" s="3">
        <v>63520829.63</v>
      </c>
      <c r="S1613" s="3">
        <v>24999.95</v>
      </c>
      <c r="T1613" s="3">
        <v>0</v>
      </c>
      <c r="U1613" s="3">
        <v>15641890.28</v>
      </c>
      <c r="V1613" s="3">
        <v>4762643.48</v>
      </c>
      <c r="W1613" s="3">
        <v>0</v>
      </c>
      <c r="X1613" s="3">
        <v>0</v>
      </c>
      <c r="Y1613" s="3">
        <v>3123449.77</v>
      </c>
      <c r="Z1613" s="3">
        <v>100717785.84</v>
      </c>
      <c r="AA1613" s="3">
        <v>0</v>
      </c>
      <c r="AB1613" s="3">
        <v>0</v>
      </c>
      <c r="AC1613" s="3">
        <v>714320782.33</v>
      </c>
      <c r="AD1613" s="3">
        <v>585680147.14</v>
      </c>
      <c r="AE1613" s="3">
        <v>0</v>
      </c>
      <c r="AF1613" s="3">
        <v>85687378.5</v>
      </c>
      <c r="AG1613" s="3">
        <v>0</v>
      </c>
      <c r="AH1613" s="3">
        <v>4245887.62</v>
      </c>
      <c r="AI1613" s="3">
        <v>0</v>
      </c>
      <c r="AJ1613" s="3">
        <v>11684098.19</v>
      </c>
      <c r="AK1613" s="3">
        <v>236530.95</v>
      </c>
      <c r="AL1613" s="3">
        <v>1298616.75</v>
      </c>
      <c r="AM1613" s="3">
        <v>0</v>
      </c>
      <c r="AN1613" s="3">
        <v>74428196.46</v>
      </c>
      <c r="AO1613" s="6">
        <f t="shared" si="375"/>
        <v>1624990070.02</v>
      </c>
      <c r="AP1613" s="6">
        <f t="shared" si="376"/>
        <v>280370286.21</v>
      </c>
      <c r="AQ1613" s="6">
        <f t="shared" si="377"/>
        <v>187791598.95</v>
      </c>
      <c r="AR1613" s="6">
        <f t="shared" si="378"/>
        <v>92578687.26</v>
      </c>
      <c r="AS1613" s="6">
        <f t="shared" si="379"/>
        <v>1477581637.94</v>
      </c>
      <c r="AT1613" s="10">
        <f t="shared" si="380"/>
        <v>82928655</v>
      </c>
      <c r="AU1613" s="10">
        <f t="shared" si="381"/>
        <v>1560510292.94</v>
      </c>
      <c r="AV1613" s="10">
        <f t="shared" si="382"/>
        <v>1717568757.28</v>
      </c>
      <c r="AW1613" s="12">
        <f t="shared" si="383"/>
        <v>0.495714119496582</v>
      </c>
      <c r="AX1613" s="12">
        <f t="shared" si="384"/>
        <v>0.478987938101927</v>
      </c>
      <c r="AY1613" s="12">
        <f t="shared" si="385"/>
        <v>0.0282417494641524</v>
      </c>
      <c r="AZ1613" s="12">
        <f t="shared" si="386"/>
        <v>0.450746188637774</v>
      </c>
      <c r="BA1613" s="12">
        <f t="shared" si="387"/>
        <v>0.025297942401491</v>
      </c>
      <c r="BB1613" s="12">
        <f t="shared" si="388"/>
        <v>0.476044131039265</v>
      </c>
      <c r="BC1613" s="12">
        <f t="shared" si="389"/>
        <v>0.523955868960735</v>
      </c>
    </row>
    <row r="1614" spans="1:55">
      <c r="A1614" s="3" t="s">
        <v>3279</v>
      </c>
      <c r="B1614" s="3" t="s">
        <v>3280</v>
      </c>
      <c r="C1614" s="3">
        <v>0</v>
      </c>
      <c r="D1614" s="3">
        <v>652319291.77</v>
      </c>
      <c r="E1614" s="3">
        <v>0</v>
      </c>
      <c r="F1614" s="3">
        <v>0</v>
      </c>
      <c r="G1614" s="3">
        <v>0</v>
      </c>
      <c r="H1614" s="3">
        <v>0</v>
      </c>
      <c r="I1614" s="3">
        <v>0</v>
      </c>
      <c r="J1614" s="3">
        <v>0</v>
      </c>
      <c r="K1614" s="3">
        <v>33761837.85</v>
      </c>
      <c r="L1614" s="3">
        <v>0</v>
      </c>
      <c r="M1614" s="3">
        <v>64830922.36</v>
      </c>
      <c r="N1614" s="3">
        <v>8990273.65</v>
      </c>
      <c r="O1614" s="3">
        <v>290822136.74</v>
      </c>
      <c r="P1614" s="3">
        <v>3058415.78</v>
      </c>
      <c r="Q1614" s="3">
        <v>0</v>
      </c>
      <c r="R1614" s="3">
        <v>155136111.53</v>
      </c>
      <c r="S1614" s="3">
        <v>399753.43</v>
      </c>
      <c r="T1614" s="3">
        <v>0</v>
      </c>
      <c r="U1614" s="3">
        <v>30524759.53</v>
      </c>
      <c r="V1614" s="3">
        <v>4938041.67</v>
      </c>
      <c r="W1614" s="3">
        <v>0</v>
      </c>
      <c r="X1614" s="3">
        <v>0</v>
      </c>
      <c r="Y1614" s="3">
        <v>0</v>
      </c>
      <c r="Z1614" s="3">
        <v>7206846.91</v>
      </c>
      <c r="AA1614" s="3">
        <v>0</v>
      </c>
      <c r="AB1614" s="3">
        <v>488976.28</v>
      </c>
      <c r="AC1614" s="3">
        <v>416782254.2</v>
      </c>
      <c r="AD1614" s="3">
        <v>111884412.09</v>
      </c>
      <c r="AE1614" s="3">
        <v>0</v>
      </c>
      <c r="AF1614" s="3">
        <v>0</v>
      </c>
      <c r="AG1614" s="3">
        <v>0</v>
      </c>
      <c r="AH1614" s="3">
        <v>33617710.45</v>
      </c>
      <c r="AI1614" s="3">
        <v>0</v>
      </c>
      <c r="AJ1614" s="3">
        <v>0</v>
      </c>
      <c r="AK1614" s="3">
        <v>30236548.42</v>
      </c>
      <c r="AL1614" s="3">
        <v>1472379.55</v>
      </c>
      <c r="AM1614" s="3">
        <v>10741392.2</v>
      </c>
      <c r="AN1614" s="3">
        <v>22981196.91</v>
      </c>
      <c r="AO1614" s="6">
        <f t="shared" si="375"/>
        <v>686081129.62</v>
      </c>
      <c r="AP1614" s="6">
        <f t="shared" si="376"/>
        <v>367701748.53</v>
      </c>
      <c r="AQ1614" s="6">
        <f t="shared" si="377"/>
        <v>198694489.35</v>
      </c>
      <c r="AR1614" s="6">
        <f t="shared" si="378"/>
        <v>169007259.18</v>
      </c>
      <c r="AS1614" s="6">
        <f t="shared" si="379"/>
        <v>627715893.82</v>
      </c>
      <c r="AT1614" s="10">
        <f t="shared" si="380"/>
        <v>0</v>
      </c>
      <c r="AU1614" s="10">
        <f t="shared" si="381"/>
        <v>627715893.82</v>
      </c>
      <c r="AV1614" s="10">
        <f t="shared" si="382"/>
        <v>855088388.8</v>
      </c>
      <c r="AW1614" s="12">
        <f t="shared" si="383"/>
        <v>0.462691629408939</v>
      </c>
      <c r="AX1614" s="12">
        <f t="shared" si="384"/>
        <v>0.537308370591061</v>
      </c>
      <c r="AY1614" s="12">
        <f t="shared" si="385"/>
        <v>0.113978129926478</v>
      </c>
      <c r="AZ1614" s="12">
        <f t="shared" si="386"/>
        <v>0.423330240664584</v>
      </c>
      <c r="BA1614" s="12">
        <f t="shared" si="387"/>
        <v>0</v>
      </c>
      <c r="BB1614" s="12">
        <f t="shared" si="388"/>
        <v>0.423330240664584</v>
      </c>
      <c r="BC1614" s="12">
        <f t="shared" si="389"/>
        <v>0.576669759335416</v>
      </c>
    </row>
    <row r="1615" spans="1:55">
      <c r="A1615" s="3" t="s">
        <v>3281</v>
      </c>
      <c r="B1615" s="3" t="s">
        <v>3282</v>
      </c>
      <c r="C1615" s="3">
        <v>0</v>
      </c>
      <c r="D1615" s="3">
        <v>651549189.02</v>
      </c>
      <c r="E1615" s="3">
        <v>708380000</v>
      </c>
      <c r="F1615" s="3">
        <v>0</v>
      </c>
      <c r="G1615" s="3">
        <v>0</v>
      </c>
      <c r="H1615" s="3">
        <v>0</v>
      </c>
      <c r="I1615" s="3">
        <v>0</v>
      </c>
      <c r="J1615" s="3">
        <v>0</v>
      </c>
      <c r="K1615" s="3">
        <v>16852064.83</v>
      </c>
      <c r="L1615" s="3">
        <v>0</v>
      </c>
      <c r="M1615" s="3">
        <v>1249226771.81</v>
      </c>
      <c r="N1615" s="3">
        <v>119306952.91</v>
      </c>
      <c r="O1615" s="3">
        <v>989149375.41</v>
      </c>
      <c r="P1615" s="3">
        <v>607004.91</v>
      </c>
      <c r="Q1615" s="3">
        <v>0</v>
      </c>
      <c r="R1615" s="3">
        <v>1238095109.56</v>
      </c>
      <c r="S1615" s="3">
        <v>0</v>
      </c>
      <c r="T1615" s="3">
        <v>0</v>
      </c>
      <c r="U1615" s="3">
        <v>10950163.25</v>
      </c>
      <c r="V1615" s="3">
        <v>21380591.18</v>
      </c>
      <c r="W1615" s="3">
        <v>0</v>
      </c>
      <c r="X1615" s="3">
        <v>0</v>
      </c>
      <c r="Y1615" s="3">
        <v>98750785.9</v>
      </c>
      <c r="Z1615" s="3">
        <v>17406302.31</v>
      </c>
      <c r="AA1615" s="3">
        <v>0</v>
      </c>
      <c r="AB1615" s="3">
        <v>723715073.87</v>
      </c>
      <c r="AC1615" s="3">
        <v>581471753.92</v>
      </c>
      <c r="AD1615" s="3">
        <v>42710887.04</v>
      </c>
      <c r="AE1615" s="3">
        <v>0</v>
      </c>
      <c r="AF1615" s="3">
        <v>0</v>
      </c>
      <c r="AG1615" s="3">
        <v>0</v>
      </c>
      <c r="AH1615" s="3">
        <v>150987708.23</v>
      </c>
      <c r="AI1615" s="3">
        <v>0</v>
      </c>
      <c r="AJ1615" s="3">
        <v>0</v>
      </c>
      <c r="AK1615" s="3">
        <v>0</v>
      </c>
      <c r="AL1615" s="3">
        <v>55219791.62</v>
      </c>
      <c r="AM1615" s="3">
        <v>0</v>
      </c>
      <c r="AN1615" s="3">
        <v>0</v>
      </c>
      <c r="AO1615" s="6">
        <f t="shared" si="375"/>
        <v>1376781253.85</v>
      </c>
      <c r="AP1615" s="6">
        <f t="shared" si="376"/>
        <v>2358290105.04</v>
      </c>
      <c r="AQ1615" s="6">
        <f t="shared" si="377"/>
        <v>2110298026.07</v>
      </c>
      <c r="AR1615" s="6">
        <f t="shared" si="378"/>
        <v>247992078.97</v>
      </c>
      <c r="AS1615" s="6">
        <f t="shared" si="379"/>
        <v>830390140.81</v>
      </c>
      <c r="AT1615" s="10">
        <f t="shared" si="380"/>
        <v>0</v>
      </c>
      <c r="AU1615" s="10">
        <f t="shared" si="381"/>
        <v>830390140.81</v>
      </c>
      <c r="AV1615" s="10">
        <f t="shared" si="382"/>
        <v>1624773332.82</v>
      </c>
      <c r="AW1615" s="12">
        <f t="shared" si="383"/>
        <v>0.560769687492298</v>
      </c>
      <c r="AX1615" s="12">
        <f t="shared" si="384"/>
        <v>0.439230312507702</v>
      </c>
      <c r="AY1615" s="12">
        <f t="shared" si="385"/>
        <v>0.101008377500558</v>
      </c>
      <c r="AZ1615" s="12">
        <f t="shared" si="386"/>
        <v>0.338221935007144</v>
      </c>
      <c r="BA1615" s="12">
        <f t="shared" si="387"/>
        <v>0</v>
      </c>
      <c r="BB1615" s="12">
        <f t="shared" si="388"/>
        <v>0.338221935007144</v>
      </c>
      <c r="BC1615" s="12">
        <f t="shared" si="389"/>
        <v>0.661778064992856</v>
      </c>
    </row>
    <row r="1616" spans="1:55">
      <c r="A1616" s="3" t="s">
        <v>3283</v>
      </c>
      <c r="B1616" s="3" t="s">
        <v>3284</v>
      </c>
      <c r="C1616" s="3">
        <v>610457668.69</v>
      </c>
      <c r="D1616" s="3">
        <v>651143908.14</v>
      </c>
      <c r="E1616" s="3">
        <v>1800000</v>
      </c>
      <c r="F1616" s="3">
        <v>0</v>
      </c>
      <c r="G1616" s="3">
        <v>0</v>
      </c>
      <c r="H1616" s="3">
        <v>0</v>
      </c>
      <c r="I1616" s="3">
        <v>0</v>
      </c>
      <c r="J1616" s="3">
        <v>261527461.56</v>
      </c>
      <c r="K1616" s="3">
        <v>158047428.8</v>
      </c>
      <c r="L1616" s="3">
        <v>0</v>
      </c>
      <c r="M1616" s="3">
        <v>2562618089.09</v>
      </c>
      <c r="N1616" s="3">
        <v>585259032.39</v>
      </c>
      <c r="O1616" s="3">
        <v>955475.41</v>
      </c>
      <c r="P1616" s="3">
        <v>264432575.43</v>
      </c>
      <c r="Q1616" s="3">
        <v>0</v>
      </c>
      <c r="R1616" s="3">
        <v>2108672619.7</v>
      </c>
      <c r="S1616" s="3">
        <v>0</v>
      </c>
      <c r="T1616" s="3">
        <v>0</v>
      </c>
      <c r="U1616" s="3">
        <v>57116287.31</v>
      </c>
      <c r="V1616" s="3">
        <v>51208889.68</v>
      </c>
      <c r="W1616" s="3">
        <v>0</v>
      </c>
      <c r="X1616" s="3">
        <v>0</v>
      </c>
      <c r="Y1616" s="3">
        <v>101361430.74</v>
      </c>
      <c r="Z1616" s="3">
        <v>116666.29</v>
      </c>
      <c r="AA1616" s="3">
        <v>0</v>
      </c>
      <c r="AB1616" s="3">
        <v>62465251.96</v>
      </c>
      <c r="AC1616" s="3">
        <v>674841250.99</v>
      </c>
      <c r="AD1616" s="3">
        <v>0</v>
      </c>
      <c r="AE1616" s="3">
        <v>0</v>
      </c>
      <c r="AF1616" s="3">
        <v>0</v>
      </c>
      <c r="AG1616" s="3">
        <v>0</v>
      </c>
      <c r="AH1616" s="3">
        <v>107197460.35</v>
      </c>
      <c r="AI1616" s="3">
        <v>0</v>
      </c>
      <c r="AJ1616" s="3">
        <v>579451985.02</v>
      </c>
      <c r="AK1616" s="3">
        <v>12575163.64</v>
      </c>
      <c r="AL1616" s="3">
        <v>135229691.05</v>
      </c>
      <c r="AM1616" s="3">
        <v>15713179.95</v>
      </c>
      <c r="AN1616" s="3">
        <v>56825.57</v>
      </c>
      <c r="AO1616" s="6">
        <f t="shared" si="375"/>
        <v>1072518798.5</v>
      </c>
      <c r="AP1616" s="6">
        <f t="shared" si="376"/>
        <v>3413265172.32</v>
      </c>
      <c r="AQ1616" s="6">
        <f t="shared" si="377"/>
        <v>2380941145.68</v>
      </c>
      <c r="AR1616" s="6">
        <f t="shared" si="378"/>
        <v>1032324026.64</v>
      </c>
      <c r="AS1616" s="6">
        <f t="shared" si="379"/>
        <v>1525065556.57</v>
      </c>
      <c r="AT1616" s="10">
        <f t="shared" si="380"/>
        <v>610457668.69</v>
      </c>
      <c r="AU1616" s="10">
        <f t="shared" si="381"/>
        <v>2135523225.26</v>
      </c>
      <c r="AV1616" s="10">
        <f t="shared" si="382"/>
        <v>2104842825.14</v>
      </c>
      <c r="AW1616" s="12">
        <f t="shared" si="383"/>
        <v>0.252930710639669</v>
      </c>
      <c r="AX1616" s="12">
        <f t="shared" si="384"/>
        <v>0.60310585284701</v>
      </c>
      <c r="AY1616" s="12">
        <f t="shared" si="385"/>
        <v>0.243451629970158</v>
      </c>
      <c r="AZ1616" s="12">
        <f t="shared" si="386"/>
        <v>0.359654222876852</v>
      </c>
      <c r="BA1616" s="12">
        <f t="shared" si="387"/>
        <v>0.143963436513321</v>
      </c>
      <c r="BB1616" s="12">
        <f t="shared" si="388"/>
        <v>0.503617659390173</v>
      </c>
      <c r="BC1616" s="12">
        <f t="shared" si="389"/>
        <v>0.496382340609827</v>
      </c>
    </row>
    <row r="1617" spans="1:55">
      <c r="A1617" s="3" t="s">
        <v>3285</v>
      </c>
      <c r="B1617" s="3" t="s">
        <v>3286</v>
      </c>
      <c r="C1617" s="3">
        <v>120657935.31</v>
      </c>
      <c r="D1617" s="3">
        <v>651100217.46</v>
      </c>
      <c r="E1617" s="3">
        <v>170962849.86</v>
      </c>
      <c r="F1617" s="3">
        <v>0</v>
      </c>
      <c r="G1617" s="3">
        <v>0</v>
      </c>
      <c r="H1617" s="3">
        <v>0</v>
      </c>
      <c r="I1617" s="3">
        <v>0</v>
      </c>
      <c r="J1617" s="3">
        <v>0</v>
      </c>
      <c r="K1617" s="3">
        <v>25462088.24</v>
      </c>
      <c r="L1617" s="3">
        <v>0</v>
      </c>
      <c r="M1617" s="3">
        <v>468053577.88</v>
      </c>
      <c r="N1617" s="3">
        <v>25721111.29</v>
      </c>
      <c r="O1617" s="3">
        <v>504356346.34</v>
      </c>
      <c r="P1617" s="3">
        <v>11816932.94</v>
      </c>
      <c r="Q1617" s="3">
        <v>0</v>
      </c>
      <c r="R1617" s="3">
        <v>387750481.03</v>
      </c>
      <c r="S1617" s="3">
        <v>0</v>
      </c>
      <c r="T1617" s="3">
        <v>0</v>
      </c>
      <c r="U1617" s="3">
        <v>22001505.7</v>
      </c>
      <c r="V1617" s="3">
        <v>25755509.99</v>
      </c>
      <c r="W1617" s="3">
        <v>0</v>
      </c>
      <c r="X1617" s="3">
        <v>0</v>
      </c>
      <c r="Y1617" s="3">
        <v>0</v>
      </c>
      <c r="Z1617" s="3">
        <v>20930122.43</v>
      </c>
      <c r="AA1617" s="3">
        <v>0</v>
      </c>
      <c r="AB1617" s="3">
        <v>195520.35</v>
      </c>
      <c r="AC1617" s="3">
        <v>1350398319.63</v>
      </c>
      <c r="AD1617" s="3">
        <v>325419207.1</v>
      </c>
      <c r="AE1617" s="3">
        <v>0</v>
      </c>
      <c r="AF1617" s="3">
        <v>0</v>
      </c>
      <c r="AG1617" s="3">
        <v>0</v>
      </c>
      <c r="AH1617" s="3">
        <v>192069000.34</v>
      </c>
      <c r="AI1617" s="3">
        <v>13825039.15</v>
      </c>
      <c r="AJ1617" s="3">
        <v>519707794.16</v>
      </c>
      <c r="AK1617" s="3">
        <v>12722287.73</v>
      </c>
      <c r="AL1617" s="3">
        <v>11656221.44</v>
      </c>
      <c r="AM1617" s="3">
        <v>0</v>
      </c>
      <c r="AN1617" s="3">
        <v>63083465.93</v>
      </c>
      <c r="AO1617" s="6">
        <f t="shared" si="375"/>
        <v>847525155.56</v>
      </c>
      <c r="AP1617" s="6">
        <f t="shared" si="376"/>
        <v>1009947968.45</v>
      </c>
      <c r="AQ1617" s="6">
        <f t="shared" si="377"/>
        <v>456633139.5</v>
      </c>
      <c r="AR1617" s="6">
        <f t="shared" si="378"/>
        <v>553314828.95</v>
      </c>
      <c r="AS1617" s="6">
        <f t="shared" si="379"/>
        <v>2488881335.48</v>
      </c>
      <c r="AT1617" s="10">
        <f t="shared" si="380"/>
        <v>120657935.31</v>
      </c>
      <c r="AU1617" s="10">
        <f t="shared" si="381"/>
        <v>2609539270.79</v>
      </c>
      <c r="AV1617" s="10">
        <f t="shared" si="382"/>
        <v>1400839984.51</v>
      </c>
      <c r="AW1617" s="12">
        <f t="shared" si="383"/>
        <v>0.211332919309299</v>
      </c>
      <c r="AX1617" s="12">
        <f t="shared" si="384"/>
        <v>0.758580665509259</v>
      </c>
      <c r="AY1617" s="12">
        <f t="shared" si="385"/>
        <v>0.137970698960393</v>
      </c>
      <c r="AZ1617" s="12">
        <f t="shared" si="386"/>
        <v>0.620609966548866</v>
      </c>
      <c r="BA1617" s="12">
        <f t="shared" si="387"/>
        <v>0.0300864151814425</v>
      </c>
      <c r="BB1617" s="12">
        <f t="shared" si="388"/>
        <v>0.650696381730309</v>
      </c>
      <c r="BC1617" s="12">
        <f t="shared" si="389"/>
        <v>0.349303618269691</v>
      </c>
    </row>
    <row r="1618" spans="1:55">
      <c r="A1618" s="3" t="s">
        <v>3287</v>
      </c>
      <c r="B1618" s="3" t="s">
        <v>3288</v>
      </c>
      <c r="C1618" s="3">
        <v>0</v>
      </c>
      <c r="D1618" s="3">
        <v>648952220.84</v>
      </c>
      <c r="E1618" s="3">
        <v>0</v>
      </c>
      <c r="F1618" s="3">
        <v>0</v>
      </c>
      <c r="G1618" s="3">
        <v>0</v>
      </c>
      <c r="H1618" s="3">
        <v>0</v>
      </c>
      <c r="I1618" s="3">
        <v>0</v>
      </c>
      <c r="J1618" s="3">
        <v>0</v>
      </c>
      <c r="K1618" s="3">
        <v>1187451.48</v>
      </c>
      <c r="L1618" s="3">
        <v>0</v>
      </c>
      <c r="M1618" s="3">
        <v>1070947653.5</v>
      </c>
      <c r="N1618" s="3">
        <v>5530435.64</v>
      </c>
      <c r="O1618" s="3">
        <v>117781827.4</v>
      </c>
      <c r="P1618" s="3">
        <v>5525750</v>
      </c>
      <c r="Q1618" s="3">
        <v>0</v>
      </c>
      <c r="R1618" s="3">
        <v>272551906.75</v>
      </c>
      <c r="S1618" s="3">
        <v>46663619.95</v>
      </c>
      <c r="T1618" s="3">
        <v>0</v>
      </c>
      <c r="U1618" s="3">
        <v>13766947.94</v>
      </c>
      <c r="V1618" s="3">
        <v>60058491.41</v>
      </c>
      <c r="W1618" s="3">
        <v>0</v>
      </c>
      <c r="X1618" s="3">
        <v>0</v>
      </c>
      <c r="Y1618" s="3">
        <v>0</v>
      </c>
      <c r="Z1618" s="3">
        <v>5886541.04</v>
      </c>
      <c r="AA1618" s="3">
        <v>0</v>
      </c>
      <c r="AB1618" s="3">
        <v>7027487.67</v>
      </c>
      <c r="AC1618" s="3">
        <v>1349375961.78</v>
      </c>
      <c r="AD1618" s="3">
        <v>29843872.36</v>
      </c>
      <c r="AE1618" s="3">
        <v>0</v>
      </c>
      <c r="AF1618" s="3">
        <v>0</v>
      </c>
      <c r="AG1618" s="3">
        <v>0</v>
      </c>
      <c r="AH1618" s="3">
        <v>69038755.16</v>
      </c>
      <c r="AI1618" s="3">
        <v>0</v>
      </c>
      <c r="AJ1618" s="3">
        <v>0</v>
      </c>
      <c r="AK1618" s="3">
        <v>0</v>
      </c>
      <c r="AL1618" s="3">
        <v>23154445.26</v>
      </c>
      <c r="AM1618" s="3">
        <v>0</v>
      </c>
      <c r="AN1618" s="3">
        <v>0</v>
      </c>
      <c r="AO1618" s="6">
        <f t="shared" si="375"/>
        <v>650139672.32</v>
      </c>
      <c r="AP1618" s="6">
        <f t="shared" si="376"/>
        <v>1199785666.54</v>
      </c>
      <c r="AQ1618" s="6">
        <f t="shared" si="377"/>
        <v>405954994.76</v>
      </c>
      <c r="AR1618" s="6">
        <f t="shared" si="378"/>
        <v>793830671.78</v>
      </c>
      <c r="AS1618" s="6">
        <f t="shared" si="379"/>
        <v>1471413034.56</v>
      </c>
      <c r="AT1618" s="10">
        <f t="shared" si="380"/>
        <v>0</v>
      </c>
      <c r="AU1618" s="10">
        <f t="shared" si="381"/>
        <v>1471413034.56</v>
      </c>
      <c r="AV1618" s="10">
        <f t="shared" si="382"/>
        <v>1443970344.1</v>
      </c>
      <c r="AW1618" s="12">
        <f t="shared" si="383"/>
        <v>0.223003148429427</v>
      </c>
      <c r="AX1618" s="12">
        <f t="shared" si="384"/>
        <v>0.776996851570573</v>
      </c>
      <c r="AY1618" s="12">
        <f t="shared" si="385"/>
        <v>0.272290319547911</v>
      </c>
      <c r="AZ1618" s="12">
        <f t="shared" si="386"/>
        <v>0.504706532022662</v>
      </c>
      <c r="BA1618" s="12">
        <f t="shared" si="387"/>
        <v>0</v>
      </c>
      <c r="BB1618" s="12">
        <f t="shared" si="388"/>
        <v>0.504706532022662</v>
      </c>
      <c r="BC1618" s="12">
        <f t="shared" si="389"/>
        <v>0.495293467977338</v>
      </c>
    </row>
    <row r="1619" spans="1:55">
      <c r="A1619" s="3" t="s">
        <v>3289</v>
      </c>
      <c r="B1619" s="3" t="s">
        <v>3290</v>
      </c>
      <c r="C1619" s="3">
        <v>0</v>
      </c>
      <c r="D1619" s="3">
        <v>648743403.68</v>
      </c>
      <c r="E1619" s="3">
        <v>0</v>
      </c>
      <c r="F1619" s="3">
        <v>0</v>
      </c>
      <c r="G1619" s="3">
        <v>0</v>
      </c>
      <c r="H1619" s="3">
        <v>0</v>
      </c>
      <c r="I1619" s="3">
        <v>0</v>
      </c>
      <c r="J1619" s="3">
        <v>0</v>
      </c>
      <c r="K1619" s="3">
        <v>9563923.79</v>
      </c>
      <c r="L1619" s="3">
        <v>0</v>
      </c>
      <c r="M1619" s="3">
        <v>442736283</v>
      </c>
      <c r="N1619" s="3">
        <v>191596143.73</v>
      </c>
      <c r="O1619" s="3">
        <v>402123800.79</v>
      </c>
      <c r="P1619" s="3">
        <v>571617451</v>
      </c>
      <c r="Q1619" s="3">
        <v>0</v>
      </c>
      <c r="R1619" s="3">
        <v>624684841.11</v>
      </c>
      <c r="S1619" s="3">
        <v>0</v>
      </c>
      <c r="T1619" s="3">
        <v>0</v>
      </c>
      <c r="U1619" s="3">
        <v>118114039.96</v>
      </c>
      <c r="V1619" s="3">
        <v>4658991.26</v>
      </c>
      <c r="W1619" s="3">
        <v>0</v>
      </c>
      <c r="X1619" s="3">
        <v>0</v>
      </c>
      <c r="Y1619" s="3">
        <v>0</v>
      </c>
      <c r="Z1619" s="3">
        <v>77460000</v>
      </c>
      <c r="AA1619" s="3">
        <v>0</v>
      </c>
      <c r="AB1619" s="3">
        <v>265791823.65</v>
      </c>
      <c r="AC1619" s="3">
        <v>168250955.72</v>
      </c>
      <c r="AD1619" s="3">
        <v>685358507.92</v>
      </c>
      <c r="AE1619" s="3">
        <v>0</v>
      </c>
      <c r="AF1619" s="3">
        <v>0</v>
      </c>
      <c r="AG1619" s="3">
        <v>0</v>
      </c>
      <c r="AH1619" s="3">
        <v>153677915.21</v>
      </c>
      <c r="AI1619" s="3">
        <v>0</v>
      </c>
      <c r="AJ1619" s="3">
        <v>0</v>
      </c>
      <c r="AK1619" s="3">
        <v>448778.39</v>
      </c>
      <c r="AL1619" s="3">
        <v>21828657.15</v>
      </c>
      <c r="AM1619" s="3">
        <v>1015024.87</v>
      </c>
      <c r="AN1619" s="3">
        <v>20000000</v>
      </c>
      <c r="AO1619" s="6">
        <f t="shared" si="375"/>
        <v>658307327.47</v>
      </c>
      <c r="AP1619" s="6">
        <f t="shared" si="376"/>
        <v>1608073678.52</v>
      </c>
      <c r="AQ1619" s="6">
        <f t="shared" si="377"/>
        <v>1090709695.98</v>
      </c>
      <c r="AR1619" s="6">
        <f t="shared" si="378"/>
        <v>517363982.54</v>
      </c>
      <c r="AS1619" s="6">
        <f t="shared" si="379"/>
        <v>1050579839.26</v>
      </c>
      <c r="AT1619" s="10">
        <f t="shared" si="380"/>
        <v>0</v>
      </c>
      <c r="AU1619" s="10">
        <f t="shared" si="381"/>
        <v>1050579839.26</v>
      </c>
      <c r="AV1619" s="10">
        <f t="shared" si="382"/>
        <v>1175671310.01</v>
      </c>
      <c r="AW1619" s="12">
        <f t="shared" si="383"/>
        <v>0.295702184223852</v>
      </c>
      <c r="AX1619" s="12">
        <f t="shared" si="384"/>
        <v>0.704297815776148</v>
      </c>
      <c r="AY1619" s="12">
        <f t="shared" si="385"/>
        <v>0.232392460621366</v>
      </c>
      <c r="AZ1619" s="12">
        <f t="shared" si="386"/>
        <v>0.471905355154782</v>
      </c>
      <c r="BA1619" s="12">
        <f t="shared" si="387"/>
        <v>0</v>
      </c>
      <c r="BB1619" s="12">
        <f t="shared" si="388"/>
        <v>0.471905355154782</v>
      </c>
      <c r="BC1619" s="12">
        <f t="shared" si="389"/>
        <v>0.528094644845218</v>
      </c>
    </row>
    <row r="1620" spans="1:55">
      <c r="A1620" s="3" t="s">
        <v>3291</v>
      </c>
      <c r="B1620" s="3" t="s">
        <v>3292</v>
      </c>
      <c r="C1620" s="3">
        <v>10445787.52</v>
      </c>
      <c r="D1620" s="3">
        <v>647908726.57</v>
      </c>
      <c r="E1620" s="3">
        <v>100354438.07</v>
      </c>
      <c r="F1620" s="3">
        <v>0</v>
      </c>
      <c r="G1620" s="3">
        <v>0</v>
      </c>
      <c r="H1620" s="3">
        <v>0</v>
      </c>
      <c r="I1620" s="3">
        <v>0</v>
      </c>
      <c r="J1620" s="3">
        <v>17504866.39</v>
      </c>
      <c r="K1620" s="3">
        <v>22364971</v>
      </c>
      <c r="L1620" s="3">
        <v>0</v>
      </c>
      <c r="M1620" s="3">
        <v>960888580.78</v>
      </c>
      <c r="N1620" s="3">
        <v>61642301.84</v>
      </c>
      <c r="O1620" s="3">
        <v>1034265701.71</v>
      </c>
      <c r="P1620" s="3">
        <v>492620097.16</v>
      </c>
      <c r="Q1620" s="3">
        <v>0</v>
      </c>
      <c r="R1620" s="3">
        <v>987063621.16</v>
      </c>
      <c r="S1620" s="3">
        <v>0</v>
      </c>
      <c r="T1620" s="3">
        <v>0</v>
      </c>
      <c r="U1620" s="3">
        <v>63187381.61</v>
      </c>
      <c r="V1620" s="3">
        <v>24232830.16</v>
      </c>
      <c r="W1620" s="3">
        <v>0</v>
      </c>
      <c r="X1620" s="3">
        <v>0</v>
      </c>
      <c r="Y1620" s="3">
        <v>0</v>
      </c>
      <c r="Z1620" s="3">
        <v>31412091.08</v>
      </c>
      <c r="AA1620" s="3">
        <v>0</v>
      </c>
      <c r="AB1620" s="3">
        <v>15267324.5</v>
      </c>
      <c r="AC1620" s="3">
        <v>689956812.43</v>
      </c>
      <c r="AD1620" s="3">
        <v>155415011.84</v>
      </c>
      <c r="AE1620" s="3">
        <v>0</v>
      </c>
      <c r="AF1620" s="3">
        <v>0</v>
      </c>
      <c r="AG1620" s="3">
        <v>0</v>
      </c>
      <c r="AH1620" s="3">
        <v>133342076.59</v>
      </c>
      <c r="AI1620" s="3">
        <v>0</v>
      </c>
      <c r="AJ1620" s="3">
        <v>0</v>
      </c>
      <c r="AK1620" s="3">
        <v>1011103.13</v>
      </c>
      <c r="AL1620" s="3">
        <v>23977405.16</v>
      </c>
      <c r="AM1620" s="3">
        <v>5078878.11</v>
      </c>
      <c r="AN1620" s="3">
        <v>760550</v>
      </c>
      <c r="AO1620" s="6">
        <f t="shared" si="375"/>
        <v>788133002.03</v>
      </c>
      <c r="AP1620" s="6">
        <f t="shared" si="376"/>
        <v>2549416681.49</v>
      </c>
      <c r="AQ1620" s="6">
        <f t="shared" si="377"/>
        <v>1121163248.51</v>
      </c>
      <c r="AR1620" s="6">
        <f t="shared" si="378"/>
        <v>1428253432.98</v>
      </c>
      <c r="AS1620" s="6">
        <f t="shared" si="379"/>
        <v>1009541837.26</v>
      </c>
      <c r="AT1620" s="10">
        <f t="shared" si="380"/>
        <v>10445787.52</v>
      </c>
      <c r="AU1620" s="10">
        <f t="shared" si="381"/>
        <v>1019987624.78</v>
      </c>
      <c r="AV1620" s="10">
        <f t="shared" si="382"/>
        <v>2216386435.01</v>
      </c>
      <c r="AW1620" s="12">
        <f t="shared" si="383"/>
        <v>0.243523457879013</v>
      </c>
      <c r="AX1620" s="12">
        <f t="shared" si="384"/>
        <v>0.753248921540974</v>
      </c>
      <c r="AY1620" s="12">
        <f t="shared" si="385"/>
        <v>0.441312841653624</v>
      </c>
      <c r="AZ1620" s="12">
        <f t="shared" si="386"/>
        <v>0.31193607988735</v>
      </c>
      <c r="BA1620" s="12">
        <f t="shared" si="387"/>
        <v>0.00322762058001349</v>
      </c>
      <c r="BB1620" s="12">
        <f t="shared" si="388"/>
        <v>0.315163700467363</v>
      </c>
      <c r="BC1620" s="12">
        <f t="shared" si="389"/>
        <v>0.684836299532637</v>
      </c>
    </row>
    <row r="1621" spans="1:55">
      <c r="A1621" s="3" t="s">
        <v>3293</v>
      </c>
      <c r="B1621" s="3" t="s">
        <v>3294</v>
      </c>
      <c r="C1621" s="3">
        <v>400450830.88</v>
      </c>
      <c r="D1621" s="3">
        <v>646560776.69</v>
      </c>
      <c r="E1621" s="3">
        <v>2116700089.35</v>
      </c>
      <c r="F1621" s="3">
        <v>0</v>
      </c>
      <c r="G1621" s="3">
        <v>0</v>
      </c>
      <c r="H1621" s="3">
        <v>0</v>
      </c>
      <c r="I1621" s="3">
        <v>0</v>
      </c>
      <c r="J1621" s="3">
        <v>0</v>
      </c>
      <c r="K1621" s="3">
        <v>34421847.18</v>
      </c>
      <c r="L1621" s="3">
        <v>0</v>
      </c>
      <c r="M1621" s="3">
        <v>460717985.84</v>
      </c>
      <c r="N1621" s="3">
        <v>83163208.85</v>
      </c>
      <c r="O1621" s="3">
        <v>139141313.92</v>
      </c>
      <c r="P1621" s="3">
        <v>16644498.89</v>
      </c>
      <c r="Q1621" s="3">
        <v>0</v>
      </c>
      <c r="R1621" s="3">
        <v>102676235.11</v>
      </c>
      <c r="S1621" s="3">
        <v>0</v>
      </c>
      <c r="T1621" s="3">
        <v>0</v>
      </c>
      <c r="U1621" s="3">
        <v>36333814.19</v>
      </c>
      <c r="V1621" s="3">
        <v>23016765.41</v>
      </c>
      <c r="W1621" s="3">
        <v>0</v>
      </c>
      <c r="X1621" s="3">
        <v>0</v>
      </c>
      <c r="Y1621" s="3">
        <v>0</v>
      </c>
      <c r="Z1621" s="3">
        <v>25342053.81</v>
      </c>
      <c r="AA1621" s="3">
        <v>0</v>
      </c>
      <c r="AB1621" s="3">
        <v>39184433.83</v>
      </c>
      <c r="AC1621" s="3">
        <v>294897546.42</v>
      </c>
      <c r="AD1621" s="3">
        <v>0</v>
      </c>
      <c r="AE1621" s="3">
        <v>0</v>
      </c>
      <c r="AF1621" s="3">
        <v>0</v>
      </c>
      <c r="AG1621" s="3">
        <v>0</v>
      </c>
      <c r="AH1621" s="3">
        <v>83718189.94</v>
      </c>
      <c r="AI1621" s="3">
        <v>6418585.04</v>
      </c>
      <c r="AJ1621" s="3">
        <v>403748.63</v>
      </c>
      <c r="AK1621" s="3">
        <v>11482052.23</v>
      </c>
      <c r="AL1621" s="3">
        <v>5063949.65</v>
      </c>
      <c r="AM1621" s="3">
        <v>0</v>
      </c>
      <c r="AN1621" s="3">
        <v>11252127.61</v>
      </c>
      <c r="AO1621" s="6">
        <f t="shared" si="375"/>
        <v>2797682713.22</v>
      </c>
      <c r="AP1621" s="6">
        <f t="shared" si="376"/>
        <v>699667007.5</v>
      </c>
      <c r="AQ1621" s="6">
        <f t="shared" si="377"/>
        <v>226553302.35</v>
      </c>
      <c r="AR1621" s="6">
        <f t="shared" si="378"/>
        <v>473113705.15</v>
      </c>
      <c r="AS1621" s="6">
        <f t="shared" si="379"/>
        <v>413236199.52</v>
      </c>
      <c r="AT1621" s="10">
        <f t="shared" si="380"/>
        <v>400450830.88</v>
      </c>
      <c r="AU1621" s="10">
        <f t="shared" si="381"/>
        <v>813687030.4</v>
      </c>
      <c r="AV1621" s="10">
        <f t="shared" si="382"/>
        <v>3270796418.37</v>
      </c>
      <c r="AW1621" s="12">
        <f t="shared" si="383"/>
        <v>0.684953862173806</v>
      </c>
      <c r="AX1621" s="12">
        <f t="shared" si="384"/>
        <v>0.217004161183935</v>
      </c>
      <c r="AY1621" s="12">
        <f t="shared" si="385"/>
        <v>0.115831955517526</v>
      </c>
      <c r="AZ1621" s="12">
        <f t="shared" si="386"/>
        <v>0.101172205666409</v>
      </c>
      <c r="BA1621" s="12">
        <f t="shared" si="387"/>
        <v>0.0980419766422586</v>
      </c>
      <c r="BB1621" s="12">
        <f t="shared" si="388"/>
        <v>0.199214182308667</v>
      </c>
      <c r="BC1621" s="12">
        <f t="shared" si="389"/>
        <v>0.800785817691333</v>
      </c>
    </row>
    <row r="1622" spans="1:55">
      <c r="A1622" s="3" t="s">
        <v>3295</v>
      </c>
      <c r="B1622" s="3" t="s">
        <v>3296</v>
      </c>
      <c r="C1622" s="3">
        <v>366580929.37</v>
      </c>
      <c r="D1622" s="3">
        <v>646113496.84</v>
      </c>
      <c r="E1622" s="3">
        <v>23595382.85</v>
      </c>
      <c r="F1622" s="3">
        <v>0</v>
      </c>
      <c r="G1622" s="3">
        <v>0</v>
      </c>
      <c r="H1622" s="3">
        <v>0</v>
      </c>
      <c r="I1622" s="3">
        <v>0</v>
      </c>
      <c r="J1622" s="3">
        <v>0</v>
      </c>
      <c r="K1622" s="3">
        <v>198549552.89</v>
      </c>
      <c r="L1622" s="3">
        <v>0</v>
      </c>
      <c r="M1622" s="3">
        <v>693137062.4</v>
      </c>
      <c r="N1622" s="3">
        <v>719837668.36</v>
      </c>
      <c r="O1622" s="3">
        <v>719768909.66</v>
      </c>
      <c r="P1622" s="3">
        <v>744019262.97</v>
      </c>
      <c r="Q1622" s="3">
        <v>0</v>
      </c>
      <c r="R1622" s="3">
        <v>860008196.1</v>
      </c>
      <c r="S1622" s="3">
        <v>11052062.41</v>
      </c>
      <c r="T1622" s="3">
        <v>0</v>
      </c>
      <c r="U1622" s="3">
        <v>14372623.94</v>
      </c>
      <c r="V1622" s="3">
        <v>25325169.58</v>
      </c>
      <c r="W1622" s="3">
        <v>0</v>
      </c>
      <c r="X1622" s="3">
        <v>0</v>
      </c>
      <c r="Y1622" s="3">
        <v>0</v>
      </c>
      <c r="Z1622" s="3">
        <v>0</v>
      </c>
      <c r="AA1622" s="3">
        <v>0</v>
      </c>
      <c r="AB1622" s="3">
        <v>0</v>
      </c>
      <c r="AC1622" s="3">
        <v>211301084.18</v>
      </c>
      <c r="AD1622" s="3">
        <v>1455346.69</v>
      </c>
      <c r="AE1622" s="3">
        <v>0</v>
      </c>
      <c r="AF1622" s="3">
        <v>0</v>
      </c>
      <c r="AG1622" s="3">
        <v>0</v>
      </c>
      <c r="AH1622" s="3">
        <v>77488003.07</v>
      </c>
      <c r="AI1622" s="3">
        <v>0</v>
      </c>
      <c r="AJ1622" s="3">
        <v>160110083.46</v>
      </c>
      <c r="AK1622" s="3">
        <v>9407480.4</v>
      </c>
      <c r="AL1622" s="3">
        <v>110433633.55</v>
      </c>
      <c r="AM1622" s="3">
        <v>8139412.9</v>
      </c>
      <c r="AN1622" s="3">
        <v>14399531.97</v>
      </c>
      <c r="AO1622" s="6">
        <f t="shared" si="375"/>
        <v>868258432.58</v>
      </c>
      <c r="AP1622" s="6">
        <f t="shared" si="376"/>
        <v>2876762903.39</v>
      </c>
      <c r="AQ1622" s="6">
        <f t="shared" si="377"/>
        <v>910758052.03</v>
      </c>
      <c r="AR1622" s="6">
        <f t="shared" si="378"/>
        <v>1966004851.36</v>
      </c>
      <c r="AS1622" s="6">
        <f t="shared" si="379"/>
        <v>592734576.22</v>
      </c>
      <c r="AT1622" s="10">
        <f t="shared" si="380"/>
        <v>366580929.37</v>
      </c>
      <c r="AU1622" s="10">
        <f t="shared" si="381"/>
        <v>959315505.59</v>
      </c>
      <c r="AV1622" s="10">
        <f t="shared" si="382"/>
        <v>2834263283.94</v>
      </c>
      <c r="AW1622" s="12">
        <f t="shared" si="383"/>
        <v>0.228875813776777</v>
      </c>
      <c r="AX1622" s="12">
        <f t="shared" si="384"/>
        <v>0.674492232675366</v>
      </c>
      <c r="AY1622" s="12">
        <f t="shared" si="385"/>
        <v>0.518245424817861</v>
      </c>
      <c r="AZ1622" s="12">
        <f t="shared" si="386"/>
        <v>0.156246807857505</v>
      </c>
      <c r="BA1622" s="12">
        <f t="shared" si="387"/>
        <v>0.0966319535478574</v>
      </c>
      <c r="BB1622" s="12">
        <f t="shared" si="388"/>
        <v>0.252878761405362</v>
      </c>
      <c r="BC1622" s="12">
        <f t="shared" si="389"/>
        <v>0.747121238594638</v>
      </c>
    </row>
    <row r="1623" spans="1:55">
      <c r="A1623" s="3" t="s">
        <v>3297</v>
      </c>
      <c r="B1623" s="3" t="s">
        <v>3298</v>
      </c>
      <c r="C1623" s="3">
        <v>1949313.4</v>
      </c>
      <c r="D1623" s="3">
        <v>645434075.44</v>
      </c>
      <c r="E1623" s="3">
        <v>0</v>
      </c>
      <c r="F1623" s="3">
        <v>0</v>
      </c>
      <c r="G1623" s="3">
        <v>320895252.57</v>
      </c>
      <c r="H1623" s="3">
        <v>0</v>
      </c>
      <c r="I1623" s="3">
        <v>0</v>
      </c>
      <c r="J1623" s="3">
        <v>0</v>
      </c>
      <c r="K1623" s="3">
        <v>23966180.39</v>
      </c>
      <c r="L1623" s="3">
        <v>0</v>
      </c>
      <c r="M1623" s="3">
        <v>1661668030.51</v>
      </c>
      <c r="N1623" s="3">
        <v>10707512.5</v>
      </c>
      <c r="O1623" s="3">
        <v>2856265782.36</v>
      </c>
      <c r="P1623" s="3">
        <v>86782999.51</v>
      </c>
      <c r="Q1623" s="3">
        <v>0</v>
      </c>
      <c r="R1623" s="3">
        <v>440343765.44</v>
      </c>
      <c r="S1623" s="3">
        <v>6559035.66</v>
      </c>
      <c r="T1623" s="3">
        <v>0</v>
      </c>
      <c r="U1623" s="3">
        <v>24041575.17</v>
      </c>
      <c r="V1623" s="3">
        <v>218432003.05</v>
      </c>
      <c r="W1623" s="3">
        <v>0</v>
      </c>
      <c r="X1623" s="3">
        <v>0</v>
      </c>
      <c r="Y1623" s="3">
        <v>3753674.15</v>
      </c>
      <c r="Z1623" s="3">
        <v>11002960</v>
      </c>
      <c r="AA1623" s="3">
        <v>0</v>
      </c>
      <c r="AB1623" s="3">
        <v>4757477.81</v>
      </c>
      <c r="AC1623" s="3">
        <v>23063809.87</v>
      </c>
      <c r="AD1623" s="3">
        <v>359107575.82</v>
      </c>
      <c r="AE1623" s="3">
        <v>0</v>
      </c>
      <c r="AF1623" s="3">
        <v>0</v>
      </c>
      <c r="AG1623" s="3">
        <v>0</v>
      </c>
      <c r="AH1623" s="3">
        <v>429631623.55</v>
      </c>
      <c r="AI1623" s="3">
        <v>0</v>
      </c>
      <c r="AJ1623" s="3">
        <v>0</v>
      </c>
      <c r="AK1623" s="3">
        <v>47829077.89</v>
      </c>
      <c r="AL1623" s="3">
        <v>80727347.69</v>
      </c>
      <c r="AM1623" s="3">
        <v>14262276.2</v>
      </c>
      <c r="AN1623" s="3">
        <v>201745.28</v>
      </c>
      <c r="AO1623" s="6">
        <f t="shared" si="375"/>
        <v>990295508.4</v>
      </c>
      <c r="AP1623" s="6">
        <f t="shared" si="376"/>
        <v>4615424324.88</v>
      </c>
      <c r="AQ1623" s="6">
        <f t="shared" si="377"/>
        <v>708890491.28</v>
      </c>
      <c r="AR1623" s="6">
        <f t="shared" si="378"/>
        <v>3906533833.6</v>
      </c>
      <c r="AS1623" s="6">
        <f t="shared" si="379"/>
        <v>954823456.3</v>
      </c>
      <c r="AT1623" s="10">
        <f t="shared" si="380"/>
        <v>1949313.4</v>
      </c>
      <c r="AU1623" s="10">
        <f t="shared" si="381"/>
        <v>956772769.7</v>
      </c>
      <c r="AV1623" s="10">
        <f t="shared" si="382"/>
        <v>4896829342</v>
      </c>
      <c r="AW1623" s="12">
        <f t="shared" si="383"/>
        <v>0.169177113425702</v>
      </c>
      <c r="AX1623" s="12">
        <f t="shared" si="384"/>
        <v>0.830489875658489</v>
      </c>
      <c r="AY1623" s="12">
        <f t="shared" si="385"/>
        <v>0.667372629545787</v>
      </c>
      <c r="AZ1623" s="12">
        <f t="shared" si="386"/>
        <v>0.163117246112702</v>
      </c>
      <c r="BA1623" s="12">
        <f t="shared" si="387"/>
        <v>0.00033301091580922</v>
      </c>
      <c r="BB1623" s="12">
        <f t="shared" si="388"/>
        <v>0.163450257028511</v>
      </c>
      <c r="BC1623" s="12">
        <f t="shared" si="389"/>
        <v>0.836549742971489</v>
      </c>
    </row>
    <row r="1624" spans="1:55">
      <c r="A1624" s="3" t="s">
        <v>3299</v>
      </c>
      <c r="B1624" s="3" t="s">
        <v>3300</v>
      </c>
      <c r="C1624" s="3">
        <v>664833382.88</v>
      </c>
      <c r="D1624" s="3">
        <v>644325580.81</v>
      </c>
      <c r="E1624" s="3">
        <v>0</v>
      </c>
      <c r="F1624" s="3">
        <v>0</v>
      </c>
      <c r="G1624" s="3">
        <v>0</v>
      </c>
      <c r="H1624" s="3">
        <v>0</v>
      </c>
      <c r="I1624" s="3">
        <v>0</v>
      </c>
      <c r="J1624" s="3">
        <v>1729925.19</v>
      </c>
      <c r="K1624" s="3">
        <v>49927479.66</v>
      </c>
      <c r="L1624" s="3">
        <v>0</v>
      </c>
      <c r="M1624" s="3">
        <v>312782099.79</v>
      </c>
      <c r="N1624" s="3">
        <v>678810295.57</v>
      </c>
      <c r="O1624" s="3">
        <v>2547188123.57</v>
      </c>
      <c r="P1624" s="3">
        <v>119076070.96</v>
      </c>
      <c r="Q1624" s="3">
        <v>0</v>
      </c>
      <c r="R1624" s="3">
        <v>925577277.52</v>
      </c>
      <c r="S1624" s="3">
        <v>0</v>
      </c>
      <c r="T1624" s="3">
        <v>0</v>
      </c>
      <c r="U1624" s="3">
        <v>37520124.73</v>
      </c>
      <c r="V1624" s="3">
        <v>38749764.86</v>
      </c>
      <c r="W1624" s="3">
        <v>0</v>
      </c>
      <c r="X1624" s="3">
        <v>6975171.13</v>
      </c>
      <c r="Y1624" s="3">
        <v>0</v>
      </c>
      <c r="Z1624" s="3">
        <v>41369400.24</v>
      </c>
      <c r="AA1624" s="3">
        <v>0</v>
      </c>
      <c r="AB1624" s="3">
        <v>45915204.86</v>
      </c>
      <c r="AC1624" s="3">
        <v>276166337.78</v>
      </c>
      <c r="AD1624" s="3">
        <v>317022771.58</v>
      </c>
      <c r="AE1624" s="3">
        <v>0</v>
      </c>
      <c r="AF1624" s="3">
        <v>0</v>
      </c>
      <c r="AG1624" s="3">
        <v>0</v>
      </c>
      <c r="AH1624" s="3">
        <v>229149657.68</v>
      </c>
      <c r="AI1624" s="3">
        <v>30381.57</v>
      </c>
      <c r="AJ1624" s="3">
        <v>0</v>
      </c>
      <c r="AK1624" s="3">
        <v>32493690.95</v>
      </c>
      <c r="AL1624" s="3">
        <v>44081205.33</v>
      </c>
      <c r="AM1624" s="3">
        <v>0</v>
      </c>
      <c r="AN1624" s="3">
        <v>1345002</v>
      </c>
      <c r="AO1624" s="6">
        <f t="shared" si="375"/>
        <v>695982985.66</v>
      </c>
      <c r="AP1624" s="6">
        <f t="shared" si="376"/>
        <v>3657856589.89</v>
      </c>
      <c r="AQ1624" s="6">
        <f t="shared" si="377"/>
        <v>1096106943.34</v>
      </c>
      <c r="AR1624" s="6">
        <f t="shared" si="378"/>
        <v>2561749646.55</v>
      </c>
      <c r="AS1624" s="6">
        <f t="shared" si="379"/>
        <v>900289046.89</v>
      </c>
      <c r="AT1624" s="10">
        <f t="shared" si="380"/>
        <v>664833382.88</v>
      </c>
      <c r="AU1624" s="10">
        <f t="shared" si="381"/>
        <v>1565122429.77</v>
      </c>
      <c r="AV1624" s="10">
        <f t="shared" si="382"/>
        <v>3257732632.21</v>
      </c>
      <c r="AW1624" s="12">
        <f t="shared" si="383"/>
        <v>0.144309330617592</v>
      </c>
      <c r="AX1624" s="12">
        <f t="shared" si="384"/>
        <v>0.717840086203768</v>
      </c>
      <c r="AY1624" s="12">
        <f t="shared" si="385"/>
        <v>0.531168698546434</v>
      </c>
      <c r="AZ1624" s="12">
        <f t="shared" si="386"/>
        <v>0.186671387657333</v>
      </c>
      <c r="BA1624" s="12">
        <f t="shared" si="387"/>
        <v>0.13785058317864</v>
      </c>
      <c r="BB1624" s="12">
        <f t="shared" si="388"/>
        <v>0.324521970835973</v>
      </c>
      <c r="BC1624" s="12">
        <f t="shared" si="389"/>
        <v>0.675478029164027</v>
      </c>
    </row>
    <row r="1625" spans="1:55">
      <c r="A1625" s="3" t="s">
        <v>3301</v>
      </c>
      <c r="B1625" s="3" t="s">
        <v>3302</v>
      </c>
      <c r="C1625" s="3">
        <v>0</v>
      </c>
      <c r="D1625" s="3">
        <v>643507843.48</v>
      </c>
      <c r="E1625" s="3">
        <v>0</v>
      </c>
      <c r="F1625" s="3">
        <v>0</v>
      </c>
      <c r="G1625" s="3">
        <v>0</v>
      </c>
      <c r="H1625" s="3">
        <v>0</v>
      </c>
      <c r="I1625" s="3">
        <v>0</v>
      </c>
      <c r="J1625" s="3">
        <v>0</v>
      </c>
      <c r="K1625" s="3">
        <v>7767356.2</v>
      </c>
      <c r="L1625" s="3">
        <v>0</v>
      </c>
      <c r="M1625" s="3">
        <v>29716400.35</v>
      </c>
      <c r="N1625" s="3">
        <v>9888986.57</v>
      </c>
      <c r="O1625" s="3">
        <v>7523978.03</v>
      </c>
      <c r="P1625" s="3">
        <v>3871893.66</v>
      </c>
      <c r="Q1625" s="3">
        <v>0</v>
      </c>
      <c r="R1625" s="3">
        <v>62967301.81</v>
      </c>
      <c r="S1625" s="3">
        <v>0</v>
      </c>
      <c r="T1625" s="3">
        <v>0</v>
      </c>
      <c r="U1625" s="3">
        <v>5789317.4</v>
      </c>
      <c r="V1625" s="3">
        <v>2408660.22</v>
      </c>
      <c r="W1625" s="3">
        <v>0</v>
      </c>
      <c r="X1625" s="3">
        <v>0</v>
      </c>
      <c r="Y1625" s="3">
        <v>0</v>
      </c>
      <c r="Z1625" s="3">
        <v>666666.56</v>
      </c>
      <c r="AA1625" s="3">
        <v>0</v>
      </c>
      <c r="AB1625" s="3">
        <v>563847.86</v>
      </c>
      <c r="AC1625" s="3">
        <v>279184677.87</v>
      </c>
      <c r="AD1625" s="3">
        <v>19271576.72</v>
      </c>
      <c r="AE1625" s="3">
        <v>0</v>
      </c>
      <c r="AF1625" s="3">
        <v>0</v>
      </c>
      <c r="AG1625" s="3">
        <v>0</v>
      </c>
      <c r="AH1625" s="3">
        <v>410230473.46</v>
      </c>
      <c r="AI1625" s="3">
        <v>0</v>
      </c>
      <c r="AJ1625" s="3">
        <v>4932070.49</v>
      </c>
      <c r="AK1625" s="3">
        <v>44381364.13</v>
      </c>
      <c r="AL1625" s="3">
        <v>0</v>
      </c>
      <c r="AM1625" s="3">
        <v>0</v>
      </c>
      <c r="AN1625" s="3">
        <v>41778404.82</v>
      </c>
      <c r="AO1625" s="6">
        <f t="shared" si="375"/>
        <v>651275199.68</v>
      </c>
      <c r="AP1625" s="6">
        <f t="shared" si="376"/>
        <v>51001258.61</v>
      </c>
      <c r="AQ1625" s="6">
        <f t="shared" si="377"/>
        <v>72395793.85</v>
      </c>
      <c r="AR1625" s="6">
        <f t="shared" si="378"/>
        <v>-21394535.24</v>
      </c>
      <c r="AS1625" s="6">
        <f t="shared" si="379"/>
        <v>799778567.49</v>
      </c>
      <c r="AT1625" s="10">
        <f t="shared" si="380"/>
        <v>0</v>
      </c>
      <c r="AU1625" s="10">
        <f t="shared" si="381"/>
        <v>799778567.49</v>
      </c>
      <c r="AV1625" s="10">
        <f t="shared" si="382"/>
        <v>629880664.44</v>
      </c>
      <c r="AW1625" s="12">
        <f t="shared" si="383"/>
        <v>0.455545758831492</v>
      </c>
      <c r="AX1625" s="12">
        <f t="shared" si="384"/>
        <v>0.544454241168508</v>
      </c>
      <c r="AY1625" s="12">
        <f t="shared" si="385"/>
        <v>-0.0149647795517803</v>
      </c>
      <c r="AZ1625" s="12">
        <f t="shared" si="386"/>
        <v>0.559419020720288</v>
      </c>
      <c r="BA1625" s="12">
        <f t="shared" si="387"/>
        <v>0</v>
      </c>
      <c r="BB1625" s="12">
        <f t="shared" si="388"/>
        <v>0.559419020720288</v>
      </c>
      <c r="BC1625" s="12">
        <f t="shared" si="389"/>
        <v>0.440580979279712</v>
      </c>
    </row>
    <row r="1626" spans="1:55">
      <c r="A1626" s="3" t="s">
        <v>3303</v>
      </c>
      <c r="B1626" s="3" t="s">
        <v>3304</v>
      </c>
      <c r="C1626" s="3">
        <v>199991555.94</v>
      </c>
      <c r="D1626" s="3">
        <v>640735140.09</v>
      </c>
      <c r="E1626" s="3">
        <v>120140294.03</v>
      </c>
      <c r="F1626" s="3">
        <v>700760000</v>
      </c>
      <c r="G1626" s="3">
        <v>0</v>
      </c>
      <c r="H1626" s="3">
        <v>0</v>
      </c>
      <c r="I1626" s="3">
        <v>0</v>
      </c>
      <c r="J1626" s="3">
        <v>7706323.58</v>
      </c>
      <c r="K1626" s="3">
        <v>436090737.18</v>
      </c>
      <c r="L1626" s="3">
        <v>0</v>
      </c>
      <c r="M1626" s="3">
        <v>277465521.26</v>
      </c>
      <c r="N1626" s="3">
        <v>13858336.59</v>
      </c>
      <c r="O1626" s="3">
        <v>170682696.48</v>
      </c>
      <c r="P1626" s="3">
        <v>35530067.17</v>
      </c>
      <c r="Q1626" s="3">
        <v>0</v>
      </c>
      <c r="R1626" s="3">
        <v>101099137.39</v>
      </c>
      <c r="S1626" s="3">
        <v>671674663.11</v>
      </c>
      <c r="T1626" s="3">
        <v>0</v>
      </c>
      <c r="U1626" s="3">
        <v>2626073.51</v>
      </c>
      <c r="V1626" s="3">
        <v>22803737.09</v>
      </c>
      <c r="W1626" s="3">
        <v>0</v>
      </c>
      <c r="X1626" s="3">
        <v>0</v>
      </c>
      <c r="Y1626" s="3">
        <v>0</v>
      </c>
      <c r="Z1626" s="3">
        <v>106892254.54</v>
      </c>
      <c r="AA1626" s="3">
        <v>0</v>
      </c>
      <c r="AB1626" s="3">
        <v>34785.63</v>
      </c>
      <c r="AC1626" s="3">
        <v>197486411.63</v>
      </c>
      <c r="AD1626" s="3">
        <v>453834990.94</v>
      </c>
      <c r="AE1626" s="3">
        <v>0</v>
      </c>
      <c r="AF1626" s="3">
        <v>0</v>
      </c>
      <c r="AG1626" s="3">
        <v>0</v>
      </c>
      <c r="AH1626" s="3">
        <v>950478356.94</v>
      </c>
      <c r="AI1626" s="3">
        <v>0</v>
      </c>
      <c r="AJ1626" s="3">
        <v>12761029.24</v>
      </c>
      <c r="AK1626" s="3">
        <v>6051541.33</v>
      </c>
      <c r="AL1626" s="3">
        <v>31917190.81</v>
      </c>
      <c r="AM1626" s="3">
        <v>1408052.72</v>
      </c>
      <c r="AN1626" s="3">
        <v>41848844.28</v>
      </c>
      <c r="AO1626" s="6">
        <f t="shared" si="375"/>
        <v>1905432494.88</v>
      </c>
      <c r="AP1626" s="6">
        <f t="shared" si="376"/>
        <v>497536621.5</v>
      </c>
      <c r="AQ1626" s="6">
        <f t="shared" si="377"/>
        <v>905130651.27</v>
      </c>
      <c r="AR1626" s="6">
        <f t="shared" si="378"/>
        <v>-407594029.77</v>
      </c>
      <c r="AS1626" s="6">
        <f t="shared" si="379"/>
        <v>1695786417.89</v>
      </c>
      <c r="AT1626" s="10">
        <f t="shared" si="380"/>
        <v>199991555.94</v>
      </c>
      <c r="AU1626" s="10">
        <f t="shared" si="381"/>
        <v>1895777973.83</v>
      </c>
      <c r="AV1626" s="10">
        <f t="shared" si="382"/>
        <v>1497838465.11</v>
      </c>
      <c r="AW1626" s="12">
        <f t="shared" si="383"/>
        <v>0.561475502362655</v>
      </c>
      <c r="AX1626" s="12">
        <f t="shared" si="384"/>
        <v>0.379592806464118</v>
      </c>
      <c r="AY1626" s="12">
        <f t="shared" si="385"/>
        <v>-0.120106098347789</v>
      </c>
      <c r="AZ1626" s="12">
        <f t="shared" si="386"/>
        <v>0.499698904811906</v>
      </c>
      <c r="BA1626" s="12">
        <f t="shared" si="387"/>
        <v>0.0589316911732275</v>
      </c>
      <c r="BB1626" s="12">
        <f t="shared" si="388"/>
        <v>0.558630595985134</v>
      </c>
      <c r="BC1626" s="12">
        <f t="shared" si="389"/>
        <v>0.441369404014866</v>
      </c>
    </row>
    <row r="1627" spans="1:55">
      <c r="A1627" s="3" t="s">
        <v>3305</v>
      </c>
      <c r="B1627" s="3" t="s">
        <v>3306</v>
      </c>
      <c r="C1627" s="3">
        <v>6228956.81</v>
      </c>
      <c r="D1627" s="3">
        <v>640498563.05</v>
      </c>
      <c r="E1627" s="3">
        <v>50000000</v>
      </c>
      <c r="F1627" s="3">
        <v>262400.04</v>
      </c>
      <c r="G1627" s="3">
        <v>0</v>
      </c>
      <c r="H1627" s="3">
        <v>0</v>
      </c>
      <c r="I1627" s="3">
        <v>0</v>
      </c>
      <c r="J1627" s="3">
        <v>5454778.89</v>
      </c>
      <c r="K1627" s="3">
        <v>23737589.14</v>
      </c>
      <c r="L1627" s="3">
        <v>0</v>
      </c>
      <c r="M1627" s="3">
        <v>354744925.82</v>
      </c>
      <c r="N1627" s="3">
        <v>95948745.31</v>
      </c>
      <c r="O1627" s="3">
        <v>784489718.51</v>
      </c>
      <c r="P1627" s="3">
        <v>12557010.98</v>
      </c>
      <c r="Q1627" s="3">
        <v>0</v>
      </c>
      <c r="R1627" s="3">
        <v>422366135.62</v>
      </c>
      <c r="S1627" s="3">
        <v>0</v>
      </c>
      <c r="T1627" s="3">
        <v>0</v>
      </c>
      <c r="U1627" s="3">
        <v>42058468.36</v>
      </c>
      <c r="V1627" s="3">
        <v>25727706.22</v>
      </c>
      <c r="W1627" s="3">
        <v>0</v>
      </c>
      <c r="X1627" s="3">
        <v>21848618.16</v>
      </c>
      <c r="Y1627" s="3">
        <v>2821762.5</v>
      </c>
      <c r="Z1627" s="3">
        <v>16435250.04</v>
      </c>
      <c r="AA1627" s="3">
        <v>0</v>
      </c>
      <c r="AB1627" s="3">
        <v>37628453.06</v>
      </c>
      <c r="AC1627" s="3">
        <v>273275531.57</v>
      </c>
      <c r="AD1627" s="3">
        <v>52984512.13</v>
      </c>
      <c r="AE1627" s="3">
        <v>0</v>
      </c>
      <c r="AF1627" s="3">
        <v>0</v>
      </c>
      <c r="AG1627" s="3">
        <v>0</v>
      </c>
      <c r="AH1627" s="3">
        <v>94783132.21</v>
      </c>
      <c r="AI1627" s="3">
        <v>0</v>
      </c>
      <c r="AJ1627" s="3">
        <v>454576835.95</v>
      </c>
      <c r="AK1627" s="3">
        <v>1724522.23</v>
      </c>
      <c r="AL1627" s="3">
        <v>10724591.77</v>
      </c>
      <c r="AM1627" s="3">
        <v>9061832.88</v>
      </c>
      <c r="AN1627" s="3">
        <v>12493985.45</v>
      </c>
      <c r="AO1627" s="6">
        <f t="shared" si="375"/>
        <v>719953331.12</v>
      </c>
      <c r="AP1627" s="6">
        <f t="shared" si="376"/>
        <v>1247740400.62</v>
      </c>
      <c r="AQ1627" s="6">
        <f t="shared" si="377"/>
        <v>568886393.96</v>
      </c>
      <c r="AR1627" s="6">
        <f t="shared" si="378"/>
        <v>678854006.66</v>
      </c>
      <c r="AS1627" s="6">
        <f t="shared" si="379"/>
        <v>909624944.19</v>
      </c>
      <c r="AT1627" s="10">
        <f t="shared" si="380"/>
        <v>6228956.81</v>
      </c>
      <c r="AU1627" s="10">
        <f t="shared" si="381"/>
        <v>915853901</v>
      </c>
      <c r="AV1627" s="10">
        <f t="shared" si="382"/>
        <v>1398807337.78</v>
      </c>
      <c r="AW1627" s="12">
        <f t="shared" si="383"/>
        <v>0.311040474976576</v>
      </c>
      <c r="AX1627" s="12">
        <f t="shared" si="384"/>
        <v>0.686268437141691</v>
      </c>
      <c r="AY1627" s="12">
        <f t="shared" si="385"/>
        <v>0.293284388785033</v>
      </c>
      <c r="AZ1627" s="12">
        <f t="shared" si="386"/>
        <v>0.392984048356657</v>
      </c>
      <c r="BA1627" s="12">
        <f t="shared" si="387"/>
        <v>0.00269108788173389</v>
      </c>
      <c r="BB1627" s="12">
        <f t="shared" si="388"/>
        <v>0.395675136238391</v>
      </c>
      <c r="BC1627" s="12">
        <f t="shared" si="389"/>
        <v>0.604324863761609</v>
      </c>
    </row>
    <row r="1628" spans="1:55">
      <c r="A1628" s="3" t="s">
        <v>3307</v>
      </c>
      <c r="B1628" s="3" t="s">
        <v>3308</v>
      </c>
      <c r="C1628" s="3">
        <v>35119691.34</v>
      </c>
      <c r="D1628" s="3">
        <v>640163699.69</v>
      </c>
      <c r="E1628" s="3">
        <v>322221195.2</v>
      </c>
      <c r="F1628" s="3">
        <v>0</v>
      </c>
      <c r="G1628" s="3">
        <v>0</v>
      </c>
      <c r="H1628" s="3">
        <v>0</v>
      </c>
      <c r="I1628" s="3">
        <v>0</v>
      </c>
      <c r="J1628" s="3">
        <v>37601912.53</v>
      </c>
      <c r="K1628" s="3">
        <v>4221047.2</v>
      </c>
      <c r="L1628" s="3">
        <v>0</v>
      </c>
      <c r="M1628" s="3">
        <v>209551316.51</v>
      </c>
      <c r="N1628" s="3">
        <v>149012961.37</v>
      </c>
      <c r="O1628" s="3">
        <v>112039565.91</v>
      </c>
      <c r="P1628" s="3">
        <v>6843332.58</v>
      </c>
      <c r="Q1628" s="3">
        <v>0</v>
      </c>
      <c r="R1628" s="3">
        <v>151877614.24</v>
      </c>
      <c r="S1628" s="3">
        <v>11875153.87</v>
      </c>
      <c r="T1628" s="3">
        <v>0</v>
      </c>
      <c r="U1628" s="3">
        <v>16981647.25</v>
      </c>
      <c r="V1628" s="3">
        <v>2516922.05</v>
      </c>
      <c r="W1628" s="3">
        <v>0</v>
      </c>
      <c r="X1628" s="3">
        <v>0</v>
      </c>
      <c r="Y1628" s="3">
        <v>0</v>
      </c>
      <c r="Z1628" s="3">
        <v>88961374.03</v>
      </c>
      <c r="AA1628" s="3">
        <v>0</v>
      </c>
      <c r="AB1628" s="3">
        <v>6336294.6</v>
      </c>
      <c r="AC1628" s="3">
        <v>219602741.76</v>
      </c>
      <c r="AD1628" s="3">
        <v>17699540.02</v>
      </c>
      <c r="AE1628" s="3">
        <v>0</v>
      </c>
      <c r="AF1628" s="3">
        <v>0</v>
      </c>
      <c r="AG1628" s="3">
        <v>0</v>
      </c>
      <c r="AH1628" s="3">
        <v>29848412.47</v>
      </c>
      <c r="AI1628" s="3">
        <v>8967368.08</v>
      </c>
      <c r="AJ1628" s="3">
        <v>0</v>
      </c>
      <c r="AK1628" s="3">
        <v>790599.31</v>
      </c>
      <c r="AL1628" s="3">
        <v>46970.99</v>
      </c>
      <c r="AM1628" s="3">
        <v>0</v>
      </c>
      <c r="AN1628" s="3">
        <v>0</v>
      </c>
      <c r="AO1628" s="6">
        <f t="shared" si="375"/>
        <v>1004207854.62</v>
      </c>
      <c r="AP1628" s="6">
        <f t="shared" si="376"/>
        <v>477447176.37</v>
      </c>
      <c r="AQ1628" s="6">
        <f t="shared" si="377"/>
        <v>278549006.04</v>
      </c>
      <c r="AR1628" s="6">
        <f t="shared" si="378"/>
        <v>198898170.33</v>
      </c>
      <c r="AS1628" s="6">
        <f t="shared" si="379"/>
        <v>276955632.63</v>
      </c>
      <c r="AT1628" s="10">
        <f t="shared" si="380"/>
        <v>35119691.34</v>
      </c>
      <c r="AU1628" s="10">
        <f t="shared" si="381"/>
        <v>312075323.97</v>
      </c>
      <c r="AV1628" s="10">
        <f t="shared" si="382"/>
        <v>1203106024.95</v>
      </c>
      <c r="AW1628" s="12">
        <f t="shared" si="383"/>
        <v>0.662764134033055</v>
      </c>
      <c r="AX1628" s="12">
        <f t="shared" si="384"/>
        <v>0.314057326074652</v>
      </c>
      <c r="AY1628" s="12">
        <f t="shared" si="385"/>
        <v>0.13127020766971</v>
      </c>
      <c r="AZ1628" s="12">
        <f t="shared" si="386"/>
        <v>0.182787118404942</v>
      </c>
      <c r="BA1628" s="12">
        <f t="shared" si="387"/>
        <v>0.0231785398922926</v>
      </c>
      <c r="BB1628" s="12">
        <f t="shared" si="388"/>
        <v>0.205965658297235</v>
      </c>
      <c r="BC1628" s="12">
        <f t="shared" si="389"/>
        <v>0.794034341702765</v>
      </c>
    </row>
    <row r="1629" spans="1:55">
      <c r="A1629" s="3" t="s">
        <v>3309</v>
      </c>
      <c r="B1629" s="3" t="s">
        <v>3310</v>
      </c>
      <c r="C1629" s="3">
        <v>354605095.33</v>
      </c>
      <c r="D1629" s="3">
        <v>639885107.88</v>
      </c>
      <c r="E1629" s="3">
        <v>0</v>
      </c>
      <c r="F1629" s="3">
        <v>0</v>
      </c>
      <c r="G1629" s="3">
        <v>0</v>
      </c>
      <c r="H1629" s="3">
        <v>0</v>
      </c>
      <c r="I1629" s="3">
        <v>0</v>
      </c>
      <c r="J1629" s="3">
        <v>30045211.58</v>
      </c>
      <c r="K1629" s="3">
        <v>2089712.69</v>
      </c>
      <c r="L1629" s="3">
        <v>0</v>
      </c>
      <c r="M1629" s="3">
        <v>3132812279.28</v>
      </c>
      <c r="N1629" s="3">
        <v>5057227212.54</v>
      </c>
      <c r="O1629" s="3">
        <v>3852873950.86</v>
      </c>
      <c r="P1629" s="3">
        <v>19563628.66</v>
      </c>
      <c r="Q1629" s="3">
        <v>0</v>
      </c>
      <c r="R1629" s="3">
        <v>2368942472.05</v>
      </c>
      <c r="S1629" s="3">
        <v>0</v>
      </c>
      <c r="T1629" s="3">
        <v>0</v>
      </c>
      <c r="U1629" s="3">
        <v>68116136.87</v>
      </c>
      <c r="V1629" s="3">
        <v>15359296.91</v>
      </c>
      <c r="W1629" s="3">
        <v>0</v>
      </c>
      <c r="X1629" s="3">
        <v>0</v>
      </c>
      <c r="Y1629" s="3">
        <v>0</v>
      </c>
      <c r="Z1629" s="3">
        <v>42141719.61</v>
      </c>
      <c r="AA1629" s="3">
        <v>0</v>
      </c>
      <c r="AB1629" s="3">
        <v>40095511.53</v>
      </c>
      <c r="AC1629" s="3">
        <v>1059676926.91</v>
      </c>
      <c r="AD1629" s="3">
        <v>256091352.07</v>
      </c>
      <c r="AE1629" s="3">
        <v>0</v>
      </c>
      <c r="AF1629" s="3">
        <v>0</v>
      </c>
      <c r="AG1629" s="3">
        <v>0</v>
      </c>
      <c r="AH1629" s="3">
        <v>101920923.4</v>
      </c>
      <c r="AI1629" s="3">
        <v>0</v>
      </c>
      <c r="AJ1629" s="3">
        <v>0</v>
      </c>
      <c r="AK1629" s="3">
        <v>202200.09</v>
      </c>
      <c r="AL1629" s="3">
        <v>15213338.6</v>
      </c>
      <c r="AM1629" s="3">
        <v>4548408.84</v>
      </c>
      <c r="AN1629" s="3">
        <v>17998063.54</v>
      </c>
      <c r="AO1629" s="6">
        <f t="shared" si="375"/>
        <v>672020032.15</v>
      </c>
      <c r="AP1629" s="6">
        <f t="shared" si="376"/>
        <v>12062477071.34</v>
      </c>
      <c r="AQ1629" s="6">
        <f t="shared" si="377"/>
        <v>2534655136.97</v>
      </c>
      <c r="AR1629" s="6">
        <f t="shared" si="378"/>
        <v>9527821934.37</v>
      </c>
      <c r="AS1629" s="6">
        <f t="shared" si="379"/>
        <v>1455651213.45</v>
      </c>
      <c r="AT1629" s="10">
        <f t="shared" si="380"/>
        <v>354605095.33</v>
      </c>
      <c r="AU1629" s="10">
        <f t="shared" si="381"/>
        <v>1810256308.78</v>
      </c>
      <c r="AV1629" s="10">
        <f t="shared" si="382"/>
        <v>10199841966.52</v>
      </c>
      <c r="AW1629" s="12">
        <f t="shared" si="383"/>
        <v>0.0559545822811524</v>
      </c>
      <c r="AX1629" s="12">
        <f t="shared" si="384"/>
        <v>0.914519839559402</v>
      </c>
      <c r="AY1629" s="12">
        <f t="shared" si="385"/>
        <v>0.793317566265461</v>
      </c>
      <c r="AZ1629" s="12">
        <f t="shared" si="386"/>
        <v>0.121202273293941</v>
      </c>
      <c r="BA1629" s="12">
        <f t="shared" si="387"/>
        <v>0.0295255781594462</v>
      </c>
      <c r="BB1629" s="12">
        <f t="shared" si="388"/>
        <v>0.150727851453387</v>
      </c>
      <c r="BC1629" s="12">
        <f t="shared" si="389"/>
        <v>0.849272148546613</v>
      </c>
    </row>
    <row r="1630" spans="1:55">
      <c r="A1630" s="3" t="s">
        <v>3311</v>
      </c>
      <c r="B1630" s="3" t="s">
        <v>3312</v>
      </c>
      <c r="C1630" s="3">
        <v>0</v>
      </c>
      <c r="D1630" s="3">
        <v>639062882.53</v>
      </c>
      <c r="E1630" s="3">
        <v>258700881.5</v>
      </c>
      <c r="F1630" s="3">
        <v>0</v>
      </c>
      <c r="G1630" s="3">
        <v>0</v>
      </c>
      <c r="H1630" s="3">
        <v>0</v>
      </c>
      <c r="I1630" s="3">
        <v>0</v>
      </c>
      <c r="J1630" s="3">
        <v>20563963.51</v>
      </c>
      <c r="K1630" s="3">
        <v>555461491.89</v>
      </c>
      <c r="L1630" s="3">
        <v>0</v>
      </c>
      <c r="M1630" s="3">
        <v>78701139.4</v>
      </c>
      <c r="N1630" s="3">
        <v>34504520.23</v>
      </c>
      <c r="O1630" s="3">
        <v>178303948.97</v>
      </c>
      <c r="P1630" s="3">
        <v>3630525.95</v>
      </c>
      <c r="Q1630" s="3">
        <v>0</v>
      </c>
      <c r="R1630" s="3">
        <v>147678027.35</v>
      </c>
      <c r="S1630" s="3">
        <v>0</v>
      </c>
      <c r="T1630" s="3">
        <v>0</v>
      </c>
      <c r="U1630" s="3">
        <v>3025474.86</v>
      </c>
      <c r="V1630" s="3">
        <v>1663961.03</v>
      </c>
      <c r="W1630" s="3">
        <v>0</v>
      </c>
      <c r="X1630" s="3">
        <v>2135891.38</v>
      </c>
      <c r="Y1630" s="3">
        <v>0</v>
      </c>
      <c r="Z1630" s="3">
        <v>8935061.7</v>
      </c>
      <c r="AA1630" s="3">
        <v>0</v>
      </c>
      <c r="AB1630" s="3">
        <v>14019203.55</v>
      </c>
      <c r="AC1630" s="3">
        <v>322565865.42</v>
      </c>
      <c r="AD1630" s="3">
        <v>5175658</v>
      </c>
      <c r="AE1630" s="3">
        <v>0</v>
      </c>
      <c r="AF1630" s="3">
        <v>0</v>
      </c>
      <c r="AG1630" s="3">
        <v>0</v>
      </c>
      <c r="AH1630" s="3">
        <v>79240350.04</v>
      </c>
      <c r="AI1630" s="3">
        <v>0</v>
      </c>
      <c r="AJ1630" s="3">
        <v>3405975.91</v>
      </c>
      <c r="AK1630" s="3">
        <v>3566096.3</v>
      </c>
      <c r="AL1630" s="3">
        <v>3991719.33</v>
      </c>
      <c r="AM1630" s="3">
        <v>48274030.39</v>
      </c>
      <c r="AN1630" s="3">
        <v>10248504.96</v>
      </c>
      <c r="AO1630" s="6">
        <f t="shared" si="375"/>
        <v>1473789219.43</v>
      </c>
      <c r="AP1630" s="6">
        <f t="shared" si="376"/>
        <v>295140134.55</v>
      </c>
      <c r="AQ1630" s="6">
        <f t="shared" si="377"/>
        <v>177457619.87</v>
      </c>
      <c r="AR1630" s="6">
        <f t="shared" si="378"/>
        <v>117682514.68</v>
      </c>
      <c r="AS1630" s="6">
        <f t="shared" si="379"/>
        <v>476468200.35</v>
      </c>
      <c r="AT1630" s="10">
        <f t="shared" si="380"/>
        <v>0</v>
      </c>
      <c r="AU1630" s="10">
        <f t="shared" si="381"/>
        <v>476468200.35</v>
      </c>
      <c r="AV1630" s="10">
        <f t="shared" si="382"/>
        <v>1591471734.11</v>
      </c>
      <c r="AW1630" s="12">
        <f t="shared" si="383"/>
        <v>0.712684732699864</v>
      </c>
      <c r="AX1630" s="12">
        <f t="shared" si="384"/>
        <v>0.287315267300136</v>
      </c>
      <c r="AY1630" s="12">
        <f t="shared" si="385"/>
        <v>0.0569080913419907</v>
      </c>
      <c r="AZ1630" s="12">
        <f t="shared" si="386"/>
        <v>0.230407175958145</v>
      </c>
      <c r="BA1630" s="12">
        <f t="shared" si="387"/>
        <v>0</v>
      </c>
      <c r="BB1630" s="12">
        <f t="shared" si="388"/>
        <v>0.230407175958145</v>
      </c>
      <c r="BC1630" s="12">
        <f t="shared" si="389"/>
        <v>0.769592824041855</v>
      </c>
    </row>
    <row r="1631" spans="1:55">
      <c r="A1631" s="3" t="s">
        <v>3313</v>
      </c>
      <c r="B1631" s="3" t="s">
        <v>3314</v>
      </c>
      <c r="C1631" s="3">
        <v>314771720.84</v>
      </c>
      <c r="D1631" s="3">
        <v>637123320.4</v>
      </c>
      <c r="E1631" s="3">
        <v>0</v>
      </c>
      <c r="F1631" s="3">
        <v>0</v>
      </c>
      <c r="G1631" s="3">
        <v>0</v>
      </c>
      <c r="H1631" s="3">
        <v>0</v>
      </c>
      <c r="I1631" s="3">
        <v>0</v>
      </c>
      <c r="J1631" s="3">
        <v>39524374.05</v>
      </c>
      <c r="K1631" s="3">
        <v>13214178.28</v>
      </c>
      <c r="L1631" s="3">
        <v>0</v>
      </c>
      <c r="M1631" s="3">
        <v>1146986766.67</v>
      </c>
      <c r="N1631" s="3">
        <v>42974364.67</v>
      </c>
      <c r="O1631" s="3">
        <v>276107134.51</v>
      </c>
      <c r="P1631" s="3">
        <v>210901923.46</v>
      </c>
      <c r="Q1631" s="3">
        <v>0</v>
      </c>
      <c r="R1631" s="3">
        <v>290467602.59</v>
      </c>
      <c r="S1631" s="3">
        <v>0</v>
      </c>
      <c r="T1631" s="3">
        <v>0</v>
      </c>
      <c r="U1631" s="3">
        <v>48771324.14</v>
      </c>
      <c r="V1631" s="3">
        <v>13337585.19</v>
      </c>
      <c r="W1631" s="3">
        <v>0</v>
      </c>
      <c r="X1631" s="3">
        <v>384099.43</v>
      </c>
      <c r="Y1631" s="3">
        <v>0</v>
      </c>
      <c r="Z1631" s="3">
        <v>3684592.14</v>
      </c>
      <c r="AA1631" s="3">
        <v>0</v>
      </c>
      <c r="AB1631" s="3">
        <v>368393484.75</v>
      </c>
      <c r="AC1631" s="3">
        <v>311485033.94</v>
      </c>
      <c r="AD1631" s="3">
        <v>1713144336.75</v>
      </c>
      <c r="AE1631" s="3">
        <v>0</v>
      </c>
      <c r="AF1631" s="3">
        <v>20052253.64</v>
      </c>
      <c r="AG1631" s="3">
        <v>0</v>
      </c>
      <c r="AH1631" s="3">
        <v>217165684.21</v>
      </c>
      <c r="AI1631" s="3">
        <v>0</v>
      </c>
      <c r="AJ1631" s="3">
        <v>79517498.18</v>
      </c>
      <c r="AK1631" s="3">
        <v>10334647.83</v>
      </c>
      <c r="AL1631" s="3">
        <v>93653841.83</v>
      </c>
      <c r="AM1631" s="3">
        <v>2621384.7</v>
      </c>
      <c r="AN1631" s="3">
        <v>122293972.54</v>
      </c>
      <c r="AO1631" s="6">
        <f t="shared" si="375"/>
        <v>689861872.73</v>
      </c>
      <c r="AP1631" s="6">
        <f t="shared" si="376"/>
        <v>1676970189.31</v>
      </c>
      <c r="AQ1631" s="6">
        <f t="shared" si="377"/>
        <v>725038688.24</v>
      </c>
      <c r="AR1631" s="6">
        <f t="shared" si="378"/>
        <v>951931501.07</v>
      </c>
      <c r="AS1631" s="6">
        <f t="shared" si="379"/>
        <v>2570268653.62</v>
      </c>
      <c r="AT1631" s="10">
        <f t="shared" si="380"/>
        <v>314771720.84</v>
      </c>
      <c r="AU1631" s="10">
        <f t="shared" si="381"/>
        <v>2885040374.46</v>
      </c>
      <c r="AV1631" s="10">
        <f t="shared" si="382"/>
        <v>1641793373.8</v>
      </c>
      <c r="AW1631" s="12">
        <f t="shared" si="383"/>
        <v>0.152393905120807</v>
      </c>
      <c r="AX1631" s="12">
        <f t="shared" si="384"/>
        <v>0.778071462430853</v>
      </c>
      <c r="AY1631" s="12">
        <f t="shared" si="385"/>
        <v>0.2102863842605</v>
      </c>
      <c r="AZ1631" s="12">
        <f t="shared" si="386"/>
        <v>0.567785078170354</v>
      </c>
      <c r="BA1631" s="12">
        <f t="shared" si="387"/>
        <v>0.0695346324483399</v>
      </c>
      <c r="BB1631" s="12">
        <f t="shared" si="388"/>
        <v>0.637319710618694</v>
      </c>
      <c r="BC1631" s="12">
        <f t="shared" si="389"/>
        <v>0.362680289381306</v>
      </c>
    </row>
    <row r="1632" spans="1:55">
      <c r="A1632" s="3" t="s">
        <v>3315</v>
      </c>
      <c r="B1632" s="3" t="s">
        <v>3316</v>
      </c>
      <c r="C1632" s="3">
        <v>0</v>
      </c>
      <c r="D1632" s="3">
        <v>636705659.39</v>
      </c>
      <c r="E1632" s="3">
        <v>0</v>
      </c>
      <c r="F1632" s="3">
        <v>0</v>
      </c>
      <c r="G1632" s="3">
        <v>0</v>
      </c>
      <c r="H1632" s="3">
        <v>0</v>
      </c>
      <c r="I1632" s="3">
        <v>0</v>
      </c>
      <c r="J1632" s="3">
        <v>14050893.72</v>
      </c>
      <c r="K1632" s="3">
        <v>403012850.27</v>
      </c>
      <c r="L1632" s="3">
        <v>0</v>
      </c>
      <c r="M1632" s="3">
        <v>3907817426.19</v>
      </c>
      <c r="N1632" s="3">
        <v>172080846.28</v>
      </c>
      <c r="O1632" s="3">
        <v>1116397627.56</v>
      </c>
      <c r="P1632" s="3">
        <v>79595662.57</v>
      </c>
      <c r="Q1632" s="3">
        <v>0</v>
      </c>
      <c r="R1632" s="3">
        <v>2475072608.8</v>
      </c>
      <c r="S1632" s="3">
        <v>0</v>
      </c>
      <c r="T1632" s="3">
        <v>0</v>
      </c>
      <c r="U1632" s="3">
        <v>52458096.82</v>
      </c>
      <c r="V1632" s="3">
        <v>37745255.19</v>
      </c>
      <c r="W1632" s="3">
        <v>0</v>
      </c>
      <c r="X1632" s="3">
        <v>0</v>
      </c>
      <c r="Y1632" s="3">
        <v>0</v>
      </c>
      <c r="Z1632" s="3">
        <v>28604058.59</v>
      </c>
      <c r="AA1632" s="3">
        <v>0</v>
      </c>
      <c r="AB1632" s="3">
        <v>23797411.96</v>
      </c>
      <c r="AC1632" s="3">
        <v>1831017766.17</v>
      </c>
      <c r="AD1632" s="3">
        <v>142377088.42</v>
      </c>
      <c r="AE1632" s="3">
        <v>0</v>
      </c>
      <c r="AF1632" s="3">
        <v>0</v>
      </c>
      <c r="AG1632" s="3">
        <v>0</v>
      </c>
      <c r="AH1632" s="3">
        <v>742214470.99</v>
      </c>
      <c r="AI1632" s="3">
        <v>0</v>
      </c>
      <c r="AJ1632" s="3">
        <v>521370170.16</v>
      </c>
      <c r="AK1632" s="3">
        <v>4584889.71</v>
      </c>
      <c r="AL1632" s="3">
        <v>44255588.49</v>
      </c>
      <c r="AM1632" s="3">
        <v>70854821.26</v>
      </c>
      <c r="AN1632" s="3">
        <v>227451019.23</v>
      </c>
      <c r="AO1632" s="6">
        <f t="shared" si="375"/>
        <v>1053769403.38</v>
      </c>
      <c r="AP1632" s="6">
        <f t="shared" si="376"/>
        <v>5275891562.6</v>
      </c>
      <c r="AQ1632" s="6">
        <f t="shared" si="377"/>
        <v>2617677431.36</v>
      </c>
      <c r="AR1632" s="6">
        <f t="shared" si="378"/>
        <v>2658214131.24</v>
      </c>
      <c r="AS1632" s="6">
        <f t="shared" si="379"/>
        <v>3584125814.43</v>
      </c>
      <c r="AT1632" s="10">
        <f t="shared" si="380"/>
        <v>0</v>
      </c>
      <c r="AU1632" s="10">
        <f t="shared" si="381"/>
        <v>3584125814.43</v>
      </c>
      <c r="AV1632" s="10">
        <f t="shared" si="382"/>
        <v>3711983534.62</v>
      </c>
      <c r="AW1632" s="12">
        <f t="shared" si="383"/>
        <v>0.144428948768045</v>
      </c>
      <c r="AX1632" s="12">
        <f t="shared" si="384"/>
        <v>0.855571051231955</v>
      </c>
      <c r="AY1632" s="12">
        <f t="shared" si="385"/>
        <v>0.364333099199797</v>
      </c>
      <c r="AZ1632" s="12">
        <f t="shared" si="386"/>
        <v>0.491237952032158</v>
      </c>
      <c r="BA1632" s="12">
        <f t="shared" si="387"/>
        <v>0</v>
      </c>
      <c r="BB1632" s="12">
        <f t="shared" si="388"/>
        <v>0.491237952032158</v>
      </c>
      <c r="BC1632" s="12">
        <f t="shared" si="389"/>
        <v>0.508762047967843</v>
      </c>
    </row>
    <row r="1633" spans="1:55">
      <c r="A1633" s="3" t="s">
        <v>3317</v>
      </c>
      <c r="B1633" s="3" t="s">
        <v>3318</v>
      </c>
      <c r="C1633" s="3">
        <v>0</v>
      </c>
      <c r="D1633" s="3">
        <v>635883901.3</v>
      </c>
      <c r="E1633" s="3">
        <v>0</v>
      </c>
      <c r="F1633" s="3">
        <v>0</v>
      </c>
      <c r="G1633" s="3">
        <v>0</v>
      </c>
      <c r="H1633" s="3">
        <v>0</v>
      </c>
      <c r="I1633" s="3">
        <v>0</v>
      </c>
      <c r="J1633" s="3">
        <v>0</v>
      </c>
      <c r="K1633" s="3">
        <v>3084970.64</v>
      </c>
      <c r="L1633" s="3">
        <v>0</v>
      </c>
      <c r="M1633" s="3">
        <v>587170117.01</v>
      </c>
      <c r="N1633" s="3">
        <v>30899988.07</v>
      </c>
      <c r="O1633" s="3">
        <v>335061184.89</v>
      </c>
      <c r="P1633" s="3">
        <v>30284692.24</v>
      </c>
      <c r="Q1633" s="3">
        <v>0</v>
      </c>
      <c r="R1633" s="3">
        <v>226823810.2</v>
      </c>
      <c r="S1633" s="3">
        <v>0</v>
      </c>
      <c r="T1633" s="3">
        <v>0</v>
      </c>
      <c r="U1633" s="3">
        <v>37057910.23</v>
      </c>
      <c r="V1633" s="3">
        <v>27702111.06</v>
      </c>
      <c r="W1633" s="3">
        <v>0</v>
      </c>
      <c r="X1633" s="3">
        <v>0</v>
      </c>
      <c r="Y1633" s="3">
        <v>0</v>
      </c>
      <c r="Z1633" s="3">
        <v>28944117.18</v>
      </c>
      <c r="AA1633" s="3">
        <v>0</v>
      </c>
      <c r="AB1633" s="3">
        <v>6167.6</v>
      </c>
      <c r="AC1633" s="3">
        <v>912391024.54</v>
      </c>
      <c r="AD1633" s="3">
        <v>1074320921.09</v>
      </c>
      <c r="AE1633" s="3">
        <v>0</v>
      </c>
      <c r="AF1633" s="3">
        <v>0</v>
      </c>
      <c r="AG1633" s="3">
        <v>0</v>
      </c>
      <c r="AH1633" s="3">
        <v>159252828.3</v>
      </c>
      <c r="AI1633" s="3">
        <v>0</v>
      </c>
      <c r="AJ1633" s="3">
        <v>0</v>
      </c>
      <c r="AK1633" s="3">
        <v>6888678.41</v>
      </c>
      <c r="AL1633" s="3">
        <v>9395961.32</v>
      </c>
      <c r="AM1633" s="3">
        <v>31683938.9</v>
      </c>
      <c r="AN1633" s="3">
        <v>18497617.04</v>
      </c>
      <c r="AO1633" s="6">
        <f t="shared" si="375"/>
        <v>638968871.94</v>
      </c>
      <c r="AP1633" s="6">
        <f t="shared" si="376"/>
        <v>983415982.21</v>
      </c>
      <c r="AQ1633" s="6">
        <f t="shared" si="377"/>
        <v>320534116.27</v>
      </c>
      <c r="AR1633" s="6">
        <f t="shared" si="378"/>
        <v>662881865.94</v>
      </c>
      <c r="AS1633" s="6">
        <f t="shared" si="379"/>
        <v>2212430969.6</v>
      </c>
      <c r="AT1633" s="10">
        <f t="shared" si="380"/>
        <v>0</v>
      </c>
      <c r="AU1633" s="10">
        <f t="shared" si="381"/>
        <v>2212430969.6</v>
      </c>
      <c r="AV1633" s="10">
        <f t="shared" si="382"/>
        <v>1301850737.88</v>
      </c>
      <c r="AW1633" s="12">
        <f t="shared" si="383"/>
        <v>0.181820618017042</v>
      </c>
      <c r="AX1633" s="12">
        <f t="shared" si="384"/>
        <v>0.818179381982958</v>
      </c>
      <c r="AY1633" s="12">
        <f t="shared" si="385"/>
        <v>0.188625136263005</v>
      </c>
      <c r="AZ1633" s="12">
        <f t="shared" si="386"/>
        <v>0.629554245719953</v>
      </c>
      <c r="BA1633" s="12">
        <f t="shared" si="387"/>
        <v>0</v>
      </c>
      <c r="BB1633" s="12">
        <f t="shared" si="388"/>
        <v>0.629554245719953</v>
      </c>
      <c r="BC1633" s="12">
        <f t="shared" si="389"/>
        <v>0.370445754280047</v>
      </c>
    </row>
    <row r="1634" spans="1:55">
      <c r="A1634" s="3" t="s">
        <v>3319</v>
      </c>
      <c r="B1634" s="3" t="s">
        <v>3320</v>
      </c>
      <c r="C1634" s="3">
        <v>65608105.52</v>
      </c>
      <c r="D1634" s="3">
        <v>634315357.93</v>
      </c>
      <c r="E1634" s="3">
        <v>195225838.36</v>
      </c>
      <c r="F1634" s="3">
        <v>0</v>
      </c>
      <c r="G1634" s="3">
        <v>0</v>
      </c>
      <c r="H1634" s="3">
        <v>0</v>
      </c>
      <c r="I1634" s="3">
        <v>0</v>
      </c>
      <c r="J1634" s="3">
        <v>122969415.49</v>
      </c>
      <c r="K1634" s="3">
        <v>243409901.2</v>
      </c>
      <c r="L1634" s="3">
        <v>0</v>
      </c>
      <c r="M1634" s="3">
        <v>289408014.49</v>
      </c>
      <c r="N1634" s="3">
        <v>117688996.99</v>
      </c>
      <c r="O1634" s="3">
        <v>2448645155.98</v>
      </c>
      <c r="P1634" s="3">
        <v>191236487.65</v>
      </c>
      <c r="Q1634" s="3">
        <v>0</v>
      </c>
      <c r="R1634" s="3">
        <v>277190435.28</v>
      </c>
      <c r="S1634" s="3">
        <v>33426.7</v>
      </c>
      <c r="T1634" s="3">
        <v>0</v>
      </c>
      <c r="U1634" s="3">
        <v>6429065.67</v>
      </c>
      <c r="V1634" s="3">
        <v>8175541.84</v>
      </c>
      <c r="W1634" s="3">
        <v>0</v>
      </c>
      <c r="X1634" s="3">
        <v>0</v>
      </c>
      <c r="Y1634" s="3">
        <v>0</v>
      </c>
      <c r="Z1634" s="3">
        <v>2366000</v>
      </c>
      <c r="AA1634" s="3">
        <v>0</v>
      </c>
      <c r="AB1634" s="3">
        <v>97782373.82</v>
      </c>
      <c r="AC1634" s="3">
        <v>308136272.34</v>
      </c>
      <c r="AD1634" s="3">
        <v>2594113.57</v>
      </c>
      <c r="AE1634" s="3">
        <v>0</v>
      </c>
      <c r="AF1634" s="3">
        <v>7014014.46</v>
      </c>
      <c r="AG1634" s="3">
        <v>0</v>
      </c>
      <c r="AH1634" s="3">
        <v>53462041.87</v>
      </c>
      <c r="AI1634" s="3">
        <v>0</v>
      </c>
      <c r="AJ1634" s="3">
        <v>50463980.27</v>
      </c>
      <c r="AK1634" s="3">
        <v>5979937.8</v>
      </c>
      <c r="AL1634" s="3">
        <v>17869126.69</v>
      </c>
      <c r="AM1634" s="3">
        <v>4134894.72</v>
      </c>
      <c r="AN1634" s="3">
        <v>25264462.7</v>
      </c>
      <c r="AO1634" s="6">
        <f t="shared" si="375"/>
        <v>1195920512.98</v>
      </c>
      <c r="AP1634" s="6">
        <f t="shared" si="376"/>
        <v>3046978655.11</v>
      </c>
      <c r="AQ1634" s="6">
        <f t="shared" si="377"/>
        <v>391976843.31</v>
      </c>
      <c r="AR1634" s="6">
        <f t="shared" si="378"/>
        <v>2655001811.8</v>
      </c>
      <c r="AS1634" s="6">
        <f t="shared" si="379"/>
        <v>474918844.42</v>
      </c>
      <c r="AT1634" s="10">
        <f t="shared" si="380"/>
        <v>65608105.52</v>
      </c>
      <c r="AU1634" s="10">
        <f t="shared" si="381"/>
        <v>540526949.94</v>
      </c>
      <c r="AV1634" s="10">
        <f t="shared" si="382"/>
        <v>3850922324.78</v>
      </c>
      <c r="AW1634" s="12">
        <f t="shared" si="383"/>
        <v>0.272329346911619</v>
      </c>
      <c r="AX1634" s="12">
        <f t="shared" si="384"/>
        <v>0.712730686481529</v>
      </c>
      <c r="AY1634" s="12">
        <f t="shared" si="385"/>
        <v>0.60458441979141</v>
      </c>
      <c r="AZ1634" s="12">
        <f t="shared" si="386"/>
        <v>0.108146266690119</v>
      </c>
      <c r="BA1634" s="12">
        <f t="shared" si="387"/>
        <v>0.0149399666068517</v>
      </c>
      <c r="BB1634" s="12">
        <f t="shared" si="388"/>
        <v>0.123086233296971</v>
      </c>
      <c r="BC1634" s="12">
        <f t="shared" si="389"/>
        <v>0.876913766703029</v>
      </c>
    </row>
    <row r="1635" spans="1:55">
      <c r="A1635" s="3" t="s">
        <v>3321</v>
      </c>
      <c r="B1635" s="3" t="s">
        <v>3322</v>
      </c>
      <c r="C1635" s="3">
        <v>965723382.34</v>
      </c>
      <c r="D1635" s="3">
        <v>633932098.3</v>
      </c>
      <c r="E1635" s="3">
        <v>107650814</v>
      </c>
      <c r="F1635" s="3">
        <v>0</v>
      </c>
      <c r="G1635" s="3">
        <v>0</v>
      </c>
      <c r="H1635" s="3">
        <v>0</v>
      </c>
      <c r="I1635" s="3">
        <v>0</v>
      </c>
      <c r="J1635" s="3">
        <v>1232919930.71</v>
      </c>
      <c r="K1635" s="3">
        <v>724702502.85</v>
      </c>
      <c r="L1635" s="3">
        <v>0</v>
      </c>
      <c r="M1635" s="3">
        <v>476318172.16</v>
      </c>
      <c r="N1635" s="3">
        <v>244639568.68</v>
      </c>
      <c r="O1635" s="3">
        <v>222758906.53</v>
      </c>
      <c r="P1635" s="3">
        <v>143130462.77</v>
      </c>
      <c r="Q1635" s="3">
        <v>0</v>
      </c>
      <c r="R1635" s="3">
        <v>136979705.91</v>
      </c>
      <c r="S1635" s="3">
        <v>6942255.34</v>
      </c>
      <c r="T1635" s="3">
        <v>0</v>
      </c>
      <c r="U1635" s="3">
        <v>36281831.83</v>
      </c>
      <c r="V1635" s="3">
        <v>52092121.01</v>
      </c>
      <c r="W1635" s="3">
        <v>0</v>
      </c>
      <c r="X1635" s="3">
        <v>0</v>
      </c>
      <c r="Y1635" s="3">
        <v>0</v>
      </c>
      <c r="Z1635" s="3">
        <v>0</v>
      </c>
      <c r="AA1635" s="3">
        <v>0</v>
      </c>
      <c r="AB1635" s="3">
        <v>2115332.61</v>
      </c>
      <c r="AC1635" s="3">
        <v>276084349.74</v>
      </c>
      <c r="AD1635" s="3">
        <v>20838037.68</v>
      </c>
      <c r="AE1635" s="3">
        <v>0</v>
      </c>
      <c r="AF1635" s="3">
        <v>0</v>
      </c>
      <c r="AG1635" s="3">
        <v>0</v>
      </c>
      <c r="AH1635" s="3">
        <v>119436724.65</v>
      </c>
      <c r="AI1635" s="3">
        <v>0</v>
      </c>
      <c r="AJ1635" s="3">
        <v>259585604.61</v>
      </c>
      <c r="AK1635" s="3">
        <v>12898989.09</v>
      </c>
      <c r="AL1635" s="3">
        <v>62595693</v>
      </c>
      <c r="AM1635" s="3">
        <v>77566266.66</v>
      </c>
      <c r="AN1635" s="3">
        <v>557122706</v>
      </c>
      <c r="AO1635" s="6">
        <f t="shared" si="375"/>
        <v>2699205345.86</v>
      </c>
      <c r="AP1635" s="6">
        <f t="shared" si="376"/>
        <v>1086847110.14</v>
      </c>
      <c r="AQ1635" s="6">
        <f t="shared" si="377"/>
        <v>234411246.7</v>
      </c>
      <c r="AR1635" s="6">
        <f t="shared" si="378"/>
        <v>852435863.44</v>
      </c>
      <c r="AS1635" s="6">
        <f t="shared" si="379"/>
        <v>1386128371.43</v>
      </c>
      <c r="AT1635" s="10">
        <f t="shared" si="380"/>
        <v>965723382.34</v>
      </c>
      <c r="AU1635" s="10">
        <f t="shared" si="381"/>
        <v>2351851753.77</v>
      </c>
      <c r="AV1635" s="10">
        <f t="shared" si="382"/>
        <v>3551641209.3</v>
      </c>
      <c r="AW1635" s="12">
        <f t="shared" si="383"/>
        <v>0.457221743592344</v>
      </c>
      <c r="AX1635" s="12">
        <f t="shared" si="384"/>
        <v>0.379193174087545</v>
      </c>
      <c r="AY1635" s="12">
        <f t="shared" si="385"/>
        <v>0.144395168889421</v>
      </c>
      <c r="AZ1635" s="12">
        <f t="shared" si="386"/>
        <v>0.234798005198124</v>
      </c>
      <c r="BA1635" s="12">
        <f t="shared" si="387"/>
        <v>0.163585082320111</v>
      </c>
      <c r="BB1635" s="12">
        <f t="shared" si="388"/>
        <v>0.398383087518235</v>
      </c>
      <c r="BC1635" s="12">
        <f t="shared" si="389"/>
        <v>0.601616912481765</v>
      </c>
    </row>
    <row r="1636" spans="1:55">
      <c r="A1636" s="3" t="s">
        <v>3323</v>
      </c>
      <c r="B1636" s="3" t="s">
        <v>3324</v>
      </c>
      <c r="C1636" s="3">
        <v>0</v>
      </c>
      <c r="D1636" s="3">
        <v>633610235.93</v>
      </c>
      <c r="E1636" s="3">
        <v>400000000</v>
      </c>
      <c r="F1636" s="3">
        <v>0</v>
      </c>
      <c r="G1636" s="3">
        <v>0</v>
      </c>
      <c r="H1636" s="3">
        <v>0</v>
      </c>
      <c r="I1636" s="3">
        <v>0</v>
      </c>
      <c r="J1636" s="3">
        <v>4512181.46</v>
      </c>
      <c r="K1636" s="3">
        <v>449309.65</v>
      </c>
      <c r="L1636" s="3">
        <v>0</v>
      </c>
      <c r="M1636" s="3">
        <v>32033788.1</v>
      </c>
      <c r="N1636" s="3">
        <v>18497870.13</v>
      </c>
      <c r="O1636" s="3">
        <v>100419052.82</v>
      </c>
      <c r="P1636" s="3">
        <v>28431.31</v>
      </c>
      <c r="Q1636" s="3">
        <v>0</v>
      </c>
      <c r="R1636" s="3">
        <v>118689100.1</v>
      </c>
      <c r="S1636" s="3">
        <v>0</v>
      </c>
      <c r="T1636" s="3">
        <v>0</v>
      </c>
      <c r="U1636" s="3">
        <v>25257900.35</v>
      </c>
      <c r="V1636" s="3">
        <v>79606464.35</v>
      </c>
      <c r="W1636" s="3">
        <v>0</v>
      </c>
      <c r="X1636" s="3">
        <v>0</v>
      </c>
      <c r="Y1636" s="3">
        <v>0</v>
      </c>
      <c r="Z1636" s="3">
        <v>24878208.8</v>
      </c>
      <c r="AA1636" s="3">
        <v>0</v>
      </c>
      <c r="AB1636" s="3">
        <v>9963311.43</v>
      </c>
      <c r="AC1636" s="3">
        <v>632299945.29</v>
      </c>
      <c r="AD1636" s="3">
        <v>122762803.25</v>
      </c>
      <c r="AE1636" s="3">
        <v>0</v>
      </c>
      <c r="AF1636" s="3">
        <v>0</v>
      </c>
      <c r="AG1636" s="3">
        <v>0</v>
      </c>
      <c r="AH1636" s="3">
        <v>164858721.87</v>
      </c>
      <c r="AI1636" s="3">
        <v>0</v>
      </c>
      <c r="AJ1636" s="3">
        <v>0</v>
      </c>
      <c r="AK1636" s="3">
        <v>965236.13</v>
      </c>
      <c r="AL1636" s="3">
        <v>17580553.69</v>
      </c>
      <c r="AM1636" s="3">
        <v>0</v>
      </c>
      <c r="AN1636" s="3">
        <v>0</v>
      </c>
      <c r="AO1636" s="6">
        <f t="shared" si="375"/>
        <v>1038571727.04</v>
      </c>
      <c r="AP1636" s="6">
        <f t="shared" si="376"/>
        <v>150979142.36</v>
      </c>
      <c r="AQ1636" s="6">
        <f t="shared" si="377"/>
        <v>258394985.03</v>
      </c>
      <c r="AR1636" s="6">
        <f t="shared" si="378"/>
        <v>-107415842.67</v>
      </c>
      <c r="AS1636" s="6">
        <f t="shared" si="379"/>
        <v>938467260.23</v>
      </c>
      <c r="AT1636" s="10">
        <f t="shared" si="380"/>
        <v>0</v>
      </c>
      <c r="AU1636" s="10">
        <f t="shared" si="381"/>
        <v>938467260.23</v>
      </c>
      <c r="AV1636" s="10">
        <f t="shared" si="382"/>
        <v>931155884.37</v>
      </c>
      <c r="AW1636" s="12">
        <f t="shared" si="383"/>
        <v>0.555497898086943</v>
      </c>
      <c r="AX1636" s="12">
        <f t="shared" si="384"/>
        <v>0.444502101913057</v>
      </c>
      <c r="AY1636" s="12">
        <f t="shared" si="385"/>
        <v>-0.0574532054656294</v>
      </c>
      <c r="AZ1636" s="12">
        <f t="shared" si="386"/>
        <v>0.501955307378687</v>
      </c>
      <c r="BA1636" s="12">
        <f t="shared" si="387"/>
        <v>0</v>
      </c>
      <c r="BB1636" s="12">
        <f t="shared" si="388"/>
        <v>0.501955307378687</v>
      </c>
      <c r="BC1636" s="12">
        <f t="shared" si="389"/>
        <v>0.498044692621313</v>
      </c>
    </row>
    <row r="1637" spans="1:55">
      <c r="A1637" s="3" t="s">
        <v>3325</v>
      </c>
      <c r="B1637" s="3" t="s">
        <v>3326</v>
      </c>
      <c r="C1637" s="3">
        <v>0</v>
      </c>
      <c r="D1637" s="3">
        <v>632644454.99</v>
      </c>
      <c r="E1637" s="3">
        <v>357534467</v>
      </c>
      <c r="F1637" s="3">
        <v>0</v>
      </c>
      <c r="G1637" s="3">
        <v>0</v>
      </c>
      <c r="H1637" s="3">
        <v>0</v>
      </c>
      <c r="I1637" s="3">
        <v>0</v>
      </c>
      <c r="J1637" s="3">
        <v>198590.74</v>
      </c>
      <c r="K1637" s="3">
        <v>50409536.07</v>
      </c>
      <c r="L1637" s="3">
        <v>0</v>
      </c>
      <c r="M1637" s="3">
        <v>950121700.18</v>
      </c>
      <c r="N1637" s="3">
        <v>17656269.07</v>
      </c>
      <c r="O1637" s="3">
        <v>749744737.1</v>
      </c>
      <c r="P1637" s="3">
        <v>22147135.9</v>
      </c>
      <c r="Q1637" s="3">
        <v>0</v>
      </c>
      <c r="R1637" s="3">
        <v>910029079.48</v>
      </c>
      <c r="S1637" s="3">
        <v>0</v>
      </c>
      <c r="T1637" s="3">
        <v>0</v>
      </c>
      <c r="U1637" s="3">
        <v>135011370.36</v>
      </c>
      <c r="V1637" s="3">
        <v>8087288.18</v>
      </c>
      <c r="W1637" s="3">
        <v>0</v>
      </c>
      <c r="X1637" s="3">
        <v>0</v>
      </c>
      <c r="Y1637" s="3">
        <v>0</v>
      </c>
      <c r="Z1637" s="3">
        <v>18383530.49</v>
      </c>
      <c r="AA1637" s="3">
        <v>0</v>
      </c>
      <c r="AB1637" s="3">
        <v>11202579.41</v>
      </c>
      <c r="AC1637" s="3">
        <v>843416003.85</v>
      </c>
      <c r="AD1637" s="3">
        <v>124828259.07</v>
      </c>
      <c r="AE1637" s="3">
        <v>0</v>
      </c>
      <c r="AF1637" s="3">
        <v>0</v>
      </c>
      <c r="AG1637" s="3">
        <v>0</v>
      </c>
      <c r="AH1637" s="3">
        <v>88770551</v>
      </c>
      <c r="AI1637" s="3">
        <v>0</v>
      </c>
      <c r="AJ1637" s="3">
        <v>0</v>
      </c>
      <c r="AK1637" s="3">
        <v>12736726.45</v>
      </c>
      <c r="AL1637" s="3">
        <v>15586637.1</v>
      </c>
      <c r="AM1637" s="3">
        <v>0</v>
      </c>
      <c r="AN1637" s="3">
        <v>96673403.84</v>
      </c>
      <c r="AO1637" s="6">
        <f t="shared" si="375"/>
        <v>1040787048.8</v>
      </c>
      <c r="AP1637" s="6">
        <f t="shared" si="376"/>
        <v>1739669842.25</v>
      </c>
      <c r="AQ1637" s="6">
        <f t="shared" si="377"/>
        <v>1082713847.92</v>
      </c>
      <c r="AR1637" s="6">
        <f t="shared" si="378"/>
        <v>656955994.33</v>
      </c>
      <c r="AS1637" s="6">
        <f t="shared" si="379"/>
        <v>1182011581.31</v>
      </c>
      <c r="AT1637" s="10">
        <f t="shared" si="380"/>
        <v>0</v>
      </c>
      <c r="AU1637" s="10">
        <f t="shared" si="381"/>
        <v>1182011581.31</v>
      </c>
      <c r="AV1637" s="10">
        <f t="shared" si="382"/>
        <v>1697743043.13</v>
      </c>
      <c r="AW1637" s="12">
        <f t="shared" si="383"/>
        <v>0.361415184462945</v>
      </c>
      <c r="AX1637" s="12">
        <f t="shared" si="384"/>
        <v>0.638584815537055</v>
      </c>
      <c r="AY1637" s="12">
        <f t="shared" si="385"/>
        <v>0.22812915682278</v>
      </c>
      <c r="AZ1637" s="12">
        <f t="shared" si="386"/>
        <v>0.410455658714275</v>
      </c>
      <c r="BA1637" s="12">
        <f t="shared" si="387"/>
        <v>0</v>
      </c>
      <c r="BB1637" s="12">
        <f t="shared" si="388"/>
        <v>0.410455658714275</v>
      </c>
      <c r="BC1637" s="12">
        <f t="shared" si="389"/>
        <v>0.589544341285725</v>
      </c>
    </row>
    <row r="1638" spans="1:55">
      <c r="A1638" s="3" t="s">
        <v>3327</v>
      </c>
      <c r="B1638" s="3" t="s">
        <v>3328</v>
      </c>
      <c r="C1638" s="3">
        <v>154365881.35</v>
      </c>
      <c r="D1638" s="3">
        <v>632192014.98</v>
      </c>
      <c r="E1638" s="3">
        <v>50040553.43</v>
      </c>
      <c r="F1638" s="3">
        <v>0</v>
      </c>
      <c r="G1638" s="3">
        <v>0</v>
      </c>
      <c r="H1638" s="3">
        <v>0</v>
      </c>
      <c r="I1638" s="3">
        <v>0</v>
      </c>
      <c r="J1638" s="3">
        <v>39828108.12</v>
      </c>
      <c r="K1638" s="3">
        <v>17775379.1</v>
      </c>
      <c r="L1638" s="3">
        <v>0</v>
      </c>
      <c r="M1638" s="3">
        <v>1273927125.95</v>
      </c>
      <c r="N1638" s="3">
        <v>52799746.05</v>
      </c>
      <c r="O1638" s="3">
        <v>952491588.03</v>
      </c>
      <c r="P1638" s="3">
        <v>40839212.78</v>
      </c>
      <c r="Q1638" s="3">
        <v>33273945.94</v>
      </c>
      <c r="R1638" s="3">
        <v>1132564522.7</v>
      </c>
      <c r="S1638" s="3">
        <v>827136.73</v>
      </c>
      <c r="T1638" s="3">
        <v>0</v>
      </c>
      <c r="U1638" s="3">
        <v>130994355.49</v>
      </c>
      <c r="V1638" s="3">
        <v>11895373.7</v>
      </c>
      <c r="W1638" s="3">
        <v>0</v>
      </c>
      <c r="X1638" s="3">
        <v>0</v>
      </c>
      <c r="Y1638" s="3">
        <v>58354061.12</v>
      </c>
      <c r="Z1638" s="3">
        <v>59012084.17</v>
      </c>
      <c r="AA1638" s="3">
        <v>0</v>
      </c>
      <c r="AB1638" s="3">
        <v>13376058.35</v>
      </c>
      <c r="AC1638" s="3">
        <v>1167639166.57</v>
      </c>
      <c r="AD1638" s="3">
        <v>108684241.28</v>
      </c>
      <c r="AE1638" s="3">
        <v>0</v>
      </c>
      <c r="AF1638" s="3">
        <v>0</v>
      </c>
      <c r="AG1638" s="3">
        <v>0</v>
      </c>
      <c r="AH1638" s="3">
        <v>172246324.3</v>
      </c>
      <c r="AI1638" s="3">
        <v>27636846.93</v>
      </c>
      <c r="AJ1638" s="3">
        <v>49824072.96</v>
      </c>
      <c r="AK1638" s="3">
        <v>4592029.48</v>
      </c>
      <c r="AL1638" s="3">
        <v>158449922.78</v>
      </c>
      <c r="AM1638" s="3">
        <v>8224530.34</v>
      </c>
      <c r="AN1638" s="3">
        <v>23165599.65</v>
      </c>
      <c r="AO1638" s="6">
        <f t="shared" si="375"/>
        <v>739836055.63</v>
      </c>
      <c r="AP1638" s="6">
        <f t="shared" si="376"/>
        <v>2353331618.75</v>
      </c>
      <c r="AQ1638" s="6">
        <f t="shared" si="377"/>
        <v>1407023592.26</v>
      </c>
      <c r="AR1638" s="6">
        <f t="shared" si="378"/>
        <v>946308026.49</v>
      </c>
      <c r="AS1638" s="6">
        <f t="shared" si="379"/>
        <v>1720462734.29</v>
      </c>
      <c r="AT1638" s="10">
        <f t="shared" si="380"/>
        <v>154365881.35</v>
      </c>
      <c r="AU1638" s="10">
        <f t="shared" si="381"/>
        <v>1874828615.64</v>
      </c>
      <c r="AV1638" s="10">
        <f t="shared" si="382"/>
        <v>1686144082.12</v>
      </c>
      <c r="AW1638" s="12">
        <f t="shared" si="383"/>
        <v>0.20776234990383</v>
      </c>
      <c r="AX1638" s="12">
        <f t="shared" si="384"/>
        <v>0.748888291802268</v>
      </c>
      <c r="AY1638" s="12">
        <f t="shared" si="385"/>
        <v>0.265744252149214</v>
      </c>
      <c r="AZ1638" s="12">
        <f t="shared" si="386"/>
        <v>0.483144039653054</v>
      </c>
      <c r="BA1638" s="12">
        <f t="shared" si="387"/>
        <v>0.0433493582939017</v>
      </c>
      <c r="BB1638" s="12">
        <f t="shared" si="388"/>
        <v>0.526493397946956</v>
      </c>
      <c r="BC1638" s="12">
        <f t="shared" si="389"/>
        <v>0.473506602053044</v>
      </c>
    </row>
    <row r="1639" spans="1:55">
      <c r="A1639" s="3" t="s">
        <v>3329</v>
      </c>
      <c r="B1639" s="3" t="s">
        <v>3330</v>
      </c>
      <c r="C1639" s="3">
        <v>985969953.7</v>
      </c>
      <c r="D1639" s="3">
        <v>630447079.52</v>
      </c>
      <c r="E1639" s="3">
        <v>10000000</v>
      </c>
      <c r="F1639" s="3">
        <v>0</v>
      </c>
      <c r="G1639" s="3">
        <v>0</v>
      </c>
      <c r="H1639" s="3">
        <v>0</v>
      </c>
      <c r="I1639" s="3">
        <v>0</v>
      </c>
      <c r="J1639" s="3">
        <v>72051318</v>
      </c>
      <c r="K1639" s="3">
        <v>159122670.05</v>
      </c>
      <c r="L1639" s="3">
        <v>0</v>
      </c>
      <c r="M1639" s="3">
        <v>439525419.9</v>
      </c>
      <c r="N1639" s="3">
        <v>243233643.92</v>
      </c>
      <c r="O1639" s="3">
        <v>418773114.41</v>
      </c>
      <c r="P1639" s="3">
        <v>40837925.37</v>
      </c>
      <c r="Q1639" s="3">
        <v>0</v>
      </c>
      <c r="R1639" s="3">
        <v>914380036.09</v>
      </c>
      <c r="S1639" s="3">
        <v>0</v>
      </c>
      <c r="T1639" s="3">
        <v>0</v>
      </c>
      <c r="U1639" s="3">
        <v>26615820.35</v>
      </c>
      <c r="V1639" s="3">
        <v>17925872.7</v>
      </c>
      <c r="W1639" s="3">
        <v>0</v>
      </c>
      <c r="X1639" s="3">
        <v>0</v>
      </c>
      <c r="Y1639" s="3">
        <v>0</v>
      </c>
      <c r="Z1639" s="3">
        <v>16980484.78</v>
      </c>
      <c r="AA1639" s="3">
        <v>0</v>
      </c>
      <c r="AB1639" s="3">
        <v>45029128.14</v>
      </c>
      <c r="AC1639" s="3">
        <v>1854411742.97</v>
      </c>
      <c r="AD1639" s="3">
        <v>218840527.32</v>
      </c>
      <c r="AE1639" s="3">
        <v>0</v>
      </c>
      <c r="AF1639" s="3">
        <v>0</v>
      </c>
      <c r="AG1639" s="3">
        <v>0</v>
      </c>
      <c r="AH1639" s="3">
        <v>114110083.6</v>
      </c>
      <c r="AI1639" s="3">
        <v>1363668.13</v>
      </c>
      <c r="AJ1639" s="3">
        <v>1241258775.22</v>
      </c>
      <c r="AK1639" s="3">
        <v>8395239.97</v>
      </c>
      <c r="AL1639" s="3">
        <v>140497477.31</v>
      </c>
      <c r="AM1639" s="3">
        <v>71923008.65</v>
      </c>
      <c r="AN1639" s="3">
        <v>19260377.33</v>
      </c>
      <c r="AO1639" s="6">
        <f t="shared" si="375"/>
        <v>871621067.57</v>
      </c>
      <c r="AP1639" s="6">
        <f t="shared" si="376"/>
        <v>1142370103.6</v>
      </c>
      <c r="AQ1639" s="6">
        <f t="shared" si="377"/>
        <v>1020931342.06</v>
      </c>
      <c r="AR1639" s="6">
        <f t="shared" si="378"/>
        <v>121438761.54</v>
      </c>
      <c r="AS1639" s="6">
        <f t="shared" si="379"/>
        <v>3670060900.5</v>
      </c>
      <c r="AT1639" s="10">
        <f t="shared" si="380"/>
        <v>985969953.7</v>
      </c>
      <c r="AU1639" s="10">
        <f t="shared" si="381"/>
        <v>4656030854.2</v>
      </c>
      <c r="AV1639" s="10">
        <f t="shared" si="382"/>
        <v>993059829.11</v>
      </c>
      <c r="AW1639" s="12">
        <f t="shared" si="383"/>
        <v>0.154294047738544</v>
      </c>
      <c r="AX1639" s="12">
        <f t="shared" si="384"/>
        <v>0.671169905847294</v>
      </c>
      <c r="AY1639" s="12">
        <f t="shared" si="385"/>
        <v>0.0214970458694858</v>
      </c>
      <c r="AZ1639" s="12">
        <f t="shared" si="386"/>
        <v>0.649672859977808</v>
      </c>
      <c r="BA1639" s="12">
        <f t="shared" si="387"/>
        <v>0.174536046414161</v>
      </c>
      <c r="BB1639" s="12">
        <f t="shared" si="388"/>
        <v>0.82420890639197</v>
      </c>
      <c r="BC1639" s="12">
        <f t="shared" si="389"/>
        <v>0.17579109360803</v>
      </c>
    </row>
    <row r="1640" spans="1:55">
      <c r="A1640" s="3" t="s">
        <v>3331</v>
      </c>
      <c r="B1640" s="3" t="s">
        <v>3332</v>
      </c>
      <c r="C1640" s="3">
        <v>89948236.35</v>
      </c>
      <c r="D1640" s="3">
        <v>629808795.02</v>
      </c>
      <c r="E1640" s="3">
        <v>225000000</v>
      </c>
      <c r="F1640" s="3">
        <v>0</v>
      </c>
      <c r="G1640" s="3">
        <v>0</v>
      </c>
      <c r="H1640" s="3">
        <v>0</v>
      </c>
      <c r="I1640" s="3">
        <v>0</v>
      </c>
      <c r="J1640" s="3">
        <v>0</v>
      </c>
      <c r="K1640" s="3">
        <v>61480307.37</v>
      </c>
      <c r="L1640" s="3">
        <v>0</v>
      </c>
      <c r="M1640" s="3">
        <v>3034349927.1</v>
      </c>
      <c r="N1640" s="3">
        <v>113345063.71</v>
      </c>
      <c r="O1640" s="3">
        <v>387947639.72</v>
      </c>
      <c r="P1640" s="3">
        <v>30975870.91</v>
      </c>
      <c r="Q1640" s="3">
        <v>0</v>
      </c>
      <c r="R1640" s="3">
        <v>1015223359.73</v>
      </c>
      <c r="S1640" s="3">
        <v>0</v>
      </c>
      <c r="T1640" s="3">
        <v>0</v>
      </c>
      <c r="U1640" s="3">
        <v>103002786.71</v>
      </c>
      <c r="V1640" s="3">
        <v>64014233.24</v>
      </c>
      <c r="W1640" s="3">
        <v>0</v>
      </c>
      <c r="X1640" s="3">
        <v>0</v>
      </c>
      <c r="Y1640" s="3">
        <v>0</v>
      </c>
      <c r="Z1640" s="3">
        <v>102309827.36</v>
      </c>
      <c r="AA1640" s="3">
        <v>0</v>
      </c>
      <c r="AB1640" s="3">
        <v>10461302.12</v>
      </c>
      <c r="AC1640" s="3">
        <v>1494293683.05</v>
      </c>
      <c r="AD1640" s="3">
        <v>63937922.17</v>
      </c>
      <c r="AE1640" s="3">
        <v>0</v>
      </c>
      <c r="AF1640" s="3">
        <v>0</v>
      </c>
      <c r="AG1640" s="3">
        <v>0</v>
      </c>
      <c r="AH1640" s="3">
        <v>330425204.29</v>
      </c>
      <c r="AI1640" s="3">
        <v>0</v>
      </c>
      <c r="AJ1640" s="3">
        <v>148926597.12</v>
      </c>
      <c r="AK1640" s="3">
        <v>82823813.68</v>
      </c>
      <c r="AL1640" s="3">
        <v>54288677.7</v>
      </c>
      <c r="AM1640" s="3">
        <v>8782176.89</v>
      </c>
      <c r="AN1640" s="3">
        <v>57268558.62</v>
      </c>
      <c r="AO1640" s="6">
        <f t="shared" si="375"/>
        <v>916289102.39</v>
      </c>
      <c r="AP1640" s="6">
        <f t="shared" si="376"/>
        <v>3566618501.44</v>
      </c>
      <c r="AQ1640" s="6">
        <f t="shared" si="377"/>
        <v>1295011509.16</v>
      </c>
      <c r="AR1640" s="6">
        <f t="shared" si="378"/>
        <v>2271606992.28</v>
      </c>
      <c r="AS1640" s="6">
        <f t="shared" si="379"/>
        <v>2240746633.52</v>
      </c>
      <c r="AT1640" s="10">
        <f t="shared" si="380"/>
        <v>89948236.35</v>
      </c>
      <c r="AU1640" s="10">
        <f t="shared" si="381"/>
        <v>2330694869.87</v>
      </c>
      <c r="AV1640" s="10">
        <f t="shared" si="382"/>
        <v>3187896094.67</v>
      </c>
      <c r="AW1640" s="12">
        <f t="shared" si="383"/>
        <v>0.166036785164486</v>
      </c>
      <c r="AX1640" s="12">
        <f t="shared" si="384"/>
        <v>0.81766408396534</v>
      </c>
      <c r="AY1640" s="12">
        <f t="shared" si="385"/>
        <v>0.411628078050417</v>
      </c>
      <c r="AZ1640" s="12">
        <f t="shared" si="386"/>
        <v>0.406036005914922</v>
      </c>
      <c r="BA1640" s="12">
        <f t="shared" si="387"/>
        <v>0.0162991308701745</v>
      </c>
      <c r="BB1640" s="12">
        <f t="shared" si="388"/>
        <v>0.422335136785097</v>
      </c>
      <c r="BC1640" s="12">
        <f t="shared" si="389"/>
        <v>0.577664863214903</v>
      </c>
    </row>
    <row r="1641" spans="1:55">
      <c r="A1641" s="3" t="s">
        <v>3333</v>
      </c>
      <c r="B1641" s="3" t="s">
        <v>3334</v>
      </c>
      <c r="C1641" s="3">
        <v>3638112.65</v>
      </c>
      <c r="D1641" s="3">
        <v>628993396.5</v>
      </c>
      <c r="E1641" s="3">
        <v>0</v>
      </c>
      <c r="F1641" s="3">
        <v>0</v>
      </c>
      <c r="G1641" s="3">
        <v>0</v>
      </c>
      <c r="H1641" s="3">
        <v>0</v>
      </c>
      <c r="I1641" s="3">
        <v>0</v>
      </c>
      <c r="J1641" s="3">
        <v>16680506.83</v>
      </c>
      <c r="K1641" s="3">
        <v>138957063.41</v>
      </c>
      <c r="L1641" s="3">
        <v>0</v>
      </c>
      <c r="M1641" s="3">
        <v>3120745678.9</v>
      </c>
      <c r="N1641" s="3">
        <v>25153634.2</v>
      </c>
      <c r="O1641" s="3">
        <v>708561127.49</v>
      </c>
      <c r="P1641" s="3">
        <v>62651256.56</v>
      </c>
      <c r="Q1641" s="3">
        <v>0</v>
      </c>
      <c r="R1641" s="3">
        <v>1886816830.77</v>
      </c>
      <c r="S1641" s="3">
        <v>0</v>
      </c>
      <c r="T1641" s="3">
        <v>0</v>
      </c>
      <c r="U1641" s="3">
        <v>39268749.71</v>
      </c>
      <c r="V1641" s="3">
        <v>10413520.27</v>
      </c>
      <c r="W1641" s="3">
        <v>0</v>
      </c>
      <c r="X1641" s="3">
        <v>0</v>
      </c>
      <c r="Y1641" s="3">
        <v>272790536.65</v>
      </c>
      <c r="Z1641" s="3">
        <v>6913935.21</v>
      </c>
      <c r="AA1641" s="3">
        <v>0</v>
      </c>
      <c r="AB1641" s="3">
        <v>51009564.15</v>
      </c>
      <c r="AC1641" s="3">
        <v>556514723.25</v>
      </c>
      <c r="AD1641" s="3">
        <v>24148787.98</v>
      </c>
      <c r="AE1641" s="3">
        <v>0</v>
      </c>
      <c r="AF1641" s="3">
        <v>0</v>
      </c>
      <c r="AG1641" s="3">
        <v>0</v>
      </c>
      <c r="AH1641" s="3">
        <v>196817965.91</v>
      </c>
      <c r="AI1641" s="3">
        <v>4556165.18</v>
      </c>
      <c r="AJ1641" s="3">
        <v>24548185.37</v>
      </c>
      <c r="AK1641" s="3">
        <v>15996126.04</v>
      </c>
      <c r="AL1641" s="3">
        <v>71089375.38</v>
      </c>
      <c r="AM1641" s="3">
        <v>16654006.45</v>
      </c>
      <c r="AN1641" s="3">
        <v>7368756.66</v>
      </c>
      <c r="AO1641" s="6">
        <f t="shared" si="375"/>
        <v>784630966.74</v>
      </c>
      <c r="AP1641" s="6">
        <f t="shared" si="376"/>
        <v>3917111697.15</v>
      </c>
      <c r="AQ1641" s="6">
        <f t="shared" si="377"/>
        <v>2267213136.76</v>
      </c>
      <c r="AR1641" s="6">
        <f t="shared" si="378"/>
        <v>1649898560.39</v>
      </c>
      <c r="AS1641" s="6">
        <f t="shared" si="379"/>
        <v>917694092.22</v>
      </c>
      <c r="AT1641" s="10">
        <f t="shared" si="380"/>
        <v>3638112.65</v>
      </c>
      <c r="AU1641" s="10">
        <f t="shared" si="381"/>
        <v>921332204.87</v>
      </c>
      <c r="AV1641" s="10">
        <f t="shared" si="382"/>
        <v>2434529527.13</v>
      </c>
      <c r="AW1641" s="12">
        <f t="shared" si="383"/>
        <v>0.2338090867267</v>
      </c>
      <c r="AX1641" s="12">
        <f t="shared" si="384"/>
        <v>0.765106806435611</v>
      </c>
      <c r="AY1641" s="12">
        <f t="shared" si="385"/>
        <v>0.491646763827396</v>
      </c>
      <c r="AZ1641" s="12">
        <f t="shared" si="386"/>
        <v>0.273460042608215</v>
      </c>
      <c r="BA1641" s="12">
        <f t="shared" si="387"/>
        <v>0.00108410683768898</v>
      </c>
      <c r="BB1641" s="12">
        <f t="shared" si="388"/>
        <v>0.274544149445904</v>
      </c>
      <c r="BC1641" s="12">
        <f t="shared" si="389"/>
        <v>0.725455850554096</v>
      </c>
    </row>
    <row r="1642" spans="1:55">
      <c r="A1642" s="3" t="s">
        <v>3335</v>
      </c>
      <c r="B1642" s="3" t="s">
        <v>3336</v>
      </c>
      <c r="C1642" s="3">
        <v>8050154.34</v>
      </c>
      <c r="D1642" s="3">
        <v>628745238.56</v>
      </c>
      <c r="E1642" s="3">
        <v>57960000</v>
      </c>
      <c r="F1642" s="3">
        <v>0</v>
      </c>
      <c r="G1642" s="3">
        <v>0</v>
      </c>
      <c r="H1642" s="3">
        <v>0</v>
      </c>
      <c r="I1642" s="3">
        <v>0</v>
      </c>
      <c r="J1642" s="3">
        <v>0</v>
      </c>
      <c r="K1642" s="3">
        <v>28817131.35</v>
      </c>
      <c r="L1642" s="3">
        <v>0</v>
      </c>
      <c r="M1642" s="3">
        <v>2145227524.13</v>
      </c>
      <c r="N1642" s="3">
        <v>35374255.34</v>
      </c>
      <c r="O1642" s="3">
        <v>356201977.87</v>
      </c>
      <c r="P1642" s="3">
        <v>17519558.19</v>
      </c>
      <c r="Q1642" s="3">
        <v>0</v>
      </c>
      <c r="R1642" s="3">
        <v>440351089.96</v>
      </c>
      <c r="S1642" s="3">
        <v>0</v>
      </c>
      <c r="T1642" s="3">
        <v>0</v>
      </c>
      <c r="U1642" s="3">
        <v>67262863.44</v>
      </c>
      <c r="V1642" s="3">
        <v>22376716.59</v>
      </c>
      <c r="W1642" s="3">
        <v>0</v>
      </c>
      <c r="X1642" s="3">
        <v>0</v>
      </c>
      <c r="Y1642" s="3">
        <v>0</v>
      </c>
      <c r="Z1642" s="3">
        <v>18994531.71</v>
      </c>
      <c r="AA1642" s="3">
        <v>0</v>
      </c>
      <c r="AB1642" s="3">
        <v>0</v>
      </c>
      <c r="AC1642" s="3">
        <v>290352624.85</v>
      </c>
      <c r="AD1642" s="3">
        <v>150674668.51</v>
      </c>
      <c r="AE1642" s="3">
        <v>0</v>
      </c>
      <c r="AF1642" s="3">
        <v>0</v>
      </c>
      <c r="AG1642" s="3">
        <v>0</v>
      </c>
      <c r="AH1642" s="3">
        <v>24777707.65</v>
      </c>
      <c r="AI1642" s="3">
        <v>0</v>
      </c>
      <c r="AJ1642" s="3">
        <v>0</v>
      </c>
      <c r="AK1642" s="3">
        <v>5795705.13</v>
      </c>
      <c r="AL1642" s="3">
        <v>29607610.47</v>
      </c>
      <c r="AM1642" s="3">
        <v>7107289.96</v>
      </c>
      <c r="AN1642" s="3">
        <v>83274168.64</v>
      </c>
      <c r="AO1642" s="6">
        <f t="shared" si="375"/>
        <v>715522369.91</v>
      </c>
      <c r="AP1642" s="6">
        <f t="shared" si="376"/>
        <v>2554323315.53</v>
      </c>
      <c r="AQ1642" s="6">
        <f t="shared" si="377"/>
        <v>548985201.7</v>
      </c>
      <c r="AR1642" s="6">
        <f t="shared" si="378"/>
        <v>2005338113.83</v>
      </c>
      <c r="AS1642" s="6">
        <f t="shared" si="379"/>
        <v>591589775.21</v>
      </c>
      <c r="AT1642" s="10">
        <f t="shared" si="380"/>
        <v>8050154.34</v>
      </c>
      <c r="AU1642" s="10">
        <f t="shared" si="381"/>
        <v>599639929.55</v>
      </c>
      <c r="AV1642" s="10">
        <f t="shared" si="382"/>
        <v>2720860483.74</v>
      </c>
      <c r="AW1642" s="12">
        <f t="shared" si="383"/>
        <v>0.215486306535662</v>
      </c>
      <c r="AX1642" s="12">
        <f t="shared" si="384"/>
        <v>0.782089313600454</v>
      </c>
      <c r="AY1642" s="12">
        <f t="shared" si="385"/>
        <v>0.603926476203351</v>
      </c>
      <c r="AZ1642" s="12">
        <f t="shared" si="386"/>
        <v>0.178162837397103</v>
      </c>
      <c r="BA1642" s="12">
        <f t="shared" si="387"/>
        <v>0.00242437986388437</v>
      </c>
      <c r="BB1642" s="12">
        <f t="shared" si="388"/>
        <v>0.180587217260988</v>
      </c>
      <c r="BC1642" s="12">
        <f t="shared" si="389"/>
        <v>0.819412782739013</v>
      </c>
    </row>
    <row r="1643" spans="1:55">
      <c r="A1643" s="3" t="s">
        <v>3337</v>
      </c>
      <c r="B1643" s="3" t="s">
        <v>3338</v>
      </c>
      <c r="C1643" s="3">
        <v>0</v>
      </c>
      <c r="D1643" s="3">
        <v>626804368.34</v>
      </c>
      <c r="E1643" s="3">
        <v>1321627667.87</v>
      </c>
      <c r="F1643" s="3">
        <v>0</v>
      </c>
      <c r="G1643" s="3">
        <v>0</v>
      </c>
      <c r="H1643" s="3">
        <v>0</v>
      </c>
      <c r="I1643" s="3">
        <v>0</v>
      </c>
      <c r="J1643" s="3">
        <v>15225052.36</v>
      </c>
      <c r="K1643" s="3">
        <v>4592532.46</v>
      </c>
      <c r="L1643" s="3">
        <v>0</v>
      </c>
      <c r="M1643" s="3">
        <v>441635943.12</v>
      </c>
      <c r="N1643" s="3">
        <v>138485919.52</v>
      </c>
      <c r="O1643" s="3">
        <v>668679075.11</v>
      </c>
      <c r="P1643" s="3">
        <v>23378585.32</v>
      </c>
      <c r="Q1643" s="3">
        <v>0</v>
      </c>
      <c r="R1643" s="3">
        <v>282693020.67</v>
      </c>
      <c r="S1643" s="3">
        <v>0</v>
      </c>
      <c r="T1643" s="3">
        <v>0</v>
      </c>
      <c r="U1643" s="3">
        <v>98525431.31</v>
      </c>
      <c r="V1643" s="3">
        <v>16440002.59</v>
      </c>
      <c r="W1643" s="3">
        <v>0</v>
      </c>
      <c r="X1643" s="3">
        <v>0</v>
      </c>
      <c r="Y1643" s="3">
        <v>0</v>
      </c>
      <c r="Z1643" s="3">
        <v>26525538.87</v>
      </c>
      <c r="AA1643" s="3">
        <v>0</v>
      </c>
      <c r="AB1643" s="3">
        <v>4274160.87</v>
      </c>
      <c r="AC1643" s="3">
        <v>1318841905.31</v>
      </c>
      <c r="AD1643" s="3">
        <v>153817327.13</v>
      </c>
      <c r="AE1643" s="3">
        <v>0</v>
      </c>
      <c r="AF1643" s="3">
        <v>0</v>
      </c>
      <c r="AG1643" s="3">
        <v>0</v>
      </c>
      <c r="AH1643" s="3">
        <v>183819499.7</v>
      </c>
      <c r="AI1643" s="3">
        <v>0</v>
      </c>
      <c r="AJ1643" s="3">
        <v>1413349.2</v>
      </c>
      <c r="AK1643" s="3">
        <v>48162404.12</v>
      </c>
      <c r="AL1643" s="3">
        <v>17631910.2</v>
      </c>
      <c r="AM1643" s="3">
        <v>102573101.97</v>
      </c>
      <c r="AN1643" s="3">
        <v>63746617.06</v>
      </c>
      <c r="AO1643" s="6">
        <f t="shared" si="375"/>
        <v>1968249621.03</v>
      </c>
      <c r="AP1643" s="6">
        <f t="shared" si="376"/>
        <v>1272179523.07</v>
      </c>
      <c r="AQ1643" s="6">
        <f t="shared" si="377"/>
        <v>428458154.31</v>
      </c>
      <c r="AR1643" s="6">
        <f t="shared" si="378"/>
        <v>843721368.76</v>
      </c>
      <c r="AS1643" s="6">
        <f t="shared" si="379"/>
        <v>1890006114.69</v>
      </c>
      <c r="AT1643" s="10">
        <f t="shared" si="380"/>
        <v>0</v>
      </c>
      <c r="AU1643" s="10">
        <f t="shared" si="381"/>
        <v>1890006114.69</v>
      </c>
      <c r="AV1643" s="10">
        <f t="shared" si="382"/>
        <v>2811970989.79</v>
      </c>
      <c r="AW1643" s="12">
        <f t="shared" si="383"/>
        <v>0.418600426436503</v>
      </c>
      <c r="AX1643" s="12">
        <f t="shared" si="384"/>
        <v>0.581399573563497</v>
      </c>
      <c r="AY1643" s="12">
        <f t="shared" si="385"/>
        <v>0.179439701642977</v>
      </c>
      <c r="AZ1643" s="12">
        <f t="shared" si="386"/>
        <v>0.40195987192052</v>
      </c>
      <c r="BA1643" s="12">
        <f t="shared" si="387"/>
        <v>0</v>
      </c>
      <c r="BB1643" s="12">
        <f t="shared" si="388"/>
        <v>0.40195987192052</v>
      </c>
      <c r="BC1643" s="12">
        <f t="shared" si="389"/>
        <v>0.59804012807948</v>
      </c>
    </row>
    <row r="1644" spans="1:55">
      <c r="A1644" s="3" t="s">
        <v>3339</v>
      </c>
      <c r="B1644" s="3" t="s">
        <v>3340</v>
      </c>
      <c r="C1644" s="3">
        <v>344965728.51</v>
      </c>
      <c r="D1644" s="3">
        <v>625979149.53</v>
      </c>
      <c r="E1644" s="3">
        <v>52852048.75</v>
      </c>
      <c r="F1644" s="3">
        <v>401291061.8</v>
      </c>
      <c r="G1644" s="3">
        <v>0</v>
      </c>
      <c r="H1644" s="3">
        <v>0</v>
      </c>
      <c r="I1644" s="3">
        <v>0</v>
      </c>
      <c r="J1644" s="3">
        <v>114048032.79</v>
      </c>
      <c r="K1644" s="3">
        <v>64481361.82</v>
      </c>
      <c r="L1644" s="3">
        <v>0</v>
      </c>
      <c r="M1644" s="3">
        <v>3201522140.41</v>
      </c>
      <c r="N1644" s="3">
        <v>93883391.98</v>
      </c>
      <c r="O1644" s="3">
        <v>1653832974.45</v>
      </c>
      <c r="P1644" s="3">
        <v>96059141.62</v>
      </c>
      <c r="Q1644" s="3">
        <v>0</v>
      </c>
      <c r="R1644" s="3">
        <v>1500398663.41</v>
      </c>
      <c r="S1644" s="3">
        <v>0</v>
      </c>
      <c r="T1644" s="3">
        <v>0</v>
      </c>
      <c r="U1644" s="3">
        <v>127709507.66</v>
      </c>
      <c r="V1644" s="3">
        <v>32149067</v>
      </c>
      <c r="W1644" s="3">
        <v>0</v>
      </c>
      <c r="X1644" s="3">
        <v>4590623.83</v>
      </c>
      <c r="Y1644" s="3">
        <v>28430258.87</v>
      </c>
      <c r="Z1644" s="3">
        <v>78557008.22</v>
      </c>
      <c r="AA1644" s="3">
        <v>0</v>
      </c>
      <c r="AB1644" s="3">
        <v>12888514.44</v>
      </c>
      <c r="AC1644" s="3">
        <v>1300453961.76</v>
      </c>
      <c r="AD1644" s="3">
        <v>3295534.16</v>
      </c>
      <c r="AE1644" s="3">
        <v>0</v>
      </c>
      <c r="AF1644" s="3">
        <v>0</v>
      </c>
      <c r="AG1644" s="3">
        <v>0</v>
      </c>
      <c r="AH1644" s="3">
        <v>323100831.15</v>
      </c>
      <c r="AI1644" s="3">
        <v>20102468.17</v>
      </c>
      <c r="AJ1644" s="3">
        <v>777969.07</v>
      </c>
      <c r="AK1644" s="3">
        <v>11434734.73</v>
      </c>
      <c r="AL1644" s="3">
        <v>110709348.03</v>
      </c>
      <c r="AM1644" s="3">
        <v>35337992.17</v>
      </c>
      <c r="AN1644" s="3">
        <v>26902414.23</v>
      </c>
      <c r="AO1644" s="6">
        <f t="shared" si="375"/>
        <v>1258651654.69</v>
      </c>
      <c r="AP1644" s="6">
        <f t="shared" si="376"/>
        <v>5045297648.46</v>
      </c>
      <c r="AQ1644" s="6">
        <f t="shared" si="377"/>
        <v>1784723643.43</v>
      </c>
      <c r="AR1644" s="6">
        <f t="shared" si="378"/>
        <v>3260574005.03</v>
      </c>
      <c r="AS1644" s="6">
        <f t="shared" si="379"/>
        <v>1832115253.47</v>
      </c>
      <c r="AT1644" s="10">
        <f t="shared" si="380"/>
        <v>344965728.51</v>
      </c>
      <c r="AU1644" s="10">
        <f t="shared" si="381"/>
        <v>2177080981.98</v>
      </c>
      <c r="AV1644" s="10">
        <f t="shared" si="382"/>
        <v>4519225659.72</v>
      </c>
      <c r="AW1644" s="12">
        <f t="shared" si="383"/>
        <v>0.187962069546215</v>
      </c>
      <c r="AX1644" s="12">
        <f t="shared" si="384"/>
        <v>0.76052211032067</v>
      </c>
      <c r="AY1644" s="12">
        <f t="shared" si="385"/>
        <v>0.486921250697419</v>
      </c>
      <c r="AZ1644" s="12">
        <f t="shared" si="386"/>
        <v>0.27360085962325</v>
      </c>
      <c r="BA1644" s="12">
        <f t="shared" si="387"/>
        <v>0.0515158201331149</v>
      </c>
      <c r="BB1644" s="12">
        <f t="shared" si="388"/>
        <v>0.325116679756365</v>
      </c>
      <c r="BC1644" s="12">
        <f t="shared" si="389"/>
        <v>0.674883320243635</v>
      </c>
    </row>
    <row r="1645" spans="1:55">
      <c r="A1645" s="3" t="s">
        <v>3341</v>
      </c>
      <c r="B1645" s="3" t="s">
        <v>3342</v>
      </c>
      <c r="C1645" s="3">
        <v>0</v>
      </c>
      <c r="D1645" s="3">
        <v>625597085.8</v>
      </c>
      <c r="E1645" s="3">
        <v>0</v>
      </c>
      <c r="F1645" s="3">
        <v>0</v>
      </c>
      <c r="G1645" s="3">
        <v>0</v>
      </c>
      <c r="H1645" s="3">
        <v>0</v>
      </c>
      <c r="I1645" s="3">
        <v>0</v>
      </c>
      <c r="J1645" s="3">
        <v>0</v>
      </c>
      <c r="K1645" s="3">
        <v>1773925.31</v>
      </c>
      <c r="L1645" s="3">
        <v>0</v>
      </c>
      <c r="M1645" s="3">
        <v>1556251298.59</v>
      </c>
      <c r="N1645" s="3">
        <v>65752898.51</v>
      </c>
      <c r="O1645" s="3">
        <v>318847914.4</v>
      </c>
      <c r="P1645" s="3">
        <v>1348447.42</v>
      </c>
      <c r="Q1645" s="3">
        <v>0</v>
      </c>
      <c r="R1645" s="3">
        <v>263921361.05</v>
      </c>
      <c r="S1645" s="3">
        <v>0</v>
      </c>
      <c r="T1645" s="3">
        <v>0</v>
      </c>
      <c r="U1645" s="3">
        <v>6752130.82</v>
      </c>
      <c r="V1645" s="3">
        <v>60328907.02</v>
      </c>
      <c r="W1645" s="3">
        <v>0</v>
      </c>
      <c r="X1645" s="3">
        <v>0</v>
      </c>
      <c r="Y1645" s="3">
        <v>0</v>
      </c>
      <c r="Z1645" s="3">
        <v>50355769.22</v>
      </c>
      <c r="AA1645" s="3">
        <v>0</v>
      </c>
      <c r="AB1645" s="3">
        <v>0</v>
      </c>
      <c r="AC1645" s="3">
        <v>176016864.34</v>
      </c>
      <c r="AD1645" s="3">
        <v>151053251.64</v>
      </c>
      <c r="AE1645" s="3">
        <v>0</v>
      </c>
      <c r="AF1645" s="3">
        <v>0</v>
      </c>
      <c r="AG1645" s="3">
        <v>0</v>
      </c>
      <c r="AH1645" s="3">
        <v>55882686.17</v>
      </c>
      <c r="AI1645" s="3">
        <v>0</v>
      </c>
      <c r="AJ1645" s="3">
        <v>194567406.86</v>
      </c>
      <c r="AK1645" s="3">
        <v>15320627.93</v>
      </c>
      <c r="AL1645" s="3">
        <v>33135422.39</v>
      </c>
      <c r="AM1645" s="3">
        <v>0</v>
      </c>
      <c r="AN1645" s="3">
        <v>49054634.21</v>
      </c>
      <c r="AO1645" s="6">
        <f t="shared" si="375"/>
        <v>627371011.11</v>
      </c>
      <c r="AP1645" s="6">
        <f t="shared" si="376"/>
        <v>1942200558.92</v>
      </c>
      <c r="AQ1645" s="6">
        <f t="shared" si="377"/>
        <v>381358168.11</v>
      </c>
      <c r="AR1645" s="6">
        <f t="shared" si="378"/>
        <v>1560842390.81</v>
      </c>
      <c r="AS1645" s="6">
        <f t="shared" si="379"/>
        <v>675030893.54</v>
      </c>
      <c r="AT1645" s="10">
        <f t="shared" si="380"/>
        <v>0</v>
      </c>
      <c r="AU1645" s="10">
        <f t="shared" si="381"/>
        <v>675030893.54</v>
      </c>
      <c r="AV1645" s="10">
        <f t="shared" si="382"/>
        <v>2188213401.92</v>
      </c>
      <c r="AW1645" s="12">
        <f t="shared" si="383"/>
        <v>0.219111939594106</v>
      </c>
      <c r="AX1645" s="12">
        <f t="shared" si="384"/>
        <v>0.780888060405894</v>
      </c>
      <c r="AY1645" s="12">
        <f t="shared" si="385"/>
        <v>0.545130708296492</v>
      </c>
      <c r="AZ1645" s="12">
        <f t="shared" si="386"/>
        <v>0.235757352109402</v>
      </c>
      <c r="BA1645" s="12">
        <f t="shared" si="387"/>
        <v>0</v>
      </c>
      <c r="BB1645" s="12">
        <f t="shared" si="388"/>
        <v>0.235757352109402</v>
      </c>
      <c r="BC1645" s="12">
        <f t="shared" si="389"/>
        <v>0.764242647890598</v>
      </c>
    </row>
    <row r="1646" spans="1:55">
      <c r="A1646" s="3" t="s">
        <v>3343</v>
      </c>
      <c r="B1646" s="3" t="s">
        <v>3344</v>
      </c>
      <c r="C1646" s="3">
        <v>0</v>
      </c>
      <c r="D1646" s="3">
        <v>625266841.44</v>
      </c>
      <c r="E1646" s="3">
        <v>185610821.92</v>
      </c>
      <c r="F1646" s="3">
        <v>0</v>
      </c>
      <c r="G1646" s="3">
        <v>0</v>
      </c>
      <c r="H1646" s="3">
        <v>0</v>
      </c>
      <c r="I1646" s="3">
        <v>0</v>
      </c>
      <c r="J1646" s="3">
        <v>0</v>
      </c>
      <c r="K1646" s="3">
        <v>15019729.42</v>
      </c>
      <c r="L1646" s="3">
        <v>0</v>
      </c>
      <c r="M1646" s="3">
        <v>230611605.26</v>
      </c>
      <c r="N1646" s="3">
        <v>116997671.23</v>
      </c>
      <c r="O1646" s="3">
        <v>1098894129.65</v>
      </c>
      <c r="P1646" s="3">
        <v>71119203.63</v>
      </c>
      <c r="Q1646" s="3">
        <v>0</v>
      </c>
      <c r="R1646" s="3">
        <v>265806556.02</v>
      </c>
      <c r="S1646" s="3">
        <v>175000.03</v>
      </c>
      <c r="T1646" s="3">
        <v>0</v>
      </c>
      <c r="U1646" s="3">
        <v>54546143.98</v>
      </c>
      <c r="V1646" s="3">
        <v>69551025.03</v>
      </c>
      <c r="W1646" s="3">
        <v>0</v>
      </c>
      <c r="X1646" s="3">
        <v>0</v>
      </c>
      <c r="Y1646" s="3">
        <v>0</v>
      </c>
      <c r="Z1646" s="3">
        <v>24475557.24</v>
      </c>
      <c r="AA1646" s="3">
        <v>0</v>
      </c>
      <c r="AB1646" s="3">
        <v>23409426.88</v>
      </c>
      <c r="AC1646" s="3">
        <v>406805085.14</v>
      </c>
      <c r="AD1646" s="3">
        <v>19900720.1</v>
      </c>
      <c r="AE1646" s="3">
        <v>0</v>
      </c>
      <c r="AF1646" s="3">
        <v>0</v>
      </c>
      <c r="AG1646" s="3">
        <v>0</v>
      </c>
      <c r="AH1646" s="3">
        <v>124700358.06</v>
      </c>
      <c r="AI1646" s="3">
        <v>0</v>
      </c>
      <c r="AJ1646" s="3">
        <v>0</v>
      </c>
      <c r="AK1646" s="3">
        <v>26732866.23</v>
      </c>
      <c r="AL1646" s="3">
        <v>63690066.89</v>
      </c>
      <c r="AM1646" s="3">
        <v>91623.28</v>
      </c>
      <c r="AN1646" s="3">
        <v>0</v>
      </c>
      <c r="AO1646" s="6">
        <f t="shared" si="375"/>
        <v>825897392.78</v>
      </c>
      <c r="AP1646" s="6">
        <f t="shared" si="376"/>
        <v>1517622609.77</v>
      </c>
      <c r="AQ1646" s="6">
        <f t="shared" si="377"/>
        <v>437963709.18</v>
      </c>
      <c r="AR1646" s="6">
        <f t="shared" si="378"/>
        <v>1079658900.59</v>
      </c>
      <c r="AS1646" s="6">
        <f t="shared" si="379"/>
        <v>641920719.7</v>
      </c>
      <c r="AT1646" s="10">
        <f t="shared" si="380"/>
        <v>0</v>
      </c>
      <c r="AU1646" s="10">
        <f t="shared" si="381"/>
        <v>641920719.7</v>
      </c>
      <c r="AV1646" s="10">
        <f t="shared" si="382"/>
        <v>1905556293.37</v>
      </c>
      <c r="AW1646" s="12">
        <f t="shared" si="383"/>
        <v>0.324202098210378</v>
      </c>
      <c r="AX1646" s="12">
        <f t="shared" si="384"/>
        <v>0.675797901789622</v>
      </c>
      <c r="AY1646" s="12">
        <f t="shared" si="385"/>
        <v>0.423814972637923</v>
      </c>
      <c r="AZ1646" s="12">
        <f t="shared" si="386"/>
        <v>0.251982929151699</v>
      </c>
      <c r="BA1646" s="12">
        <f t="shared" si="387"/>
        <v>0</v>
      </c>
      <c r="BB1646" s="12">
        <f t="shared" si="388"/>
        <v>0.251982929151699</v>
      </c>
      <c r="BC1646" s="12">
        <f t="shared" si="389"/>
        <v>0.748017070848301</v>
      </c>
    </row>
    <row r="1647" spans="1:55">
      <c r="A1647" s="3" t="s">
        <v>3345</v>
      </c>
      <c r="B1647" s="3" t="s">
        <v>3346</v>
      </c>
      <c r="C1647" s="3">
        <v>29749854.78</v>
      </c>
      <c r="D1647" s="3">
        <v>624930889.69</v>
      </c>
      <c r="E1647" s="3">
        <v>482493890.41</v>
      </c>
      <c r="F1647" s="3">
        <v>0</v>
      </c>
      <c r="G1647" s="3">
        <v>0</v>
      </c>
      <c r="H1647" s="3">
        <v>0</v>
      </c>
      <c r="I1647" s="3">
        <v>0</v>
      </c>
      <c r="J1647" s="3">
        <v>0</v>
      </c>
      <c r="K1647" s="3">
        <v>8742487.61</v>
      </c>
      <c r="L1647" s="3">
        <v>0</v>
      </c>
      <c r="M1647" s="3">
        <v>328816095.45</v>
      </c>
      <c r="N1647" s="3">
        <v>2951582.27</v>
      </c>
      <c r="O1647" s="3">
        <v>234683534.48</v>
      </c>
      <c r="P1647" s="3">
        <v>7724201.16</v>
      </c>
      <c r="Q1647" s="3">
        <v>0</v>
      </c>
      <c r="R1647" s="3">
        <v>205713023.57</v>
      </c>
      <c r="S1647" s="3">
        <v>0</v>
      </c>
      <c r="T1647" s="3">
        <v>0</v>
      </c>
      <c r="U1647" s="3">
        <v>14971334.05</v>
      </c>
      <c r="V1647" s="3">
        <v>7928175.28</v>
      </c>
      <c r="W1647" s="3">
        <v>0</v>
      </c>
      <c r="X1647" s="3">
        <v>0</v>
      </c>
      <c r="Y1647" s="3">
        <v>7605036.23</v>
      </c>
      <c r="Z1647" s="3">
        <v>22379934.13</v>
      </c>
      <c r="AA1647" s="3">
        <v>0</v>
      </c>
      <c r="AB1647" s="3">
        <v>245768.81</v>
      </c>
      <c r="AC1647" s="3">
        <v>70716590.39</v>
      </c>
      <c r="AD1647" s="3">
        <v>82180298.46</v>
      </c>
      <c r="AE1647" s="3">
        <v>0</v>
      </c>
      <c r="AF1647" s="3">
        <v>0</v>
      </c>
      <c r="AG1647" s="3">
        <v>0</v>
      </c>
      <c r="AH1647" s="3">
        <v>59573298.46</v>
      </c>
      <c r="AI1647" s="3">
        <v>0</v>
      </c>
      <c r="AJ1647" s="3">
        <v>99900</v>
      </c>
      <c r="AK1647" s="3">
        <v>0</v>
      </c>
      <c r="AL1647" s="3">
        <v>14310556.84</v>
      </c>
      <c r="AM1647" s="3">
        <v>427576.72</v>
      </c>
      <c r="AN1647" s="3">
        <v>25584558.02</v>
      </c>
      <c r="AO1647" s="6">
        <f t="shared" si="375"/>
        <v>1116167267.71</v>
      </c>
      <c r="AP1647" s="6">
        <f t="shared" si="376"/>
        <v>574175413.36</v>
      </c>
      <c r="AQ1647" s="6">
        <f t="shared" si="377"/>
        <v>258843272.07</v>
      </c>
      <c r="AR1647" s="6">
        <f t="shared" si="378"/>
        <v>315332141.29</v>
      </c>
      <c r="AS1647" s="6">
        <f t="shared" si="379"/>
        <v>252892778.89</v>
      </c>
      <c r="AT1647" s="10">
        <f t="shared" si="380"/>
        <v>29749854.78</v>
      </c>
      <c r="AU1647" s="10">
        <f t="shared" si="381"/>
        <v>282642633.67</v>
      </c>
      <c r="AV1647" s="10">
        <f t="shared" si="382"/>
        <v>1431499409</v>
      </c>
      <c r="AW1647" s="12">
        <f t="shared" si="383"/>
        <v>0.651152144877926</v>
      </c>
      <c r="AX1647" s="12">
        <f t="shared" si="384"/>
        <v>0.331492318626591</v>
      </c>
      <c r="AY1647" s="12">
        <f t="shared" si="385"/>
        <v>0.183959166417054</v>
      </c>
      <c r="AZ1647" s="12">
        <f t="shared" si="386"/>
        <v>0.147533152209537</v>
      </c>
      <c r="BA1647" s="12">
        <f t="shared" si="387"/>
        <v>0.0173555364954824</v>
      </c>
      <c r="BB1647" s="12">
        <f t="shared" si="388"/>
        <v>0.16488868870502</v>
      </c>
      <c r="BC1647" s="12">
        <f t="shared" si="389"/>
        <v>0.83511131129498</v>
      </c>
    </row>
    <row r="1648" spans="1:55">
      <c r="A1648" s="3" t="s">
        <v>3347</v>
      </c>
      <c r="B1648" s="3" t="s">
        <v>3348</v>
      </c>
      <c r="C1648" s="3">
        <v>0</v>
      </c>
      <c r="D1648" s="3">
        <v>624809086.99</v>
      </c>
      <c r="E1648" s="3">
        <v>2644886.25</v>
      </c>
      <c r="F1648" s="3">
        <v>0</v>
      </c>
      <c r="G1648" s="3">
        <v>0</v>
      </c>
      <c r="H1648" s="3">
        <v>0</v>
      </c>
      <c r="I1648" s="3">
        <v>0</v>
      </c>
      <c r="J1648" s="3">
        <v>207844569.95</v>
      </c>
      <c r="K1648" s="3">
        <v>24374554.39</v>
      </c>
      <c r="L1648" s="3">
        <v>0</v>
      </c>
      <c r="M1648" s="3">
        <v>485167135.95</v>
      </c>
      <c r="N1648" s="3">
        <v>35302055.32</v>
      </c>
      <c r="O1648" s="3">
        <v>558437821.07</v>
      </c>
      <c r="P1648" s="3">
        <v>45895333.46</v>
      </c>
      <c r="Q1648" s="3">
        <v>0</v>
      </c>
      <c r="R1648" s="3">
        <v>290730006.01</v>
      </c>
      <c r="S1648" s="3">
        <v>3487191.37</v>
      </c>
      <c r="T1648" s="3">
        <v>0</v>
      </c>
      <c r="U1648" s="3">
        <v>44185847.84</v>
      </c>
      <c r="V1648" s="3">
        <v>33379464.97</v>
      </c>
      <c r="W1648" s="3">
        <v>0</v>
      </c>
      <c r="X1648" s="3">
        <v>0</v>
      </c>
      <c r="Y1648" s="3">
        <v>0</v>
      </c>
      <c r="Z1648" s="3">
        <v>1732189.99</v>
      </c>
      <c r="AA1648" s="3">
        <v>0</v>
      </c>
      <c r="AB1648" s="3">
        <v>191883.62</v>
      </c>
      <c r="AC1648" s="3">
        <v>1366210531.87</v>
      </c>
      <c r="AD1648" s="3">
        <v>102619930.38</v>
      </c>
      <c r="AE1648" s="3">
        <v>0</v>
      </c>
      <c r="AF1648" s="3">
        <v>0</v>
      </c>
      <c r="AG1648" s="3">
        <v>0</v>
      </c>
      <c r="AH1648" s="3">
        <v>253942702.74</v>
      </c>
      <c r="AI1648" s="3">
        <v>0</v>
      </c>
      <c r="AJ1648" s="3">
        <v>108115506.46</v>
      </c>
      <c r="AK1648" s="3">
        <v>47179954.7</v>
      </c>
      <c r="AL1648" s="3">
        <v>1577742.53</v>
      </c>
      <c r="AM1648" s="3">
        <v>1422650.98</v>
      </c>
      <c r="AN1648" s="3">
        <v>5657484.77</v>
      </c>
      <c r="AO1648" s="6">
        <f t="shared" ref="AO1648:AO1711" si="390">(D1648+E1648+F1648+G1648+H1648+I1648+J1648+K1648+L1648)</f>
        <v>859673097.58</v>
      </c>
      <c r="AP1648" s="6">
        <f t="shared" ref="AP1648:AP1711" si="391">(M1648+N1648+O1648+P1648+Q1648)</f>
        <v>1124802345.8</v>
      </c>
      <c r="AQ1648" s="6">
        <f t="shared" ref="AQ1648:AQ1711" si="392">(R1648+S1648+T1648+U1648+V1648+W1648+X1648+Y1648+Z1648+AA1648+AB1648)</f>
        <v>373706583.8</v>
      </c>
      <c r="AR1648" s="6">
        <f t="shared" ref="AR1648:AR1711" si="393">(AP1648-AQ1648)</f>
        <v>751095762</v>
      </c>
      <c r="AS1648" s="6">
        <f t="shared" ref="AS1648:AS1711" si="394">(AC1648+AD1648+AE1648+AF1648+AG1648+AH1648+AI1648+AJ1648+AK1648+AL1648+AM1648+AN1648)</f>
        <v>1886726504.43</v>
      </c>
      <c r="AT1648" s="10">
        <f t="shared" ref="AT1648:AT1711" si="395">C1648</f>
        <v>0</v>
      </c>
      <c r="AU1648" s="10">
        <f t="shared" ref="AU1648:AU1711" si="396">AS1648+AT1648</f>
        <v>1886726504.43</v>
      </c>
      <c r="AV1648" s="10">
        <f t="shared" ref="AV1648:AV1711" si="397">AO1648+AR1648</f>
        <v>1610768859.58</v>
      </c>
      <c r="AW1648" s="12">
        <f t="shared" si="383"/>
        <v>0.245796779725922</v>
      </c>
      <c r="AX1648" s="12">
        <f t="shared" si="384"/>
        <v>0.754203220274078</v>
      </c>
      <c r="AY1648" s="12">
        <f t="shared" si="385"/>
        <v>0.214752468217382</v>
      </c>
      <c r="AZ1648" s="12">
        <f t="shared" si="386"/>
        <v>0.539450752056695</v>
      </c>
      <c r="BA1648" s="12">
        <f t="shared" si="387"/>
        <v>0</v>
      </c>
      <c r="BB1648" s="12">
        <f t="shared" si="388"/>
        <v>0.539450752056695</v>
      </c>
      <c r="BC1648" s="12">
        <f t="shared" si="389"/>
        <v>0.460549247943305</v>
      </c>
    </row>
    <row r="1649" spans="1:55">
      <c r="A1649" s="3" t="s">
        <v>3349</v>
      </c>
      <c r="B1649" s="3" t="s">
        <v>3350</v>
      </c>
      <c r="C1649" s="3">
        <v>0</v>
      </c>
      <c r="D1649" s="3">
        <v>624728824.95</v>
      </c>
      <c r="E1649" s="3">
        <v>30000000</v>
      </c>
      <c r="F1649" s="3">
        <v>0</v>
      </c>
      <c r="G1649" s="3">
        <v>0</v>
      </c>
      <c r="H1649" s="3">
        <v>0</v>
      </c>
      <c r="I1649" s="3">
        <v>0</v>
      </c>
      <c r="J1649" s="3">
        <v>0</v>
      </c>
      <c r="K1649" s="3">
        <v>8859054.69</v>
      </c>
      <c r="L1649" s="3">
        <v>0</v>
      </c>
      <c r="M1649" s="3">
        <v>527532714.03</v>
      </c>
      <c r="N1649" s="3">
        <v>89285077.97</v>
      </c>
      <c r="O1649" s="3">
        <v>329005005.16</v>
      </c>
      <c r="P1649" s="3">
        <v>8190072.57</v>
      </c>
      <c r="Q1649" s="3">
        <v>0</v>
      </c>
      <c r="R1649" s="3">
        <v>479544296.17</v>
      </c>
      <c r="S1649" s="3">
        <v>0</v>
      </c>
      <c r="T1649" s="3">
        <v>0</v>
      </c>
      <c r="U1649" s="3">
        <v>62454787.13</v>
      </c>
      <c r="V1649" s="3">
        <v>17317192.67</v>
      </c>
      <c r="W1649" s="3">
        <v>0</v>
      </c>
      <c r="X1649" s="3">
        <v>0</v>
      </c>
      <c r="Y1649" s="3">
        <v>0</v>
      </c>
      <c r="Z1649" s="3">
        <v>45507232.1</v>
      </c>
      <c r="AA1649" s="3">
        <v>0</v>
      </c>
      <c r="AB1649" s="3">
        <v>85508.52</v>
      </c>
      <c r="AC1649" s="3">
        <v>801204571.09</v>
      </c>
      <c r="AD1649" s="3">
        <v>192753777.32</v>
      </c>
      <c r="AE1649" s="3">
        <v>0</v>
      </c>
      <c r="AF1649" s="3">
        <v>0</v>
      </c>
      <c r="AG1649" s="3">
        <v>0</v>
      </c>
      <c r="AH1649" s="3">
        <v>77490886.47</v>
      </c>
      <c r="AI1649" s="3">
        <v>0</v>
      </c>
      <c r="AJ1649" s="3">
        <v>0</v>
      </c>
      <c r="AK1649" s="3">
        <v>0</v>
      </c>
      <c r="AL1649" s="3">
        <v>28854571.99</v>
      </c>
      <c r="AM1649" s="3">
        <v>399421.23</v>
      </c>
      <c r="AN1649" s="3">
        <v>0</v>
      </c>
      <c r="AO1649" s="6">
        <f t="shared" si="390"/>
        <v>663587879.64</v>
      </c>
      <c r="AP1649" s="6">
        <f t="shared" si="391"/>
        <v>954012869.73</v>
      </c>
      <c r="AQ1649" s="6">
        <f t="shared" si="392"/>
        <v>604909016.59</v>
      </c>
      <c r="AR1649" s="6">
        <f t="shared" si="393"/>
        <v>349103853.14</v>
      </c>
      <c r="AS1649" s="6">
        <f t="shared" si="394"/>
        <v>1100703228.1</v>
      </c>
      <c r="AT1649" s="10">
        <f t="shared" si="395"/>
        <v>0</v>
      </c>
      <c r="AU1649" s="10">
        <f t="shared" si="396"/>
        <v>1100703228.1</v>
      </c>
      <c r="AV1649" s="10">
        <f t="shared" si="397"/>
        <v>1012691732.78</v>
      </c>
      <c r="AW1649" s="12">
        <f t="shared" si="383"/>
        <v>0.313991417564319</v>
      </c>
      <c r="AX1649" s="12">
        <f t="shared" si="384"/>
        <v>0.686008582435681</v>
      </c>
      <c r="AY1649" s="12">
        <f t="shared" si="385"/>
        <v>0.165186280653682</v>
      </c>
      <c r="AZ1649" s="12">
        <f t="shared" si="386"/>
        <v>0.520822301781999</v>
      </c>
      <c r="BA1649" s="12">
        <f t="shared" si="387"/>
        <v>0</v>
      </c>
      <c r="BB1649" s="12">
        <f t="shared" si="388"/>
        <v>0.520822301781999</v>
      </c>
      <c r="BC1649" s="12">
        <f t="shared" si="389"/>
        <v>0.479177698218001</v>
      </c>
    </row>
    <row r="1650" spans="1:55">
      <c r="A1650" s="3" t="s">
        <v>3351</v>
      </c>
      <c r="B1650" s="3" t="s">
        <v>3352</v>
      </c>
      <c r="C1650" s="3">
        <v>85548086.72</v>
      </c>
      <c r="D1650" s="3">
        <v>624611891.78</v>
      </c>
      <c r="E1650" s="3">
        <v>212939981.79</v>
      </c>
      <c r="F1650" s="3">
        <v>0</v>
      </c>
      <c r="G1650" s="3">
        <v>0</v>
      </c>
      <c r="H1650" s="3">
        <v>0</v>
      </c>
      <c r="I1650" s="3">
        <v>0</v>
      </c>
      <c r="J1650" s="3">
        <v>9024449.61</v>
      </c>
      <c r="K1650" s="3">
        <v>19392413.7</v>
      </c>
      <c r="L1650" s="3">
        <v>0</v>
      </c>
      <c r="M1650" s="3">
        <v>744580284.16</v>
      </c>
      <c r="N1650" s="3">
        <v>19746489.77</v>
      </c>
      <c r="O1650" s="3">
        <v>322597831.24</v>
      </c>
      <c r="P1650" s="3">
        <v>5901075.3</v>
      </c>
      <c r="Q1650" s="3">
        <v>0</v>
      </c>
      <c r="R1650" s="3">
        <v>384800877.98</v>
      </c>
      <c r="S1650" s="3">
        <v>689873.32</v>
      </c>
      <c r="T1650" s="3">
        <v>0</v>
      </c>
      <c r="U1650" s="3">
        <v>16667172.61</v>
      </c>
      <c r="V1650" s="3">
        <v>4125486.15</v>
      </c>
      <c r="W1650" s="3">
        <v>0</v>
      </c>
      <c r="X1650" s="3">
        <v>0</v>
      </c>
      <c r="Y1650" s="3">
        <v>0</v>
      </c>
      <c r="Z1650" s="3">
        <v>26008482.06</v>
      </c>
      <c r="AA1650" s="3">
        <v>0</v>
      </c>
      <c r="AB1650" s="3">
        <v>6455457.72</v>
      </c>
      <c r="AC1650" s="3">
        <v>500016288.01</v>
      </c>
      <c r="AD1650" s="3">
        <v>63320576.76</v>
      </c>
      <c r="AE1650" s="3">
        <v>0</v>
      </c>
      <c r="AF1650" s="3">
        <v>0</v>
      </c>
      <c r="AG1650" s="3">
        <v>0</v>
      </c>
      <c r="AH1650" s="3">
        <v>18259897.57</v>
      </c>
      <c r="AI1650" s="3">
        <v>0</v>
      </c>
      <c r="AJ1650" s="3">
        <v>67693.55</v>
      </c>
      <c r="AK1650" s="3">
        <v>1534467.38</v>
      </c>
      <c r="AL1650" s="3">
        <v>12460372.8</v>
      </c>
      <c r="AM1650" s="3">
        <v>1003131.3</v>
      </c>
      <c r="AN1650" s="3">
        <v>41827730.77</v>
      </c>
      <c r="AO1650" s="6">
        <f t="shared" si="390"/>
        <v>865968736.88</v>
      </c>
      <c r="AP1650" s="6">
        <f t="shared" si="391"/>
        <v>1092825680.47</v>
      </c>
      <c r="AQ1650" s="6">
        <f t="shared" si="392"/>
        <v>438747349.84</v>
      </c>
      <c r="AR1650" s="6">
        <f t="shared" si="393"/>
        <v>654078330.63</v>
      </c>
      <c r="AS1650" s="6">
        <f t="shared" si="394"/>
        <v>638490158.14</v>
      </c>
      <c r="AT1650" s="10">
        <f t="shared" si="395"/>
        <v>85548086.72</v>
      </c>
      <c r="AU1650" s="10">
        <f t="shared" si="396"/>
        <v>724038244.86</v>
      </c>
      <c r="AV1650" s="10">
        <f t="shared" si="397"/>
        <v>1520047067.51</v>
      </c>
      <c r="AW1650" s="12">
        <f t="shared" si="383"/>
        <v>0.385889400953942</v>
      </c>
      <c r="AX1650" s="12">
        <f t="shared" si="384"/>
        <v>0.575989015054381</v>
      </c>
      <c r="AY1650" s="12">
        <f t="shared" si="385"/>
        <v>0.291467675949994</v>
      </c>
      <c r="AZ1650" s="12">
        <f t="shared" si="386"/>
        <v>0.284521339104387</v>
      </c>
      <c r="BA1650" s="12">
        <f t="shared" si="387"/>
        <v>0.0381215839916763</v>
      </c>
      <c r="BB1650" s="12">
        <f t="shared" si="388"/>
        <v>0.322642923096064</v>
      </c>
      <c r="BC1650" s="12">
        <f t="shared" si="389"/>
        <v>0.677357076903936</v>
      </c>
    </row>
    <row r="1651" spans="1:55">
      <c r="A1651" s="3" t="s">
        <v>3353</v>
      </c>
      <c r="B1651" s="3" t="s">
        <v>3354</v>
      </c>
      <c r="C1651" s="3">
        <v>0</v>
      </c>
      <c r="D1651" s="3">
        <v>624279070.55</v>
      </c>
      <c r="E1651" s="3">
        <v>1230714338.28</v>
      </c>
      <c r="F1651" s="3">
        <v>0</v>
      </c>
      <c r="G1651" s="3">
        <v>0</v>
      </c>
      <c r="H1651" s="3">
        <v>0</v>
      </c>
      <c r="I1651" s="3">
        <v>0</v>
      </c>
      <c r="J1651" s="3">
        <v>0</v>
      </c>
      <c r="K1651" s="3">
        <v>9397083.42</v>
      </c>
      <c r="L1651" s="3">
        <v>0</v>
      </c>
      <c r="M1651" s="3">
        <v>220233499.66</v>
      </c>
      <c r="N1651" s="3">
        <v>24669413.63</v>
      </c>
      <c r="O1651" s="3">
        <v>257905736.66</v>
      </c>
      <c r="P1651" s="3">
        <v>18197883.84</v>
      </c>
      <c r="Q1651" s="3">
        <v>0</v>
      </c>
      <c r="R1651" s="3">
        <v>578441968.56</v>
      </c>
      <c r="S1651" s="3">
        <v>0</v>
      </c>
      <c r="T1651" s="3">
        <v>0</v>
      </c>
      <c r="U1651" s="3">
        <v>25085456</v>
      </c>
      <c r="V1651" s="3">
        <v>62464208.98</v>
      </c>
      <c r="W1651" s="3">
        <v>0</v>
      </c>
      <c r="X1651" s="3">
        <v>0</v>
      </c>
      <c r="Y1651" s="3">
        <v>0</v>
      </c>
      <c r="Z1651" s="3">
        <v>58321937.13</v>
      </c>
      <c r="AA1651" s="3">
        <v>0</v>
      </c>
      <c r="AB1651" s="3">
        <v>5796263.49</v>
      </c>
      <c r="AC1651" s="3">
        <v>855976349.1</v>
      </c>
      <c r="AD1651" s="3">
        <v>291604752.67</v>
      </c>
      <c r="AE1651" s="3">
        <v>0</v>
      </c>
      <c r="AF1651" s="3">
        <v>0</v>
      </c>
      <c r="AG1651" s="3">
        <v>0</v>
      </c>
      <c r="AH1651" s="3">
        <v>90376501.65</v>
      </c>
      <c r="AI1651" s="3">
        <v>0</v>
      </c>
      <c r="AJ1651" s="3">
        <v>0</v>
      </c>
      <c r="AK1651" s="3">
        <v>70776.77</v>
      </c>
      <c r="AL1651" s="3">
        <v>12477416.54</v>
      </c>
      <c r="AM1651" s="3">
        <v>0</v>
      </c>
      <c r="AN1651" s="3">
        <v>999054.19</v>
      </c>
      <c r="AO1651" s="6">
        <f t="shared" si="390"/>
        <v>1864390492.25</v>
      </c>
      <c r="AP1651" s="6">
        <f t="shared" si="391"/>
        <v>521006533.79</v>
      </c>
      <c r="AQ1651" s="6">
        <f t="shared" si="392"/>
        <v>730109834.16</v>
      </c>
      <c r="AR1651" s="6">
        <f t="shared" si="393"/>
        <v>-209103300.37</v>
      </c>
      <c r="AS1651" s="6">
        <f t="shared" si="394"/>
        <v>1251504850.92</v>
      </c>
      <c r="AT1651" s="10">
        <f t="shared" si="395"/>
        <v>0</v>
      </c>
      <c r="AU1651" s="10">
        <f t="shared" si="396"/>
        <v>1251504850.92</v>
      </c>
      <c r="AV1651" s="10">
        <f t="shared" si="397"/>
        <v>1655287191.88</v>
      </c>
      <c r="AW1651" s="12">
        <f t="shared" si="383"/>
        <v>0.641391081576687</v>
      </c>
      <c r="AX1651" s="12">
        <f t="shared" si="384"/>
        <v>0.358608918423313</v>
      </c>
      <c r="AY1651" s="12">
        <f t="shared" si="385"/>
        <v>-0.0719361059515558</v>
      </c>
      <c r="AZ1651" s="12">
        <f t="shared" si="386"/>
        <v>0.430545024374869</v>
      </c>
      <c r="BA1651" s="12">
        <f t="shared" si="387"/>
        <v>0</v>
      </c>
      <c r="BB1651" s="12">
        <f t="shared" si="388"/>
        <v>0.430545024374869</v>
      </c>
      <c r="BC1651" s="12">
        <f t="shared" si="389"/>
        <v>0.569454975625131</v>
      </c>
    </row>
    <row r="1652" spans="1:55">
      <c r="A1652" s="3" t="s">
        <v>3355</v>
      </c>
      <c r="B1652" s="3" t="s">
        <v>3356</v>
      </c>
      <c r="C1652" s="3">
        <v>383731766.96</v>
      </c>
      <c r="D1652" s="3">
        <v>623787780.21</v>
      </c>
      <c r="E1652" s="3">
        <v>0</v>
      </c>
      <c r="F1652" s="3">
        <v>0</v>
      </c>
      <c r="G1652" s="3">
        <v>0</v>
      </c>
      <c r="H1652" s="3">
        <v>0</v>
      </c>
      <c r="I1652" s="3">
        <v>0</v>
      </c>
      <c r="J1652" s="3">
        <v>0</v>
      </c>
      <c r="K1652" s="3">
        <v>163425604.28</v>
      </c>
      <c r="L1652" s="3">
        <v>0</v>
      </c>
      <c r="M1652" s="3">
        <v>1314465039.56</v>
      </c>
      <c r="N1652" s="3">
        <v>102343583.3</v>
      </c>
      <c r="O1652" s="3">
        <v>16904789.66</v>
      </c>
      <c r="P1652" s="3">
        <v>266387619.1</v>
      </c>
      <c r="Q1652" s="3">
        <v>0</v>
      </c>
      <c r="R1652" s="3">
        <v>603224149.79</v>
      </c>
      <c r="S1652" s="3">
        <v>1119715.06</v>
      </c>
      <c r="T1652" s="3">
        <v>0</v>
      </c>
      <c r="U1652" s="3">
        <v>6699047</v>
      </c>
      <c r="V1652" s="3">
        <v>19808221.21</v>
      </c>
      <c r="W1652" s="3">
        <v>0</v>
      </c>
      <c r="X1652" s="3">
        <v>0</v>
      </c>
      <c r="Y1652" s="3">
        <v>0</v>
      </c>
      <c r="Z1652" s="3">
        <v>5010000</v>
      </c>
      <c r="AA1652" s="3">
        <v>0</v>
      </c>
      <c r="AB1652" s="3">
        <v>71947786.73</v>
      </c>
      <c r="AC1652" s="3">
        <v>601842856.79</v>
      </c>
      <c r="AD1652" s="3">
        <v>199956066.55</v>
      </c>
      <c r="AE1652" s="3">
        <v>0</v>
      </c>
      <c r="AF1652" s="3">
        <v>0</v>
      </c>
      <c r="AG1652" s="3">
        <v>0</v>
      </c>
      <c r="AH1652" s="3">
        <v>499716998.79</v>
      </c>
      <c r="AI1652" s="3">
        <v>10536098.54</v>
      </c>
      <c r="AJ1652" s="3">
        <v>7084627.32</v>
      </c>
      <c r="AK1652" s="3">
        <v>12152581.41</v>
      </c>
      <c r="AL1652" s="3">
        <v>82983237.27</v>
      </c>
      <c r="AM1652" s="3">
        <v>18666960.21</v>
      </c>
      <c r="AN1652" s="3">
        <v>256426543.09</v>
      </c>
      <c r="AO1652" s="6">
        <f t="shared" si="390"/>
        <v>787213384.49</v>
      </c>
      <c r="AP1652" s="6">
        <f t="shared" si="391"/>
        <v>1700101031.62</v>
      </c>
      <c r="AQ1652" s="6">
        <f t="shared" si="392"/>
        <v>707808919.79</v>
      </c>
      <c r="AR1652" s="6">
        <f t="shared" si="393"/>
        <v>992292111.83</v>
      </c>
      <c r="AS1652" s="6">
        <f t="shared" si="394"/>
        <v>1689365969.97</v>
      </c>
      <c r="AT1652" s="10">
        <f t="shared" si="395"/>
        <v>383731766.96</v>
      </c>
      <c r="AU1652" s="10">
        <f t="shared" si="396"/>
        <v>2073097736.93</v>
      </c>
      <c r="AV1652" s="10">
        <f t="shared" si="397"/>
        <v>1779505496.32</v>
      </c>
      <c r="AW1652" s="12">
        <f t="shared" si="383"/>
        <v>0.204332846345539</v>
      </c>
      <c r="AX1652" s="12">
        <f t="shared" si="384"/>
        <v>0.696063913007152</v>
      </c>
      <c r="AY1652" s="12">
        <f t="shared" si="385"/>
        <v>0.257564055199351</v>
      </c>
      <c r="AZ1652" s="12">
        <f t="shared" si="386"/>
        <v>0.438499857807801</v>
      </c>
      <c r="BA1652" s="12">
        <f t="shared" si="387"/>
        <v>0.0996032406473089</v>
      </c>
      <c r="BB1652" s="12">
        <f t="shared" si="388"/>
        <v>0.53810309845511</v>
      </c>
      <c r="BC1652" s="12">
        <f t="shared" si="389"/>
        <v>0.46189690154489</v>
      </c>
    </row>
    <row r="1653" spans="1:55">
      <c r="A1653" s="3" t="s">
        <v>3357</v>
      </c>
      <c r="B1653" s="3" t="s">
        <v>3358</v>
      </c>
      <c r="C1653" s="3">
        <v>0</v>
      </c>
      <c r="D1653" s="3">
        <v>623412694.5</v>
      </c>
      <c r="E1653" s="3">
        <v>20000000</v>
      </c>
      <c r="F1653" s="3">
        <v>0</v>
      </c>
      <c r="G1653" s="3">
        <v>0</v>
      </c>
      <c r="H1653" s="3">
        <v>0</v>
      </c>
      <c r="I1653" s="3">
        <v>0</v>
      </c>
      <c r="J1653" s="3">
        <v>0</v>
      </c>
      <c r="K1653" s="3">
        <v>12704605.6</v>
      </c>
      <c r="L1653" s="3">
        <v>0</v>
      </c>
      <c r="M1653" s="3">
        <v>193866811.16</v>
      </c>
      <c r="N1653" s="3">
        <v>197506173.02</v>
      </c>
      <c r="O1653" s="3">
        <v>1087130741.43</v>
      </c>
      <c r="P1653" s="3">
        <v>38568535.92</v>
      </c>
      <c r="Q1653" s="3">
        <v>0</v>
      </c>
      <c r="R1653" s="3">
        <v>130891269.36</v>
      </c>
      <c r="S1653" s="3">
        <v>0</v>
      </c>
      <c r="T1653" s="3">
        <v>0</v>
      </c>
      <c r="U1653" s="3">
        <v>14347162.35</v>
      </c>
      <c r="V1653" s="3">
        <v>3726743.77</v>
      </c>
      <c r="W1653" s="3">
        <v>0</v>
      </c>
      <c r="X1653" s="3">
        <v>0</v>
      </c>
      <c r="Y1653" s="3">
        <v>11297689.8</v>
      </c>
      <c r="Z1653" s="3">
        <v>0</v>
      </c>
      <c r="AA1653" s="3">
        <v>0</v>
      </c>
      <c r="AB1653" s="3">
        <v>614286.93</v>
      </c>
      <c r="AC1653" s="3">
        <v>236628485.79</v>
      </c>
      <c r="AD1653" s="3">
        <v>76708232.31</v>
      </c>
      <c r="AE1653" s="3">
        <v>0</v>
      </c>
      <c r="AF1653" s="3">
        <v>0</v>
      </c>
      <c r="AG1653" s="3">
        <v>0</v>
      </c>
      <c r="AH1653" s="3">
        <v>68521749.07</v>
      </c>
      <c r="AI1653" s="3">
        <v>0</v>
      </c>
      <c r="AJ1653" s="3">
        <v>6741957.88</v>
      </c>
      <c r="AK1653" s="3">
        <v>407766.88</v>
      </c>
      <c r="AL1653" s="3">
        <v>9115700.78</v>
      </c>
      <c r="AM1653" s="3">
        <v>1265455.99</v>
      </c>
      <c r="AN1653" s="3">
        <v>161903.33</v>
      </c>
      <c r="AO1653" s="6">
        <f t="shared" si="390"/>
        <v>656117300.1</v>
      </c>
      <c r="AP1653" s="6">
        <f t="shared" si="391"/>
        <v>1517072261.53</v>
      </c>
      <c r="AQ1653" s="6">
        <f t="shared" si="392"/>
        <v>160877152.21</v>
      </c>
      <c r="AR1653" s="6">
        <f t="shared" si="393"/>
        <v>1356195109.32</v>
      </c>
      <c r="AS1653" s="6">
        <f t="shared" si="394"/>
        <v>399551252.03</v>
      </c>
      <c r="AT1653" s="10">
        <f t="shared" si="395"/>
        <v>0</v>
      </c>
      <c r="AU1653" s="10">
        <f t="shared" si="396"/>
        <v>399551252.03</v>
      </c>
      <c r="AV1653" s="10">
        <f t="shared" si="397"/>
        <v>2012312409.42</v>
      </c>
      <c r="AW1653" s="12">
        <f t="shared" si="383"/>
        <v>0.272037474832033</v>
      </c>
      <c r="AX1653" s="12">
        <f t="shared" si="384"/>
        <v>0.727962525167967</v>
      </c>
      <c r="AY1653" s="12">
        <f t="shared" si="385"/>
        <v>0.562301729984465</v>
      </c>
      <c r="AZ1653" s="12">
        <f t="shared" si="386"/>
        <v>0.165660795183502</v>
      </c>
      <c r="BA1653" s="12">
        <f t="shared" si="387"/>
        <v>0</v>
      </c>
      <c r="BB1653" s="12">
        <f t="shared" si="388"/>
        <v>0.165660795183502</v>
      </c>
      <c r="BC1653" s="12">
        <f t="shared" si="389"/>
        <v>0.834339204816498</v>
      </c>
    </row>
    <row r="1654" spans="1:55">
      <c r="A1654" s="3" t="s">
        <v>3359</v>
      </c>
      <c r="B1654" s="3" t="s">
        <v>3360</v>
      </c>
      <c r="C1654" s="3">
        <v>0</v>
      </c>
      <c r="D1654" s="3">
        <v>621867954.59</v>
      </c>
      <c r="E1654" s="3">
        <v>100320700</v>
      </c>
      <c r="F1654" s="3">
        <v>0</v>
      </c>
      <c r="G1654" s="3">
        <v>0</v>
      </c>
      <c r="H1654" s="3">
        <v>0</v>
      </c>
      <c r="I1654" s="3">
        <v>0</v>
      </c>
      <c r="J1654" s="3">
        <v>0</v>
      </c>
      <c r="K1654" s="3">
        <v>901291.98</v>
      </c>
      <c r="L1654" s="3">
        <v>0</v>
      </c>
      <c r="M1654" s="3">
        <v>165384426.45</v>
      </c>
      <c r="N1654" s="3">
        <v>10065721.93</v>
      </c>
      <c r="O1654" s="3">
        <v>112429704.15</v>
      </c>
      <c r="P1654" s="3">
        <v>58495.87</v>
      </c>
      <c r="Q1654" s="3">
        <v>0</v>
      </c>
      <c r="R1654" s="3">
        <v>65282567.72</v>
      </c>
      <c r="S1654" s="3">
        <v>0</v>
      </c>
      <c r="T1654" s="3">
        <v>0</v>
      </c>
      <c r="U1654" s="3">
        <v>32024607.47</v>
      </c>
      <c r="V1654" s="3">
        <v>12547303.65</v>
      </c>
      <c r="W1654" s="3">
        <v>0</v>
      </c>
      <c r="X1654" s="3">
        <v>0</v>
      </c>
      <c r="Y1654" s="3">
        <v>0</v>
      </c>
      <c r="Z1654" s="3">
        <v>2537690.02</v>
      </c>
      <c r="AA1654" s="3">
        <v>0</v>
      </c>
      <c r="AB1654" s="3">
        <v>1788674.1</v>
      </c>
      <c r="AC1654" s="3">
        <v>112303780.45</v>
      </c>
      <c r="AD1654" s="3">
        <v>284338825.24</v>
      </c>
      <c r="AE1654" s="3">
        <v>0</v>
      </c>
      <c r="AF1654" s="3">
        <v>0</v>
      </c>
      <c r="AG1654" s="3">
        <v>0</v>
      </c>
      <c r="AH1654" s="3">
        <v>81354400.09</v>
      </c>
      <c r="AI1654" s="3">
        <v>0</v>
      </c>
      <c r="AJ1654" s="3">
        <v>0</v>
      </c>
      <c r="AK1654" s="3">
        <v>0</v>
      </c>
      <c r="AL1654" s="3">
        <v>3588624.46</v>
      </c>
      <c r="AM1654" s="3">
        <v>1415740.94</v>
      </c>
      <c r="AN1654" s="3">
        <v>858000</v>
      </c>
      <c r="AO1654" s="6">
        <f t="shared" si="390"/>
        <v>723089946.57</v>
      </c>
      <c r="AP1654" s="6">
        <f t="shared" si="391"/>
        <v>287938348.4</v>
      </c>
      <c r="AQ1654" s="6">
        <f t="shared" si="392"/>
        <v>114180842.96</v>
      </c>
      <c r="AR1654" s="6">
        <f t="shared" si="393"/>
        <v>173757505.44</v>
      </c>
      <c r="AS1654" s="6">
        <f t="shared" si="394"/>
        <v>483859371.18</v>
      </c>
      <c r="AT1654" s="10">
        <f t="shared" si="395"/>
        <v>0</v>
      </c>
      <c r="AU1654" s="10">
        <f t="shared" si="396"/>
        <v>483859371.18</v>
      </c>
      <c r="AV1654" s="10">
        <f t="shared" si="397"/>
        <v>896847452.01</v>
      </c>
      <c r="AW1654" s="12">
        <f t="shared" si="383"/>
        <v>0.523709982760399</v>
      </c>
      <c r="AX1654" s="12">
        <f t="shared" si="384"/>
        <v>0.476290017239601</v>
      </c>
      <c r="AY1654" s="12">
        <f t="shared" si="385"/>
        <v>0.125846778274441</v>
      </c>
      <c r="AZ1654" s="12">
        <f t="shared" si="386"/>
        <v>0.35044323896516</v>
      </c>
      <c r="BA1654" s="12">
        <f t="shared" si="387"/>
        <v>0</v>
      </c>
      <c r="BB1654" s="12">
        <f t="shared" si="388"/>
        <v>0.35044323896516</v>
      </c>
      <c r="BC1654" s="12">
        <f t="shared" si="389"/>
        <v>0.64955676103484</v>
      </c>
    </row>
    <row r="1655" spans="1:55">
      <c r="A1655" s="3" t="s">
        <v>3361</v>
      </c>
      <c r="B1655" s="3" t="s">
        <v>3362</v>
      </c>
      <c r="C1655" s="3">
        <v>90261703.71</v>
      </c>
      <c r="D1655" s="3">
        <v>620763670.31</v>
      </c>
      <c r="E1655" s="3">
        <v>1332769178.75</v>
      </c>
      <c r="F1655" s="3">
        <v>0</v>
      </c>
      <c r="G1655" s="3">
        <v>0</v>
      </c>
      <c r="H1655" s="3">
        <v>0</v>
      </c>
      <c r="I1655" s="3">
        <v>0</v>
      </c>
      <c r="J1655" s="3">
        <v>0</v>
      </c>
      <c r="K1655" s="3">
        <v>13569055.07</v>
      </c>
      <c r="L1655" s="3">
        <v>2726157.82</v>
      </c>
      <c r="M1655" s="3">
        <v>0</v>
      </c>
      <c r="N1655" s="3">
        <v>5294988.49</v>
      </c>
      <c r="O1655" s="3">
        <v>0</v>
      </c>
      <c r="P1655" s="3">
        <v>1568456828.16</v>
      </c>
      <c r="Q1655" s="3">
        <v>0</v>
      </c>
      <c r="R1655" s="3">
        <v>96481258.04</v>
      </c>
      <c r="S1655" s="3">
        <v>0</v>
      </c>
      <c r="T1655" s="3">
        <v>0</v>
      </c>
      <c r="U1655" s="3">
        <v>11571741.1</v>
      </c>
      <c r="V1655" s="3">
        <v>29973665.33</v>
      </c>
      <c r="W1655" s="3">
        <v>0</v>
      </c>
      <c r="X1655" s="3">
        <v>0</v>
      </c>
      <c r="Y1655" s="3">
        <v>0</v>
      </c>
      <c r="Z1655" s="3">
        <v>0</v>
      </c>
      <c r="AA1655" s="3">
        <v>0</v>
      </c>
      <c r="AB1655" s="3">
        <v>0</v>
      </c>
      <c r="AC1655" s="3">
        <v>5744215.9</v>
      </c>
      <c r="AD1655" s="3">
        <v>0</v>
      </c>
      <c r="AE1655" s="3">
        <v>0</v>
      </c>
      <c r="AF1655" s="3">
        <v>0</v>
      </c>
      <c r="AG1655" s="3">
        <v>0</v>
      </c>
      <c r="AH1655" s="3">
        <v>160890.37</v>
      </c>
      <c r="AI1655" s="3">
        <v>0</v>
      </c>
      <c r="AJ1655" s="3">
        <v>0</v>
      </c>
      <c r="AK1655" s="3">
        <v>0</v>
      </c>
      <c r="AL1655" s="3">
        <v>3073721.93</v>
      </c>
      <c r="AM1655" s="3">
        <v>0</v>
      </c>
      <c r="AN1655" s="3">
        <v>0</v>
      </c>
      <c r="AO1655" s="6">
        <f t="shared" si="390"/>
        <v>1969828061.95</v>
      </c>
      <c r="AP1655" s="6">
        <f t="shared" si="391"/>
        <v>1573751816.65</v>
      </c>
      <c r="AQ1655" s="6">
        <f t="shared" si="392"/>
        <v>138026664.47</v>
      </c>
      <c r="AR1655" s="6">
        <f t="shared" si="393"/>
        <v>1435725152.18</v>
      </c>
      <c r="AS1655" s="6">
        <f t="shared" si="394"/>
        <v>8978828.2</v>
      </c>
      <c r="AT1655" s="10">
        <f t="shared" si="395"/>
        <v>90261703.71</v>
      </c>
      <c r="AU1655" s="10">
        <f t="shared" si="396"/>
        <v>99240531.91</v>
      </c>
      <c r="AV1655" s="10">
        <f t="shared" si="397"/>
        <v>3405553214.13</v>
      </c>
      <c r="AW1655" s="12">
        <f t="shared" si="383"/>
        <v>0.562038226693274</v>
      </c>
      <c r="AX1655" s="12">
        <f t="shared" si="384"/>
        <v>0.41220798856205</v>
      </c>
      <c r="AY1655" s="12">
        <f t="shared" si="385"/>
        <v>0.409646117921261</v>
      </c>
      <c r="AZ1655" s="12">
        <f t="shared" si="386"/>
        <v>0.00256187064078878</v>
      </c>
      <c r="BA1655" s="12">
        <f t="shared" si="387"/>
        <v>0.0257537847446758</v>
      </c>
      <c r="BB1655" s="12">
        <f t="shared" si="388"/>
        <v>0.0283156553854645</v>
      </c>
      <c r="BC1655" s="12">
        <f t="shared" si="389"/>
        <v>0.971684344614535</v>
      </c>
    </row>
    <row r="1656" spans="1:55">
      <c r="A1656" s="3" t="s">
        <v>3363</v>
      </c>
      <c r="B1656" s="3" t="s">
        <v>3364</v>
      </c>
      <c r="C1656" s="3">
        <v>109654037.24</v>
      </c>
      <c r="D1656" s="3">
        <v>620603232.71</v>
      </c>
      <c r="E1656" s="3">
        <v>5000000</v>
      </c>
      <c r="F1656" s="3">
        <v>9481925.98</v>
      </c>
      <c r="G1656" s="3">
        <v>0</v>
      </c>
      <c r="H1656" s="3">
        <v>0</v>
      </c>
      <c r="I1656" s="3">
        <v>0</v>
      </c>
      <c r="J1656" s="3">
        <v>20712510.63</v>
      </c>
      <c r="K1656" s="3">
        <v>364123886.97</v>
      </c>
      <c r="L1656" s="3">
        <v>0</v>
      </c>
      <c r="M1656" s="3">
        <v>2117424678.68</v>
      </c>
      <c r="N1656" s="3">
        <v>22564723.58</v>
      </c>
      <c r="O1656" s="3">
        <v>356129629.53</v>
      </c>
      <c r="P1656" s="3">
        <v>433613103.98</v>
      </c>
      <c r="Q1656" s="3">
        <v>41660762.3</v>
      </c>
      <c r="R1656" s="3">
        <v>628601377.29</v>
      </c>
      <c r="S1656" s="3">
        <v>0</v>
      </c>
      <c r="T1656" s="3">
        <v>0</v>
      </c>
      <c r="U1656" s="3">
        <v>13999160.34</v>
      </c>
      <c r="V1656" s="3">
        <v>12155352.54</v>
      </c>
      <c r="W1656" s="3">
        <v>0</v>
      </c>
      <c r="X1656" s="3">
        <v>0</v>
      </c>
      <c r="Y1656" s="3">
        <v>78285.43</v>
      </c>
      <c r="Z1656" s="3">
        <v>113625942.98</v>
      </c>
      <c r="AA1656" s="3">
        <v>0</v>
      </c>
      <c r="AB1656" s="3">
        <v>83144984.37</v>
      </c>
      <c r="AC1656" s="3">
        <v>1754856043.97</v>
      </c>
      <c r="AD1656" s="3">
        <v>477517818.57</v>
      </c>
      <c r="AE1656" s="3">
        <v>0</v>
      </c>
      <c r="AF1656" s="3">
        <v>145664.62</v>
      </c>
      <c r="AG1656" s="3">
        <v>0</v>
      </c>
      <c r="AH1656" s="3">
        <v>115493396.72</v>
      </c>
      <c r="AI1656" s="3">
        <v>0</v>
      </c>
      <c r="AJ1656" s="3">
        <v>0</v>
      </c>
      <c r="AK1656" s="3">
        <v>3721038.35</v>
      </c>
      <c r="AL1656" s="3">
        <v>63051492.96</v>
      </c>
      <c r="AM1656" s="3">
        <v>16026.5</v>
      </c>
      <c r="AN1656" s="3">
        <v>118116312.42</v>
      </c>
      <c r="AO1656" s="6">
        <f t="shared" si="390"/>
        <v>1019921556.29</v>
      </c>
      <c r="AP1656" s="6">
        <f t="shared" si="391"/>
        <v>2971392898.07</v>
      </c>
      <c r="AQ1656" s="6">
        <f t="shared" si="392"/>
        <v>851605102.95</v>
      </c>
      <c r="AR1656" s="6">
        <f t="shared" si="393"/>
        <v>2119787795.12</v>
      </c>
      <c r="AS1656" s="6">
        <f t="shared" si="394"/>
        <v>2532917794.11</v>
      </c>
      <c r="AT1656" s="10">
        <f t="shared" si="395"/>
        <v>109654037.24</v>
      </c>
      <c r="AU1656" s="10">
        <f t="shared" si="396"/>
        <v>2642571831.35</v>
      </c>
      <c r="AV1656" s="10">
        <f t="shared" si="397"/>
        <v>3139709351.41</v>
      </c>
      <c r="AW1656" s="12">
        <f t="shared" si="383"/>
        <v>0.176387402143451</v>
      </c>
      <c r="AX1656" s="12">
        <f t="shared" si="384"/>
        <v>0.804648795548398</v>
      </c>
      <c r="AY1656" s="12">
        <f t="shared" si="385"/>
        <v>0.36660060763565</v>
      </c>
      <c r="AZ1656" s="12">
        <f t="shared" si="386"/>
        <v>0.438048187912748</v>
      </c>
      <c r="BA1656" s="12">
        <f t="shared" si="387"/>
        <v>0.0189638023081506</v>
      </c>
      <c r="BB1656" s="12">
        <f t="shared" si="388"/>
        <v>0.457011990220899</v>
      </c>
      <c r="BC1656" s="12">
        <f t="shared" si="389"/>
        <v>0.542988009779101</v>
      </c>
    </row>
    <row r="1657" spans="1:55">
      <c r="A1657" s="3" t="s">
        <v>3365</v>
      </c>
      <c r="B1657" s="3" t="s">
        <v>3366</v>
      </c>
      <c r="C1657" s="3">
        <v>634230939.68</v>
      </c>
      <c r="D1657" s="3">
        <v>620172679.7</v>
      </c>
      <c r="E1657" s="3">
        <v>0</v>
      </c>
      <c r="F1657" s="3">
        <v>91528759.41</v>
      </c>
      <c r="G1657" s="3">
        <v>0</v>
      </c>
      <c r="H1657" s="3">
        <v>0</v>
      </c>
      <c r="I1657" s="3">
        <v>0</v>
      </c>
      <c r="J1657" s="3">
        <v>267588348.6</v>
      </c>
      <c r="K1657" s="3">
        <v>561332704.76</v>
      </c>
      <c r="L1657" s="3">
        <v>0</v>
      </c>
      <c r="M1657" s="3">
        <v>1999696699.58</v>
      </c>
      <c r="N1657" s="3">
        <v>115936334.02</v>
      </c>
      <c r="O1657" s="3">
        <v>975632699.68</v>
      </c>
      <c r="P1657" s="3">
        <v>93057925.47</v>
      </c>
      <c r="Q1657" s="3">
        <v>248474836.18</v>
      </c>
      <c r="R1657" s="3">
        <v>2711202169.64</v>
      </c>
      <c r="S1657" s="3">
        <v>0</v>
      </c>
      <c r="T1657" s="3">
        <v>0</v>
      </c>
      <c r="U1657" s="3">
        <v>35952115.4</v>
      </c>
      <c r="V1657" s="3">
        <v>57533838.72</v>
      </c>
      <c r="W1657" s="3">
        <v>0</v>
      </c>
      <c r="X1657" s="3">
        <v>0</v>
      </c>
      <c r="Y1657" s="3">
        <v>69718753.82</v>
      </c>
      <c r="Z1657" s="3">
        <v>177479582.48</v>
      </c>
      <c r="AA1657" s="3">
        <v>0</v>
      </c>
      <c r="AB1657" s="3">
        <v>0</v>
      </c>
      <c r="AC1657" s="3">
        <v>2521064713.71</v>
      </c>
      <c r="AD1657" s="3">
        <v>472470844.96</v>
      </c>
      <c r="AE1657" s="3">
        <v>0</v>
      </c>
      <c r="AF1657" s="3">
        <v>0</v>
      </c>
      <c r="AG1657" s="3">
        <v>0</v>
      </c>
      <c r="AH1657" s="3">
        <v>410903792.4</v>
      </c>
      <c r="AI1657" s="3">
        <v>44947718.96</v>
      </c>
      <c r="AJ1657" s="3">
        <v>1200955632.17</v>
      </c>
      <c r="AK1657" s="3">
        <v>15600236.08</v>
      </c>
      <c r="AL1657" s="3">
        <v>68932936.07</v>
      </c>
      <c r="AM1657" s="3">
        <v>0</v>
      </c>
      <c r="AN1657" s="3">
        <v>337766505.91</v>
      </c>
      <c r="AO1657" s="6">
        <f t="shared" si="390"/>
        <v>1540622492.47</v>
      </c>
      <c r="AP1657" s="6">
        <f t="shared" si="391"/>
        <v>3432798494.93</v>
      </c>
      <c r="AQ1657" s="6">
        <f t="shared" si="392"/>
        <v>3051886460.06</v>
      </c>
      <c r="AR1657" s="6">
        <f t="shared" si="393"/>
        <v>380912034.869999</v>
      </c>
      <c r="AS1657" s="6">
        <f t="shared" si="394"/>
        <v>5072642380.26</v>
      </c>
      <c r="AT1657" s="10">
        <f t="shared" si="395"/>
        <v>634230939.68</v>
      </c>
      <c r="AU1657" s="10">
        <f t="shared" si="396"/>
        <v>5706873319.94</v>
      </c>
      <c r="AV1657" s="10">
        <f t="shared" si="397"/>
        <v>1921534527.34</v>
      </c>
      <c r="AW1657" s="12">
        <f t="shared" si="383"/>
        <v>0.201958589959152</v>
      </c>
      <c r="AX1657" s="12">
        <f t="shared" si="384"/>
        <v>0.714900740011499</v>
      </c>
      <c r="AY1657" s="12">
        <f t="shared" si="385"/>
        <v>0.0499333599482123</v>
      </c>
      <c r="AZ1657" s="12">
        <f t="shared" si="386"/>
        <v>0.664967380063287</v>
      </c>
      <c r="BA1657" s="12">
        <f t="shared" si="387"/>
        <v>0.0831406700293486</v>
      </c>
      <c r="BB1657" s="12">
        <f t="shared" si="388"/>
        <v>0.748108050092636</v>
      </c>
      <c r="BC1657" s="12">
        <f t="shared" si="389"/>
        <v>0.251891949907364</v>
      </c>
    </row>
    <row r="1658" spans="1:55">
      <c r="A1658" s="3" t="s">
        <v>3367</v>
      </c>
      <c r="B1658" s="3" t="s">
        <v>3368</v>
      </c>
      <c r="C1658" s="3">
        <v>6429644.13</v>
      </c>
      <c r="D1658" s="3">
        <v>620148161.54</v>
      </c>
      <c r="E1658" s="3">
        <v>0</v>
      </c>
      <c r="F1658" s="3">
        <v>0</v>
      </c>
      <c r="G1658" s="3">
        <v>0</v>
      </c>
      <c r="H1658" s="3">
        <v>0</v>
      </c>
      <c r="I1658" s="3">
        <v>0</v>
      </c>
      <c r="J1658" s="3">
        <v>95877105.11</v>
      </c>
      <c r="K1658" s="3">
        <v>91023187.04</v>
      </c>
      <c r="L1658" s="3">
        <v>0</v>
      </c>
      <c r="M1658" s="3">
        <v>673387658.94</v>
      </c>
      <c r="N1658" s="3">
        <v>101487046.45</v>
      </c>
      <c r="O1658" s="3">
        <v>466251983.09</v>
      </c>
      <c r="P1658" s="3">
        <v>8791565.07</v>
      </c>
      <c r="Q1658" s="3">
        <v>37402281.84</v>
      </c>
      <c r="R1658" s="3">
        <v>461448192.95</v>
      </c>
      <c r="S1658" s="3">
        <v>0</v>
      </c>
      <c r="T1658" s="3">
        <v>0</v>
      </c>
      <c r="U1658" s="3">
        <v>9147991.45</v>
      </c>
      <c r="V1658" s="3">
        <v>1205732.86</v>
      </c>
      <c r="W1658" s="3">
        <v>0</v>
      </c>
      <c r="X1658" s="3">
        <v>0</v>
      </c>
      <c r="Y1658" s="3">
        <v>0</v>
      </c>
      <c r="Z1658" s="3">
        <v>200000</v>
      </c>
      <c r="AA1658" s="3">
        <v>0</v>
      </c>
      <c r="AB1658" s="3">
        <v>7835236.66</v>
      </c>
      <c r="AC1658" s="3">
        <v>236318202.34</v>
      </c>
      <c r="AD1658" s="3">
        <v>68509312.81</v>
      </c>
      <c r="AE1658" s="3">
        <v>0</v>
      </c>
      <c r="AF1658" s="3">
        <v>0</v>
      </c>
      <c r="AG1658" s="3">
        <v>0</v>
      </c>
      <c r="AH1658" s="3">
        <v>84027437.22</v>
      </c>
      <c r="AI1658" s="3">
        <v>1047156.83</v>
      </c>
      <c r="AJ1658" s="3">
        <v>77715411.34</v>
      </c>
      <c r="AK1658" s="3">
        <v>2741038.56</v>
      </c>
      <c r="AL1658" s="3">
        <v>27868182.36</v>
      </c>
      <c r="AM1658" s="3">
        <v>1739539.61</v>
      </c>
      <c r="AN1658" s="3">
        <v>23973.38</v>
      </c>
      <c r="AO1658" s="6">
        <f t="shared" si="390"/>
        <v>807048453.69</v>
      </c>
      <c r="AP1658" s="6">
        <f t="shared" si="391"/>
        <v>1287320535.39</v>
      </c>
      <c r="AQ1658" s="6">
        <f t="shared" si="392"/>
        <v>479837153.92</v>
      </c>
      <c r="AR1658" s="6">
        <f t="shared" si="393"/>
        <v>807483381.47</v>
      </c>
      <c r="AS1658" s="6">
        <f t="shared" si="394"/>
        <v>499990254.45</v>
      </c>
      <c r="AT1658" s="10">
        <f t="shared" si="395"/>
        <v>6429644.13</v>
      </c>
      <c r="AU1658" s="10">
        <f t="shared" si="396"/>
        <v>506419898.58</v>
      </c>
      <c r="AV1658" s="10">
        <f t="shared" si="397"/>
        <v>1614531835.16</v>
      </c>
      <c r="AW1658" s="12">
        <f t="shared" si="383"/>
        <v>0.380512409052743</v>
      </c>
      <c r="AX1658" s="12">
        <f t="shared" si="384"/>
        <v>0.616456100872439</v>
      </c>
      <c r="AY1658" s="12">
        <f t="shared" si="385"/>
        <v>0.380717471607011</v>
      </c>
      <c r="AZ1658" s="12">
        <f t="shared" si="386"/>
        <v>0.235738629265428</v>
      </c>
      <c r="BA1658" s="12">
        <f t="shared" si="387"/>
        <v>0.0030314900748176</v>
      </c>
      <c r="BB1658" s="12">
        <f t="shared" si="388"/>
        <v>0.238770119340245</v>
      </c>
      <c r="BC1658" s="12">
        <f t="shared" si="389"/>
        <v>0.761229880659755</v>
      </c>
    </row>
    <row r="1659" spans="1:55">
      <c r="A1659" s="3" t="s">
        <v>3369</v>
      </c>
      <c r="B1659" s="3" t="s">
        <v>3370</v>
      </c>
      <c r="C1659" s="3">
        <v>8576363.56</v>
      </c>
      <c r="D1659" s="3">
        <v>620099656.12</v>
      </c>
      <c r="E1659" s="3">
        <v>0</v>
      </c>
      <c r="F1659" s="3">
        <v>14466559.38</v>
      </c>
      <c r="G1659" s="3">
        <v>0</v>
      </c>
      <c r="H1659" s="3">
        <v>0</v>
      </c>
      <c r="I1659" s="3">
        <v>0</v>
      </c>
      <c r="J1659" s="3">
        <v>28948576.98</v>
      </c>
      <c r="K1659" s="3">
        <v>27553818.8</v>
      </c>
      <c r="L1659" s="3">
        <v>0</v>
      </c>
      <c r="M1659" s="3">
        <v>858236361.35</v>
      </c>
      <c r="N1659" s="3">
        <v>35146949.82</v>
      </c>
      <c r="O1659" s="3">
        <v>418466531.93</v>
      </c>
      <c r="P1659" s="3">
        <v>6107467.4</v>
      </c>
      <c r="Q1659" s="3">
        <v>102097518.64</v>
      </c>
      <c r="R1659" s="3">
        <v>217804839.43</v>
      </c>
      <c r="S1659" s="3">
        <v>720283.44</v>
      </c>
      <c r="T1659" s="3">
        <v>0</v>
      </c>
      <c r="U1659" s="3">
        <v>6452292.38</v>
      </c>
      <c r="V1659" s="3">
        <v>12820346.36</v>
      </c>
      <c r="W1659" s="3">
        <v>0</v>
      </c>
      <c r="X1659" s="3">
        <v>0</v>
      </c>
      <c r="Y1659" s="3">
        <v>0</v>
      </c>
      <c r="Z1659" s="3">
        <v>13068358.85</v>
      </c>
      <c r="AA1659" s="3">
        <v>0</v>
      </c>
      <c r="AB1659" s="3">
        <v>170885.66</v>
      </c>
      <c r="AC1659" s="3">
        <v>643370147</v>
      </c>
      <c r="AD1659" s="3">
        <v>47559346.87</v>
      </c>
      <c r="AE1659" s="3">
        <v>0</v>
      </c>
      <c r="AF1659" s="3">
        <v>0</v>
      </c>
      <c r="AG1659" s="3">
        <v>0</v>
      </c>
      <c r="AH1659" s="3">
        <v>112492675.6</v>
      </c>
      <c r="AI1659" s="3">
        <v>0</v>
      </c>
      <c r="AJ1659" s="3">
        <v>460038.82</v>
      </c>
      <c r="AK1659" s="3">
        <v>6625556.22</v>
      </c>
      <c r="AL1659" s="3">
        <v>7172643.5</v>
      </c>
      <c r="AM1659" s="3">
        <v>5835580.86</v>
      </c>
      <c r="AN1659" s="3">
        <v>39053988.89</v>
      </c>
      <c r="AO1659" s="6">
        <f t="shared" si="390"/>
        <v>691068611.28</v>
      </c>
      <c r="AP1659" s="6">
        <f t="shared" si="391"/>
        <v>1420054829.14</v>
      </c>
      <c r="AQ1659" s="6">
        <f t="shared" si="392"/>
        <v>251037006.12</v>
      </c>
      <c r="AR1659" s="6">
        <f t="shared" si="393"/>
        <v>1169017823.02</v>
      </c>
      <c r="AS1659" s="6">
        <f t="shared" si="394"/>
        <v>862569977.76</v>
      </c>
      <c r="AT1659" s="10">
        <f t="shared" si="395"/>
        <v>8576363.56</v>
      </c>
      <c r="AU1659" s="10">
        <f t="shared" si="396"/>
        <v>871146341.32</v>
      </c>
      <c r="AV1659" s="10">
        <f t="shared" si="397"/>
        <v>1860086434.3</v>
      </c>
      <c r="AW1659" s="12">
        <f t="shared" si="383"/>
        <v>0.253024428180833</v>
      </c>
      <c r="AX1659" s="12">
        <f t="shared" si="384"/>
        <v>0.743835464671744</v>
      </c>
      <c r="AY1659" s="12">
        <f t="shared" si="385"/>
        <v>0.428018378167942</v>
      </c>
      <c r="AZ1659" s="12">
        <f t="shared" si="386"/>
        <v>0.315817086503802</v>
      </c>
      <c r="BA1659" s="12">
        <f t="shared" si="387"/>
        <v>0.00314010714742288</v>
      </c>
      <c r="BB1659" s="12">
        <f t="shared" si="388"/>
        <v>0.318957193651225</v>
      </c>
      <c r="BC1659" s="12">
        <f t="shared" si="389"/>
        <v>0.681042806348775</v>
      </c>
    </row>
    <row r="1660" spans="1:55">
      <c r="A1660" s="3" t="s">
        <v>3371</v>
      </c>
      <c r="B1660" s="3" t="s">
        <v>3372</v>
      </c>
      <c r="C1660" s="3">
        <v>7312358.68</v>
      </c>
      <c r="D1660" s="3">
        <v>618339944.77</v>
      </c>
      <c r="E1660" s="3">
        <v>729131663.62</v>
      </c>
      <c r="F1660" s="3">
        <v>0</v>
      </c>
      <c r="G1660" s="3">
        <v>0</v>
      </c>
      <c r="H1660" s="3">
        <v>0</v>
      </c>
      <c r="I1660" s="3">
        <v>0</v>
      </c>
      <c r="J1660" s="3">
        <v>0</v>
      </c>
      <c r="K1660" s="3">
        <v>138775658.34</v>
      </c>
      <c r="L1660" s="3">
        <v>0</v>
      </c>
      <c r="M1660" s="3">
        <v>1307705894.75</v>
      </c>
      <c r="N1660" s="3">
        <v>62491516.45</v>
      </c>
      <c r="O1660" s="3">
        <v>1076245328.73</v>
      </c>
      <c r="P1660" s="3">
        <v>1237061.2</v>
      </c>
      <c r="Q1660" s="3">
        <v>0</v>
      </c>
      <c r="R1660" s="3">
        <v>1037299165.81</v>
      </c>
      <c r="S1660" s="3">
        <v>0</v>
      </c>
      <c r="T1660" s="3">
        <v>0</v>
      </c>
      <c r="U1660" s="3">
        <v>126540045.51</v>
      </c>
      <c r="V1660" s="3">
        <v>29779022.4</v>
      </c>
      <c r="W1660" s="3">
        <v>0</v>
      </c>
      <c r="X1660" s="3">
        <v>0</v>
      </c>
      <c r="Y1660" s="3">
        <v>38444003.33</v>
      </c>
      <c r="Z1660" s="3">
        <v>126776376.69</v>
      </c>
      <c r="AA1660" s="3">
        <v>0</v>
      </c>
      <c r="AB1660" s="3">
        <v>66884861.15</v>
      </c>
      <c r="AC1660" s="3">
        <v>1777821949.94</v>
      </c>
      <c r="AD1660" s="3">
        <v>103071809.94</v>
      </c>
      <c r="AE1660" s="3">
        <v>0</v>
      </c>
      <c r="AF1660" s="3">
        <v>0</v>
      </c>
      <c r="AG1660" s="3">
        <v>0</v>
      </c>
      <c r="AH1660" s="3">
        <v>265659081.51</v>
      </c>
      <c r="AI1660" s="3">
        <v>6213.59</v>
      </c>
      <c r="AJ1660" s="3">
        <v>8001325.21</v>
      </c>
      <c r="AK1660" s="3">
        <v>38012636.59</v>
      </c>
      <c r="AL1660" s="3">
        <v>39249148.19</v>
      </c>
      <c r="AM1660" s="3">
        <v>42810771.31</v>
      </c>
      <c r="AN1660" s="3">
        <v>62062808.33</v>
      </c>
      <c r="AO1660" s="6">
        <f t="shared" si="390"/>
        <v>1486247266.73</v>
      </c>
      <c r="AP1660" s="6">
        <f t="shared" si="391"/>
        <v>2447679801.13</v>
      </c>
      <c r="AQ1660" s="6">
        <f t="shared" si="392"/>
        <v>1425723474.89</v>
      </c>
      <c r="AR1660" s="6">
        <f t="shared" si="393"/>
        <v>1021956326.24</v>
      </c>
      <c r="AS1660" s="6">
        <f t="shared" si="394"/>
        <v>2336695744.61</v>
      </c>
      <c r="AT1660" s="10">
        <f t="shared" si="395"/>
        <v>7312358.68</v>
      </c>
      <c r="AU1660" s="10">
        <f t="shared" si="396"/>
        <v>2344008103.29</v>
      </c>
      <c r="AV1660" s="10">
        <f t="shared" si="397"/>
        <v>2508203592.97</v>
      </c>
      <c r="AW1660" s="12">
        <f t="shared" si="383"/>
        <v>0.306303055135779</v>
      </c>
      <c r="AX1660" s="12">
        <f t="shared" si="384"/>
        <v>0.692189929272622</v>
      </c>
      <c r="AY1660" s="12">
        <f t="shared" si="385"/>
        <v>0.210616599236119</v>
      </c>
      <c r="AZ1660" s="12">
        <f t="shared" si="386"/>
        <v>0.481573330036504</v>
      </c>
      <c r="BA1660" s="12">
        <f t="shared" si="387"/>
        <v>0.00150701559159841</v>
      </c>
      <c r="BB1660" s="12">
        <f t="shared" si="388"/>
        <v>0.483080345628102</v>
      </c>
      <c r="BC1660" s="12">
        <f t="shared" si="389"/>
        <v>0.516919654371898</v>
      </c>
    </row>
    <row r="1661" spans="1:55">
      <c r="A1661" s="3" t="s">
        <v>3373</v>
      </c>
      <c r="B1661" s="3" t="s">
        <v>3374</v>
      </c>
      <c r="C1661" s="3">
        <v>0</v>
      </c>
      <c r="D1661" s="3">
        <v>616750651.03</v>
      </c>
      <c r="E1661" s="3">
        <v>9648699.55</v>
      </c>
      <c r="F1661" s="3">
        <v>0</v>
      </c>
      <c r="G1661" s="3">
        <v>0</v>
      </c>
      <c r="H1661" s="3">
        <v>0</v>
      </c>
      <c r="I1661" s="3">
        <v>0</v>
      </c>
      <c r="J1661" s="3">
        <v>0</v>
      </c>
      <c r="K1661" s="3">
        <v>2315302.32</v>
      </c>
      <c r="L1661" s="3">
        <v>0</v>
      </c>
      <c r="M1661" s="3">
        <v>383216393.14</v>
      </c>
      <c r="N1661" s="3">
        <v>25206060.79</v>
      </c>
      <c r="O1661" s="3">
        <v>393196873.02</v>
      </c>
      <c r="P1661" s="3">
        <v>18849726.54</v>
      </c>
      <c r="Q1661" s="3">
        <v>0</v>
      </c>
      <c r="R1661" s="3">
        <v>263866645.41</v>
      </c>
      <c r="S1661" s="3">
        <v>0</v>
      </c>
      <c r="T1661" s="3">
        <v>0</v>
      </c>
      <c r="U1661" s="3">
        <v>24446370.12</v>
      </c>
      <c r="V1661" s="3">
        <v>3894594.69</v>
      </c>
      <c r="W1661" s="3">
        <v>0</v>
      </c>
      <c r="X1661" s="3">
        <v>0</v>
      </c>
      <c r="Y1661" s="3">
        <v>0</v>
      </c>
      <c r="Z1661" s="3">
        <v>6227863.56</v>
      </c>
      <c r="AA1661" s="3">
        <v>0</v>
      </c>
      <c r="AB1661" s="3">
        <v>389313</v>
      </c>
      <c r="AC1661" s="3">
        <v>506425345.31</v>
      </c>
      <c r="AD1661" s="3">
        <v>113207058.62</v>
      </c>
      <c r="AE1661" s="3">
        <v>0</v>
      </c>
      <c r="AF1661" s="3">
        <v>0</v>
      </c>
      <c r="AG1661" s="3">
        <v>0</v>
      </c>
      <c r="AH1661" s="3">
        <v>139574728.87</v>
      </c>
      <c r="AI1661" s="3">
        <v>0</v>
      </c>
      <c r="AJ1661" s="3">
        <v>65020730.46</v>
      </c>
      <c r="AK1661" s="3">
        <v>11514668.16</v>
      </c>
      <c r="AL1661" s="3">
        <v>6337634.46</v>
      </c>
      <c r="AM1661" s="3">
        <v>1447304.93</v>
      </c>
      <c r="AN1661" s="3">
        <v>41568715.86</v>
      </c>
      <c r="AO1661" s="6">
        <f t="shared" si="390"/>
        <v>628714652.9</v>
      </c>
      <c r="AP1661" s="6">
        <f t="shared" si="391"/>
        <v>820469053.49</v>
      </c>
      <c r="AQ1661" s="6">
        <f t="shared" si="392"/>
        <v>298824786.78</v>
      </c>
      <c r="AR1661" s="6">
        <f t="shared" si="393"/>
        <v>521644266.71</v>
      </c>
      <c r="AS1661" s="6">
        <f t="shared" si="394"/>
        <v>885096186.67</v>
      </c>
      <c r="AT1661" s="10">
        <f t="shared" si="395"/>
        <v>0</v>
      </c>
      <c r="AU1661" s="10">
        <f t="shared" si="396"/>
        <v>885096186.67</v>
      </c>
      <c r="AV1661" s="10">
        <f t="shared" si="397"/>
        <v>1150358919.61</v>
      </c>
      <c r="AW1661" s="12">
        <f t="shared" si="383"/>
        <v>0.308881611272203</v>
      </c>
      <c r="AX1661" s="12">
        <f t="shared" si="384"/>
        <v>0.691118388727797</v>
      </c>
      <c r="AY1661" s="12">
        <f t="shared" si="385"/>
        <v>0.256278934917586</v>
      </c>
      <c r="AZ1661" s="12">
        <f t="shared" si="386"/>
        <v>0.434839453810211</v>
      </c>
      <c r="BA1661" s="12">
        <f t="shared" si="387"/>
        <v>0</v>
      </c>
      <c r="BB1661" s="12">
        <f t="shared" si="388"/>
        <v>0.434839453810211</v>
      </c>
      <c r="BC1661" s="12">
        <f t="shared" si="389"/>
        <v>0.565160546189789</v>
      </c>
    </row>
    <row r="1662" spans="1:55">
      <c r="A1662" s="3" t="s">
        <v>3375</v>
      </c>
      <c r="B1662" s="3" t="s">
        <v>3376</v>
      </c>
      <c r="C1662" s="3">
        <v>1181307187.66</v>
      </c>
      <c r="D1662" s="3">
        <v>616567056.69</v>
      </c>
      <c r="E1662" s="3">
        <v>0</v>
      </c>
      <c r="F1662" s="3">
        <v>0</v>
      </c>
      <c r="G1662" s="3">
        <v>0</v>
      </c>
      <c r="H1662" s="3">
        <v>0</v>
      </c>
      <c r="I1662" s="3">
        <v>0</v>
      </c>
      <c r="J1662" s="3">
        <v>0</v>
      </c>
      <c r="K1662" s="3">
        <v>472531968.62</v>
      </c>
      <c r="L1662" s="3">
        <v>0</v>
      </c>
      <c r="M1662" s="3">
        <v>1595385277.98</v>
      </c>
      <c r="N1662" s="3">
        <v>82851717.3</v>
      </c>
      <c r="O1662" s="3">
        <v>331544665.92</v>
      </c>
      <c r="P1662" s="3">
        <v>42599172.09</v>
      </c>
      <c r="Q1662" s="3">
        <v>11111000</v>
      </c>
      <c r="R1662" s="3">
        <v>1572197411.34</v>
      </c>
      <c r="S1662" s="3">
        <v>0</v>
      </c>
      <c r="T1662" s="3">
        <v>0</v>
      </c>
      <c r="U1662" s="3">
        <v>30488820.7</v>
      </c>
      <c r="V1662" s="3">
        <v>32852838.83</v>
      </c>
      <c r="W1662" s="3">
        <v>0</v>
      </c>
      <c r="X1662" s="3">
        <v>0</v>
      </c>
      <c r="Y1662" s="3">
        <v>0</v>
      </c>
      <c r="Z1662" s="3">
        <v>31145841.71</v>
      </c>
      <c r="AA1662" s="3">
        <v>0</v>
      </c>
      <c r="AB1662" s="3">
        <v>16840917.92</v>
      </c>
      <c r="AC1662" s="3">
        <v>409905077.45</v>
      </c>
      <c r="AD1662" s="3">
        <v>436158159.58</v>
      </c>
      <c r="AE1662" s="3">
        <v>0</v>
      </c>
      <c r="AF1662" s="3">
        <v>0</v>
      </c>
      <c r="AG1662" s="3">
        <v>0</v>
      </c>
      <c r="AH1662" s="3">
        <v>504782959.21</v>
      </c>
      <c r="AI1662" s="3">
        <v>60764092.72</v>
      </c>
      <c r="AJ1662" s="3">
        <v>17858466.29</v>
      </c>
      <c r="AK1662" s="3">
        <v>5001977.69</v>
      </c>
      <c r="AL1662" s="3">
        <v>80586892.23</v>
      </c>
      <c r="AM1662" s="3">
        <v>0</v>
      </c>
      <c r="AN1662" s="3">
        <v>32457109.69</v>
      </c>
      <c r="AO1662" s="6">
        <f t="shared" si="390"/>
        <v>1089099025.31</v>
      </c>
      <c r="AP1662" s="6">
        <f t="shared" si="391"/>
        <v>2063491833.29</v>
      </c>
      <c r="AQ1662" s="6">
        <f t="shared" si="392"/>
        <v>1683525830.5</v>
      </c>
      <c r="AR1662" s="6">
        <f t="shared" si="393"/>
        <v>379966002.79</v>
      </c>
      <c r="AS1662" s="6">
        <f t="shared" si="394"/>
        <v>1547514734.86</v>
      </c>
      <c r="AT1662" s="10">
        <f t="shared" si="395"/>
        <v>1181307187.66</v>
      </c>
      <c r="AU1662" s="10">
        <f t="shared" si="396"/>
        <v>2728821922.52</v>
      </c>
      <c r="AV1662" s="10">
        <f t="shared" si="397"/>
        <v>1469065028.1</v>
      </c>
      <c r="AW1662" s="12">
        <f t="shared" si="383"/>
        <v>0.259439817727618</v>
      </c>
      <c r="AX1662" s="12">
        <f t="shared" si="384"/>
        <v>0.459154989241748</v>
      </c>
      <c r="AY1662" s="12">
        <f t="shared" si="385"/>
        <v>0.090513633944783</v>
      </c>
      <c r="AZ1662" s="12">
        <f t="shared" si="386"/>
        <v>0.368641355296965</v>
      </c>
      <c r="BA1662" s="12">
        <f t="shared" si="387"/>
        <v>0.281405193030634</v>
      </c>
      <c r="BB1662" s="12">
        <f t="shared" si="388"/>
        <v>0.650046548327599</v>
      </c>
      <c r="BC1662" s="12">
        <f t="shared" si="389"/>
        <v>0.349953451672401</v>
      </c>
    </row>
    <row r="1663" spans="1:55">
      <c r="A1663" s="3" t="s">
        <v>3377</v>
      </c>
      <c r="B1663" s="3" t="s">
        <v>3378</v>
      </c>
      <c r="C1663" s="3">
        <v>45136857.88</v>
      </c>
      <c r="D1663" s="3">
        <v>616111534.02</v>
      </c>
      <c r="E1663" s="3">
        <v>0</v>
      </c>
      <c r="F1663" s="3">
        <v>0</v>
      </c>
      <c r="G1663" s="3">
        <v>0</v>
      </c>
      <c r="H1663" s="3">
        <v>0</v>
      </c>
      <c r="I1663" s="3">
        <v>0</v>
      </c>
      <c r="J1663" s="3">
        <v>0</v>
      </c>
      <c r="K1663" s="3">
        <v>50221005.43</v>
      </c>
      <c r="L1663" s="3">
        <v>0</v>
      </c>
      <c r="M1663" s="3">
        <v>258530524.31</v>
      </c>
      <c r="N1663" s="3">
        <v>280412561.73</v>
      </c>
      <c r="O1663" s="3">
        <v>159915815.39</v>
      </c>
      <c r="P1663" s="3">
        <v>56924187.75</v>
      </c>
      <c r="Q1663" s="3">
        <v>0</v>
      </c>
      <c r="R1663" s="3">
        <v>1646549915.6</v>
      </c>
      <c r="S1663" s="3">
        <v>0</v>
      </c>
      <c r="T1663" s="3">
        <v>0</v>
      </c>
      <c r="U1663" s="3">
        <v>6082433.81</v>
      </c>
      <c r="V1663" s="3">
        <v>34502310.72</v>
      </c>
      <c r="W1663" s="3">
        <v>0</v>
      </c>
      <c r="X1663" s="3">
        <v>0</v>
      </c>
      <c r="Y1663" s="3">
        <v>0</v>
      </c>
      <c r="Z1663" s="3">
        <v>52085657.14</v>
      </c>
      <c r="AA1663" s="3">
        <v>0</v>
      </c>
      <c r="AB1663" s="3">
        <v>7067102.88</v>
      </c>
      <c r="AC1663" s="3">
        <v>1492214404.4</v>
      </c>
      <c r="AD1663" s="3">
        <v>293875285.67</v>
      </c>
      <c r="AE1663" s="3">
        <v>0</v>
      </c>
      <c r="AF1663" s="3">
        <v>0</v>
      </c>
      <c r="AG1663" s="3">
        <v>0</v>
      </c>
      <c r="AH1663" s="3">
        <v>318225462.66</v>
      </c>
      <c r="AI1663" s="3">
        <v>1034855.75</v>
      </c>
      <c r="AJ1663" s="3">
        <v>0</v>
      </c>
      <c r="AK1663" s="3">
        <v>978989.13</v>
      </c>
      <c r="AL1663" s="3">
        <v>4883736.19</v>
      </c>
      <c r="AM1663" s="3">
        <v>0</v>
      </c>
      <c r="AN1663" s="3">
        <v>272004957.04</v>
      </c>
      <c r="AO1663" s="6">
        <f t="shared" si="390"/>
        <v>666332539.45</v>
      </c>
      <c r="AP1663" s="6">
        <f t="shared" si="391"/>
        <v>755783089.18</v>
      </c>
      <c r="AQ1663" s="6">
        <f t="shared" si="392"/>
        <v>1746287420.15</v>
      </c>
      <c r="AR1663" s="6">
        <f t="shared" si="393"/>
        <v>-990504330.97</v>
      </c>
      <c r="AS1663" s="6">
        <f t="shared" si="394"/>
        <v>2383217690.84</v>
      </c>
      <c r="AT1663" s="10">
        <f t="shared" si="395"/>
        <v>45136857.88</v>
      </c>
      <c r="AU1663" s="10">
        <f t="shared" si="396"/>
        <v>2428354548.72</v>
      </c>
      <c r="AV1663" s="10">
        <f t="shared" si="397"/>
        <v>-324171791.52</v>
      </c>
      <c r="AW1663" s="12">
        <f t="shared" si="383"/>
        <v>0.316670468460961</v>
      </c>
      <c r="AX1663" s="12">
        <f t="shared" si="384"/>
        <v>0.661878515592087</v>
      </c>
      <c r="AY1663" s="12">
        <f t="shared" si="385"/>
        <v>-0.470731131875659</v>
      </c>
      <c r="AZ1663" s="12">
        <f t="shared" si="386"/>
        <v>1.13260964746775</v>
      </c>
      <c r="BA1663" s="12">
        <f t="shared" si="387"/>
        <v>0.0214510159469526</v>
      </c>
      <c r="BB1663" s="12">
        <f t="shared" si="388"/>
        <v>1.1540606634147</v>
      </c>
      <c r="BC1663" s="12">
        <f t="shared" si="389"/>
        <v>-0.154060663414698</v>
      </c>
    </row>
    <row r="1664" spans="1:55">
      <c r="A1664" s="3" t="s">
        <v>3379</v>
      </c>
      <c r="B1664" s="3" t="s">
        <v>3380</v>
      </c>
      <c r="C1664" s="3">
        <v>145703432.67</v>
      </c>
      <c r="D1664" s="3">
        <v>615224971.59</v>
      </c>
      <c r="E1664" s="3">
        <v>193380000</v>
      </c>
      <c r="F1664" s="3">
        <v>1200000</v>
      </c>
      <c r="G1664" s="3">
        <v>0</v>
      </c>
      <c r="H1664" s="3">
        <v>0</v>
      </c>
      <c r="I1664" s="3">
        <v>0</v>
      </c>
      <c r="J1664" s="3">
        <v>96119.13</v>
      </c>
      <c r="K1664" s="3">
        <v>15631230.83</v>
      </c>
      <c r="L1664" s="3">
        <v>0</v>
      </c>
      <c r="M1664" s="3">
        <v>914202060.94</v>
      </c>
      <c r="N1664" s="3">
        <v>24935881.47</v>
      </c>
      <c r="O1664" s="3">
        <v>939566488.67</v>
      </c>
      <c r="P1664" s="3">
        <v>80862838.42</v>
      </c>
      <c r="Q1664" s="3">
        <v>5769985.8</v>
      </c>
      <c r="R1664" s="3">
        <v>911579599.3</v>
      </c>
      <c r="S1664" s="3">
        <v>38999.9</v>
      </c>
      <c r="T1664" s="3">
        <v>0</v>
      </c>
      <c r="U1664" s="3">
        <v>66791826.18</v>
      </c>
      <c r="V1664" s="3">
        <v>50054098.87</v>
      </c>
      <c r="W1664" s="3">
        <v>0</v>
      </c>
      <c r="X1664" s="3">
        <v>0</v>
      </c>
      <c r="Y1664" s="3">
        <v>2219888.25</v>
      </c>
      <c r="Z1664" s="3">
        <v>53852442.23</v>
      </c>
      <c r="AA1664" s="3">
        <v>0</v>
      </c>
      <c r="AB1664" s="3">
        <v>10369142.72</v>
      </c>
      <c r="AC1664" s="3">
        <v>901413988.9</v>
      </c>
      <c r="AD1664" s="3">
        <v>542967651.15</v>
      </c>
      <c r="AE1664" s="3">
        <v>0</v>
      </c>
      <c r="AF1664" s="3">
        <v>0</v>
      </c>
      <c r="AG1664" s="3">
        <v>0</v>
      </c>
      <c r="AH1664" s="3">
        <v>179104810.93</v>
      </c>
      <c r="AI1664" s="3">
        <v>102094340.59</v>
      </c>
      <c r="AJ1664" s="3">
        <v>2595943854.89</v>
      </c>
      <c r="AK1664" s="3">
        <v>46998621.25</v>
      </c>
      <c r="AL1664" s="3">
        <v>52366594.9</v>
      </c>
      <c r="AM1664" s="3">
        <v>18975454.98</v>
      </c>
      <c r="AN1664" s="3">
        <v>73223107.85</v>
      </c>
      <c r="AO1664" s="6">
        <f t="shared" si="390"/>
        <v>825532321.55</v>
      </c>
      <c r="AP1664" s="6">
        <f t="shared" si="391"/>
        <v>1965337255.3</v>
      </c>
      <c r="AQ1664" s="6">
        <f t="shared" si="392"/>
        <v>1094905997.45</v>
      </c>
      <c r="AR1664" s="6">
        <f t="shared" si="393"/>
        <v>870431257.85</v>
      </c>
      <c r="AS1664" s="6">
        <f t="shared" si="394"/>
        <v>4513088425.44</v>
      </c>
      <c r="AT1664" s="10">
        <f t="shared" si="395"/>
        <v>145703432.67</v>
      </c>
      <c r="AU1664" s="10">
        <f t="shared" si="396"/>
        <v>4658791858.11</v>
      </c>
      <c r="AV1664" s="10">
        <f t="shared" si="397"/>
        <v>1695963579.4</v>
      </c>
      <c r="AW1664" s="12">
        <f t="shared" si="383"/>
        <v>0.129907803639013</v>
      </c>
      <c r="AX1664" s="12">
        <f t="shared" si="384"/>
        <v>0.847163944581231</v>
      </c>
      <c r="AY1664" s="12">
        <f t="shared" si="385"/>
        <v>0.136973211071528</v>
      </c>
      <c r="AZ1664" s="12">
        <f t="shared" si="386"/>
        <v>0.710190733509703</v>
      </c>
      <c r="BA1664" s="12">
        <f t="shared" si="387"/>
        <v>0.0229282517797556</v>
      </c>
      <c r="BB1664" s="12">
        <f t="shared" si="388"/>
        <v>0.733118985289458</v>
      </c>
      <c r="BC1664" s="12">
        <f t="shared" si="389"/>
        <v>0.266881014710542</v>
      </c>
    </row>
    <row r="1665" spans="1:55">
      <c r="A1665" s="3" t="s">
        <v>3381</v>
      </c>
      <c r="B1665" s="3" t="s">
        <v>3382</v>
      </c>
      <c r="C1665" s="3">
        <v>0</v>
      </c>
      <c r="D1665" s="3">
        <v>615159628.45</v>
      </c>
      <c r="E1665" s="3">
        <v>50000000</v>
      </c>
      <c r="F1665" s="3">
        <v>0</v>
      </c>
      <c r="G1665" s="3">
        <v>0</v>
      </c>
      <c r="H1665" s="3">
        <v>0</v>
      </c>
      <c r="I1665" s="3">
        <v>0</v>
      </c>
      <c r="J1665" s="3">
        <v>0</v>
      </c>
      <c r="K1665" s="3">
        <v>2751728.72</v>
      </c>
      <c r="L1665" s="3">
        <v>0</v>
      </c>
      <c r="M1665" s="3">
        <v>176732769.25</v>
      </c>
      <c r="N1665" s="3">
        <v>38193015.54</v>
      </c>
      <c r="O1665" s="3">
        <v>305468706</v>
      </c>
      <c r="P1665" s="3">
        <v>556572652.39</v>
      </c>
      <c r="Q1665" s="3">
        <v>0</v>
      </c>
      <c r="R1665" s="3">
        <v>464866202.5</v>
      </c>
      <c r="S1665" s="3">
        <v>0</v>
      </c>
      <c r="T1665" s="3">
        <v>0</v>
      </c>
      <c r="U1665" s="3">
        <v>9350010.96</v>
      </c>
      <c r="V1665" s="3">
        <v>19649956.78</v>
      </c>
      <c r="W1665" s="3">
        <v>0</v>
      </c>
      <c r="X1665" s="3">
        <v>0</v>
      </c>
      <c r="Y1665" s="3">
        <v>0</v>
      </c>
      <c r="Z1665" s="3">
        <v>17187836.44</v>
      </c>
      <c r="AA1665" s="3">
        <v>0</v>
      </c>
      <c r="AB1665" s="3">
        <v>2038466.74</v>
      </c>
      <c r="AC1665" s="3">
        <v>553526384.97</v>
      </c>
      <c r="AD1665" s="3">
        <v>105139796.69</v>
      </c>
      <c r="AE1665" s="3">
        <v>0</v>
      </c>
      <c r="AF1665" s="3">
        <v>0</v>
      </c>
      <c r="AG1665" s="3">
        <v>0</v>
      </c>
      <c r="AH1665" s="3">
        <v>77171048.22</v>
      </c>
      <c r="AI1665" s="3">
        <v>0</v>
      </c>
      <c r="AJ1665" s="3">
        <v>0</v>
      </c>
      <c r="AK1665" s="3">
        <v>42658.96</v>
      </c>
      <c r="AL1665" s="3">
        <v>23769800.79</v>
      </c>
      <c r="AM1665" s="3">
        <v>1728096.58</v>
      </c>
      <c r="AN1665" s="3">
        <v>120377869.05</v>
      </c>
      <c r="AO1665" s="6">
        <f t="shared" si="390"/>
        <v>667911357.17</v>
      </c>
      <c r="AP1665" s="6">
        <f t="shared" si="391"/>
        <v>1076967143.18</v>
      </c>
      <c r="AQ1665" s="6">
        <f t="shared" si="392"/>
        <v>513092473.42</v>
      </c>
      <c r="AR1665" s="6">
        <f t="shared" si="393"/>
        <v>563874669.76</v>
      </c>
      <c r="AS1665" s="6">
        <f t="shared" si="394"/>
        <v>881755655.26</v>
      </c>
      <c r="AT1665" s="10">
        <f t="shared" si="395"/>
        <v>0</v>
      </c>
      <c r="AU1665" s="10">
        <f t="shared" si="396"/>
        <v>881755655.26</v>
      </c>
      <c r="AV1665" s="10">
        <f t="shared" si="397"/>
        <v>1231786026.93</v>
      </c>
      <c r="AW1665" s="12">
        <f t="shared" si="383"/>
        <v>0.316015228276892</v>
      </c>
      <c r="AX1665" s="12">
        <f t="shared" si="384"/>
        <v>0.683984771723108</v>
      </c>
      <c r="AY1665" s="12">
        <f t="shared" si="385"/>
        <v>0.266791364708609</v>
      </c>
      <c r="AZ1665" s="12">
        <f t="shared" si="386"/>
        <v>0.417193407014498</v>
      </c>
      <c r="BA1665" s="12">
        <f t="shared" si="387"/>
        <v>0</v>
      </c>
      <c r="BB1665" s="12">
        <f t="shared" si="388"/>
        <v>0.417193407014498</v>
      </c>
      <c r="BC1665" s="12">
        <f t="shared" si="389"/>
        <v>0.582806592985502</v>
      </c>
    </row>
    <row r="1666" spans="1:55">
      <c r="A1666" s="3" t="s">
        <v>3383</v>
      </c>
      <c r="B1666" s="3" t="s">
        <v>3384</v>
      </c>
      <c r="C1666" s="3">
        <v>0</v>
      </c>
      <c r="D1666" s="3">
        <v>614733588.4</v>
      </c>
      <c r="E1666" s="3">
        <v>310000000</v>
      </c>
      <c r="F1666" s="3">
        <v>0</v>
      </c>
      <c r="G1666" s="3">
        <v>0</v>
      </c>
      <c r="H1666" s="3">
        <v>0</v>
      </c>
      <c r="I1666" s="3">
        <v>0</v>
      </c>
      <c r="J1666" s="3">
        <v>17466292.32</v>
      </c>
      <c r="K1666" s="3">
        <v>22395850.31</v>
      </c>
      <c r="L1666" s="3">
        <v>0</v>
      </c>
      <c r="M1666" s="3">
        <v>127667914.27</v>
      </c>
      <c r="N1666" s="3">
        <v>20475312.98</v>
      </c>
      <c r="O1666" s="3">
        <v>87007065.91</v>
      </c>
      <c r="P1666" s="3">
        <v>9021121.3</v>
      </c>
      <c r="Q1666" s="3">
        <v>0</v>
      </c>
      <c r="R1666" s="3">
        <v>85450106.07</v>
      </c>
      <c r="S1666" s="3">
        <v>0</v>
      </c>
      <c r="T1666" s="3">
        <v>0</v>
      </c>
      <c r="U1666" s="3">
        <v>15828582.94</v>
      </c>
      <c r="V1666" s="3">
        <v>8634491.16</v>
      </c>
      <c r="W1666" s="3">
        <v>0</v>
      </c>
      <c r="X1666" s="3">
        <v>0</v>
      </c>
      <c r="Y1666" s="3">
        <v>10442914.1</v>
      </c>
      <c r="Z1666" s="3">
        <v>9795639.39</v>
      </c>
      <c r="AA1666" s="3">
        <v>0</v>
      </c>
      <c r="AB1666" s="3">
        <v>329073.05</v>
      </c>
      <c r="AC1666" s="3">
        <v>444241794.02</v>
      </c>
      <c r="AD1666" s="3">
        <v>272007.13</v>
      </c>
      <c r="AE1666" s="3">
        <v>0</v>
      </c>
      <c r="AF1666" s="3">
        <v>0</v>
      </c>
      <c r="AG1666" s="3">
        <v>0</v>
      </c>
      <c r="AH1666" s="3">
        <v>50943667.51</v>
      </c>
      <c r="AI1666" s="3">
        <v>0</v>
      </c>
      <c r="AJ1666" s="3">
        <v>59991343.34</v>
      </c>
      <c r="AK1666" s="3">
        <v>17416411.47</v>
      </c>
      <c r="AL1666" s="3">
        <v>31250525.89</v>
      </c>
      <c r="AM1666" s="3">
        <v>34836269.53</v>
      </c>
      <c r="AN1666" s="3">
        <v>449100</v>
      </c>
      <c r="AO1666" s="6">
        <f t="shared" si="390"/>
        <v>964595731.03</v>
      </c>
      <c r="AP1666" s="6">
        <f t="shared" si="391"/>
        <v>244171414.46</v>
      </c>
      <c r="AQ1666" s="6">
        <f t="shared" si="392"/>
        <v>130480806.71</v>
      </c>
      <c r="AR1666" s="6">
        <f t="shared" si="393"/>
        <v>113690607.75</v>
      </c>
      <c r="AS1666" s="6">
        <f t="shared" si="394"/>
        <v>639401118.89</v>
      </c>
      <c r="AT1666" s="10">
        <f t="shared" si="395"/>
        <v>0</v>
      </c>
      <c r="AU1666" s="10">
        <f t="shared" si="396"/>
        <v>639401118.89</v>
      </c>
      <c r="AV1666" s="10">
        <f t="shared" si="397"/>
        <v>1078286338.78</v>
      </c>
      <c r="AW1666" s="12">
        <f t="shared" si="383"/>
        <v>0.561566498446958</v>
      </c>
      <c r="AX1666" s="12">
        <f t="shared" si="384"/>
        <v>0.438433501553042</v>
      </c>
      <c r="AY1666" s="12">
        <f t="shared" si="385"/>
        <v>0.0661881806508726</v>
      </c>
      <c r="AZ1666" s="12">
        <f t="shared" si="386"/>
        <v>0.372245320902169</v>
      </c>
      <c r="BA1666" s="12">
        <f t="shared" si="387"/>
        <v>0</v>
      </c>
      <c r="BB1666" s="12">
        <f t="shared" si="388"/>
        <v>0.372245320902169</v>
      </c>
      <c r="BC1666" s="12">
        <f t="shared" si="389"/>
        <v>0.627754679097831</v>
      </c>
    </row>
    <row r="1667" spans="1:55">
      <c r="A1667" s="3" t="s">
        <v>3385</v>
      </c>
      <c r="B1667" s="3" t="s">
        <v>3386</v>
      </c>
      <c r="C1667" s="3">
        <v>87683152.64</v>
      </c>
      <c r="D1667" s="3">
        <v>611985704.66</v>
      </c>
      <c r="E1667" s="3">
        <v>0</v>
      </c>
      <c r="F1667" s="3">
        <v>0</v>
      </c>
      <c r="G1667" s="3">
        <v>0</v>
      </c>
      <c r="H1667" s="3">
        <v>0</v>
      </c>
      <c r="I1667" s="3">
        <v>0</v>
      </c>
      <c r="J1667" s="3">
        <v>66018622.56</v>
      </c>
      <c r="K1667" s="3">
        <v>28126507.09</v>
      </c>
      <c r="L1667" s="3">
        <v>0</v>
      </c>
      <c r="M1667" s="3">
        <v>138155902.58</v>
      </c>
      <c r="N1667" s="3">
        <v>23833541.07</v>
      </c>
      <c r="O1667" s="3">
        <v>155704648.52</v>
      </c>
      <c r="P1667" s="3">
        <v>12400529.17</v>
      </c>
      <c r="Q1667" s="3">
        <v>0</v>
      </c>
      <c r="R1667" s="3">
        <v>233647287.29</v>
      </c>
      <c r="S1667" s="3">
        <v>0</v>
      </c>
      <c r="T1667" s="3">
        <v>0</v>
      </c>
      <c r="U1667" s="3">
        <v>4614653.57</v>
      </c>
      <c r="V1667" s="3">
        <v>14395551.67</v>
      </c>
      <c r="W1667" s="3">
        <v>0</v>
      </c>
      <c r="X1667" s="3">
        <v>2450000</v>
      </c>
      <c r="Y1667" s="3">
        <v>0</v>
      </c>
      <c r="Z1667" s="3">
        <v>49626458.11</v>
      </c>
      <c r="AA1667" s="3">
        <v>0</v>
      </c>
      <c r="AB1667" s="3">
        <v>5321690.63</v>
      </c>
      <c r="AC1667" s="3">
        <v>492103159.65</v>
      </c>
      <c r="AD1667" s="3">
        <v>146422946.47</v>
      </c>
      <c r="AE1667" s="3">
        <v>0</v>
      </c>
      <c r="AF1667" s="3">
        <v>0</v>
      </c>
      <c r="AG1667" s="3">
        <v>0</v>
      </c>
      <c r="AH1667" s="3">
        <v>234804107.97</v>
      </c>
      <c r="AI1667" s="3">
        <v>0</v>
      </c>
      <c r="AJ1667" s="3">
        <v>0</v>
      </c>
      <c r="AK1667" s="3">
        <v>936956.54</v>
      </c>
      <c r="AL1667" s="3">
        <v>7752090.44</v>
      </c>
      <c r="AM1667" s="3">
        <v>11364338.89</v>
      </c>
      <c r="AN1667" s="3">
        <v>41398473.39</v>
      </c>
      <c r="AO1667" s="6">
        <f t="shared" si="390"/>
        <v>706130834.31</v>
      </c>
      <c r="AP1667" s="6">
        <f t="shared" si="391"/>
        <v>330094621.34</v>
      </c>
      <c r="AQ1667" s="6">
        <f t="shared" si="392"/>
        <v>310055641.27</v>
      </c>
      <c r="AR1667" s="6">
        <f t="shared" si="393"/>
        <v>20038980.0700001</v>
      </c>
      <c r="AS1667" s="6">
        <f t="shared" si="394"/>
        <v>934782073.35</v>
      </c>
      <c r="AT1667" s="10">
        <f t="shared" si="395"/>
        <v>87683152.64</v>
      </c>
      <c r="AU1667" s="10">
        <f t="shared" si="396"/>
        <v>1022465225.99</v>
      </c>
      <c r="AV1667" s="10">
        <f t="shared" si="397"/>
        <v>726169814.38</v>
      </c>
      <c r="AW1667" s="12">
        <f t="shared" ref="AW1667:AW1730" si="398">AO1667/(AO1667+AR1667+AS1667+AT1667)</f>
        <v>0.403818302852142</v>
      </c>
      <c r="AX1667" s="12">
        <f t="shared" ref="AX1667:AX1730" si="399">(AR1667+AS1667)/(AO1667+AR1667+AS1667+AT1667)</f>
        <v>0.546037927512859</v>
      </c>
      <c r="AY1667" s="12">
        <f t="shared" ref="AY1667:AY1730" si="400">(AR1667)/(AO1667+AR1667+AS1667+AT1667)</f>
        <v>0.0114597841215397</v>
      </c>
      <c r="AZ1667" s="12">
        <f t="shared" ref="AZ1667:AZ1730" si="401">AS1667/(AO1667+AR1667+AS1667+AT1667)</f>
        <v>0.53457814339132</v>
      </c>
      <c r="BA1667" s="12">
        <f t="shared" ref="BA1667:BA1730" si="402">AT1667/(AO1667+AR1667+AS1667+AT1667)</f>
        <v>0.0501437696349987</v>
      </c>
      <c r="BB1667" s="12">
        <f t="shared" ref="BB1667:BB1730" si="403">(AU1667)/(AU1667+AV1667)</f>
        <v>0.584721913026318</v>
      </c>
      <c r="BC1667" s="12">
        <f t="shared" ref="BC1667:BC1730" si="404">(AV1667)/(AU1667+AV1667)</f>
        <v>0.415278086973682</v>
      </c>
    </row>
    <row r="1668" spans="1:55">
      <c r="A1668" s="3" t="s">
        <v>3387</v>
      </c>
      <c r="B1668" s="3" t="s">
        <v>3388</v>
      </c>
      <c r="C1668" s="3">
        <v>36101908.84</v>
      </c>
      <c r="D1668" s="3">
        <v>611648891.05</v>
      </c>
      <c r="E1668" s="3">
        <v>432107186.31</v>
      </c>
      <c r="F1668" s="3">
        <v>0</v>
      </c>
      <c r="G1668" s="3">
        <v>0</v>
      </c>
      <c r="H1668" s="3">
        <v>0</v>
      </c>
      <c r="I1668" s="3">
        <v>0</v>
      </c>
      <c r="J1668" s="3">
        <v>0</v>
      </c>
      <c r="K1668" s="3">
        <v>5284902.62</v>
      </c>
      <c r="L1668" s="3">
        <v>0</v>
      </c>
      <c r="M1668" s="3">
        <v>257559307.41</v>
      </c>
      <c r="N1668" s="3">
        <v>805632.58</v>
      </c>
      <c r="O1668" s="3">
        <v>37101577.44</v>
      </c>
      <c r="P1668" s="3">
        <v>6968546.07</v>
      </c>
      <c r="Q1668" s="3">
        <v>0</v>
      </c>
      <c r="R1668" s="3">
        <v>41878216.08</v>
      </c>
      <c r="S1668" s="3">
        <v>0</v>
      </c>
      <c r="T1668" s="3">
        <v>0</v>
      </c>
      <c r="U1668" s="3">
        <v>23127453.13</v>
      </c>
      <c r="V1668" s="3">
        <v>19017239.13</v>
      </c>
      <c r="W1668" s="3">
        <v>0</v>
      </c>
      <c r="X1668" s="3">
        <v>0</v>
      </c>
      <c r="Y1668" s="3">
        <v>0</v>
      </c>
      <c r="Z1668" s="3">
        <v>4547196.78</v>
      </c>
      <c r="AA1668" s="3">
        <v>0</v>
      </c>
      <c r="AB1668" s="3">
        <v>0</v>
      </c>
      <c r="AC1668" s="3">
        <v>98868127.63</v>
      </c>
      <c r="AD1668" s="3">
        <v>175617974.64</v>
      </c>
      <c r="AE1668" s="3">
        <v>0</v>
      </c>
      <c r="AF1668" s="3">
        <v>0</v>
      </c>
      <c r="AG1668" s="3">
        <v>0</v>
      </c>
      <c r="AH1668" s="3">
        <v>20490402.29</v>
      </c>
      <c r="AI1668" s="3">
        <v>33515871.43</v>
      </c>
      <c r="AJ1668" s="3">
        <v>0</v>
      </c>
      <c r="AK1668" s="3">
        <v>385796.58</v>
      </c>
      <c r="AL1668" s="3">
        <v>10046685.25</v>
      </c>
      <c r="AM1668" s="3">
        <v>469622.47</v>
      </c>
      <c r="AN1668" s="3">
        <v>1899666.13</v>
      </c>
      <c r="AO1668" s="6">
        <f t="shared" si="390"/>
        <v>1049040979.98</v>
      </c>
      <c r="AP1668" s="6">
        <f t="shared" si="391"/>
        <v>302435063.5</v>
      </c>
      <c r="AQ1668" s="6">
        <f t="shared" si="392"/>
        <v>88570105.12</v>
      </c>
      <c r="AR1668" s="6">
        <f t="shared" si="393"/>
        <v>213864958.38</v>
      </c>
      <c r="AS1668" s="6">
        <f t="shared" si="394"/>
        <v>341294146.42</v>
      </c>
      <c r="AT1668" s="10">
        <f t="shared" si="395"/>
        <v>36101908.84</v>
      </c>
      <c r="AU1668" s="10">
        <f t="shared" si="396"/>
        <v>377396055.26</v>
      </c>
      <c r="AV1668" s="10">
        <f t="shared" si="397"/>
        <v>1262905938.36</v>
      </c>
      <c r="AW1668" s="12">
        <f t="shared" si="398"/>
        <v>0.639541367419094</v>
      </c>
      <c r="AX1668" s="12">
        <f t="shared" si="399"/>
        <v>0.33844932637972</v>
      </c>
      <c r="AY1668" s="12">
        <f t="shared" si="400"/>
        <v>0.130381453666358</v>
      </c>
      <c r="AZ1668" s="12">
        <f t="shared" si="401"/>
        <v>0.208067872713362</v>
      </c>
      <c r="BA1668" s="12">
        <f t="shared" si="402"/>
        <v>0.022009306201187</v>
      </c>
      <c r="BB1668" s="12">
        <f t="shared" si="403"/>
        <v>0.230077178914549</v>
      </c>
      <c r="BC1668" s="12">
        <f t="shared" si="404"/>
        <v>0.769922821085451</v>
      </c>
    </row>
    <row r="1669" spans="1:55">
      <c r="A1669" s="3" t="s">
        <v>3389</v>
      </c>
      <c r="B1669" s="3" t="s">
        <v>3390</v>
      </c>
      <c r="C1669" s="3">
        <v>0</v>
      </c>
      <c r="D1669" s="3">
        <v>610953230.53</v>
      </c>
      <c r="E1669" s="3">
        <v>220701962.54</v>
      </c>
      <c r="F1669" s="3">
        <v>0</v>
      </c>
      <c r="G1669" s="3">
        <v>0</v>
      </c>
      <c r="H1669" s="3">
        <v>0</v>
      </c>
      <c r="I1669" s="3">
        <v>0</v>
      </c>
      <c r="J1669" s="3">
        <v>58920767.34</v>
      </c>
      <c r="K1669" s="3">
        <v>7126117.78</v>
      </c>
      <c r="L1669" s="3">
        <v>0</v>
      </c>
      <c r="M1669" s="3">
        <v>737321130.17</v>
      </c>
      <c r="N1669" s="3">
        <v>75034135.02</v>
      </c>
      <c r="O1669" s="3">
        <v>1291059191.91</v>
      </c>
      <c r="P1669" s="3">
        <v>204633499.18</v>
      </c>
      <c r="Q1669" s="3">
        <v>0</v>
      </c>
      <c r="R1669" s="3">
        <v>782029573.83</v>
      </c>
      <c r="S1669" s="3">
        <v>0</v>
      </c>
      <c r="T1669" s="3">
        <v>0</v>
      </c>
      <c r="U1669" s="3">
        <v>16935104.61</v>
      </c>
      <c r="V1669" s="3">
        <v>18503205.03</v>
      </c>
      <c r="W1669" s="3">
        <v>0</v>
      </c>
      <c r="X1669" s="3">
        <v>0</v>
      </c>
      <c r="Y1669" s="3">
        <v>0</v>
      </c>
      <c r="Z1669" s="3">
        <v>11427081.67</v>
      </c>
      <c r="AA1669" s="3">
        <v>0</v>
      </c>
      <c r="AB1669" s="3">
        <v>3433778.39</v>
      </c>
      <c r="AC1669" s="3">
        <v>2074870943.01</v>
      </c>
      <c r="AD1669" s="3">
        <v>912991952.19</v>
      </c>
      <c r="AE1669" s="3">
        <v>0</v>
      </c>
      <c r="AF1669" s="3">
        <v>0</v>
      </c>
      <c r="AG1669" s="3">
        <v>0</v>
      </c>
      <c r="AH1669" s="3">
        <v>158018025.44</v>
      </c>
      <c r="AI1669" s="3">
        <v>6588665.27</v>
      </c>
      <c r="AJ1669" s="3">
        <v>0</v>
      </c>
      <c r="AK1669" s="3">
        <v>0</v>
      </c>
      <c r="AL1669" s="3">
        <v>32864356.17</v>
      </c>
      <c r="AM1669" s="3">
        <v>1308454.9</v>
      </c>
      <c r="AN1669" s="3">
        <v>264343056.78</v>
      </c>
      <c r="AO1669" s="6">
        <f t="shared" si="390"/>
        <v>897702078.19</v>
      </c>
      <c r="AP1669" s="6">
        <f t="shared" si="391"/>
        <v>2308047956.28</v>
      </c>
      <c r="AQ1669" s="6">
        <f t="shared" si="392"/>
        <v>832328743.53</v>
      </c>
      <c r="AR1669" s="6">
        <f t="shared" si="393"/>
        <v>1475719212.75</v>
      </c>
      <c r="AS1669" s="6">
        <f t="shared" si="394"/>
        <v>3450985453.76</v>
      </c>
      <c r="AT1669" s="10">
        <f t="shared" si="395"/>
        <v>0</v>
      </c>
      <c r="AU1669" s="10">
        <f t="shared" si="396"/>
        <v>3450985453.76</v>
      </c>
      <c r="AV1669" s="10">
        <f t="shared" si="397"/>
        <v>2373421290.94</v>
      </c>
      <c r="AW1669" s="12">
        <f t="shared" si="398"/>
        <v>0.154127642099666</v>
      </c>
      <c r="AX1669" s="12">
        <f t="shared" si="399"/>
        <v>0.845872357900334</v>
      </c>
      <c r="AY1669" s="12">
        <f t="shared" si="400"/>
        <v>0.253368158755885</v>
      </c>
      <c r="AZ1669" s="12">
        <f t="shared" si="401"/>
        <v>0.592504199144449</v>
      </c>
      <c r="BA1669" s="12">
        <f t="shared" si="402"/>
        <v>0</v>
      </c>
      <c r="BB1669" s="12">
        <f t="shared" si="403"/>
        <v>0.592504199144449</v>
      </c>
      <c r="BC1669" s="12">
        <f t="shared" si="404"/>
        <v>0.407495800855551</v>
      </c>
    </row>
    <row r="1670" spans="1:55">
      <c r="A1670" s="3" t="s">
        <v>3391</v>
      </c>
      <c r="B1670" s="3" t="s">
        <v>3392</v>
      </c>
      <c r="C1670" s="3">
        <v>2592412.67</v>
      </c>
      <c r="D1670" s="3">
        <v>609944812.43</v>
      </c>
      <c r="E1670" s="3">
        <v>855930822.84</v>
      </c>
      <c r="F1670" s="3">
        <v>0</v>
      </c>
      <c r="G1670" s="3">
        <v>0</v>
      </c>
      <c r="H1670" s="3">
        <v>0</v>
      </c>
      <c r="I1670" s="3">
        <v>0</v>
      </c>
      <c r="J1670" s="3">
        <v>64402985.63</v>
      </c>
      <c r="K1670" s="3">
        <v>25690467.78</v>
      </c>
      <c r="L1670" s="3">
        <v>0</v>
      </c>
      <c r="M1670" s="3">
        <v>126971706.34</v>
      </c>
      <c r="N1670" s="3">
        <v>141130149.54</v>
      </c>
      <c r="O1670" s="3">
        <v>424041865.55</v>
      </c>
      <c r="P1670" s="3">
        <v>11321180.7</v>
      </c>
      <c r="Q1670" s="3">
        <v>0</v>
      </c>
      <c r="R1670" s="3">
        <v>732898665.97</v>
      </c>
      <c r="S1670" s="3">
        <v>0</v>
      </c>
      <c r="T1670" s="3">
        <v>0</v>
      </c>
      <c r="U1670" s="3">
        <v>44981413.91</v>
      </c>
      <c r="V1670" s="3">
        <v>19493836.29</v>
      </c>
      <c r="W1670" s="3">
        <v>0</v>
      </c>
      <c r="X1670" s="3">
        <v>0</v>
      </c>
      <c r="Y1670" s="3">
        <v>0</v>
      </c>
      <c r="Z1670" s="3">
        <v>12972424.73</v>
      </c>
      <c r="AA1670" s="3">
        <v>0</v>
      </c>
      <c r="AB1670" s="3">
        <v>63087541.7</v>
      </c>
      <c r="AC1670" s="3">
        <v>910486018.25</v>
      </c>
      <c r="AD1670" s="3">
        <v>377573814.14</v>
      </c>
      <c r="AE1670" s="3">
        <v>0</v>
      </c>
      <c r="AF1670" s="3">
        <v>0</v>
      </c>
      <c r="AG1670" s="3">
        <v>0</v>
      </c>
      <c r="AH1670" s="3">
        <v>124862705.01</v>
      </c>
      <c r="AI1670" s="3">
        <v>1456310.68</v>
      </c>
      <c r="AJ1670" s="3">
        <v>0</v>
      </c>
      <c r="AK1670" s="3">
        <v>61402183.75</v>
      </c>
      <c r="AL1670" s="3">
        <v>10260835.1</v>
      </c>
      <c r="AM1670" s="3">
        <v>36956389.28</v>
      </c>
      <c r="AN1670" s="3">
        <v>154338566.36</v>
      </c>
      <c r="AO1670" s="6">
        <f t="shared" si="390"/>
        <v>1555969088.68</v>
      </c>
      <c r="AP1670" s="6">
        <f t="shared" si="391"/>
        <v>703464902.13</v>
      </c>
      <c r="AQ1670" s="6">
        <f t="shared" si="392"/>
        <v>873433882.6</v>
      </c>
      <c r="AR1670" s="6">
        <f t="shared" si="393"/>
        <v>-169968980.47</v>
      </c>
      <c r="AS1670" s="6">
        <f t="shared" si="394"/>
        <v>1677336822.57</v>
      </c>
      <c r="AT1670" s="10">
        <f t="shared" si="395"/>
        <v>2592412.67</v>
      </c>
      <c r="AU1670" s="10">
        <f t="shared" si="396"/>
        <v>1679929235.24</v>
      </c>
      <c r="AV1670" s="10">
        <f t="shared" si="397"/>
        <v>1386000108.21</v>
      </c>
      <c r="AW1670" s="12">
        <f t="shared" si="398"/>
        <v>0.507503244327579</v>
      </c>
      <c r="AX1670" s="12">
        <f t="shared" si="399"/>
        <v>0.491651200416707</v>
      </c>
      <c r="AY1670" s="12">
        <f t="shared" si="400"/>
        <v>-0.0554379965843371</v>
      </c>
      <c r="AZ1670" s="12">
        <f t="shared" si="401"/>
        <v>0.547089197001044</v>
      </c>
      <c r="BA1670" s="12">
        <f t="shared" si="402"/>
        <v>0.000845555255713374</v>
      </c>
      <c r="BB1670" s="12">
        <f t="shared" si="403"/>
        <v>0.547934752256758</v>
      </c>
      <c r="BC1670" s="12">
        <f t="shared" si="404"/>
        <v>0.452065247743242</v>
      </c>
    </row>
    <row r="1671" spans="1:55">
      <c r="A1671" s="3" t="s">
        <v>3393</v>
      </c>
      <c r="B1671" s="3" t="s">
        <v>3394</v>
      </c>
      <c r="C1671" s="3">
        <v>17809917.79</v>
      </c>
      <c r="D1671" s="3">
        <v>609776281.55</v>
      </c>
      <c r="E1671" s="3">
        <v>0</v>
      </c>
      <c r="F1671" s="3">
        <v>0</v>
      </c>
      <c r="G1671" s="3">
        <v>0</v>
      </c>
      <c r="H1671" s="3">
        <v>0</v>
      </c>
      <c r="I1671" s="3">
        <v>0</v>
      </c>
      <c r="J1671" s="3">
        <v>0</v>
      </c>
      <c r="K1671" s="3">
        <v>114590705.56</v>
      </c>
      <c r="L1671" s="3">
        <v>0</v>
      </c>
      <c r="M1671" s="3">
        <v>1504572331.7</v>
      </c>
      <c r="N1671" s="3">
        <v>21649998.01</v>
      </c>
      <c r="O1671" s="3">
        <v>482601776.89</v>
      </c>
      <c r="P1671" s="3">
        <v>82168323.39</v>
      </c>
      <c r="Q1671" s="3">
        <v>387666119.82</v>
      </c>
      <c r="R1671" s="3">
        <v>1341918681.33</v>
      </c>
      <c r="S1671" s="3">
        <v>0</v>
      </c>
      <c r="T1671" s="3">
        <v>0</v>
      </c>
      <c r="U1671" s="3">
        <v>248273194.93</v>
      </c>
      <c r="V1671" s="3">
        <v>46117506.03</v>
      </c>
      <c r="W1671" s="3">
        <v>0</v>
      </c>
      <c r="X1671" s="3">
        <v>0</v>
      </c>
      <c r="Y1671" s="3">
        <v>19361016.51</v>
      </c>
      <c r="Z1671" s="3">
        <v>29540617.97</v>
      </c>
      <c r="AA1671" s="3">
        <v>0</v>
      </c>
      <c r="AB1671" s="3">
        <v>1730070.77</v>
      </c>
      <c r="AC1671" s="3">
        <v>820800633.72</v>
      </c>
      <c r="AD1671" s="3">
        <v>58374543.27</v>
      </c>
      <c r="AE1671" s="3">
        <v>0</v>
      </c>
      <c r="AF1671" s="3">
        <v>0</v>
      </c>
      <c r="AG1671" s="3">
        <v>0</v>
      </c>
      <c r="AH1671" s="3">
        <v>431619990.72</v>
      </c>
      <c r="AI1671" s="3">
        <v>0</v>
      </c>
      <c r="AJ1671" s="3">
        <v>0</v>
      </c>
      <c r="AK1671" s="3">
        <v>58156908.37</v>
      </c>
      <c r="AL1671" s="3">
        <v>54038821.37</v>
      </c>
      <c r="AM1671" s="3">
        <v>0</v>
      </c>
      <c r="AN1671" s="3">
        <v>5650276.67</v>
      </c>
      <c r="AO1671" s="6">
        <f t="shared" si="390"/>
        <v>724366987.11</v>
      </c>
      <c r="AP1671" s="6">
        <f t="shared" si="391"/>
        <v>2478658549.81</v>
      </c>
      <c r="AQ1671" s="6">
        <f t="shared" si="392"/>
        <v>1686941087.54</v>
      </c>
      <c r="AR1671" s="6">
        <f t="shared" si="393"/>
        <v>791717462.27</v>
      </c>
      <c r="AS1671" s="6">
        <f t="shared" si="394"/>
        <v>1428641174.12</v>
      </c>
      <c r="AT1671" s="10">
        <f t="shared" si="395"/>
        <v>17809917.79</v>
      </c>
      <c r="AU1671" s="10">
        <f t="shared" si="396"/>
        <v>1446451091.91</v>
      </c>
      <c r="AV1671" s="10">
        <f t="shared" si="397"/>
        <v>1516084449.38</v>
      </c>
      <c r="AW1671" s="12">
        <f t="shared" si="398"/>
        <v>0.244509129768814</v>
      </c>
      <c r="AX1671" s="12">
        <f t="shared" si="399"/>
        <v>0.749479155758304</v>
      </c>
      <c r="AY1671" s="12">
        <f t="shared" si="400"/>
        <v>0.267243194633627</v>
      </c>
      <c r="AZ1671" s="12">
        <f t="shared" si="401"/>
        <v>0.482235961124678</v>
      </c>
      <c r="BA1671" s="12">
        <f t="shared" si="402"/>
        <v>0.00601171447288186</v>
      </c>
      <c r="BB1671" s="12">
        <f t="shared" si="403"/>
        <v>0.488247675597559</v>
      </c>
      <c r="BC1671" s="12">
        <f t="shared" si="404"/>
        <v>0.511752324402441</v>
      </c>
    </row>
    <row r="1672" spans="1:55">
      <c r="A1672" s="3" t="s">
        <v>3395</v>
      </c>
      <c r="B1672" s="3" t="s">
        <v>3396</v>
      </c>
      <c r="C1672" s="3">
        <v>54124633.15</v>
      </c>
      <c r="D1672" s="3">
        <v>609092151.54</v>
      </c>
      <c r="E1672" s="3">
        <v>275431576.98</v>
      </c>
      <c r="F1672" s="3">
        <v>0</v>
      </c>
      <c r="G1672" s="3">
        <v>0</v>
      </c>
      <c r="H1672" s="3">
        <v>0</v>
      </c>
      <c r="I1672" s="3">
        <v>0</v>
      </c>
      <c r="J1672" s="3">
        <v>0</v>
      </c>
      <c r="K1672" s="3">
        <v>62166000.14</v>
      </c>
      <c r="L1672" s="3">
        <v>0</v>
      </c>
      <c r="M1672" s="3">
        <v>843732944.56</v>
      </c>
      <c r="N1672" s="3">
        <v>178281040.93</v>
      </c>
      <c r="O1672" s="3">
        <v>1312368804.64</v>
      </c>
      <c r="P1672" s="3">
        <v>11001354.97</v>
      </c>
      <c r="Q1672" s="3">
        <v>0</v>
      </c>
      <c r="R1672" s="3">
        <v>854500460.26</v>
      </c>
      <c r="S1672" s="3">
        <v>0</v>
      </c>
      <c r="T1672" s="3">
        <v>0</v>
      </c>
      <c r="U1672" s="3">
        <v>33572116</v>
      </c>
      <c r="V1672" s="3">
        <v>9323956.56</v>
      </c>
      <c r="W1672" s="3">
        <v>0</v>
      </c>
      <c r="X1672" s="3">
        <v>0</v>
      </c>
      <c r="Y1672" s="3">
        <v>2195204.53</v>
      </c>
      <c r="Z1672" s="3">
        <v>104451919.7</v>
      </c>
      <c r="AA1672" s="3">
        <v>0</v>
      </c>
      <c r="AB1672" s="3">
        <v>149717972.08</v>
      </c>
      <c r="AC1672" s="3">
        <v>1300702330.49</v>
      </c>
      <c r="AD1672" s="3">
        <v>4223762.71</v>
      </c>
      <c r="AE1672" s="3">
        <v>0</v>
      </c>
      <c r="AF1672" s="3">
        <v>0</v>
      </c>
      <c r="AG1672" s="3">
        <v>0</v>
      </c>
      <c r="AH1672" s="3">
        <v>152889024.06</v>
      </c>
      <c r="AI1672" s="3">
        <v>0</v>
      </c>
      <c r="AJ1672" s="3">
        <v>62497545.59</v>
      </c>
      <c r="AK1672" s="3">
        <v>4902373.33</v>
      </c>
      <c r="AL1672" s="3">
        <v>143281418.73</v>
      </c>
      <c r="AM1672" s="3">
        <v>61157480.62</v>
      </c>
      <c r="AN1672" s="3">
        <v>79311074.64</v>
      </c>
      <c r="AO1672" s="6">
        <f t="shared" si="390"/>
        <v>946689728.66</v>
      </c>
      <c r="AP1672" s="6">
        <f t="shared" si="391"/>
        <v>2345384145.1</v>
      </c>
      <c r="AQ1672" s="6">
        <f t="shared" si="392"/>
        <v>1153761629.13</v>
      </c>
      <c r="AR1672" s="6">
        <f t="shared" si="393"/>
        <v>1191622515.97</v>
      </c>
      <c r="AS1672" s="6">
        <f t="shared" si="394"/>
        <v>1808965010.17</v>
      </c>
      <c r="AT1672" s="10">
        <f t="shared" si="395"/>
        <v>54124633.15</v>
      </c>
      <c r="AU1672" s="10">
        <f t="shared" si="396"/>
        <v>1863089643.32</v>
      </c>
      <c r="AV1672" s="10">
        <f t="shared" si="397"/>
        <v>2138312244.63</v>
      </c>
      <c r="AW1672" s="12">
        <f t="shared" si="398"/>
        <v>0.236589514167748</v>
      </c>
      <c r="AX1672" s="12">
        <f t="shared" si="399"/>
        <v>0.749884068175232</v>
      </c>
      <c r="AY1672" s="12">
        <f t="shared" si="400"/>
        <v>0.297801257993731</v>
      </c>
      <c r="AZ1672" s="12">
        <f t="shared" si="401"/>
        <v>0.452082810181501</v>
      </c>
      <c r="BA1672" s="12">
        <f t="shared" si="402"/>
        <v>0.01352641765702</v>
      </c>
      <c r="BB1672" s="12">
        <f t="shared" si="403"/>
        <v>0.465609227838521</v>
      </c>
      <c r="BC1672" s="12">
        <f t="shared" si="404"/>
        <v>0.534390772161479</v>
      </c>
    </row>
    <row r="1673" spans="1:55">
      <c r="A1673" s="3" t="s">
        <v>3397</v>
      </c>
      <c r="B1673" s="3" t="s">
        <v>3398</v>
      </c>
      <c r="C1673" s="3">
        <v>33653468.81</v>
      </c>
      <c r="D1673" s="3">
        <v>608606828.29</v>
      </c>
      <c r="E1673" s="3">
        <v>0</v>
      </c>
      <c r="F1673" s="3">
        <v>0</v>
      </c>
      <c r="G1673" s="3">
        <v>0</v>
      </c>
      <c r="H1673" s="3">
        <v>0</v>
      </c>
      <c r="I1673" s="3">
        <v>0</v>
      </c>
      <c r="J1673" s="3">
        <v>0</v>
      </c>
      <c r="K1673" s="3">
        <v>551765931.04</v>
      </c>
      <c r="L1673" s="3">
        <v>0</v>
      </c>
      <c r="M1673" s="3">
        <v>1153015694.2</v>
      </c>
      <c r="N1673" s="3">
        <v>284279856.41</v>
      </c>
      <c r="O1673" s="3">
        <v>1974305529.2</v>
      </c>
      <c r="P1673" s="3">
        <v>79607836.58</v>
      </c>
      <c r="Q1673" s="3">
        <v>0</v>
      </c>
      <c r="R1673" s="3">
        <v>759742355.3</v>
      </c>
      <c r="S1673" s="3">
        <v>0</v>
      </c>
      <c r="T1673" s="3">
        <v>0</v>
      </c>
      <c r="U1673" s="3">
        <v>23096240.51</v>
      </c>
      <c r="V1673" s="3">
        <v>75335956.28</v>
      </c>
      <c r="W1673" s="3">
        <v>0</v>
      </c>
      <c r="X1673" s="3">
        <v>0</v>
      </c>
      <c r="Y1673" s="3">
        <v>4938742.28</v>
      </c>
      <c r="Z1673" s="3">
        <v>42416669.77</v>
      </c>
      <c r="AA1673" s="3">
        <v>0</v>
      </c>
      <c r="AB1673" s="3">
        <v>55542320.32</v>
      </c>
      <c r="AC1673" s="3">
        <v>3738127308.01</v>
      </c>
      <c r="AD1673" s="3">
        <v>618361887.91</v>
      </c>
      <c r="AE1673" s="3">
        <v>0</v>
      </c>
      <c r="AF1673" s="3">
        <v>0</v>
      </c>
      <c r="AG1673" s="3">
        <v>0</v>
      </c>
      <c r="AH1673" s="3">
        <v>289297347.99</v>
      </c>
      <c r="AI1673" s="3">
        <v>0</v>
      </c>
      <c r="AJ1673" s="3">
        <v>314632724.84</v>
      </c>
      <c r="AK1673" s="3">
        <v>57201708.66</v>
      </c>
      <c r="AL1673" s="3">
        <v>70283470.42</v>
      </c>
      <c r="AM1673" s="3">
        <v>42257187.13</v>
      </c>
      <c r="AN1673" s="3">
        <v>78188898.88</v>
      </c>
      <c r="AO1673" s="6">
        <f t="shared" si="390"/>
        <v>1160372759.33</v>
      </c>
      <c r="AP1673" s="6">
        <f t="shared" si="391"/>
        <v>3491208916.39</v>
      </c>
      <c r="AQ1673" s="6">
        <f t="shared" si="392"/>
        <v>961072284.46</v>
      </c>
      <c r="AR1673" s="6">
        <f t="shared" si="393"/>
        <v>2530136631.93</v>
      </c>
      <c r="AS1673" s="6">
        <f t="shared" si="394"/>
        <v>5208350533.84</v>
      </c>
      <c r="AT1673" s="10">
        <f t="shared" si="395"/>
        <v>33653468.81</v>
      </c>
      <c r="AU1673" s="10">
        <f t="shared" si="396"/>
        <v>5242004002.65</v>
      </c>
      <c r="AV1673" s="10">
        <f t="shared" si="397"/>
        <v>3690509391.26</v>
      </c>
      <c r="AW1673" s="12">
        <f t="shared" si="398"/>
        <v>0.129904396238702</v>
      </c>
      <c r="AX1673" s="12">
        <f t="shared" si="399"/>
        <v>0.866328078617373</v>
      </c>
      <c r="AY1673" s="12">
        <f t="shared" si="400"/>
        <v>0.283250247758374</v>
      </c>
      <c r="AZ1673" s="12">
        <f t="shared" si="401"/>
        <v>0.583077830858999</v>
      </c>
      <c r="BA1673" s="12">
        <f t="shared" si="402"/>
        <v>0.00376752514392469</v>
      </c>
      <c r="BB1673" s="12">
        <f t="shared" si="403"/>
        <v>0.586845356002924</v>
      </c>
      <c r="BC1673" s="12">
        <f t="shared" si="404"/>
        <v>0.413154643997076</v>
      </c>
    </row>
    <row r="1674" spans="1:55">
      <c r="A1674" s="3" t="s">
        <v>3399</v>
      </c>
      <c r="B1674" s="3" t="s">
        <v>3400</v>
      </c>
      <c r="C1674" s="3">
        <v>187711044.39</v>
      </c>
      <c r="D1674" s="3">
        <v>607290832.28</v>
      </c>
      <c r="E1674" s="3">
        <v>92734484.39</v>
      </c>
      <c r="F1674" s="3">
        <v>0</v>
      </c>
      <c r="G1674" s="3">
        <v>0</v>
      </c>
      <c r="H1674" s="3">
        <v>0</v>
      </c>
      <c r="I1674" s="3">
        <v>0</v>
      </c>
      <c r="J1674" s="3">
        <v>0</v>
      </c>
      <c r="K1674" s="3">
        <v>13768496.38</v>
      </c>
      <c r="L1674" s="3">
        <v>0</v>
      </c>
      <c r="M1674" s="3">
        <v>2311382792.65</v>
      </c>
      <c r="N1674" s="3">
        <v>20568806.54</v>
      </c>
      <c r="O1674" s="3">
        <v>1838599301.47</v>
      </c>
      <c r="P1674" s="3">
        <v>767031139.79</v>
      </c>
      <c r="Q1674" s="3">
        <v>0</v>
      </c>
      <c r="R1674" s="3">
        <v>2143436453.64</v>
      </c>
      <c r="S1674" s="3">
        <v>0</v>
      </c>
      <c r="T1674" s="3">
        <v>0</v>
      </c>
      <c r="U1674" s="3">
        <v>232445585</v>
      </c>
      <c r="V1674" s="3">
        <v>51385495.95</v>
      </c>
      <c r="W1674" s="3">
        <v>0</v>
      </c>
      <c r="X1674" s="3">
        <v>0</v>
      </c>
      <c r="Y1674" s="3">
        <v>290063313.6</v>
      </c>
      <c r="Z1674" s="3">
        <v>42888696.19</v>
      </c>
      <c r="AA1674" s="3">
        <v>0</v>
      </c>
      <c r="AB1674" s="3">
        <v>56530600</v>
      </c>
      <c r="AC1674" s="3">
        <v>1167122294.82</v>
      </c>
      <c r="AD1674" s="3">
        <v>39693191.23</v>
      </c>
      <c r="AE1674" s="3">
        <v>0</v>
      </c>
      <c r="AF1674" s="3">
        <v>0</v>
      </c>
      <c r="AG1674" s="3">
        <v>0</v>
      </c>
      <c r="AH1674" s="3">
        <v>284081469.83</v>
      </c>
      <c r="AI1674" s="3">
        <v>200000</v>
      </c>
      <c r="AJ1674" s="3">
        <v>42361871.36</v>
      </c>
      <c r="AK1674" s="3">
        <v>89900965.28</v>
      </c>
      <c r="AL1674" s="3">
        <v>93206164.06</v>
      </c>
      <c r="AM1674" s="3">
        <v>12811127.14</v>
      </c>
      <c r="AN1674" s="3">
        <v>89514371.74</v>
      </c>
      <c r="AO1674" s="6">
        <f t="shared" si="390"/>
        <v>713793813.05</v>
      </c>
      <c r="AP1674" s="6">
        <f t="shared" si="391"/>
        <v>4937582040.45</v>
      </c>
      <c r="AQ1674" s="6">
        <f t="shared" si="392"/>
        <v>2816750144.38</v>
      </c>
      <c r="AR1674" s="6">
        <f t="shared" si="393"/>
        <v>2120831896.07</v>
      </c>
      <c r="AS1674" s="6">
        <f t="shared" si="394"/>
        <v>1818891455.46</v>
      </c>
      <c r="AT1674" s="10">
        <f t="shared" si="395"/>
        <v>187711044.39</v>
      </c>
      <c r="AU1674" s="10">
        <f t="shared" si="396"/>
        <v>2006602499.85</v>
      </c>
      <c r="AV1674" s="10">
        <f t="shared" si="397"/>
        <v>2834625709.12</v>
      </c>
      <c r="AW1674" s="12">
        <f t="shared" si="398"/>
        <v>0.147440645687278</v>
      </c>
      <c r="AX1674" s="12">
        <f t="shared" si="399"/>
        <v>0.813785919909815</v>
      </c>
      <c r="AY1674" s="12">
        <f t="shared" si="400"/>
        <v>0.43807724084158</v>
      </c>
      <c r="AZ1674" s="12">
        <f t="shared" si="401"/>
        <v>0.375708679068236</v>
      </c>
      <c r="BA1674" s="12">
        <f t="shared" si="402"/>
        <v>0.0387734344029067</v>
      </c>
      <c r="BB1674" s="12">
        <f t="shared" si="403"/>
        <v>0.414482113471143</v>
      </c>
      <c r="BC1674" s="12">
        <f t="shared" si="404"/>
        <v>0.585517886528858</v>
      </c>
    </row>
    <row r="1675" spans="1:55">
      <c r="A1675" s="3" t="s">
        <v>3401</v>
      </c>
      <c r="B1675" s="3" t="s">
        <v>3402</v>
      </c>
      <c r="C1675" s="3">
        <v>31496077.82</v>
      </c>
      <c r="D1675" s="3">
        <v>606556826.7</v>
      </c>
      <c r="E1675" s="3">
        <v>300511841</v>
      </c>
      <c r="F1675" s="3">
        <v>0</v>
      </c>
      <c r="G1675" s="3">
        <v>0</v>
      </c>
      <c r="H1675" s="3">
        <v>0</v>
      </c>
      <c r="I1675" s="3">
        <v>0</v>
      </c>
      <c r="J1675" s="3">
        <v>328973767.47</v>
      </c>
      <c r="K1675" s="3">
        <v>8452942.28</v>
      </c>
      <c r="L1675" s="3">
        <v>0</v>
      </c>
      <c r="M1675" s="3">
        <v>436279700.32</v>
      </c>
      <c r="N1675" s="3">
        <v>14735368.46</v>
      </c>
      <c r="O1675" s="3">
        <v>172151338.69</v>
      </c>
      <c r="P1675" s="3">
        <v>33265577.84</v>
      </c>
      <c r="Q1675" s="3">
        <v>0</v>
      </c>
      <c r="R1675" s="3">
        <v>194919404.36</v>
      </c>
      <c r="S1675" s="3">
        <v>4321001.95</v>
      </c>
      <c r="T1675" s="3">
        <v>0</v>
      </c>
      <c r="U1675" s="3">
        <v>15638886.06</v>
      </c>
      <c r="V1675" s="3">
        <v>16037761.98</v>
      </c>
      <c r="W1675" s="3">
        <v>0</v>
      </c>
      <c r="X1675" s="3">
        <v>0</v>
      </c>
      <c r="Y1675" s="3">
        <v>0</v>
      </c>
      <c r="Z1675" s="3">
        <v>4400499.78</v>
      </c>
      <c r="AA1675" s="3">
        <v>0</v>
      </c>
      <c r="AB1675" s="3">
        <v>4153905.31</v>
      </c>
      <c r="AC1675" s="3">
        <v>283975503.23</v>
      </c>
      <c r="AD1675" s="3">
        <v>24464806.26</v>
      </c>
      <c r="AE1675" s="3">
        <v>0</v>
      </c>
      <c r="AF1675" s="3">
        <v>0</v>
      </c>
      <c r="AG1675" s="3">
        <v>0</v>
      </c>
      <c r="AH1675" s="3">
        <v>220248958.06</v>
      </c>
      <c r="AI1675" s="3">
        <v>4002053.44</v>
      </c>
      <c r="AJ1675" s="3">
        <v>220071536.12</v>
      </c>
      <c r="AK1675" s="3">
        <v>7102431.76</v>
      </c>
      <c r="AL1675" s="3">
        <v>13529008.39</v>
      </c>
      <c r="AM1675" s="3">
        <v>22937407.23</v>
      </c>
      <c r="AN1675" s="3">
        <v>80546673.37</v>
      </c>
      <c r="AO1675" s="6">
        <f t="shared" si="390"/>
        <v>1244495377.45</v>
      </c>
      <c r="AP1675" s="6">
        <f t="shared" si="391"/>
        <v>656431985.31</v>
      </c>
      <c r="AQ1675" s="6">
        <f t="shared" si="392"/>
        <v>239471459.44</v>
      </c>
      <c r="AR1675" s="6">
        <f t="shared" si="393"/>
        <v>416960525.87</v>
      </c>
      <c r="AS1675" s="6">
        <f t="shared" si="394"/>
        <v>876878377.86</v>
      </c>
      <c r="AT1675" s="10">
        <f t="shared" si="395"/>
        <v>31496077.82</v>
      </c>
      <c r="AU1675" s="10">
        <f t="shared" si="396"/>
        <v>908374455.68</v>
      </c>
      <c r="AV1675" s="10">
        <f t="shared" si="397"/>
        <v>1661455903.32</v>
      </c>
      <c r="AW1675" s="12">
        <f t="shared" si="398"/>
        <v>0.484271412348896</v>
      </c>
      <c r="AX1675" s="12">
        <f t="shared" si="399"/>
        <v>0.503472495450428</v>
      </c>
      <c r="AY1675" s="12">
        <f t="shared" si="400"/>
        <v>0.162252159723201</v>
      </c>
      <c r="AZ1675" s="12">
        <f t="shared" si="401"/>
        <v>0.341220335727227</v>
      </c>
      <c r="BA1675" s="12">
        <f t="shared" si="402"/>
        <v>0.0122560922006759</v>
      </c>
      <c r="BB1675" s="12">
        <f t="shared" si="403"/>
        <v>0.353476427927903</v>
      </c>
      <c r="BC1675" s="12">
        <f t="shared" si="404"/>
        <v>0.646523572072097</v>
      </c>
    </row>
    <row r="1676" spans="1:55">
      <c r="A1676" s="3" t="s">
        <v>3403</v>
      </c>
      <c r="B1676" s="3" t="s">
        <v>3404</v>
      </c>
      <c r="C1676" s="3">
        <v>0</v>
      </c>
      <c r="D1676" s="3">
        <v>606488012.19</v>
      </c>
      <c r="E1676" s="3">
        <v>230000000</v>
      </c>
      <c r="F1676" s="3">
        <v>0</v>
      </c>
      <c r="G1676" s="3">
        <v>0</v>
      </c>
      <c r="H1676" s="3">
        <v>0</v>
      </c>
      <c r="I1676" s="3">
        <v>0</v>
      </c>
      <c r="J1676" s="3">
        <v>0</v>
      </c>
      <c r="K1676" s="3">
        <v>16373715.82</v>
      </c>
      <c r="L1676" s="3">
        <v>0</v>
      </c>
      <c r="M1676" s="3">
        <v>1413325376.14</v>
      </c>
      <c r="N1676" s="3">
        <v>37966823.62</v>
      </c>
      <c r="O1676" s="3">
        <v>498128669.18</v>
      </c>
      <c r="P1676" s="3">
        <v>27871655.92</v>
      </c>
      <c r="Q1676" s="3">
        <v>0</v>
      </c>
      <c r="R1676" s="3">
        <v>1057858893.12</v>
      </c>
      <c r="S1676" s="3">
        <v>0</v>
      </c>
      <c r="T1676" s="3">
        <v>0</v>
      </c>
      <c r="U1676" s="3">
        <v>56245904.82</v>
      </c>
      <c r="V1676" s="3">
        <v>90886213.24</v>
      </c>
      <c r="W1676" s="3">
        <v>0</v>
      </c>
      <c r="X1676" s="3">
        <v>0</v>
      </c>
      <c r="Y1676" s="3">
        <v>0</v>
      </c>
      <c r="Z1676" s="3">
        <v>225517253.23</v>
      </c>
      <c r="AA1676" s="3">
        <v>0</v>
      </c>
      <c r="AB1676" s="3">
        <v>36035701.34</v>
      </c>
      <c r="AC1676" s="3">
        <v>909537149.51</v>
      </c>
      <c r="AD1676" s="3">
        <v>204702775.61</v>
      </c>
      <c r="AE1676" s="3">
        <v>0</v>
      </c>
      <c r="AF1676" s="3">
        <v>0</v>
      </c>
      <c r="AG1676" s="3">
        <v>0</v>
      </c>
      <c r="AH1676" s="3">
        <v>262128229.6</v>
      </c>
      <c r="AI1676" s="3">
        <v>0</v>
      </c>
      <c r="AJ1676" s="3">
        <v>0</v>
      </c>
      <c r="AK1676" s="3">
        <v>0</v>
      </c>
      <c r="AL1676" s="3">
        <v>59972844.22</v>
      </c>
      <c r="AM1676" s="3">
        <v>25925956.09</v>
      </c>
      <c r="AN1676" s="3">
        <v>62260866.24</v>
      </c>
      <c r="AO1676" s="6">
        <f t="shared" si="390"/>
        <v>852861728.01</v>
      </c>
      <c r="AP1676" s="6">
        <f t="shared" si="391"/>
        <v>1977292524.86</v>
      </c>
      <c r="AQ1676" s="6">
        <f t="shared" si="392"/>
        <v>1466543965.75</v>
      </c>
      <c r="AR1676" s="6">
        <f t="shared" si="393"/>
        <v>510748559.11</v>
      </c>
      <c r="AS1676" s="6">
        <f t="shared" si="394"/>
        <v>1524527821.27</v>
      </c>
      <c r="AT1676" s="10">
        <f t="shared" si="395"/>
        <v>0</v>
      </c>
      <c r="AU1676" s="10">
        <f t="shared" si="396"/>
        <v>1524527821.27</v>
      </c>
      <c r="AV1676" s="10">
        <f t="shared" si="397"/>
        <v>1363610287.12</v>
      </c>
      <c r="AW1676" s="12">
        <f t="shared" si="398"/>
        <v>0.295298111102253</v>
      </c>
      <c r="AX1676" s="12">
        <f t="shared" si="399"/>
        <v>0.704701888897747</v>
      </c>
      <c r="AY1676" s="12">
        <f t="shared" si="400"/>
        <v>0.176843537234692</v>
      </c>
      <c r="AZ1676" s="12">
        <f t="shared" si="401"/>
        <v>0.527858351663055</v>
      </c>
      <c r="BA1676" s="12">
        <f t="shared" si="402"/>
        <v>0</v>
      </c>
      <c r="BB1676" s="12">
        <f t="shared" si="403"/>
        <v>0.527858351663055</v>
      </c>
      <c r="BC1676" s="12">
        <f t="shared" si="404"/>
        <v>0.472141648336945</v>
      </c>
    </row>
    <row r="1677" spans="1:55">
      <c r="A1677" s="3" t="s">
        <v>3405</v>
      </c>
      <c r="B1677" s="3" t="s">
        <v>3406</v>
      </c>
      <c r="C1677" s="3">
        <v>168198452.23</v>
      </c>
      <c r="D1677" s="3">
        <v>606423506.78</v>
      </c>
      <c r="E1677" s="3">
        <v>337880209.1</v>
      </c>
      <c r="F1677" s="3">
        <v>0</v>
      </c>
      <c r="G1677" s="3">
        <v>0</v>
      </c>
      <c r="H1677" s="3">
        <v>0</v>
      </c>
      <c r="I1677" s="3">
        <v>0</v>
      </c>
      <c r="J1677" s="3">
        <v>116987331.58</v>
      </c>
      <c r="K1677" s="3">
        <v>16044060.86</v>
      </c>
      <c r="L1677" s="3">
        <v>0</v>
      </c>
      <c r="M1677" s="3">
        <v>721509140.58</v>
      </c>
      <c r="N1677" s="3">
        <v>130224589.93</v>
      </c>
      <c r="O1677" s="3">
        <v>674445923.59</v>
      </c>
      <c r="P1677" s="3">
        <v>56844215.92</v>
      </c>
      <c r="Q1677" s="3">
        <v>0</v>
      </c>
      <c r="R1677" s="3">
        <v>1317954204.55</v>
      </c>
      <c r="S1677" s="3">
        <v>0</v>
      </c>
      <c r="T1677" s="3">
        <v>0</v>
      </c>
      <c r="U1677" s="3">
        <v>47495973.36</v>
      </c>
      <c r="V1677" s="3">
        <v>18908393.18</v>
      </c>
      <c r="W1677" s="3">
        <v>0</v>
      </c>
      <c r="X1677" s="3">
        <v>0</v>
      </c>
      <c r="Y1677" s="3">
        <v>646078.74</v>
      </c>
      <c r="Z1677" s="3">
        <v>107978669.39</v>
      </c>
      <c r="AA1677" s="3">
        <v>0</v>
      </c>
      <c r="AB1677" s="3">
        <v>1480204.53</v>
      </c>
      <c r="AC1677" s="3">
        <v>572779753.19</v>
      </c>
      <c r="AD1677" s="3">
        <v>404977866.5</v>
      </c>
      <c r="AE1677" s="3">
        <v>0</v>
      </c>
      <c r="AF1677" s="3">
        <v>0</v>
      </c>
      <c r="AG1677" s="3">
        <v>0</v>
      </c>
      <c r="AH1677" s="3">
        <v>84108634.41</v>
      </c>
      <c r="AI1677" s="3">
        <v>3458128.38</v>
      </c>
      <c r="AJ1677" s="3">
        <v>5176612.72</v>
      </c>
      <c r="AK1677" s="3">
        <v>24527924.09</v>
      </c>
      <c r="AL1677" s="3">
        <v>69983529.23</v>
      </c>
      <c r="AM1677" s="3">
        <v>6098527.69</v>
      </c>
      <c r="AN1677" s="3">
        <v>90836225.8</v>
      </c>
      <c r="AO1677" s="6">
        <f t="shared" si="390"/>
        <v>1077335108.32</v>
      </c>
      <c r="AP1677" s="6">
        <f t="shared" si="391"/>
        <v>1583023870.02</v>
      </c>
      <c r="AQ1677" s="6">
        <f t="shared" si="392"/>
        <v>1494463523.75</v>
      </c>
      <c r="AR1677" s="6">
        <f t="shared" si="393"/>
        <v>88560346.27</v>
      </c>
      <c r="AS1677" s="6">
        <f t="shared" si="394"/>
        <v>1261947202.01</v>
      </c>
      <c r="AT1677" s="10">
        <f t="shared" si="395"/>
        <v>168198452.23</v>
      </c>
      <c r="AU1677" s="10">
        <f t="shared" si="396"/>
        <v>1430145654.24</v>
      </c>
      <c r="AV1677" s="10">
        <f t="shared" si="397"/>
        <v>1165895454.59</v>
      </c>
      <c r="AW1677" s="12">
        <f t="shared" si="398"/>
        <v>0.414991544107535</v>
      </c>
      <c r="AX1677" s="12">
        <f t="shared" si="399"/>
        <v>0.520218090417164</v>
      </c>
      <c r="AY1677" s="12">
        <f t="shared" si="400"/>
        <v>0.0341136147531627</v>
      </c>
      <c r="AZ1677" s="12">
        <f t="shared" si="401"/>
        <v>0.486104475664001</v>
      </c>
      <c r="BA1677" s="12">
        <f t="shared" si="402"/>
        <v>0.0647903654753005</v>
      </c>
      <c r="BB1677" s="12">
        <f t="shared" si="403"/>
        <v>0.550894841139302</v>
      </c>
      <c r="BC1677" s="12">
        <f t="shared" si="404"/>
        <v>0.449105158860698</v>
      </c>
    </row>
    <row r="1678" spans="1:55">
      <c r="A1678" s="3" t="s">
        <v>3407</v>
      </c>
      <c r="B1678" s="3" t="s">
        <v>3408</v>
      </c>
      <c r="C1678" s="3">
        <v>0</v>
      </c>
      <c r="D1678" s="3">
        <v>605506858.88</v>
      </c>
      <c r="E1678" s="3">
        <v>0</v>
      </c>
      <c r="F1678" s="3">
        <v>0</v>
      </c>
      <c r="G1678" s="3">
        <v>0</v>
      </c>
      <c r="H1678" s="3">
        <v>0</v>
      </c>
      <c r="I1678" s="3">
        <v>0</v>
      </c>
      <c r="J1678" s="3">
        <v>0</v>
      </c>
      <c r="K1678" s="3">
        <v>668490.53</v>
      </c>
      <c r="L1678" s="3">
        <v>0</v>
      </c>
      <c r="M1678" s="3">
        <v>1235982701.47</v>
      </c>
      <c r="N1678" s="3">
        <v>80800725.04</v>
      </c>
      <c r="O1678" s="3">
        <v>976705551.06</v>
      </c>
      <c r="P1678" s="3">
        <v>96092881.29</v>
      </c>
      <c r="Q1678" s="3">
        <v>0</v>
      </c>
      <c r="R1678" s="3">
        <v>1438605083.89</v>
      </c>
      <c r="S1678" s="3">
        <v>0</v>
      </c>
      <c r="T1678" s="3">
        <v>0</v>
      </c>
      <c r="U1678" s="3">
        <v>12099974.29</v>
      </c>
      <c r="V1678" s="3">
        <v>38847707.35</v>
      </c>
      <c r="W1678" s="3">
        <v>0</v>
      </c>
      <c r="X1678" s="3">
        <v>0</v>
      </c>
      <c r="Y1678" s="3">
        <v>0</v>
      </c>
      <c r="Z1678" s="3">
        <v>34646089.21</v>
      </c>
      <c r="AA1678" s="3">
        <v>0</v>
      </c>
      <c r="AB1678" s="3">
        <v>1410600.83</v>
      </c>
      <c r="AC1678" s="3">
        <v>548509004.15</v>
      </c>
      <c r="AD1678" s="3">
        <v>83856547.85</v>
      </c>
      <c r="AE1678" s="3">
        <v>0</v>
      </c>
      <c r="AF1678" s="3">
        <v>0</v>
      </c>
      <c r="AG1678" s="3">
        <v>0</v>
      </c>
      <c r="AH1678" s="3">
        <v>142284788.9</v>
      </c>
      <c r="AI1678" s="3">
        <v>0</v>
      </c>
      <c r="AJ1678" s="3">
        <v>0</v>
      </c>
      <c r="AK1678" s="3">
        <v>0</v>
      </c>
      <c r="AL1678" s="3">
        <v>16911676.58</v>
      </c>
      <c r="AM1678" s="3">
        <v>21024311.39</v>
      </c>
      <c r="AN1678" s="3">
        <v>5151000</v>
      </c>
      <c r="AO1678" s="6">
        <f t="shared" si="390"/>
        <v>606175349.41</v>
      </c>
      <c r="AP1678" s="6">
        <f t="shared" si="391"/>
        <v>2389581858.86</v>
      </c>
      <c r="AQ1678" s="6">
        <f t="shared" si="392"/>
        <v>1525609455.57</v>
      </c>
      <c r="AR1678" s="6">
        <f t="shared" si="393"/>
        <v>863972403.29</v>
      </c>
      <c r="AS1678" s="6">
        <f t="shared" si="394"/>
        <v>817737328.87</v>
      </c>
      <c r="AT1678" s="10">
        <f t="shared" si="395"/>
        <v>0</v>
      </c>
      <c r="AU1678" s="10">
        <f t="shared" si="396"/>
        <v>817737328.87</v>
      </c>
      <c r="AV1678" s="10">
        <f t="shared" si="397"/>
        <v>1470147752.7</v>
      </c>
      <c r="AW1678" s="12">
        <f t="shared" si="398"/>
        <v>0.264950086126716</v>
      </c>
      <c r="AX1678" s="12">
        <f t="shared" si="399"/>
        <v>0.735049913873284</v>
      </c>
      <c r="AY1678" s="12">
        <f t="shared" si="400"/>
        <v>0.377629283153121</v>
      </c>
      <c r="AZ1678" s="12">
        <f t="shared" si="401"/>
        <v>0.357420630720163</v>
      </c>
      <c r="BA1678" s="12">
        <f t="shared" si="402"/>
        <v>0</v>
      </c>
      <c r="BB1678" s="12">
        <f t="shared" si="403"/>
        <v>0.357420630720163</v>
      </c>
      <c r="BC1678" s="12">
        <f t="shared" si="404"/>
        <v>0.642579369279837</v>
      </c>
    </row>
    <row r="1679" spans="1:55">
      <c r="A1679" s="3" t="s">
        <v>3409</v>
      </c>
      <c r="B1679" s="3" t="s">
        <v>3410</v>
      </c>
      <c r="C1679" s="3">
        <v>72671178.43</v>
      </c>
      <c r="D1679" s="3">
        <v>604206593.97</v>
      </c>
      <c r="E1679" s="3">
        <v>0</v>
      </c>
      <c r="F1679" s="3">
        <v>0</v>
      </c>
      <c r="G1679" s="3">
        <v>0</v>
      </c>
      <c r="H1679" s="3">
        <v>0</v>
      </c>
      <c r="I1679" s="3">
        <v>0</v>
      </c>
      <c r="J1679" s="3">
        <v>0</v>
      </c>
      <c r="K1679" s="3">
        <v>6016650.42</v>
      </c>
      <c r="L1679" s="3">
        <v>0</v>
      </c>
      <c r="M1679" s="3">
        <v>113966748.31</v>
      </c>
      <c r="N1679" s="3">
        <v>31439006.47</v>
      </c>
      <c r="O1679" s="3">
        <v>30969358.43</v>
      </c>
      <c r="P1679" s="3">
        <v>72637945.62</v>
      </c>
      <c r="Q1679" s="3">
        <v>0</v>
      </c>
      <c r="R1679" s="3">
        <v>208918679.69</v>
      </c>
      <c r="S1679" s="3">
        <v>0</v>
      </c>
      <c r="T1679" s="3">
        <v>0</v>
      </c>
      <c r="U1679" s="3">
        <v>12045565.83</v>
      </c>
      <c r="V1679" s="3">
        <v>22696106.16</v>
      </c>
      <c r="W1679" s="3">
        <v>0</v>
      </c>
      <c r="X1679" s="3">
        <v>0</v>
      </c>
      <c r="Y1679" s="3">
        <v>0</v>
      </c>
      <c r="Z1679" s="3">
        <v>2913705.48</v>
      </c>
      <c r="AA1679" s="3">
        <v>0</v>
      </c>
      <c r="AB1679" s="3">
        <v>13446937.16</v>
      </c>
      <c r="AC1679" s="3">
        <v>2211964057.5</v>
      </c>
      <c r="AD1679" s="3">
        <v>169723570.98</v>
      </c>
      <c r="AE1679" s="3">
        <v>0</v>
      </c>
      <c r="AF1679" s="3">
        <v>0</v>
      </c>
      <c r="AG1679" s="3">
        <v>0</v>
      </c>
      <c r="AH1679" s="3">
        <v>156652046.25</v>
      </c>
      <c r="AI1679" s="3">
        <v>0</v>
      </c>
      <c r="AJ1679" s="3">
        <v>81121.63</v>
      </c>
      <c r="AK1679" s="3">
        <v>846118.05</v>
      </c>
      <c r="AL1679" s="3">
        <v>2707327.99</v>
      </c>
      <c r="AM1679" s="3">
        <v>2701711.94</v>
      </c>
      <c r="AN1679" s="3">
        <v>270103810.57</v>
      </c>
      <c r="AO1679" s="6">
        <f t="shared" si="390"/>
        <v>610223244.39</v>
      </c>
      <c r="AP1679" s="6">
        <f t="shared" si="391"/>
        <v>249013058.83</v>
      </c>
      <c r="AQ1679" s="6">
        <f t="shared" si="392"/>
        <v>260020994.32</v>
      </c>
      <c r="AR1679" s="6">
        <f t="shared" si="393"/>
        <v>-11007935.49</v>
      </c>
      <c r="AS1679" s="6">
        <f t="shared" si="394"/>
        <v>2814779764.91</v>
      </c>
      <c r="AT1679" s="10">
        <f t="shared" si="395"/>
        <v>72671178.43</v>
      </c>
      <c r="AU1679" s="10">
        <f t="shared" si="396"/>
        <v>2887450943.34</v>
      </c>
      <c r="AV1679" s="10">
        <f t="shared" si="397"/>
        <v>599215308.9</v>
      </c>
      <c r="AW1679" s="12">
        <f t="shared" si="398"/>
        <v>0.175016247683002</v>
      </c>
      <c r="AX1679" s="12">
        <f t="shared" si="399"/>
        <v>0.804141155643654</v>
      </c>
      <c r="AY1679" s="12">
        <f t="shared" si="400"/>
        <v>-0.0031571520454325</v>
      </c>
      <c r="AZ1679" s="12">
        <f t="shared" si="401"/>
        <v>0.807298307689086</v>
      </c>
      <c r="BA1679" s="12">
        <f t="shared" si="402"/>
        <v>0.0208425966733445</v>
      </c>
      <c r="BB1679" s="12">
        <f t="shared" si="403"/>
        <v>0.82814090436243</v>
      </c>
      <c r="BC1679" s="12">
        <f t="shared" si="404"/>
        <v>0.171859095637569</v>
      </c>
    </row>
    <row r="1680" spans="1:55">
      <c r="A1680" s="3" t="s">
        <v>3411</v>
      </c>
      <c r="B1680" s="3" t="s">
        <v>3412</v>
      </c>
      <c r="C1680" s="3">
        <v>42325369.47</v>
      </c>
      <c r="D1680" s="3">
        <v>604116905.85</v>
      </c>
      <c r="E1680" s="3">
        <v>120000000</v>
      </c>
      <c r="F1680" s="3">
        <v>0</v>
      </c>
      <c r="G1680" s="3">
        <v>0</v>
      </c>
      <c r="H1680" s="3">
        <v>0</v>
      </c>
      <c r="I1680" s="3">
        <v>0</v>
      </c>
      <c r="J1680" s="3">
        <v>280498199.61</v>
      </c>
      <c r="K1680" s="3">
        <v>42717357.94</v>
      </c>
      <c r="L1680" s="3">
        <v>0</v>
      </c>
      <c r="M1680" s="3">
        <v>738116347.23</v>
      </c>
      <c r="N1680" s="3">
        <v>108900276.18</v>
      </c>
      <c r="O1680" s="3">
        <v>343150634.66</v>
      </c>
      <c r="P1680" s="3">
        <v>5233349.06</v>
      </c>
      <c r="Q1680" s="3">
        <v>240494191.72</v>
      </c>
      <c r="R1680" s="3">
        <v>344116590.6</v>
      </c>
      <c r="S1680" s="3">
        <v>0</v>
      </c>
      <c r="T1680" s="3">
        <v>0</v>
      </c>
      <c r="U1680" s="3">
        <v>34232521.96</v>
      </c>
      <c r="V1680" s="3">
        <v>28567671.57</v>
      </c>
      <c r="W1680" s="3">
        <v>0</v>
      </c>
      <c r="X1680" s="3">
        <v>0</v>
      </c>
      <c r="Y1680" s="3">
        <v>0</v>
      </c>
      <c r="Z1680" s="3">
        <v>3008051.77</v>
      </c>
      <c r="AA1680" s="3">
        <v>0</v>
      </c>
      <c r="AB1680" s="3">
        <v>17184740.93</v>
      </c>
      <c r="AC1680" s="3">
        <v>411784366.24</v>
      </c>
      <c r="AD1680" s="3">
        <v>7224728.42</v>
      </c>
      <c r="AE1680" s="3">
        <v>0</v>
      </c>
      <c r="AF1680" s="3">
        <v>0</v>
      </c>
      <c r="AG1680" s="3">
        <v>0</v>
      </c>
      <c r="AH1680" s="3">
        <v>296758911.57</v>
      </c>
      <c r="AI1680" s="3">
        <v>40961521.78</v>
      </c>
      <c r="AJ1680" s="3">
        <v>38811146.77</v>
      </c>
      <c r="AK1680" s="3">
        <v>25640853.58</v>
      </c>
      <c r="AL1680" s="3">
        <v>19079101.55</v>
      </c>
      <c r="AM1680" s="3">
        <v>0</v>
      </c>
      <c r="AN1680" s="3">
        <v>7416361.28</v>
      </c>
      <c r="AO1680" s="6">
        <f t="shared" si="390"/>
        <v>1047332463.4</v>
      </c>
      <c r="AP1680" s="6">
        <f t="shared" si="391"/>
        <v>1435894798.85</v>
      </c>
      <c r="AQ1680" s="6">
        <f t="shared" si="392"/>
        <v>427109576.83</v>
      </c>
      <c r="AR1680" s="6">
        <f t="shared" si="393"/>
        <v>1008785222.02</v>
      </c>
      <c r="AS1680" s="6">
        <f t="shared" si="394"/>
        <v>847676991.19</v>
      </c>
      <c r="AT1680" s="10">
        <f t="shared" si="395"/>
        <v>42325369.47</v>
      </c>
      <c r="AU1680" s="10">
        <f t="shared" si="396"/>
        <v>890002360.66</v>
      </c>
      <c r="AV1680" s="10">
        <f t="shared" si="397"/>
        <v>2056117685.42</v>
      </c>
      <c r="AW1680" s="12">
        <f t="shared" si="398"/>
        <v>0.355495515124559</v>
      </c>
      <c r="AX1680" s="12">
        <f t="shared" si="399"/>
        <v>0.630138006657312</v>
      </c>
      <c r="AY1680" s="12">
        <f t="shared" si="400"/>
        <v>0.342411444965474</v>
      </c>
      <c r="AZ1680" s="12">
        <f t="shared" si="401"/>
        <v>0.287726561691839</v>
      </c>
      <c r="BA1680" s="12">
        <f t="shared" si="402"/>
        <v>0.0143664782181285</v>
      </c>
      <c r="BB1680" s="12">
        <f t="shared" si="403"/>
        <v>0.302093039909967</v>
      </c>
      <c r="BC1680" s="12">
        <f t="shared" si="404"/>
        <v>0.697906960090033</v>
      </c>
    </row>
    <row r="1681" spans="1:55">
      <c r="A1681" s="3" t="s">
        <v>3413</v>
      </c>
      <c r="B1681" s="3" t="s">
        <v>3414</v>
      </c>
      <c r="C1681" s="3">
        <v>4781890.5</v>
      </c>
      <c r="D1681" s="3">
        <v>603917556.32</v>
      </c>
      <c r="E1681" s="3">
        <v>43500000</v>
      </c>
      <c r="F1681" s="3">
        <v>0</v>
      </c>
      <c r="G1681" s="3">
        <v>0</v>
      </c>
      <c r="H1681" s="3">
        <v>0</v>
      </c>
      <c r="I1681" s="3">
        <v>0</v>
      </c>
      <c r="J1681" s="3">
        <v>548215145.4</v>
      </c>
      <c r="K1681" s="3">
        <v>36100060.83</v>
      </c>
      <c r="L1681" s="3">
        <v>0</v>
      </c>
      <c r="M1681" s="3">
        <v>48661734.36</v>
      </c>
      <c r="N1681" s="3">
        <v>13689565.38</v>
      </c>
      <c r="O1681" s="3">
        <v>1753198129.88</v>
      </c>
      <c r="P1681" s="3">
        <v>828217745.06</v>
      </c>
      <c r="Q1681" s="3">
        <v>0</v>
      </c>
      <c r="R1681" s="3">
        <v>485654134.47</v>
      </c>
      <c r="S1681" s="3">
        <v>0</v>
      </c>
      <c r="T1681" s="3">
        <v>0</v>
      </c>
      <c r="U1681" s="3">
        <v>106231296.61</v>
      </c>
      <c r="V1681" s="3">
        <v>43389869.16</v>
      </c>
      <c r="W1681" s="3">
        <v>0</v>
      </c>
      <c r="X1681" s="3">
        <v>0</v>
      </c>
      <c r="Y1681" s="3">
        <v>0</v>
      </c>
      <c r="Z1681" s="3">
        <v>76705671.42</v>
      </c>
      <c r="AA1681" s="3">
        <v>0</v>
      </c>
      <c r="AB1681" s="3">
        <v>44580760.67</v>
      </c>
      <c r="AC1681" s="3">
        <v>1507879954.22</v>
      </c>
      <c r="AD1681" s="3">
        <v>190674566.52</v>
      </c>
      <c r="AE1681" s="3">
        <v>0</v>
      </c>
      <c r="AF1681" s="3">
        <v>0</v>
      </c>
      <c r="AG1681" s="3">
        <v>0</v>
      </c>
      <c r="AH1681" s="3">
        <v>193999959.35</v>
      </c>
      <c r="AI1681" s="3">
        <v>0</v>
      </c>
      <c r="AJ1681" s="3">
        <v>1500000</v>
      </c>
      <c r="AK1681" s="3">
        <v>13595323.44</v>
      </c>
      <c r="AL1681" s="3">
        <v>48971368.42</v>
      </c>
      <c r="AM1681" s="3">
        <v>45682320.63</v>
      </c>
      <c r="AN1681" s="3">
        <v>111019368.48</v>
      </c>
      <c r="AO1681" s="6">
        <f t="shared" si="390"/>
        <v>1231732762.55</v>
      </c>
      <c r="AP1681" s="6">
        <f t="shared" si="391"/>
        <v>2643767174.68</v>
      </c>
      <c r="AQ1681" s="6">
        <f t="shared" si="392"/>
        <v>756561732.33</v>
      </c>
      <c r="AR1681" s="6">
        <f t="shared" si="393"/>
        <v>1887205442.35</v>
      </c>
      <c r="AS1681" s="6">
        <f t="shared" si="394"/>
        <v>2113322861.06</v>
      </c>
      <c r="AT1681" s="10">
        <f t="shared" si="395"/>
        <v>4781890.5</v>
      </c>
      <c r="AU1681" s="10">
        <f t="shared" si="396"/>
        <v>2118104751.56</v>
      </c>
      <c r="AV1681" s="10">
        <f t="shared" si="397"/>
        <v>3118938204.9</v>
      </c>
      <c r="AW1681" s="12">
        <f t="shared" si="398"/>
        <v>0.235196230542778</v>
      </c>
      <c r="AX1681" s="12">
        <f t="shared" si="399"/>
        <v>0.763890679658311</v>
      </c>
      <c r="AY1681" s="12">
        <f t="shared" si="400"/>
        <v>0.360357067536002</v>
      </c>
      <c r="AZ1681" s="12">
        <f t="shared" si="401"/>
        <v>0.403533612122309</v>
      </c>
      <c r="BA1681" s="12">
        <f t="shared" si="402"/>
        <v>0.000913089798910555</v>
      </c>
      <c r="BB1681" s="12">
        <f t="shared" si="403"/>
        <v>0.40444670192122</v>
      </c>
      <c r="BC1681" s="12">
        <f t="shared" si="404"/>
        <v>0.59555329807878</v>
      </c>
    </row>
    <row r="1682" spans="1:55">
      <c r="A1682" s="3" t="s">
        <v>3415</v>
      </c>
      <c r="B1682" s="3" t="s">
        <v>3416</v>
      </c>
      <c r="C1682" s="3">
        <v>0</v>
      </c>
      <c r="D1682" s="3">
        <v>603369557.46</v>
      </c>
      <c r="E1682" s="3">
        <v>108530000</v>
      </c>
      <c r="F1682" s="3">
        <v>0</v>
      </c>
      <c r="G1682" s="3">
        <v>0</v>
      </c>
      <c r="H1682" s="3">
        <v>0</v>
      </c>
      <c r="I1682" s="3">
        <v>0</v>
      </c>
      <c r="J1682" s="3">
        <v>0</v>
      </c>
      <c r="K1682" s="3">
        <v>145475790.71</v>
      </c>
      <c r="L1682" s="3">
        <v>0</v>
      </c>
      <c r="M1682" s="3">
        <v>1052392525.07</v>
      </c>
      <c r="N1682" s="3">
        <v>698240537.24</v>
      </c>
      <c r="O1682" s="3">
        <v>116867909.92</v>
      </c>
      <c r="P1682" s="3">
        <v>39671576.62</v>
      </c>
      <c r="Q1682" s="3">
        <v>0</v>
      </c>
      <c r="R1682" s="3">
        <v>311521409.79</v>
      </c>
      <c r="S1682" s="3">
        <v>0</v>
      </c>
      <c r="T1682" s="3">
        <v>0</v>
      </c>
      <c r="U1682" s="3">
        <v>148391.67</v>
      </c>
      <c r="V1682" s="3">
        <v>15697663.51</v>
      </c>
      <c r="W1682" s="3">
        <v>0</v>
      </c>
      <c r="X1682" s="3">
        <v>0</v>
      </c>
      <c r="Y1682" s="3">
        <v>0</v>
      </c>
      <c r="Z1682" s="3">
        <v>0</v>
      </c>
      <c r="AA1682" s="3">
        <v>0</v>
      </c>
      <c r="AB1682" s="3">
        <v>40350434.64</v>
      </c>
      <c r="AC1682" s="3">
        <v>1242772079.73</v>
      </c>
      <c r="AD1682" s="3">
        <v>8009174.37</v>
      </c>
      <c r="AE1682" s="3">
        <v>0</v>
      </c>
      <c r="AF1682" s="3">
        <v>0</v>
      </c>
      <c r="AG1682" s="3">
        <v>0</v>
      </c>
      <c r="AH1682" s="3">
        <v>326371996.3</v>
      </c>
      <c r="AI1682" s="3">
        <v>0</v>
      </c>
      <c r="AJ1682" s="3">
        <v>195164246.2</v>
      </c>
      <c r="AK1682" s="3">
        <v>0</v>
      </c>
      <c r="AL1682" s="3">
        <v>14782693.6</v>
      </c>
      <c r="AM1682" s="3">
        <v>42925757.13</v>
      </c>
      <c r="AN1682" s="3">
        <v>8000000</v>
      </c>
      <c r="AO1682" s="6">
        <f t="shared" si="390"/>
        <v>857375348.17</v>
      </c>
      <c r="AP1682" s="6">
        <f t="shared" si="391"/>
        <v>1907172548.85</v>
      </c>
      <c r="AQ1682" s="6">
        <f t="shared" si="392"/>
        <v>367717899.61</v>
      </c>
      <c r="AR1682" s="6">
        <f t="shared" si="393"/>
        <v>1539454649.24</v>
      </c>
      <c r="AS1682" s="6">
        <f t="shared" si="394"/>
        <v>1838025947.33</v>
      </c>
      <c r="AT1682" s="10">
        <f t="shared" si="395"/>
        <v>0</v>
      </c>
      <c r="AU1682" s="10">
        <f t="shared" si="396"/>
        <v>1838025947.33</v>
      </c>
      <c r="AV1682" s="10">
        <f t="shared" si="397"/>
        <v>2396829997.41</v>
      </c>
      <c r="AW1682" s="12">
        <f t="shared" si="398"/>
        <v>0.202456791767598</v>
      </c>
      <c r="AX1682" s="12">
        <f t="shared" si="399"/>
        <v>0.797543208232402</v>
      </c>
      <c r="AY1682" s="12">
        <f t="shared" si="400"/>
        <v>0.363519956600204</v>
      </c>
      <c r="AZ1682" s="12">
        <f t="shared" si="401"/>
        <v>0.434023251632198</v>
      </c>
      <c r="BA1682" s="12">
        <f t="shared" si="402"/>
        <v>0</v>
      </c>
      <c r="BB1682" s="12">
        <f t="shared" si="403"/>
        <v>0.434023251632198</v>
      </c>
      <c r="BC1682" s="12">
        <f t="shared" si="404"/>
        <v>0.565976748367802</v>
      </c>
    </row>
    <row r="1683" spans="1:55">
      <c r="A1683" s="3" t="s">
        <v>3417</v>
      </c>
      <c r="B1683" s="3" t="s">
        <v>3418</v>
      </c>
      <c r="C1683" s="3">
        <v>0</v>
      </c>
      <c r="D1683" s="3">
        <v>602681367.41</v>
      </c>
      <c r="E1683" s="3">
        <v>0</v>
      </c>
      <c r="F1683" s="3">
        <v>0</v>
      </c>
      <c r="G1683" s="3">
        <v>1628328000</v>
      </c>
      <c r="H1683" s="3">
        <v>0</v>
      </c>
      <c r="I1683" s="3">
        <v>0</v>
      </c>
      <c r="J1683" s="3">
        <v>7777080.05</v>
      </c>
      <c r="K1683" s="3">
        <v>96995379.47</v>
      </c>
      <c r="L1683" s="3">
        <v>0</v>
      </c>
      <c r="M1683" s="3">
        <v>316959226.87</v>
      </c>
      <c r="N1683" s="3">
        <v>238475096.29</v>
      </c>
      <c r="O1683" s="3">
        <v>114649999.33</v>
      </c>
      <c r="P1683" s="3">
        <v>21015750.78</v>
      </c>
      <c r="Q1683" s="3">
        <v>0</v>
      </c>
      <c r="R1683" s="3">
        <v>114081325.78</v>
      </c>
      <c r="S1683" s="3">
        <v>0</v>
      </c>
      <c r="T1683" s="3">
        <v>0</v>
      </c>
      <c r="U1683" s="3">
        <v>3323469.74</v>
      </c>
      <c r="V1683" s="3">
        <v>26338867.46</v>
      </c>
      <c r="W1683" s="3">
        <v>0</v>
      </c>
      <c r="X1683" s="3">
        <v>0</v>
      </c>
      <c r="Y1683" s="3">
        <v>378375838.67</v>
      </c>
      <c r="Z1683" s="3">
        <v>4190317.18</v>
      </c>
      <c r="AA1683" s="3">
        <v>0</v>
      </c>
      <c r="AB1683" s="3">
        <v>21521327</v>
      </c>
      <c r="AC1683" s="3">
        <v>16272662.64</v>
      </c>
      <c r="AD1683" s="3">
        <v>156071891.56</v>
      </c>
      <c r="AE1683" s="3">
        <v>0</v>
      </c>
      <c r="AF1683" s="3">
        <v>0</v>
      </c>
      <c r="AG1683" s="3">
        <v>0</v>
      </c>
      <c r="AH1683" s="3">
        <v>22420062.29</v>
      </c>
      <c r="AI1683" s="3">
        <v>0</v>
      </c>
      <c r="AJ1683" s="3">
        <v>126255811.54</v>
      </c>
      <c r="AK1683" s="3">
        <v>2073558.75</v>
      </c>
      <c r="AL1683" s="3">
        <v>204372.24</v>
      </c>
      <c r="AM1683" s="3">
        <v>0</v>
      </c>
      <c r="AN1683" s="3">
        <v>0</v>
      </c>
      <c r="AO1683" s="6">
        <f t="shared" si="390"/>
        <v>2335781826.93</v>
      </c>
      <c r="AP1683" s="6">
        <f t="shared" si="391"/>
        <v>691100073.27</v>
      </c>
      <c r="AQ1683" s="6">
        <f t="shared" si="392"/>
        <v>547831145.83</v>
      </c>
      <c r="AR1683" s="6">
        <f t="shared" si="393"/>
        <v>143268927.44</v>
      </c>
      <c r="AS1683" s="6">
        <f t="shared" si="394"/>
        <v>323298359.02</v>
      </c>
      <c r="AT1683" s="10">
        <f t="shared" si="395"/>
        <v>0</v>
      </c>
      <c r="AU1683" s="10">
        <f t="shared" si="396"/>
        <v>323298359.02</v>
      </c>
      <c r="AV1683" s="10">
        <f t="shared" si="397"/>
        <v>2479050754.37</v>
      </c>
      <c r="AW1683" s="12">
        <f t="shared" si="398"/>
        <v>0.833508507476574</v>
      </c>
      <c r="AX1683" s="12">
        <f t="shared" si="399"/>
        <v>0.166491492523426</v>
      </c>
      <c r="AY1683" s="12">
        <f t="shared" si="400"/>
        <v>0.0511245821426895</v>
      </c>
      <c r="AZ1683" s="12">
        <f t="shared" si="401"/>
        <v>0.115366910380736</v>
      </c>
      <c r="BA1683" s="12">
        <f t="shared" si="402"/>
        <v>0</v>
      </c>
      <c r="BB1683" s="12">
        <f t="shared" si="403"/>
        <v>0.115366910380736</v>
      </c>
      <c r="BC1683" s="12">
        <f t="shared" si="404"/>
        <v>0.884633089619264</v>
      </c>
    </row>
    <row r="1684" spans="1:55">
      <c r="A1684" s="3" t="s">
        <v>3419</v>
      </c>
      <c r="B1684" s="3" t="s">
        <v>3420</v>
      </c>
      <c r="C1684" s="3">
        <v>0</v>
      </c>
      <c r="D1684" s="3">
        <v>602579601.61</v>
      </c>
      <c r="E1684" s="3">
        <v>359324998.44</v>
      </c>
      <c r="F1684" s="3">
        <v>0</v>
      </c>
      <c r="G1684" s="3">
        <v>0</v>
      </c>
      <c r="H1684" s="3">
        <v>0</v>
      </c>
      <c r="I1684" s="3">
        <v>0</v>
      </c>
      <c r="J1684" s="3">
        <v>3183784.38</v>
      </c>
      <c r="K1684" s="3">
        <v>65237520.17</v>
      </c>
      <c r="L1684" s="3">
        <v>0</v>
      </c>
      <c r="M1684" s="3">
        <v>2314201921.78</v>
      </c>
      <c r="N1684" s="3">
        <v>333340371.7</v>
      </c>
      <c r="O1684" s="3">
        <v>159782725.1</v>
      </c>
      <c r="P1684" s="3">
        <v>185484675.44</v>
      </c>
      <c r="Q1684" s="3">
        <v>0</v>
      </c>
      <c r="R1684" s="3">
        <v>1323130651.65</v>
      </c>
      <c r="S1684" s="3">
        <v>22768655.34</v>
      </c>
      <c r="T1684" s="3">
        <v>0</v>
      </c>
      <c r="U1684" s="3">
        <v>47968988.68</v>
      </c>
      <c r="V1684" s="3">
        <v>45082156.07</v>
      </c>
      <c r="W1684" s="3">
        <v>0</v>
      </c>
      <c r="X1684" s="3">
        <v>0</v>
      </c>
      <c r="Y1684" s="3">
        <v>0</v>
      </c>
      <c r="Z1684" s="3">
        <v>17762916.78</v>
      </c>
      <c r="AA1684" s="3">
        <v>0</v>
      </c>
      <c r="AB1684" s="3">
        <v>461257764.35</v>
      </c>
      <c r="AC1684" s="3">
        <v>819807181.68</v>
      </c>
      <c r="AD1684" s="3">
        <v>224749182.71</v>
      </c>
      <c r="AE1684" s="3">
        <v>0</v>
      </c>
      <c r="AF1684" s="3">
        <v>0</v>
      </c>
      <c r="AG1684" s="3">
        <v>0</v>
      </c>
      <c r="AH1684" s="3">
        <v>511212616.53</v>
      </c>
      <c r="AI1684" s="3">
        <v>2625548.91</v>
      </c>
      <c r="AJ1684" s="3">
        <v>474442373.47</v>
      </c>
      <c r="AK1684" s="3">
        <v>25422971.34</v>
      </c>
      <c r="AL1684" s="3">
        <v>26191322.98</v>
      </c>
      <c r="AM1684" s="3">
        <v>121338459.45</v>
      </c>
      <c r="AN1684" s="3">
        <v>281374640.68</v>
      </c>
      <c r="AO1684" s="6">
        <f t="shared" si="390"/>
        <v>1030325904.6</v>
      </c>
      <c r="AP1684" s="6">
        <f t="shared" si="391"/>
        <v>2992809694.02</v>
      </c>
      <c r="AQ1684" s="6">
        <f t="shared" si="392"/>
        <v>1917971132.87</v>
      </c>
      <c r="AR1684" s="6">
        <f t="shared" si="393"/>
        <v>1074838561.15</v>
      </c>
      <c r="AS1684" s="6">
        <f t="shared" si="394"/>
        <v>2487164297.75</v>
      </c>
      <c r="AT1684" s="10">
        <f t="shared" si="395"/>
        <v>0</v>
      </c>
      <c r="AU1684" s="10">
        <f t="shared" si="396"/>
        <v>2487164297.75</v>
      </c>
      <c r="AV1684" s="10">
        <f t="shared" si="397"/>
        <v>2105164465.75</v>
      </c>
      <c r="AW1684" s="12">
        <f t="shared" si="398"/>
        <v>0.224358045266504</v>
      </c>
      <c r="AX1684" s="12">
        <f t="shared" si="399"/>
        <v>0.775641954733496</v>
      </c>
      <c r="AY1684" s="12">
        <f t="shared" si="400"/>
        <v>0.234050874077844</v>
      </c>
      <c r="AZ1684" s="12">
        <f t="shared" si="401"/>
        <v>0.541591080655652</v>
      </c>
      <c r="BA1684" s="12">
        <f t="shared" si="402"/>
        <v>0</v>
      </c>
      <c r="BB1684" s="12">
        <f t="shared" si="403"/>
        <v>0.541591080655652</v>
      </c>
      <c r="BC1684" s="12">
        <f t="shared" si="404"/>
        <v>0.458408919344348</v>
      </c>
    </row>
    <row r="1685" spans="1:55">
      <c r="A1685" s="3" t="s">
        <v>3421</v>
      </c>
      <c r="B1685" s="3" t="s">
        <v>3422</v>
      </c>
      <c r="C1685" s="3">
        <v>19804481.82</v>
      </c>
      <c r="D1685" s="3">
        <v>601650722.27</v>
      </c>
      <c r="E1685" s="3">
        <v>0</v>
      </c>
      <c r="F1685" s="3">
        <v>0</v>
      </c>
      <c r="G1685" s="3">
        <v>0</v>
      </c>
      <c r="H1685" s="3">
        <v>0</v>
      </c>
      <c r="I1685" s="3">
        <v>0</v>
      </c>
      <c r="J1685" s="3">
        <v>169891711</v>
      </c>
      <c r="K1685" s="3">
        <v>2403452.19</v>
      </c>
      <c r="L1685" s="3">
        <v>0</v>
      </c>
      <c r="M1685" s="3">
        <v>549299783.61</v>
      </c>
      <c r="N1685" s="3">
        <v>127186792.27</v>
      </c>
      <c r="O1685" s="3">
        <v>486687538.83</v>
      </c>
      <c r="P1685" s="3">
        <v>174298386.19</v>
      </c>
      <c r="Q1685" s="3">
        <v>0</v>
      </c>
      <c r="R1685" s="3">
        <v>1093081133.16</v>
      </c>
      <c r="S1685" s="3">
        <v>0</v>
      </c>
      <c r="T1685" s="3">
        <v>0</v>
      </c>
      <c r="U1685" s="3">
        <v>39483440.58</v>
      </c>
      <c r="V1685" s="3">
        <v>9218334.7</v>
      </c>
      <c r="W1685" s="3">
        <v>0</v>
      </c>
      <c r="X1685" s="3">
        <v>0</v>
      </c>
      <c r="Y1685" s="3">
        <v>0</v>
      </c>
      <c r="Z1685" s="3">
        <v>14600000</v>
      </c>
      <c r="AA1685" s="3">
        <v>0</v>
      </c>
      <c r="AB1685" s="3">
        <v>9355527.64</v>
      </c>
      <c r="AC1685" s="3">
        <v>673317299.56</v>
      </c>
      <c r="AD1685" s="3">
        <v>13824831.85</v>
      </c>
      <c r="AE1685" s="3">
        <v>0</v>
      </c>
      <c r="AF1685" s="3">
        <v>0</v>
      </c>
      <c r="AG1685" s="3">
        <v>0</v>
      </c>
      <c r="AH1685" s="3">
        <v>42825350.49</v>
      </c>
      <c r="AI1685" s="3">
        <v>0</v>
      </c>
      <c r="AJ1685" s="3">
        <v>0</v>
      </c>
      <c r="AK1685" s="3">
        <v>0</v>
      </c>
      <c r="AL1685" s="3">
        <v>11791008.28</v>
      </c>
      <c r="AM1685" s="3">
        <v>106054582.66</v>
      </c>
      <c r="AN1685" s="3">
        <v>0</v>
      </c>
      <c r="AO1685" s="6">
        <f t="shared" si="390"/>
        <v>773945885.46</v>
      </c>
      <c r="AP1685" s="6">
        <f t="shared" si="391"/>
        <v>1337472500.9</v>
      </c>
      <c r="AQ1685" s="6">
        <f t="shared" si="392"/>
        <v>1165738436.08</v>
      </c>
      <c r="AR1685" s="6">
        <f t="shared" si="393"/>
        <v>171734064.82</v>
      </c>
      <c r="AS1685" s="6">
        <f t="shared" si="394"/>
        <v>847813072.84</v>
      </c>
      <c r="AT1685" s="10">
        <f t="shared" si="395"/>
        <v>19804481.82</v>
      </c>
      <c r="AU1685" s="10">
        <f t="shared" si="396"/>
        <v>867617554.66</v>
      </c>
      <c r="AV1685" s="10">
        <f t="shared" si="397"/>
        <v>945679950.28</v>
      </c>
      <c r="AW1685" s="12">
        <f t="shared" si="398"/>
        <v>0.426816825894</v>
      </c>
      <c r="AX1685" s="12">
        <f t="shared" si="399"/>
        <v>0.562261369070673</v>
      </c>
      <c r="AY1685" s="12">
        <f t="shared" si="400"/>
        <v>0.0947081570189898</v>
      </c>
      <c r="AZ1685" s="12">
        <f t="shared" si="401"/>
        <v>0.467553212051683</v>
      </c>
      <c r="BA1685" s="12">
        <f t="shared" si="402"/>
        <v>0.0109218050353272</v>
      </c>
      <c r="BB1685" s="12">
        <f t="shared" si="403"/>
        <v>0.47847501708701</v>
      </c>
      <c r="BC1685" s="12">
        <f t="shared" si="404"/>
        <v>0.521524982912989</v>
      </c>
    </row>
    <row r="1686" spans="1:55">
      <c r="A1686" s="3" t="s">
        <v>3423</v>
      </c>
      <c r="B1686" s="3" t="s">
        <v>3424</v>
      </c>
      <c r="C1686" s="3">
        <v>1600000</v>
      </c>
      <c r="D1686" s="3">
        <v>600533610.68</v>
      </c>
      <c r="E1686" s="3">
        <v>1743620</v>
      </c>
      <c r="F1686" s="3">
        <v>35402383.5</v>
      </c>
      <c r="G1686" s="3">
        <v>0</v>
      </c>
      <c r="H1686" s="3">
        <v>0</v>
      </c>
      <c r="I1686" s="3">
        <v>0</v>
      </c>
      <c r="J1686" s="3">
        <v>0</v>
      </c>
      <c r="K1686" s="3">
        <v>79236254.79</v>
      </c>
      <c r="L1686" s="3">
        <v>0</v>
      </c>
      <c r="M1686" s="3">
        <v>1395973754.78</v>
      </c>
      <c r="N1686" s="3">
        <v>120071026.08</v>
      </c>
      <c r="O1686" s="3">
        <v>1759042825.2</v>
      </c>
      <c r="P1686" s="3">
        <v>64248047.07</v>
      </c>
      <c r="Q1686" s="3">
        <v>0</v>
      </c>
      <c r="R1686" s="3">
        <v>1100907754.48</v>
      </c>
      <c r="S1686" s="3">
        <v>0</v>
      </c>
      <c r="T1686" s="3">
        <v>0</v>
      </c>
      <c r="U1686" s="3">
        <v>20747362.46</v>
      </c>
      <c r="V1686" s="3">
        <v>21295084.94</v>
      </c>
      <c r="W1686" s="3">
        <v>0</v>
      </c>
      <c r="X1686" s="3">
        <v>0</v>
      </c>
      <c r="Y1686" s="3">
        <v>9462907</v>
      </c>
      <c r="Z1686" s="3">
        <v>77783967.97</v>
      </c>
      <c r="AA1686" s="3">
        <v>0</v>
      </c>
      <c r="AB1686" s="3">
        <v>23967971.54</v>
      </c>
      <c r="AC1686" s="3">
        <v>1653272813.29</v>
      </c>
      <c r="AD1686" s="3">
        <v>62599274.03</v>
      </c>
      <c r="AE1686" s="3">
        <v>0</v>
      </c>
      <c r="AF1686" s="3">
        <v>0</v>
      </c>
      <c r="AG1686" s="3">
        <v>0</v>
      </c>
      <c r="AH1686" s="3">
        <v>158217260.16</v>
      </c>
      <c r="AI1686" s="3">
        <v>0</v>
      </c>
      <c r="AJ1686" s="3">
        <v>731042785.78</v>
      </c>
      <c r="AK1686" s="3">
        <v>12845884.32</v>
      </c>
      <c r="AL1686" s="3">
        <v>48157715.07</v>
      </c>
      <c r="AM1686" s="3">
        <v>7953393.43</v>
      </c>
      <c r="AN1686" s="3">
        <v>9821950.53</v>
      </c>
      <c r="AO1686" s="6">
        <f t="shared" si="390"/>
        <v>716915868.97</v>
      </c>
      <c r="AP1686" s="6">
        <f t="shared" si="391"/>
        <v>3339335653.13</v>
      </c>
      <c r="AQ1686" s="6">
        <f t="shared" si="392"/>
        <v>1254165048.39</v>
      </c>
      <c r="AR1686" s="6">
        <f t="shared" si="393"/>
        <v>2085170604.74</v>
      </c>
      <c r="AS1686" s="6">
        <f t="shared" si="394"/>
        <v>2683911076.61</v>
      </c>
      <c r="AT1686" s="10">
        <f t="shared" si="395"/>
        <v>1600000</v>
      </c>
      <c r="AU1686" s="10">
        <f t="shared" si="396"/>
        <v>2685511076.61</v>
      </c>
      <c r="AV1686" s="10">
        <f t="shared" si="397"/>
        <v>2802086473.71</v>
      </c>
      <c r="AW1686" s="12">
        <f t="shared" si="398"/>
        <v>0.130642938443654</v>
      </c>
      <c r="AX1686" s="12">
        <f t="shared" si="399"/>
        <v>0.869065494985488</v>
      </c>
      <c r="AY1686" s="12">
        <f t="shared" si="400"/>
        <v>0.379978776799768</v>
      </c>
      <c r="AZ1686" s="12">
        <f t="shared" si="401"/>
        <v>0.489086718185719</v>
      </c>
      <c r="BA1686" s="12">
        <f t="shared" si="402"/>
        <v>0.000291566570858808</v>
      </c>
      <c r="BB1686" s="12">
        <f t="shared" si="403"/>
        <v>0.489378284756578</v>
      </c>
      <c r="BC1686" s="12">
        <f t="shared" si="404"/>
        <v>0.510621715243422</v>
      </c>
    </row>
    <row r="1687" spans="1:55">
      <c r="A1687" s="3" t="s">
        <v>3425</v>
      </c>
      <c r="B1687" s="3" t="s">
        <v>3426</v>
      </c>
      <c r="C1687" s="3">
        <v>22220295.79</v>
      </c>
      <c r="D1687" s="3">
        <v>598957288.58</v>
      </c>
      <c r="E1687" s="3">
        <v>26000000</v>
      </c>
      <c r="F1687" s="3">
        <v>51638448.01</v>
      </c>
      <c r="G1687" s="3">
        <v>0</v>
      </c>
      <c r="H1687" s="3">
        <v>0</v>
      </c>
      <c r="I1687" s="3">
        <v>0</v>
      </c>
      <c r="J1687" s="3">
        <v>79740902.58</v>
      </c>
      <c r="K1687" s="3">
        <v>168980984.98</v>
      </c>
      <c r="L1687" s="3">
        <v>0</v>
      </c>
      <c r="M1687" s="3">
        <v>1583828856.75</v>
      </c>
      <c r="N1687" s="3">
        <v>51226858.49</v>
      </c>
      <c r="O1687" s="3">
        <v>601860066</v>
      </c>
      <c r="P1687" s="3">
        <v>132840927.37</v>
      </c>
      <c r="Q1687" s="3">
        <v>195989280.74</v>
      </c>
      <c r="R1687" s="3">
        <v>1224782766.16</v>
      </c>
      <c r="S1687" s="3">
        <v>1834260.91</v>
      </c>
      <c r="T1687" s="3">
        <v>0</v>
      </c>
      <c r="U1687" s="3">
        <v>34621384.52</v>
      </c>
      <c r="V1687" s="3">
        <v>44379885.76</v>
      </c>
      <c r="W1687" s="3">
        <v>0</v>
      </c>
      <c r="X1687" s="3">
        <v>0</v>
      </c>
      <c r="Y1687" s="3">
        <v>3797974.88</v>
      </c>
      <c r="Z1687" s="3">
        <v>17214714.4</v>
      </c>
      <c r="AA1687" s="3">
        <v>0</v>
      </c>
      <c r="AB1687" s="3">
        <v>20299070.76</v>
      </c>
      <c r="AC1687" s="3">
        <v>417309022.81</v>
      </c>
      <c r="AD1687" s="3">
        <v>17844371.4</v>
      </c>
      <c r="AE1687" s="3">
        <v>0</v>
      </c>
      <c r="AF1687" s="3">
        <v>0</v>
      </c>
      <c r="AG1687" s="3">
        <v>0</v>
      </c>
      <c r="AH1687" s="3">
        <v>573011086.91</v>
      </c>
      <c r="AI1687" s="3">
        <v>0</v>
      </c>
      <c r="AJ1687" s="3">
        <v>1554915274.88</v>
      </c>
      <c r="AK1687" s="3">
        <v>4689560.26</v>
      </c>
      <c r="AL1687" s="3">
        <v>170836560.77</v>
      </c>
      <c r="AM1687" s="3">
        <v>10534462.99</v>
      </c>
      <c r="AN1687" s="3">
        <v>1015491405.61</v>
      </c>
      <c r="AO1687" s="6">
        <f t="shared" si="390"/>
        <v>925317624.15</v>
      </c>
      <c r="AP1687" s="6">
        <f t="shared" si="391"/>
        <v>2565745989.35</v>
      </c>
      <c r="AQ1687" s="6">
        <f t="shared" si="392"/>
        <v>1346930057.39</v>
      </c>
      <c r="AR1687" s="6">
        <f t="shared" si="393"/>
        <v>1218815931.96</v>
      </c>
      <c r="AS1687" s="6">
        <f t="shared" si="394"/>
        <v>3764631745.63</v>
      </c>
      <c r="AT1687" s="10">
        <f t="shared" si="395"/>
        <v>22220295.79</v>
      </c>
      <c r="AU1687" s="10">
        <f t="shared" si="396"/>
        <v>3786852041.42</v>
      </c>
      <c r="AV1687" s="10">
        <f t="shared" si="397"/>
        <v>2144133556.11</v>
      </c>
      <c r="AW1687" s="12">
        <f t="shared" si="398"/>
        <v>0.156014141146348</v>
      </c>
      <c r="AX1687" s="12">
        <f t="shared" si="399"/>
        <v>0.840239382753752</v>
      </c>
      <c r="AY1687" s="12">
        <f t="shared" si="400"/>
        <v>0.205499728825439</v>
      </c>
      <c r="AZ1687" s="12">
        <f t="shared" si="401"/>
        <v>0.634739653928313</v>
      </c>
      <c r="BA1687" s="12">
        <f t="shared" si="402"/>
        <v>0.00374647609990046</v>
      </c>
      <c r="BB1687" s="12">
        <f t="shared" si="403"/>
        <v>0.638486130028213</v>
      </c>
      <c r="BC1687" s="12">
        <f t="shared" si="404"/>
        <v>0.361513869971787</v>
      </c>
    </row>
    <row r="1688" spans="1:55">
      <c r="A1688" s="3" t="s">
        <v>3427</v>
      </c>
      <c r="B1688" s="3" t="s">
        <v>3428</v>
      </c>
      <c r="C1688" s="3">
        <v>173599620.05</v>
      </c>
      <c r="D1688" s="3">
        <v>597588199.05</v>
      </c>
      <c r="E1688" s="3">
        <v>0</v>
      </c>
      <c r="F1688" s="3">
        <v>0</v>
      </c>
      <c r="G1688" s="3">
        <v>0</v>
      </c>
      <c r="H1688" s="3">
        <v>0</v>
      </c>
      <c r="I1688" s="3">
        <v>0</v>
      </c>
      <c r="J1688" s="3">
        <v>62419888.61</v>
      </c>
      <c r="K1688" s="3">
        <v>306372410.88</v>
      </c>
      <c r="L1688" s="3">
        <v>0</v>
      </c>
      <c r="M1688" s="3">
        <v>52871272.92</v>
      </c>
      <c r="N1688" s="3">
        <v>78301793.09</v>
      </c>
      <c r="O1688" s="3">
        <v>10428492236.01</v>
      </c>
      <c r="P1688" s="3">
        <v>352981440.71</v>
      </c>
      <c r="Q1688" s="3">
        <v>0</v>
      </c>
      <c r="R1688" s="3">
        <v>1014518110.21</v>
      </c>
      <c r="S1688" s="3">
        <v>2398544.11</v>
      </c>
      <c r="T1688" s="3">
        <v>0</v>
      </c>
      <c r="U1688" s="3">
        <v>2673614.48</v>
      </c>
      <c r="V1688" s="3">
        <v>190969414.69</v>
      </c>
      <c r="W1688" s="3">
        <v>0</v>
      </c>
      <c r="X1688" s="3">
        <v>0</v>
      </c>
      <c r="Y1688" s="3">
        <v>0</v>
      </c>
      <c r="Z1688" s="3">
        <v>0</v>
      </c>
      <c r="AA1688" s="3">
        <v>0</v>
      </c>
      <c r="AB1688" s="3">
        <v>140549926.98</v>
      </c>
      <c r="AC1688" s="3">
        <v>1396199931.05</v>
      </c>
      <c r="AD1688" s="3">
        <v>76618355.79</v>
      </c>
      <c r="AE1688" s="3">
        <v>0</v>
      </c>
      <c r="AF1688" s="3">
        <v>0</v>
      </c>
      <c r="AG1688" s="3">
        <v>0</v>
      </c>
      <c r="AH1688" s="3">
        <v>230131370.13</v>
      </c>
      <c r="AI1688" s="3">
        <v>0</v>
      </c>
      <c r="AJ1688" s="3">
        <v>0</v>
      </c>
      <c r="AK1688" s="3">
        <v>32514775.13</v>
      </c>
      <c r="AL1688" s="3">
        <v>87222405.92</v>
      </c>
      <c r="AM1688" s="3">
        <v>31844646.72</v>
      </c>
      <c r="AN1688" s="3">
        <v>0</v>
      </c>
      <c r="AO1688" s="6">
        <f t="shared" si="390"/>
        <v>966380498.54</v>
      </c>
      <c r="AP1688" s="6">
        <f t="shared" si="391"/>
        <v>10912646742.73</v>
      </c>
      <c r="AQ1688" s="6">
        <f t="shared" si="392"/>
        <v>1351109610.47</v>
      </c>
      <c r="AR1688" s="6">
        <f t="shared" si="393"/>
        <v>9561537132.26</v>
      </c>
      <c r="AS1688" s="6">
        <f t="shared" si="394"/>
        <v>1854531484.74</v>
      </c>
      <c r="AT1688" s="10">
        <f t="shared" si="395"/>
        <v>173599620.05</v>
      </c>
      <c r="AU1688" s="10">
        <f t="shared" si="396"/>
        <v>2028131104.79</v>
      </c>
      <c r="AV1688" s="10">
        <f t="shared" si="397"/>
        <v>10527917630.8</v>
      </c>
      <c r="AW1688" s="12">
        <f t="shared" si="398"/>
        <v>0.0769653351058446</v>
      </c>
      <c r="AX1688" s="12">
        <f t="shared" si="399"/>
        <v>0.909208689564995</v>
      </c>
      <c r="AY1688" s="12">
        <f t="shared" si="400"/>
        <v>0.761508443747747</v>
      </c>
      <c r="AZ1688" s="12">
        <f t="shared" si="401"/>
        <v>0.147700245817249</v>
      </c>
      <c r="BA1688" s="12">
        <f t="shared" si="402"/>
        <v>0.0138259753291602</v>
      </c>
      <c r="BB1688" s="12">
        <f t="shared" si="403"/>
        <v>0.161526221146409</v>
      </c>
      <c r="BC1688" s="12">
        <f t="shared" si="404"/>
        <v>0.838473778853591</v>
      </c>
    </row>
    <row r="1689" spans="1:55">
      <c r="A1689" s="3" t="s">
        <v>3429</v>
      </c>
      <c r="B1689" s="3" t="s">
        <v>3430</v>
      </c>
      <c r="C1689" s="3">
        <v>581500256.43</v>
      </c>
      <c r="D1689" s="3">
        <v>597447154.74</v>
      </c>
      <c r="E1689" s="3">
        <v>0</v>
      </c>
      <c r="F1689" s="3">
        <v>0</v>
      </c>
      <c r="G1689" s="3">
        <v>0</v>
      </c>
      <c r="H1689" s="3">
        <v>0</v>
      </c>
      <c r="I1689" s="3">
        <v>0</v>
      </c>
      <c r="J1689" s="3">
        <v>7664160.72</v>
      </c>
      <c r="K1689" s="3">
        <v>13941378.34</v>
      </c>
      <c r="L1689" s="3">
        <v>0</v>
      </c>
      <c r="M1689" s="3">
        <v>176472646.31</v>
      </c>
      <c r="N1689" s="3">
        <v>80527290.46</v>
      </c>
      <c r="O1689" s="3">
        <v>659443050.9</v>
      </c>
      <c r="P1689" s="3">
        <v>52365922.44</v>
      </c>
      <c r="Q1689" s="3">
        <v>0</v>
      </c>
      <c r="R1689" s="3">
        <v>261377206.17</v>
      </c>
      <c r="S1689" s="3">
        <v>914424.06</v>
      </c>
      <c r="T1689" s="3">
        <v>0</v>
      </c>
      <c r="U1689" s="3">
        <v>37817297.74</v>
      </c>
      <c r="V1689" s="3">
        <v>57819594.6</v>
      </c>
      <c r="W1689" s="3">
        <v>0</v>
      </c>
      <c r="X1689" s="3">
        <v>0</v>
      </c>
      <c r="Y1689" s="3">
        <v>0</v>
      </c>
      <c r="Z1689" s="3">
        <v>592568642.92</v>
      </c>
      <c r="AA1689" s="3">
        <v>0</v>
      </c>
      <c r="AB1689" s="3">
        <v>6318636.52</v>
      </c>
      <c r="AC1689" s="3">
        <v>2638783706.93</v>
      </c>
      <c r="AD1689" s="3">
        <v>708514720.22</v>
      </c>
      <c r="AE1689" s="3">
        <v>0</v>
      </c>
      <c r="AF1689" s="3">
        <v>0</v>
      </c>
      <c r="AG1689" s="3">
        <v>0</v>
      </c>
      <c r="AH1689" s="3">
        <v>497776581.15</v>
      </c>
      <c r="AI1689" s="3">
        <v>0</v>
      </c>
      <c r="AJ1689" s="3">
        <v>0</v>
      </c>
      <c r="AK1689" s="3">
        <v>13554780.03</v>
      </c>
      <c r="AL1689" s="3">
        <v>54200982.99</v>
      </c>
      <c r="AM1689" s="3">
        <v>6405708.34</v>
      </c>
      <c r="AN1689" s="3">
        <v>2770599.9</v>
      </c>
      <c r="AO1689" s="6">
        <f t="shared" si="390"/>
        <v>619052693.8</v>
      </c>
      <c r="AP1689" s="6">
        <f t="shared" si="391"/>
        <v>968808910.11</v>
      </c>
      <c r="AQ1689" s="6">
        <f t="shared" si="392"/>
        <v>956815802.01</v>
      </c>
      <c r="AR1689" s="6">
        <f t="shared" si="393"/>
        <v>11993108.0999999</v>
      </c>
      <c r="AS1689" s="6">
        <f t="shared" si="394"/>
        <v>3922007079.56</v>
      </c>
      <c r="AT1689" s="10">
        <f t="shared" si="395"/>
        <v>581500256.43</v>
      </c>
      <c r="AU1689" s="10">
        <f t="shared" si="396"/>
        <v>4503507335.99</v>
      </c>
      <c r="AV1689" s="10">
        <f t="shared" si="397"/>
        <v>631045801.9</v>
      </c>
      <c r="AW1689" s="12">
        <f t="shared" si="398"/>
        <v>0.120566031195929</v>
      </c>
      <c r="AX1689" s="12">
        <f t="shared" si="399"/>
        <v>0.766181609579494</v>
      </c>
      <c r="AY1689" s="12">
        <f t="shared" si="400"/>
        <v>0.00233576472536583</v>
      </c>
      <c r="AZ1689" s="12">
        <f t="shared" si="401"/>
        <v>0.763845844854128</v>
      </c>
      <c r="BA1689" s="12">
        <f t="shared" si="402"/>
        <v>0.113252359224578</v>
      </c>
      <c r="BB1689" s="12">
        <f t="shared" si="403"/>
        <v>0.877098204078705</v>
      </c>
      <c r="BC1689" s="12">
        <f t="shared" si="404"/>
        <v>0.122901795921295</v>
      </c>
    </row>
    <row r="1690" spans="1:55">
      <c r="A1690" s="3" t="s">
        <v>3431</v>
      </c>
      <c r="B1690" s="3" t="s">
        <v>3432</v>
      </c>
      <c r="C1690" s="3">
        <v>0</v>
      </c>
      <c r="D1690" s="3">
        <v>597250349.67</v>
      </c>
      <c r="E1690" s="3">
        <v>400000000</v>
      </c>
      <c r="F1690" s="3">
        <v>0</v>
      </c>
      <c r="G1690" s="3">
        <v>0</v>
      </c>
      <c r="H1690" s="3">
        <v>0</v>
      </c>
      <c r="I1690" s="3">
        <v>0</v>
      </c>
      <c r="J1690" s="3">
        <v>0</v>
      </c>
      <c r="K1690" s="3">
        <v>37316788.38</v>
      </c>
      <c r="L1690" s="3">
        <v>0</v>
      </c>
      <c r="M1690" s="3">
        <v>775268107.44</v>
      </c>
      <c r="N1690" s="3">
        <v>5291842.95</v>
      </c>
      <c r="O1690" s="3">
        <v>1080482973.75</v>
      </c>
      <c r="P1690" s="3">
        <v>101951478.24</v>
      </c>
      <c r="Q1690" s="3">
        <v>0</v>
      </c>
      <c r="R1690" s="3">
        <v>947731919.85</v>
      </c>
      <c r="S1690" s="3">
        <v>0</v>
      </c>
      <c r="T1690" s="3">
        <v>0</v>
      </c>
      <c r="U1690" s="3">
        <v>85975573.31</v>
      </c>
      <c r="V1690" s="3">
        <v>36534260.48</v>
      </c>
      <c r="W1690" s="3">
        <v>0</v>
      </c>
      <c r="X1690" s="3">
        <v>0</v>
      </c>
      <c r="Y1690" s="3">
        <v>37909478.24</v>
      </c>
      <c r="Z1690" s="3">
        <v>74553058.31</v>
      </c>
      <c r="AA1690" s="3">
        <v>0</v>
      </c>
      <c r="AB1690" s="3">
        <v>95478884.31</v>
      </c>
      <c r="AC1690" s="3">
        <v>500938740.51</v>
      </c>
      <c r="AD1690" s="3">
        <v>3734588.41</v>
      </c>
      <c r="AE1690" s="3">
        <v>0</v>
      </c>
      <c r="AF1690" s="3">
        <v>0</v>
      </c>
      <c r="AG1690" s="3">
        <v>0</v>
      </c>
      <c r="AH1690" s="3">
        <v>70806977.84</v>
      </c>
      <c r="AI1690" s="3">
        <v>0</v>
      </c>
      <c r="AJ1690" s="3">
        <v>0</v>
      </c>
      <c r="AK1690" s="3">
        <v>377360.59</v>
      </c>
      <c r="AL1690" s="3">
        <v>49418089.74</v>
      </c>
      <c r="AM1690" s="3">
        <v>0</v>
      </c>
      <c r="AN1690" s="3">
        <v>9811063.52</v>
      </c>
      <c r="AO1690" s="6">
        <f t="shared" si="390"/>
        <v>1034567138.05</v>
      </c>
      <c r="AP1690" s="6">
        <f t="shared" si="391"/>
        <v>1962994402.38</v>
      </c>
      <c r="AQ1690" s="6">
        <f t="shared" si="392"/>
        <v>1278183174.5</v>
      </c>
      <c r="AR1690" s="6">
        <f t="shared" si="393"/>
        <v>684811227.88</v>
      </c>
      <c r="AS1690" s="6">
        <f t="shared" si="394"/>
        <v>635086820.61</v>
      </c>
      <c r="AT1690" s="10">
        <f t="shared" si="395"/>
        <v>0</v>
      </c>
      <c r="AU1690" s="10">
        <f t="shared" si="396"/>
        <v>635086820.61</v>
      </c>
      <c r="AV1690" s="10">
        <f t="shared" si="397"/>
        <v>1719378365.93</v>
      </c>
      <c r="AW1690" s="12">
        <f t="shared" si="398"/>
        <v>0.439406428247234</v>
      </c>
      <c r="AX1690" s="12">
        <f t="shared" si="399"/>
        <v>0.560593571752766</v>
      </c>
      <c r="AY1690" s="12">
        <f t="shared" si="400"/>
        <v>0.29085638292506</v>
      </c>
      <c r="AZ1690" s="12">
        <f t="shared" si="401"/>
        <v>0.269737188827706</v>
      </c>
      <c r="BA1690" s="12">
        <f t="shared" si="402"/>
        <v>0</v>
      </c>
      <c r="BB1690" s="12">
        <f t="shared" si="403"/>
        <v>0.269737188827706</v>
      </c>
      <c r="BC1690" s="12">
        <f t="shared" si="404"/>
        <v>0.730262811172294</v>
      </c>
    </row>
    <row r="1691" spans="1:55">
      <c r="A1691" s="3" t="s">
        <v>3433</v>
      </c>
      <c r="B1691" s="3" t="s">
        <v>3434</v>
      </c>
      <c r="C1691" s="3">
        <v>59793585.42</v>
      </c>
      <c r="D1691" s="3">
        <v>596931706.6</v>
      </c>
      <c r="E1691" s="3">
        <v>40921095.89</v>
      </c>
      <c r="F1691" s="3">
        <v>0</v>
      </c>
      <c r="G1691" s="3">
        <v>0</v>
      </c>
      <c r="H1691" s="3">
        <v>0</v>
      </c>
      <c r="I1691" s="3">
        <v>0</v>
      </c>
      <c r="J1691" s="3">
        <v>0</v>
      </c>
      <c r="K1691" s="3">
        <v>12221933.89</v>
      </c>
      <c r="L1691" s="3">
        <v>0</v>
      </c>
      <c r="M1691" s="3">
        <v>243127291.92</v>
      </c>
      <c r="N1691" s="3">
        <v>28252924.23</v>
      </c>
      <c r="O1691" s="3">
        <v>380461695.85</v>
      </c>
      <c r="P1691" s="3">
        <v>1322516.05</v>
      </c>
      <c r="Q1691" s="3">
        <v>0</v>
      </c>
      <c r="R1691" s="3">
        <v>1166774662.44</v>
      </c>
      <c r="S1691" s="3">
        <v>8358883.84</v>
      </c>
      <c r="T1691" s="3">
        <v>0</v>
      </c>
      <c r="U1691" s="3">
        <v>146944151.37</v>
      </c>
      <c r="V1691" s="3">
        <v>66171070.97</v>
      </c>
      <c r="W1691" s="3">
        <v>0</v>
      </c>
      <c r="X1691" s="3">
        <v>74370610.61</v>
      </c>
      <c r="Y1691" s="3">
        <v>7426968.04</v>
      </c>
      <c r="Z1691" s="3">
        <v>34392423.7</v>
      </c>
      <c r="AA1691" s="3">
        <v>0</v>
      </c>
      <c r="AB1691" s="3">
        <v>21112974.99</v>
      </c>
      <c r="AC1691" s="3">
        <v>1946454469.15</v>
      </c>
      <c r="AD1691" s="3">
        <v>166903071.81</v>
      </c>
      <c r="AE1691" s="3">
        <v>0</v>
      </c>
      <c r="AF1691" s="3">
        <v>0</v>
      </c>
      <c r="AG1691" s="3">
        <v>0</v>
      </c>
      <c r="AH1691" s="3">
        <v>90870276.99</v>
      </c>
      <c r="AI1691" s="3">
        <v>8433453.7</v>
      </c>
      <c r="AJ1691" s="3">
        <v>0</v>
      </c>
      <c r="AK1691" s="3">
        <v>0</v>
      </c>
      <c r="AL1691" s="3">
        <v>57798124.84</v>
      </c>
      <c r="AM1691" s="3">
        <v>0</v>
      </c>
      <c r="AN1691" s="3">
        <v>0</v>
      </c>
      <c r="AO1691" s="6">
        <f t="shared" si="390"/>
        <v>650074736.38</v>
      </c>
      <c r="AP1691" s="6">
        <f t="shared" si="391"/>
        <v>653164428.05</v>
      </c>
      <c r="AQ1691" s="6">
        <f t="shared" si="392"/>
        <v>1525551745.96</v>
      </c>
      <c r="AR1691" s="6">
        <f t="shared" si="393"/>
        <v>-872387317.91</v>
      </c>
      <c r="AS1691" s="6">
        <f t="shared" si="394"/>
        <v>2270459396.49</v>
      </c>
      <c r="AT1691" s="10">
        <f t="shared" si="395"/>
        <v>59793585.42</v>
      </c>
      <c r="AU1691" s="10">
        <f t="shared" si="396"/>
        <v>2330252981.91</v>
      </c>
      <c r="AV1691" s="10">
        <f t="shared" si="397"/>
        <v>-222312581.53</v>
      </c>
      <c r="AW1691" s="12">
        <f t="shared" si="398"/>
        <v>0.308393319024964</v>
      </c>
      <c r="AX1691" s="12">
        <f t="shared" si="399"/>
        <v>0.663240800512182</v>
      </c>
      <c r="AY1691" s="12">
        <f t="shared" si="400"/>
        <v>-0.41385767726295</v>
      </c>
      <c r="AZ1691" s="12">
        <f t="shared" si="401"/>
        <v>1.07709847777513</v>
      </c>
      <c r="BA1691" s="12">
        <f t="shared" si="402"/>
        <v>0.0283658804628542</v>
      </c>
      <c r="BB1691" s="12">
        <f t="shared" si="403"/>
        <v>1.10546435823799</v>
      </c>
      <c r="BC1691" s="12">
        <f t="shared" si="404"/>
        <v>-0.105464358237986</v>
      </c>
    </row>
    <row r="1692" spans="1:55">
      <c r="A1692" s="3" t="s">
        <v>3435</v>
      </c>
      <c r="B1692" s="3" t="s">
        <v>3436</v>
      </c>
      <c r="C1692" s="3">
        <v>58148719.81</v>
      </c>
      <c r="D1692" s="3">
        <v>596681462.64</v>
      </c>
      <c r="E1692" s="3">
        <v>475878334.22</v>
      </c>
      <c r="F1692" s="3">
        <v>0</v>
      </c>
      <c r="G1692" s="3">
        <v>0</v>
      </c>
      <c r="H1692" s="3">
        <v>0</v>
      </c>
      <c r="I1692" s="3">
        <v>0</v>
      </c>
      <c r="J1692" s="3">
        <v>0</v>
      </c>
      <c r="K1692" s="3">
        <v>32940547.4</v>
      </c>
      <c r="L1692" s="3">
        <v>0</v>
      </c>
      <c r="M1692" s="3">
        <v>426903465.27</v>
      </c>
      <c r="N1692" s="3">
        <v>45170005.7</v>
      </c>
      <c r="O1692" s="3">
        <v>277869333.06</v>
      </c>
      <c r="P1692" s="3">
        <v>9085667.83</v>
      </c>
      <c r="Q1692" s="3">
        <v>0</v>
      </c>
      <c r="R1692" s="3">
        <v>228056479.83</v>
      </c>
      <c r="S1692" s="3">
        <v>0</v>
      </c>
      <c r="T1692" s="3">
        <v>0</v>
      </c>
      <c r="U1692" s="3">
        <v>44187376.73</v>
      </c>
      <c r="V1692" s="3">
        <v>12269967.7</v>
      </c>
      <c r="W1692" s="3">
        <v>0</v>
      </c>
      <c r="X1692" s="3">
        <v>0</v>
      </c>
      <c r="Y1692" s="3">
        <v>6901725.44</v>
      </c>
      <c r="Z1692" s="3">
        <v>5295625</v>
      </c>
      <c r="AA1692" s="3">
        <v>0</v>
      </c>
      <c r="AB1692" s="3">
        <v>10790974.23</v>
      </c>
      <c r="AC1692" s="3">
        <v>390265798.66</v>
      </c>
      <c r="AD1692" s="3">
        <v>60516430.15</v>
      </c>
      <c r="AE1692" s="3">
        <v>0</v>
      </c>
      <c r="AF1692" s="3">
        <v>0</v>
      </c>
      <c r="AG1692" s="3">
        <v>0</v>
      </c>
      <c r="AH1692" s="3">
        <v>114306366.01</v>
      </c>
      <c r="AI1692" s="3">
        <v>0</v>
      </c>
      <c r="AJ1692" s="3">
        <v>290586460.25</v>
      </c>
      <c r="AK1692" s="3">
        <v>65117804.21</v>
      </c>
      <c r="AL1692" s="3">
        <v>51671905.11</v>
      </c>
      <c r="AM1692" s="3">
        <v>4681203.92</v>
      </c>
      <c r="AN1692" s="3">
        <v>11705224.07</v>
      </c>
      <c r="AO1692" s="6">
        <f t="shared" si="390"/>
        <v>1105500344.26</v>
      </c>
      <c r="AP1692" s="6">
        <f t="shared" si="391"/>
        <v>759028471.86</v>
      </c>
      <c r="AQ1692" s="6">
        <f t="shared" si="392"/>
        <v>307502148.93</v>
      </c>
      <c r="AR1692" s="6">
        <f t="shared" si="393"/>
        <v>451526322.93</v>
      </c>
      <c r="AS1692" s="6">
        <f t="shared" si="394"/>
        <v>988851192.38</v>
      </c>
      <c r="AT1692" s="10">
        <f t="shared" si="395"/>
        <v>58148719.81</v>
      </c>
      <c r="AU1692" s="10">
        <f t="shared" si="396"/>
        <v>1046999912.19</v>
      </c>
      <c r="AV1692" s="10">
        <f t="shared" si="397"/>
        <v>1557026667.19</v>
      </c>
      <c r="AW1692" s="12">
        <f t="shared" si="398"/>
        <v>0.424534969425393</v>
      </c>
      <c r="AX1692" s="12">
        <f t="shared" si="399"/>
        <v>0.553134720941652</v>
      </c>
      <c r="AY1692" s="12">
        <f t="shared" si="400"/>
        <v>0.173395435555618</v>
      </c>
      <c r="AZ1692" s="12">
        <f t="shared" si="401"/>
        <v>0.379739285386034</v>
      </c>
      <c r="BA1692" s="12">
        <f t="shared" si="402"/>
        <v>0.022330309632955</v>
      </c>
      <c r="BB1692" s="12">
        <f t="shared" si="403"/>
        <v>0.402069595018989</v>
      </c>
      <c r="BC1692" s="12">
        <f t="shared" si="404"/>
        <v>0.597930404981011</v>
      </c>
    </row>
    <row r="1693" spans="1:55">
      <c r="A1693" s="3" t="s">
        <v>3437</v>
      </c>
      <c r="B1693" s="3" t="s">
        <v>3438</v>
      </c>
      <c r="C1693" s="3">
        <v>234522897.15</v>
      </c>
      <c r="D1693" s="3">
        <v>595157813.3</v>
      </c>
      <c r="E1693" s="3">
        <v>99103876.48</v>
      </c>
      <c r="F1693" s="3">
        <v>0</v>
      </c>
      <c r="G1693" s="3">
        <v>0</v>
      </c>
      <c r="H1693" s="3">
        <v>0</v>
      </c>
      <c r="I1693" s="3">
        <v>0</v>
      </c>
      <c r="J1693" s="3">
        <v>0</v>
      </c>
      <c r="K1693" s="3">
        <v>13176927.57</v>
      </c>
      <c r="L1693" s="3">
        <v>0</v>
      </c>
      <c r="M1693" s="3">
        <v>316677630.33</v>
      </c>
      <c r="N1693" s="3">
        <v>35785658.08</v>
      </c>
      <c r="O1693" s="3">
        <v>209333534.51</v>
      </c>
      <c r="P1693" s="3">
        <v>2302867.42</v>
      </c>
      <c r="Q1693" s="3">
        <v>0</v>
      </c>
      <c r="R1693" s="3">
        <v>628617079.18</v>
      </c>
      <c r="S1693" s="3">
        <v>0</v>
      </c>
      <c r="T1693" s="3">
        <v>0</v>
      </c>
      <c r="U1693" s="3">
        <v>30811879.15</v>
      </c>
      <c r="V1693" s="3">
        <v>22887677.46</v>
      </c>
      <c r="W1693" s="3">
        <v>0</v>
      </c>
      <c r="X1693" s="3">
        <v>0</v>
      </c>
      <c r="Y1693" s="3">
        <v>0</v>
      </c>
      <c r="Z1693" s="3">
        <v>61852697.56</v>
      </c>
      <c r="AA1693" s="3">
        <v>0</v>
      </c>
      <c r="AB1693" s="3">
        <v>1855746.14</v>
      </c>
      <c r="AC1693" s="3">
        <v>1242150743.2</v>
      </c>
      <c r="AD1693" s="3">
        <v>421832.65</v>
      </c>
      <c r="AE1693" s="3">
        <v>0</v>
      </c>
      <c r="AF1693" s="3">
        <v>0</v>
      </c>
      <c r="AG1693" s="3">
        <v>0</v>
      </c>
      <c r="AH1693" s="3">
        <v>130316070.85</v>
      </c>
      <c r="AI1693" s="3">
        <v>0</v>
      </c>
      <c r="AJ1693" s="3">
        <v>0</v>
      </c>
      <c r="AK1693" s="3">
        <v>9122764.22</v>
      </c>
      <c r="AL1693" s="3">
        <v>3398414.16</v>
      </c>
      <c r="AM1693" s="3">
        <v>0</v>
      </c>
      <c r="AN1693" s="3">
        <v>2318381.72</v>
      </c>
      <c r="AO1693" s="6">
        <f t="shared" si="390"/>
        <v>707438617.35</v>
      </c>
      <c r="AP1693" s="6">
        <f t="shared" si="391"/>
        <v>564099690.34</v>
      </c>
      <c r="AQ1693" s="6">
        <f t="shared" si="392"/>
        <v>746025079.49</v>
      </c>
      <c r="AR1693" s="6">
        <f t="shared" si="393"/>
        <v>-181925389.15</v>
      </c>
      <c r="AS1693" s="6">
        <f t="shared" si="394"/>
        <v>1387728206.8</v>
      </c>
      <c r="AT1693" s="10">
        <f t="shared" si="395"/>
        <v>234522897.15</v>
      </c>
      <c r="AU1693" s="10">
        <f t="shared" si="396"/>
        <v>1622251103.95</v>
      </c>
      <c r="AV1693" s="10">
        <f t="shared" si="397"/>
        <v>525513228.2</v>
      </c>
      <c r="AW1693" s="12">
        <f t="shared" si="398"/>
        <v>0.329383725560721</v>
      </c>
      <c r="AX1693" s="12">
        <f t="shared" si="399"/>
        <v>0.561422312308791</v>
      </c>
      <c r="AY1693" s="12">
        <f t="shared" si="400"/>
        <v>-0.0847045397051944</v>
      </c>
      <c r="AZ1693" s="12">
        <f t="shared" si="401"/>
        <v>0.646126852013986</v>
      </c>
      <c r="BA1693" s="12">
        <f t="shared" si="402"/>
        <v>0.109193962130488</v>
      </c>
      <c r="BB1693" s="12">
        <f t="shared" si="403"/>
        <v>0.755320814144474</v>
      </c>
      <c r="BC1693" s="12">
        <f t="shared" si="404"/>
        <v>0.244679185855526</v>
      </c>
    </row>
    <row r="1694" spans="1:55">
      <c r="A1694" s="3" t="s">
        <v>3439</v>
      </c>
      <c r="B1694" s="3" t="s">
        <v>3440</v>
      </c>
      <c r="C1694" s="3">
        <v>203640645.62</v>
      </c>
      <c r="D1694" s="3">
        <v>594963919.41</v>
      </c>
      <c r="E1694" s="3">
        <v>61000000</v>
      </c>
      <c r="F1694" s="3">
        <v>0</v>
      </c>
      <c r="G1694" s="3">
        <v>0</v>
      </c>
      <c r="H1694" s="3">
        <v>0</v>
      </c>
      <c r="I1694" s="3">
        <v>0</v>
      </c>
      <c r="J1694" s="3">
        <v>0</v>
      </c>
      <c r="K1694" s="3">
        <v>5872758.75</v>
      </c>
      <c r="L1694" s="3">
        <v>0</v>
      </c>
      <c r="M1694" s="3">
        <v>391670406.81</v>
      </c>
      <c r="N1694" s="3">
        <v>5050037.17</v>
      </c>
      <c r="O1694" s="3">
        <v>170609283.26</v>
      </c>
      <c r="P1694" s="3">
        <v>42738524.51</v>
      </c>
      <c r="Q1694" s="3">
        <v>0</v>
      </c>
      <c r="R1694" s="3">
        <v>154315601.91</v>
      </c>
      <c r="S1694" s="3">
        <v>0</v>
      </c>
      <c r="T1694" s="3">
        <v>0</v>
      </c>
      <c r="U1694" s="3">
        <v>16868420.29</v>
      </c>
      <c r="V1694" s="3">
        <v>16762682.21</v>
      </c>
      <c r="W1694" s="3">
        <v>0</v>
      </c>
      <c r="X1694" s="3">
        <v>0</v>
      </c>
      <c r="Y1694" s="3">
        <v>0</v>
      </c>
      <c r="Z1694" s="3">
        <v>147665392.07</v>
      </c>
      <c r="AA1694" s="3">
        <v>0</v>
      </c>
      <c r="AB1694" s="3">
        <v>5188324.54</v>
      </c>
      <c r="AC1694" s="3">
        <v>2069350990.83</v>
      </c>
      <c r="AD1694" s="3">
        <v>61695711.25</v>
      </c>
      <c r="AE1694" s="3">
        <v>0</v>
      </c>
      <c r="AF1694" s="3">
        <v>0</v>
      </c>
      <c r="AG1694" s="3">
        <v>0</v>
      </c>
      <c r="AH1694" s="3">
        <v>112418951.03</v>
      </c>
      <c r="AI1694" s="3">
        <v>0</v>
      </c>
      <c r="AJ1694" s="3">
        <v>0</v>
      </c>
      <c r="AK1694" s="3">
        <v>0</v>
      </c>
      <c r="AL1694" s="3">
        <v>10539783.82</v>
      </c>
      <c r="AM1694" s="3">
        <v>0</v>
      </c>
      <c r="AN1694" s="3">
        <v>768552.33</v>
      </c>
      <c r="AO1694" s="6">
        <f t="shared" si="390"/>
        <v>661836678.16</v>
      </c>
      <c r="AP1694" s="6">
        <f t="shared" si="391"/>
        <v>610068251.75</v>
      </c>
      <c r="AQ1694" s="6">
        <f t="shared" si="392"/>
        <v>340800421.02</v>
      </c>
      <c r="AR1694" s="6">
        <f t="shared" si="393"/>
        <v>269267830.73</v>
      </c>
      <c r="AS1694" s="6">
        <f t="shared" si="394"/>
        <v>2254773989.26</v>
      </c>
      <c r="AT1694" s="10">
        <f t="shared" si="395"/>
        <v>203640645.62</v>
      </c>
      <c r="AU1694" s="10">
        <f t="shared" si="396"/>
        <v>2458414634.88</v>
      </c>
      <c r="AV1694" s="10">
        <f t="shared" si="397"/>
        <v>931104508.89</v>
      </c>
      <c r="AW1694" s="12">
        <f t="shared" si="398"/>
        <v>0.195259755171015</v>
      </c>
      <c r="AX1694" s="12">
        <f t="shared" si="399"/>
        <v>0.744660735912714</v>
      </c>
      <c r="AY1694" s="12">
        <f t="shared" si="400"/>
        <v>0.079441306954976</v>
      </c>
      <c r="AZ1694" s="12">
        <f t="shared" si="401"/>
        <v>0.665219428957738</v>
      </c>
      <c r="BA1694" s="12">
        <f t="shared" si="402"/>
        <v>0.0600795089162707</v>
      </c>
      <c r="BB1694" s="12">
        <f t="shared" si="403"/>
        <v>0.725298937874009</v>
      </c>
      <c r="BC1694" s="12">
        <f t="shared" si="404"/>
        <v>0.274701062125991</v>
      </c>
    </row>
    <row r="1695" spans="1:55">
      <c r="A1695" s="3" t="s">
        <v>3441</v>
      </c>
      <c r="B1695" s="3" t="s">
        <v>3442</v>
      </c>
      <c r="C1695" s="3">
        <v>56288305.22</v>
      </c>
      <c r="D1695" s="3">
        <v>594817393.7</v>
      </c>
      <c r="E1695" s="3">
        <v>68318602.7</v>
      </c>
      <c r="F1695" s="3">
        <v>0</v>
      </c>
      <c r="G1695" s="3">
        <v>0</v>
      </c>
      <c r="H1695" s="3">
        <v>0</v>
      </c>
      <c r="I1695" s="3">
        <v>0</v>
      </c>
      <c r="J1695" s="3">
        <v>0</v>
      </c>
      <c r="K1695" s="3">
        <v>66435355.46</v>
      </c>
      <c r="L1695" s="3">
        <v>0</v>
      </c>
      <c r="M1695" s="3">
        <v>351991426.43</v>
      </c>
      <c r="N1695" s="3">
        <v>28774137.33</v>
      </c>
      <c r="O1695" s="3">
        <v>296388138.05</v>
      </c>
      <c r="P1695" s="3">
        <v>70135307.56</v>
      </c>
      <c r="Q1695" s="3">
        <v>0</v>
      </c>
      <c r="R1695" s="3">
        <v>531652815.66</v>
      </c>
      <c r="S1695" s="3">
        <v>0</v>
      </c>
      <c r="T1695" s="3">
        <v>0</v>
      </c>
      <c r="U1695" s="3">
        <v>30042152.28</v>
      </c>
      <c r="V1695" s="3">
        <v>12152888.98</v>
      </c>
      <c r="W1695" s="3">
        <v>0</v>
      </c>
      <c r="X1695" s="3">
        <v>0</v>
      </c>
      <c r="Y1695" s="3">
        <v>35324577.89</v>
      </c>
      <c r="Z1695" s="3">
        <v>133208876.49</v>
      </c>
      <c r="AA1695" s="3">
        <v>0</v>
      </c>
      <c r="AB1695" s="3">
        <v>1497507.68</v>
      </c>
      <c r="AC1695" s="3">
        <v>1384958649.43</v>
      </c>
      <c r="AD1695" s="3">
        <v>300920074.01</v>
      </c>
      <c r="AE1695" s="3">
        <v>0</v>
      </c>
      <c r="AF1695" s="3">
        <v>0</v>
      </c>
      <c r="AG1695" s="3">
        <v>0</v>
      </c>
      <c r="AH1695" s="3">
        <v>123909956.51</v>
      </c>
      <c r="AI1695" s="3">
        <v>0</v>
      </c>
      <c r="AJ1695" s="3">
        <v>0</v>
      </c>
      <c r="AK1695" s="3">
        <v>0</v>
      </c>
      <c r="AL1695" s="3">
        <v>35056543.7</v>
      </c>
      <c r="AM1695" s="3">
        <v>73960.34</v>
      </c>
      <c r="AN1695" s="3">
        <v>27832865.94</v>
      </c>
      <c r="AO1695" s="6">
        <f t="shared" si="390"/>
        <v>729571351.86</v>
      </c>
      <c r="AP1695" s="6">
        <f t="shared" si="391"/>
        <v>747289009.37</v>
      </c>
      <c r="AQ1695" s="6">
        <f t="shared" si="392"/>
        <v>743878818.98</v>
      </c>
      <c r="AR1695" s="6">
        <f t="shared" si="393"/>
        <v>3410190.38999987</v>
      </c>
      <c r="AS1695" s="6">
        <f t="shared" si="394"/>
        <v>1872752049.93</v>
      </c>
      <c r="AT1695" s="10">
        <f t="shared" si="395"/>
        <v>56288305.22</v>
      </c>
      <c r="AU1695" s="10">
        <f t="shared" si="396"/>
        <v>1929040355.15</v>
      </c>
      <c r="AV1695" s="10">
        <f t="shared" si="397"/>
        <v>732981542.25</v>
      </c>
      <c r="AW1695" s="12">
        <f t="shared" si="398"/>
        <v>0.274066623032881</v>
      </c>
      <c r="AX1695" s="12">
        <f t="shared" si="399"/>
        <v>0.704788432489023</v>
      </c>
      <c r="AY1695" s="12">
        <f t="shared" si="400"/>
        <v>0.00128105271911197</v>
      </c>
      <c r="AZ1695" s="12">
        <f t="shared" si="401"/>
        <v>0.703507379769911</v>
      </c>
      <c r="BA1695" s="12">
        <f t="shared" si="402"/>
        <v>0.0211449444780965</v>
      </c>
      <c r="BB1695" s="12">
        <f t="shared" si="403"/>
        <v>0.724652324248007</v>
      </c>
      <c r="BC1695" s="12">
        <f t="shared" si="404"/>
        <v>0.275347675751993</v>
      </c>
    </row>
    <row r="1696" spans="1:55">
      <c r="A1696" s="3" t="s">
        <v>3443</v>
      </c>
      <c r="B1696" s="3" t="s">
        <v>3444</v>
      </c>
      <c r="C1696" s="3">
        <v>0</v>
      </c>
      <c r="D1696" s="3">
        <v>594722821.71</v>
      </c>
      <c r="E1696" s="3">
        <v>70000000</v>
      </c>
      <c r="F1696" s="3">
        <v>0</v>
      </c>
      <c r="G1696" s="3">
        <v>0</v>
      </c>
      <c r="H1696" s="3">
        <v>0</v>
      </c>
      <c r="I1696" s="3">
        <v>0</v>
      </c>
      <c r="J1696" s="3">
        <v>0</v>
      </c>
      <c r="K1696" s="3">
        <v>3608527.35</v>
      </c>
      <c r="L1696" s="3">
        <v>0</v>
      </c>
      <c r="M1696" s="3">
        <v>59847528.12</v>
      </c>
      <c r="N1696" s="3">
        <v>17656084.38</v>
      </c>
      <c r="O1696" s="3">
        <v>110633330.19</v>
      </c>
      <c r="P1696" s="3">
        <v>56494393.85</v>
      </c>
      <c r="Q1696" s="3">
        <v>0</v>
      </c>
      <c r="R1696" s="3">
        <v>271094544.65</v>
      </c>
      <c r="S1696" s="3">
        <v>0</v>
      </c>
      <c r="T1696" s="3">
        <v>0</v>
      </c>
      <c r="U1696" s="3">
        <v>5777205.79</v>
      </c>
      <c r="V1696" s="3">
        <v>4048638.95</v>
      </c>
      <c r="W1696" s="3">
        <v>0</v>
      </c>
      <c r="X1696" s="3">
        <v>0</v>
      </c>
      <c r="Y1696" s="3">
        <v>0</v>
      </c>
      <c r="Z1696" s="3">
        <v>241754.78</v>
      </c>
      <c r="AA1696" s="3">
        <v>0</v>
      </c>
      <c r="AB1696" s="3">
        <v>5157005.15</v>
      </c>
      <c r="AC1696" s="3">
        <v>227889863.93</v>
      </c>
      <c r="AD1696" s="3">
        <v>24220305.72</v>
      </c>
      <c r="AE1696" s="3">
        <v>0</v>
      </c>
      <c r="AF1696" s="3">
        <v>0</v>
      </c>
      <c r="AG1696" s="3">
        <v>0</v>
      </c>
      <c r="AH1696" s="3">
        <v>53441597.92</v>
      </c>
      <c r="AI1696" s="3">
        <v>0</v>
      </c>
      <c r="AJ1696" s="3">
        <v>0</v>
      </c>
      <c r="AK1696" s="3">
        <v>0</v>
      </c>
      <c r="AL1696" s="3">
        <v>3172311.94</v>
      </c>
      <c r="AM1696" s="3">
        <v>0</v>
      </c>
      <c r="AN1696" s="3">
        <v>0</v>
      </c>
      <c r="AO1696" s="6">
        <f t="shared" si="390"/>
        <v>668331349.06</v>
      </c>
      <c r="AP1696" s="6">
        <f t="shared" si="391"/>
        <v>244631336.54</v>
      </c>
      <c r="AQ1696" s="6">
        <f t="shared" si="392"/>
        <v>286319149.32</v>
      </c>
      <c r="AR1696" s="6">
        <f t="shared" si="393"/>
        <v>-41687812.7799999</v>
      </c>
      <c r="AS1696" s="6">
        <f t="shared" si="394"/>
        <v>308724079.51</v>
      </c>
      <c r="AT1696" s="10">
        <f t="shared" si="395"/>
        <v>0</v>
      </c>
      <c r="AU1696" s="10">
        <f t="shared" si="396"/>
        <v>308724079.51</v>
      </c>
      <c r="AV1696" s="10">
        <f t="shared" si="397"/>
        <v>626643536.28</v>
      </c>
      <c r="AW1696" s="12">
        <f t="shared" si="398"/>
        <v>0.714511960621531</v>
      </c>
      <c r="AX1696" s="12">
        <f t="shared" si="399"/>
        <v>0.285488039378469</v>
      </c>
      <c r="AY1696" s="12">
        <f t="shared" si="400"/>
        <v>-0.0445683729864765</v>
      </c>
      <c r="AZ1696" s="12">
        <f t="shared" si="401"/>
        <v>0.330056412364945</v>
      </c>
      <c r="BA1696" s="12">
        <f t="shared" si="402"/>
        <v>0</v>
      </c>
      <c r="BB1696" s="12">
        <f t="shared" si="403"/>
        <v>0.330056412364945</v>
      </c>
      <c r="BC1696" s="12">
        <f t="shared" si="404"/>
        <v>0.669943587635055</v>
      </c>
    </row>
    <row r="1697" spans="1:55">
      <c r="A1697" s="3" t="s">
        <v>3445</v>
      </c>
      <c r="B1697" s="3" t="s">
        <v>3446</v>
      </c>
      <c r="C1697" s="3">
        <v>296003058.43</v>
      </c>
      <c r="D1697" s="3">
        <v>594117508.59</v>
      </c>
      <c r="E1697" s="3">
        <v>0</v>
      </c>
      <c r="F1697" s="3">
        <v>2628415.45</v>
      </c>
      <c r="G1697" s="3">
        <v>0</v>
      </c>
      <c r="H1697" s="3">
        <v>0</v>
      </c>
      <c r="I1697" s="3">
        <v>0</v>
      </c>
      <c r="J1697" s="3">
        <v>0</v>
      </c>
      <c r="K1697" s="3">
        <v>88800451.31</v>
      </c>
      <c r="L1697" s="3">
        <v>0</v>
      </c>
      <c r="M1697" s="3">
        <v>3603760008.95</v>
      </c>
      <c r="N1697" s="3">
        <v>472876565.25</v>
      </c>
      <c r="O1697" s="3">
        <v>1665839107.25</v>
      </c>
      <c r="P1697" s="3">
        <v>505263184.62</v>
      </c>
      <c r="Q1697" s="3">
        <v>259392251.47</v>
      </c>
      <c r="R1697" s="3">
        <v>1604611576.05</v>
      </c>
      <c r="S1697" s="3">
        <v>0</v>
      </c>
      <c r="T1697" s="3">
        <v>0</v>
      </c>
      <c r="U1697" s="3">
        <v>17350268.68</v>
      </c>
      <c r="V1697" s="3">
        <v>51379558.26</v>
      </c>
      <c r="W1697" s="3">
        <v>0</v>
      </c>
      <c r="X1697" s="3">
        <v>0</v>
      </c>
      <c r="Y1697" s="3">
        <v>0</v>
      </c>
      <c r="Z1697" s="3">
        <v>0</v>
      </c>
      <c r="AA1697" s="3">
        <v>0</v>
      </c>
      <c r="AB1697" s="3">
        <v>57274655.11</v>
      </c>
      <c r="AC1697" s="3">
        <v>5291612680.93</v>
      </c>
      <c r="AD1697" s="3">
        <v>179016889.12</v>
      </c>
      <c r="AE1697" s="3">
        <v>0</v>
      </c>
      <c r="AF1697" s="3">
        <v>0</v>
      </c>
      <c r="AG1697" s="3">
        <v>0</v>
      </c>
      <c r="AH1697" s="3">
        <v>365000425.37</v>
      </c>
      <c r="AI1697" s="3">
        <v>0</v>
      </c>
      <c r="AJ1697" s="3">
        <v>0</v>
      </c>
      <c r="AK1697" s="3">
        <v>122673571.57</v>
      </c>
      <c r="AL1697" s="3">
        <v>111688844.03</v>
      </c>
      <c r="AM1697" s="3">
        <v>39264294</v>
      </c>
      <c r="AN1697" s="3">
        <v>140139598.18</v>
      </c>
      <c r="AO1697" s="6">
        <f t="shared" si="390"/>
        <v>685546375.35</v>
      </c>
      <c r="AP1697" s="6">
        <f t="shared" si="391"/>
        <v>6507131117.54</v>
      </c>
      <c r="AQ1697" s="6">
        <f t="shared" si="392"/>
        <v>1730616058.1</v>
      </c>
      <c r="AR1697" s="6">
        <f t="shared" si="393"/>
        <v>4776515059.44</v>
      </c>
      <c r="AS1697" s="6">
        <f t="shared" si="394"/>
        <v>6249396303.2</v>
      </c>
      <c r="AT1697" s="10">
        <f t="shared" si="395"/>
        <v>296003058.43</v>
      </c>
      <c r="AU1697" s="10">
        <f t="shared" si="396"/>
        <v>6545399361.63</v>
      </c>
      <c r="AV1697" s="10">
        <f t="shared" si="397"/>
        <v>5462061434.79</v>
      </c>
      <c r="AW1697" s="12">
        <f t="shared" si="398"/>
        <v>0.057093367779672</v>
      </c>
      <c r="AX1697" s="12">
        <f t="shared" si="399"/>
        <v>0.918255037395363</v>
      </c>
      <c r="AY1697" s="12">
        <f t="shared" si="400"/>
        <v>0.397795598954952</v>
      </c>
      <c r="AZ1697" s="12">
        <f t="shared" si="401"/>
        <v>0.520459438440411</v>
      </c>
      <c r="BA1697" s="12">
        <f t="shared" si="402"/>
        <v>0.0246515948249652</v>
      </c>
      <c r="BB1697" s="12">
        <f t="shared" si="403"/>
        <v>0.545111033265376</v>
      </c>
      <c r="BC1697" s="12">
        <f t="shared" si="404"/>
        <v>0.454888966734624</v>
      </c>
    </row>
    <row r="1698" spans="1:55">
      <c r="A1698" s="3" t="s">
        <v>3447</v>
      </c>
      <c r="B1698" s="3" t="s">
        <v>3448</v>
      </c>
      <c r="C1698" s="3">
        <v>249702829.58</v>
      </c>
      <c r="D1698" s="3">
        <v>593810179.26</v>
      </c>
      <c r="E1698" s="3">
        <v>1042207016.46</v>
      </c>
      <c r="F1698" s="3">
        <v>0</v>
      </c>
      <c r="G1698" s="3">
        <v>0</v>
      </c>
      <c r="H1698" s="3">
        <v>0</v>
      </c>
      <c r="I1698" s="3">
        <v>0</v>
      </c>
      <c r="J1698" s="3">
        <v>0</v>
      </c>
      <c r="K1698" s="3">
        <v>19251134.89</v>
      </c>
      <c r="L1698" s="3">
        <v>0</v>
      </c>
      <c r="M1698" s="3">
        <v>17669357.07</v>
      </c>
      <c r="N1698" s="3">
        <v>32523726.88</v>
      </c>
      <c r="O1698" s="3">
        <v>32214346.3</v>
      </c>
      <c r="P1698" s="3">
        <v>235315135.57</v>
      </c>
      <c r="Q1698" s="3">
        <v>0</v>
      </c>
      <c r="R1698" s="3">
        <v>84592082.54</v>
      </c>
      <c r="S1698" s="3">
        <v>1407473.74</v>
      </c>
      <c r="T1698" s="3">
        <v>0</v>
      </c>
      <c r="U1698" s="3">
        <v>32710107.21</v>
      </c>
      <c r="V1698" s="3">
        <v>11315949.11</v>
      </c>
      <c r="W1698" s="3">
        <v>0</v>
      </c>
      <c r="X1698" s="3">
        <v>0</v>
      </c>
      <c r="Y1698" s="3">
        <v>0</v>
      </c>
      <c r="Z1698" s="3">
        <v>42064215.63</v>
      </c>
      <c r="AA1698" s="3">
        <v>0</v>
      </c>
      <c r="AB1698" s="3">
        <v>958474.29</v>
      </c>
      <c r="AC1698" s="3">
        <v>1487969415.59</v>
      </c>
      <c r="AD1698" s="3">
        <v>405218067.88</v>
      </c>
      <c r="AE1698" s="3">
        <v>0</v>
      </c>
      <c r="AF1698" s="3">
        <v>0</v>
      </c>
      <c r="AG1698" s="3">
        <v>0</v>
      </c>
      <c r="AH1698" s="3">
        <v>168887048.11</v>
      </c>
      <c r="AI1698" s="3">
        <v>0</v>
      </c>
      <c r="AJ1698" s="3">
        <v>20336771.36</v>
      </c>
      <c r="AK1698" s="3">
        <v>116731282.32</v>
      </c>
      <c r="AL1698" s="3">
        <v>25635092.81</v>
      </c>
      <c r="AM1698" s="3">
        <v>16502964.18</v>
      </c>
      <c r="AN1698" s="3">
        <v>10618780</v>
      </c>
      <c r="AO1698" s="6">
        <f t="shared" si="390"/>
        <v>1655268330.61</v>
      </c>
      <c r="AP1698" s="6">
        <f t="shared" si="391"/>
        <v>317722565.82</v>
      </c>
      <c r="AQ1698" s="6">
        <f t="shared" si="392"/>
        <v>173048302.52</v>
      </c>
      <c r="AR1698" s="6">
        <f t="shared" si="393"/>
        <v>144674263.3</v>
      </c>
      <c r="AS1698" s="6">
        <f t="shared" si="394"/>
        <v>2251899422.25</v>
      </c>
      <c r="AT1698" s="10">
        <f t="shared" si="395"/>
        <v>249702829.58</v>
      </c>
      <c r="AU1698" s="10">
        <f t="shared" si="396"/>
        <v>2501602251.83</v>
      </c>
      <c r="AV1698" s="10">
        <f t="shared" si="397"/>
        <v>1799942593.91</v>
      </c>
      <c r="AW1698" s="12">
        <f t="shared" si="398"/>
        <v>0.384807874838102</v>
      </c>
      <c r="AX1698" s="12">
        <f t="shared" si="399"/>
        <v>0.557142554941262</v>
      </c>
      <c r="AY1698" s="12">
        <f t="shared" si="400"/>
        <v>0.0336330942692082</v>
      </c>
      <c r="AZ1698" s="12">
        <f t="shared" si="401"/>
        <v>0.523509460672054</v>
      </c>
      <c r="BA1698" s="12">
        <f t="shared" si="402"/>
        <v>0.0580495702206362</v>
      </c>
      <c r="BB1698" s="12">
        <f t="shared" si="403"/>
        <v>0.58155903089269</v>
      </c>
      <c r="BC1698" s="12">
        <f t="shared" si="404"/>
        <v>0.41844096910731</v>
      </c>
    </row>
    <row r="1699" spans="1:55">
      <c r="A1699" s="3" t="s">
        <v>3449</v>
      </c>
      <c r="B1699" s="3" t="s">
        <v>3450</v>
      </c>
      <c r="C1699" s="3">
        <v>206995305.9</v>
      </c>
      <c r="D1699" s="3">
        <v>590799947.98</v>
      </c>
      <c r="E1699" s="3">
        <v>696021516.92</v>
      </c>
      <c r="F1699" s="3">
        <v>0</v>
      </c>
      <c r="G1699" s="3">
        <v>0</v>
      </c>
      <c r="H1699" s="3">
        <v>0</v>
      </c>
      <c r="I1699" s="3">
        <v>0</v>
      </c>
      <c r="J1699" s="3">
        <v>0</v>
      </c>
      <c r="K1699" s="3">
        <v>2636991.61</v>
      </c>
      <c r="L1699" s="3">
        <v>0</v>
      </c>
      <c r="M1699" s="3">
        <v>823973320.06</v>
      </c>
      <c r="N1699" s="3">
        <v>11203726.77</v>
      </c>
      <c r="O1699" s="3">
        <v>978831551.02</v>
      </c>
      <c r="P1699" s="3">
        <v>278458261.31</v>
      </c>
      <c r="Q1699" s="3">
        <v>0</v>
      </c>
      <c r="R1699" s="3">
        <v>353412160.38</v>
      </c>
      <c r="S1699" s="3">
        <v>0</v>
      </c>
      <c r="T1699" s="3">
        <v>0</v>
      </c>
      <c r="U1699" s="3">
        <v>78068360.34</v>
      </c>
      <c r="V1699" s="3">
        <v>10678082.72</v>
      </c>
      <c r="W1699" s="3">
        <v>0</v>
      </c>
      <c r="X1699" s="3">
        <v>0</v>
      </c>
      <c r="Y1699" s="3">
        <v>0</v>
      </c>
      <c r="Z1699" s="3">
        <v>37428453.63</v>
      </c>
      <c r="AA1699" s="3">
        <v>0</v>
      </c>
      <c r="AB1699" s="3">
        <v>882340.55</v>
      </c>
      <c r="AC1699" s="3">
        <v>507471884.69</v>
      </c>
      <c r="AD1699" s="3">
        <v>94940174.88</v>
      </c>
      <c r="AE1699" s="3">
        <v>0</v>
      </c>
      <c r="AF1699" s="3">
        <v>0</v>
      </c>
      <c r="AG1699" s="3">
        <v>0</v>
      </c>
      <c r="AH1699" s="3">
        <v>117316869.89</v>
      </c>
      <c r="AI1699" s="3">
        <v>0</v>
      </c>
      <c r="AJ1699" s="3">
        <v>0</v>
      </c>
      <c r="AK1699" s="3">
        <v>28312913.72</v>
      </c>
      <c r="AL1699" s="3">
        <v>204902423.88</v>
      </c>
      <c r="AM1699" s="3">
        <v>2880001.96</v>
      </c>
      <c r="AN1699" s="3">
        <v>43334128.93</v>
      </c>
      <c r="AO1699" s="6">
        <f t="shared" si="390"/>
        <v>1289458456.51</v>
      </c>
      <c r="AP1699" s="6">
        <f t="shared" si="391"/>
        <v>2092466859.16</v>
      </c>
      <c r="AQ1699" s="6">
        <f t="shared" si="392"/>
        <v>480469397.62</v>
      </c>
      <c r="AR1699" s="6">
        <f t="shared" si="393"/>
        <v>1611997461.54</v>
      </c>
      <c r="AS1699" s="6">
        <f t="shared" si="394"/>
        <v>999158397.95</v>
      </c>
      <c r="AT1699" s="10">
        <f t="shared" si="395"/>
        <v>206995305.9</v>
      </c>
      <c r="AU1699" s="10">
        <f t="shared" si="396"/>
        <v>1206153703.85</v>
      </c>
      <c r="AV1699" s="10">
        <f t="shared" si="397"/>
        <v>2901455918.05</v>
      </c>
      <c r="AW1699" s="12">
        <f t="shared" si="398"/>
        <v>0.313919426431169</v>
      </c>
      <c r="AX1699" s="12">
        <f t="shared" si="399"/>
        <v>0.63568744351178</v>
      </c>
      <c r="AY1699" s="12">
        <f t="shared" si="400"/>
        <v>0.392441738607663</v>
      </c>
      <c r="AZ1699" s="12">
        <f t="shared" si="401"/>
        <v>0.243245704904117</v>
      </c>
      <c r="BA1699" s="12">
        <f t="shared" si="402"/>
        <v>0.0503931300570508</v>
      </c>
      <c r="BB1699" s="12">
        <f t="shared" si="403"/>
        <v>0.293638834961168</v>
      </c>
      <c r="BC1699" s="12">
        <f t="shared" si="404"/>
        <v>0.706361165038832</v>
      </c>
    </row>
    <row r="1700" spans="1:55">
      <c r="A1700" s="3" t="s">
        <v>3451</v>
      </c>
      <c r="B1700" s="3" t="s">
        <v>3452</v>
      </c>
      <c r="C1700" s="3">
        <v>0</v>
      </c>
      <c r="D1700" s="3">
        <v>589920213.69</v>
      </c>
      <c r="E1700" s="3">
        <v>0</v>
      </c>
      <c r="F1700" s="3">
        <v>0</v>
      </c>
      <c r="G1700" s="3">
        <v>0</v>
      </c>
      <c r="H1700" s="3">
        <v>0</v>
      </c>
      <c r="I1700" s="3">
        <v>0</v>
      </c>
      <c r="J1700" s="3">
        <v>1445337</v>
      </c>
      <c r="K1700" s="3">
        <v>12286559.67</v>
      </c>
      <c r="L1700" s="3">
        <v>0</v>
      </c>
      <c r="M1700" s="3">
        <v>604959486.2</v>
      </c>
      <c r="N1700" s="3">
        <v>28612867.03</v>
      </c>
      <c r="O1700" s="3">
        <v>525462089.66</v>
      </c>
      <c r="P1700" s="3">
        <v>43080945.54</v>
      </c>
      <c r="Q1700" s="3">
        <v>0</v>
      </c>
      <c r="R1700" s="3">
        <v>404189096.99</v>
      </c>
      <c r="S1700" s="3">
        <v>0</v>
      </c>
      <c r="T1700" s="3">
        <v>0</v>
      </c>
      <c r="U1700" s="3">
        <v>76004420.71</v>
      </c>
      <c r="V1700" s="3">
        <v>29624108.1</v>
      </c>
      <c r="W1700" s="3">
        <v>0</v>
      </c>
      <c r="X1700" s="3">
        <v>0</v>
      </c>
      <c r="Y1700" s="3">
        <v>2367801.65</v>
      </c>
      <c r="Z1700" s="3">
        <v>9500709.23</v>
      </c>
      <c r="AA1700" s="3">
        <v>0</v>
      </c>
      <c r="AB1700" s="3">
        <v>359316.1</v>
      </c>
      <c r="AC1700" s="3">
        <v>284046957.87</v>
      </c>
      <c r="AD1700" s="3">
        <v>177009460.76</v>
      </c>
      <c r="AE1700" s="3">
        <v>0</v>
      </c>
      <c r="AF1700" s="3">
        <v>0</v>
      </c>
      <c r="AG1700" s="3">
        <v>0</v>
      </c>
      <c r="AH1700" s="3">
        <v>96153548.4</v>
      </c>
      <c r="AI1700" s="3">
        <v>0</v>
      </c>
      <c r="AJ1700" s="3">
        <v>525537418.07</v>
      </c>
      <c r="AK1700" s="3">
        <v>14776038.47</v>
      </c>
      <c r="AL1700" s="3">
        <v>33247301.69</v>
      </c>
      <c r="AM1700" s="3">
        <v>8867862.18</v>
      </c>
      <c r="AN1700" s="3">
        <v>61361010.49</v>
      </c>
      <c r="AO1700" s="6">
        <f t="shared" si="390"/>
        <v>603652110.36</v>
      </c>
      <c r="AP1700" s="6">
        <f t="shared" si="391"/>
        <v>1202115388.43</v>
      </c>
      <c r="AQ1700" s="6">
        <f t="shared" si="392"/>
        <v>522045452.78</v>
      </c>
      <c r="AR1700" s="6">
        <f t="shared" si="393"/>
        <v>680069935.65</v>
      </c>
      <c r="AS1700" s="6">
        <f t="shared" si="394"/>
        <v>1200999597.93</v>
      </c>
      <c r="AT1700" s="10">
        <f t="shared" si="395"/>
        <v>0</v>
      </c>
      <c r="AU1700" s="10">
        <f t="shared" si="396"/>
        <v>1200999597.93</v>
      </c>
      <c r="AV1700" s="10">
        <f t="shared" si="397"/>
        <v>1283722046.01</v>
      </c>
      <c r="AW1700" s="12">
        <f t="shared" si="398"/>
        <v>0.242945567698599</v>
      </c>
      <c r="AX1700" s="12">
        <f t="shared" si="399"/>
        <v>0.757054432301401</v>
      </c>
      <c r="AY1700" s="12">
        <f t="shared" si="400"/>
        <v>0.273700652670139</v>
      </c>
      <c r="AZ1700" s="12">
        <f t="shared" si="401"/>
        <v>0.483353779631261</v>
      </c>
      <c r="BA1700" s="12">
        <f t="shared" si="402"/>
        <v>0</v>
      </c>
      <c r="BB1700" s="12">
        <f t="shared" si="403"/>
        <v>0.483353779631261</v>
      </c>
      <c r="BC1700" s="12">
        <f t="shared" si="404"/>
        <v>0.516646220368739</v>
      </c>
    </row>
    <row r="1701" spans="1:55">
      <c r="A1701" s="3" t="s">
        <v>3453</v>
      </c>
      <c r="B1701" s="3" t="s">
        <v>3454</v>
      </c>
      <c r="C1701" s="3">
        <v>9656855909.14</v>
      </c>
      <c r="D1701" s="3">
        <v>588552985.55</v>
      </c>
      <c r="E1701" s="3">
        <v>2210092412.96</v>
      </c>
      <c r="F1701" s="3">
        <v>0</v>
      </c>
      <c r="G1701" s="3">
        <v>0</v>
      </c>
      <c r="H1701" s="3">
        <v>0</v>
      </c>
      <c r="I1701" s="3">
        <v>0</v>
      </c>
      <c r="J1701" s="3">
        <v>16904784.56</v>
      </c>
      <c r="K1701" s="3">
        <v>201298516.08</v>
      </c>
      <c r="L1701" s="3">
        <v>0</v>
      </c>
      <c r="M1701" s="3">
        <v>291222887.88</v>
      </c>
      <c r="N1701" s="3">
        <v>48222390.35</v>
      </c>
      <c r="O1701" s="3">
        <v>4394291828.66</v>
      </c>
      <c r="P1701" s="3">
        <v>1237029015.77</v>
      </c>
      <c r="Q1701" s="3">
        <v>0</v>
      </c>
      <c r="R1701" s="3">
        <v>2214099596.3</v>
      </c>
      <c r="S1701" s="3">
        <v>12019114.84</v>
      </c>
      <c r="T1701" s="3">
        <v>0</v>
      </c>
      <c r="U1701" s="3">
        <v>2603802.8</v>
      </c>
      <c r="V1701" s="3">
        <v>356697852.6</v>
      </c>
      <c r="W1701" s="3">
        <v>0</v>
      </c>
      <c r="X1701" s="3">
        <v>0</v>
      </c>
      <c r="Y1701" s="3">
        <v>1640382.88</v>
      </c>
      <c r="Z1701" s="3">
        <v>104226291.23</v>
      </c>
      <c r="AA1701" s="3">
        <v>0</v>
      </c>
      <c r="AB1701" s="3">
        <v>8831103885.64</v>
      </c>
      <c r="AC1701" s="3">
        <v>2693389575.17</v>
      </c>
      <c r="AD1701" s="3">
        <v>2057271787.74</v>
      </c>
      <c r="AE1701" s="3">
        <v>0</v>
      </c>
      <c r="AF1701" s="3">
        <v>0</v>
      </c>
      <c r="AG1701" s="3">
        <v>0</v>
      </c>
      <c r="AH1701" s="3">
        <v>35548837676.21</v>
      </c>
      <c r="AI1701" s="3">
        <v>0</v>
      </c>
      <c r="AJ1701" s="3">
        <v>0</v>
      </c>
      <c r="AK1701" s="3">
        <v>3102651.4</v>
      </c>
      <c r="AL1701" s="3">
        <v>188630658.73</v>
      </c>
      <c r="AM1701" s="3">
        <v>448025727.89</v>
      </c>
      <c r="AN1701" s="3">
        <v>14879760</v>
      </c>
      <c r="AO1701" s="6">
        <f t="shared" si="390"/>
        <v>3016848699.15</v>
      </c>
      <c r="AP1701" s="6">
        <f t="shared" si="391"/>
        <v>5970766122.66</v>
      </c>
      <c r="AQ1701" s="6">
        <f t="shared" si="392"/>
        <v>11522390926.29</v>
      </c>
      <c r="AR1701" s="6">
        <f t="shared" si="393"/>
        <v>-5551624803.63</v>
      </c>
      <c r="AS1701" s="6">
        <f t="shared" si="394"/>
        <v>40954137837.14</v>
      </c>
      <c r="AT1701" s="10">
        <f t="shared" si="395"/>
        <v>9656855909.14</v>
      </c>
      <c r="AU1701" s="10">
        <f t="shared" si="396"/>
        <v>50610993746.28</v>
      </c>
      <c r="AV1701" s="10">
        <f t="shared" si="397"/>
        <v>-2534776104.48</v>
      </c>
      <c r="AW1701" s="12">
        <f t="shared" si="398"/>
        <v>0.062751373696399</v>
      </c>
      <c r="AX1701" s="12">
        <f t="shared" si="399"/>
        <v>0.736383076083115</v>
      </c>
      <c r="AY1701" s="12">
        <f t="shared" si="400"/>
        <v>-0.115475490293212</v>
      </c>
      <c r="AZ1701" s="12">
        <f t="shared" si="401"/>
        <v>0.851858566376327</v>
      </c>
      <c r="BA1701" s="12">
        <f t="shared" si="402"/>
        <v>0.200865550220486</v>
      </c>
      <c r="BB1701" s="12">
        <f t="shared" si="403"/>
        <v>1.05272411659681</v>
      </c>
      <c r="BC1701" s="12">
        <f t="shared" si="404"/>
        <v>-0.0527241165968126</v>
      </c>
    </row>
    <row r="1702" spans="1:55">
      <c r="A1702" s="3" t="s">
        <v>3455</v>
      </c>
      <c r="B1702" s="3" t="s">
        <v>3456</v>
      </c>
      <c r="C1702" s="3">
        <v>0</v>
      </c>
      <c r="D1702" s="3">
        <v>588032730.09</v>
      </c>
      <c r="E1702" s="3">
        <v>2519021</v>
      </c>
      <c r="F1702" s="3">
        <v>0</v>
      </c>
      <c r="G1702" s="3">
        <v>0</v>
      </c>
      <c r="H1702" s="3">
        <v>0</v>
      </c>
      <c r="I1702" s="3">
        <v>0</v>
      </c>
      <c r="J1702" s="3">
        <v>4135994.97</v>
      </c>
      <c r="K1702" s="3">
        <v>15864673.73</v>
      </c>
      <c r="L1702" s="3">
        <v>0</v>
      </c>
      <c r="M1702" s="3">
        <v>441377626.98</v>
      </c>
      <c r="N1702" s="3">
        <v>32480033.72</v>
      </c>
      <c r="O1702" s="3">
        <v>740133029.82</v>
      </c>
      <c r="P1702" s="3">
        <v>143043131.12</v>
      </c>
      <c r="Q1702" s="3">
        <v>0</v>
      </c>
      <c r="R1702" s="3">
        <v>711356558.63</v>
      </c>
      <c r="S1702" s="3">
        <v>1809965.18</v>
      </c>
      <c r="T1702" s="3">
        <v>0</v>
      </c>
      <c r="U1702" s="3">
        <v>68040768.43</v>
      </c>
      <c r="V1702" s="3">
        <v>6709065.22</v>
      </c>
      <c r="W1702" s="3">
        <v>0</v>
      </c>
      <c r="X1702" s="3">
        <v>0</v>
      </c>
      <c r="Y1702" s="3">
        <v>0</v>
      </c>
      <c r="Z1702" s="3">
        <v>333000.25</v>
      </c>
      <c r="AA1702" s="3">
        <v>0</v>
      </c>
      <c r="AB1702" s="3">
        <v>669222.33</v>
      </c>
      <c r="AC1702" s="3">
        <v>727742829.38</v>
      </c>
      <c r="AD1702" s="3">
        <v>191063818.36</v>
      </c>
      <c r="AE1702" s="3">
        <v>0</v>
      </c>
      <c r="AF1702" s="3">
        <v>0</v>
      </c>
      <c r="AG1702" s="3">
        <v>0</v>
      </c>
      <c r="AH1702" s="3">
        <v>197814956.61</v>
      </c>
      <c r="AI1702" s="3">
        <v>0</v>
      </c>
      <c r="AJ1702" s="3">
        <v>5055070.2</v>
      </c>
      <c r="AK1702" s="3">
        <v>17435148.87</v>
      </c>
      <c r="AL1702" s="3">
        <v>4746646.92</v>
      </c>
      <c r="AM1702" s="3">
        <v>10287812.3</v>
      </c>
      <c r="AN1702" s="3">
        <v>0</v>
      </c>
      <c r="AO1702" s="6">
        <f t="shared" si="390"/>
        <v>610552419.79</v>
      </c>
      <c r="AP1702" s="6">
        <f t="shared" si="391"/>
        <v>1357033821.64</v>
      </c>
      <c r="AQ1702" s="6">
        <f t="shared" si="392"/>
        <v>788918580.04</v>
      </c>
      <c r="AR1702" s="6">
        <f t="shared" si="393"/>
        <v>568115241.6</v>
      </c>
      <c r="AS1702" s="6">
        <f t="shared" si="394"/>
        <v>1154146282.64</v>
      </c>
      <c r="AT1702" s="10">
        <f t="shared" si="395"/>
        <v>0</v>
      </c>
      <c r="AU1702" s="10">
        <f t="shared" si="396"/>
        <v>1154146282.64</v>
      </c>
      <c r="AV1702" s="10">
        <f t="shared" si="397"/>
        <v>1178667661.39</v>
      </c>
      <c r="AW1702" s="12">
        <f t="shared" si="398"/>
        <v>0.261723581236511</v>
      </c>
      <c r="AX1702" s="12">
        <f t="shared" si="399"/>
        <v>0.73827641876349</v>
      </c>
      <c r="AY1702" s="12">
        <f t="shared" si="400"/>
        <v>0.243532169830297</v>
      </c>
      <c r="AZ1702" s="12">
        <f t="shared" si="401"/>
        <v>0.494744248933192</v>
      </c>
      <c r="BA1702" s="12">
        <f t="shared" si="402"/>
        <v>0</v>
      </c>
      <c r="BB1702" s="12">
        <f t="shared" si="403"/>
        <v>0.494744248933192</v>
      </c>
      <c r="BC1702" s="12">
        <f t="shared" si="404"/>
        <v>0.505255751066808</v>
      </c>
    </row>
    <row r="1703" spans="1:55">
      <c r="A1703" s="3" t="s">
        <v>3457</v>
      </c>
      <c r="B1703" s="3" t="s">
        <v>3458</v>
      </c>
      <c r="C1703" s="3">
        <v>0</v>
      </c>
      <c r="D1703" s="3">
        <v>587450671.4</v>
      </c>
      <c r="E1703" s="3">
        <v>300000000</v>
      </c>
      <c r="F1703" s="3">
        <v>0</v>
      </c>
      <c r="G1703" s="3">
        <v>0</v>
      </c>
      <c r="H1703" s="3">
        <v>0</v>
      </c>
      <c r="I1703" s="3">
        <v>0</v>
      </c>
      <c r="J1703" s="3">
        <v>0</v>
      </c>
      <c r="K1703" s="3">
        <v>5793741.08</v>
      </c>
      <c r="L1703" s="3">
        <v>0</v>
      </c>
      <c r="M1703" s="3">
        <v>1289637872</v>
      </c>
      <c r="N1703" s="3">
        <v>21199542.91</v>
      </c>
      <c r="O1703" s="3">
        <v>17909451.93</v>
      </c>
      <c r="P1703" s="3">
        <v>1693761.8</v>
      </c>
      <c r="Q1703" s="3">
        <v>0</v>
      </c>
      <c r="R1703" s="3">
        <v>522211490.7</v>
      </c>
      <c r="S1703" s="3">
        <v>0</v>
      </c>
      <c r="T1703" s="3">
        <v>0</v>
      </c>
      <c r="U1703" s="3">
        <v>13125500.08</v>
      </c>
      <c r="V1703" s="3">
        <v>14352055.81</v>
      </c>
      <c r="W1703" s="3">
        <v>0</v>
      </c>
      <c r="X1703" s="3">
        <v>0</v>
      </c>
      <c r="Y1703" s="3">
        <v>0</v>
      </c>
      <c r="Z1703" s="3">
        <v>68663072.63</v>
      </c>
      <c r="AA1703" s="3">
        <v>0</v>
      </c>
      <c r="AB1703" s="3">
        <v>103792.35</v>
      </c>
      <c r="AC1703" s="3">
        <v>240017814.08</v>
      </c>
      <c r="AD1703" s="3">
        <v>2094755.17</v>
      </c>
      <c r="AE1703" s="3">
        <v>0</v>
      </c>
      <c r="AF1703" s="3">
        <v>0</v>
      </c>
      <c r="AG1703" s="3">
        <v>0</v>
      </c>
      <c r="AH1703" s="3">
        <v>199624960.66</v>
      </c>
      <c r="AI1703" s="3">
        <v>0</v>
      </c>
      <c r="AJ1703" s="3">
        <v>0</v>
      </c>
      <c r="AK1703" s="3">
        <v>7415911.15</v>
      </c>
      <c r="AL1703" s="3">
        <v>27439211.95</v>
      </c>
      <c r="AM1703" s="3">
        <v>0</v>
      </c>
      <c r="AN1703" s="3">
        <v>27895468.8</v>
      </c>
      <c r="AO1703" s="6">
        <f t="shared" si="390"/>
        <v>893244412.48</v>
      </c>
      <c r="AP1703" s="6">
        <f t="shared" si="391"/>
        <v>1330440628.64</v>
      </c>
      <c r="AQ1703" s="6">
        <f t="shared" si="392"/>
        <v>618455911.57</v>
      </c>
      <c r="AR1703" s="6">
        <f t="shared" si="393"/>
        <v>711984717.07</v>
      </c>
      <c r="AS1703" s="6">
        <f t="shared" si="394"/>
        <v>504488121.81</v>
      </c>
      <c r="AT1703" s="10">
        <f t="shared" si="395"/>
        <v>0</v>
      </c>
      <c r="AU1703" s="10">
        <f t="shared" si="396"/>
        <v>504488121.81</v>
      </c>
      <c r="AV1703" s="10">
        <f t="shared" si="397"/>
        <v>1605229129.55</v>
      </c>
      <c r="AW1703" s="12">
        <f t="shared" si="398"/>
        <v>0.423395320820448</v>
      </c>
      <c r="AX1703" s="12">
        <f t="shared" si="399"/>
        <v>0.576604679179552</v>
      </c>
      <c r="AY1703" s="12">
        <f t="shared" si="400"/>
        <v>0.337478738731946</v>
      </c>
      <c r="AZ1703" s="12">
        <f t="shared" si="401"/>
        <v>0.239125940447607</v>
      </c>
      <c r="BA1703" s="12">
        <f t="shared" si="402"/>
        <v>0</v>
      </c>
      <c r="BB1703" s="12">
        <f t="shared" si="403"/>
        <v>0.239125940447607</v>
      </c>
      <c r="BC1703" s="12">
        <f t="shared" si="404"/>
        <v>0.760874059552393</v>
      </c>
    </row>
    <row r="1704" spans="1:55">
      <c r="A1704" s="3" t="s">
        <v>3459</v>
      </c>
      <c r="B1704" s="3" t="s">
        <v>3460</v>
      </c>
      <c r="C1704" s="3">
        <v>0</v>
      </c>
      <c r="D1704" s="3">
        <v>587102423.94</v>
      </c>
      <c r="E1704" s="3">
        <v>186751093.61</v>
      </c>
      <c r="F1704" s="3">
        <v>0</v>
      </c>
      <c r="G1704" s="3">
        <v>0</v>
      </c>
      <c r="H1704" s="3">
        <v>0</v>
      </c>
      <c r="I1704" s="3">
        <v>0</v>
      </c>
      <c r="J1704" s="3">
        <v>0</v>
      </c>
      <c r="K1704" s="3">
        <v>6222734.95</v>
      </c>
      <c r="L1704" s="3">
        <v>0</v>
      </c>
      <c r="M1704" s="3">
        <v>71929474.41</v>
      </c>
      <c r="N1704" s="3">
        <v>517947.99</v>
      </c>
      <c r="O1704" s="3">
        <v>57830292.67</v>
      </c>
      <c r="P1704" s="3">
        <v>1572115.46</v>
      </c>
      <c r="Q1704" s="3">
        <v>0</v>
      </c>
      <c r="R1704" s="3">
        <v>99231471.9</v>
      </c>
      <c r="S1704" s="3">
        <v>0</v>
      </c>
      <c r="T1704" s="3">
        <v>0</v>
      </c>
      <c r="U1704" s="3">
        <v>50161372.87</v>
      </c>
      <c r="V1704" s="3">
        <v>2373136.84</v>
      </c>
      <c r="W1704" s="3">
        <v>0</v>
      </c>
      <c r="X1704" s="3">
        <v>0</v>
      </c>
      <c r="Y1704" s="3">
        <v>0</v>
      </c>
      <c r="Z1704" s="3">
        <v>70926.46</v>
      </c>
      <c r="AA1704" s="3">
        <v>0</v>
      </c>
      <c r="AB1704" s="3">
        <v>0</v>
      </c>
      <c r="AC1704" s="3">
        <v>3276518.58</v>
      </c>
      <c r="AD1704" s="3">
        <v>0</v>
      </c>
      <c r="AE1704" s="3">
        <v>0</v>
      </c>
      <c r="AF1704" s="3">
        <v>0</v>
      </c>
      <c r="AG1704" s="3">
        <v>0</v>
      </c>
      <c r="AH1704" s="3">
        <v>1020886.84</v>
      </c>
      <c r="AI1704" s="3">
        <v>0</v>
      </c>
      <c r="AJ1704" s="3">
        <v>0</v>
      </c>
      <c r="AK1704" s="3">
        <v>915333.9</v>
      </c>
      <c r="AL1704" s="3">
        <v>3153167.71</v>
      </c>
      <c r="AM1704" s="3">
        <v>112664.05</v>
      </c>
      <c r="AN1704" s="3">
        <v>0</v>
      </c>
      <c r="AO1704" s="6">
        <f t="shared" si="390"/>
        <v>780076252.5</v>
      </c>
      <c r="AP1704" s="6">
        <f t="shared" si="391"/>
        <v>131849830.53</v>
      </c>
      <c r="AQ1704" s="6">
        <f t="shared" si="392"/>
        <v>151836908.07</v>
      </c>
      <c r="AR1704" s="6">
        <f t="shared" si="393"/>
        <v>-19987077.54</v>
      </c>
      <c r="AS1704" s="6">
        <f t="shared" si="394"/>
        <v>8478571.08</v>
      </c>
      <c r="AT1704" s="10">
        <f t="shared" si="395"/>
        <v>0</v>
      </c>
      <c r="AU1704" s="10">
        <f t="shared" si="396"/>
        <v>8478571.08</v>
      </c>
      <c r="AV1704" s="10">
        <f t="shared" si="397"/>
        <v>760089174.96</v>
      </c>
      <c r="AW1704" s="12">
        <f t="shared" si="398"/>
        <v>1.01497396490979</v>
      </c>
      <c r="AX1704" s="12">
        <f t="shared" si="399"/>
        <v>-0.0149739649097909</v>
      </c>
      <c r="AY1704" s="12">
        <f t="shared" si="400"/>
        <v>-0.026005615826298</v>
      </c>
      <c r="AZ1704" s="12">
        <f t="shared" si="401"/>
        <v>0.0110316509165071</v>
      </c>
      <c r="BA1704" s="12">
        <f t="shared" si="402"/>
        <v>0</v>
      </c>
      <c r="BB1704" s="12">
        <f t="shared" si="403"/>
        <v>0.0110316509165071</v>
      </c>
      <c r="BC1704" s="12">
        <f t="shared" si="404"/>
        <v>0.988968349083493</v>
      </c>
    </row>
    <row r="1705" spans="1:55">
      <c r="A1705" s="3" t="s">
        <v>3461</v>
      </c>
      <c r="B1705" s="3" t="s">
        <v>3462</v>
      </c>
      <c r="C1705" s="3">
        <v>0</v>
      </c>
      <c r="D1705" s="3">
        <v>586217257.99</v>
      </c>
      <c r="E1705" s="3">
        <v>0</v>
      </c>
      <c r="F1705" s="3">
        <v>0</v>
      </c>
      <c r="G1705" s="3">
        <v>0</v>
      </c>
      <c r="H1705" s="3">
        <v>0</v>
      </c>
      <c r="I1705" s="3">
        <v>0</v>
      </c>
      <c r="J1705" s="3">
        <v>67607083.61</v>
      </c>
      <c r="K1705" s="3">
        <v>170658131.73</v>
      </c>
      <c r="L1705" s="3">
        <v>0</v>
      </c>
      <c r="M1705" s="3">
        <v>1534716155.2</v>
      </c>
      <c r="N1705" s="3">
        <v>511663177.52</v>
      </c>
      <c r="O1705" s="3">
        <v>1137093957.51</v>
      </c>
      <c r="P1705" s="3">
        <v>38980765.61</v>
      </c>
      <c r="Q1705" s="3">
        <v>0</v>
      </c>
      <c r="R1705" s="3">
        <v>259494824.65</v>
      </c>
      <c r="S1705" s="3">
        <v>0</v>
      </c>
      <c r="T1705" s="3">
        <v>0</v>
      </c>
      <c r="U1705" s="3">
        <v>39211738.55</v>
      </c>
      <c r="V1705" s="3">
        <v>30893533.01</v>
      </c>
      <c r="W1705" s="3">
        <v>0</v>
      </c>
      <c r="X1705" s="3">
        <v>0</v>
      </c>
      <c r="Y1705" s="3">
        <v>0</v>
      </c>
      <c r="Z1705" s="3">
        <v>52404565.62</v>
      </c>
      <c r="AA1705" s="3">
        <v>0</v>
      </c>
      <c r="AB1705" s="3">
        <v>23329542.39</v>
      </c>
      <c r="AC1705" s="3">
        <v>892913036.27</v>
      </c>
      <c r="AD1705" s="3">
        <v>137106779.88</v>
      </c>
      <c r="AE1705" s="3">
        <v>0</v>
      </c>
      <c r="AF1705" s="3">
        <v>55786803.3</v>
      </c>
      <c r="AG1705" s="3">
        <v>0</v>
      </c>
      <c r="AH1705" s="3">
        <v>2572097286.86</v>
      </c>
      <c r="AI1705" s="3">
        <v>0</v>
      </c>
      <c r="AJ1705" s="3">
        <v>0</v>
      </c>
      <c r="AK1705" s="3">
        <v>305322918.49</v>
      </c>
      <c r="AL1705" s="3">
        <v>2097704.85</v>
      </c>
      <c r="AM1705" s="3">
        <v>30068104.88</v>
      </c>
      <c r="AN1705" s="3">
        <v>109735391.12</v>
      </c>
      <c r="AO1705" s="6">
        <f t="shared" si="390"/>
        <v>824482473.33</v>
      </c>
      <c r="AP1705" s="6">
        <f t="shared" si="391"/>
        <v>3222454055.84</v>
      </c>
      <c r="AQ1705" s="6">
        <f t="shared" si="392"/>
        <v>405334204.22</v>
      </c>
      <c r="AR1705" s="6">
        <f t="shared" si="393"/>
        <v>2817119851.62</v>
      </c>
      <c r="AS1705" s="6">
        <f t="shared" si="394"/>
        <v>4105128025.65</v>
      </c>
      <c r="AT1705" s="10">
        <f t="shared" si="395"/>
        <v>0</v>
      </c>
      <c r="AU1705" s="10">
        <f t="shared" si="396"/>
        <v>4105128025.65</v>
      </c>
      <c r="AV1705" s="10">
        <f t="shared" si="397"/>
        <v>3641602324.95</v>
      </c>
      <c r="AW1705" s="12">
        <f t="shared" si="398"/>
        <v>0.106429736936196</v>
      </c>
      <c r="AX1705" s="12">
        <f t="shared" si="399"/>
        <v>0.893570263063804</v>
      </c>
      <c r="AY1705" s="12">
        <f t="shared" si="400"/>
        <v>0.36365275724381</v>
      </c>
      <c r="AZ1705" s="12">
        <f t="shared" si="401"/>
        <v>0.529917505819994</v>
      </c>
      <c r="BA1705" s="12">
        <f t="shared" si="402"/>
        <v>0</v>
      </c>
      <c r="BB1705" s="12">
        <f t="shared" si="403"/>
        <v>0.529917505819994</v>
      </c>
      <c r="BC1705" s="12">
        <f t="shared" si="404"/>
        <v>0.470082494180006</v>
      </c>
    </row>
    <row r="1706" spans="1:55">
      <c r="A1706" s="3" t="s">
        <v>3463</v>
      </c>
      <c r="B1706" s="3" t="s">
        <v>3464</v>
      </c>
      <c r="C1706" s="3">
        <v>11367442.96</v>
      </c>
      <c r="D1706" s="3">
        <v>585241448.43</v>
      </c>
      <c r="E1706" s="3">
        <v>152390739.73</v>
      </c>
      <c r="F1706" s="3">
        <v>0</v>
      </c>
      <c r="G1706" s="3">
        <v>0</v>
      </c>
      <c r="H1706" s="3">
        <v>0</v>
      </c>
      <c r="I1706" s="3">
        <v>0</v>
      </c>
      <c r="J1706" s="3">
        <v>0</v>
      </c>
      <c r="K1706" s="3">
        <v>1263777.35</v>
      </c>
      <c r="L1706" s="3">
        <v>0</v>
      </c>
      <c r="M1706" s="3">
        <v>208097800.29</v>
      </c>
      <c r="N1706" s="3">
        <v>5885615.58</v>
      </c>
      <c r="O1706" s="3">
        <v>40902682.37</v>
      </c>
      <c r="P1706" s="3">
        <v>2598578.2</v>
      </c>
      <c r="Q1706" s="3">
        <v>0</v>
      </c>
      <c r="R1706" s="3">
        <v>120618055.23</v>
      </c>
      <c r="S1706" s="3">
        <v>0</v>
      </c>
      <c r="T1706" s="3">
        <v>0</v>
      </c>
      <c r="U1706" s="3">
        <v>7818972.15</v>
      </c>
      <c r="V1706" s="3">
        <v>7837456.32</v>
      </c>
      <c r="W1706" s="3">
        <v>0</v>
      </c>
      <c r="X1706" s="3">
        <v>0</v>
      </c>
      <c r="Y1706" s="3">
        <v>0</v>
      </c>
      <c r="Z1706" s="3">
        <v>6790238.26</v>
      </c>
      <c r="AA1706" s="3">
        <v>0</v>
      </c>
      <c r="AB1706" s="3">
        <v>8583806.97</v>
      </c>
      <c r="AC1706" s="3">
        <v>176098038.53</v>
      </c>
      <c r="AD1706" s="3">
        <v>65895672.63</v>
      </c>
      <c r="AE1706" s="3">
        <v>0</v>
      </c>
      <c r="AF1706" s="3">
        <v>0</v>
      </c>
      <c r="AG1706" s="3">
        <v>0</v>
      </c>
      <c r="AH1706" s="3">
        <v>74991796.99</v>
      </c>
      <c r="AI1706" s="3">
        <v>0</v>
      </c>
      <c r="AJ1706" s="3">
        <v>0</v>
      </c>
      <c r="AK1706" s="3">
        <v>0</v>
      </c>
      <c r="AL1706" s="3">
        <v>4537016.7</v>
      </c>
      <c r="AM1706" s="3">
        <v>0</v>
      </c>
      <c r="AN1706" s="3">
        <v>4792138.83</v>
      </c>
      <c r="AO1706" s="6">
        <f t="shared" si="390"/>
        <v>738895965.51</v>
      </c>
      <c r="AP1706" s="6">
        <f t="shared" si="391"/>
        <v>257484676.44</v>
      </c>
      <c r="AQ1706" s="6">
        <f t="shared" si="392"/>
        <v>151648528.93</v>
      </c>
      <c r="AR1706" s="6">
        <f t="shared" si="393"/>
        <v>105836147.51</v>
      </c>
      <c r="AS1706" s="6">
        <f t="shared" si="394"/>
        <v>326314663.68</v>
      </c>
      <c r="AT1706" s="10">
        <f t="shared" si="395"/>
        <v>11367442.96</v>
      </c>
      <c r="AU1706" s="10">
        <f t="shared" si="396"/>
        <v>337682106.64</v>
      </c>
      <c r="AV1706" s="10">
        <f t="shared" si="397"/>
        <v>844732113.02</v>
      </c>
      <c r="AW1706" s="12">
        <f t="shared" si="398"/>
        <v>0.624904498968617</v>
      </c>
      <c r="AX1706" s="12">
        <f t="shared" si="399"/>
        <v>0.365481744049276</v>
      </c>
      <c r="AY1706" s="12">
        <f t="shared" si="400"/>
        <v>0.0895085205761758</v>
      </c>
      <c r="AZ1706" s="12">
        <f t="shared" si="401"/>
        <v>0.2759732234731</v>
      </c>
      <c r="BA1706" s="12">
        <f t="shared" si="402"/>
        <v>0.00961375698210791</v>
      </c>
      <c r="BB1706" s="12">
        <f t="shared" si="403"/>
        <v>0.285586980455208</v>
      </c>
      <c r="BC1706" s="12">
        <f t="shared" si="404"/>
        <v>0.714413019544792</v>
      </c>
    </row>
    <row r="1707" spans="1:55">
      <c r="A1707" s="3" t="s">
        <v>3465</v>
      </c>
      <c r="B1707" s="3" t="s">
        <v>3466</v>
      </c>
      <c r="C1707" s="3">
        <v>44880578.45</v>
      </c>
      <c r="D1707" s="3">
        <v>584560228.6</v>
      </c>
      <c r="E1707" s="3">
        <v>0</v>
      </c>
      <c r="F1707" s="3">
        <v>0</v>
      </c>
      <c r="G1707" s="3">
        <v>0</v>
      </c>
      <c r="H1707" s="3">
        <v>0</v>
      </c>
      <c r="I1707" s="3">
        <v>0</v>
      </c>
      <c r="J1707" s="3">
        <v>0</v>
      </c>
      <c r="K1707" s="3">
        <v>85923666.53</v>
      </c>
      <c r="L1707" s="3">
        <v>0</v>
      </c>
      <c r="M1707" s="3">
        <v>1001222755.84</v>
      </c>
      <c r="N1707" s="3">
        <v>376172272.62</v>
      </c>
      <c r="O1707" s="3">
        <v>3064567984.7</v>
      </c>
      <c r="P1707" s="3">
        <v>874950975.05</v>
      </c>
      <c r="Q1707" s="3">
        <v>0</v>
      </c>
      <c r="R1707" s="3">
        <v>2684326583.85</v>
      </c>
      <c r="S1707" s="3">
        <v>0</v>
      </c>
      <c r="T1707" s="3">
        <v>0</v>
      </c>
      <c r="U1707" s="3">
        <v>190452864.9</v>
      </c>
      <c r="V1707" s="3">
        <v>10313926.52</v>
      </c>
      <c r="W1707" s="3">
        <v>0</v>
      </c>
      <c r="X1707" s="3">
        <v>0</v>
      </c>
      <c r="Y1707" s="3">
        <v>0</v>
      </c>
      <c r="Z1707" s="3">
        <v>4310350</v>
      </c>
      <c r="AA1707" s="3">
        <v>0</v>
      </c>
      <c r="AB1707" s="3">
        <v>11720276.09</v>
      </c>
      <c r="AC1707" s="3">
        <v>1029137485.92</v>
      </c>
      <c r="AD1707" s="3">
        <v>15405160.97</v>
      </c>
      <c r="AE1707" s="3">
        <v>0</v>
      </c>
      <c r="AF1707" s="3">
        <v>0</v>
      </c>
      <c r="AG1707" s="3">
        <v>0</v>
      </c>
      <c r="AH1707" s="3">
        <v>114049476.08</v>
      </c>
      <c r="AI1707" s="3">
        <v>0</v>
      </c>
      <c r="AJ1707" s="3">
        <v>0</v>
      </c>
      <c r="AK1707" s="3">
        <v>70666101.09</v>
      </c>
      <c r="AL1707" s="3">
        <v>9891622.34</v>
      </c>
      <c r="AM1707" s="3">
        <v>0</v>
      </c>
      <c r="AN1707" s="3">
        <v>2366634.96</v>
      </c>
      <c r="AO1707" s="6">
        <f t="shared" si="390"/>
        <v>670483895.13</v>
      </c>
      <c r="AP1707" s="6">
        <f t="shared" si="391"/>
        <v>5316913988.21</v>
      </c>
      <c r="AQ1707" s="6">
        <f t="shared" si="392"/>
        <v>2901124001.36</v>
      </c>
      <c r="AR1707" s="6">
        <f t="shared" si="393"/>
        <v>2415789986.85</v>
      </c>
      <c r="AS1707" s="6">
        <f t="shared" si="394"/>
        <v>1241516481.36</v>
      </c>
      <c r="AT1707" s="10">
        <f t="shared" si="395"/>
        <v>44880578.45</v>
      </c>
      <c r="AU1707" s="10">
        <f t="shared" si="396"/>
        <v>1286397059.81</v>
      </c>
      <c r="AV1707" s="10">
        <f t="shared" si="397"/>
        <v>3086273881.98</v>
      </c>
      <c r="AW1707" s="12">
        <f t="shared" si="398"/>
        <v>0.153335090624389</v>
      </c>
      <c r="AX1707" s="12">
        <f t="shared" si="399"/>
        <v>0.836401027403366</v>
      </c>
      <c r="AY1707" s="12">
        <f t="shared" si="400"/>
        <v>0.55247468172418</v>
      </c>
      <c r="AZ1707" s="12">
        <f t="shared" si="401"/>
        <v>0.283926345679186</v>
      </c>
      <c r="BA1707" s="12">
        <f t="shared" si="402"/>
        <v>0.0102638819722455</v>
      </c>
      <c r="BB1707" s="12">
        <f t="shared" si="403"/>
        <v>0.294190227651432</v>
      </c>
      <c r="BC1707" s="12">
        <f t="shared" si="404"/>
        <v>0.705809772348568</v>
      </c>
    </row>
    <row r="1708" spans="1:55">
      <c r="A1708" s="3" t="s">
        <v>3467</v>
      </c>
      <c r="B1708" s="3" t="s">
        <v>3468</v>
      </c>
      <c r="C1708" s="3">
        <v>234185.78</v>
      </c>
      <c r="D1708" s="3">
        <v>583816082.76</v>
      </c>
      <c r="E1708" s="3">
        <v>0</v>
      </c>
      <c r="F1708" s="3">
        <v>0</v>
      </c>
      <c r="G1708" s="3">
        <v>0</v>
      </c>
      <c r="H1708" s="3">
        <v>0</v>
      </c>
      <c r="I1708" s="3">
        <v>0</v>
      </c>
      <c r="J1708" s="3">
        <v>2261527.57</v>
      </c>
      <c r="K1708" s="3">
        <v>18131954.12</v>
      </c>
      <c r="L1708" s="3">
        <v>0</v>
      </c>
      <c r="M1708" s="3">
        <v>300119377.23</v>
      </c>
      <c r="N1708" s="3">
        <v>38858294.89</v>
      </c>
      <c r="O1708" s="3">
        <v>511114559.73</v>
      </c>
      <c r="P1708" s="3">
        <v>15595397.09</v>
      </c>
      <c r="Q1708" s="3">
        <v>0</v>
      </c>
      <c r="R1708" s="3">
        <v>82686709.08</v>
      </c>
      <c r="S1708" s="3">
        <v>430.1</v>
      </c>
      <c r="T1708" s="3">
        <v>0</v>
      </c>
      <c r="U1708" s="3">
        <v>14124171.42</v>
      </c>
      <c r="V1708" s="3">
        <v>7257944.93</v>
      </c>
      <c r="W1708" s="3">
        <v>0</v>
      </c>
      <c r="X1708" s="3">
        <v>0</v>
      </c>
      <c r="Y1708" s="3">
        <v>11842340.4</v>
      </c>
      <c r="Z1708" s="3">
        <v>39506210.41</v>
      </c>
      <c r="AA1708" s="3">
        <v>0</v>
      </c>
      <c r="AB1708" s="3">
        <v>1372717.99</v>
      </c>
      <c r="AC1708" s="3">
        <v>907681246.46</v>
      </c>
      <c r="AD1708" s="3">
        <v>202924768.14</v>
      </c>
      <c r="AE1708" s="3">
        <v>0</v>
      </c>
      <c r="AF1708" s="3">
        <v>0</v>
      </c>
      <c r="AG1708" s="3">
        <v>0</v>
      </c>
      <c r="AH1708" s="3">
        <v>634119613.51</v>
      </c>
      <c r="AI1708" s="3">
        <v>62760497.68</v>
      </c>
      <c r="AJ1708" s="3">
        <v>312020235.29</v>
      </c>
      <c r="AK1708" s="3">
        <v>10796597.62</v>
      </c>
      <c r="AL1708" s="3">
        <v>16544641.95</v>
      </c>
      <c r="AM1708" s="3">
        <v>67170375.8</v>
      </c>
      <c r="AN1708" s="3">
        <v>198579064.21</v>
      </c>
      <c r="AO1708" s="6">
        <f t="shared" si="390"/>
        <v>604209564.45</v>
      </c>
      <c r="AP1708" s="6">
        <f t="shared" si="391"/>
        <v>865687628.94</v>
      </c>
      <c r="AQ1708" s="6">
        <f t="shared" si="392"/>
        <v>156790524.33</v>
      </c>
      <c r="AR1708" s="6">
        <f t="shared" si="393"/>
        <v>708897104.61</v>
      </c>
      <c r="AS1708" s="6">
        <f t="shared" si="394"/>
        <v>2412597040.66</v>
      </c>
      <c r="AT1708" s="10">
        <f t="shared" si="395"/>
        <v>234185.78</v>
      </c>
      <c r="AU1708" s="10">
        <f t="shared" si="396"/>
        <v>2412831226.44</v>
      </c>
      <c r="AV1708" s="10">
        <f t="shared" si="397"/>
        <v>1313106669.06</v>
      </c>
      <c r="AW1708" s="12">
        <f t="shared" si="398"/>
        <v>0.162163079846214</v>
      </c>
      <c r="AX1708" s="12">
        <f t="shared" si="399"/>
        <v>0.837774067313356</v>
      </c>
      <c r="AY1708" s="12">
        <f t="shared" si="400"/>
        <v>0.190260043106508</v>
      </c>
      <c r="AZ1708" s="12">
        <f t="shared" si="401"/>
        <v>0.647514024206848</v>
      </c>
      <c r="BA1708" s="12">
        <f t="shared" si="402"/>
        <v>6.28528404305498e-5</v>
      </c>
      <c r="BB1708" s="12">
        <f t="shared" si="403"/>
        <v>0.647576877047279</v>
      </c>
      <c r="BC1708" s="12">
        <f t="shared" si="404"/>
        <v>0.352423122952721</v>
      </c>
    </row>
    <row r="1709" spans="1:55">
      <c r="A1709" s="3" t="s">
        <v>3469</v>
      </c>
      <c r="B1709" s="3" t="s">
        <v>3470</v>
      </c>
      <c r="C1709" s="3">
        <v>0</v>
      </c>
      <c r="D1709" s="3">
        <v>583468288.29</v>
      </c>
      <c r="E1709" s="3">
        <v>300544219.65</v>
      </c>
      <c r="F1709" s="3">
        <v>0</v>
      </c>
      <c r="G1709" s="3">
        <v>0</v>
      </c>
      <c r="H1709" s="3">
        <v>0</v>
      </c>
      <c r="I1709" s="3">
        <v>0</v>
      </c>
      <c r="J1709" s="3">
        <v>66301815.95</v>
      </c>
      <c r="K1709" s="3">
        <v>13226211.99</v>
      </c>
      <c r="L1709" s="3">
        <v>0</v>
      </c>
      <c r="M1709" s="3">
        <v>744299765.62</v>
      </c>
      <c r="N1709" s="3">
        <v>79238779.57</v>
      </c>
      <c r="O1709" s="3">
        <v>1002656956.52</v>
      </c>
      <c r="P1709" s="3">
        <v>26964952.03</v>
      </c>
      <c r="Q1709" s="3">
        <v>0</v>
      </c>
      <c r="R1709" s="3">
        <v>1222356524.1</v>
      </c>
      <c r="S1709" s="3">
        <v>0</v>
      </c>
      <c r="T1709" s="3">
        <v>0</v>
      </c>
      <c r="U1709" s="3">
        <v>48130028.4</v>
      </c>
      <c r="V1709" s="3">
        <v>26497303.02</v>
      </c>
      <c r="W1709" s="3">
        <v>0</v>
      </c>
      <c r="X1709" s="3">
        <v>0</v>
      </c>
      <c r="Y1709" s="3">
        <v>0</v>
      </c>
      <c r="Z1709" s="3">
        <v>405514720.38</v>
      </c>
      <c r="AA1709" s="3">
        <v>0</v>
      </c>
      <c r="AB1709" s="3">
        <v>13798557</v>
      </c>
      <c r="AC1709" s="3">
        <v>3257104632.38</v>
      </c>
      <c r="AD1709" s="3">
        <v>291511248.14</v>
      </c>
      <c r="AE1709" s="3">
        <v>0</v>
      </c>
      <c r="AF1709" s="3">
        <v>0</v>
      </c>
      <c r="AG1709" s="3">
        <v>0</v>
      </c>
      <c r="AH1709" s="3">
        <v>373720122.76</v>
      </c>
      <c r="AI1709" s="3">
        <v>942336.15</v>
      </c>
      <c r="AJ1709" s="3">
        <v>0</v>
      </c>
      <c r="AK1709" s="3">
        <v>34070414.37</v>
      </c>
      <c r="AL1709" s="3">
        <v>12711254.42</v>
      </c>
      <c r="AM1709" s="3">
        <v>7347642.45</v>
      </c>
      <c r="AN1709" s="3">
        <v>0</v>
      </c>
      <c r="AO1709" s="6">
        <f t="shared" si="390"/>
        <v>963540535.88</v>
      </c>
      <c r="AP1709" s="6">
        <f t="shared" si="391"/>
        <v>1853160453.74</v>
      </c>
      <c r="AQ1709" s="6">
        <f t="shared" si="392"/>
        <v>1716297132.9</v>
      </c>
      <c r="AR1709" s="6">
        <f t="shared" si="393"/>
        <v>136863320.84</v>
      </c>
      <c r="AS1709" s="6">
        <f t="shared" si="394"/>
        <v>3977407650.67</v>
      </c>
      <c r="AT1709" s="10">
        <f t="shared" si="395"/>
        <v>0</v>
      </c>
      <c r="AU1709" s="10">
        <f t="shared" si="396"/>
        <v>3977407650.67</v>
      </c>
      <c r="AV1709" s="10">
        <f t="shared" si="397"/>
        <v>1100403856.72</v>
      </c>
      <c r="AW1709" s="12">
        <f t="shared" si="398"/>
        <v>0.189755081392389</v>
      </c>
      <c r="AX1709" s="12">
        <f t="shared" si="399"/>
        <v>0.810244918607611</v>
      </c>
      <c r="AY1709" s="12">
        <f t="shared" si="400"/>
        <v>0.0269532101852965</v>
      </c>
      <c r="AZ1709" s="12">
        <f t="shared" si="401"/>
        <v>0.783291708422314</v>
      </c>
      <c r="BA1709" s="12">
        <f t="shared" si="402"/>
        <v>0</v>
      </c>
      <c r="BB1709" s="12">
        <f t="shared" si="403"/>
        <v>0.783291708422314</v>
      </c>
      <c r="BC1709" s="12">
        <f t="shared" si="404"/>
        <v>0.216708291577686</v>
      </c>
    </row>
    <row r="1710" spans="1:55">
      <c r="A1710" s="3" t="s">
        <v>3471</v>
      </c>
      <c r="B1710" s="3" t="s">
        <v>3472</v>
      </c>
      <c r="C1710" s="3">
        <v>606055348.78</v>
      </c>
      <c r="D1710" s="3">
        <v>583418993.31</v>
      </c>
      <c r="E1710" s="3">
        <v>155480916.89</v>
      </c>
      <c r="F1710" s="3">
        <v>0</v>
      </c>
      <c r="G1710" s="3">
        <v>0</v>
      </c>
      <c r="H1710" s="3">
        <v>0</v>
      </c>
      <c r="I1710" s="3">
        <v>0</v>
      </c>
      <c r="J1710" s="3">
        <v>0</v>
      </c>
      <c r="K1710" s="3">
        <v>86593058.26</v>
      </c>
      <c r="L1710" s="3">
        <v>0</v>
      </c>
      <c r="M1710" s="3">
        <v>3238444668.13</v>
      </c>
      <c r="N1710" s="3">
        <v>134900794.64</v>
      </c>
      <c r="O1710" s="3">
        <v>5307636.07</v>
      </c>
      <c r="P1710" s="3">
        <v>225942635.98</v>
      </c>
      <c r="Q1710" s="3">
        <v>0</v>
      </c>
      <c r="R1710" s="3">
        <v>311537949.58</v>
      </c>
      <c r="S1710" s="3">
        <v>710646.99</v>
      </c>
      <c r="T1710" s="3">
        <v>0</v>
      </c>
      <c r="U1710" s="3">
        <v>97367523.49</v>
      </c>
      <c r="V1710" s="3">
        <v>80807122.18</v>
      </c>
      <c r="W1710" s="3">
        <v>0</v>
      </c>
      <c r="X1710" s="3">
        <v>0</v>
      </c>
      <c r="Y1710" s="3">
        <v>0</v>
      </c>
      <c r="Z1710" s="3">
        <v>3285545.54</v>
      </c>
      <c r="AA1710" s="3">
        <v>0</v>
      </c>
      <c r="AB1710" s="3">
        <v>0</v>
      </c>
      <c r="AC1710" s="3">
        <v>10864963397.63</v>
      </c>
      <c r="AD1710" s="3">
        <v>1620730959.01</v>
      </c>
      <c r="AE1710" s="3">
        <v>0</v>
      </c>
      <c r="AF1710" s="3">
        <v>0</v>
      </c>
      <c r="AG1710" s="3">
        <v>0</v>
      </c>
      <c r="AH1710" s="3">
        <v>39749313.49</v>
      </c>
      <c r="AI1710" s="3">
        <v>0</v>
      </c>
      <c r="AJ1710" s="3">
        <v>891643671.59</v>
      </c>
      <c r="AK1710" s="3">
        <v>389058156.51</v>
      </c>
      <c r="AL1710" s="3">
        <v>167127013.22</v>
      </c>
      <c r="AM1710" s="3">
        <v>3919947.12</v>
      </c>
      <c r="AN1710" s="3">
        <v>735480916.34</v>
      </c>
      <c r="AO1710" s="6">
        <f t="shared" si="390"/>
        <v>825492968.46</v>
      </c>
      <c r="AP1710" s="6">
        <f t="shared" si="391"/>
        <v>3604595734.82</v>
      </c>
      <c r="AQ1710" s="6">
        <f t="shared" si="392"/>
        <v>493708787.78</v>
      </c>
      <c r="AR1710" s="6">
        <f t="shared" si="393"/>
        <v>3110886947.04</v>
      </c>
      <c r="AS1710" s="6">
        <f t="shared" si="394"/>
        <v>14712673374.91</v>
      </c>
      <c r="AT1710" s="10">
        <f t="shared" si="395"/>
        <v>606055348.78</v>
      </c>
      <c r="AU1710" s="10">
        <f t="shared" si="396"/>
        <v>15318728723.69</v>
      </c>
      <c r="AV1710" s="10">
        <f t="shared" si="397"/>
        <v>3936379915.5</v>
      </c>
      <c r="AW1710" s="12">
        <f t="shared" si="398"/>
        <v>0.0428713742377891</v>
      </c>
      <c r="AX1710" s="12">
        <f t="shared" si="399"/>
        <v>0.925653583988284</v>
      </c>
      <c r="AY1710" s="12">
        <f t="shared" si="400"/>
        <v>0.161561640878432</v>
      </c>
      <c r="AZ1710" s="12">
        <f t="shared" si="401"/>
        <v>0.764091943109853</v>
      </c>
      <c r="BA1710" s="12">
        <f t="shared" si="402"/>
        <v>0.0314750417739266</v>
      </c>
      <c r="BB1710" s="12">
        <f t="shared" si="403"/>
        <v>0.795566984883779</v>
      </c>
      <c r="BC1710" s="12">
        <f t="shared" si="404"/>
        <v>0.204433015116221</v>
      </c>
    </row>
    <row r="1711" spans="1:55">
      <c r="A1711" s="3" t="s">
        <v>3473</v>
      </c>
      <c r="B1711" s="3" t="s">
        <v>3474</v>
      </c>
      <c r="C1711" s="3">
        <v>48845481.68</v>
      </c>
      <c r="D1711" s="3">
        <v>583028956.14</v>
      </c>
      <c r="E1711" s="3">
        <v>800000000</v>
      </c>
      <c r="F1711" s="3">
        <v>0</v>
      </c>
      <c r="G1711" s="3">
        <v>0</v>
      </c>
      <c r="H1711" s="3">
        <v>0</v>
      </c>
      <c r="I1711" s="3">
        <v>0</v>
      </c>
      <c r="J1711" s="3">
        <v>23349137.3</v>
      </c>
      <c r="K1711" s="3">
        <v>6466952.65</v>
      </c>
      <c r="L1711" s="3">
        <v>0</v>
      </c>
      <c r="M1711" s="3">
        <v>94718231.41</v>
      </c>
      <c r="N1711" s="3">
        <v>124024142.62</v>
      </c>
      <c r="O1711" s="3">
        <v>315326801.91</v>
      </c>
      <c r="P1711" s="3">
        <v>24097337.68</v>
      </c>
      <c r="Q1711" s="3">
        <v>0</v>
      </c>
      <c r="R1711" s="3">
        <v>165838023.8</v>
      </c>
      <c r="S1711" s="3">
        <v>41920.05</v>
      </c>
      <c r="T1711" s="3">
        <v>0</v>
      </c>
      <c r="U1711" s="3">
        <v>118256725.92</v>
      </c>
      <c r="V1711" s="3">
        <v>60788121.7</v>
      </c>
      <c r="W1711" s="3">
        <v>0</v>
      </c>
      <c r="X1711" s="3">
        <v>0</v>
      </c>
      <c r="Y1711" s="3">
        <v>176880</v>
      </c>
      <c r="Z1711" s="3">
        <v>21055398.59</v>
      </c>
      <c r="AA1711" s="3">
        <v>0</v>
      </c>
      <c r="AB1711" s="3">
        <v>13439469.4</v>
      </c>
      <c r="AC1711" s="3">
        <v>1880404032.87</v>
      </c>
      <c r="AD1711" s="3">
        <v>20457609.08</v>
      </c>
      <c r="AE1711" s="3">
        <v>0</v>
      </c>
      <c r="AF1711" s="3">
        <v>0</v>
      </c>
      <c r="AG1711" s="3">
        <v>0</v>
      </c>
      <c r="AH1711" s="3">
        <v>192907738.71</v>
      </c>
      <c r="AI1711" s="3">
        <v>0</v>
      </c>
      <c r="AJ1711" s="3">
        <v>0</v>
      </c>
      <c r="AK1711" s="3">
        <v>0</v>
      </c>
      <c r="AL1711" s="3">
        <v>9011392.6</v>
      </c>
      <c r="AM1711" s="3">
        <v>1771541.3</v>
      </c>
      <c r="AN1711" s="3">
        <v>0</v>
      </c>
      <c r="AO1711" s="6">
        <f t="shared" si="390"/>
        <v>1412845046.09</v>
      </c>
      <c r="AP1711" s="6">
        <f t="shared" si="391"/>
        <v>558166513.62</v>
      </c>
      <c r="AQ1711" s="6">
        <f t="shared" si="392"/>
        <v>379596539.46</v>
      </c>
      <c r="AR1711" s="6">
        <f t="shared" si="393"/>
        <v>178569974.16</v>
      </c>
      <c r="AS1711" s="6">
        <f t="shared" si="394"/>
        <v>2104552314.56</v>
      </c>
      <c r="AT1711" s="10">
        <f t="shared" si="395"/>
        <v>48845481.68</v>
      </c>
      <c r="AU1711" s="10">
        <f t="shared" si="396"/>
        <v>2153397796.24</v>
      </c>
      <c r="AV1711" s="10">
        <f t="shared" si="397"/>
        <v>1591415020.25</v>
      </c>
      <c r="AW1711" s="12">
        <f t="shared" si="398"/>
        <v>0.377280551879294</v>
      </c>
      <c r="AX1711" s="12">
        <f t="shared" si="399"/>
        <v>0.609675943926074</v>
      </c>
      <c r="AY1711" s="12">
        <f t="shared" si="400"/>
        <v>0.0476846194751526</v>
      </c>
      <c r="AZ1711" s="12">
        <f t="shared" si="401"/>
        <v>0.561991324450921</v>
      </c>
      <c r="BA1711" s="12">
        <f t="shared" si="402"/>
        <v>0.0130435041946323</v>
      </c>
      <c r="BB1711" s="12">
        <f t="shared" si="403"/>
        <v>0.575034828645554</v>
      </c>
      <c r="BC1711" s="12">
        <f t="shared" si="404"/>
        <v>0.424965171354446</v>
      </c>
    </row>
    <row r="1712" spans="1:55">
      <c r="A1712" s="3" t="s">
        <v>3475</v>
      </c>
      <c r="B1712" s="3" t="s">
        <v>3476</v>
      </c>
      <c r="C1712" s="3">
        <v>40131012.82</v>
      </c>
      <c r="D1712" s="3">
        <v>582482432.83</v>
      </c>
      <c r="E1712" s="3">
        <v>645561.09</v>
      </c>
      <c r="F1712" s="3">
        <v>0</v>
      </c>
      <c r="G1712" s="3">
        <v>0</v>
      </c>
      <c r="H1712" s="3">
        <v>0</v>
      </c>
      <c r="I1712" s="3">
        <v>0</v>
      </c>
      <c r="J1712" s="3">
        <v>7322122.46</v>
      </c>
      <c r="K1712" s="3">
        <v>28324783.66</v>
      </c>
      <c r="L1712" s="3">
        <v>0</v>
      </c>
      <c r="M1712" s="3">
        <v>1483052832.63</v>
      </c>
      <c r="N1712" s="3">
        <v>34831564.8</v>
      </c>
      <c r="O1712" s="3">
        <v>903447738.83</v>
      </c>
      <c r="P1712" s="3">
        <v>15569976.93</v>
      </c>
      <c r="Q1712" s="3">
        <v>0</v>
      </c>
      <c r="R1712" s="3">
        <v>41980963.12</v>
      </c>
      <c r="S1712" s="3">
        <v>0</v>
      </c>
      <c r="T1712" s="3">
        <v>0</v>
      </c>
      <c r="U1712" s="3">
        <v>17193125.37</v>
      </c>
      <c r="V1712" s="3">
        <v>33709797.74</v>
      </c>
      <c r="W1712" s="3">
        <v>0</v>
      </c>
      <c r="X1712" s="3">
        <v>0</v>
      </c>
      <c r="Y1712" s="3">
        <v>0</v>
      </c>
      <c r="Z1712" s="3">
        <v>109838788.07</v>
      </c>
      <c r="AA1712" s="3">
        <v>0</v>
      </c>
      <c r="AB1712" s="3">
        <v>41276566.88</v>
      </c>
      <c r="AC1712" s="3">
        <v>1112178849.12</v>
      </c>
      <c r="AD1712" s="3">
        <v>74346973.3</v>
      </c>
      <c r="AE1712" s="3">
        <v>0</v>
      </c>
      <c r="AF1712" s="3">
        <v>0</v>
      </c>
      <c r="AG1712" s="3">
        <v>0</v>
      </c>
      <c r="AH1712" s="3">
        <v>202134263.94</v>
      </c>
      <c r="AI1712" s="3">
        <v>0</v>
      </c>
      <c r="AJ1712" s="3">
        <v>0</v>
      </c>
      <c r="AK1712" s="3">
        <v>10601526.95</v>
      </c>
      <c r="AL1712" s="3">
        <v>40136346</v>
      </c>
      <c r="AM1712" s="3">
        <v>0</v>
      </c>
      <c r="AN1712" s="3">
        <v>13439244.43</v>
      </c>
      <c r="AO1712" s="6">
        <f t="shared" ref="AO1712:AO1775" si="405">(D1712+E1712+F1712+G1712+H1712+I1712+J1712+K1712+L1712)</f>
        <v>618774900.04</v>
      </c>
      <c r="AP1712" s="6">
        <f t="shared" ref="AP1712:AP1775" si="406">(M1712+N1712+O1712+P1712+Q1712)</f>
        <v>2436902113.19</v>
      </c>
      <c r="AQ1712" s="6">
        <f t="shared" ref="AQ1712:AQ1775" si="407">(R1712+S1712+T1712+U1712+V1712+W1712+X1712+Y1712+Z1712+AA1712+AB1712)</f>
        <v>243999241.18</v>
      </c>
      <c r="AR1712" s="6">
        <f t="shared" ref="AR1712:AR1775" si="408">(AP1712-AQ1712)</f>
        <v>2192902872.01</v>
      </c>
      <c r="AS1712" s="6">
        <f t="shared" ref="AS1712:AS1775" si="409">(AC1712+AD1712+AE1712+AF1712+AG1712+AH1712+AI1712+AJ1712+AK1712+AL1712+AM1712+AN1712)</f>
        <v>1452837203.74</v>
      </c>
      <c r="AT1712" s="10">
        <f t="shared" ref="AT1712:AT1775" si="410">C1712</f>
        <v>40131012.82</v>
      </c>
      <c r="AU1712" s="10">
        <f t="shared" ref="AU1712:AU1775" si="411">AS1712+AT1712</f>
        <v>1492968216.56</v>
      </c>
      <c r="AV1712" s="10">
        <f t="shared" ref="AV1712:AV1775" si="412">AO1712+AR1712</f>
        <v>2811677772.05</v>
      </c>
      <c r="AW1712" s="12">
        <f t="shared" si="398"/>
        <v>0.143745827572642</v>
      </c>
      <c r="AX1712" s="12">
        <f t="shared" si="399"/>
        <v>0.846931451598238</v>
      </c>
      <c r="AY1712" s="12">
        <f t="shared" si="400"/>
        <v>0.509426995346975</v>
      </c>
      <c r="AZ1712" s="12">
        <f t="shared" si="401"/>
        <v>0.337504456251263</v>
      </c>
      <c r="BA1712" s="12">
        <f t="shared" si="402"/>
        <v>0.00932272082911947</v>
      </c>
      <c r="BB1712" s="12">
        <f t="shared" si="403"/>
        <v>0.346827177080383</v>
      </c>
      <c r="BC1712" s="12">
        <f t="shared" si="404"/>
        <v>0.653172822919617</v>
      </c>
    </row>
    <row r="1713" spans="1:55">
      <c r="A1713" s="3" t="s">
        <v>3477</v>
      </c>
      <c r="B1713" s="3" t="s">
        <v>3478</v>
      </c>
      <c r="C1713" s="3">
        <v>2491562901.02</v>
      </c>
      <c r="D1713" s="3">
        <v>582108087.76</v>
      </c>
      <c r="E1713" s="3">
        <v>0</v>
      </c>
      <c r="F1713" s="3">
        <v>0</v>
      </c>
      <c r="G1713" s="3">
        <v>0</v>
      </c>
      <c r="H1713" s="3">
        <v>0</v>
      </c>
      <c r="I1713" s="3">
        <v>0</v>
      </c>
      <c r="J1713" s="3">
        <v>0</v>
      </c>
      <c r="K1713" s="3">
        <v>131464141.98</v>
      </c>
      <c r="L1713" s="3">
        <v>0</v>
      </c>
      <c r="M1713" s="3">
        <v>2977442783.3</v>
      </c>
      <c r="N1713" s="3">
        <v>597134090.47</v>
      </c>
      <c r="O1713" s="3">
        <v>1305963832.97</v>
      </c>
      <c r="P1713" s="3">
        <v>123998649.33</v>
      </c>
      <c r="Q1713" s="3">
        <v>1620000</v>
      </c>
      <c r="R1713" s="3">
        <v>1053498426.71</v>
      </c>
      <c r="S1713" s="3">
        <v>0</v>
      </c>
      <c r="T1713" s="3">
        <v>0</v>
      </c>
      <c r="U1713" s="3">
        <v>35811544.78</v>
      </c>
      <c r="V1713" s="3">
        <v>25822355.74</v>
      </c>
      <c r="W1713" s="3">
        <v>0</v>
      </c>
      <c r="X1713" s="3">
        <v>0</v>
      </c>
      <c r="Y1713" s="3">
        <v>0</v>
      </c>
      <c r="Z1713" s="3">
        <v>12229141.4</v>
      </c>
      <c r="AA1713" s="3">
        <v>0</v>
      </c>
      <c r="AB1713" s="3">
        <v>116378755.33</v>
      </c>
      <c r="AC1713" s="3">
        <v>416135124.73</v>
      </c>
      <c r="AD1713" s="3">
        <v>409719316.73</v>
      </c>
      <c r="AE1713" s="3">
        <v>0</v>
      </c>
      <c r="AF1713" s="3">
        <v>0</v>
      </c>
      <c r="AG1713" s="3">
        <v>0</v>
      </c>
      <c r="AH1713" s="3">
        <v>282858795.72</v>
      </c>
      <c r="AI1713" s="3">
        <v>38103367.07</v>
      </c>
      <c r="AJ1713" s="3">
        <v>3024313257.1</v>
      </c>
      <c r="AK1713" s="3">
        <v>18155908.47</v>
      </c>
      <c r="AL1713" s="3">
        <v>93926079.35</v>
      </c>
      <c r="AM1713" s="3">
        <v>27622739.8</v>
      </c>
      <c r="AN1713" s="3">
        <v>19881654.91</v>
      </c>
      <c r="AO1713" s="6">
        <f t="shared" si="405"/>
        <v>713572229.74</v>
      </c>
      <c r="AP1713" s="6">
        <f t="shared" si="406"/>
        <v>5006159356.07</v>
      </c>
      <c r="AQ1713" s="6">
        <f t="shared" si="407"/>
        <v>1243740223.96</v>
      </c>
      <c r="AR1713" s="6">
        <f t="shared" si="408"/>
        <v>3762419132.11</v>
      </c>
      <c r="AS1713" s="6">
        <f t="shared" si="409"/>
        <v>4330716243.88</v>
      </c>
      <c r="AT1713" s="10">
        <f t="shared" si="410"/>
        <v>2491562901.02</v>
      </c>
      <c r="AU1713" s="10">
        <f t="shared" si="411"/>
        <v>6822279144.9</v>
      </c>
      <c r="AV1713" s="10">
        <f t="shared" si="412"/>
        <v>4475991361.85</v>
      </c>
      <c r="AW1713" s="12">
        <f t="shared" si="398"/>
        <v>0.0631576513691795</v>
      </c>
      <c r="AX1713" s="12">
        <f t="shared" si="399"/>
        <v>0.716316304442779</v>
      </c>
      <c r="AY1713" s="12">
        <f t="shared" si="400"/>
        <v>0.333008413089613</v>
      </c>
      <c r="AZ1713" s="12">
        <f t="shared" si="401"/>
        <v>0.383307891353165</v>
      </c>
      <c r="BA1713" s="12">
        <f t="shared" si="402"/>
        <v>0.220526044188042</v>
      </c>
      <c r="BB1713" s="12">
        <f t="shared" si="403"/>
        <v>0.603833935541207</v>
      </c>
      <c r="BC1713" s="12">
        <f t="shared" si="404"/>
        <v>0.396166064458793</v>
      </c>
    </row>
    <row r="1714" spans="1:55">
      <c r="A1714" s="3" t="s">
        <v>3479</v>
      </c>
      <c r="B1714" s="3" t="s">
        <v>3480</v>
      </c>
      <c r="C1714" s="3">
        <v>40579242.13</v>
      </c>
      <c r="D1714" s="3">
        <v>580868931.67</v>
      </c>
      <c r="E1714" s="3">
        <v>0</v>
      </c>
      <c r="F1714" s="3">
        <v>30000000</v>
      </c>
      <c r="G1714" s="3">
        <v>0</v>
      </c>
      <c r="H1714" s="3">
        <v>0</v>
      </c>
      <c r="I1714" s="3">
        <v>0</v>
      </c>
      <c r="J1714" s="3">
        <v>0</v>
      </c>
      <c r="K1714" s="3">
        <v>1361029721.88</v>
      </c>
      <c r="L1714" s="3">
        <v>0</v>
      </c>
      <c r="M1714" s="3">
        <v>4573446277.11</v>
      </c>
      <c r="N1714" s="3">
        <v>371453810.16</v>
      </c>
      <c r="O1714" s="3">
        <v>931301343.11</v>
      </c>
      <c r="P1714" s="3">
        <v>54767231.86</v>
      </c>
      <c r="Q1714" s="3">
        <v>205652582.51</v>
      </c>
      <c r="R1714" s="3">
        <v>1891079722.15</v>
      </c>
      <c r="S1714" s="3">
        <v>21642280.41</v>
      </c>
      <c r="T1714" s="3">
        <v>0</v>
      </c>
      <c r="U1714" s="3">
        <v>408085199.51</v>
      </c>
      <c r="V1714" s="3">
        <v>884766914.68</v>
      </c>
      <c r="W1714" s="3">
        <v>0</v>
      </c>
      <c r="X1714" s="3">
        <v>0</v>
      </c>
      <c r="Y1714" s="3">
        <v>18000000</v>
      </c>
      <c r="Z1714" s="3">
        <v>133754874.95</v>
      </c>
      <c r="AA1714" s="3">
        <v>0</v>
      </c>
      <c r="AB1714" s="3">
        <v>49809618.44</v>
      </c>
      <c r="AC1714" s="3">
        <v>2721972459.72</v>
      </c>
      <c r="AD1714" s="3">
        <v>5549714680.32</v>
      </c>
      <c r="AE1714" s="3">
        <v>0</v>
      </c>
      <c r="AF1714" s="3">
        <v>0</v>
      </c>
      <c r="AG1714" s="3">
        <v>0</v>
      </c>
      <c r="AH1714" s="3">
        <v>733325486.02</v>
      </c>
      <c r="AI1714" s="3">
        <v>0</v>
      </c>
      <c r="AJ1714" s="3">
        <v>1641312659.75</v>
      </c>
      <c r="AK1714" s="3">
        <v>7806241.06</v>
      </c>
      <c r="AL1714" s="3">
        <v>175117308.42</v>
      </c>
      <c r="AM1714" s="3">
        <v>22498112.22</v>
      </c>
      <c r="AN1714" s="3">
        <v>576922868.41</v>
      </c>
      <c r="AO1714" s="6">
        <f t="shared" si="405"/>
        <v>1971898653.55</v>
      </c>
      <c r="AP1714" s="6">
        <f t="shared" si="406"/>
        <v>6136621244.75</v>
      </c>
      <c r="AQ1714" s="6">
        <f t="shared" si="407"/>
        <v>3407138610.14</v>
      </c>
      <c r="AR1714" s="6">
        <f t="shared" si="408"/>
        <v>2729482634.61</v>
      </c>
      <c r="AS1714" s="6">
        <f t="shared" si="409"/>
        <v>11428669815.92</v>
      </c>
      <c r="AT1714" s="10">
        <f t="shared" si="410"/>
        <v>40579242.13</v>
      </c>
      <c r="AU1714" s="10">
        <f t="shared" si="411"/>
        <v>11469249058.05</v>
      </c>
      <c r="AV1714" s="10">
        <f t="shared" si="412"/>
        <v>4701381288.16</v>
      </c>
      <c r="AW1714" s="12">
        <f t="shared" si="398"/>
        <v>0.12194321503442</v>
      </c>
      <c r="AX1714" s="12">
        <f t="shared" si="399"/>
        <v>0.875547344006186</v>
      </c>
      <c r="AY1714" s="12">
        <f t="shared" si="400"/>
        <v>0.1687925934965</v>
      </c>
      <c r="AZ1714" s="12">
        <f t="shared" si="401"/>
        <v>0.706754750509686</v>
      </c>
      <c r="BA1714" s="12">
        <f t="shared" si="402"/>
        <v>0.00250944095939407</v>
      </c>
      <c r="BB1714" s="12">
        <f t="shared" si="403"/>
        <v>0.70926419146908</v>
      </c>
      <c r="BC1714" s="12">
        <f t="shared" si="404"/>
        <v>0.29073580853092</v>
      </c>
    </row>
    <row r="1715" spans="1:55">
      <c r="A1715" s="3" t="s">
        <v>3481</v>
      </c>
      <c r="B1715" s="3" t="s">
        <v>3482</v>
      </c>
      <c r="C1715" s="3">
        <v>0</v>
      </c>
      <c r="D1715" s="3">
        <v>579825617.29</v>
      </c>
      <c r="E1715" s="3">
        <v>993530000</v>
      </c>
      <c r="F1715" s="3">
        <v>0</v>
      </c>
      <c r="G1715" s="3">
        <v>0</v>
      </c>
      <c r="H1715" s="3">
        <v>0</v>
      </c>
      <c r="I1715" s="3">
        <v>0</v>
      </c>
      <c r="J1715" s="3">
        <v>0</v>
      </c>
      <c r="K1715" s="3">
        <v>5056683.2</v>
      </c>
      <c r="L1715" s="3">
        <v>0</v>
      </c>
      <c r="M1715" s="3">
        <v>431102132.67</v>
      </c>
      <c r="N1715" s="3">
        <v>5006721</v>
      </c>
      <c r="O1715" s="3">
        <v>182436662.24</v>
      </c>
      <c r="P1715" s="3">
        <v>2024061.53</v>
      </c>
      <c r="Q1715" s="3">
        <v>0</v>
      </c>
      <c r="R1715" s="3">
        <v>218250618.93</v>
      </c>
      <c r="S1715" s="3">
        <v>0</v>
      </c>
      <c r="T1715" s="3">
        <v>0</v>
      </c>
      <c r="U1715" s="3">
        <v>9521795.16</v>
      </c>
      <c r="V1715" s="3">
        <v>5447949.44</v>
      </c>
      <c r="W1715" s="3">
        <v>0</v>
      </c>
      <c r="X1715" s="3">
        <v>0</v>
      </c>
      <c r="Y1715" s="3">
        <v>4719163.71</v>
      </c>
      <c r="Z1715" s="3">
        <v>1208333.64</v>
      </c>
      <c r="AA1715" s="3">
        <v>0</v>
      </c>
      <c r="AB1715" s="3">
        <v>2884384</v>
      </c>
      <c r="AC1715" s="3">
        <v>67189885.44</v>
      </c>
      <c r="AD1715" s="3">
        <v>262593.89</v>
      </c>
      <c r="AE1715" s="3">
        <v>0</v>
      </c>
      <c r="AF1715" s="3">
        <v>0</v>
      </c>
      <c r="AG1715" s="3">
        <v>0</v>
      </c>
      <c r="AH1715" s="3">
        <v>14275899.08</v>
      </c>
      <c r="AI1715" s="3">
        <v>0</v>
      </c>
      <c r="AJ1715" s="3">
        <v>0</v>
      </c>
      <c r="AK1715" s="3">
        <v>4410750.88</v>
      </c>
      <c r="AL1715" s="3">
        <v>6873153.94</v>
      </c>
      <c r="AM1715" s="3">
        <v>2669840.83</v>
      </c>
      <c r="AN1715" s="3">
        <v>284000</v>
      </c>
      <c r="AO1715" s="6">
        <f t="shared" si="405"/>
        <v>1578412300.49</v>
      </c>
      <c r="AP1715" s="6">
        <f t="shared" si="406"/>
        <v>620569577.44</v>
      </c>
      <c r="AQ1715" s="6">
        <f t="shared" si="407"/>
        <v>242032244.88</v>
      </c>
      <c r="AR1715" s="6">
        <f t="shared" si="408"/>
        <v>378537332.56</v>
      </c>
      <c r="AS1715" s="6">
        <f t="shared" si="409"/>
        <v>95966124.06</v>
      </c>
      <c r="AT1715" s="10">
        <f t="shared" si="410"/>
        <v>0</v>
      </c>
      <c r="AU1715" s="10">
        <f t="shared" si="411"/>
        <v>95966124.06</v>
      </c>
      <c r="AV1715" s="10">
        <f t="shared" si="412"/>
        <v>1956949633.05</v>
      </c>
      <c r="AW1715" s="12">
        <f t="shared" si="398"/>
        <v>0.768863649189393</v>
      </c>
      <c r="AX1715" s="12">
        <f t="shared" si="399"/>
        <v>0.231136350810607</v>
      </c>
      <c r="AY1715" s="12">
        <f t="shared" si="400"/>
        <v>0.184390095525833</v>
      </c>
      <c r="AZ1715" s="12">
        <f t="shared" si="401"/>
        <v>0.0467462552847744</v>
      </c>
      <c r="BA1715" s="12">
        <f t="shared" si="402"/>
        <v>0</v>
      </c>
      <c r="BB1715" s="12">
        <f t="shared" si="403"/>
        <v>0.0467462552847744</v>
      </c>
      <c r="BC1715" s="12">
        <f t="shared" si="404"/>
        <v>0.953253744715226</v>
      </c>
    </row>
    <row r="1716" spans="1:55">
      <c r="A1716" s="3" t="s">
        <v>3483</v>
      </c>
      <c r="B1716" s="3" t="s">
        <v>3484</v>
      </c>
      <c r="C1716" s="3">
        <v>0</v>
      </c>
      <c r="D1716" s="3">
        <v>579797525.98</v>
      </c>
      <c r="E1716" s="3">
        <v>290276269.56</v>
      </c>
      <c r="F1716" s="3">
        <v>0</v>
      </c>
      <c r="G1716" s="3">
        <v>0</v>
      </c>
      <c r="H1716" s="3">
        <v>0</v>
      </c>
      <c r="I1716" s="3">
        <v>0</v>
      </c>
      <c r="J1716" s="3">
        <v>0</v>
      </c>
      <c r="K1716" s="3">
        <v>11268960.95</v>
      </c>
      <c r="L1716" s="3">
        <v>0</v>
      </c>
      <c r="M1716" s="3">
        <v>7645257.53</v>
      </c>
      <c r="N1716" s="3">
        <v>21780905.57</v>
      </c>
      <c r="O1716" s="3">
        <v>94290448.77</v>
      </c>
      <c r="P1716" s="3">
        <v>12728638.71</v>
      </c>
      <c r="Q1716" s="3">
        <v>0</v>
      </c>
      <c r="R1716" s="3">
        <v>52801881.8</v>
      </c>
      <c r="S1716" s="3">
        <v>0</v>
      </c>
      <c r="T1716" s="3">
        <v>0</v>
      </c>
      <c r="U1716" s="3">
        <v>18336766.69</v>
      </c>
      <c r="V1716" s="3">
        <v>25012991.52</v>
      </c>
      <c r="W1716" s="3">
        <v>0</v>
      </c>
      <c r="X1716" s="3">
        <v>0</v>
      </c>
      <c r="Y1716" s="3">
        <v>0</v>
      </c>
      <c r="Z1716" s="3">
        <v>101437289.18</v>
      </c>
      <c r="AA1716" s="3">
        <v>0</v>
      </c>
      <c r="AB1716" s="3">
        <v>4993986.24</v>
      </c>
      <c r="AC1716" s="3">
        <v>308402715.91</v>
      </c>
      <c r="AD1716" s="3">
        <v>205090451.7</v>
      </c>
      <c r="AE1716" s="3">
        <v>0</v>
      </c>
      <c r="AF1716" s="3">
        <v>0</v>
      </c>
      <c r="AG1716" s="3">
        <v>0</v>
      </c>
      <c r="AH1716" s="3">
        <v>98410522.53</v>
      </c>
      <c r="AI1716" s="3">
        <v>0</v>
      </c>
      <c r="AJ1716" s="3">
        <v>0</v>
      </c>
      <c r="AK1716" s="3">
        <v>20262160.16</v>
      </c>
      <c r="AL1716" s="3">
        <v>27098944.12</v>
      </c>
      <c r="AM1716" s="3">
        <v>26875947.2</v>
      </c>
      <c r="AN1716" s="3">
        <v>684731.12</v>
      </c>
      <c r="AO1716" s="6">
        <f t="shared" si="405"/>
        <v>881342756.49</v>
      </c>
      <c r="AP1716" s="6">
        <f t="shared" si="406"/>
        <v>136445250.58</v>
      </c>
      <c r="AQ1716" s="6">
        <f t="shared" si="407"/>
        <v>202582915.43</v>
      </c>
      <c r="AR1716" s="6">
        <f t="shared" si="408"/>
        <v>-66137664.85</v>
      </c>
      <c r="AS1716" s="6">
        <f t="shared" si="409"/>
        <v>686825472.74</v>
      </c>
      <c r="AT1716" s="10">
        <f t="shared" si="410"/>
        <v>0</v>
      </c>
      <c r="AU1716" s="10">
        <f t="shared" si="411"/>
        <v>686825472.74</v>
      </c>
      <c r="AV1716" s="10">
        <f t="shared" si="412"/>
        <v>815205091.64</v>
      </c>
      <c r="AW1716" s="12">
        <f t="shared" si="398"/>
        <v>0.586767524836484</v>
      </c>
      <c r="AX1716" s="12">
        <f t="shared" si="399"/>
        <v>0.413232475163516</v>
      </c>
      <c r="AY1716" s="12">
        <f t="shared" si="400"/>
        <v>-0.0440321697962917</v>
      </c>
      <c r="AZ1716" s="12">
        <f t="shared" si="401"/>
        <v>0.457264644959808</v>
      </c>
      <c r="BA1716" s="12">
        <f t="shared" si="402"/>
        <v>0</v>
      </c>
      <c r="BB1716" s="12">
        <f t="shared" si="403"/>
        <v>0.457264644959808</v>
      </c>
      <c r="BC1716" s="12">
        <f t="shared" si="404"/>
        <v>0.542735355040192</v>
      </c>
    </row>
    <row r="1717" spans="1:55">
      <c r="A1717" s="3" t="s">
        <v>3485</v>
      </c>
      <c r="B1717" s="3" t="s">
        <v>3486</v>
      </c>
      <c r="C1717" s="3">
        <v>190768998.06</v>
      </c>
      <c r="D1717" s="3">
        <v>579680654.58</v>
      </c>
      <c r="E1717" s="3">
        <v>145903290.51</v>
      </c>
      <c r="F1717" s="3">
        <v>0</v>
      </c>
      <c r="G1717" s="3">
        <v>0</v>
      </c>
      <c r="H1717" s="3">
        <v>0</v>
      </c>
      <c r="I1717" s="3">
        <v>0</v>
      </c>
      <c r="J1717" s="3">
        <v>26205007.05</v>
      </c>
      <c r="K1717" s="3">
        <v>170182135.55</v>
      </c>
      <c r="L1717" s="3">
        <v>0</v>
      </c>
      <c r="M1717" s="3">
        <v>818174947.7</v>
      </c>
      <c r="N1717" s="3">
        <v>343358646.73</v>
      </c>
      <c r="O1717" s="3">
        <v>1050461753.49</v>
      </c>
      <c r="P1717" s="3">
        <v>156460165.84</v>
      </c>
      <c r="Q1717" s="3">
        <v>0</v>
      </c>
      <c r="R1717" s="3">
        <v>1246031060.21</v>
      </c>
      <c r="S1717" s="3">
        <v>0</v>
      </c>
      <c r="T1717" s="3">
        <v>0</v>
      </c>
      <c r="U1717" s="3">
        <v>25081055.6</v>
      </c>
      <c r="V1717" s="3">
        <v>92928278.89</v>
      </c>
      <c r="W1717" s="3">
        <v>0</v>
      </c>
      <c r="X1717" s="3">
        <v>0</v>
      </c>
      <c r="Y1717" s="3">
        <v>1170000</v>
      </c>
      <c r="Z1717" s="3">
        <v>150763859.06</v>
      </c>
      <c r="AA1717" s="3">
        <v>0</v>
      </c>
      <c r="AB1717" s="3">
        <v>77702675.42</v>
      </c>
      <c r="AC1717" s="3">
        <v>2377364490.23</v>
      </c>
      <c r="AD1717" s="3">
        <v>1172303151.55</v>
      </c>
      <c r="AE1717" s="3">
        <v>0</v>
      </c>
      <c r="AF1717" s="3">
        <v>0</v>
      </c>
      <c r="AG1717" s="3">
        <v>0</v>
      </c>
      <c r="AH1717" s="3">
        <v>428366751.66</v>
      </c>
      <c r="AI1717" s="3">
        <v>130293107.9</v>
      </c>
      <c r="AJ1717" s="3">
        <v>659665872.32</v>
      </c>
      <c r="AK1717" s="3">
        <v>13169610.15</v>
      </c>
      <c r="AL1717" s="3">
        <v>103757071.81</v>
      </c>
      <c r="AM1717" s="3">
        <v>41676368.1</v>
      </c>
      <c r="AN1717" s="3">
        <v>398793948.9</v>
      </c>
      <c r="AO1717" s="6">
        <f t="shared" si="405"/>
        <v>921971087.69</v>
      </c>
      <c r="AP1717" s="6">
        <f t="shared" si="406"/>
        <v>2368455513.76</v>
      </c>
      <c r="AQ1717" s="6">
        <f t="shared" si="407"/>
        <v>1593676929.18</v>
      </c>
      <c r="AR1717" s="6">
        <f t="shared" si="408"/>
        <v>774778584.58</v>
      </c>
      <c r="AS1717" s="6">
        <f t="shared" si="409"/>
        <v>5325390372.62</v>
      </c>
      <c r="AT1717" s="10">
        <f t="shared" si="410"/>
        <v>190768998.06</v>
      </c>
      <c r="AU1717" s="10">
        <f t="shared" si="411"/>
        <v>5516159370.68</v>
      </c>
      <c r="AV1717" s="10">
        <f t="shared" si="412"/>
        <v>1696749672.27</v>
      </c>
      <c r="AW1717" s="12">
        <f t="shared" si="398"/>
        <v>0.127822364347038</v>
      </c>
      <c r="AX1717" s="12">
        <f t="shared" si="399"/>
        <v>0.845729361187826</v>
      </c>
      <c r="AY1717" s="12">
        <f t="shared" si="400"/>
        <v>0.107415548978436</v>
      </c>
      <c r="AZ1717" s="12">
        <f t="shared" si="401"/>
        <v>0.73831381220939</v>
      </c>
      <c r="BA1717" s="12">
        <f t="shared" si="402"/>
        <v>0.0264482744651356</v>
      </c>
      <c r="BB1717" s="12">
        <f t="shared" si="403"/>
        <v>0.764762086674526</v>
      </c>
      <c r="BC1717" s="12">
        <f t="shared" si="404"/>
        <v>0.235237913325474</v>
      </c>
    </row>
    <row r="1718" spans="1:55">
      <c r="A1718" s="3" t="s">
        <v>3487</v>
      </c>
      <c r="B1718" s="3" t="s">
        <v>3488</v>
      </c>
      <c r="C1718" s="3">
        <v>95119832.01</v>
      </c>
      <c r="D1718" s="3">
        <v>579496248.35</v>
      </c>
      <c r="E1718" s="3">
        <v>0</v>
      </c>
      <c r="F1718" s="3">
        <v>0</v>
      </c>
      <c r="G1718" s="3">
        <v>0</v>
      </c>
      <c r="H1718" s="3">
        <v>0</v>
      </c>
      <c r="I1718" s="3">
        <v>0</v>
      </c>
      <c r="J1718" s="3">
        <v>11756124.85</v>
      </c>
      <c r="K1718" s="3">
        <v>3891967.59</v>
      </c>
      <c r="L1718" s="3">
        <v>0</v>
      </c>
      <c r="M1718" s="3">
        <v>507234055.78</v>
      </c>
      <c r="N1718" s="3">
        <v>47425128.32</v>
      </c>
      <c r="O1718" s="3">
        <v>1100270061.76</v>
      </c>
      <c r="P1718" s="3">
        <v>13472420.58</v>
      </c>
      <c r="Q1718" s="3">
        <v>0</v>
      </c>
      <c r="R1718" s="3">
        <v>1057438200.39</v>
      </c>
      <c r="S1718" s="3">
        <v>0</v>
      </c>
      <c r="T1718" s="3">
        <v>0</v>
      </c>
      <c r="U1718" s="3">
        <v>59919811.62</v>
      </c>
      <c r="V1718" s="3">
        <v>26226868.72</v>
      </c>
      <c r="W1718" s="3">
        <v>0</v>
      </c>
      <c r="X1718" s="3">
        <v>0</v>
      </c>
      <c r="Y1718" s="3">
        <v>2108027.42</v>
      </c>
      <c r="Z1718" s="3">
        <v>127367409.53</v>
      </c>
      <c r="AA1718" s="3">
        <v>0</v>
      </c>
      <c r="AB1718" s="3">
        <v>1679310.03</v>
      </c>
      <c r="AC1718" s="3">
        <v>1162523687.32</v>
      </c>
      <c r="AD1718" s="3">
        <v>105239535.51</v>
      </c>
      <c r="AE1718" s="3">
        <v>0</v>
      </c>
      <c r="AF1718" s="3">
        <v>0</v>
      </c>
      <c r="AG1718" s="3">
        <v>0</v>
      </c>
      <c r="AH1718" s="3">
        <v>473052125.95</v>
      </c>
      <c r="AI1718" s="3">
        <v>24220199.56</v>
      </c>
      <c r="AJ1718" s="3">
        <v>2832963.49</v>
      </c>
      <c r="AK1718" s="3">
        <v>34992205.23</v>
      </c>
      <c r="AL1718" s="3">
        <v>16301158.21</v>
      </c>
      <c r="AM1718" s="3">
        <v>1619546.33</v>
      </c>
      <c r="AN1718" s="3">
        <v>215436313.6</v>
      </c>
      <c r="AO1718" s="6">
        <f t="shared" si="405"/>
        <v>595144340.79</v>
      </c>
      <c r="AP1718" s="6">
        <f t="shared" si="406"/>
        <v>1668401666.44</v>
      </c>
      <c r="AQ1718" s="6">
        <f t="shared" si="407"/>
        <v>1274739627.71</v>
      </c>
      <c r="AR1718" s="6">
        <f t="shared" si="408"/>
        <v>393662038.73</v>
      </c>
      <c r="AS1718" s="6">
        <f t="shared" si="409"/>
        <v>2036217735.2</v>
      </c>
      <c r="AT1718" s="10">
        <f t="shared" si="410"/>
        <v>95119832.01</v>
      </c>
      <c r="AU1718" s="10">
        <f t="shared" si="411"/>
        <v>2131337567.21</v>
      </c>
      <c r="AV1718" s="10">
        <f t="shared" si="412"/>
        <v>988806379.52</v>
      </c>
      <c r="AW1718" s="12">
        <f t="shared" si="398"/>
        <v>0.19074259103133</v>
      </c>
      <c r="AX1718" s="12">
        <f t="shared" si="399"/>
        <v>0.778771689837125</v>
      </c>
      <c r="AY1718" s="12">
        <f t="shared" si="400"/>
        <v>0.126167909382056</v>
      </c>
      <c r="AZ1718" s="12">
        <f t="shared" si="401"/>
        <v>0.65260378045507</v>
      </c>
      <c r="BA1718" s="12">
        <f t="shared" si="402"/>
        <v>0.0304857191315447</v>
      </c>
      <c r="BB1718" s="12">
        <f t="shared" si="403"/>
        <v>0.683089499586614</v>
      </c>
      <c r="BC1718" s="12">
        <f t="shared" si="404"/>
        <v>0.316910500413386</v>
      </c>
    </row>
    <row r="1719" spans="1:55">
      <c r="A1719" s="3" t="s">
        <v>3489</v>
      </c>
      <c r="B1719" s="3" t="s">
        <v>3490</v>
      </c>
      <c r="C1719" s="3">
        <v>27500987.94</v>
      </c>
      <c r="D1719" s="3">
        <v>578180426.26</v>
      </c>
      <c r="E1719" s="3">
        <v>0</v>
      </c>
      <c r="F1719" s="3">
        <v>70363963.3</v>
      </c>
      <c r="G1719" s="3">
        <v>0</v>
      </c>
      <c r="H1719" s="3">
        <v>0</v>
      </c>
      <c r="I1719" s="3">
        <v>0</v>
      </c>
      <c r="J1719" s="3">
        <v>23036656.59</v>
      </c>
      <c r="K1719" s="3">
        <v>44924323.2</v>
      </c>
      <c r="L1719" s="3">
        <v>0</v>
      </c>
      <c r="M1719" s="3">
        <v>1437765162.61</v>
      </c>
      <c r="N1719" s="3">
        <v>196702287.2</v>
      </c>
      <c r="O1719" s="3">
        <v>1144109131.41</v>
      </c>
      <c r="P1719" s="3">
        <v>37822180.3</v>
      </c>
      <c r="Q1719" s="3">
        <v>0</v>
      </c>
      <c r="R1719" s="3">
        <v>1860179042.03</v>
      </c>
      <c r="S1719" s="3">
        <v>0</v>
      </c>
      <c r="T1719" s="3">
        <v>0</v>
      </c>
      <c r="U1719" s="3">
        <v>28402038.57</v>
      </c>
      <c r="V1719" s="3">
        <v>12294060.65</v>
      </c>
      <c r="W1719" s="3">
        <v>0</v>
      </c>
      <c r="X1719" s="3">
        <v>0</v>
      </c>
      <c r="Y1719" s="3">
        <v>0</v>
      </c>
      <c r="Z1719" s="3">
        <v>55484287.79</v>
      </c>
      <c r="AA1719" s="3">
        <v>0</v>
      </c>
      <c r="AB1719" s="3">
        <v>41229473.83</v>
      </c>
      <c r="AC1719" s="3">
        <v>1134561627.33</v>
      </c>
      <c r="AD1719" s="3">
        <v>21425792.98</v>
      </c>
      <c r="AE1719" s="3">
        <v>0</v>
      </c>
      <c r="AF1719" s="3">
        <v>0</v>
      </c>
      <c r="AG1719" s="3">
        <v>0</v>
      </c>
      <c r="AH1719" s="3">
        <v>346906515.34</v>
      </c>
      <c r="AI1719" s="3">
        <v>26652521.9</v>
      </c>
      <c r="AJ1719" s="3">
        <v>0</v>
      </c>
      <c r="AK1719" s="3">
        <v>8865896.1</v>
      </c>
      <c r="AL1719" s="3">
        <v>42659809.35</v>
      </c>
      <c r="AM1719" s="3">
        <v>1694185.12</v>
      </c>
      <c r="AN1719" s="3">
        <v>261702678.76</v>
      </c>
      <c r="AO1719" s="6">
        <f t="shared" si="405"/>
        <v>716505369.35</v>
      </c>
      <c r="AP1719" s="6">
        <f t="shared" si="406"/>
        <v>2816398761.52</v>
      </c>
      <c r="AQ1719" s="6">
        <f t="shared" si="407"/>
        <v>1997588902.87</v>
      </c>
      <c r="AR1719" s="6">
        <f t="shared" si="408"/>
        <v>818809858.650001</v>
      </c>
      <c r="AS1719" s="6">
        <f t="shared" si="409"/>
        <v>1844469026.88</v>
      </c>
      <c r="AT1719" s="10">
        <f t="shared" si="410"/>
        <v>27500987.94</v>
      </c>
      <c r="AU1719" s="10">
        <f t="shared" si="411"/>
        <v>1871970014.82</v>
      </c>
      <c r="AV1719" s="10">
        <f t="shared" si="412"/>
        <v>1535315228</v>
      </c>
      <c r="AW1719" s="12">
        <f t="shared" si="398"/>
        <v>0.210286289021401</v>
      </c>
      <c r="AX1719" s="12">
        <f t="shared" si="399"/>
        <v>0.78164247949073</v>
      </c>
      <c r="AY1719" s="12">
        <f t="shared" si="400"/>
        <v>0.24031150910404</v>
      </c>
      <c r="AZ1719" s="12">
        <f t="shared" si="401"/>
        <v>0.54133097038669</v>
      </c>
      <c r="BA1719" s="12">
        <f t="shared" si="402"/>
        <v>0.00807123148786896</v>
      </c>
      <c r="BB1719" s="12">
        <f t="shared" si="403"/>
        <v>0.549402201874559</v>
      </c>
      <c r="BC1719" s="12">
        <f t="shared" si="404"/>
        <v>0.450597798125441</v>
      </c>
    </row>
    <row r="1720" spans="1:55">
      <c r="A1720" s="3" t="s">
        <v>3491</v>
      </c>
      <c r="B1720" s="3" t="s">
        <v>3492</v>
      </c>
      <c r="C1720" s="3">
        <v>23000000</v>
      </c>
      <c r="D1720" s="3">
        <v>578085876.27</v>
      </c>
      <c r="E1720" s="3">
        <v>170014000</v>
      </c>
      <c r="F1720" s="3">
        <v>0</v>
      </c>
      <c r="G1720" s="3">
        <v>0</v>
      </c>
      <c r="H1720" s="3">
        <v>0</v>
      </c>
      <c r="I1720" s="3">
        <v>0</v>
      </c>
      <c r="J1720" s="3">
        <v>0</v>
      </c>
      <c r="K1720" s="3">
        <v>30491519.12</v>
      </c>
      <c r="L1720" s="3">
        <v>0</v>
      </c>
      <c r="M1720" s="3">
        <v>530613814.91</v>
      </c>
      <c r="N1720" s="3">
        <v>297650887.43</v>
      </c>
      <c r="O1720" s="3">
        <v>728682026.66</v>
      </c>
      <c r="P1720" s="3">
        <v>63764415.99</v>
      </c>
      <c r="Q1720" s="3">
        <v>0</v>
      </c>
      <c r="R1720" s="3">
        <v>740087329.42</v>
      </c>
      <c r="S1720" s="3">
        <v>0</v>
      </c>
      <c r="T1720" s="3">
        <v>0</v>
      </c>
      <c r="U1720" s="3">
        <v>20422661.71</v>
      </c>
      <c r="V1720" s="3">
        <v>18588404.22</v>
      </c>
      <c r="W1720" s="3">
        <v>0</v>
      </c>
      <c r="X1720" s="3">
        <v>0</v>
      </c>
      <c r="Y1720" s="3">
        <v>0</v>
      </c>
      <c r="Z1720" s="3">
        <v>38126011.6</v>
      </c>
      <c r="AA1720" s="3">
        <v>0</v>
      </c>
      <c r="AB1720" s="3">
        <v>4433539.42</v>
      </c>
      <c r="AC1720" s="3">
        <v>860249179.45</v>
      </c>
      <c r="AD1720" s="3">
        <v>295393575.29</v>
      </c>
      <c r="AE1720" s="3">
        <v>0</v>
      </c>
      <c r="AF1720" s="3">
        <v>0</v>
      </c>
      <c r="AG1720" s="3">
        <v>0</v>
      </c>
      <c r="AH1720" s="3">
        <v>262606552.39</v>
      </c>
      <c r="AI1720" s="3">
        <v>0</v>
      </c>
      <c r="AJ1720" s="3">
        <v>390073409.45</v>
      </c>
      <c r="AK1720" s="3">
        <v>22383058.49</v>
      </c>
      <c r="AL1720" s="3">
        <v>15873740.46</v>
      </c>
      <c r="AM1720" s="3">
        <v>16775321.22</v>
      </c>
      <c r="AN1720" s="3">
        <v>241316897.92</v>
      </c>
      <c r="AO1720" s="6">
        <f t="shared" si="405"/>
        <v>778591395.39</v>
      </c>
      <c r="AP1720" s="6">
        <f t="shared" si="406"/>
        <v>1620711144.99</v>
      </c>
      <c r="AQ1720" s="6">
        <f t="shared" si="407"/>
        <v>821657946.37</v>
      </c>
      <c r="AR1720" s="6">
        <f t="shared" si="408"/>
        <v>799053198.62</v>
      </c>
      <c r="AS1720" s="6">
        <f t="shared" si="409"/>
        <v>2104671734.67</v>
      </c>
      <c r="AT1720" s="10">
        <f t="shared" si="410"/>
        <v>23000000</v>
      </c>
      <c r="AU1720" s="10">
        <f t="shared" si="411"/>
        <v>2127671734.67</v>
      </c>
      <c r="AV1720" s="10">
        <f t="shared" si="412"/>
        <v>1577644594.01</v>
      </c>
      <c r="AW1720" s="12">
        <f t="shared" si="398"/>
        <v>0.210128185106228</v>
      </c>
      <c r="AX1720" s="12">
        <f t="shared" si="399"/>
        <v>0.783664517605286</v>
      </c>
      <c r="AY1720" s="12">
        <f t="shared" si="400"/>
        <v>0.215650467528277</v>
      </c>
      <c r="AZ1720" s="12">
        <f t="shared" si="401"/>
        <v>0.568014050077009</v>
      </c>
      <c r="BA1720" s="12">
        <f t="shared" si="402"/>
        <v>0.00620729728848647</v>
      </c>
      <c r="BB1720" s="12">
        <f t="shared" si="403"/>
        <v>0.574221347365495</v>
      </c>
      <c r="BC1720" s="12">
        <f t="shared" si="404"/>
        <v>0.425778652634505</v>
      </c>
    </row>
    <row r="1721" spans="1:55">
      <c r="A1721" s="3" t="s">
        <v>3493</v>
      </c>
      <c r="B1721" s="3" t="s">
        <v>3494</v>
      </c>
      <c r="C1721" s="3">
        <v>217957465.76</v>
      </c>
      <c r="D1721" s="3">
        <v>577457719.4</v>
      </c>
      <c r="E1721" s="3">
        <v>132910910.27</v>
      </c>
      <c r="F1721" s="3">
        <v>0</v>
      </c>
      <c r="G1721" s="3">
        <v>0</v>
      </c>
      <c r="H1721" s="3">
        <v>0</v>
      </c>
      <c r="I1721" s="3">
        <v>0</v>
      </c>
      <c r="J1721" s="3">
        <v>0</v>
      </c>
      <c r="K1721" s="3">
        <v>93241054.53</v>
      </c>
      <c r="L1721" s="3">
        <v>0</v>
      </c>
      <c r="M1721" s="3">
        <v>4565303524.02</v>
      </c>
      <c r="N1721" s="3">
        <v>123232704.59</v>
      </c>
      <c r="O1721" s="3">
        <v>1492523697.66</v>
      </c>
      <c r="P1721" s="3">
        <v>19669713.83</v>
      </c>
      <c r="Q1721" s="3">
        <v>0</v>
      </c>
      <c r="R1721" s="3">
        <v>2791001120.58</v>
      </c>
      <c r="S1721" s="3">
        <v>0</v>
      </c>
      <c r="T1721" s="3">
        <v>0</v>
      </c>
      <c r="U1721" s="3">
        <v>303090621.64</v>
      </c>
      <c r="V1721" s="3">
        <v>108369784.9</v>
      </c>
      <c r="W1721" s="3">
        <v>0</v>
      </c>
      <c r="X1721" s="3">
        <v>0</v>
      </c>
      <c r="Y1721" s="3">
        <v>10272269.79</v>
      </c>
      <c r="Z1721" s="3">
        <v>13060348.29</v>
      </c>
      <c r="AA1721" s="3">
        <v>0</v>
      </c>
      <c r="AB1721" s="3">
        <v>237709902.96</v>
      </c>
      <c r="AC1721" s="3">
        <v>910224554.34</v>
      </c>
      <c r="AD1721" s="3">
        <v>192992652.02</v>
      </c>
      <c r="AE1721" s="3">
        <v>0</v>
      </c>
      <c r="AF1721" s="3">
        <v>0</v>
      </c>
      <c r="AG1721" s="3">
        <v>0</v>
      </c>
      <c r="AH1721" s="3">
        <v>274121333</v>
      </c>
      <c r="AI1721" s="3">
        <v>0</v>
      </c>
      <c r="AJ1721" s="3">
        <v>0</v>
      </c>
      <c r="AK1721" s="3">
        <v>43186563.8</v>
      </c>
      <c r="AL1721" s="3">
        <v>114247733.6</v>
      </c>
      <c r="AM1721" s="3">
        <v>44151437.06</v>
      </c>
      <c r="AN1721" s="3">
        <v>42476480.09</v>
      </c>
      <c r="AO1721" s="6">
        <f t="shared" si="405"/>
        <v>803609684.2</v>
      </c>
      <c r="AP1721" s="6">
        <f t="shared" si="406"/>
        <v>6200729640.1</v>
      </c>
      <c r="AQ1721" s="6">
        <f t="shared" si="407"/>
        <v>3463504048.16</v>
      </c>
      <c r="AR1721" s="6">
        <f t="shared" si="408"/>
        <v>2737225591.94</v>
      </c>
      <c r="AS1721" s="6">
        <f t="shared" si="409"/>
        <v>1621400753.91</v>
      </c>
      <c r="AT1721" s="10">
        <f t="shared" si="410"/>
        <v>217957465.76</v>
      </c>
      <c r="AU1721" s="10">
        <f t="shared" si="411"/>
        <v>1839358219.67</v>
      </c>
      <c r="AV1721" s="10">
        <f t="shared" si="412"/>
        <v>3540835276.14</v>
      </c>
      <c r="AW1721" s="12">
        <f t="shared" si="398"/>
        <v>0.149364457770122</v>
      </c>
      <c r="AX1721" s="12">
        <f t="shared" si="399"/>
        <v>0.81012445913784</v>
      </c>
      <c r="AY1721" s="12">
        <f t="shared" si="400"/>
        <v>0.508759693135889</v>
      </c>
      <c r="AZ1721" s="12">
        <f t="shared" si="401"/>
        <v>0.301364766001951</v>
      </c>
      <c r="BA1721" s="12">
        <f t="shared" si="402"/>
        <v>0.0405110830920377</v>
      </c>
      <c r="BB1721" s="12">
        <f t="shared" si="403"/>
        <v>0.341875849093989</v>
      </c>
      <c r="BC1721" s="12">
        <f t="shared" si="404"/>
        <v>0.658124150906011</v>
      </c>
    </row>
    <row r="1722" spans="1:55">
      <c r="A1722" s="3" t="s">
        <v>3495</v>
      </c>
      <c r="B1722" s="3" t="s">
        <v>3496</v>
      </c>
      <c r="C1722" s="3">
        <v>91848633.2</v>
      </c>
      <c r="D1722" s="3">
        <v>576336696.48</v>
      </c>
      <c r="E1722" s="3">
        <v>411639825.36</v>
      </c>
      <c r="F1722" s="3">
        <v>0</v>
      </c>
      <c r="G1722" s="3">
        <v>0</v>
      </c>
      <c r="H1722" s="3">
        <v>0</v>
      </c>
      <c r="I1722" s="3">
        <v>0</v>
      </c>
      <c r="J1722" s="3">
        <v>92885.9</v>
      </c>
      <c r="K1722" s="3">
        <v>14121590.04</v>
      </c>
      <c r="L1722" s="3">
        <v>0</v>
      </c>
      <c r="M1722" s="3">
        <v>529807936.89</v>
      </c>
      <c r="N1722" s="3">
        <v>27690784</v>
      </c>
      <c r="O1722" s="3">
        <v>717516256.57</v>
      </c>
      <c r="P1722" s="3">
        <v>1215589963.02</v>
      </c>
      <c r="Q1722" s="3">
        <v>0</v>
      </c>
      <c r="R1722" s="3">
        <v>685359277.52</v>
      </c>
      <c r="S1722" s="3">
        <v>2500000</v>
      </c>
      <c r="T1722" s="3">
        <v>0</v>
      </c>
      <c r="U1722" s="3">
        <v>31466714.55</v>
      </c>
      <c r="V1722" s="3">
        <v>75910337.81</v>
      </c>
      <c r="W1722" s="3">
        <v>0</v>
      </c>
      <c r="X1722" s="3">
        <v>0</v>
      </c>
      <c r="Y1722" s="3">
        <v>0</v>
      </c>
      <c r="Z1722" s="3">
        <v>39484850.8</v>
      </c>
      <c r="AA1722" s="3">
        <v>0</v>
      </c>
      <c r="AB1722" s="3">
        <v>6744959.31</v>
      </c>
      <c r="AC1722" s="3">
        <v>1321593231.34</v>
      </c>
      <c r="AD1722" s="3">
        <v>142282318.04</v>
      </c>
      <c r="AE1722" s="3">
        <v>0</v>
      </c>
      <c r="AF1722" s="3">
        <v>0</v>
      </c>
      <c r="AG1722" s="3">
        <v>0</v>
      </c>
      <c r="AH1722" s="3">
        <v>114217920.99</v>
      </c>
      <c r="AI1722" s="3">
        <v>31214343.96</v>
      </c>
      <c r="AJ1722" s="3">
        <v>12697900.19</v>
      </c>
      <c r="AK1722" s="3">
        <v>2788548.44</v>
      </c>
      <c r="AL1722" s="3">
        <v>20476834.4</v>
      </c>
      <c r="AM1722" s="3">
        <v>32707281.46</v>
      </c>
      <c r="AN1722" s="3">
        <v>25817020</v>
      </c>
      <c r="AO1722" s="6">
        <f t="shared" si="405"/>
        <v>1002190997.78</v>
      </c>
      <c r="AP1722" s="6">
        <f t="shared" si="406"/>
        <v>2490604940.48</v>
      </c>
      <c r="AQ1722" s="6">
        <f t="shared" si="407"/>
        <v>841466139.99</v>
      </c>
      <c r="AR1722" s="6">
        <f t="shared" si="408"/>
        <v>1649138800.49</v>
      </c>
      <c r="AS1722" s="6">
        <f t="shared" si="409"/>
        <v>1703795398.82</v>
      </c>
      <c r="AT1722" s="10">
        <f t="shared" si="410"/>
        <v>91848633.2</v>
      </c>
      <c r="AU1722" s="10">
        <f t="shared" si="411"/>
        <v>1795644032.02</v>
      </c>
      <c r="AV1722" s="10">
        <f t="shared" si="412"/>
        <v>2651329798.27</v>
      </c>
      <c r="AW1722" s="12">
        <f t="shared" si="398"/>
        <v>0.225364716777441</v>
      </c>
      <c r="AX1722" s="12">
        <f t="shared" si="399"/>
        <v>0.753981095294943</v>
      </c>
      <c r="AY1722" s="12">
        <f t="shared" si="400"/>
        <v>0.370845177737971</v>
      </c>
      <c r="AZ1722" s="12">
        <f t="shared" si="401"/>
        <v>0.383135917556972</v>
      </c>
      <c r="BA1722" s="12">
        <f t="shared" si="402"/>
        <v>0.020654187927616</v>
      </c>
      <c r="BB1722" s="12">
        <f t="shared" si="403"/>
        <v>0.403790105484588</v>
      </c>
      <c r="BC1722" s="12">
        <f t="shared" si="404"/>
        <v>0.596209894515412</v>
      </c>
    </row>
    <row r="1723" spans="1:55">
      <c r="A1723" s="3" t="s">
        <v>3497</v>
      </c>
      <c r="B1723" s="3" t="s">
        <v>3498</v>
      </c>
      <c r="C1723" s="3">
        <v>20000000</v>
      </c>
      <c r="D1723" s="3">
        <v>576182399.06</v>
      </c>
      <c r="E1723" s="3">
        <v>50871780.81</v>
      </c>
      <c r="F1723" s="3">
        <v>0</v>
      </c>
      <c r="G1723" s="3">
        <v>0</v>
      </c>
      <c r="H1723" s="3">
        <v>0</v>
      </c>
      <c r="I1723" s="3">
        <v>0</v>
      </c>
      <c r="J1723" s="3">
        <v>356177910.55</v>
      </c>
      <c r="K1723" s="3">
        <v>75228171.87</v>
      </c>
      <c r="L1723" s="3">
        <v>0</v>
      </c>
      <c r="M1723" s="3">
        <v>381064126.96</v>
      </c>
      <c r="N1723" s="3">
        <v>77184810.66</v>
      </c>
      <c r="O1723" s="3">
        <v>273649286.74</v>
      </c>
      <c r="P1723" s="3">
        <v>329331468.43</v>
      </c>
      <c r="Q1723" s="3">
        <v>0</v>
      </c>
      <c r="R1723" s="3">
        <v>893808426.83</v>
      </c>
      <c r="S1723" s="3">
        <v>0</v>
      </c>
      <c r="T1723" s="3">
        <v>0</v>
      </c>
      <c r="U1723" s="3">
        <v>52627540.28</v>
      </c>
      <c r="V1723" s="3">
        <v>21158732.31</v>
      </c>
      <c r="W1723" s="3">
        <v>0</v>
      </c>
      <c r="X1723" s="3">
        <v>0</v>
      </c>
      <c r="Y1723" s="3">
        <v>0</v>
      </c>
      <c r="Z1723" s="3">
        <v>0</v>
      </c>
      <c r="AA1723" s="3">
        <v>0</v>
      </c>
      <c r="AB1723" s="3">
        <v>81095664.15</v>
      </c>
      <c r="AC1723" s="3">
        <v>674896523.65</v>
      </c>
      <c r="AD1723" s="3">
        <v>180467588.92</v>
      </c>
      <c r="AE1723" s="3">
        <v>0</v>
      </c>
      <c r="AF1723" s="3">
        <v>0</v>
      </c>
      <c r="AG1723" s="3">
        <v>0</v>
      </c>
      <c r="AH1723" s="3">
        <v>737232862.02</v>
      </c>
      <c r="AI1723" s="3">
        <v>13847564.66</v>
      </c>
      <c r="AJ1723" s="3">
        <v>0</v>
      </c>
      <c r="AK1723" s="3">
        <v>1701608.42</v>
      </c>
      <c r="AL1723" s="3">
        <v>64782355.18</v>
      </c>
      <c r="AM1723" s="3">
        <v>63268657.71</v>
      </c>
      <c r="AN1723" s="3">
        <v>15547664.24</v>
      </c>
      <c r="AO1723" s="6">
        <f t="shared" si="405"/>
        <v>1058460262.29</v>
      </c>
      <c r="AP1723" s="6">
        <f t="shared" si="406"/>
        <v>1061229692.79</v>
      </c>
      <c r="AQ1723" s="6">
        <f t="shared" si="407"/>
        <v>1048690363.57</v>
      </c>
      <c r="AR1723" s="6">
        <f t="shared" si="408"/>
        <v>12539329.22</v>
      </c>
      <c r="AS1723" s="6">
        <f t="shared" si="409"/>
        <v>1751744824.8</v>
      </c>
      <c r="AT1723" s="10">
        <f t="shared" si="410"/>
        <v>20000000</v>
      </c>
      <c r="AU1723" s="10">
        <f t="shared" si="411"/>
        <v>1771744824.8</v>
      </c>
      <c r="AV1723" s="10">
        <f t="shared" si="412"/>
        <v>1070999591.51</v>
      </c>
      <c r="AW1723" s="12">
        <f t="shared" si="398"/>
        <v>0.372337469459856</v>
      </c>
      <c r="AX1723" s="12">
        <f t="shared" si="399"/>
        <v>0.620627075686992</v>
      </c>
      <c r="AY1723" s="12">
        <f t="shared" si="400"/>
        <v>0.00441099423080623</v>
      </c>
      <c r="AZ1723" s="12">
        <f t="shared" si="401"/>
        <v>0.616216081456186</v>
      </c>
      <c r="BA1723" s="12">
        <f t="shared" si="402"/>
        <v>0.00703545485315237</v>
      </c>
      <c r="BB1723" s="12">
        <f t="shared" si="403"/>
        <v>0.623251536309338</v>
      </c>
      <c r="BC1723" s="12">
        <f t="shared" si="404"/>
        <v>0.376748463690662</v>
      </c>
    </row>
    <row r="1724" spans="1:55">
      <c r="A1724" s="3" t="s">
        <v>3499</v>
      </c>
      <c r="B1724" s="3" t="s">
        <v>3500</v>
      </c>
      <c r="C1724" s="3">
        <v>0</v>
      </c>
      <c r="D1724" s="3">
        <v>575927191.23</v>
      </c>
      <c r="E1724" s="3">
        <v>0</v>
      </c>
      <c r="F1724" s="3">
        <v>0</v>
      </c>
      <c r="G1724" s="3">
        <v>0</v>
      </c>
      <c r="H1724" s="3">
        <v>0</v>
      </c>
      <c r="I1724" s="3">
        <v>0</v>
      </c>
      <c r="J1724" s="3">
        <v>0</v>
      </c>
      <c r="K1724" s="3">
        <v>169672199.61</v>
      </c>
      <c r="L1724" s="3">
        <v>0</v>
      </c>
      <c r="M1724" s="3">
        <v>54375830.69</v>
      </c>
      <c r="N1724" s="3">
        <v>4766693.61</v>
      </c>
      <c r="O1724" s="3">
        <v>74368106.56</v>
      </c>
      <c r="P1724" s="3">
        <v>38710188.25</v>
      </c>
      <c r="Q1724" s="3">
        <v>0</v>
      </c>
      <c r="R1724" s="3">
        <v>354758038.37</v>
      </c>
      <c r="S1724" s="3">
        <v>0</v>
      </c>
      <c r="T1724" s="3">
        <v>0</v>
      </c>
      <c r="U1724" s="3">
        <v>11132640.43</v>
      </c>
      <c r="V1724" s="3">
        <v>61283533.1</v>
      </c>
      <c r="W1724" s="3">
        <v>0</v>
      </c>
      <c r="X1724" s="3">
        <v>0</v>
      </c>
      <c r="Y1724" s="3">
        <v>43364280.43</v>
      </c>
      <c r="Z1724" s="3">
        <v>0</v>
      </c>
      <c r="AA1724" s="3">
        <v>0</v>
      </c>
      <c r="AB1724" s="3">
        <v>0</v>
      </c>
      <c r="AC1724" s="3">
        <v>812627689.35</v>
      </c>
      <c r="AD1724" s="3">
        <v>838964872.4</v>
      </c>
      <c r="AE1724" s="3">
        <v>0</v>
      </c>
      <c r="AF1724" s="3">
        <v>0</v>
      </c>
      <c r="AG1724" s="3">
        <v>0</v>
      </c>
      <c r="AH1724" s="3">
        <v>2744930543.52</v>
      </c>
      <c r="AI1724" s="3">
        <v>0</v>
      </c>
      <c r="AJ1724" s="3">
        <v>0</v>
      </c>
      <c r="AK1724" s="3">
        <v>1589668.8</v>
      </c>
      <c r="AL1724" s="3">
        <v>207314.12</v>
      </c>
      <c r="AM1724" s="3">
        <v>82804604.34</v>
      </c>
      <c r="AN1724" s="3">
        <v>20010336.76</v>
      </c>
      <c r="AO1724" s="6">
        <f t="shared" si="405"/>
        <v>745599390.84</v>
      </c>
      <c r="AP1724" s="6">
        <f t="shared" si="406"/>
        <v>172220819.11</v>
      </c>
      <c r="AQ1724" s="6">
        <f t="shared" si="407"/>
        <v>470538492.33</v>
      </c>
      <c r="AR1724" s="6">
        <f t="shared" si="408"/>
        <v>-298317673.22</v>
      </c>
      <c r="AS1724" s="6">
        <f t="shared" si="409"/>
        <v>4501135029.29</v>
      </c>
      <c r="AT1724" s="10">
        <f t="shared" si="410"/>
        <v>0</v>
      </c>
      <c r="AU1724" s="10">
        <f t="shared" si="411"/>
        <v>4501135029.29</v>
      </c>
      <c r="AV1724" s="10">
        <f t="shared" si="412"/>
        <v>447281717.62</v>
      </c>
      <c r="AW1724" s="12">
        <f t="shared" si="398"/>
        <v>0.150674332614686</v>
      </c>
      <c r="AX1724" s="12">
        <f t="shared" si="399"/>
        <v>0.849325667385314</v>
      </c>
      <c r="AY1724" s="12">
        <f t="shared" si="400"/>
        <v>-0.0602854788668077</v>
      </c>
      <c r="AZ1724" s="12">
        <f t="shared" si="401"/>
        <v>0.909611146252122</v>
      </c>
      <c r="BA1724" s="12">
        <f t="shared" si="402"/>
        <v>0</v>
      </c>
      <c r="BB1724" s="12">
        <f t="shared" si="403"/>
        <v>0.909611146252122</v>
      </c>
      <c r="BC1724" s="12">
        <f t="shared" si="404"/>
        <v>0.0903888537478783</v>
      </c>
    </row>
    <row r="1725" spans="1:55">
      <c r="A1725" s="3" t="s">
        <v>3501</v>
      </c>
      <c r="B1725" s="3" t="s">
        <v>3502</v>
      </c>
      <c r="C1725" s="3">
        <v>0</v>
      </c>
      <c r="D1725" s="3">
        <v>575453360.98</v>
      </c>
      <c r="E1725" s="3">
        <v>0</v>
      </c>
      <c r="F1725" s="3">
        <v>0</v>
      </c>
      <c r="G1725" s="3">
        <v>0</v>
      </c>
      <c r="H1725" s="3">
        <v>0</v>
      </c>
      <c r="I1725" s="3">
        <v>0</v>
      </c>
      <c r="J1725" s="3">
        <v>0</v>
      </c>
      <c r="K1725" s="3">
        <v>186371022.34</v>
      </c>
      <c r="L1725" s="3">
        <v>0</v>
      </c>
      <c r="M1725" s="3">
        <v>496973892.63</v>
      </c>
      <c r="N1725" s="3">
        <v>109680778.15</v>
      </c>
      <c r="O1725" s="3">
        <v>379524144.38</v>
      </c>
      <c r="P1725" s="3">
        <v>27811196.6</v>
      </c>
      <c r="Q1725" s="3">
        <v>9684869.65</v>
      </c>
      <c r="R1725" s="3">
        <v>1012822954.37</v>
      </c>
      <c r="S1725" s="3">
        <v>0</v>
      </c>
      <c r="T1725" s="3">
        <v>0</v>
      </c>
      <c r="U1725" s="3">
        <v>27544512.84</v>
      </c>
      <c r="V1725" s="3">
        <v>5374943.48</v>
      </c>
      <c r="W1725" s="3">
        <v>0</v>
      </c>
      <c r="X1725" s="3">
        <v>0</v>
      </c>
      <c r="Y1725" s="3">
        <v>0</v>
      </c>
      <c r="Z1725" s="3">
        <v>186177723.85</v>
      </c>
      <c r="AA1725" s="3">
        <v>0</v>
      </c>
      <c r="AB1725" s="3">
        <v>72763177.95</v>
      </c>
      <c r="AC1725" s="3">
        <v>1776688415.99</v>
      </c>
      <c r="AD1725" s="3">
        <v>477464096.61</v>
      </c>
      <c r="AE1725" s="3">
        <v>0</v>
      </c>
      <c r="AF1725" s="3">
        <v>0</v>
      </c>
      <c r="AG1725" s="3">
        <v>0</v>
      </c>
      <c r="AH1725" s="3">
        <v>441331592.85</v>
      </c>
      <c r="AI1725" s="3">
        <v>18490276.49</v>
      </c>
      <c r="AJ1725" s="3">
        <v>0</v>
      </c>
      <c r="AK1725" s="3">
        <v>253924.5</v>
      </c>
      <c r="AL1725" s="3">
        <v>45546176.74</v>
      </c>
      <c r="AM1725" s="3">
        <v>478933.85</v>
      </c>
      <c r="AN1725" s="3">
        <v>77047199.4</v>
      </c>
      <c r="AO1725" s="6">
        <f t="shared" si="405"/>
        <v>761824383.32</v>
      </c>
      <c r="AP1725" s="6">
        <f t="shared" si="406"/>
        <v>1023674881.41</v>
      </c>
      <c r="AQ1725" s="6">
        <f t="shared" si="407"/>
        <v>1304683312.49</v>
      </c>
      <c r="AR1725" s="6">
        <f t="shared" si="408"/>
        <v>-281008431.08</v>
      </c>
      <c r="AS1725" s="6">
        <f t="shared" si="409"/>
        <v>2837300616.43</v>
      </c>
      <c r="AT1725" s="10">
        <f t="shared" si="410"/>
        <v>0</v>
      </c>
      <c r="AU1725" s="10">
        <f t="shared" si="411"/>
        <v>2837300616.43</v>
      </c>
      <c r="AV1725" s="10">
        <f t="shared" si="412"/>
        <v>480815952.24</v>
      </c>
      <c r="AW1725" s="12">
        <f t="shared" si="398"/>
        <v>0.229595424860364</v>
      </c>
      <c r="AX1725" s="12">
        <f t="shared" si="399"/>
        <v>0.770404575139637</v>
      </c>
      <c r="AY1725" s="12">
        <f t="shared" si="400"/>
        <v>-0.084689137727502</v>
      </c>
      <c r="AZ1725" s="12">
        <f t="shared" si="401"/>
        <v>0.855093712867139</v>
      </c>
      <c r="BA1725" s="12">
        <f t="shared" si="402"/>
        <v>0</v>
      </c>
      <c r="BB1725" s="12">
        <f t="shared" si="403"/>
        <v>0.855093712867139</v>
      </c>
      <c r="BC1725" s="12">
        <f t="shared" si="404"/>
        <v>0.144906287132861</v>
      </c>
    </row>
    <row r="1726" spans="1:55">
      <c r="A1726" s="3" t="s">
        <v>3503</v>
      </c>
      <c r="B1726" s="3" t="s">
        <v>3504</v>
      </c>
      <c r="C1726" s="3">
        <v>1150780.47</v>
      </c>
      <c r="D1726" s="3">
        <v>575330425.42</v>
      </c>
      <c r="E1726" s="3">
        <v>430000000</v>
      </c>
      <c r="F1726" s="3">
        <v>0</v>
      </c>
      <c r="G1726" s="3">
        <v>0</v>
      </c>
      <c r="H1726" s="3">
        <v>0</v>
      </c>
      <c r="I1726" s="3">
        <v>0</v>
      </c>
      <c r="J1726" s="3">
        <v>36948154.4</v>
      </c>
      <c r="K1726" s="3">
        <v>9998784.2</v>
      </c>
      <c r="L1726" s="3">
        <v>0</v>
      </c>
      <c r="M1726" s="3">
        <v>1256602539.86</v>
      </c>
      <c r="N1726" s="3">
        <v>6633008.29</v>
      </c>
      <c r="O1726" s="3">
        <v>527182076.51</v>
      </c>
      <c r="P1726" s="3">
        <v>64480994.57</v>
      </c>
      <c r="Q1726" s="3">
        <v>0</v>
      </c>
      <c r="R1726" s="3">
        <v>1464422042.74</v>
      </c>
      <c r="S1726" s="3">
        <v>0</v>
      </c>
      <c r="T1726" s="3">
        <v>0</v>
      </c>
      <c r="U1726" s="3">
        <v>37034500.25</v>
      </c>
      <c r="V1726" s="3">
        <v>58169252.28</v>
      </c>
      <c r="W1726" s="3">
        <v>0</v>
      </c>
      <c r="X1726" s="3">
        <v>0</v>
      </c>
      <c r="Y1726" s="3">
        <v>0</v>
      </c>
      <c r="Z1726" s="3">
        <v>90948355.09</v>
      </c>
      <c r="AA1726" s="3">
        <v>0</v>
      </c>
      <c r="AB1726" s="3">
        <v>337538.47</v>
      </c>
      <c r="AC1726" s="3">
        <v>2212011545.15</v>
      </c>
      <c r="AD1726" s="3">
        <v>541379361.58</v>
      </c>
      <c r="AE1726" s="3">
        <v>0</v>
      </c>
      <c r="AF1726" s="3">
        <v>0</v>
      </c>
      <c r="AG1726" s="3">
        <v>0</v>
      </c>
      <c r="AH1726" s="3">
        <v>284390356.03</v>
      </c>
      <c r="AI1726" s="3">
        <v>0</v>
      </c>
      <c r="AJ1726" s="3">
        <v>0</v>
      </c>
      <c r="AK1726" s="3">
        <v>26427280.61</v>
      </c>
      <c r="AL1726" s="3">
        <v>46946669.06</v>
      </c>
      <c r="AM1726" s="3">
        <v>0</v>
      </c>
      <c r="AN1726" s="3">
        <v>146655656.43</v>
      </c>
      <c r="AO1726" s="6">
        <f t="shared" si="405"/>
        <v>1052277364.02</v>
      </c>
      <c r="AP1726" s="6">
        <f t="shared" si="406"/>
        <v>1854898619.23</v>
      </c>
      <c r="AQ1726" s="6">
        <f t="shared" si="407"/>
        <v>1650911688.83</v>
      </c>
      <c r="AR1726" s="6">
        <f t="shared" si="408"/>
        <v>203986930.4</v>
      </c>
      <c r="AS1726" s="6">
        <f t="shared" si="409"/>
        <v>3257810868.86</v>
      </c>
      <c r="AT1726" s="10">
        <f t="shared" si="410"/>
        <v>1150780.47</v>
      </c>
      <c r="AU1726" s="10">
        <f t="shared" si="411"/>
        <v>3258961649.33</v>
      </c>
      <c r="AV1726" s="10">
        <f t="shared" si="412"/>
        <v>1256264294.42</v>
      </c>
      <c r="AW1726" s="12">
        <f t="shared" si="398"/>
        <v>0.233050876551719</v>
      </c>
      <c r="AX1726" s="12">
        <f t="shared" si="399"/>
        <v>0.766694256807201</v>
      </c>
      <c r="AY1726" s="12">
        <f t="shared" si="400"/>
        <v>0.0451775687288384</v>
      </c>
      <c r="AZ1726" s="12">
        <f t="shared" si="401"/>
        <v>0.721516688078363</v>
      </c>
      <c r="BA1726" s="12">
        <f t="shared" si="402"/>
        <v>0.000254866641079815</v>
      </c>
      <c r="BB1726" s="12">
        <f t="shared" si="403"/>
        <v>0.721771554719443</v>
      </c>
      <c r="BC1726" s="12">
        <f t="shared" si="404"/>
        <v>0.278228445280557</v>
      </c>
    </row>
    <row r="1727" spans="1:55">
      <c r="A1727" s="3" t="s">
        <v>3505</v>
      </c>
      <c r="B1727" s="3" t="s">
        <v>3506</v>
      </c>
      <c r="C1727" s="3">
        <v>35103406.24</v>
      </c>
      <c r="D1727" s="3">
        <v>575168637.86</v>
      </c>
      <c r="E1727" s="3">
        <v>8030512.67</v>
      </c>
      <c r="F1727" s="3">
        <v>0</v>
      </c>
      <c r="G1727" s="3">
        <v>0</v>
      </c>
      <c r="H1727" s="3">
        <v>0</v>
      </c>
      <c r="I1727" s="3">
        <v>0</v>
      </c>
      <c r="J1727" s="3">
        <v>451254089.41</v>
      </c>
      <c r="K1727" s="3">
        <v>507816744.88</v>
      </c>
      <c r="L1727" s="3">
        <v>0</v>
      </c>
      <c r="M1727" s="3">
        <v>982800464.43</v>
      </c>
      <c r="N1727" s="3">
        <v>623939100.26</v>
      </c>
      <c r="O1727" s="3">
        <v>494295701.63</v>
      </c>
      <c r="P1727" s="3">
        <v>342625369.18</v>
      </c>
      <c r="Q1727" s="3">
        <v>0</v>
      </c>
      <c r="R1727" s="3">
        <v>1203159996.05</v>
      </c>
      <c r="S1727" s="3">
        <v>0</v>
      </c>
      <c r="T1727" s="3">
        <v>0</v>
      </c>
      <c r="U1727" s="3">
        <v>21354386.25</v>
      </c>
      <c r="V1727" s="3">
        <v>19484163.93</v>
      </c>
      <c r="W1727" s="3">
        <v>0</v>
      </c>
      <c r="X1727" s="3">
        <v>0</v>
      </c>
      <c r="Y1727" s="3">
        <v>23044673.51</v>
      </c>
      <c r="Z1727" s="3">
        <v>316242519.7</v>
      </c>
      <c r="AA1727" s="3">
        <v>0</v>
      </c>
      <c r="AB1727" s="3">
        <v>47161296.65</v>
      </c>
      <c r="AC1727" s="3">
        <v>1769030405</v>
      </c>
      <c r="AD1727" s="3">
        <v>207069315.89</v>
      </c>
      <c r="AE1727" s="3">
        <v>0</v>
      </c>
      <c r="AF1727" s="3">
        <v>0</v>
      </c>
      <c r="AG1727" s="3">
        <v>0</v>
      </c>
      <c r="AH1727" s="3">
        <v>724857788.03</v>
      </c>
      <c r="AI1727" s="3">
        <v>0</v>
      </c>
      <c r="AJ1727" s="3">
        <v>491640624.49</v>
      </c>
      <c r="AK1727" s="3">
        <v>31693747.41</v>
      </c>
      <c r="AL1727" s="3">
        <v>70748406.76</v>
      </c>
      <c r="AM1727" s="3">
        <v>16152465.66</v>
      </c>
      <c r="AN1727" s="3">
        <v>0</v>
      </c>
      <c r="AO1727" s="6">
        <f t="shared" si="405"/>
        <v>1542269984.82</v>
      </c>
      <c r="AP1727" s="6">
        <f t="shared" si="406"/>
        <v>2443660635.5</v>
      </c>
      <c r="AQ1727" s="6">
        <f t="shared" si="407"/>
        <v>1630447036.09</v>
      </c>
      <c r="AR1727" s="6">
        <f t="shared" si="408"/>
        <v>813213599.41</v>
      </c>
      <c r="AS1727" s="6">
        <f t="shared" si="409"/>
        <v>3311192753.24</v>
      </c>
      <c r="AT1727" s="10">
        <f t="shared" si="410"/>
        <v>35103406.24</v>
      </c>
      <c r="AU1727" s="10">
        <f t="shared" si="411"/>
        <v>3346296159.48</v>
      </c>
      <c r="AV1727" s="10">
        <f t="shared" si="412"/>
        <v>2355483584.23</v>
      </c>
      <c r="AW1727" s="12">
        <f t="shared" si="398"/>
        <v>0.270489225144373</v>
      </c>
      <c r="AX1727" s="12">
        <f t="shared" si="399"/>
        <v>0.723354204834008</v>
      </c>
      <c r="AY1727" s="12">
        <f t="shared" si="400"/>
        <v>0.142624520055709</v>
      </c>
      <c r="AZ1727" s="12">
        <f t="shared" si="401"/>
        <v>0.580729684778299</v>
      </c>
      <c r="BA1727" s="12">
        <f t="shared" si="402"/>
        <v>0.0061565700216191</v>
      </c>
      <c r="BB1727" s="12">
        <f t="shared" si="403"/>
        <v>0.586886254799918</v>
      </c>
      <c r="BC1727" s="12">
        <f t="shared" si="404"/>
        <v>0.413113745200082</v>
      </c>
    </row>
    <row r="1728" spans="1:55">
      <c r="A1728" s="3" t="s">
        <v>3507</v>
      </c>
      <c r="B1728" s="3" t="s">
        <v>3508</v>
      </c>
      <c r="C1728" s="3">
        <v>2718153.5</v>
      </c>
      <c r="D1728" s="3">
        <v>574267961.47</v>
      </c>
      <c r="E1728" s="3">
        <v>15000</v>
      </c>
      <c r="F1728" s="3">
        <v>0</v>
      </c>
      <c r="G1728" s="3">
        <v>0</v>
      </c>
      <c r="H1728" s="3">
        <v>0</v>
      </c>
      <c r="I1728" s="3">
        <v>0</v>
      </c>
      <c r="J1728" s="3">
        <v>0</v>
      </c>
      <c r="K1728" s="3">
        <v>108944877.46</v>
      </c>
      <c r="L1728" s="3">
        <v>0</v>
      </c>
      <c r="M1728" s="3">
        <v>784564816.14</v>
      </c>
      <c r="N1728" s="3">
        <v>85831012.92</v>
      </c>
      <c r="O1728" s="3">
        <v>332079240.73</v>
      </c>
      <c r="P1728" s="3">
        <v>733917.1</v>
      </c>
      <c r="Q1728" s="3">
        <v>0</v>
      </c>
      <c r="R1728" s="3">
        <v>387387958.46</v>
      </c>
      <c r="S1728" s="3">
        <v>4493598.77</v>
      </c>
      <c r="T1728" s="3">
        <v>0</v>
      </c>
      <c r="U1728" s="3">
        <v>25999927.9</v>
      </c>
      <c r="V1728" s="3">
        <v>10204013.04</v>
      </c>
      <c r="W1728" s="3">
        <v>0</v>
      </c>
      <c r="X1728" s="3">
        <v>0</v>
      </c>
      <c r="Y1728" s="3">
        <v>0</v>
      </c>
      <c r="Z1728" s="3">
        <v>38840049.81</v>
      </c>
      <c r="AA1728" s="3">
        <v>0</v>
      </c>
      <c r="AB1728" s="3">
        <v>3953745.09</v>
      </c>
      <c r="AC1728" s="3">
        <v>345452296.56</v>
      </c>
      <c r="AD1728" s="3">
        <v>50981925.59</v>
      </c>
      <c r="AE1728" s="3">
        <v>0</v>
      </c>
      <c r="AF1728" s="3">
        <v>0</v>
      </c>
      <c r="AG1728" s="3">
        <v>0</v>
      </c>
      <c r="AH1728" s="3">
        <v>56578254.05</v>
      </c>
      <c r="AI1728" s="3">
        <v>0</v>
      </c>
      <c r="AJ1728" s="3">
        <v>0</v>
      </c>
      <c r="AK1728" s="3">
        <v>0</v>
      </c>
      <c r="AL1728" s="3">
        <v>22782463.64</v>
      </c>
      <c r="AM1728" s="3">
        <v>0</v>
      </c>
      <c r="AN1728" s="3">
        <v>46240766.85</v>
      </c>
      <c r="AO1728" s="6">
        <f t="shared" si="405"/>
        <v>683227838.93</v>
      </c>
      <c r="AP1728" s="6">
        <f t="shared" si="406"/>
        <v>1203208986.89</v>
      </c>
      <c r="AQ1728" s="6">
        <f t="shared" si="407"/>
        <v>470879293.07</v>
      </c>
      <c r="AR1728" s="6">
        <f t="shared" si="408"/>
        <v>732329693.82</v>
      </c>
      <c r="AS1728" s="6">
        <f t="shared" si="409"/>
        <v>522035706.69</v>
      </c>
      <c r="AT1728" s="10">
        <f t="shared" si="410"/>
        <v>2718153.5</v>
      </c>
      <c r="AU1728" s="10">
        <f t="shared" si="411"/>
        <v>524753860.19</v>
      </c>
      <c r="AV1728" s="10">
        <f t="shared" si="412"/>
        <v>1415557532.75</v>
      </c>
      <c r="AW1728" s="12">
        <f t="shared" si="398"/>
        <v>0.352122778547808</v>
      </c>
      <c r="AX1728" s="12">
        <f t="shared" si="399"/>
        <v>0.646476336259284</v>
      </c>
      <c r="AY1728" s="12">
        <f t="shared" si="400"/>
        <v>0.377428951087258</v>
      </c>
      <c r="AZ1728" s="12">
        <f t="shared" si="401"/>
        <v>0.269047385172027</v>
      </c>
      <c r="BA1728" s="12">
        <f t="shared" si="402"/>
        <v>0.00140088519290782</v>
      </c>
      <c r="BB1728" s="12">
        <f t="shared" si="403"/>
        <v>0.270448270364935</v>
      </c>
      <c r="BC1728" s="12">
        <f t="shared" si="404"/>
        <v>0.729551729635065</v>
      </c>
    </row>
    <row r="1729" spans="1:55">
      <c r="A1729" s="3" t="s">
        <v>3509</v>
      </c>
      <c r="B1729" s="3" t="s">
        <v>3510</v>
      </c>
      <c r="C1729" s="3">
        <v>5281758.37</v>
      </c>
      <c r="D1729" s="3">
        <v>572545227.11</v>
      </c>
      <c r="E1729" s="3">
        <v>170000000</v>
      </c>
      <c r="F1729" s="3">
        <v>0</v>
      </c>
      <c r="G1729" s="3">
        <v>0</v>
      </c>
      <c r="H1729" s="3">
        <v>0</v>
      </c>
      <c r="I1729" s="3">
        <v>0</v>
      </c>
      <c r="J1729" s="3">
        <v>206666747.9</v>
      </c>
      <c r="K1729" s="3">
        <v>3685874.61</v>
      </c>
      <c r="L1729" s="3">
        <v>0</v>
      </c>
      <c r="M1729" s="3">
        <v>54930343.69</v>
      </c>
      <c r="N1729" s="3">
        <v>11723100.48</v>
      </c>
      <c r="O1729" s="3">
        <v>142684197.08</v>
      </c>
      <c r="P1729" s="3">
        <v>2749387.13</v>
      </c>
      <c r="Q1729" s="3">
        <v>0</v>
      </c>
      <c r="R1729" s="3">
        <v>135434090.59</v>
      </c>
      <c r="S1729" s="3">
        <v>0</v>
      </c>
      <c r="T1729" s="3">
        <v>0</v>
      </c>
      <c r="U1729" s="3">
        <v>23711043.26</v>
      </c>
      <c r="V1729" s="3">
        <v>10781885.37</v>
      </c>
      <c r="W1729" s="3">
        <v>0</v>
      </c>
      <c r="X1729" s="3">
        <v>0</v>
      </c>
      <c r="Y1729" s="3">
        <v>0</v>
      </c>
      <c r="Z1729" s="3">
        <v>20279790.47</v>
      </c>
      <c r="AA1729" s="3">
        <v>0</v>
      </c>
      <c r="AB1729" s="3">
        <v>1077651.53</v>
      </c>
      <c r="AC1729" s="3">
        <v>356507541.48</v>
      </c>
      <c r="AD1729" s="3">
        <v>25226625.66</v>
      </c>
      <c r="AE1729" s="3">
        <v>0</v>
      </c>
      <c r="AF1729" s="3">
        <v>15666679.94</v>
      </c>
      <c r="AG1729" s="3">
        <v>0</v>
      </c>
      <c r="AH1729" s="3">
        <v>83848978.89</v>
      </c>
      <c r="AI1729" s="3">
        <v>0</v>
      </c>
      <c r="AJ1729" s="3">
        <v>0</v>
      </c>
      <c r="AK1729" s="3">
        <v>34396524.34</v>
      </c>
      <c r="AL1729" s="3">
        <v>312991.75</v>
      </c>
      <c r="AM1729" s="3">
        <v>4368854.46</v>
      </c>
      <c r="AN1729" s="3">
        <v>32428805.15</v>
      </c>
      <c r="AO1729" s="6">
        <f t="shared" si="405"/>
        <v>952897849.62</v>
      </c>
      <c r="AP1729" s="6">
        <f t="shared" si="406"/>
        <v>212087028.38</v>
      </c>
      <c r="AQ1729" s="6">
        <f t="shared" si="407"/>
        <v>191284461.22</v>
      </c>
      <c r="AR1729" s="6">
        <f t="shared" si="408"/>
        <v>20802567.16</v>
      </c>
      <c r="AS1729" s="6">
        <f t="shared" si="409"/>
        <v>552757001.67</v>
      </c>
      <c r="AT1729" s="10">
        <f t="shared" si="410"/>
        <v>5281758.37</v>
      </c>
      <c r="AU1729" s="10">
        <f t="shared" si="411"/>
        <v>558038760.04</v>
      </c>
      <c r="AV1729" s="10">
        <f t="shared" si="412"/>
        <v>973700416.78</v>
      </c>
      <c r="AW1729" s="12">
        <f t="shared" si="398"/>
        <v>0.622101898312926</v>
      </c>
      <c r="AX1729" s="12">
        <f t="shared" si="399"/>
        <v>0.374449891671995</v>
      </c>
      <c r="AY1729" s="12">
        <f t="shared" si="400"/>
        <v>0.0135810113593801</v>
      </c>
      <c r="AZ1729" s="12">
        <f t="shared" si="401"/>
        <v>0.360868880312615</v>
      </c>
      <c r="BA1729" s="12">
        <f t="shared" si="402"/>
        <v>0.00344821001507927</v>
      </c>
      <c r="BB1729" s="12">
        <f t="shared" si="403"/>
        <v>0.364317090327694</v>
      </c>
      <c r="BC1729" s="12">
        <f t="shared" si="404"/>
        <v>0.635682909672306</v>
      </c>
    </row>
    <row r="1730" spans="1:55">
      <c r="A1730" s="3" t="s">
        <v>3511</v>
      </c>
      <c r="B1730" s="3" t="s">
        <v>3512</v>
      </c>
      <c r="C1730" s="3">
        <v>64862141.62</v>
      </c>
      <c r="D1730" s="3">
        <v>571430841.26</v>
      </c>
      <c r="E1730" s="3">
        <v>0</v>
      </c>
      <c r="F1730" s="3">
        <v>0</v>
      </c>
      <c r="G1730" s="3">
        <v>0</v>
      </c>
      <c r="H1730" s="3">
        <v>0</v>
      </c>
      <c r="I1730" s="3">
        <v>0</v>
      </c>
      <c r="J1730" s="3">
        <v>228721210.15</v>
      </c>
      <c r="K1730" s="3">
        <v>67650869.55</v>
      </c>
      <c r="L1730" s="3">
        <v>0</v>
      </c>
      <c r="M1730" s="3">
        <v>126575747.7</v>
      </c>
      <c r="N1730" s="3">
        <v>58874897.19</v>
      </c>
      <c r="O1730" s="3">
        <v>1482514004.16</v>
      </c>
      <c r="P1730" s="3">
        <v>24921075.34</v>
      </c>
      <c r="Q1730" s="3">
        <v>0</v>
      </c>
      <c r="R1730" s="3">
        <v>241945482.4</v>
      </c>
      <c r="S1730" s="3">
        <v>872715.24</v>
      </c>
      <c r="T1730" s="3">
        <v>0</v>
      </c>
      <c r="U1730" s="3">
        <v>2137482</v>
      </c>
      <c r="V1730" s="3">
        <v>4873036.74</v>
      </c>
      <c r="W1730" s="3">
        <v>0</v>
      </c>
      <c r="X1730" s="3">
        <v>0</v>
      </c>
      <c r="Y1730" s="3">
        <v>0</v>
      </c>
      <c r="Z1730" s="3">
        <v>7657760.09</v>
      </c>
      <c r="AA1730" s="3">
        <v>0</v>
      </c>
      <c r="AB1730" s="3">
        <v>21062739.01</v>
      </c>
      <c r="AC1730" s="3">
        <v>32906968.56</v>
      </c>
      <c r="AD1730" s="3">
        <v>33340745.75</v>
      </c>
      <c r="AE1730" s="3">
        <v>0</v>
      </c>
      <c r="AF1730" s="3">
        <v>0</v>
      </c>
      <c r="AG1730" s="3">
        <v>0</v>
      </c>
      <c r="AH1730" s="3">
        <v>9643415.75</v>
      </c>
      <c r="AI1730" s="3">
        <v>0</v>
      </c>
      <c r="AJ1730" s="3">
        <v>18875678.92</v>
      </c>
      <c r="AK1730" s="3">
        <v>33591796.22</v>
      </c>
      <c r="AL1730" s="3">
        <v>13313691.35</v>
      </c>
      <c r="AM1730" s="3">
        <v>18572863.68</v>
      </c>
      <c r="AN1730" s="3">
        <v>0</v>
      </c>
      <c r="AO1730" s="6">
        <f t="shared" si="405"/>
        <v>867802920.96</v>
      </c>
      <c r="AP1730" s="6">
        <f t="shared" si="406"/>
        <v>1692885724.39</v>
      </c>
      <c r="AQ1730" s="6">
        <f t="shared" si="407"/>
        <v>278549215.48</v>
      </c>
      <c r="AR1730" s="6">
        <f t="shared" si="408"/>
        <v>1414336508.91</v>
      </c>
      <c r="AS1730" s="6">
        <f t="shared" si="409"/>
        <v>160245160.23</v>
      </c>
      <c r="AT1730" s="10">
        <f t="shared" si="410"/>
        <v>64862141.62</v>
      </c>
      <c r="AU1730" s="10">
        <f t="shared" si="411"/>
        <v>225107301.85</v>
      </c>
      <c r="AV1730" s="10">
        <f t="shared" si="412"/>
        <v>2282139429.87</v>
      </c>
      <c r="AW1730" s="12">
        <f t="shared" si="398"/>
        <v>0.346117879018902</v>
      </c>
      <c r="AX1730" s="12">
        <f t="shared" si="399"/>
        <v>0.628012253129878</v>
      </c>
      <c r="AY1730" s="12">
        <f t="shared" si="400"/>
        <v>0.564099452605428</v>
      </c>
      <c r="AZ1730" s="12">
        <f t="shared" si="401"/>
        <v>0.0639128005244502</v>
      </c>
      <c r="BA1730" s="12">
        <f t="shared" si="402"/>
        <v>0.0258698678512201</v>
      </c>
      <c r="BB1730" s="12">
        <f t="shared" si="403"/>
        <v>0.0897826683756703</v>
      </c>
      <c r="BC1730" s="12">
        <f t="shared" si="404"/>
        <v>0.91021733162433</v>
      </c>
    </row>
    <row r="1731" spans="1:55">
      <c r="A1731" s="3" t="s">
        <v>3513</v>
      </c>
      <c r="B1731" s="3" t="s">
        <v>3514</v>
      </c>
      <c r="C1731" s="3">
        <v>113908689.69</v>
      </c>
      <c r="D1731" s="3">
        <v>571325540.85</v>
      </c>
      <c r="E1731" s="3">
        <v>0</v>
      </c>
      <c r="F1731" s="3">
        <v>0</v>
      </c>
      <c r="G1731" s="3">
        <v>0</v>
      </c>
      <c r="H1731" s="3">
        <v>0</v>
      </c>
      <c r="I1731" s="3">
        <v>0</v>
      </c>
      <c r="J1731" s="3">
        <v>0</v>
      </c>
      <c r="K1731" s="3">
        <v>21755444.45</v>
      </c>
      <c r="L1731" s="3">
        <v>0</v>
      </c>
      <c r="M1731" s="3">
        <v>1562418964.4</v>
      </c>
      <c r="N1731" s="3">
        <v>13384936.44</v>
      </c>
      <c r="O1731" s="3">
        <v>909213123.95</v>
      </c>
      <c r="P1731" s="3">
        <v>80654388.44</v>
      </c>
      <c r="Q1731" s="3">
        <v>0</v>
      </c>
      <c r="R1731" s="3">
        <v>946475602.05</v>
      </c>
      <c r="S1731" s="3">
        <v>0</v>
      </c>
      <c r="T1731" s="3">
        <v>0</v>
      </c>
      <c r="U1731" s="3">
        <v>209041073.62</v>
      </c>
      <c r="V1731" s="3">
        <v>44025816.34</v>
      </c>
      <c r="W1731" s="3">
        <v>0</v>
      </c>
      <c r="X1731" s="3">
        <v>0</v>
      </c>
      <c r="Y1731" s="3">
        <v>0</v>
      </c>
      <c r="Z1731" s="3">
        <v>117123419.68</v>
      </c>
      <c r="AA1731" s="3">
        <v>0</v>
      </c>
      <c r="AB1731" s="3">
        <v>0</v>
      </c>
      <c r="AC1731" s="3">
        <v>3485909087.17</v>
      </c>
      <c r="AD1731" s="3">
        <v>1020721355.06</v>
      </c>
      <c r="AE1731" s="3">
        <v>0</v>
      </c>
      <c r="AF1731" s="3">
        <v>0</v>
      </c>
      <c r="AG1731" s="3">
        <v>0</v>
      </c>
      <c r="AH1731" s="3">
        <v>432856681.95</v>
      </c>
      <c r="AI1731" s="3">
        <v>0</v>
      </c>
      <c r="AJ1731" s="3">
        <v>372976227.48</v>
      </c>
      <c r="AK1731" s="3">
        <v>24813294.57</v>
      </c>
      <c r="AL1731" s="3">
        <v>67812246.81</v>
      </c>
      <c r="AM1731" s="3">
        <v>140193238.47</v>
      </c>
      <c r="AN1731" s="3">
        <v>189803220.06</v>
      </c>
      <c r="AO1731" s="6">
        <f t="shared" si="405"/>
        <v>593080985.3</v>
      </c>
      <c r="AP1731" s="6">
        <f t="shared" si="406"/>
        <v>2565671413.23</v>
      </c>
      <c r="AQ1731" s="6">
        <f t="shared" si="407"/>
        <v>1316665911.69</v>
      </c>
      <c r="AR1731" s="6">
        <f t="shared" si="408"/>
        <v>1249005501.54</v>
      </c>
      <c r="AS1731" s="6">
        <f t="shared" si="409"/>
        <v>5735085351.57</v>
      </c>
      <c r="AT1731" s="10">
        <f t="shared" si="410"/>
        <v>113908689.69</v>
      </c>
      <c r="AU1731" s="10">
        <f t="shared" si="411"/>
        <v>5848994041.26</v>
      </c>
      <c r="AV1731" s="10">
        <f t="shared" si="412"/>
        <v>1842086486.84</v>
      </c>
      <c r="AW1731" s="12">
        <f t="shared" ref="AW1731:AW1794" si="413">AO1731/(AO1731+AR1731+AS1731+AT1731)</f>
        <v>0.0771128300026413</v>
      </c>
      <c r="AX1731" s="12">
        <f t="shared" ref="AX1731:AX1794" si="414">(AR1731+AS1731)/(AO1731+AR1731+AS1731+AT1731)</f>
        <v>0.908076677599857</v>
      </c>
      <c r="AY1731" s="12">
        <f t="shared" ref="AY1731:AY1794" si="415">(AR1731)/(AO1731+AR1731+AS1731+AT1731)</f>
        <v>0.162396622552144</v>
      </c>
      <c r="AZ1731" s="12">
        <f t="shared" ref="AZ1731:AZ1794" si="416">AS1731/(AO1731+AR1731+AS1731+AT1731)</f>
        <v>0.745680055047713</v>
      </c>
      <c r="BA1731" s="12">
        <f t="shared" ref="BA1731:BA1794" si="417">AT1731/(AO1731+AR1731+AS1731+AT1731)</f>
        <v>0.0148104923975019</v>
      </c>
      <c r="BB1731" s="12">
        <f t="shared" ref="BB1731:BB1794" si="418">(AU1731)/(AU1731+AV1731)</f>
        <v>0.760490547445215</v>
      </c>
      <c r="BC1731" s="12">
        <f t="shared" ref="BC1731:BC1794" si="419">(AV1731)/(AU1731+AV1731)</f>
        <v>0.239509452554785</v>
      </c>
    </row>
    <row r="1732" spans="1:55">
      <c r="A1732" s="3" t="s">
        <v>3515</v>
      </c>
      <c r="B1732" s="3" t="s">
        <v>3516</v>
      </c>
      <c r="C1732" s="3">
        <v>40678587.06</v>
      </c>
      <c r="D1732" s="3">
        <v>571222847.19</v>
      </c>
      <c r="E1732" s="3">
        <v>203950000</v>
      </c>
      <c r="F1732" s="3">
        <v>28835.13</v>
      </c>
      <c r="G1732" s="3">
        <v>0</v>
      </c>
      <c r="H1732" s="3">
        <v>0</v>
      </c>
      <c r="I1732" s="3">
        <v>0</v>
      </c>
      <c r="J1732" s="3">
        <v>0</v>
      </c>
      <c r="K1732" s="3">
        <v>88824016.36</v>
      </c>
      <c r="L1732" s="3">
        <v>0</v>
      </c>
      <c r="M1732" s="3">
        <v>598444738.72</v>
      </c>
      <c r="N1732" s="3">
        <v>106243509.57</v>
      </c>
      <c r="O1732" s="3">
        <v>404567769.44</v>
      </c>
      <c r="P1732" s="3">
        <v>5271394.23</v>
      </c>
      <c r="Q1732" s="3">
        <v>0</v>
      </c>
      <c r="R1732" s="3">
        <v>355825043.81</v>
      </c>
      <c r="S1732" s="3">
        <v>0</v>
      </c>
      <c r="T1732" s="3">
        <v>0</v>
      </c>
      <c r="U1732" s="3">
        <v>12873271.3</v>
      </c>
      <c r="V1732" s="3">
        <v>18476824.3</v>
      </c>
      <c r="W1732" s="3">
        <v>0</v>
      </c>
      <c r="X1732" s="3">
        <v>0</v>
      </c>
      <c r="Y1732" s="3">
        <v>0</v>
      </c>
      <c r="Z1732" s="3">
        <v>0</v>
      </c>
      <c r="AA1732" s="3">
        <v>0</v>
      </c>
      <c r="AB1732" s="3">
        <v>2655199.39</v>
      </c>
      <c r="AC1732" s="3">
        <v>458534108.73</v>
      </c>
      <c r="AD1732" s="3">
        <v>36047567.21</v>
      </c>
      <c r="AE1732" s="3">
        <v>0</v>
      </c>
      <c r="AF1732" s="3">
        <v>0</v>
      </c>
      <c r="AG1732" s="3">
        <v>0</v>
      </c>
      <c r="AH1732" s="3">
        <v>53947806.84</v>
      </c>
      <c r="AI1732" s="3">
        <v>19681008.01</v>
      </c>
      <c r="AJ1732" s="3">
        <v>286492789.75</v>
      </c>
      <c r="AK1732" s="3">
        <v>14969763.16</v>
      </c>
      <c r="AL1732" s="3">
        <v>46163499.29</v>
      </c>
      <c r="AM1732" s="3">
        <v>106920843.18</v>
      </c>
      <c r="AN1732" s="3">
        <v>45518544</v>
      </c>
      <c r="AO1732" s="6">
        <f t="shared" si="405"/>
        <v>864025698.68</v>
      </c>
      <c r="AP1732" s="6">
        <f t="shared" si="406"/>
        <v>1114527411.96</v>
      </c>
      <c r="AQ1732" s="6">
        <f t="shared" si="407"/>
        <v>389830338.8</v>
      </c>
      <c r="AR1732" s="6">
        <f t="shared" si="408"/>
        <v>724697073.16</v>
      </c>
      <c r="AS1732" s="6">
        <f t="shared" si="409"/>
        <v>1068275930.17</v>
      </c>
      <c r="AT1732" s="10">
        <f t="shared" si="410"/>
        <v>40678587.06</v>
      </c>
      <c r="AU1732" s="10">
        <f t="shared" si="411"/>
        <v>1108954517.23</v>
      </c>
      <c r="AV1732" s="10">
        <f t="shared" si="412"/>
        <v>1588722771.84</v>
      </c>
      <c r="AW1732" s="12">
        <f t="shared" si="413"/>
        <v>0.320285047503908</v>
      </c>
      <c r="AX1732" s="12">
        <f t="shared" si="414"/>
        <v>0.664635837130879</v>
      </c>
      <c r="AY1732" s="12">
        <f t="shared" si="415"/>
        <v>0.268637422310002</v>
      </c>
      <c r="AZ1732" s="12">
        <f t="shared" si="416"/>
        <v>0.395998414820877</v>
      </c>
      <c r="BA1732" s="12">
        <f t="shared" si="417"/>
        <v>0.0150791153652124</v>
      </c>
      <c r="BB1732" s="12">
        <f t="shared" si="418"/>
        <v>0.411077530186089</v>
      </c>
      <c r="BC1732" s="12">
        <f t="shared" si="419"/>
        <v>0.588922469813911</v>
      </c>
    </row>
    <row r="1733" spans="1:55">
      <c r="A1733" s="3" t="s">
        <v>3517</v>
      </c>
      <c r="B1733" s="3" t="s">
        <v>3518</v>
      </c>
      <c r="C1733" s="3">
        <v>29440311.98</v>
      </c>
      <c r="D1733" s="3">
        <v>571110271.3</v>
      </c>
      <c r="E1733" s="3">
        <v>0</v>
      </c>
      <c r="F1733" s="3">
        <v>0</v>
      </c>
      <c r="G1733" s="3">
        <v>0</v>
      </c>
      <c r="H1733" s="3">
        <v>0</v>
      </c>
      <c r="I1733" s="3">
        <v>0</v>
      </c>
      <c r="J1733" s="3">
        <v>12027023.96</v>
      </c>
      <c r="K1733" s="3">
        <v>11728226.97</v>
      </c>
      <c r="L1733" s="3">
        <v>0</v>
      </c>
      <c r="M1733" s="3">
        <v>574704227.01</v>
      </c>
      <c r="N1733" s="3">
        <v>23105788.45</v>
      </c>
      <c r="O1733" s="3">
        <v>623326839.3</v>
      </c>
      <c r="P1733" s="3">
        <v>7468920.29</v>
      </c>
      <c r="Q1733" s="3">
        <v>0</v>
      </c>
      <c r="R1733" s="3">
        <v>1093097766.14</v>
      </c>
      <c r="S1733" s="3">
        <v>0</v>
      </c>
      <c r="T1733" s="3">
        <v>0</v>
      </c>
      <c r="U1733" s="3">
        <v>59636609.47</v>
      </c>
      <c r="V1733" s="3">
        <v>4653384.13</v>
      </c>
      <c r="W1733" s="3">
        <v>0</v>
      </c>
      <c r="X1733" s="3">
        <v>0</v>
      </c>
      <c r="Y1733" s="3">
        <v>9343131.53</v>
      </c>
      <c r="Z1733" s="3">
        <v>132512019.12</v>
      </c>
      <c r="AA1733" s="3">
        <v>0</v>
      </c>
      <c r="AB1733" s="3">
        <v>7613932.19</v>
      </c>
      <c r="AC1733" s="3">
        <v>861214694.48</v>
      </c>
      <c r="AD1733" s="3">
        <v>112141024.56</v>
      </c>
      <c r="AE1733" s="3">
        <v>0</v>
      </c>
      <c r="AF1733" s="3">
        <v>0</v>
      </c>
      <c r="AG1733" s="3">
        <v>0</v>
      </c>
      <c r="AH1733" s="3">
        <v>228752596.38</v>
      </c>
      <c r="AI1733" s="3">
        <v>0</v>
      </c>
      <c r="AJ1733" s="3">
        <v>0</v>
      </c>
      <c r="AK1733" s="3">
        <v>4669283.98</v>
      </c>
      <c r="AL1733" s="3">
        <v>46512963.07</v>
      </c>
      <c r="AM1733" s="3">
        <v>2188972.9</v>
      </c>
      <c r="AN1733" s="3">
        <v>33949668.3</v>
      </c>
      <c r="AO1733" s="6">
        <f t="shared" si="405"/>
        <v>594865522.23</v>
      </c>
      <c r="AP1733" s="6">
        <f t="shared" si="406"/>
        <v>1228605775.05</v>
      </c>
      <c r="AQ1733" s="6">
        <f t="shared" si="407"/>
        <v>1306856842.58</v>
      </c>
      <c r="AR1733" s="6">
        <f t="shared" si="408"/>
        <v>-78251067.5300004</v>
      </c>
      <c r="AS1733" s="6">
        <f t="shared" si="409"/>
        <v>1289429203.67</v>
      </c>
      <c r="AT1733" s="10">
        <f t="shared" si="410"/>
        <v>29440311.98</v>
      </c>
      <c r="AU1733" s="10">
        <f t="shared" si="411"/>
        <v>1318869515.65</v>
      </c>
      <c r="AV1733" s="10">
        <f t="shared" si="412"/>
        <v>516614454.7</v>
      </c>
      <c r="AW1733" s="12">
        <f t="shared" si="413"/>
        <v>0.324091918992116</v>
      </c>
      <c r="AX1733" s="12">
        <f t="shared" si="414"/>
        <v>0.659868544593743</v>
      </c>
      <c r="AY1733" s="12">
        <f t="shared" si="415"/>
        <v>-0.0426323894918456</v>
      </c>
      <c r="AZ1733" s="12">
        <f t="shared" si="416"/>
        <v>0.702500934085589</v>
      </c>
      <c r="BA1733" s="12">
        <f t="shared" si="417"/>
        <v>0.0160395364141405</v>
      </c>
      <c r="BB1733" s="12">
        <f t="shared" si="418"/>
        <v>0.718540470499729</v>
      </c>
      <c r="BC1733" s="12">
        <f t="shared" si="419"/>
        <v>0.281459529500271</v>
      </c>
    </row>
    <row r="1734" spans="1:55">
      <c r="A1734" s="3" t="s">
        <v>3519</v>
      </c>
      <c r="B1734" s="3" t="s">
        <v>3520</v>
      </c>
      <c r="C1734" s="3">
        <v>6160418.63</v>
      </c>
      <c r="D1734" s="3">
        <v>569716710.24</v>
      </c>
      <c r="E1734" s="3">
        <v>60500000</v>
      </c>
      <c r="F1734" s="3">
        <v>0</v>
      </c>
      <c r="G1734" s="3">
        <v>0</v>
      </c>
      <c r="H1734" s="3">
        <v>0</v>
      </c>
      <c r="I1734" s="3">
        <v>0</v>
      </c>
      <c r="J1734" s="3">
        <v>0</v>
      </c>
      <c r="K1734" s="3">
        <v>69119413.06</v>
      </c>
      <c r="L1734" s="3">
        <v>0</v>
      </c>
      <c r="M1734" s="3">
        <v>2201326172.51</v>
      </c>
      <c r="N1734" s="3">
        <v>237709899.85</v>
      </c>
      <c r="O1734" s="3">
        <v>1601985227.97</v>
      </c>
      <c r="P1734" s="3">
        <v>226644739.82</v>
      </c>
      <c r="Q1734" s="3">
        <v>0</v>
      </c>
      <c r="R1734" s="3">
        <v>2030650746.35</v>
      </c>
      <c r="S1734" s="3">
        <v>0</v>
      </c>
      <c r="T1734" s="3">
        <v>0</v>
      </c>
      <c r="U1734" s="3">
        <v>18416962.31</v>
      </c>
      <c r="V1734" s="3">
        <v>54256343.74</v>
      </c>
      <c r="W1734" s="3">
        <v>0</v>
      </c>
      <c r="X1734" s="3">
        <v>0</v>
      </c>
      <c r="Y1734" s="3">
        <v>0</v>
      </c>
      <c r="Z1734" s="3">
        <v>9217644.59</v>
      </c>
      <c r="AA1734" s="3">
        <v>0</v>
      </c>
      <c r="AB1734" s="3">
        <v>33129590.32</v>
      </c>
      <c r="AC1734" s="3">
        <v>731019456.5</v>
      </c>
      <c r="AD1734" s="3">
        <v>44443510.32</v>
      </c>
      <c r="AE1734" s="3">
        <v>0</v>
      </c>
      <c r="AF1734" s="3">
        <v>0</v>
      </c>
      <c r="AG1734" s="3">
        <v>0</v>
      </c>
      <c r="AH1734" s="3">
        <v>167012622.71</v>
      </c>
      <c r="AI1734" s="3">
        <v>0</v>
      </c>
      <c r="AJ1734" s="3">
        <v>135248006.63</v>
      </c>
      <c r="AK1734" s="3">
        <v>4690375.8</v>
      </c>
      <c r="AL1734" s="3">
        <v>59475079.7</v>
      </c>
      <c r="AM1734" s="3">
        <v>40645962.98</v>
      </c>
      <c r="AN1734" s="3">
        <v>2350368.8</v>
      </c>
      <c r="AO1734" s="6">
        <f t="shared" si="405"/>
        <v>699336123.3</v>
      </c>
      <c r="AP1734" s="6">
        <f t="shared" si="406"/>
        <v>4267666040.15</v>
      </c>
      <c r="AQ1734" s="6">
        <f t="shared" si="407"/>
        <v>2145671287.31</v>
      </c>
      <c r="AR1734" s="6">
        <f t="shared" si="408"/>
        <v>2121994752.84</v>
      </c>
      <c r="AS1734" s="6">
        <f t="shared" si="409"/>
        <v>1184885383.44</v>
      </c>
      <c r="AT1734" s="10">
        <f t="shared" si="410"/>
        <v>6160418.63</v>
      </c>
      <c r="AU1734" s="10">
        <f t="shared" si="411"/>
        <v>1191045802.07</v>
      </c>
      <c r="AV1734" s="10">
        <f t="shared" si="412"/>
        <v>2821330876.14</v>
      </c>
      <c r="AW1734" s="12">
        <f t="shared" si="413"/>
        <v>0.174294733367852</v>
      </c>
      <c r="AX1734" s="12">
        <f t="shared" si="414"/>
        <v>0.824169912620284</v>
      </c>
      <c r="AY1734" s="12">
        <f t="shared" si="415"/>
        <v>0.528862298588243</v>
      </c>
      <c r="AZ1734" s="12">
        <f t="shared" si="416"/>
        <v>0.295307614032041</v>
      </c>
      <c r="BA1734" s="12">
        <f t="shared" si="417"/>
        <v>0.00153535401186418</v>
      </c>
      <c r="BB1734" s="12">
        <f t="shared" si="418"/>
        <v>0.296842968043905</v>
      </c>
      <c r="BC1734" s="12">
        <f t="shared" si="419"/>
        <v>0.703157031956095</v>
      </c>
    </row>
    <row r="1735" spans="1:55">
      <c r="A1735" s="3" t="s">
        <v>3521</v>
      </c>
      <c r="B1735" s="3" t="s">
        <v>3522</v>
      </c>
      <c r="C1735" s="3">
        <v>7079525.71</v>
      </c>
      <c r="D1735" s="3">
        <v>569428715.59</v>
      </c>
      <c r="E1735" s="3">
        <v>537003276.39</v>
      </c>
      <c r="F1735" s="3">
        <v>0</v>
      </c>
      <c r="G1735" s="3">
        <v>0</v>
      </c>
      <c r="H1735" s="3">
        <v>0</v>
      </c>
      <c r="I1735" s="3">
        <v>0</v>
      </c>
      <c r="J1735" s="3">
        <v>0</v>
      </c>
      <c r="K1735" s="3">
        <v>6839347.91</v>
      </c>
      <c r="L1735" s="3">
        <v>0</v>
      </c>
      <c r="M1735" s="3">
        <v>639634177.73</v>
      </c>
      <c r="N1735" s="3">
        <v>35835615.91</v>
      </c>
      <c r="O1735" s="3">
        <v>688920652.29</v>
      </c>
      <c r="P1735" s="3">
        <v>16445207.97</v>
      </c>
      <c r="Q1735" s="3">
        <v>0</v>
      </c>
      <c r="R1735" s="3">
        <v>754812246.64</v>
      </c>
      <c r="S1735" s="3">
        <v>0</v>
      </c>
      <c r="T1735" s="3">
        <v>0</v>
      </c>
      <c r="U1735" s="3">
        <v>25349867.6</v>
      </c>
      <c r="V1735" s="3">
        <v>1218719.21</v>
      </c>
      <c r="W1735" s="3">
        <v>0</v>
      </c>
      <c r="X1735" s="3">
        <v>0</v>
      </c>
      <c r="Y1735" s="3">
        <v>1512115.77</v>
      </c>
      <c r="Z1735" s="3">
        <v>3444632.12</v>
      </c>
      <c r="AA1735" s="3">
        <v>0</v>
      </c>
      <c r="AB1735" s="3">
        <v>5435860.6</v>
      </c>
      <c r="AC1735" s="3">
        <v>460581721.06</v>
      </c>
      <c r="AD1735" s="3">
        <v>76544422.64</v>
      </c>
      <c r="AE1735" s="3">
        <v>0</v>
      </c>
      <c r="AF1735" s="3">
        <v>0</v>
      </c>
      <c r="AG1735" s="3">
        <v>0</v>
      </c>
      <c r="AH1735" s="3">
        <v>185765038.74</v>
      </c>
      <c r="AI1735" s="3">
        <v>0</v>
      </c>
      <c r="AJ1735" s="3">
        <v>0</v>
      </c>
      <c r="AK1735" s="3">
        <v>8053111.29</v>
      </c>
      <c r="AL1735" s="3">
        <v>19309188.1</v>
      </c>
      <c r="AM1735" s="3">
        <v>0</v>
      </c>
      <c r="AN1735" s="3">
        <v>39670513.32</v>
      </c>
      <c r="AO1735" s="6">
        <f t="shared" si="405"/>
        <v>1113271339.89</v>
      </c>
      <c r="AP1735" s="6">
        <f t="shared" si="406"/>
        <v>1380835653.9</v>
      </c>
      <c r="AQ1735" s="6">
        <f t="shared" si="407"/>
        <v>791773441.94</v>
      </c>
      <c r="AR1735" s="6">
        <f t="shared" si="408"/>
        <v>589062211.96</v>
      </c>
      <c r="AS1735" s="6">
        <f t="shared" si="409"/>
        <v>789923995.15</v>
      </c>
      <c r="AT1735" s="10">
        <f t="shared" si="410"/>
        <v>7079525.71</v>
      </c>
      <c r="AU1735" s="10">
        <f t="shared" si="411"/>
        <v>797003520.86</v>
      </c>
      <c r="AV1735" s="10">
        <f t="shared" si="412"/>
        <v>1702333551.85</v>
      </c>
      <c r="AW1735" s="12">
        <f t="shared" si="413"/>
        <v>0.445426650148831</v>
      </c>
      <c r="AX1735" s="12">
        <f t="shared" si="414"/>
        <v>0.551740788454269</v>
      </c>
      <c r="AY1735" s="12">
        <f t="shared" si="415"/>
        <v>0.235687382223034</v>
      </c>
      <c r="AZ1735" s="12">
        <f t="shared" si="416"/>
        <v>0.316053406231235</v>
      </c>
      <c r="BA1735" s="12">
        <f t="shared" si="417"/>
        <v>0.00283256139690024</v>
      </c>
      <c r="BB1735" s="12">
        <f t="shared" si="418"/>
        <v>0.318885967628136</v>
      </c>
      <c r="BC1735" s="12">
        <f t="shared" si="419"/>
        <v>0.681114032371864</v>
      </c>
    </row>
    <row r="1736" spans="1:55">
      <c r="A1736" s="3" t="s">
        <v>3523</v>
      </c>
      <c r="B1736" s="3" t="s">
        <v>3524</v>
      </c>
      <c r="C1736" s="3">
        <v>0</v>
      </c>
      <c r="D1736" s="3">
        <v>569408958.35</v>
      </c>
      <c r="E1736" s="3">
        <v>0</v>
      </c>
      <c r="F1736" s="3">
        <v>0</v>
      </c>
      <c r="G1736" s="3">
        <v>0</v>
      </c>
      <c r="H1736" s="3">
        <v>0</v>
      </c>
      <c r="I1736" s="3">
        <v>0</v>
      </c>
      <c r="J1736" s="3">
        <v>663890.49</v>
      </c>
      <c r="K1736" s="3">
        <v>22471339.92</v>
      </c>
      <c r="L1736" s="3">
        <v>0</v>
      </c>
      <c r="M1736" s="3">
        <v>408467316.67</v>
      </c>
      <c r="N1736" s="3">
        <v>14792259.46</v>
      </c>
      <c r="O1736" s="3">
        <v>1484982296.15</v>
      </c>
      <c r="P1736" s="3">
        <v>39803946.82</v>
      </c>
      <c r="Q1736" s="3">
        <v>0</v>
      </c>
      <c r="R1736" s="3">
        <v>297069542.35</v>
      </c>
      <c r="S1736" s="3">
        <v>0</v>
      </c>
      <c r="T1736" s="3">
        <v>0</v>
      </c>
      <c r="U1736" s="3">
        <v>76388456.56</v>
      </c>
      <c r="V1736" s="3">
        <v>40503169.74</v>
      </c>
      <c r="W1736" s="3">
        <v>0</v>
      </c>
      <c r="X1736" s="3">
        <v>0</v>
      </c>
      <c r="Y1736" s="3">
        <v>0</v>
      </c>
      <c r="Z1736" s="3">
        <v>11508515.17</v>
      </c>
      <c r="AA1736" s="3">
        <v>0</v>
      </c>
      <c r="AB1736" s="3">
        <v>4776049.38</v>
      </c>
      <c r="AC1736" s="3">
        <v>1076253118.15</v>
      </c>
      <c r="AD1736" s="3">
        <v>113056879.83</v>
      </c>
      <c r="AE1736" s="3">
        <v>0</v>
      </c>
      <c r="AF1736" s="3">
        <v>0</v>
      </c>
      <c r="AG1736" s="3">
        <v>0</v>
      </c>
      <c r="AH1736" s="3">
        <v>99447706.14</v>
      </c>
      <c r="AI1736" s="3">
        <v>1024532.22</v>
      </c>
      <c r="AJ1736" s="3">
        <v>0</v>
      </c>
      <c r="AK1736" s="3">
        <v>2022195.76</v>
      </c>
      <c r="AL1736" s="3">
        <v>7735734.82</v>
      </c>
      <c r="AM1736" s="3">
        <v>720664.08</v>
      </c>
      <c r="AN1736" s="3">
        <v>18879804.24</v>
      </c>
      <c r="AO1736" s="6">
        <f t="shared" si="405"/>
        <v>592544188.76</v>
      </c>
      <c r="AP1736" s="6">
        <f t="shared" si="406"/>
        <v>1948045819.1</v>
      </c>
      <c r="AQ1736" s="6">
        <f t="shared" si="407"/>
        <v>430245733.2</v>
      </c>
      <c r="AR1736" s="6">
        <f t="shared" si="408"/>
        <v>1517800085.9</v>
      </c>
      <c r="AS1736" s="6">
        <f t="shared" si="409"/>
        <v>1319140635.24</v>
      </c>
      <c r="AT1736" s="10">
        <f t="shared" si="410"/>
        <v>0</v>
      </c>
      <c r="AU1736" s="10">
        <f t="shared" si="411"/>
        <v>1319140635.24</v>
      </c>
      <c r="AV1736" s="10">
        <f t="shared" si="412"/>
        <v>2110344274.66</v>
      </c>
      <c r="AW1736" s="12">
        <f t="shared" si="413"/>
        <v>0.172779354430015</v>
      </c>
      <c r="AX1736" s="12">
        <f t="shared" si="414"/>
        <v>0.827220645569985</v>
      </c>
      <c r="AY1736" s="12">
        <f t="shared" si="415"/>
        <v>0.442573775880605</v>
      </c>
      <c r="AZ1736" s="12">
        <f t="shared" si="416"/>
        <v>0.38464686968938</v>
      </c>
      <c r="BA1736" s="12">
        <f t="shared" si="417"/>
        <v>0</v>
      </c>
      <c r="BB1736" s="12">
        <f t="shared" si="418"/>
        <v>0.38464686968938</v>
      </c>
      <c r="BC1736" s="12">
        <f t="shared" si="419"/>
        <v>0.61535313031062</v>
      </c>
    </row>
    <row r="1737" spans="1:55">
      <c r="A1737" s="3" t="s">
        <v>3525</v>
      </c>
      <c r="B1737" s="3" t="s">
        <v>3526</v>
      </c>
      <c r="C1737" s="3">
        <v>0</v>
      </c>
      <c r="D1737" s="3">
        <v>567476385.3</v>
      </c>
      <c r="E1737" s="3">
        <v>435879034.74</v>
      </c>
      <c r="F1737" s="3">
        <v>0</v>
      </c>
      <c r="G1737" s="3">
        <v>0</v>
      </c>
      <c r="H1737" s="3">
        <v>0</v>
      </c>
      <c r="I1737" s="3">
        <v>0</v>
      </c>
      <c r="J1737" s="3">
        <v>0</v>
      </c>
      <c r="K1737" s="3">
        <v>12367987.9</v>
      </c>
      <c r="L1737" s="3">
        <v>0</v>
      </c>
      <c r="M1737" s="3">
        <v>441716029</v>
      </c>
      <c r="N1737" s="3">
        <v>9790788.67</v>
      </c>
      <c r="O1737" s="3">
        <v>963435921.66</v>
      </c>
      <c r="P1737" s="3">
        <v>0</v>
      </c>
      <c r="Q1737" s="3">
        <v>0</v>
      </c>
      <c r="R1737" s="3">
        <v>832272261.31</v>
      </c>
      <c r="S1737" s="3">
        <v>0</v>
      </c>
      <c r="T1737" s="3">
        <v>0</v>
      </c>
      <c r="U1737" s="3">
        <v>31439649.02</v>
      </c>
      <c r="V1737" s="3">
        <v>7110322.67</v>
      </c>
      <c r="W1737" s="3">
        <v>0</v>
      </c>
      <c r="X1737" s="3">
        <v>0</v>
      </c>
      <c r="Y1737" s="3">
        <v>0</v>
      </c>
      <c r="Z1737" s="3">
        <v>34547287.53</v>
      </c>
      <c r="AA1737" s="3">
        <v>0</v>
      </c>
      <c r="AB1737" s="3">
        <v>11467075.47</v>
      </c>
      <c r="AC1737" s="3">
        <v>535318531.39</v>
      </c>
      <c r="AD1737" s="3">
        <v>189142455.89</v>
      </c>
      <c r="AE1737" s="3">
        <v>0</v>
      </c>
      <c r="AF1737" s="3">
        <v>0</v>
      </c>
      <c r="AG1737" s="3">
        <v>0</v>
      </c>
      <c r="AH1737" s="3">
        <v>141984985.14</v>
      </c>
      <c r="AI1737" s="3">
        <v>0</v>
      </c>
      <c r="AJ1737" s="3">
        <v>0</v>
      </c>
      <c r="AK1737" s="3">
        <v>289691.43</v>
      </c>
      <c r="AL1737" s="3">
        <v>16647498.11</v>
      </c>
      <c r="AM1737" s="3">
        <v>1560589.48</v>
      </c>
      <c r="AN1737" s="3">
        <v>66592101.24</v>
      </c>
      <c r="AO1737" s="6">
        <f t="shared" si="405"/>
        <v>1015723407.94</v>
      </c>
      <c r="AP1737" s="6">
        <f t="shared" si="406"/>
        <v>1414942739.33</v>
      </c>
      <c r="AQ1737" s="6">
        <f t="shared" si="407"/>
        <v>916836596</v>
      </c>
      <c r="AR1737" s="6">
        <f t="shared" si="408"/>
        <v>498106143.33</v>
      </c>
      <c r="AS1737" s="6">
        <f t="shared" si="409"/>
        <v>951535852.68</v>
      </c>
      <c r="AT1737" s="10">
        <f t="shared" si="410"/>
        <v>0</v>
      </c>
      <c r="AU1737" s="10">
        <f t="shared" si="411"/>
        <v>951535852.68</v>
      </c>
      <c r="AV1737" s="10">
        <f t="shared" si="412"/>
        <v>1513829551.27</v>
      </c>
      <c r="AW1737" s="12">
        <f t="shared" si="413"/>
        <v>0.411997104491128</v>
      </c>
      <c r="AX1737" s="12">
        <f t="shared" si="414"/>
        <v>0.588002895508872</v>
      </c>
      <c r="AY1737" s="12">
        <f t="shared" si="415"/>
        <v>0.202041507734284</v>
      </c>
      <c r="AZ1737" s="12">
        <f t="shared" si="416"/>
        <v>0.385961387774588</v>
      </c>
      <c r="BA1737" s="12">
        <f t="shared" si="417"/>
        <v>0</v>
      </c>
      <c r="BB1737" s="12">
        <f t="shared" si="418"/>
        <v>0.385961387774588</v>
      </c>
      <c r="BC1737" s="12">
        <f t="shared" si="419"/>
        <v>0.614038612225412</v>
      </c>
    </row>
    <row r="1738" spans="1:55">
      <c r="A1738" s="3" t="s">
        <v>3527</v>
      </c>
      <c r="B1738" s="3" t="s">
        <v>3528</v>
      </c>
      <c r="C1738" s="3">
        <v>51994195.15</v>
      </c>
      <c r="D1738" s="3">
        <v>567153682.28</v>
      </c>
      <c r="E1738" s="3">
        <v>0</v>
      </c>
      <c r="F1738" s="3">
        <v>0</v>
      </c>
      <c r="G1738" s="3">
        <v>0</v>
      </c>
      <c r="H1738" s="3">
        <v>0</v>
      </c>
      <c r="I1738" s="3">
        <v>0</v>
      </c>
      <c r="J1738" s="3">
        <v>20755284.19</v>
      </c>
      <c r="K1738" s="3">
        <v>29107359.91</v>
      </c>
      <c r="L1738" s="3">
        <v>0</v>
      </c>
      <c r="M1738" s="3">
        <v>1288403944.54</v>
      </c>
      <c r="N1738" s="3">
        <v>110775984.81</v>
      </c>
      <c r="O1738" s="3">
        <v>217973942.91</v>
      </c>
      <c r="P1738" s="3">
        <v>55808561.58</v>
      </c>
      <c r="Q1738" s="3">
        <v>0</v>
      </c>
      <c r="R1738" s="3">
        <v>1248460023.64</v>
      </c>
      <c r="S1738" s="3">
        <v>0</v>
      </c>
      <c r="T1738" s="3">
        <v>0</v>
      </c>
      <c r="U1738" s="3">
        <v>6871299.02</v>
      </c>
      <c r="V1738" s="3">
        <v>13433531.37</v>
      </c>
      <c r="W1738" s="3">
        <v>0</v>
      </c>
      <c r="X1738" s="3">
        <v>0</v>
      </c>
      <c r="Y1738" s="3">
        <v>0</v>
      </c>
      <c r="Z1738" s="3">
        <v>21115001.14</v>
      </c>
      <c r="AA1738" s="3">
        <v>0</v>
      </c>
      <c r="AB1738" s="3">
        <v>210849893.32</v>
      </c>
      <c r="AC1738" s="3">
        <v>433147427.56</v>
      </c>
      <c r="AD1738" s="3">
        <v>59506524.91</v>
      </c>
      <c r="AE1738" s="3">
        <v>0</v>
      </c>
      <c r="AF1738" s="3">
        <v>0</v>
      </c>
      <c r="AG1738" s="3">
        <v>0</v>
      </c>
      <c r="AH1738" s="3">
        <v>99736007.59</v>
      </c>
      <c r="AI1738" s="3">
        <v>300000</v>
      </c>
      <c r="AJ1738" s="3">
        <v>0</v>
      </c>
      <c r="AK1738" s="3">
        <v>7040523.56</v>
      </c>
      <c r="AL1738" s="3">
        <v>56630361.81</v>
      </c>
      <c r="AM1738" s="3">
        <v>0</v>
      </c>
      <c r="AN1738" s="3">
        <v>9023949.49</v>
      </c>
      <c r="AO1738" s="6">
        <f t="shared" si="405"/>
        <v>617016326.38</v>
      </c>
      <c r="AP1738" s="6">
        <f t="shared" si="406"/>
        <v>1672962433.84</v>
      </c>
      <c r="AQ1738" s="6">
        <f t="shared" si="407"/>
        <v>1500729748.49</v>
      </c>
      <c r="AR1738" s="6">
        <f t="shared" si="408"/>
        <v>172232685.35</v>
      </c>
      <c r="AS1738" s="6">
        <f t="shared" si="409"/>
        <v>665384794.92</v>
      </c>
      <c r="AT1738" s="10">
        <f t="shared" si="410"/>
        <v>51994195.15</v>
      </c>
      <c r="AU1738" s="10">
        <f t="shared" si="411"/>
        <v>717378990.07</v>
      </c>
      <c r="AV1738" s="10">
        <f t="shared" si="412"/>
        <v>789249011.73</v>
      </c>
      <c r="AW1738" s="12">
        <f t="shared" si="413"/>
        <v>0.409534620120453</v>
      </c>
      <c r="AX1738" s="12">
        <f t="shared" si="414"/>
        <v>0.555955072698291</v>
      </c>
      <c r="AY1738" s="12">
        <f t="shared" si="415"/>
        <v>0.114316662868492</v>
      </c>
      <c r="AZ1738" s="12">
        <f t="shared" si="416"/>
        <v>0.441638409829799</v>
      </c>
      <c r="BA1738" s="12">
        <f t="shared" si="417"/>
        <v>0.034510307181256</v>
      </c>
      <c r="BB1738" s="12">
        <f t="shared" si="418"/>
        <v>0.476148717011055</v>
      </c>
      <c r="BC1738" s="12">
        <f t="shared" si="419"/>
        <v>0.523851282988945</v>
      </c>
    </row>
    <row r="1739" spans="1:55">
      <c r="A1739" s="3" t="s">
        <v>3529</v>
      </c>
      <c r="B1739" s="3" t="s">
        <v>3530</v>
      </c>
      <c r="C1739" s="3">
        <v>189914471.14</v>
      </c>
      <c r="D1739" s="3">
        <v>566580783.72</v>
      </c>
      <c r="E1739" s="3">
        <v>0</v>
      </c>
      <c r="F1739" s="3">
        <v>0</v>
      </c>
      <c r="G1739" s="3">
        <v>0</v>
      </c>
      <c r="H1739" s="3">
        <v>0</v>
      </c>
      <c r="I1739" s="3">
        <v>0</v>
      </c>
      <c r="J1739" s="3">
        <v>0</v>
      </c>
      <c r="K1739" s="3">
        <v>52989040.14</v>
      </c>
      <c r="L1739" s="3">
        <v>0</v>
      </c>
      <c r="M1739" s="3">
        <v>8751658.38</v>
      </c>
      <c r="N1739" s="3">
        <v>9433614.46</v>
      </c>
      <c r="O1739" s="3">
        <v>5838384.03</v>
      </c>
      <c r="P1739" s="3">
        <v>10188120.82</v>
      </c>
      <c r="Q1739" s="3">
        <v>50000000</v>
      </c>
      <c r="R1739" s="3">
        <v>3888860.83</v>
      </c>
      <c r="S1739" s="3">
        <v>2358036.63</v>
      </c>
      <c r="T1739" s="3">
        <v>0</v>
      </c>
      <c r="U1739" s="3">
        <v>42324957.51</v>
      </c>
      <c r="V1739" s="3">
        <v>5823383.21</v>
      </c>
      <c r="W1739" s="3">
        <v>0</v>
      </c>
      <c r="X1739" s="3">
        <v>0</v>
      </c>
      <c r="Y1739" s="3">
        <v>895920</v>
      </c>
      <c r="Z1739" s="3">
        <v>33023298.21</v>
      </c>
      <c r="AA1739" s="3">
        <v>0</v>
      </c>
      <c r="AB1739" s="3">
        <v>243093.39</v>
      </c>
      <c r="AC1739" s="3">
        <v>1255472872.72</v>
      </c>
      <c r="AD1739" s="3">
        <v>78608514.37</v>
      </c>
      <c r="AE1739" s="3">
        <v>0</v>
      </c>
      <c r="AF1739" s="3">
        <v>6622558.7</v>
      </c>
      <c r="AG1739" s="3">
        <v>0</v>
      </c>
      <c r="AH1739" s="3">
        <v>110817441.89</v>
      </c>
      <c r="AI1739" s="3">
        <v>0</v>
      </c>
      <c r="AJ1739" s="3">
        <v>175004184.89</v>
      </c>
      <c r="AK1739" s="3">
        <v>10019293.3</v>
      </c>
      <c r="AL1739" s="3">
        <v>1489122.34</v>
      </c>
      <c r="AM1739" s="3">
        <v>28876622.07</v>
      </c>
      <c r="AN1739" s="3">
        <v>11699908.1</v>
      </c>
      <c r="AO1739" s="6">
        <f t="shared" si="405"/>
        <v>619569823.86</v>
      </c>
      <c r="AP1739" s="6">
        <f t="shared" si="406"/>
        <v>84211777.69</v>
      </c>
      <c r="AQ1739" s="6">
        <f t="shared" si="407"/>
        <v>88557549.78</v>
      </c>
      <c r="AR1739" s="6">
        <f t="shared" si="408"/>
        <v>-4345772.09</v>
      </c>
      <c r="AS1739" s="6">
        <f t="shared" si="409"/>
        <v>1678610518.38</v>
      </c>
      <c r="AT1739" s="10">
        <f t="shared" si="410"/>
        <v>189914471.14</v>
      </c>
      <c r="AU1739" s="10">
        <f t="shared" si="411"/>
        <v>1868524989.52</v>
      </c>
      <c r="AV1739" s="10">
        <f t="shared" si="412"/>
        <v>615224051.77</v>
      </c>
      <c r="AW1739" s="12">
        <f t="shared" si="413"/>
        <v>0.249449446606816</v>
      </c>
      <c r="AX1739" s="12">
        <f t="shared" si="414"/>
        <v>0.67408772724495</v>
      </c>
      <c r="AY1739" s="12">
        <f t="shared" si="415"/>
        <v>-0.00174968244285377</v>
      </c>
      <c r="AZ1739" s="12">
        <f t="shared" si="416"/>
        <v>0.675837409687804</v>
      </c>
      <c r="BA1739" s="12">
        <f t="shared" si="417"/>
        <v>0.076462826148234</v>
      </c>
      <c r="BB1739" s="12">
        <f t="shared" si="418"/>
        <v>0.752300235836038</v>
      </c>
      <c r="BC1739" s="12">
        <f t="shared" si="419"/>
        <v>0.247699764163962</v>
      </c>
    </row>
    <row r="1740" spans="1:55">
      <c r="A1740" s="3" t="s">
        <v>3531</v>
      </c>
      <c r="B1740" s="3" t="s">
        <v>3532</v>
      </c>
      <c r="C1740" s="3">
        <v>209415468.58</v>
      </c>
      <c r="D1740" s="3">
        <v>565020280</v>
      </c>
      <c r="E1740" s="3">
        <v>0</v>
      </c>
      <c r="F1740" s="3">
        <v>0</v>
      </c>
      <c r="G1740" s="3">
        <v>0</v>
      </c>
      <c r="H1740" s="3">
        <v>0</v>
      </c>
      <c r="I1740" s="3">
        <v>0</v>
      </c>
      <c r="J1740" s="3">
        <v>0</v>
      </c>
      <c r="K1740" s="3">
        <v>93877121.99</v>
      </c>
      <c r="L1740" s="3">
        <v>0</v>
      </c>
      <c r="M1740" s="3">
        <v>1475203463.53</v>
      </c>
      <c r="N1740" s="3">
        <v>174865433.07</v>
      </c>
      <c r="O1740" s="3">
        <v>575751371.6</v>
      </c>
      <c r="P1740" s="3">
        <v>28297700.71</v>
      </c>
      <c r="Q1740" s="3">
        <v>0</v>
      </c>
      <c r="R1740" s="3">
        <v>1247166645.7</v>
      </c>
      <c r="S1740" s="3">
        <v>118988.55</v>
      </c>
      <c r="T1740" s="3">
        <v>0</v>
      </c>
      <c r="U1740" s="3">
        <v>50593678.95</v>
      </c>
      <c r="V1740" s="3">
        <v>38126782.94</v>
      </c>
      <c r="W1740" s="3">
        <v>0</v>
      </c>
      <c r="X1740" s="3">
        <v>0</v>
      </c>
      <c r="Y1740" s="3">
        <v>0</v>
      </c>
      <c r="Z1740" s="3">
        <v>9393413.54</v>
      </c>
      <c r="AA1740" s="3">
        <v>0</v>
      </c>
      <c r="AB1740" s="3">
        <v>22435019.3</v>
      </c>
      <c r="AC1740" s="3">
        <v>459848444.77</v>
      </c>
      <c r="AD1740" s="3">
        <v>70662109.62</v>
      </c>
      <c r="AE1740" s="3">
        <v>0</v>
      </c>
      <c r="AF1740" s="3">
        <v>0</v>
      </c>
      <c r="AG1740" s="3">
        <v>0</v>
      </c>
      <c r="AH1740" s="3">
        <v>59223208.11</v>
      </c>
      <c r="AI1740" s="3">
        <v>0</v>
      </c>
      <c r="AJ1740" s="3">
        <v>5730163.3</v>
      </c>
      <c r="AK1740" s="3">
        <v>430318.65</v>
      </c>
      <c r="AL1740" s="3">
        <v>51286566.57</v>
      </c>
      <c r="AM1740" s="3">
        <v>959503.19</v>
      </c>
      <c r="AN1740" s="3">
        <v>184451860.87</v>
      </c>
      <c r="AO1740" s="6">
        <f t="shared" si="405"/>
        <v>658897401.99</v>
      </c>
      <c r="AP1740" s="6">
        <f t="shared" si="406"/>
        <v>2254117968.91</v>
      </c>
      <c r="AQ1740" s="6">
        <f t="shared" si="407"/>
        <v>1367834528.98</v>
      </c>
      <c r="AR1740" s="6">
        <f t="shared" si="408"/>
        <v>886283439.93</v>
      </c>
      <c r="AS1740" s="6">
        <f t="shared" si="409"/>
        <v>832592175.08</v>
      </c>
      <c r="AT1740" s="10">
        <f t="shared" si="410"/>
        <v>209415468.58</v>
      </c>
      <c r="AU1740" s="10">
        <f t="shared" si="411"/>
        <v>1042007643.66</v>
      </c>
      <c r="AV1740" s="10">
        <f t="shared" si="412"/>
        <v>1545180841.92</v>
      </c>
      <c r="AW1740" s="12">
        <f t="shared" si="413"/>
        <v>0.254677000018531</v>
      </c>
      <c r="AX1740" s="12">
        <f t="shared" si="414"/>
        <v>0.664379740629782</v>
      </c>
      <c r="AY1740" s="12">
        <f t="shared" si="415"/>
        <v>0.342566243190168</v>
      </c>
      <c r="AZ1740" s="12">
        <f t="shared" si="416"/>
        <v>0.321813497439615</v>
      </c>
      <c r="BA1740" s="12">
        <f t="shared" si="417"/>
        <v>0.0809432593516869</v>
      </c>
      <c r="BB1740" s="12">
        <f t="shared" si="418"/>
        <v>0.402756756791302</v>
      </c>
      <c r="BC1740" s="12">
        <f t="shared" si="419"/>
        <v>0.597243243208698</v>
      </c>
    </row>
    <row r="1741" spans="1:55">
      <c r="A1741" s="3" t="s">
        <v>3533</v>
      </c>
      <c r="B1741" s="3" t="s">
        <v>3534</v>
      </c>
      <c r="C1741" s="3">
        <v>633175951.47</v>
      </c>
      <c r="D1741" s="3">
        <v>563385518.22</v>
      </c>
      <c r="E1741" s="3">
        <v>8000000</v>
      </c>
      <c r="F1741" s="3">
        <v>0</v>
      </c>
      <c r="G1741" s="3">
        <v>0</v>
      </c>
      <c r="H1741" s="3">
        <v>0</v>
      </c>
      <c r="I1741" s="3">
        <v>0</v>
      </c>
      <c r="J1741" s="3">
        <v>532913235</v>
      </c>
      <c r="K1741" s="3">
        <v>287787347.73</v>
      </c>
      <c r="L1741" s="3">
        <v>0</v>
      </c>
      <c r="M1741" s="3">
        <v>657408515.67</v>
      </c>
      <c r="N1741" s="3">
        <v>184685439.83</v>
      </c>
      <c r="O1741" s="3">
        <v>1104465298.18</v>
      </c>
      <c r="P1741" s="3">
        <v>14043056.17</v>
      </c>
      <c r="Q1741" s="3">
        <v>56840000</v>
      </c>
      <c r="R1741" s="3">
        <v>570241104.49</v>
      </c>
      <c r="S1741" s="3">
        <v>31400352.5</v>
      </c>
      <c r="T1741" s="3">
        <v>0</v>
      </c>
      <c r="U1741" s="3">
        <v>5378205.78</v>
      </c>
      <c r="V1741" s="3">
        <v>40369091.27</v>
      </c>
      <c r="W1741" s="3">
        <v>0</v>
      </c>
      <c r="X1741" s="3">
        <v>0</v>
      </c>
      <c r="Y1741" s="3">
        <v>858645.81</v>
      </c>
      <c r="Z1741" s="3">
        <v>11142079.35</v>
      </c>
      <c r="AA1741" s="3">
        <v>0</v>
      </c>
      <c r="AB1741" s="3">
        <v>4550323.9</v>
      </c>
      <c r="AC1741" s="3">
        <v>14386730.06</v>
      </c>
      <c r="AD1741" s="3">
        <v>32999929.58</v>
      </c>
      <c r="AE1741" s="3">
        <v>0</v>
      </c>
      <c r="AF1741" s="3">
        <v>0</v>
      </c>
      <c r="AG1741" s="3">
        <v>0</v>
      </c>
      <c r="AH1741" s="3">
        <v>2037935.58</v>
      </c>
      <c r="AI1741" s="3">
        <v>0</v>
      </c>
      <c r="AJ1741" s="3">
        <v>0</v>
      </c>
      <c r="AK1741" s="3">
        <v>3707699.53</v>
      </c>
      <c r="AL1741" s="3">
        <v>51230507.72</v>
      </c>
      <c r="AM1741" s="3">
        <v>10069713.02</v>
      </c>
      <c r="AN1741" s="3">
        <v>16659310.13</v>
      </c>
      <c r="AO1741" s="6">
        <f t="shared" si="405"/>
        <v>1392086100.95</v>
      </c>
      <c r="AP1741" s="6">
        <f t="shared" si="406"/>
        <v>2017442309.85</v>
      </c>
      <c r="AQ1741" s="6">
        <f t="shared" si="407"/>
        <v>663939803.1</v>
      </c>
      <c r="AR1741" s="6">
        <f t="shared" si="408"/>
        <v>1353502506.75</v>
      </c>
      <c r="AS1741" s="6">
        <f t="shared" si="409"/>
        <v>131091825.62</v>
      </c>
      <c r="AT1741" s="10">
        <f t="shared" si="410"/>
        <v>633175951.47</v>
      </c>
      <c r="AU1741" s="10">
        <f t="shared" si="411"/>
        <v>764267777.09</v>
      </c>
      <c r="AV1741" s="10">
        <f t="shared" si="412"/>
        <v>2745588607.7</v>
      </c>
      <c r="AW1741" s="12">
        <f t="shared" si="413"/>
        <v>0.396621954955941</v>
      </c>
      <c r="AX1741" s="12">
        <f t="shared" si="414"/>
        <v>0.422978654854229</v>
      </c>
      <c r="AY1741" s="12">
        <f t="shared" si="415"/>
        <v>0.385629028189136</v>
      </c>
      <c r="AZ1741" s="12">
        <f t="shared" si="416"/>
        <v>0.0373496266650931</v>
      </c>
      <c r="BA1741" s="12">
        <f t="shared" si="417"/>
        <v>0.180399390189831</v>
      </c>
      <c r="BB1741" s="12">
        <f t="shared" si="418"/>
        <v>0.217749016854924</v>
      </c>
      <c r="BC1741" s="12">
        <f t="shared" si="419"/>
        <v>0.782250983145076</v>
      </c>
    </row>
    <row r="1742" spans="1:55">
      <c r="A1742" s="3" t="s">
        <v>3535</v>
      </c>
      <c r="B1742" s="3" t="s">
        <v>3536</v>
      </c>
      <c r="C1742" s="3">
        <v>29408876.52</v>
      </c>
      <c r="D1742" s="3">
        <v>563066369.26</v>
      </c>
      <c r="E1742" s="3">
        <v>0</v>
      </c>
      <c r="F1742" s="3">
        <v>0</v>
      </c>
      <c r="G1742" s="3">
        <v>0</v>
      </c>
      <c r="H1742" s="3">
        <v>0</v>
      </c>
      <c r="I1742" s="3">
        <v>0</v>
      </c>
      <c r="J1742" s="3">
        <v>0</v>
      </c>
      <c r="K1742" s="3">
        <v>144876168.83</v>
      </c>
      <c r="L1742" s="3">
        <v>0</v>
      </c>
      <c r="M1742" s="3">
        <v>1796907228.25</v>
      </c>
      <c r="N1742" s="3">
        <v>8715456.27</v>
      </c>
      <c r="O1742" s="3">
        <v>300638553.75</v>
      </c>
      <c r="P1742" s="3">
        <v>33424764.98</v>
      </c>
      <c r="Q1742" s="3">
        <v>233848438.23</v>
      </c>
      <c r="R1742" s="3">
        <v>1445405411.97</v>
      </c>
      <c r="S1742" s="3">
        <v>0</v>
      </c>
      <c r="T1742" s="3">
        <v>0</v>
      </c>
      <c r="U1742" s="3">
        <v>10263790.35</v>
      </c>
      <c r="V1742" s="3">
        <v>6825602.03</v>
      </c>
      <c r="W1742" s="3">
        <v>0</v>
      </c>
      <c r="X1742" s="3">
        <v>0</v>
      </c>
      <c r="Y1742" s="3">
        <v>0</v>
      </c>
      <c r="Z1742" s="3">
        <v>0</v>
      </c>
      <c r="AA1742" s="3">
        <v>0</v>
      </c>
      <c r="AB1742" s="3">
        <v>48900665.56</v>
      </c>
      <c r="AC1742" s="3">
        <v>18509934.09</v>
      </c>
      <c r="AD1742" s="3">
        <v>359247847.61</v>
      </c>
      <c r="AE1742" s="3">
        <v>0</v>
      </c>
      <c r="AF1742" s="3">
        <v>0</v>
      </c>
      <c r="AG1742" s="3">
        <v>0</v>
      </c>
      <c r="AH1742" s="3">
        <v>93854429.74</v>
      </c>
      <c r="AI1742" s="3">
        <v>0</v>
      </c>
      <c r="AJ1742" s="3">
        <v>51539988.95</v>
      </c>
      <c r="AK1742" s="3">
        <v>80868895.12</v>
      </c>
      <c r="AL1742" s="3">
        <v>47290157.95</v>
      </c>
      <c r="AM1742" s="3">
        <v>23360.89</v>
      </c>
      <c r="AN1742" s="3">
        <v>990663006.68</v>
      </c>
      <c r="AO1742" s="6">
        <f t="shared" si="405"/>
        <v>707942538.09</v>
      </c>
      <c r="AP1742" s="6">
        <f t="shared" si="406"/>
        <v>2373534441.48</v>
      </c>
      <c r="AQ1742" s="6">
        <f t="shared" si="407"/>
        <v>1511395469.91</v>
      </c>
      <c r="AR1742" s="6">
        <f t="shared" si="408"/>
        <v>862138971.57</v>
      </c>
      <c r="AS1742" s="6">
        <f t="shared" si="409"/>
        <v>1641997621.03</v>
      </c>
      <c r="AT1742" s="10">
        <f t="shared" si="410"/>
        <v>29408876.52</v>
      </c>
      <c r="AU1742" s="10">
        <f t="shared" si="411"/>
        <v>1671406497.55</v>
      </c>
      <c r="AV1742" s="10">
        <f t="shared" si="412"/>
        <v>1570081509.66</v>
      </c>
      <c r="AW1742" s="12">
        <f t="shared" si="413"/>
        <v>0.218400480432237</v>
      </c>
      <c r="AX1742" s="12">
        <f t="shared" si="414"/>
        <v>0.772526872544363</v>
      </c>
      <c r="AY1742" s="12">
        <f t="shared" si="415"/>
        <v>0.265970125341311</v>
      </c>
      <c r="AZ1742" s="12">
        <f t="shared" si="416"/>
        <v>0.506556747203052</v>
      </c>
      <c r="BA1742" s="12">
        <f t="shared" si="417"/>
        <v>0.00907264702339981</v>
      </c>
      <c r="BB1742" s="12">
        <f t="shared" si="418"/>
        <v>0.515629394226452</v>
      </c>
      <c r="BC1742" s="12">
        <f t="shared" si="419"/>
        <v>0.484370605773549</v>
      </c>
    </row>
    <row r="1743" spans="1:55">
      <c r="A1743" s="3" t="s">
        <v>3537</v>
      </c>
      <c r="B1743" s="3" t="s">
        <v>3538</v>
      </c>
      <c r="C1743" s="3">
        <v>72809523.03</v>
      </c>
      <c r="D1743" s="3">
        <v>562309335.55</v>
      </c>
      <c r="E1743" s="3">
        <v>35162316.41</v>
      </c>
      <c r="F1743" s="3">
        <v>25941600</v>
      </c>
      <c r="G1743" s="3">
        <v>0</v>
      </c>
      <c r="H1743" s="3">
        <v>0</v>
      </c>
      <c r="I1743" s="3">
        <v>0</v>
      </c>
      <c r="J1743" s="3">
        <v>25555571.7</v>
      </c>
      <c r="K1743" s="3">
        <v>133925476.33</v>
      </c>
      <c r="L1743" s="3">
        <v>0</v>
      </c>
      <c r="M1743" s="3">
        <v>1323099617.79</v>
      </c>
      <c r="N1743" s="3">
        <v>158178638.06</v>
      </c>
      <c r="O1743" s="3">
        <v>1853428186.12</v>
      </c>
      <c r="P1743" s="3">
        <v>98437377.31</v>
      </c>
      <c r="Q1743" s="3">
        <v>0</v>
      </c>
      <c r="R1743" s="3">
        <v>1165267810.98</v>
      </c>
      <c r="S1743" s="3">
        <v>0</v>
      </c>
      <c r="T1743" s="3">
        <v>0</v>
      </c>
      <c r="U1743" s="3">
        <v>107592038.44</v>
      </c>
      <c r="V1743" s="3">
        <v>62661854.81</v>
      </c>
      <c r="W1743" s="3">
        <v>0</v>
      </c>
      <c r="X1743" s="3">
        <v>0</v>
      </c>
      <c r="Y1743" s="3">
        <v>160226060.06</v>
      </c>
      <c r="Z1743" s="3">
        <v>5000402.36</v>
      </c>
      <c r="AA1743" s="3">
        <v>0</v>
      </c>
      <c r="AB1743" s="3">
        <v>8150936.57</v>
      </c>
      <c r="AC1743" s="3">
        <v>1866339739.31</v>
      </c>
      <c r="AD1743" s="3">
        <v>501339977.68</v>
      </c>
      <c r="AE1743" s="3">
        <v>0</v>
      </c>
      <c r="AF1743" s="3">
        <v>0</v>
      </c>
      <c r="AG1743" s="3">
        <v>0</v>
      </c>
      <c r="AH1743" s="3">
        <v>191067979.17</v>
      </c>
      <c r="AI1743" s="3">
        <v>0</v>
      </c>
      <c r="AJ1743" s="3">
        <v>321016369.14</v>
      </c>
      <c r="AK1743" s="3">
        <v>128262144.54</v>
      </c>
      <c r="AL1743" s="3">
        <v>127343469.96</v>
      </c>
      <c r="AM1743" s="3">
        <v>43928531.85</v>
      </c>
      <c r="AN1743" s="3">
        <v>73765179.34</v>
      </c>
      <c r="AO1743" s="6">
        <f t="shared" si="405"/>
        <v>782894299.99</v>
      </c>
      <c r="AP1743" s="6">
        <f t="shared" si="406"/>
        <v>3433143819.28</v>
      </c>
      <c r="AQ1743" s="6">
        <f t="shared" si="407"/>
        <v>1508899103.22</v>
      </c>
      <c r="AR1743" s="6">
        <f t="shared" si="408"/>
        <v>1924244716.06</v>
      </c>
      <c r="AS1743" s="6">
        <f t="shared" si="409"/>
        <v>3253063390.99</v>
      </c>
      <c r="AT1743" s="10">
        <f t="shared" si="410"/>
        <v>72809523.03</v>
      </c>
      <c r="AU1743" s="10">
        <f t="shared" si="411"/>
        <v>3325872914.02</v>
      </c>
      <c r="AV1743" s="10">
        <f t="shared" si="412"/>
        <v>2707139016.05</v>
      </c>
      <c r="AW1743" s="12">
        <f t="shared" si="413"/>
        <v>0.129768399112202</v>
      </c>
      <c r="AX1743" s="12">
        <f t="shared" si="414"/>
        <v>0.858163081237257</v>
      </c>
      <c r="AY1743" s="12">
        <f t="shared" si="415"/>
        <v>0.318952579302735</v>
      </c>
      <c r="AZ1743" s="12">
        <f t="shared" si="416"/>
        <v>0.539210501934521</v>
      </c>
      <c r="BA1743" s="12">
        <f t="shared" si="417"/>
        <v>0.0120685196505413</v>
      </c>
      <c r="BB1743" s="12">
        <f t="shared" si="418"/>
        <v>0.551279021585063</v>
      </c>
      <c r="BC1743" s="12">
        <f t="shared" si="419"/>
        <v>0.448720978414937</v>
      </c>
    </row>
    <row r="1744" spans="1:55">
      <c r="A1744" s="3" t="s">
        <v>3539</v>
      </c>
      <c r="B1744" s="3" t="s">
        <v>3540</v>
      </c>
      <c r="C1744" s="3">
        <v>2403423.87</v>
      </c>
      <c r="D1744" s="3">
        <v>561776235.42</v>
      </c>
      <c r="E1744" s="3">
        <v>0</v>
      </c>
      <c r="F1744" s="3">
        <v>0</v>
      </c>
      <c r="G1744" s="3">
        <v>0</v>
      </c>
      <c r="H1744" s="3">
        <v>0</v>
      </c>
      <c r="I1744" s="3">
        <v>0</v>
      </c>
      <c r="J1744" s="3">
        <v>0</v>
      </c>
      <c r="K1744" s="3">
        <v>3316430.36</v>
      </c>
      <c r="L1744" s="3">
        <v>0</v>
      </c>
      <c r="M1744" s="3">
        <v>18168449.51</v>
      </c>
      <c r="N1744" s="3">
        <v>23818847.95</v>
      </c>
      <c r="O1744" s="3">
        <v>1019301199.78</v>
      </c>
      <c r="P1744" s="3">
        <v>6113008.23</v>
      </c>
      <c r="Q1744" s="3">
        <v>0</v>
      </c>
      <c r="R1744" s="3">
        <v>118681446.19</v>
      </c>
      <c r="S1744" s="3">
        <v>0</v>
      </c>
      <c r="T1744" s="3">
        <v>0</v>
      </c>
      <c r="U1744" s="3">
        <v>39545775.31</v>
      </c>
      <c r="V1744" s="3">
        <v>34511640.45</v>
      </c>
      <c r="W1744" s="3">
        <v>0</v>
      </c>
      <c r="X1744" s="3">
        <v>0</v>
      </c>
      <c r="Y1744" s="3">
        <v>0</v>
      </c>
      <c r="Z1744" s="3">
        <v>15420437.27</v>
      </c>
      <c r="AA1744" s="3">
        <v>0</v>
      </c>
      <c r="AB1744" s="3">
        <v>8473565.22</v>
      </c>
      <c r="AC1744" s="3">
        <v>1083639579.2</v>
      </c>
      <c r="AD1744" s="3">
        <v>60222355.83</v>
      </c>
      <c r="AE1744" s="3">
        <v>0</v>
      </c>
      <c r="AF1744" s="3">
        <v>16145651.37</v>
      </c>
      <c r="AG1744" s="3">
        <v>0</v>
      </c>
      <c r="AH1744" s="3">
        <v>156744337.7</v>
      </c>
      <c r="AI1744" s="3">
        <v>0</v>
      </c>
      <c r="AJ1744" s="3">
        <v>0</v>
      </c>
      <c r="AK1744" s="3">
        <v>24360566.52</v>
      </c>
      <c r="AL1744" s="3">
        <v>18816683.95</v>
      </c>
      <c r="AM1744" s="3">
        <v>0</v>
      </c>
      <c r="AN1744" s="3">
        <v>21957794.88</v>
      </c>
      <c r="AO1744" s="6">
        <f t="shared" si="405"/>
        <v>565092665.78</v>
      </c>
      <c r="AP1744" s="6">
        <f t="shared" si="406"/>
        <v>1067401505.47</v>
      </c>
      <c r="AQ1744" s="6">
        <f t="shared" si="407"/>
        <v>216632864.44</v>
      </c>
      <c r="AR1744" s="6">
        <f t="shared" si="408"/>
        <v>850768641.03</v>
      </c>
      <c r="AS1744" s="6">
        <f t="shared" si="409"/>
        <v>1381886969.45</v>
      </c>
      <c r="AT1744" s="10">
        <f t="shared" si="410"/>
        <v>2403423.87</v>
      </c>
      <c r="AU1744" s="10">
        <f t="shared" si="411"/>
        <v>1384290393.32</v>
      </c>
      <c r="AV1744" s="10">
        <f t="shared" si="412"/>
        <v>1415861306.81</v>
      </c>
      <c r="AW1744" s="12">
        <f t="shared" si="413"/>
        <v>0.201807875535374</v>
      </c>
      <c r="AX1744" s="12">
        <f t="shared" si="414"/>
        <v>0.797333805299315</v>
      </c>
      <c r="AY1744" s="12">
        <f t="shared" si="415"/>
        <v>0.303829482163592</v>
      </c>
      <c r="AZ1744" s="12">
        <f t="shared" si="416"/>
        <v>0.493504323135723</v>
      </c>
      <c r="BA1744" s="12">
        <f t="shared" si="417"/>
        <v>0.000858319165311086</v>
      </c>
      <c r="BB1744" s="12">
        <f t="shared" si="418"/>
        <v>0.494362642301034</v>
      </c>
      <c r="BC1744" s="12">
        <f t="shared" si="419"/>
        <v>0.505637357698966</v>
      </c>
    </row>
    <row r="1745" spans="1:55">
      <c r="A1745" s="3" t="s">
        <v>3541</v>
      </c>
      <c r="B1745" s="3" t="s">
        <v>3542</v>
      </c>
      <c r="C1745" s="3">
        <v>164314583.83</v>
      </c>
      <c r="D1745" s="3">
        <v>558162728.29</v>
      </c>
      <c r="E1745" s="3">
        <v>0</v>
      </c>
      <c r="F1745" s="3">
        <v>317371022.37</v>
      </c>
      <c r="G1745" s="3">
        <v>0</v>
      </c>
      <c r="H1745" s="3">
        <v>0</v>
      </c>
      <c r="I1745" s="3">
        <v>0</v>
      </c>
      <c r="J1745" s="3">
        <v>0</v>
      </c>
      <c r="K1745" s="3">
        <v>72257205.41</v>
      </c>
      <c r="L1745" s="3">
        <v>0</v>
      </c>
      <c r="M1745" s="3">
        <v>1225129942.87</v>
      </c>
      <c r="N1745" s="3">
        <v>198307376.16</v>
      </c>
      <c r="O1745" s="3">
        <v>130690167.62</v>
      </c>
      <c r="P1745" s="3">
        <v>602894251.59</v>
      </c>
      <c r="Q1745" s="3">
        <v>271005923.96</v>
      </c>
      <c r="R1745" s="3">
        <v>1477465620.5</v>
      </c>
      <c r="S1745" s="3">
        <v>0</v>
      </c>
      <c r="T1745" s="3">
        <v>0</v>
      </c>
      <c r="U1745" s="3">
        <v>58872866.76</v>
      </c>
      <c r="V1745" s="3">
        <v>14857777.21</v>
      </c>
      <c r="W1745" s="3">
        <v>0</v>
      </c>
      <c r="X1745" s="3">
        <v>0</v>
      </c>
      <c r="Y1745" s="3">
        <v>4969317.02</v>
      </c>
      <c r="Z1745" s="3">
        <v>63996005.42</v>
      </c>
      <c r="AA1745" s="3">
        <v>0</v>
      </c>
      <c r="AB1745" s="3">
        <v>6042790.12</v>
      </c>
      <c r="AC1745" s="3">
        <v>4579299783.32</v>
      </c>
      <c r="AD1745" s="3">
        <v>852732771.55</v>
      </c>
      <c r="AE1745" s="3">
        <v>0</v>
      </c>
      <c r="AF1745" s="3">
        <v>0</v>
      </c>
      <c r="AG1745" s="3">
        <v>0</v>
      </c>
      <c r="AH1745" s="3">
        <v>171987646.78</v>
      </c>
      <c r="AI1745" s="3">
        <v>865982.87</v>
      </c>
      <c r="AJ1745" s="3">
        <v>0</v>
      </c>
      <c r="AK1745" s="3">
        <v>71305027.09</v>
      </c>
      <c r="AL1745" s="3">
        <v>7334450.57</v>
      </c>
      <c r="AM1745" s="3">
        <v>0</v>
      </c>
      <c r="AN1745" s="3">
        <v>23629500</v>
      </c>
      <c r="AO1745" s="6">
        <f t="shared" si="405"/>
        <v>947790956.07</v>
      </c>
      <c r="AP1745" s="6">
        <f t="shared" si="406"/>
        <v>2428027662.2</v>
      </c>
      <c r="AQ1745" s="6">
        <f t="shared" si="407"/>
        <v>1626204377.03</v>
      </c>
      <c r="AR1745" s="6">
        <f t="shared" si="408"/>
        <v>801823285.17</v>
      </c>
      <c r="AS1745" s="6">
        <f t="shared" si="409"/>
        <v>5707155162.18</v>
      </c>
      <c r="AT1745" s="10">
        <f t="shared" si="410"/>
        <v>164314583.83</v>
      </c>
      <c r="AU1745" s="10">
        <f t="shared" si="411"/>
        <v>5871469746.01</v>
      </c>
      <c r="AV1745" s="10">
        <f t="shared" si="412"/>
        <v>1749614241.24</v>
      </c>
      <c r="AW1745" s="12">
        <f t="shared" si="413"/>
        <v>0.124364323717682</v>
      </c>
      <c r="AX1745" s="12">
        <f t="shared" si="414"/>
        <v>0.854075149708291</v>
      </c>
      <c r="AY1745" s="12">
        <f t="shared" si="415"/>
        <v>0.105211186034879</v>
      </c>
      <c r="AZ1745" s="12">
        <f t="shared" si="416"/>
        <v>0.748863963673411</v>
      </c>
      <c r="BA1745" s="12">
        <f t="shared" si="417"/>
        <v>0.0215605265740276</v>
      </c>
      <c r="BB1745" s="12">
        <f t="shared" si="418"/>
        <v>0.770424490247439</v>
      </c>
      <c r="BC1745" s="12">
        <f t="shared" si="419"/>
        <v>0.229575509752561</v>
      </c>
    </row>
    <row r="1746" spans="1:55">
      <c r="A1746" s="3" t="s">
        <v>3543</v>
      </c>
      <c r="B1746" s="3" t="s">
        <v>3544</v>
      </c>
      <c r="C1746" s="3">
        <v>0</v>
      </c>
      <c r="D1746" s="3">
        <v>557135265.21</v>
      </c>
      <c r="E1746" s="3">
        <v>173815151.59</v>
      </c>
      <c r="F1746" s="3">
        <v>0</v>
      </c>
      <c r="G1746" s="3">
        <v>0</v>
      </c>
      <c r="H1746" s="3">
        <v>0</v>
      </c>
      <c r="I1746" s="3">
        <v>0</v>
      </c>
      <c r="J1746" s="3">
        <v>0</v>
      </c>
      <c r="K1746" s="3">
        <v>14373715.84</v>
      </c>
      <c r="L1746" s="3">
        <v>0</v>
      </c>
      <c r="M1746" s="3">
        <v>358393876.47</v>
      </c>
      <c r="N1746" s="3">
        <v>529683447.37</v>
      </c>
      <c r="O1746" s="3">
        <v>383544802.98</v>
      </c>
      <c r="P1746" s="3">
        <v>63197012.5</v>
      </c>
      <c r="Q1746" s="3">
        <v>25000000</v>
      </c>
      <c r="R1746" s="3">
        <v>870795790.29</v>
      </c>
      <c r="S1746" s="3">
        <v>0</v>
      </c>
      <c r="T1746" s="3">
        <v>0</v>
      </c>
      <c r="U1746" s="3">
        <v>63937777.5</v>
      </c>
      <c r="V1746" s="3">
        <v>83318794.43</v>
      </c>
      <c r="W1746" s="3">
        <v>0</v>
      </c>
      <c r="X1746" s="3">
        <v>0</v>
      </c>
      <c r="Y1746" s="3">
        <v>0</v>
      </c>
      <c r="Z1746" s="3">
        <v>8904895.13</v>
      </c>
      <c r="AA1746" s="3">
        <v>0</v>
      </c>
      <c r="AB1746" s="3">
        <v>0</v>
      </c>
      <c r="AC1746" s="3">
        <v>1637055892.51</v>
      </c>
      <c r="AD1746" s="3">
        <v>727061316.6</v>
      </c>
      <c r="AE1746" s="3">
        <v>0</v>
      </c>
      <c r="AF1746" s="3">
        <v>0</v>
      </c>
      <c r="AG1746" s="3">
        <v>0</v>
      </c>
      <c r="AH1746" s="3">
        <v>169100138.59</v>
      </c>
      <c r="AI1746" s="3">
        <v>3264073.69</v>
      </c>
      <c r="AJ1746" s="3">
        <v>173606348.1</v>
      </c>
      <c r="AK1746" s="3">
        <v>0</v>
      </c>
      <c r="AL1746" s="3">
        <v>9249434.45</v>
      </c>
      <c r="AM1746" s="3">
        <v>37824548.23</v>
      </c>
      <c r="AN1746" s="3">
        <v>0</v>
      </c>
      <c r="AO1746" s="6">
        <f t="shared" si="405"/>
        <v>745324132.64</v>
      </c>
      <c r="AP1746" s="6">
        <f t="shared" si="406"/>
        <v>1359819139.32</v>
      </c>
      <c r="AQ1746" s="6">
        <f t="shared" si="407"/>
        <v>1026957257.35</v>
      </c>
      <c r="AR1746" s="6">
        <f t="shared" si="408"/>
        <v>332861881.97</v>
      </c>
      <c r="AS1746" s="6">
        <f t="shared" si="409"/>
        <v>2757161752.17</v>
      </c>
      <c r="AT1746" s="10">
        <f t="shared" si="410"/>
        <v>0</v>
      </c>
      <c r="AU1746" s="10">
        <f t="shared" si="411"/>
        <v>2757161752.17</v>
      </c>
      <c r="AV1746" s="10">
        <f t="shared" si="412"/>
        <v>1078186014.61</v>
      </c>
      <c r="AW1746" s="12">
        <f t="shared" si="413"/>
        <v>0.194330261024998</v>
      </c>
      <c r="AX1746" s="12">
        <f t="shared" si="414"/>
        <v>0.805669738975002</v>
      </c>
      <c r="AY1746" s="12">
        <f t="shared" si="415"/>
        <v>0.0867879269914179</v>
      </c>
      <c r="AZ1746" s="12">
        <f t="shared" si="416"/>
        <v>0.718881811983584</v>
      </c>
      <c r="BA1746" s="12">
        <f t="shared" si="417"/>
        <v>0</v>
      </c>
      <c r="BB1746" s="12">
        <f t="shared" si="418"/>
        <v>0.718881811983584</v>
      </c>
      <c r="BC1746" s="12">
        <f t="shared" si="419"/>
        <v>0.281118188016416</v>
      </c>
    </row>
    <row r="1747" spans="1:55">
      <c r="A1747" s="3" t="s">
        <v>3545</v>
      </c>
      <c r="B1747" s="3" t="s">
        <v>3546</v>
      </c>
      <c r="C1747" s="3">
        <v>0</v>
      </c>
      <c r="D1747" s="3">
        <v>556273498.49</v>
      </c>
      <c r="E1747" s="3">
        <v>0</v>
      </c>
      <c r="F1747" s="3">
        <v>0</v>
      </c>
      <c r="G1747" s="3">
        <v>0</v>
      </c>
      <c r="H1747" s="3">
        <v>0</v>
      </c>
      <c r="I1747" s="3">
        <v>0</v>
      </c>
      <c r="J1747" s="3">
        <v>0</v>
      </c>
      <c r="K1747" s="3">
        <v>3801973.04</v>
      </c>
      <c r="L1747" s="3">
        <v>0</v>
      </c>
      <c r="M1747" s="3">
        <v>299628897.18</v>
      </c>
      <c r="N1747" s="3">
        <v>10505125.95</v>
      </c>
      <c r="O1747" s="3">
        <v>130191383.92</v>
      </c>
      <c r="P1747" s="3">
        <v>44576757</v>
      </c>
      <c r="Q1747" s="3">
        <v>0</v>
      </c>
      <c r="R1747" s="3">
        <v>84788088.34</v>
      </c>
      <c r="S1747" s="3">
        <v>0</v>
      </c>
      <c r="T1747" s="3">
        <v>0</v>
      </c>
      <c r="U1747" s="3">
        <v>37309886.21</v>
      </c>
      <c r="V1747" s="3">
        <v>12407162.72</v>
      </c>
      <c r="W1747" s="3">
        <v>0</v>
      </c>
      <c r="X1747" s="3">
        <v>0</v>
      </c>
      <c r="Y1747" s="3">
        <v>0</v>
      </c>
      <c r="Z1747" s="3">
        <v>65614396.93</v>
      </c>
      <c r="AA1747" s="3">
        <v>0</v>
      </c>
      <c r="AB1747" s="3">
        <v>7224736.37</v>
      </c>
      <c r="AC1747" s="3">
        <v>1100677722.94</v>
      </c>
      <c r="AD1747" s="3">
        <v>44870815.6</v>
      </c>
      <c r="AE1747" s="3">
        <v>0</v>
      </c>
      <c r="AF1747" s="3">
        <v>0</v>
      </c>
      <c r="AG1747" s="3">
        <v>0</v>
      </c>
      <c r="AH1747" s="3">
        <v>46221887.64</v>
      </c>
      <c r="AI1747" s="3">
        <v>0</v>
      </c>
      <c r="AJ1747" s="3">
        <v>0</v>
      </c>
      <c r="AK1747" s="3">
        <v>11926951.29</v>
      </c>
      <c r="AL1747" s="3">
        <v>22559091.22</v>
      </c>
      <c r="AM1747" s="3">
        <v>0</v>
      </c>
      <c r="AN1747" s="3">
        <v>124663003.2</v>
      </c>
      <c r="AO1747" s="6">
        <f t="shared" si="405"/>
        <v>560075471.53</v>
      </c>
      <c r="AP1747" s="6">
        <f t="shared" si="406"/>
        <v>484902164.05</v>
      </c>
      <c r="AQ1747" s="6">
        <f t="shared" si="407"/>
        <v>207344270.57</v>
      </c>
      <c r="AR1747" s="6">
        <f t="shared" si="408"/>
        <v>277557893.48</v>
      </c>
      <c r="AS1747" s="6">
        <f t="shared" si="409"/>
        <v>1350919471.89</v>
      </c>
      <c r="AT1747" s="10">
        <f t="shared" si="410"/>
        <v>0</v>
      </c>
      <c r="AU1747" s="10">
        <f t="shared" si="411"/>
        <v>1350919471.89</v>
      </c>
      <c r="AV1747" s="10">
        <f t="shared" si="412"/>
        <v>837633365.01</v>
      </c>
      <c r="AW1747" s="12">
        <f t="shared" si="413"/>
        <v>0.255911331948159</v>
      </c>
      <c r="AX1747" s="12">
        <f t="shared" si="414"/>
        <v>0.744088668051841</v>
      </c>
      <c r="AY1747" s="12">
        <f t="shared" si="415"/>
        <v>0.126822569142607</v>
      </c>
      <c r="AZ1747" s="12">
        <f t="shared" si="416"/>
        <v>0.617266098909234</v>
      </c>
      <c r="BA1747" s="12">
        <f t="shared" si="417"/>
        <v>0</v>
      </c>
      <c r="BB1747" s="12">
        <f t="shared" si="418"/>
        <v>0.617266098909234</v>
      </c>
      <c r="BC1747" s="12">
        <f t="shared" si="419"/>
        <v>0.382733901090766</v>
      </c>
    </row>
    <row r="1748" spans="1:55">
      <c r="A1748" s="3" t="s">
        <v>3547</v>
      </c>
      <c r="B1748" s="3" t="s">
        <v>3548</v>
      </c>
      <c r="C1748" s="3">
        <v>0</v>
      </c>
      <c r="D1748" s="3">
        <v>556079417.32</v>
      </c>
      <c r="E1748" s="3">
        <v>55240461.22</v>
      </c>
      <c r="F1748" s="3">
        <v>0</v>
      </c>
      <c r="G1748" s="3">
        <v>0</v>
      </c>
      <c r="H1748" s="3">
        <v>0</v>
      </c>
      <c r="I1748" s="3">
        <v>0</v>
      </c>
      <c r="J1748" s="3">
        <v>0</v>
      </c>
      <c r="K1748" s="3">
        <v>3877560.55</v>
      </c>
      <c r="L1748" s="3">
        <v>0</v>
      </c>
      <c r="M1748" s="3">
        <v>1422693890.03</v>
      </c>
      <c r="N1748" s="3">
        <v>72887463.37</v>
      </c>
      <c r="O1748" s="3">
        <v>607989522.06</v>
      </c>
      <c r="P1748" s="3">
        <v>63083929.48</v>
      </c>
      <c r="Q1748" s="3">
        <v>0</v>
      </c>
      <c r="R1748" s="3">
        <v>848797042.45</v>
      </c>
      <c r="S1748" s="3">
        <v>0</v>
      </c>
      <c r="T1748" s="3">
        <v>0</v>
      </c>
      <c r="U1748" s="3">
        <v>13756358.64</v>
      </c>
      <c r="V1748" s="3">
        <v>4754103.6</v>
      </c>
      <c r="W1748" s="3">
        <v>0</v>
      </c>
      <c r="X1748" s="3">
        <v>0</v>
      </c>
      <c r="Y1748" s="3">
        <v>0</v>
      </c>
      <c r="Z1748" s="3">
        <v>150592.4</v>
      </c>
      <c r="AA1748" s="3">
        <v>0</v>
      </c>
      <c r="AB1748" s="3">
        <v>2218686.28</v>
      </c>
      <c r="AC1748" s="3">
        <v>554442679.51</v>
      </c>
      <c r="AD1748" s="3">
        <v>310237321.57</v>
      </c>
      <c r="AE1748" s="3">
        <v>0</v>
      </c>
      <c r="AF1748" s="3">
        <v>0</v>
      </c>
      <c r="AG1748" s="3">
        <v>0</v>
      </c>
      <c r="AH1748" s="3">
        <v>82099653.92</v>
      </c>
      <c r="AI1748" s="3">
        <v>0</v>
      </c>
      <c r="AJ1748" s="3">
        <v>0</v>
      </c>
      <c r="AK1748" s="3">
        <v>5776299.39</v>
      </c>
      <c r="AL1748" s="3">
        <v>19293176.17</v>
      </c>
      <c r="AM1748" s="3">
        <v>0</v>
      </c>
      <c r="AN1748" s="3">
        <v>65322634.52</v>
      </c>
      <c r="AO1748" s="6">
        <f t="shared" si="405"/>
        <v>615197439.09</v>
      </c>
      <c r="AP1748" s="6">
        <f t="shared" si="406"/>
        <v>2166654804.94</v>
      </c>
      <c r="AQ1748" s="6">
        <f t="shared" si="407"/>
        <v>869676783.37</v>
      </c>
      <c r="AR1748" s="6">
        <f t="shared" si="408"/>
        <v>1296978021.57</v>
      </c>
      <c r="AS1748" s="6">
        <f t="shared" si="409"/>
        <v>1037171765.08</v>
      </c>
      <c r="AT1748" s="10">
        <f t="shared" si="410"/>
        <v>0</v>
      </c>
      <c r="AU1748" s="10">
        <f t="shared" si="411"/>
        <v>1037171765.08</v>
      </c>
      <c r="AV1748" s="10">
        <f t="shared" si="412"/>
        <v>1912175460.66</v>
      </c>
      <c r="AW1748" s="12">
        <f t="shared" si="413"/>
        <v>0.208587660930851</v>
      </c>
      <c r="AX1748" s="12">
        <f t="shared" si="414"/>
        <v>0.791412339069149</v>
      </c>
      <c r="AY1748" s="12">
        <f t="shared" si="415"/>
        <v>0.439750874448018</v>
      </c>
      <c r="AZ1748" s="12">
        <f t="shared" si="416"/>
        <v>0.351661464621132</v>
      </c>
      <c r="BA1748" s="12">
        <f t="shared" si="417"/>
        <v>0</v>
      </c>
      <c r="BB1748" s="12">
        <f t="shared" si="418"/>
        <v>0.351661464621132</v>
      </c>
      <c r="BC1748" s="12">
        <f t="shared" si="419"/>
        <v>0.648338535378868</v>
      </c>
    </row>
    <row r="1749" spans="1:55">
      <c r="A1749" s="3" t="s">
        <v>3549</v>
      </c>
      <c r="B1749" s="3" t="s">
        <v>3550</v>
      </c>
      <c r="C1749" s="3">
        <v>66517291.55</v>
      </c>
      <c r="D1749" s="3">
        <v>556067200.38</v>
      </c>
      <c r="E1749" s="3">
        <v>300000000</v>
      </c>
      <c r="F1749" s="3">
        <v>0</v>
      </c>
      <c r="G1749" s="3">
        <v>0</v>
      </c>
      <c r="H1749" s="3">
        <v>0</v>
      </c>
      <c r="I1749" s="3">
        <v>0</v>
      </c>
      <c r="J1749" s="3">
        <v>0</v>
      </c>
      <c r="K1749" s="3">
        <v>142135988.69</v>
      </c>
      <c r="L1749" s="3">
        <v>0</v>
      </c>
      <c r="M1749" s="3">
        <v>196274324.67</v>
      </c>
      <c r="N1749" s="3">
        <v>328304180.26</v>
      </c>
      <c r="O1749" s="3">
        <v>101010007.79</v>
      </c>
      <c r="P1749" s="3">
        <v>109585139.8</v>
      </c>
      <c r="Q1749" s="3">
        <v>0</v>
      </c>
      <c r="R1749" s="3">
        <v>274129683.89</v>
      </c>
      <c r="S1749" s="3">
        <v>10000000</v>
      </c>
      <c r="T1749" s="3">
        <v>0</v>
      </c>
      <c r="U1749" s="3">
        <v>82847944.83</v>
      </c>
      <c r="V1749" s="3">
        <v>23949582.51</v>
      </c>
      <c r="W1749" s="3">
        <v>0</v>
      </c>
      <c r="X1749" s="3">
        <v>0</v>
      </c>
      <c r="Y1749" s="3">
        <v>0</v>
      </c>
      <c r="Z1749" s="3">
        <v>202387997.15</v>
      </c>
      <c r="AA1749" s="3">
        <v>0</v>
      </c>
      <c r="AB1749" s="3">
        <v>0</v>
      </c>
      <c r="AC1749" s="3">
        <v>790593008.73</v>
      </c>
      <c r="AD1749" s="3">
        <v>12356625.76</v>
      </c>
      <c r="AE1749" s="3">
        <v>0</v>
      </c>
      <c r="AF1749" s="3">
        <v>0</v>
      </c>
      <c r="AG1749" s="3">
        <v>0</v>
      </c>
      <c r="AH1749" s="3">
        <v>3611220.79</v>
      </c>
      <c r="AI1749" s="3">
        <v>0</v>
      </c>
      <c r="AJ1749" s="3">
        <v>0</v>
      </c>
      <c r="AK1749" s="3">
        <v>601129102.88</v>
      </c>
      <c r="AL1749" s="3">
        <v>176596628.45</v>
      </c>
      <c r="AM1749" s="3">
        <v>2179344.26</v>
      </c>
      <c r="AN1749" s="3">
        <v>95592445.55</v>
      </c>
      <c r="AO1749" s="6">
        <f t="shared" si="405"/>
        <v>998203189.07</v>
      </c>
      <c r="AP1749" s="6">
        <f t="shared" si="406"/>
        <v>735173652.52</v>
      </c>
      <c r="AQ1749" s="6">
        <f t="shared" si="407"/>
        <v>593315208.38</v>
      </c>
      <c r="AR1749" s="6">
        <f t="shared" si="408"/>
        <v>141858444.14</v>
      </c>
      <c r="AS1749" s="6">
        <f t="shared" si="409"/>
        <v>1682058376.42</v>
      </c>
      <c r="AT1749" s="10">
        <f t="shared" si="410"/>
        <v>66517291.55</v>
      </c>
      <c r="AU1749" s="10">
        <f t="shared" si="411"/>
        <v>1748575667.97</v>
      </c>
      <c r="AV1749" s="10">
        <f t="shared" si="412"/>
        <v>1140061633.21</v>
      </c>
      <c r="AW1749" s="12">
        <f t="shared" si="413"/>
        <v>0.345561967458579</v>
      </c>
      <c r="AX1749" s="12">
        <f t="shared" si="414"/>
        <v>0.631410810839746</v>
      </c>
      <c r="AY1749" s="12">
        <f t="shared" si="415"/>
        <v>0.0491091228663602</v>
      </c>
      <c r="AZ1749" s="12">
        <f t="shared" si="416"/>
        <v>0.582301687973386</v>
      </c>
      <c r="BA1749" s="12">
        <f t="shared" si="417"/>
        <v>0.023027221701675</v>
      </c>
      <c r="BB1749" s="12">
        <f t="shared" si="418"/>
        <v>0.605328909675061</v>
      </c>
      <c r="BC1749" s="12">
        <f t="shared" si="419"/>
        <v>0.394671090324939</v>
      </c>
    </row>
    <row r="1750" spans="1:55">
      <c r="A1750" s="3" t="s">
        <v>3551</v>
      </c>
      <c r="B1750" s="3" t="s">
        <v>3552</v>
      </c>
      <c r="C1750" s="3">
        <v>111141891.5</v>
      </c>
      <c r="D1750" s="3">
        <v>555297912.74</v>
      </c>
      <c r="E1750" s="3">
        <v>240925983.52</v>
      </c>
      <c r="F1750" s="3">
        <v>0</v>
      </c>
      <c r="G1750" s="3">
        <v>0</v>
      </c>
      <c r="H1750" s="3">
        <v>0</v>
      </c>
      <c r="I1750" s="3">
        <v>0</v>
      </c>
      <c r="J1750" s="3">
        <v>229980721.73</v>
      </c>
      <c r="K1750" s="3">
        <v>49593057.83</v>
      </c>
      <c r="L1750" s="3">
        <v>0</v>
      </c>
      <c r="M1750" s="3">
        <v>391892241.55</v>
      </c>
      <c r="N1750" s="3">
        <v>408657584.6</v>
      </c>
      <c r="O1750" s="3">
        <v>679893171.59</v>
      </c>
      <c r="P1750" s="3">
        <v>581208583.3</v>
      </c>
      <c r="Q1750" s="3">
        <v>0</v>
      </c>
      <c r="R1750" s="3">
        <v>328679998.06</v>
      </c>
      <c r="S1750" s="3">
        <v>5930056.12</v>
      </c>
      <c r="T1750" s="3">
        <v>0</v>
      </c>
      <c r="U1750" s="3">
        <v>25645951.64</v>
      </c>
      <c r="V1750" s="3">
        <v>35430442.94</v>
      </c>
      <c r="W1750" s="3">
        <v>0</v>
      </c>
      <c r="X1750" s="3">
        <v>861939.13</v>
      </c>
      <c r="Y1750" s="3">
        <v>0</v>
      </c>
      <c r="Z1750" s="3">
        <v>4488195.97</v>
      </c>
      <c r="AA1750" s="3">
        <v>0</v>
      </c>
      <c r="AB1750" s="3">
        <v>6533299.12</v>
      </c>
      <c r="AC1750" s="3">
        <v>336206438.77</v>
      </c>
      <c r="AD1750" s="3">
        <v>47087231.8</v>
      </c>
      <c r="AE1750" s="3">
        <v>0</v>
      </c>
      <c r="AF1750" s="3">
        <v>0</v>
      </c>
      <c r="AG1750" s="3">
        <v>0</v>
      </c>
      <c r="AH1750" s="3">
        <v>42337816.39</v>
      </c>
      <c r="AI1750" s="3">
        <v>0</v>
      </c>
      <c r="AJ1750" s="3">
        <v>0</v>
      </c>
      <c r="AK1750" s="3">
        <v>3361595.69</v>
      </c>
      <c r="AL1750" s="3">
        <v>22011631.16</v>
      </c>
      <c r="AM1750" s="3">
        <v>37175850.25</v>
      </c>
      <c r="AN1750" s="3">
        <v>7523395.63</v>
      </c>
      <c r="AO1750" s="6">
        <f t="shared" si="405"/>
        <v>1075797675.82</v>
      </c>
      <c r="AP1750" s="6">
        <f t="shared" si="406"/>
        <v>2061651581.04</v>
      </c>
      <c r="AQ1750" s="6">
        <f t="shared" si="407"/>
        <v>407569882.98</v>
      </c>
      <c r="AR1750" s="6">
        <f t="shared" si="408"/>
        <v>1654081698.06</v>
      </c>
      <c r="AS1750" s="6">
        <f t="shared" si="409"/>
        <v>495703959.69</v>
      </c>
      <c r="AT1750" s="10">
        <f t="shared" si="410"/>
        <v>111141891.5</v>
      </c>
      <c r="AU1750" s="10">
        <f t="shared" si="411"/>
        <v>606845851.19</v>
      </c>
      <c r="AV1750" s="10">
        <f t="shared" si="412"/>
        <v>2729879373.88</v>
      </c>
      <c r="AW1750" s="12">
        <f t="shared" si="413"/>
        <v>0.322411227552437</v>
      </c>
      <c r="AX1750" s="12">
        <f t="shared" si="414"/>
        <v>0.644280098822012</v>
      </c>
      <c r="AY1750" s="12">
        <f t="shared" si="415"/>
        <v>0.495720080764307</v>
      </c>
      <c r="AZ1750" s="12">
        <f t="shared" si="416"/>
        <v>0.148560018057705</v>
      </c>
      <c r="BA1750" s="12">
        <f t="shared" si="417"/>
        <v>0.033308673625551</v>
      </c>
      <c r="BB1750" s="12">
        <f t="shared" si="418"/>
        <v>0.181868691683256</v>
      </c>
      <c r="BC1750" s="12">
        <f t="shared" si="419"/>
        <v>0.818131308316744</v>
      </c>
    </row>
    <row r="1751" spans="1:55">
      <c r="A1751" s="3" t="s">
        <v>3553</v>
      </c>
      <c r="B1751" s="3" t="s">
        <v>3554</v>
      </c>
      <c r="C1751" s="3">
        <v>343211591.48</v>
      </c>
      <c r="D1751" s="3">
        <v>555117415.02</v>
      </c>
      <c r="E1751" s="3">
        <v>569241548.95</v>
      </c>
      <c r="F1751" s="3">
        <v>0</v>
      </c>
      <c r="G1751" s="3">
        <v>0</v>
      </c>
      <c r="H1751" s="3">
        <v>0</v>
      </c>
      <c r="I1751" s="3">
        <v>0</v>
      </c>
      <c r="J1751" s="3">
        <v>6864280.48</v>
      </c>
      <c r="K1751" s="3">
        <v>13753666.42</v>
      </c>
      <c r="L1751" s="3">
        <v>0</v>
      </c>
      <c r="M1751" s="3">
        <v>1061088755.77</v>
      </c>
      <c r="N1751" s="3">
        <v>156009551.53</v>
      </c>
      <c r="O1751" s="3">
        <v>1519656775.69</v>
      </c>
      <c r="P1751" s="3">
        <v>31514606.32</v>
      </c>
      <c r="Q1751" s="3">
        <v>0</v>
      </c>
      <c r="R1751" s="3">
        <v>138348427.05</v>
      </c>
      <c r="S1751" s="3">
        <v>191475.98</v>
      </c>
      <c r="T1751" s="3">
        <v>0</v>
      </c>
      <c r="U1751" s="3">
        <v>21119473.59</v>
      </c>
      <c r="V1751" s="3">
        <v>64380621.88</v>
      </c>
      <c r="W1751" s="3">
        <v>0</v>
      </c>
      <c r="X1751" s="3">
        <v>0</v>
      </c>
      <c r="Y1751" s="3">
        <v>3309029.88</v>
      </c>
      <c r="Z1751" s="3">
        <v>9393531.3</v>
      </c>
      <c r="AA1751" s="3">
        <v>0</v>
      </c>
      <c r="AB1751" s="3">
        <v>115960098.31</v>
      </c>
      <c r="AC1751" s="3">
        <v>220749517.67</v>
      </c>
      <c r="AD1751" s="3">
        <v>4692261.79</v>
      </c>
      <c r="AE1751" s="3">
        <v>0</v>
      </c>
      <c r="AF1751" s="3">
        <v>0</v>
      </c>
      <c r="AG1751" s="3">
        <v>0</v>
      </c>
      <c r="AH1751" s="3">
        <v>58754842.43</v>
      </c>
      <c r="AI1751" s="3">
        <v>0</v>
      </c>
      <c r="AJ1751" s="3">
        <v>60028374.91</v>
      </c>
      <c r="AK1751" s="3">
        <v>0</v>
      </c>
      <c r="AL1751" s="3">
        <v>28792579.5</v>
      </c>
      <c r="AM1751" s="3">
        <v>10493268.5</v>
      </c>
      <c r="AN1751" s="3">
        <v>0</v>
      </c>
      <c r="AO1751" s="6">
        <f t="shared" si="405"/>
        <v>1144976910.87</v>
      </c>
      <c r="AP1751" s="6">
        <f t="shared" si="406"/>
        <v>2768269689.31</v>
      </c>
      <c r="AQ1751" s="6">
        <f t="shared" si="407"/>
        <v>352702657.99</v>
      </c>
      <c r="AR1751" s="6">
        <f t="shared" si="408"/>
        <v>2415567031.32</v>
      </c>
      <c r="AS1751" s="6">
        <f t="shared" si="409"/>
        <v>383510844.8</v>
      </c>
      <c r="AT1751" s="10">
        <f t="shared" si="410"/>
        <v>343211591.48</v>
      </c>
      <c r="AU1751" s="10">
        <f t="shared" si="411"/>
        <v>726722436.28</v>
      </c>
      <c r="AV1751" s="10">
        <f t="shared" si="412"/>
        <v>3560543942.19</v>
      </c>
      <c r="AW1751" s="12">
        <f t="shared" si="413"/>
        <v>0.267064560443433</v>
      </c>
      <c r="AX1751" s="12">
        <f t="shared" si="414"/>
        <v>0.652881726728375</v>
      </c>
      <c r="AY1751" s="12">
        <f t="shared" si="415"/>
        <v>0.563428258960211</v>
      </c>
      <c r="AZ1751" s="12">
        <f t="shared" si="416"/>
        <v>0.0894534677681642</v>
      </c>
      <c r="BA1751" s="12">
        <f t="shared" si="417"/>
        <v>0.080053712828192</v>
      </c>
      <c r="BB1751" s="12">
        <f t="shared" si="418"/>
        <v>0.169507180596356</v>
      </c>
      <c r="BC1751" s="12">
        <f t="shared" si="419"/>
        <v>0.830492819403644</v>
      </c>
    </row>
    <row r="1752" spans="1:55">
      <c r="A1752" s="3" t="s">
        <v>3555</v>
      </c>
      <c r="B1752" s="3" t="s">
        <v>3556</v>
      </c>
      <c r="C1752" s="3">
        <v>4754164.92</v>
      </c>
      <c r="D1752" s="3">
        <v>554893774.24</v>
      </c>
      <c r="E1752" s="3">
        <v>3980601.5</v>
      </c>
      <c r="F1752" s="3">
        <v>0</v>
      </c>
      <c r="G1752" s="3">
        <v>0</v>
      </c>
      <c r="H1752" s="3">
        <v>0</v>
      </c>
      <c r="I1752" s="3">
        <v>0</v>
      </c>
      <c r="J1752" s="3">
        <v>4874392.39</v>
      </c>
      <c r="K1752" s="3">
        <v>9579297.78</v>
      </c>
      <c r="L1752" s="3">
        <v>0</v>
      </c>
      <c r="M1752" s="3">
        <v>650120442.23</v>
      </c>
      <c r="N1752" s="3">
        <v>53644741.89</v>
      </c>
      <c r="O1752" s="3">
        <v>724705316.68</v>
      </c>
      <c r="P1752" s="3">
        <v>33645591.32</v>
      </c>
      <c r="Q1752" s="3">
        <v>0</v>
      </c>
      <c r="R1752" s="3">
        <v>961993699.81</v>
      </c>
      <c r="S1752" s="3">
        <v>0</v>
      </c>
      <c r="T1752" s="3">
        <v>0</v>
      </c>
      <c r="U1752" s="3">
        <v>33072146.91</v>
      </c>
      <c r="V1752" s="3">
        <v>26296546.24</v>
      </c>
      <c r="W1752" s="3">
        <v>0</v>
      </c>
      <c r="X1752" s="3">
        <v>0</v>
      </c>
      <c r="Y1752" s="3">
        <v>0</v>
      </c>
      <c r="Z1752" s="3">
        <v>344970310.49</v>
      </c>
      <c r="AA1752" s="3">
        <v>0</v>
      </c>
      <c r="AB1752" s="3">
        <v>490996.2</v>
      </c>
      <c r="AC1752" s="3">
        <v>1036888215.74</v>
      </c>
      <c r="AD1752" s="3">
        <v>38832399.21</v>
      </c>
      <c r="AE1752" s="3">
        <v>0</v>
      </c>
      <c r="AF1752" s="3">
        <v>0</v>
      </c>
      <c r="AG1752" s="3">
        <v>0</v>
      </c>
      <c r="AH1752" s="3">
        <v>275229332.22</v>
      </c>
      <c r="AI1752" s="3">
        <v>0</v>
      </c>
      <c r="AJ1752" s="3">
        <v>501174066.33</v>
      </c>
      <c r="AK1752" s="3">
        <v>34461825.52</v>
      </c>
      <c r="AL1752" s="3">
        <v>95629314.52</v>
      </c>
      <c r="AM1752" s="3">
        <v>1806460.89</v>
      </c>
      <c r="AN1752" s="3">
        <v>33235073.41</v>
      </c>
      <c r="AO1752" s="6">
        <f t="shared" si="405"/>
        <v>573328065.91</v>
      </c>
      <c r="AP1752" s="6">
        <f t="shared" si="406"/>
        <v>1462116092.12</v>
      </c>
      <c r="AQ1752" s="6">
        <f t="shared" si="407"/>
        <v>1366823699.65</v>
      </c>
      <c r="AR1752" s="6">
        <f t="shared" si="408"/>
        <v>95292392.47</v>
      </c>
      <c r="AS1752" s="6">
        <f t="shared" si="409"/>
        <v>2017256687.84</v>
      </c>
      <c r="AT1752" s="10">
        <f t="shared" si="410"/>
        <v>4754164.92</v>
      </c>
      <c r="AU1752" s="10">
        <f t="shared" si="411"/>
        <v>2022010852.76</v>
      </c>
      <c r="AV1752" s="10">
        <f t="shared" si="412"/>
        <v>668620458.38</v>
      </c>
      <c r="AW1752" s="12">
        <f t="shared" si="413"/>
        <v>0.213083101923424</v>
      </c>
      <c r="AX1752" s="12">
        <f t="shared" si="414"/>
        <v>0.785149965200891</v>
      </c>
      <c r="AY1752" s="12">
        <f t="shared" si="415"/>
        <v>0.0354163694131789</v>
      </c>
      <c r="AZ1752" s="12">
        <f t="shared" si="416"/>
        <v>0.749733595787713</v>
      </c>
      <c r="BA1752" s="12">
        <f t="shared" si="417"/>
        <v>0.00176693287568474</v>
      </c>
      <c r="BB1752" s="12">
        <f t="shared" si="418"/>
        <v>0.751500528663397</v>
      </c>
      <c r="BC1752" s="12">
        <f t="shared" si="419"/>
        <v>0.248499471336603</v>
      </c>
    </row>
    <row r="1753" spans="1:55">
      <c r="A1753" s="3" t="s">
        <v>3557</v>
      </c>
      <c r="B1753" s="3" t="s">
        <v>3558</v>
      </c>
      <c r="C1753" s="3">
        <v>0</v>
      </c>
      <c r="D1753" s="3">
        <v>554451538.29</v>
      </c>
      <c r="E1753" s="3">
        <v>0</v>
      </c>
      <c r="F1753" s="3">
        <v>0</v>
      </c>
      <c r="G1753" s="3">
        <v>0</v>
      </c>
      <c r="H1753" s="3">
        <v>0</v>
      </c>
      <c r="I1753" s="3">
        <v>0</v>
      </c>
      <c r="J1753" s="3">
        <v>0</v>
      </c>
      <c r="K1753" s="3">
        <v>11962311.66</v>
      </c>
      <c r="L1753" s="3">
        <v>0</v>
      </c>
      <c r="M1753" s="3">
        <v>184898509.01</v>
      </c>
      <c r="N1753" s="3">
        <v>32745826.41</v>
      </c>
      <c r="O1753" s="3">
        <v>78541498.9</v>
      </c>
      <c r="P1753" s="3">
        <v>18813991.02</v>
      </c>
      <c r="Q1753" s="3">
        <v>0</v>
      </c>
      <c r="R1753" s="3">
        <v>34956134.59</v>
      </c>
      <c r="S1753" s="3">
        <v>0</v>
      </c>
      <c r="T1753" s="3">
        <v>0</v>
      </c>
      <c r="U1753" s="3">
        <v>6847134.76</v>
      </c>
      <c r="V1753" s="3">
        <v>9469130.15</v>
      </c>
      <c r="W1753" s="3">
        <v>0</v>
      </c>
      <c r="X1753" s="3">
        <v>0</v>
      </c>
      <c r="Y1753" s="3">
        <v>0</v>
      </c>
      <c r="Z1753" s="3">
        <v>2483952.35</v>
      </c>
      <c r="AA1753" s="3">
        <v>0</v>
      </c>
      <c r="AB1753" s="3">
        <v>17425235.79</v>
      </c>
      <c r="AC1753" s="3">
        <v>687877004.75</v>
      </c>
      <c r="AD1753" s="3">
        <v>82060385.2</v>
      </c>
      <c r="AE1753" s="3">
        <v>0</v>
      </c>
      <c r="AF1753" s="3">
        <v>0</v>
      </c>
      <c r="AG1753" s="3">
        <v>0</v>
      </c>
      <c r="AH1753" s="3">
        <v>141524538.63</v>
      </c>
      <c r="AI1753" s="3">
        <v>0</v>
      </c>
      <c r="AJ1753" s="3">
        <v>103658085.59</v>
      </c>
      <c r="AK1753" s="3">
        <v>837530.64</v>
      </c>
      <c r="AL1753" s="3">
        <v>39685003.12</v>
      </c>
      <c r="AM1753" s="3">
        <v>19666699.73</v>
      </c>
      <c r="AN1753" s="3">
        <v>89556668.64</v>
      </c>
      <c r="AO1753" s="6">
        <f t="shared" si="405"/>
        <v>566413849.95</v>
      </c>
      <c r="AP1753" s="6">
        <f t="shared" si="406"/>
        <v>314999825.34</v>
      </c>
      <c r="AQ1753" s="6">
        <f t="shared" si="407"/>
        <v>71181587.64</v>
      </c>
      <c r="AR1753" s="6">
        <f t="shared" si="408"/>
        <v>243818237.7</v>
      </c>
      <c r="AS1753" s="6">
        <f t="shared" si="409"/>
        <v>1164865916.3</v>
      </c>
      <c r="AT1753" s="10">
        <f t="shared" si="410"/>
        <v>0</v>
      </c>
      <c r="AU1753" s="10">
        <f t="shared" si="411"/>
        <v>1164865916.3</v>
      </c>
      <c r="AV1753" s="10">
        <f t="shared" si="412"/>
        <v>810232087.65</v>
      </c>
      <c r="AW1753" s="12">
        <f t="shared" si="413"/>
        <v>0.286777592209211</v>
      </c>
      <c r="AX1753" s="12">
        <f t="shared" si="414"/>
        <v>0.713222407790789</v>
      </c>
      <c r="AY1753" s="12">
        <f t="shared" si="415"/>
        <v>0.123446146577227</v>
      </c>
      <c r="AZ1753" s="12">
        <f t="shared" si="416"/>
        <v>0.589776261213562</v>
      </c>
      <c r="BA1753" s="12">
        <f t="shared" si="417"/>
        <v>0</v>
      </c>
      <c r="BB1753" s="12">
        <f t="shared" si="418"/>
        <v>0.589776261213562</v>
      </c>
      <c r="BC1753" s="12">
        <f t="shared" si="419"/>
        <v>0.410223738786438</v>
      </c>
    </row>
    <row r="1754" spans="1:55">
      <c r="A1754" s="3" t="s">
        <v>3559</v>
      </c>
      <c r="B1754" s="3" t="s">
        <v>3560</v>
      </c>
      <c r="C1754" s="3">
        <v>3978640.21</v>
      </c>
      <c r="D1754" s="3">
        <v>554404342.79</v>
      </c>
      <c r="E1754" s="3">
        <v>610767672.83</v>
      </c>
      <c r="F1754" s="3">
        <v>0</v>
      </c>
      <c r="G1754" s="3">
        <v>0</v>
      </c>
      <c r="H1754" s="3">
        <v>0</v>
      </c>
      <c r="I1754" s="3">
        <v>0</v>
      </c>
      <c r="J1754" s="3">
        <v>58748125.13</v>
      </c>
      <c r="K1754" s="3">
        <v>58539848.15</v>
      </c>
      <c r="L1754" s="3">
        <v>0</v>
      </c>
      <c r="M1754" s="3">
        <v>332569762.72</v>
      </c>
      <c r="N1754" s="3">
        <v>129332353.79</v>
      </c>
      <c r="O1754" s="3">
        <v>159944768.54</v>
      </c>
      <c r="P1754" s="3">
        <v>1956864.07</v>
      </c>
      <c r="Q1754" s="3">
        <v>0</v>
      </c>
      <c r="R1754" s="3">
        <v>865608812.54</v>
      </c>
      <c r="S1754" s="3">
        <v>4998288.26</v>
      </c>
      <c r="T1754" s="3">
        <v>0</v>
      </c>
      <c r="U1754" s="3">
        <v>47684508.19</v>
      </c>
      <c r="V1754" s="3">
        <v>55020972.44</v>
      </c>
      <c r="W1754" s="3">
        <v>0</v>
      </c>
      <c r="X1754" s="3">
        <v>0</v>
      </c>
      <c r="Y1754" s="3">
        <v>10617319.85</v>
      </c>
      <c r="Z1754" s="3">
        <v>0</v>
      </c>
      <c r="AA1754" s="3">
        <v>0</v>
      </c>
      <c r="AB1754" s="3">
        <v>0</v>
      </c>
      <c r="AC1754" s="3">
        <v>513756116.11</v>
      </c>
      <c r="AD1754" s="3">
        <v>62218977.48</v>
      </c>
      <c r="AE1754" s="3">
        <v>0</v>
      </c>
      <c r="AF1754" s="3">
        <v>0</v>
      </c>
      <c r="AG1754" s="3">
        <v>0</v>
      </c>
      <c r="AH1754" s="3">
        <v>96719801.79</v>
      </c>
      <c r="AI1754" s="3">
        <v>17884086.38</v>
      </c>
      <c r="AJ1754" s="3">
        <v>355336630.41</v>
      </c>
      <c r="AK1754" s="3">
        <v>57869543.78</v>
      </c>
      <c r="AL1754" s="3">
        <v>71857903.99</v>
      </c>
      <c r="AM1754" s="3">
        <v>9930613.75</v>
      </c>
      <c r="AN1754" s="3">
        <v>64278039</v>
      </c>
      <c r="AO1754" s="6">
        <f t="shared" si="405"/>
        <v>1282459988.9</v>
      </c>
      <c r="AP1754" s="6">
        <f t="shared" si="406"/>
        <v>623803749.12</v>
      </c>
      <c r="AQ1754" s="6">
        <f t="shared" si="407"/>
        <v>983929901.28</v>
      </c>
      <c r="AR1754" s="6">
        <f t="shared" si="408"/>
        <v>-360126152.16</v>
      </c>
      <c r="AS1754" s="6">
        <f t="shared" si="409"/>
        <v>1249851712.69</v>
      </c>
      <c r="AT1754" s="10">
        <f t="shared" si="410"/>
        <v>3978640.21</v>
      </c>
      <c r="AU1754" s="10">
        <f t="shared" si="411"/>
        <v>1253830352.9</v>
      </c>
      <c r="AV1754" s="10">
        <f t="shared" si="412"/>
        <v>922333836.74</v>
      </c>
      <c r="AW1754" s="12">
        <f t="shared" si="413"/>
        <v>0.589321336600138</v>
      </c>
      <c r="AX1754" s="12">
        <f t="shared" si="414"/>
        <v>0.408850382138301</v>
      </c>
      <c r="AY1754" s="12">
        <f t="shared" si="415"/>
        <v>-0.16548666404605</v>
      </c>
      <c r="AZ1754" s="12">
        <f t="shared" si="416"/>
        <v>0.574337046184351</v>
      </c>
      <c r="BA1754" s="12">
        <f t="shared" si="417"/>
        <v>0.00182828126156151</v>
      </c>
      <c r="BB1754" s="12">
        <f t="shared" si="418"/>
        <v>0.576165327445913</v>
      </c>
      <c r="BC1754" s="12">
        <f t="shared" si="419"/>
        <v>0.423834672554087</v>
      </c>
    </row>
    <row r="1755" spans="1:55">
      <c r="A1755" s="3" t="s">
        <v>3561</v>
      </c>
      <c r="B1755" s="3" t="s">
        <v>3562</v>
      </c>
      <c r="C1755" s="3">
        <v>91590446.8</v>
      </c>
      <c r="D1755" s="3">
        <v>552578040.06</v>
      </c>
      <c r="E1755" s="3">
        <v>14000000</v>
      </c>
      <c r="F1755" s="3">
        <v>0</v>
      </c>
      <c r="G1755" s="3">
        <v>0</v>
      </c>
      <c r="H1755" s="3">
        <v>0</v>
      </c>
      <c r="I1755" s="3">
        <v>0</v>
      </c>
      <c r="J1755" s="3">
        <v>0</v>
      </c>
      <c r="K1755" s="3">
        <v>106484179.34</v>
      </c>
      <c r="L1755" s="3">
        <v>0</v>
      </c>
      <c r="M1755" s="3">
        <v>1201461598.07</v>
      </c>
      <c r="N1755" s="3">
        <v>275667647.43</v>
      </c>
      <c r="O1755" s="3">
        <v>17414856.24</v>
      </c>
      <c r="P1755" s="3">
        <v>46020140.68</v>
      </c>
      <c r="Q1755" s="3">
        <v>0</v>
      </c>
      <c r="R1755" s="3">
        <v>238894857.03</v>
      </c>
      <c r="S1755" s="3">
        <v>0</v>
      </c>
      <c r="T1755" s="3">
        <v>0</v>
      </c>
      <c r="U1755" s="3">
        <v>6416075.72</v>
      </c>
      <c r="V1755" s="3">
        <v>11020902.91</v>
      </c>
      <c r="W1755" s="3">
        <v>0</v>
      </c>
      <c r="X1755" s="3">
        <v>0</v>
      </c>
      <c r="Y1755" s="3">
        <v>0</v>
      </c>
      <c r="Z1755" s="3">
        <v>1780821.7</v>
      </c>
      <c r="AA1755" s="3">
        <v>0</v>
      </c>
      <c r="AB1755" s="3">
        <v>48358857.45</v>
      </c>
      <c r="AC1755" s="3">
        <v>4117118.38</v>
      </c>
      <c r="AD1755" s="3">
        <v>0</v>
      </c>
      <c r="AE1755" s="3">
        <v>0</v>
      </c>
      <c r="AF1755" s="3">
        <v>0</v>
      </c>
      <c r="AG1755" s="3">
        <v>0</v>
      </c>
      <c r="AH1755" s="3">
        <v>17851640.36</v>
      </c>
      <c r="AI1755" s="3">
        <v>0</v>
      </c>
      <c r="AJ1755" s="3">
        <v>412360687.48</v>
      </c>
      <c r="AK1755" s="3">
        <v>60829438.79</v>
      </c>
      <c r="AL1755" s="3">
        <v>42985629.02</v>
      </c>
      <c r="AM1755" s="3">
        <v>3869940.19</v>
      </c>
      <c r="AN1755" s="3">
        <v>0</v>
      </c>
      <c r="AO1755" s="6">
        <f t="shared" si="405"/>
        <v>673062219.4</v>
      </c>
      <c r="AP1755" s="6">
        <f t="shared" si="406"/>
        <v>1540564242.42</v>
      </c>
      <c r="AQ1755" s="6">
        <f t="shared" si="407"/>
        <v>306471514.81</v>
      </c>
      <c r="AR1755" s="6">
        <f t="shared" si="408"/>
        <v>1234092727.61</v>
      </c>
      <c r="AS1755" s="6">
        <f t="shared" si="409"/>
        <v>542014454.22</v>
      </c>
      <c r="AT1755" s="10">
        <f t="shared" si="410"/>
        <v>91590446.8</v>
      </c>
      <c r="AU1755" s="10">
        <f t="shared" si="411"/>
        <v>633604901.02</v>
      </c>
      <c r="AV1755" s="10">
        <f t="shared" si="412"/>
        <v>1907154947.01</v>
      </c>
      <c r="AW1755" s="12">
        <f t="shared" si="413"/>
        <v>0.264905878421317</v>
      </c>
      <c r="AX1755" s="12">
        <f t="shared" si="414"/>
        <v>0.699045674547762</v>
      </c>
      <c r="AY1755" s="12">
        <f t="shared" si="415"/>
        <v>0.48571797471015</v>
      </c>
      <c r="AZ1755" s="12">
        <f t="shared" si="416"/>
        <v>0.213327699837612</v>
      </c>
      <c r="BA1755" s="12">
        <f t="shared" si="417"/>
        <v>0.0360484470309209</v>
      </c>
      <c r="BB1755" s="12">
        <f t="shared" si="418"/>
        <v>0.249376146868533</v>
      </c>
      <c r="BC1755" s="12">
        <f t="shared" si="419"/>
        <v>0.750623853131467</v>
      </c>
    </row>
    <row r="1756" spans="1:55">
      <c r="A1756" s="3" t="s">
        <v>3563</v>
      </c>
      <c r="B1756" s="3" t="s">
        <v>3564</v>
      </c>
      <c r="C1756" s="3">
        <v>0</v>
      </c>
      <c r="D1756" s="3">
        <v>551473284.76</v>
      </c>
      <c r="E1756" s="3">
        <v>43990</v>
      </c>
      <c r="F1756" s="3">
        <v>0</v>
      </c>
      <c r="G1756" s="3">
        <v>0</v>
      </c>
      <c r="H1756" s="3">
        <v>0</v>
      </c>
      <c r="I1756" s="3">
        <v>0</v>
      </c>
      <c r="J1756" s="3">
        <v>0</v>
      </c>
      <c r="K1756" s="3">
        <v>4367899.73</v>
      </c>
      <c r="L1756" s="3">
        <v>0</v>
      </c>
      <c r="M1756" s="3">
        <v>67985816.67</v>
      </c>
      <c r="N1756" s="3">
        <v>7707734.31</v>
      </c>
      <c r="O1756" s="3">
        <v>57968716.06</v>
      </c>
      <c r="P1756" s="3">
        <v>3390318.15</v>
      </c>
      <c r="Q1756" s="3">
        <v>0</v>
      </c>
      <c r="R1756" s="3">
        <v>104938394.67</v>
      </c>
      <c r="S1756" s="3">
        <v>0</v>
      </c>
      <c r="T1756" s="3">
        <v>0</v>
      </c>
      <c r="U1756" s="3">
        <v>3809973.83</v>
      </c>
      <c r="V1756" s="3">
        <v>974402.06</v>
      </c>
      <c r="W1756" s="3">
        <v>0</v>
      </c>
      <c r="X1756" s="3">
        <v>0</v>
      </c>
      <c r="Y1756" s="3">
        <v>0</v>
      </c>
      <c r="Z1756" s="3">
        <v>5921370.49</v>
      </c>
      <c r="AA1756" s="3">
        <v>0</v>
      </c>
      <c r="AB1756" s="3">
        <v>326973.37</v>
      </c>
      <c r="AC1756" s="3">
        <v>148045583.55</v>
      </c>
      <c r="AD1756" s="3">
        <v>13977789.77</v>
      </c>
      <c r="AE1756" s="3">
        <v>0</v>
      </c>
      <c r="AF1756" s="3">
        <v>0</v>
      </c>
      <c r="AG1756" s="3">
        <v>0</v>
      </c>
      <c r="AH1756" s="3">
        <v>71279201.81</v>
      </c>
      <c r="AI1756" s="3">
        <v>0</v>
      </c>
      <c r="AJ1756" s="3">
        <v>0</v>
      </c>
      <c r="AK1756" s="3">
        <v>103210.95</v>
      </c>
      <c r="AL1756" s="3">
        <v>1687776.49</v>
      </c>
      <c r="AM1756" s="3">
        <v>0</v>
      </c>
      <c r="AN1756" s="3">
        <v>35678358.55</v>
      </c>
      <c r="AO1756" s="6">
        <f t="shared" si="405"/>
        <v>555885174.49</v>
      </c>
      <c r="AP1756" s="6">
        <f t="shared" si="406"/>
        <v>137052585.19</v>
      </c>
      <c r="AQ1756" s="6">
        <f t="shared" si="407"/>
        <v>115971114.42</v>
      </c>
      <c r="AR1756" s="6">
        <f t="shared" si="408"/>
        <v>21081470.77</v>
      </c>
      <c r="AS1756" s="6">
        <f t="shared" si="409"/>
        <v>270771921.12</v>
      </c>
      <c r="AT1756" s="10">
        <f t="shared" si="410"/>
        <v>0</v>
      </c>
      <c r="AU1756" s="10">
        <f t="shared" si="411"/>
        <v>270771921.12</v>
      </c>
      <c r="AV1756" s="10">
        <f t="shared" si="412"/>
        <v>576966645.26</v>
      </c>
      <c r="AW1756" s="12">
        <f t="shared" si="413"/>
        <v>0.655727126894477</v>
      </c>
      <c r="AX1756" s="12">
        <f t="shared" si="414"/>
        <v>0.344272873105523</v>
      </c>
      <c r="AY1756" s="12">
        <f t="shared" si="415"/>
        <v>0.0248678915954264</v>
      </c>
      <c r="AZ1756" s="12">
        <f t="shared" si="416"/>
        <v>0.319404981510097</v>
      </c>
      <c r="BA1756" s="12">
        <f t="shared" si="417"/>
        <v>0</v>
      </c>
      <c r="BB1756" s="12">
        <f t="shared" si="418"/>
        <v>0.319404981510097</v>
      </c>
      <c r="BC1756" s="12">
        <f t="shared" si="419"/>
        <v>0.680595018489903</v>
      </c>
    </row>
    <row r="1757" spans="1:55">
      <c r="A1757" s="3" t="s">
        <v>3565</v>
      </c>
      <c r="B1757" s="3" t="s">
        <v>3566</v>
      </c>
      <c r="C1757" s="3">
        <v>133001819.65</v>
      </c>
      <c r="D1757" s="3">
        <v>550702996.22</v>
      </c>
      <c r="E1757" s="3">
        <v>100000000</v>
      </c>
      <c r="F1757" s="3">
        <v>25773793.06</v>
      </c>
      <c r="G1757" s="3">
        <v>0</v>
      </c>
      <c r="H1757" s="3">
        <v>0</v>
      </c>
      <c r="I1757" s="3">
        <v>0</v>
      </c>
      <c r="J1757" s="3">
        <v>1911145.42</v>
      </c>
      <c r="K1757" s="3">
        <v>30236088.89</v>
      </c>
      <c r="L1757" s="3">
        <v>0</v>
      </c>
      <c r="M1757" s="3">
        <v>345803979.45</v>
      </c>
      <c r="N1757" s="3">
        <v>13283610.98</v>
      </c>
      <c r="O1757" s="3">
        <v>90113504.57</v>
      </c>
      <c r="P1757" s="3">
        <v>91274950.05</v>
      </c>
      <c r="Q1757" s="3">
        <v>0</v>
      </c>
      <c r="R1757" s="3">
        <v>567670936.35</v>
      </c>
      <c r="S1757" s="3">
        <v>0</v>
      </c>
      <c r="T1757" s="3">
        <v>0</v>
      </c>
      <c r="U1757" s="3">
        <v>15899929.07</v>
      </c>
      <c r="V1757" s="3">
        <v>23359006.75</v>
      </c>
      <c r="W1757" s="3">
        <v>0</v>
      </c>
      <c r="X1757" s="3">
        <v>0</v>
      </c>
      <c r="Y1757" s="3">
        <v>107060155.94</v>
      </c>
      <c r="Z1757" s="3">
        <v>38755934.6</v>
      </c>
      <c r="AA1757" s="3">
        <v>0</v>
      </c>
      <c r="AB1757" s="3">
        <v>844168.23</v>
      </c>
      <c r="AC1757" s="3">
        <v>667534583.27</v>
      </c>
      <c r="AD1757" s="3">
        <v>126248266.95</v>
      </c>
      <c r="AE1757" s="3">
        <v>0</v>
      </c>
      <c r="AF1757" s="3">
        <v>0</v>
      </c>
      <c r="AG1757" s="3">
        <v>0</v>
      </c>
      <c r="AH1757" s="3">
        <v>2838364426.35</v>
      </c>
      <c r="AI1757" s="3">
        <v>0</v>
      </c>
      <c r="AJ1757" s="3">
        <v>0</v>
      </c>
      <c r="AK1757" s="3">
        <v>3217100.61</v>
      </c>
      <c r="AL1757" s="3">
        <v>41766868.69</v>
      </c>
      <c r="AM1757" s="3">
        <v>11877557.63</v>
      </c>
      <c r="AN1757" s="3">
        <v>63780158.23</v>
      </c>
      <c r="AO1757" s="6">
        <f t="shared" si="405"/>
        <v>708624023.59</v>
      </c>
      <c r="AP1757" s="6">
        <f t="shared" si="406"/>
        <v>540476045.05</v>
      </c>
      <c r="AQ1757" s="6">
        <f t="shared" si="407"/>
        <v>753590130.94</v>
      </c>
      <c r="AR1757" s="6">
        <f t="shared" si="408"/>
        <v>-213114085.89</v>
      </c>
      <c r="AS1757" s="6">
        <f t="shared" si="409"/>
        <v>3752788961.73</v>
      </c>
      <c r="AT1757" s="10">
        <f t="shared" si="410"/>
        <v>133001819.65</v>
      </c>
      <c r="AU1757" s="10">
        <f t="shared" si="411"/>
        <v>3885790781.38</v>
      </c>
      <c r="AV1757" s="10">
        <f t="shared" si="412"/>
        <v>495509937.7</v>
      </c>
      <c r="AW1757" s="12">
        <f t="shared" si="413"/>
        <v>0.161738275691516</v>
      </c>
      <c r="AX1757" s="12">
        <f t="shared" si="414"/>
        <v>0.807905027022037</v>
      </c>
      <c r="AY1757" s="12">
        <f t="shared" si="415"/>
        <v>-0.0486417389616549</v>
      </c>
      <c r="AZ1757" s="12">
        <f t="shared" si="416"/>
        <v>0.856546765983692</v>
      </c>
      <c r="BA1757" s="12">
        <f t="shared" si="417"/>
        <v>0.0303566972864461</v>
      </c>
      <c r="BB1757" s="12">
        <f t="shared" si="418"/>
        <v>0.886903463270138</v>
      </c>
      <c r="BC1757" s="12">
        <f t="shared" si="419"/>
        <v>0.113096536729861</v>
      </c>
    </row>
    <row r="1758" spans="1:55">
      <c r="A1758" s="3" t="s">
        <v>3567</v>
      </c>
      <c r="B1758" s="3" t="s">
        <v>3568</v>
      </c>
      <c r="C1758" s="3">
        <v>367537965.43</v>
      </c>
      <c r="D1758" s="3">
        <v>549784663.95</v>
      </c>
      <c r="E1758" s="3">
        <v>30473549.65</v>
      </c>
      <c r="F1758" s="3">
        <v>0</v>
      </c>
      <c r="G1758" s="3">
        <v>0</v>
      </c>
      <c r="H1758" s="3">
        <v>0</v>
      </c>
      <c r="I1758" s="3">
        <v>0</v>
      </c>
      <c r="J1758" s="3">
        <v>225803606.21</v>
      </c>
      <c r="K1758" s="3">
        <v>130657198.33</v>
      </c>
      <c r="L1758" s="3">
        <v>0</v>
      </c>
      <c r="M1758" s="3">
        <v>29581102.04</v>
      </c>
      <c r="N1758" s="3">
        <v>50450509.46</v>
      </c>
      <c r="O1758" s="3">
        <v>556018930.79</v>
      </c>
      <c r="P1758" s="3">
        <v>133718457.03</v>
      </c>
      <c r="Q1758" s="3">
        <v>4651985.94</v>
      </c>
      <c r="R1758" s="3">
        <v>613053326.6</v>
      </c>
      <c r="S1758" s="3">
        <v>29080969.26</v>
      </c>
      <c r="T1758" s="3">
        <v>0</v>
      </c>
      <c r="U1758" s="3">
        <v>4289858.21</v>
      </c>
      <c r="V1758" s="3">
        <v>33691910.74</v>
      </c>
      <c r="W1758" s="3">
        <v>0</v>
      </c>
      <c r="X1758" s="3">
        <v>12495682.88</v>
      </c>
      <c r="Y1758" s="3">
        <v>165391876.2</v>
      </c>
      <c r="Z1758" s="3">
        <v>872463.74</v>
      </c>
      <c r="AA1758" s="3">
        <v>0</v>
      </c>
      <c r="AB1758" s="3">
        <v>163096354.02</v>
      </c>
      <c r="AC1758" s="3">
        <v>1592611625.7</v>
      </c>
      <c r="AD1758" s="3">
        <v>29160731.02</v>
      </c>
      <c r="AE1758" s="3">
        <v>0</v>
      </c>
      <c r="AF1758" s="3">
        <v>0</v>
      </c>
      <c r="AG1758" s="3">
        <v>0</v>
      </c>
      <c r="AH1758" s="3">
        <v>199348474.79</v>
      </c>
      <c r="AI1758" s="3">
        <v>0</v>
      </c>
      <c r="AJ1758" s="3">
        <v>0</v>
      </c>
      <c r="AK1758" s="3">
        <v>321641220.56</v>
      </c>
      <c r="AL1758" s="3">
        <v>67826274.15</v>
      </c>
      <c r="AM1758" s="3">
        <v>8928382.77</v>
      </c>
      <c r="AN1758" s="3">
        <v>0</v>
      </c>
      <c r="AO1758" s="6">
        <f t="shared" si="405"/>
        <v>936719018.14</v>
      </c>
      <c r="AP1758" s="6">
        <f t="shared" si="406"/>
        <v>774420985.26</v>
      </c>
      <c r="AQ1758" s="6">
        <f t="shared" si="407"/>
        <v>1021972441.65</v>
      </c>
      <c r="AR1758" s="6">
        <f t="shared" si="408"/>
        <v>-247551456.39</v>
      </c>
      <c r="AS1758" s="6">
        <f t="shared" si="409"/>
        <v>2219516708.99</v>
      </c>
      <c r="AT1758" s="10">
        <f t="shared" si="410"/>
        <v>367537965.43</v>
      </c>
      <c r="AU1758" s="10">
        <f t="shared" si="411"/>
        <v>2587054674.42</v>
      </c>
      <c r="AV1758" s="10">
        <f t="shared" si="412"/>
        <v>689167561.75</v>
      </c>
      <c r="AW1758" s="12">
        <f t="shared" si="413"/>
        <v>0.285914370459512</v>
      </c>
      <c r="AX1758" s="12">
        <f t="shared" si="414"/>
        <v>0.601902163665578</v>
      </c>
      <c r="AY1758" s="12">
        <f t="shared" si="415"/>
        <v>-0.0755600318125534</v>
      </c>
      <c r="AZ1758" s="12">
        <f t="shared" si="416"/>
        <v>0.677462195478131</v>
      </c>
      <c r="BA1758" s="12">
        <f t="shared" si="417"/>
        <v>0.11218346587491</v>
      </c>
      <c r="BB1758" s="12">
        <f t="shared" si="418"/>
        <v>0.789645661353041</v>
      </c>
      <c r="BC1758" s="12">
        <f t="shared" si="419"/>
        <v>0.210354338646959</v>
      </c>
    </row>
    <row r="1759" spans="1:55">
      <c r="A1759" s="3" t="s">
        <v>3569</v>
      </c>
      <c r="B1759" s="3" t="s">
        <v>3570</v>
      </c>
      <c r="C1759" s="3">
        <v>346158610.04</v>
      </c>
      <c r="D1759" s="3">
        <v>548666746.28</v>
      </c>
      <c r="E1759" s="3">
        <v>70000000</v>
      </c>
      <c r="F1759" s="3">
        <v>0</v>
      </c>
      <c r="G1759" s="3">
        <v>0</v>
      </c>
      <c r="H1759" s="3">
        <v>0</v>
      </c>
      <c r="I1759" s="3">
        <v>0</v>
      </c>
      <c r="J1759" s="3">
        <v>11655465.06</v>
      </c>
      <c r="K1759" s="3">
        <v>217901350.62</v>
      </c>
      <c r="L1759" s="3">
        <v>0</v>
      </c>
      <c r="M1759" s="3">
        <v>621731177.06</v>
      </c>
      <c r="N1759" s="3">
        <v>160846932.3</v>
      </c>
      <c r="O1759" s="3">
        <v>283478211.62</v>
      </c>
      <c r="P1759" s="3">
        <v>129410129.33</v>
      </c>
      <c r="Q1759" s="3">
        <v>0</v>
      </c>
      <c r="R1759" s="3">
        <v>315373492.09</v>
      </c>
      <c r="S1759" s="3">
        <v>191666.57</v>
      </c>
      <c r="T1759" s="3">
        <v>0</v>
      </c>
      <c r="U1759" s="3">
        <v>19129442.4</v>
      </c>
      <c r="V1759" s="3">
        <v>22399551.9</v>
      </c>
      <c r="W1759" s="3">
        <v>0</v>
      </c>
      <c r="X1759" s="3">
        <v>0</v>
      </c>
      <c r="Y1759" s="3">
        <v>0</v>
      </c>
      <c r="Z1759" s="3">
        <v>73717639.38</v>
      </c>
      <c r="AA1759" s="3">
        <v>0</v>
      </c>
      <c r="AB1759" s="3">
        <v>2007033.29</v>
      </c>
      <c r="AC1759" s="3">
        <v>473461184.99</v>
      </c>
      <c r="AD1759" s="3">
        <v>51159064</v>
      </c>
      <c r="AE1759" s="3">
        <v>0</v>
      </c>
      <c r="AF1759" s="3">
        <v>0</v>
      </c>
      <c r="AG1759" s="3">
        <v>0</v>
      </c>
      <c r="AH1759" s="3">
        <v>257243270</v>
      </c>
      <c r="AI1759" s="3">
        <v>0</v>
      </c>
      <c r="AJ1759" s="3">
        <v>33838360.44</v>
      </c>
      <c r="AK1759" s="3">
        <v>302210.52</v>
      </c>
      <c r="AL1759" s="3">
        <v>101616467.89</v>
      </c>
      <c r="AM1759" s="3">
        <v>1534901.34</v>
      </c>
      <c r="AN1759" s="3">
        <v>146149236.11</v>
      </c>
      <c r="AO1759" s="6">
        <f t="shared" si="405"/>
        <v>848223561.96</v>
      </c>
      <c r="AP1759" s="6">
        <f t="shared" si="406"/>
        <v>1195466450.31</v>
      </c>
      <c r="AQ1759" s="6">
        <f t="shared" si="407"/>
        <v>432818825.63</v>
      </c>
      <c r="AR1759" s="6">
        <f t="shared" si="408"/>
        <v>762647624.68</v>
      </c>
      <c r="AS1759" s="6">
        <f t="shared" si="409"/>
        <v>1065304695.29</v>
      </c>
      <c r="AT1759" s="10">
        <f t="shared" si="410"/>
        <v>346158610.04</v>
      </c>
      <c r="AU1759" s="10">
        <f t="shared" si="411"/>
        <v>1411463305.33</v>
      </c>
      <c r="AV1759" s="10">
        <f t="shared" si="412"/>
        <v>1610871186.64</v>
      </c>
      <c r="AW1759" s="12">
        <f t="shared" si="413"/>
        <v>0.280651782327083</v>
      </c>
      <c r="AX1759" s="12">
        <f t="shared" si="414"/>
        <v>0.60481469699223</v>
      </c>
      <c r="AY1759" s="12">
        <f t="shared" si="415"/>
        <v>0.252337266674575</v>
      </c>
      <c r="AZ1759" s="12">
        <f t="shared" si="416"/>
        <v>0.352477430317655</v>
      </c>
      <c r="BA1759" s="12">
        <f t="shared" si="417"/>
        <v>0.114533520680687</v>
      </c>
      <c r="BB1759" s="12">
        <f t="shared" si="418"/>
        <v>0.467010950998342</v>
      </c>
      <c r="BC1759" s="12">
        <f t="shared" si="419"/>
        <v>0.532989049001658</v>
      </c>
    </row>
    <row r="1760" spans="1:55">
      <c r="A1760" s="3" t="s">
        <v>3571</v>
      </c>
      <c r="B1760" s="3" t="s">
        <v>3572</v>
      </c>
      <c r="C1760" s="3">
        <v>78225554.44</v>
      </c>
      <c r="D1760" s="3">
        <v>548577587.17</v>
      </c>
      <c r="E1760" s="3">
        <v>0</v>
      </c>
      <c r="F1760" s="3">
        <v>0</v>
      </c>
      <c r="G1760" s="3">
        <v>0</v>
      </c>
      <c r="H1760" s="3">
        <v>0</v>
      </c>
      <c r="I1760" s="3">
        <v>0</v>
      </c>
      <c r="J1760" s="3">
        <v>7967135.43</v>
      </c>
      <c r="K1760" s="3">
        <v>31322915.9</v>
      </c>
      <c r="L1760" s="3">
        <v>0</v>
      </c>
      <c r="M1760" s="3">
        <v>950367221.16</v>
      </c>
      <c r="N1760" s="3">
        <v>920248.39</v>
      </c>
      <c r="O1760" s="3">
        <v>944839496.61</v>
      </c>
      <c r="P1760" s="3">
        <v>28088275.01</v>
      </c>
      <c r="Q1760" s="3">
        <v>0</v>
      </c>
      <c r="R1760" s="3">
        <v>450188562.82</v>
      </c>
      <c r="S1760" s="3">
        <v>0</v>
      </c>
      <c r="T1760" s="3">
        <v>0</v>
      </c>
      <c r="U1760" s="3">
        <v>136845211.75</v>
      </c>
      <c r="V1760" s="3">
        <v>6884924.69</v>
      </c>
      <c r="W1760" s="3">
        <v>0</v>
      </c>
      <c r="X1760" s="3">
        <v>0</v>
      </c>
      <c r="Y1760" s="3">
        <v>0</v>
      </c>
      <c r="Z1760" s="3">
        <v>9342800</v>
      </c>
      <c r="AA1760" s="3">
        <v>0</v>
      </c>
      <c r="AB1760" s="3">
        <v>1774996.72</v>
      </c>
      <c r="AC1760" s="3">
        <v>249124103.66</v>
      </c>
      <c r="AD1760" s="3">
        <v>22277510.33</v>
      </c>
      <c r="AE1760" s="3">
        <v>0</v>
      </c>
      <c r="AF1760" s="3">
        <v>0</v>
      </c>
      <c r="AG1760" s="3">
        <v>0</v>
      </c>
      <c r="AH1760" s="3">
        <v>114178086.52</v>
      </c>
      <c r="AI1760" s="3">
        <v>0</v>
      </c>
      <c r="AJ1760" s="3">
        <v>0</v>
      </c>
      <c r="AK1760" s="3">
        <v>459069.78</v>
      </c>
      <c r="AL1760" s="3">
        <v>47812794.17</v>
      </c>
      <c r="AM1760" s="3">
        <v>0</v>
      </c>
      <c r="AN1760" s="3">
        <v>3979777.76</v>
      </c>
      <c r="AO1760" s="6">
        <f t="shared" si="405"/>
        <v>587867638.5</v>
      </c>
      <c r="AP1760" s="6">
        <f t="shared" si="406"/>
        <v>1924215241.17</v>
      </c>
      <c r="AQ1760" s="6">
        <f t="shared" si="407"/>
        <v>605036495.98</v>
      </c>
      <c r="AR1760" s="6">
        <f t="shared" si="408"/>
        <v>1319178745.19</v>
      </c>
      <c r="AS1760" s="6">
        <f t="shared" si="409"/>
        <v>437831342.22</v>
      </c>
      <c r="AT1760" s="10">
        <f t="shared" si="410"/>
        <v>78225554.44</v>
      </c>
      <c r="AU1760" s="10">
        <f t="shared" si="411"/>
        <v>516056896.66</v>
      </c>
      <c r="AV1760" s="10">
        <f t="shared" si="412"/>
        <v>1907046383.69</v>
      </c>
      <c r="AW1760" s="12">
        <f t="shared" si="413"/>
        <v>0.242609402276525</v>
      </c>
      <c r="AX1760" s="12">
        <f t="shared" si="414"/>
        <v>0.725107386737644</v>
      </c>
      <c r="AY1760" s="12">
        <f t="shared" si="415"/>
        <v>0.544417052251877</v>
      </c>
      <c r="AZ1760" s="12">
        <f t="shared" si="416"/>
        <v>0.180690334485767</v>
      </c>
      <c r="BA1760" s="12">
        <f t="shared" si="417"/>
        <v>0.0322832109858317</v>
      </c>
      <c r="BB1760" s="12">
        <f t="shared" si="418"/>
        <v>0.212973545471598</v>
      </c>
      <c r="BC1760" s="12">
        <f t="shared" si="419"/>
        <v>0.787026454528402</v>
      </c>
    </row>
    <row r="1761" spans="1:55">
      <c r="A1761" s="3" t="s">
        <v>3573</v>
      </c>
      <c r="B1761" s="3" t="s">
        <v>3574</v>
      </c>
      <c r="C1761" s="3">
        <v>303893520.34</v>
      </c>
      <c r="D1761" s="3">
        <v>547893045.24</v>
      </c>
      <c r="E1761" s="3">
        <v>0</v>
      </c>
      <c r="F1761" s="3">
        <v>40191638.92</v>
      </c>
      <c r="G1761" s="3">
        <v>0</v>
      </c>
      <c r="H1761" s="3">
        <v>0</v>
      </c>
      <c r="I1761" s="3">
        <v>0</v>
      </c>
      <c r="J1761" s="3">
        <v>449741430</v>
      </c>
      <c r="K1761" s="3">
        <v>171963490.36</v>
      </c>
      <c r="L1761" s="3">
        <v>0</v>
      </c>
      <c r="M1761" s="3">
        <v>1023842433.92</v>
      </c>
      <c r="N1761" s="3">
        <v>74102386.12</v>
      </c>
      <c r="O1761" s="3">
        <v>366893343.89</v>
      </c>
      <c r="P1761" s="3">
        <v>181359910.2</v>
      </c>
      <c r="Q1761" s="3">
        <v>9634676</v>
      </c>
      <c r="R1761" s="3">
        <v>1004829701.41</v>
      </c>
      <c r="S1761" s="3">
        <v>93750</v>
      </c>
      <c r="T1761" s="3">
        <v>0</v>
      </c>
      <c r="U1761" s="3">
        <v>54421945.01</v>
      </c>
      <c r="V1761" s="3">
        <v>38723072.2</v>
      </c>
      <c r="W1761" s="3">
        <v>0</v>
      </c>
      <c r="X1761" s="3">
        <v>0</v>
      </c>
      <c r="Y1761" s="3">
        <v>27733469.21</v>
      </c>
      <c r="Z1761" s="3">
        <v>150688844.04</v>
      </c>
      <c r="AA1761" s="3">
        <v>0</v>
      </c>
      <c r="AB1761" s="3">
        <v>0</v>
      </c>
      <c r="AC1761" s="3">
        <v>4187609592.13</v>
      </c>
      <c r="AD1761" s="3">
        <v>1051792677.83</v>
      </c>
      <c r="AE1761" s="3">
        <v>0</v>
      </c>
      <c r="AF1761" s="3">
        <v>0</v>
      </c>
      <c r="AG1761" s="3">
        <v>0</v>
      </c>
      <c r="AH1761" s="3">
        <v>1409824209.37</v>
      </c>
      <c r="AI1761" s="3">
        <v>14260270.48</v>
      </c>
      <c r="AJ1761" s="3">
        <v>1241615964.68</v>
      </c>
      <c r="AK1761" s="3">
        <v>45008048.53</v>
      </c>
      <c r="AL1761" s="3">
        <v>53459283.79</v>
      </c>
      <c r="AM1761" s="3">
        <v>37716531.43</v>
      </c>
      <c r="AN1761" s="3">
        <v>38913186.07</v>
      </c>
      <c r="AO1761" s="6">
        <f t="shared" si="405"/>
        <v>1209789604.52</v>
      </c>
      <c r="AP1761" s="6">
        <f t="shared" si="406"/>
        <v>1655832750.13</v>
      </c>
      <c r="AQ1761" s="6">
        <f t="shared" si="407"/>
        <v>1276490781.87</v>
      </c>
      <c r="AR1761" s="6">
        <f t="shared" si="408"/>
        <v>379341968.26</v>
      </c>
      <c r="AS1761" s="6">
        <f t="shared" si="409"/>
        <v>8080199764.31</v>
      </c>
      <c r="AT1761" s="10">
        <f t="shared" si="410"/>
        <v>303893520.34</v>
      </c>
      <c r="AU1761" s="10">
        <f t="shared" si="411"/>
        <v>8384093284.65</v>
      </c>
      <c r="AV1761" s="10">
        <f t="shared" si="412"/>
        <v>1589131572.78</v>
      </c>
      <c r="AW1761" s="12">
        <f t="shared" si="413"/>
        <v>0.121303752980032</v>
      </c>
      <c r="AX1761" s="12">
        <f t="shared" si="414"/>
        <v>0.848225308613962</v>
      </c>
      <c r="AY1761" s="12">
        <f t="shared" si="415"/>
        <v>0.0380360388623337</v>
      </c>
      <c r="AZ1761" s="12">
        <f t="shared" si="416"/>
        <v>0.810189269751628</v>
      </c>
      <c r="BA1761" s="12">
        <f t="shared" si="417"/>
        <v>0.0304709384060062</v>
      </c>
      <c r="BB1761" s="12">
        <f t="shared" si="418"/>
        <v>0.840660208157635</v>
      </c>
      <c r="BC1761" s="12">
        <f t="shared" si="419"/>
        <v>0.159339791842365</v>
      </c>
    </row>
    <row r="1762" spans="1:55">
      <c r="A1762" s="3" t="s">
        <v>3575</v>
      </c>
      <c r="B1762" s="3" t="s">
        <v>3576</v>
      </c>
      <c r="C1762" s="3">
        <v>580195255.28</v>
      </c>
      <c r="D1762" s="3">
        <v>547216564.24</v>
      </c>
      <c r="E1762" s="3">
        <v>580000000</v>
      </c>
      <c r="F1762" s="3">
        <v>0</v>
      </c>
      <c r="G1762" s="3">
        <v>0</v>
      </c>
      <c r="H1762" s="3">
        <v>0</v>
      </c>
      <c r="I1762" s="3">
        <v>0</v>
      </c>
      <c r="J1762" s="3">
        <v>72406323.55</v>
      </c>
      <c r="K1762" s="3">
        <v>17182360.75</v>
      </c>
      <c r="L1762" s="3">
        <v>0</v>
      </c>
      <c r="M1762" s="3">
        <v>1131679859.15</v>
      </c>
      <c r="N1762" s="3">
        <v>59063519.3</v>
      </c>
      <c r="O1762" s="3">
        <v>99275913.64</v>
      </c>
      <c r="P1762" s="3">
        <v>93499474.36</v>
      </c>
      <c r="Q1762" s="3">
        <v>0</v>
      </c>
      <c r="R1762" s="3">
        <v>560767501.94</v>
      </c>
      <c r="S1762" s="3">
        <v>0</v>
      </c>
      <c r="T1762" s="3">
        <v>0</v>
      </c>
      <c r="U1762" s="3">
        <v>46697895.23</v>
      </c>
      <c r="V1762" s="3">
        <v>32644229.69</v>
      </c>
      <c r="W1762" s="3">
        <v>0</v>
      </c>
      <c r="X1762" s="3">
        <v>4966266.33</v>
      </c>
      <c r="Y1762" s="3">
        <v>0</v>
      </c>
      <c r="Z1762" s="3">
        <v>98734896.5</v>
      </c>
      <c r="AA1762" s="3">
        <v>0</v>
      </c>
      <c r="AB1762" s="3">
        <v>9887814.39</v>
      </c>
      <c r="AC1762" s="3">
        <v>3909016620.59</v>
      </c>
      <c r="AD1762" s="3">
        <v>2002321546.54</v>
      </c>
      <c r="AE1762" s="3">
        <v>0</v>
      </c>
      <c r="AF1762" s="3">
        <v>0</v>
      </c>
      <c r="AG1762" s="3">
        <v>0</v>
      </c>
      <c r="AH1762" s="3">
        <v>240945095.58</v>
      </c>
      <c r="AI1762" s="3">
        <v>0</v>
      </c>
      <c r="AJ1762" s="3">
        <v>0</v>
      </c>
      <c r="AK1762" s="3">
        <v>3194466.66</v>
      </c>
      <c r="AL1762" s="3">
        <v>48906137.79</v>
      </c>
      <c r="AM1762" s="3">
        <v>2079475.57</v>
      </c>
      <c r="AN1762" s="3">
        <v>171310596.33</v>
      </c>
      <c r="AO1762" s="6">
        <f t="shared" si="405"/>
        <v>1216805248.54</v>
      </c>
      <c r="AP1762" s="6">
        <f t="shared" si="406"/>
        <v>1383518766.45</v>
      </c>
      <c r="AQ1762" s="6">
        <f t="shared" si="407"/>
        <v>753698604.08</v>
      </c>
      <c r="AR1762" s="6">
        <f t="shared" si="408"/>
        <v>629820162.37</v>
      </c>
      <c r="AS1762" s="6">
        <f t="shared" si="409"/>
        <v>6377773939.06</v>
      </c>
      <c r="AT1762" s="10">
        <f t="shared" si="410"/>
        <v>580195255.28</v>
      </c>
      <c r="AU1762" s="10">
        <f t="shared" si="411"/>
        <v>6957969194.34</v>
      </c>
      <c r="AV1762" s="10">
        <f t="shared" si="412"/>
        <v>1846625410.91</v>
      </c>
      <c r="AW1762" s="12">
        <f t="shared" si="413"/>
        <v>0.138201166901477</v>
      </c>
      <c r="AX1762" s="12">
        <f t="shared" si="414"/>
        <v>0.795901959784896</v>
      </c>
      <c r="AY1762" s="12">
        <f t="shared" si="415"/>
        <v>0.0715331245341439</v>
      </c>
      <c r="AZ1762" s="12">
        <f t="shared" si="416"/>
        <v>0.724368835250752</v>
      </c>
      <c r="BA1762" s="12">
        <f t="shared" si="417"/>
        <v>0.0658968733136267</v>
      </c>
      <c r="BB1762" s="12">
        <f t="shared" si="418"/>
        <v>0.790265708564379</v>
      </c>
      <c r="BC1762" s="12">
        <f t="shared" si="419"/>
        <v>0.209734291435621</v>
      </c>
    </row>
    <row r="1763" spans="1:55">
      <c r="A1763" s="3" t="s">
        <v>3577</v>
      </c>
      <c r="B1763" s="3" t="s">
        <v>3578</v>
      </c>
      <c r="C1763" s="3">
        <v>0</v>
      </c>
      <c r="D1763" s="3">
        <v>546741587.9</v>
      </c>
      <c r="E1763" s="3">
        <v>91000000</v>
      </c>
      <c r="F1763" s="3">
        <v>0</v>
      </c>
      <c r="G1763" s="3">
        <v>0</v>
      </c>
      <c r="H1763" s="3">
        <v>0</v>
      </c>
      <c r="I1763" s="3">
        <v>0</v>
      </c>
      <c r="J1763" s="3">
        <v>2985.56</v>
      </c>
      <c r="K1763" s="3">
        <v>1983984.11</v>
      </c>
      <c r="L1763" s="3">
        <v>0</v>
      </c>
      <c r="M1763" s="3">
        <v>63746173.64</v>
      </c>
      <c r="N1763" s="3">
        <v>2407233.04</v>
      </c>
      <c r="O1763" s="3">
        <v>437919524.43</v>
      </c>
      <c r="P1763" s="3">
        <v>37527143.17</v>
      </c>
      <c r="Q1763" s="3">
        <v>0</v>
      </c>
      <c r="R1763" s="3">
        <v>413147761.76</v>
      </c>
      <c r="S1763" s="3">
        <v>0</v>
      </c>
      <c r="T1763" s="3">
        <v>0</v>
      </c>
      <c r="U1763" s="3">
        <v>19757261.16</v>
      </c>
      <c r="V1763" s="3">
        <v>5169065.59</v>
      </c>
      <c r="W1763" s="3">
        <v>0</v>
      </c>
      <c r="X1763" s="3">
        <v>0</v>
      </c>
      <c r="Y1763" s="3">
        <v>311563.43</v>
      </c>
      <c r="Z1763" s="3">
        <v>34459555.52</v>
      </c>
      <c r="AA1763" s="3">
        <v>0</v>
      </c>
      <c r="AB1763" s="3">
        <v>72449.89</v>
      </c>
      <c r="AC1763" s="3">
        <v>723645966.57</v>
      </c>
      <c r="AD1763" s="3">
        <v>69726096.93</v>
      </c>
      <c r="AE1763" s="3">
        <v>0</v>
      </c>
      <c r="AF1763" s="3">
        <v>0</v>
      </c>
      <c r="AG1763" s="3">
        <v>0</v>
      </c>
      <c r="AH1763" s="3">
        <v>45481233.6</v>
      </c>
      <c r="AI1763" s="3">
        <v>0</v>
      </c>
      <c r="AJ1763" s="3">
        <v>0</v>
      </c>
      <c r="AK1763" s="3">
        <v>3842966.44</v>
      </c>
      <c r="AL1763" s="3">
        <v>6218614.23</v>
      </c>
      <c r="AM1763" s="3">
        <v>0</v>
      </c>
      <c r="AN1763" s="3">
        <v>9890858.87</v>
      </c>
      <c r="AO1763" s="6">
        <f t="shared" si="405"/>
        <v>639728557.57</v>
      </c>
      <c r="AP1763" s="6">
        <f t="shared" si="406"/>
        <v>541600074.28</v>
      </c>
      <c r="AQ1763" s="6">
        <f t="shared" si="407"/>
        <v>472917657.35</v>
      </c>
      <c r="AR1763" s="6">
        <f t="shared" si="408"/>
        <v>68682416.93</v>
      </c>
      <c r="AS1763" s="6">
        <f t="shared" si="409"/>
        <v>858805736.64</v>
      </c>
      <c r="AT1763" s="10">
        <f t="shared" si="410"/>
        <v>0</v>
      </c>
      <c r="AU1763" s="10">
        <f t="shared" si="411"/>
        <v>858805736.64</v>
      </c>
      <c r="AV1763" s="10">
        <f t="shared" si="412"/>
        <v>708410974.5</v>
      </c>
      <c r="AW1763" s="12">
        <f t="shared" si="413"/>
        <v>0.408194063413642</v>
      </c>
      <c r="AX1763" s="12">
        <f t="shared" si="414"/>
        <v>0.591805936586358</v>
      </c>
      <c r="AY1763" s="12">
        <f t="shared" si="415"/>
        <v>0.0438244541688431</v>
      </c>
      <c r="AZ1763" s="12">
        <f t="shared" si="416"/>
        <v>0.547981482417515</v>
      </c>
      <c r="BA1763" s="12">
        <f t="shared" si="417"/>
        <v>0</v>
      </c>
      <c r="BB1763" s="12">
        <f t="shared" si="418"/>
        <v>0.547981482417515</v>
      </c>
      <c r="BC1763" s="12">
        <f t="shared" si="419"/>
        <v>0.452018517582485</v>
      </c>
    </row>
    <row r="1764" spans="1:55">
      <c r="A1764" s="3" t="s">
        <v>3579</v>
      </c>
      <c r="B1764" s="3" t="s">
        <v>3580</v>
      </c>
      <c r="C1764" s="3">
        <v>1093458</v>
      </c>
      <c r="D1764" s="3">
        <v>546146012.11</v>
      </c>
      <c r="E1764" s="3">
        <v>0</v>
      </c>
      <c r="F1764" s="3">
        <v>0</v>
      </c>
      <c r="G1764" s="3">
        <v>0</v>
      </c>
      <c r="H1764" s="3">
        <v>0</v>
      </c>
      <c r="I1764" s="3">
        <v>0</v>
      </c>
      <c r="J1764" s="3">
        <v>0</v>
      </c>
      <c r="K1764" s="3">
        <v>34143525.21</v>
      </c>
      <c r="L1764" s="3">
        <v>0</v>
      </c>
      <c r="M1764" s="3">
        <v>34326818.06</v>
      </c>
      <c r="N1764" s="3">
        <v>19330077.69</v>
      </c>
      <c r="O1764" s="3">
        <v>389752826.66</v>
      </c>
      <c r="P1764" s="3">
        <v>26847820.18</v>
      </c>
      <c r="Q1764" s="3">
        <v>0</v>
      </c>
      <c r="R1764" s="3">
        <v>231742426.05</v>
      </c>
      <c r="S1764" s="3">
        <v>0</v>
      </c>
      <c r="T1764" s="3">
        <v>0</v>
      </c>
      <c r="U1764" s="3">
        <v>30942663.08</v>
      </c>
      <c r="V1764" s="3">
        <v>9375585.15</v>
      </c>
      <c r="W1764" s="3">
        <v>0</v>
      </c>
      <c r="X1764" s="3">
        <v>0</v>
      </c>
      <c r="Y1764" s="3">
        <v>3700000</v>
      </c>
      <c r="Z1764" s="3">
        <v>0</v>
      </c>
      <c r="AA1764" s="3">
        <v>0</v>
      </c>
      <c r="AB1764" s="3">
        <v>1017245.9</v>
      </c>
      <c r="AC1764" s="3">
        <v>124279049.71</v>
      </c>
      <c r="AD1764" s="3">
        <v>608301.88</v>
      </c>
      <c r="AE1764" s="3">
        <v>0</v>
      </c>
      <c r="AF1764" s="3">
        <v>0</v>
      </c>
      <c r="AG1764" s="3">
        <v>0</v>
      </c>
      <c r="AH1764" s="3">
        <v>12884399.04</v>
      </c>
      <c r="AI1764" s="3">
        <v>0</v>
      </c>
      <c r="AJ1764" s="3">
        <v>0</v>
      </c>
      <c r="AK1764" s="3">
        <v>14943442.63</v>
      </c>
      <c r="AL1764" s="3">
        <v>26991736.32</v>
      </c>
      <c r="AM1764" s="3">
        <v>414031.64</v>
      </c>
      <c r="AN1764" s="3">
        <v>0</v>
      </c>
      <c r="AO1764" s="6">
        <f t="shared" si="405"/>
        <v>580289537.32</v>
      </c>
      <c r="AP1764" s="6">
        <f t="shared" si="406"/>
        <v>470257542.59</v>
      </c>
      <c r="AQ1764" s="6">
        <f t="shared" si="407"/>
        <v>276777920.18</v>
      </c>
      <c r="AR1764" s="6">
        <f t="shared" si="408"/>
        <v>193479622.41</v>
      </c>
      <c r="AS1764" s="6">
        <f t="shared" si="409"/>
        <v>180120961.22</v>
      </c>
      <c r="AT1764" s="10">
        <f t="shared" si="410"/>
        <v>1093458</v>
      </c>
      <c r="AU1764" s="10">
        <f t="shared" si="411"/>
        <v>181214419.22</v>
      </c>
      <c r="AV1764" s="10">
        <f t="shared" si="412"/>
        <v>773769159.73</v>
      </c>
      <c r="AW1764" s="12">
        <f t="shared" si="413"/>
        <v>0.607643471689875</v>
      </c>
      <c r="AX1764" s="12">
        <f t="shared" si="414"/>
        <v>0.391211526423074</v>
      </c>
      <c r="AY1764" s="12">
        <f t="shared" si="415"/>
        <v>0.202599946925506</v>
      </c>
      <c r="AZ1764" s="12">
        <f t="shared" si="416"/>
        <v>0.188611579497568</v>
      </c>
      <c r="BA1764" s="12">
        <f t="shared" si="417"/>
        <v>0.00114500188705051</v>
      </c>
      <c r="BB1764" s="12">
        <f t="shared" si="418"/>
        <v>0.189756581384619</v>
      </c>
      <c r="BC1764" s="12">
        <f t="shared" si="419"/>
        <v>0.810243418615382</v>
      </c>
    </row>
    <row r="1765" spans="1:55">
      <c r="A1765" s="3" t="s">
        <v>3581</v>
      </c>
      <c r="B1765" s="3" t="s">
        <v>3582</v>
      </c>
      <c r="C1765" s="3">
        <v>0</v>
      </c>
      <c r="D1765" s="3">
        <v>544575603.78</v>
      </c>
      <c r="E1765" s="3">
        <v>0</v>
      </c>
      <c r="F1765" s="3">
        <v>0</v>
      </c>
      <c r="G1765" s="3">
        <v>0</v>
      </c>
      <c r="H1765" s="3">
        <v>0</v>
      </c>
      <c r="I1765" s="3">
        <v>0</v>
      </c>
      <c r="J1765" s="3">
        <v>3442671.88</v>
      </c>
      <c r="K1765" s="3">
        <v>741918.25</v>
      </c>
      <c r="L1765" s="3">
        <v>0</v>
      </c>
      <c r="M1765" s="3">
        <v>241257023.31</v>
      </c>
      <c r="N1765" s="3">
        <v>77811737.93</v>
      </c>
      <c r="O1765" s="3">
        <v>120192286.46</v>
      </c>
      <c r="P1765" s="3">
        <v>0</v>
      </c>
      <c r="Q1765" s="3">
        <v>0</v>
      </c>
      <c r="R1765" s="3">
        <v>88013712.82</v>
      </c>
      <c r="S1765" s="3">
        <v>86434.64</v>
      </c>
      <c r="T1765" s="3">
        <v>0</v>
      </c>
      <c r="U1765" s="3">
        <v>7991279.05</v>
      </c>
      <c r="V1765" s="3">
        <v>7606354.92</v>
      </c>
      <c r="W1765" s="3">
        <v>0</v>
      </c>
      <c r="X1765" s="3">
        <v>0</v>
      </c>
      <c r="Y1765" s="3">
        <v>0</v>
      </c>
      <c r="Z1765" s="3">
        <v>0</v>
      </c>
      <c r="AA1765" s="3">
        <v>0</v>
      </c>
      <c r="AB1765" s="3">
        <v>51252.69</v>
      </c>
      <c r="AC1765" s="3">
        <v>123495858.31</v>
      </c>
      <c r="AD1765" s="3">
        <v>65658707.45</v>
      </c>
      <c r="AE1765" s="3">
        <v>0</v>
      </c>
      <c r="AF1765" s="3">
        <v>0</v>
      </c>
      <c r="AG1765" s="3">
        <v>0</v>
      </c>
      <c r="AH1765" s="3">
        <v>35344510.58</v>
      </c>
      <c r="AI1765" s="3">
        <v>0</v>
      </c>
      <c r="AJ1765" s="3">
        <v>0</v>
      </c>
      <c r="AK1765" s="3">
        <v>157594.61</v>
      </c>
      <c r="AL1765" s="3">
        <v>2401420.11</v>
      </c>
      <c r="AM1765" s="3">
        <v>0</v>
      </c>
      <c r="AN1765" s="3">
        <v>0</v>
      </c>
      <c r="AO1765" s="6">
        <f t="shared" si="405"/>
        <v>548760193.91</v>
      </c>
      <c r="AP1765" s="6">
        <f t="shared" si="406"/>
        <v>439261047.7</v>
      </c>
      <c r="AQ1765" s="6">
        <f t="shared" si="407"/>
        <v>103749034.12</v>
      </c>
      <c r="AR1765" s="6">
        <f t="shared" si="408"/>
        <v>335512013.58</v>
      </c>
      <c r="AS1765" s="6">
        <f t="shared" si="409"/>
        <v>227058091.06</v>
      </c>
      <c r="AT1765" s="10">
        <f t="shared" si="410"/>
        <v>0</v>
      </c>
      <c r="AU1765" s="10">
        <f t="shared" si="411"/>
        <v>227058091.06</v>
      </c>
      <c r="AV1765" s="10">
        <f t="shared" si="412"/>
        <v>884272207.49</v>
      </c>
      <c r="AW1765" s="12">
        <f t="shared" si="413"/>
        <v>0.493786765848093</v>
      </c>
      <c r="AX1765" s="12">
        <f t="shared" si="414"/>
        <v>0.506213234151907</v>
      </c>
      <c r="AY1765" s="12">
        <f t="shared" si="415"/>
        <v>0.301901256555101</v>
      </c>
      <c r="AZ1765" s="12">
        <f t="shared" si="416"/>
        <v>0.204311977596807</v>
      </c>
      <c r="BA1765" s="12">
        <f t="shared" si="417"/>
        <v>0</v>
      </c>
      <c r="BB1765" s="12">
        <f t="shared" si="418"/>
        <v>0.204311977596807</v>
      </c>
      <c r="BC1765" s="12">
        <f t="shared" si="419"/>
        <v>0.795688022403193</v>
      </c>
    </row>
    <row r="1766" spans="1:55">
      <c r="A1766" s="3" t="s">
        <v>3583</v>
      </c>
      <c r="B1766" s="3" t="s">
        <v>3584</v>
      </c>
      <c r="C1766" s="3">
        <v>91387313.5</v>
      </c>
      <c r="D1766" s="3">
        <v>543709495.1</v>
      </c>
      <c r="E1766" s="3">
        <v>2857009.9</v>
      </c>
      <c r="F1766" s="3">
        <v>0</v>
      </c>
      <c r="G1766" s="3">
        <v>0</v>
      </c>
      <c r="H1766" s="3">
        <v>0</v>
      </c>
      <c r="I1766" s="3">
        <v>0</v>
      </c>
      <c r="J1766" s="3">
        <v>0</v>
      </c>
      <c r="K1766" s="3">
        <v>129064965.85</v>
      </c>
      <c r="L1766" s="3">
        <v>0</v>
      </c>
      <c r="M1766" s="3">
        <v>1052522862.94</v>
      </c>
      <c r="N1766" s="3">
        <v>82875734.24</v>
      </c>
      <c r="O1766" s="3">
        <v>1194828438.71</v>
      </c>
      <c r="P1766" s="3">
        <v>62700823.55</v>
      </c>
      <c r="Q1766" s="3">
        <v>6644316.88</v>
      </c>
      <c r="R1766" s="3">
        <v>856017442.78</v>
      </c>
      <c r="S1766" s="3">
        <v>0</v>
      </c>
      <c r="T1766" s="3">
        <v>0</v>
      </c>
      <c r="U1766" s="3">
        <v>52551136.06</v>
      </c>
      <c r="V1766" s="3">
        <v>17312518.68</v>
      </c>
      <c r="W1766" s="3">
        <v>0</v>
      </c>
      <c r="X1766" s="3">
        <v>0</v>
      </c>
      <c r="Y1766" s="3">
        <v>0</v>
      </c>
      <c r="Z1766" s="3">
        <v>23995074.97</v>
      </c>
      <c r="AA1766" s="3">
        <v>0</v>
      </c>
      <c r="AB1766" s="3">
        <v>65078777.97</v>
      </c>
      <c r="AC1766" s="3">
        <v>652401011.75</v>
      </c>
      <c r="AD1766" s="3">
        <v>205572148.21</v>
      </c>
      <c r="AE1766" s="3">
        <v>0</v>
      </c>
      <c r="AF1766" s="3">
        <v>0</v>
      </c>
      <c r="AG1766" s="3">
        <v>0</v>
      </c>
      <c r="AH1766" s="3">
        <v>142406300.4</v>
      </c>
      <c r="AI1766" s="3">
        <v>0</v>
      </c>
      <c r="AJ1766" s="3">
        <v>12026082.03</v>
      </c>
      <c r="AK1766" s="3">
        <v>71045230.44</v>
      </c>
      <c r="AL1766" s="3">
        <v>28835325.49</v>
      </c>
      <c r="AM1766" s="3">
        <v>4524301.57</v>
      </c>
      <c r="AN1766" s="3">
        <v>186633976.67</v>
      </c>
      <c r="AO1766" s="6">
        <f t="shared" si="405"/>
        <v>675631470.85</v>
      </c>
      <c r="AP1766" s="6">
        <f t="shared" si="406"/>
        <v>2399572176.32</v>
      </c>
      <c r="AQ1766" s="6">
        <f t="shared" si="407"/>
        <v>1014954950.46</v>
      </c>
      <c r="AR1766" s="6">
        <f t="shared" si="408"/>
        <v>1384617225.86</v>
      </c>
      <c r="AS1766" s="6">
        <f t="shared" si="409"/>
        <v>1303444376.56</v>
      </c>
      <c r="AT1766" s="10">
        <f t="shared" si="410"/>
        <v>91387313.5</v>
      </c>
      <c r="AU1766" s="10">
        <f t="shared" si="411"/>
        <v>1394831690.06</v>
      </c>
      <c r="AV1766" s="10">
        <f t="shared" si="412"/>
        <v>2060248696.71</v>
      </c>
      <c r="AW1766" s="12">
        <f t="shared" si="413"/>
        <v>0.19554725077804</v>
      </c>
      <c r="AX1766" s="12">
        <f t="shared" si="414"/>
        <v>0.778002622663419</v>
      </c>
      <c r="AY1766" s="12">
        <f t="shared" si="415"/>
        <v>0.400748194213338</v>
      </c>
      <c r="AZ1766" s="12">
        <f t="shared" si="416"/>
        <v>0.377254428450081</v>
      </c>
      <c r="BA1766" s="12">
        <f t="shared" si="417"/>
        <v>0.0264501265585412</v>
      </c>
      <c r="BB1766" s="12">
        <f t="shared" si="418"/>
        <v>0.403704555008622</v>
      </c>
      <c r="BC1766" s="12">
        <f t="shared" si="419"/>
        <v>0.596295444991378</v>
      </c>
    </row>
    <row r="1767" spans="1:55">
      <c r="A1767" s="3" t="s">
        <v>3585</v>
      </c>
      <c r="B1767" s="3" t="s">
        <v>3586</v>
      </c>
      <c r="C1767" s="3">
        <v>0</v>
      </c>
      <c r="D1767" s="3">
        <v>542290836</v>
      </c>
      <c r="E1767" s="3">
        <v>220000000</v>
      </c>
      <c r="F1767" s="3">
        <v>0</v>
      </c>
      <c r="G1767" s="3">
        <v>0</v>
      </c>
      <c r="H1767" s="3">
        <v>0</v>
      </c>
      <c r="I1767" s="3">
        <v>0</v>
      </c>
      <c r="J1767" s="3">
        <v>41598185.35</v>
      </c>
      <c r="K1767" s="3">
        <v>41678426.28</v>
      </c>
      <c r="L1767" s="3">
        <v>0</v>
      </c>
      <c r="M1767" s="3">
        <v>865356596.85</v>
      </c>
      <c r="N1767" s="3">
        <v>119089793.12</v>
      </c>
      <c r="O1767" s="3">
        <v>117566287.17</v>
      </c>
      <c r="P1767" s="3">
        <v>11113889.51</v>
      </c>
      <c r="Q1767" s="3">
        <v>0</v>
      </c>
      <c r="R1767" s="3">
        <v>226504794.33</v>
      </c>
      <c r="S1767" s="3">
        <v>0</v>
      </c>
      <c r="T1767" s="3">
        <v>0</v>
      </c>
      <c r="U1767" s="3">
        <v>4261411.37</v>
      </c>
      <c r="V1767" s="3">
        <v>20752793.43</v>
      </c>
      <c r="W1767" s="3">
        <v>0</v>
      </c>
      <c r="X1767" s="3">
        <v>0</v>
      </c>
      <c r="Y1767" s="3">
        <v>0</v>
      </c>
      <c r="Z1767" s="3">
        <v>8825490.68</v>
      </c>
      <c r="AA1767" s="3">
        <v>0</v>
      </c>
      <c r="AB1767" s="3">
        <v>9215464.37</v>
      </c>
      <c r="AC1767" s="3">
        <v>136582184.59</v>
      </c>
      <c r="AD1767" s="3">
        <v>2192237.23</v>
      </c>
      <c r="AE1767" s="3">
        <v>0</v>
      </c>
      <c r="AF1767" s="3">
        <v>0</v>
      </c>
      <c r="AG1767" s="3">
        <v>0</v>
      </c>
      <c r="AH1767" s="3">
        <v>455261394.23</v>
      </c>
      <c r="AI1767" s="3">
        <v>46918827.52</v>
      </c>
      <c r="AJ1767" s="3">
        <v>101750907.74</v>
      </c>
      <c r="AK1767" s="3">
        <v>16730840.99</v>
      </c>
      <c r="AL1767" s="3">
        <v>22246304.5</v>
      </c>
      <c r="AM1767" s="3">
        <v>224559.91</v>
      </c>
      <c r="AN1767" s="3">
        <v>28231640.33</v>
      </c>
      <c r="AO1767" s="6">
        <f t="shared" si="405"/>
        <v>845567447.63</v>
      </c>
      <c r="AP1767" s="6">
        <f t="shared" si="406"/>
        <v>1113126566.65</v>
      </c>
      <c r="AQ1767" s="6">
        <f t="shared" si="407"/>
        <v>269559954.18</v>
      </c>
      <c r="AR1767" s="6">
        <f t="shared" si="408"/>
        <v>843566612.47</v>
      </c>
      <c r="AS1767" s="6">
        <f t="shared" si="409"/>
        <v>810138897.04</v>
      </c>
      <c r="AT1767" s="10">
        <f t="shared" si="410"/>
        <v>0</v>
      </c>
      <c r="AU1767" s="10">
        <f t="shared" si="411"/>
        <v>810138897.04</v>
      </c>
      <c r="AV1767" s="10">
        <f t="shared" si="412"/>
        <v>1689134060.1</v>
      </c>
      <c r="AW1767" s="12">
        <f t="shared" si="413"/>
        <v>0.338325369869808</v>
      </c>
      <c r="AX1767" s="12">
        <f t="shared" si="414"/>
        <v>0.661674630130192</v>
      </c>
      <c r="AY1767" s="12">
        <f t="shared" si="415"/>
        <v>0.337524802987234</v>
      </c>
      <c r="AZ1767" s="12">
        <f t="shared" si="416"/>
        <v>0.324149827142958</v>
      </c>
      <c r="BA1767" s="12">
        <f t="shared" si="417"/>
        <v>0</v>
      </c>
      <c r="BB1767" s="12">
        <f t="shared" si="418"/>
        <v>0.324149827142958</v>
      </c>
      <c r="BC1767" s="12">
        <f t="shared" si="419"/>
        <v>0.675850172857042</v>
      </c>
    </row>
    <row r="1768" spans="1:55">
      <c r="A1768" s="3" t="s">
        <v>3587</v>
      </c>
      <c r="B1768" s="3" t="s">
        <v>3588</v>
      </c>
      <c r="C1768" s="3">
        <v>0</v>
      </c>
      <c r="D1768" s="3">
        <v>541056772.83</v>
      </c>
      <c r="E1768" s="3">
        <v>150000000</v>
      </c>
      <c r="F1768" s="3">
        <v>0</v>
      </c>
      <c r="G1768" s="3">
        <v>0</v>
      </c>
      <c r="H1768" s="3">
        <v>0</v>
      </c>
      <c r="I1768" s="3">
        <v>0</v>
      </c>
      <c r="J1768" s="3">
        <v>0</v>
      </c>
      <c r="K1768" s="3">
        <v>14423148.18</v>
      </c>
      <c r="L1768" s="3">
        <v>0</v>
      </c>
      <c r="M1768" s="3">
        <v>653348021.59</v>
      </c>
      <c r="N1768" s="3">
        <v>15660048.32</v>
      </c>
      <c r="O1768" s="3">
        <v>220799591.65</v>
      </c>
      <c r="P1768" s="3">
        <v>6261197.26</v>
      </c>
      <c r="Q1768" s="3">
        <v>0</v>
      </c>
      <c r="R1768" s="3">
        <v>570288289.17</v>
      </c>
      <c r="S1768" s="3">
        <v>0</v>
      </c>
      <c r="T1768" s="3">
        <v>0</v>
      </c>
      <c r="U1768" s="3">
        <v>18293557.49</v>
      </c>
      <c r="V1768" s="3">
        <v>13540386.56</v>
      </c>
      <c r="W1768" s="3">
        <v>0</v>
      </c>
      <c r="X1768" s="3">
        <v>0</v>
      </c>
      <c r="Y1768" s="3">
        <v>0</v>
      </c>
      <c r="Z1768" s="3">
        <v>0</v>
      </c>
      <c r="AA1768" s="3">
        <v>0</v>
      </c>
      <c r="AB1768" s="3">
        <v>3942427.79</v>
      </c>
      <c r="AC1768" s="3">
        <v>87008412.95</v>
      </c>
      <c r="AD1768" s="3">
        <v>147575201.04</v>
      </c>
      <c r="AE1768" s="3">
        <v>0</v>
      </c>
      <c r="AF1768" s="3">
        <v>0</v>
      </c>
      <c r="AG1768" s="3">
        <v>0</v>
      </c>
      <c r="AH1768" s="3">
        <v>36642761.04</v>
      </c>
      <c r="AI1768" s="3">
        <v>0</v>
      </c>
      <c r="AJ1768" s="3">
        <v>0</v>
      </c>
      <c r="AK1768" s="3">
        <v>96000</v>
      </c>
      <c r="AL1768" s="3">
        <v>13240409.87</v>
      </c>
      <c r="AM1768" s="3">
        <v>0</v>
      </c>
      <c r="AN1768" s="3">
        <v>22350324.17</v>
      </c>
      <c r="AO1768" s="6">
        <f t="shared" si="405"/>
        <v>705479921.01</v>
      </c>
      <c r="AP1768" s="6">
        <f t="shared" si="406"/>
        <v>896068858.82</v>
      </c>
      <c r="AQ1768" s="6">
        <f t="shared" si="407"/>
        <v>606064661.01</v>
      </c>
      <c r="AR1768" s="6">
        <f t="shared" si="408"/>
        <v>290004197.81</v>
      </c>
      <c r="AS1768" s="6">
        <f t="shared" si="409"/>
        <v>306913109.07</v>
      </c>
      <c r="AT1768" s="10">
        <f t="shared" si="410"/>
        <v>0</v>
      </c>
      <c r="AU1768" s="10">
        <f t="shared" si="411"/>
        <v>306913109.07</v>
      </c>
      <c r="AV1768" s="10">
        <f t="shared" si="412"/>
        <v>995484118.82</v>
      </c>
      <c r="AW1768" s="12">
        <f t="shared" si="413"/>
        <v>0.54167799646882</v>
      </c>
      <c r="AX1768" s="12">
        <f t="shared" si="414"/>
        <v>0.45832200353118</v>
      </c>
      <c r="AY1768" s="12">
        <f t="shared" si="415"/>
        <v>0.222669544743913</v>
      </c>
      <c r="AZ1768" s="12">
        <f t="shared" si="416"/>
        <v>0.235652458787268</v>
      </c>
      <c r="BA1768" s="12">
        <f t="shared" si="417"/>
        <v>0</v>
      </c>
      <c r="BB1768" s="12">
        <f t="shared" si="418"/>
        <v>0.235652458787268</v>
      </c>
      <c r="BC1768" s="12">
        <f t="shared" si="419"/>
        <v>0.764347541212732</v>
      </c>
    </row>
    <row r="1769" spans="1:55">
      <c r="A1769" s="3" t="s">
        <v>3589</v>
      </c>
      <c r="B1769" s="3" t="s">
        <v>3590</v>
      </c>
      <c r="C1769" s="3">
        <v>1109549.6</v>
      </c>
      <c r="D1769" s="3">
        <v>540636283.36</v>
      </c>
      <c r="E1769" s="3">
        <v>17324174.99</v>
      </c>
      <c r="F1769" s="3">
        <v>0</v>
      </c>
      <c r="G1769" s="3">
        <v>0</v>
      </c>
      <c r="H1769" s="3">
        <v>0</v>
      </c>
      <c r="I1769" s="3">
        <v>0</v>
      </c>
      <c r="J1769" s="3">
        <v>3101734.74</v>
      </c>
      <c r="K1769" s="3">
        <v>38586115.84</v>
      </c>
      <c r="L1769" s="3">
        <v>0</v>
      </c>
      <c r="M1769" s="3">
        <v>973130874.71</v>
      </c>
      <c r="N1769" s="3">
        <v>161931640.21</v>
      </c>
      <c r="O1769" s="3">
        <v>588528054.2</v>
      </c>
      <c r="P1769" s="3">
        <v>2972644378.92</v>
      </c>
      <c r="Q1769" s="3">
        <v>0</v>
      </c>
      <c r="R1769" s="3">
        <v>470605422.9</v>
      </c>
      <c r="S1769" s="3">
        <v>0</v>
      </c>
      <c r="T1769" s="3">
        <v>0</v>
      </c>
      <c r="U1769" s="3">
        <v>45991617.84</v>
      </c>
      <c r="V1769" s="3">
        <v>88894287.99</v>
      </c>
      <c r="W1769" s="3">
        <v>0</v>
      </c>
      <c r="X1769" s="3">
        <v>0</v>
      </c>
      <c r="Y1769" s="3">
        <v>0</v>
      </c>
      <c r="Z1769" s="3">
        <v>30405861.17</v>
      </c>
      <c r="AA1769" s="3">
        <v>0</v>
      </c>
      <c r="AB1769" s="3">
        <v>52119728.6</v>
      </c>
      <c r="AC1769" s="3">
        <v>1695516498.8</v>
      </c>
      <c r="AD1769" s="3">
        <v>1010494938.09</v>
      </c>
      <c r="AE1769" s="3">
        <v>0</v>
      </c>
      <c r="AF1769" s="3">
        <v>0</v>
      </c>
      <c r="AG1769" s="3">
        <v>0</v>
      </c>
      <c r="AH1769" s="3">
        <v>233887126.47</v>
      </c>
      <c r="AI1769" s="3">
        <v>0</v>
      </c>
      <c r="AJ1769" s="3">
        <v>164648504.26</v>
      </c>
      <c r="AK1769" s="3">
        <v>57845743.06</v>
      </c>
      <c r="AL1769" s="3">
        <v>186243173.06</v>
      </c>
      <c r="AM1769" s="3">
        <v>305336611.15</v>
      </c>
      <c r="AN1769" s="3">
        <v>135827619.07</v>
      </c>
      <c r="AO1769" s="6">
        <f t="shared" si="405"/>
        <v>599648308.93</v>
      </c>
      <c r="AP1769" s="6">
        <f t="shared" si="406"/>
        <v>4696234948.04</v>
      </c>
      <c r="AQ1769" s="6">
        <f t="shared" si="407"/>
        <v>688016918.5</v>
      </c>
      <c r="AR1769" s="6">
        <f t="shared" si="408"/>
        <v>4008218029.54</v>
      </c>
      <c r="AS1769" s="6">
        <f t="shared" si="409"/>
        <v>3789800213.96</v>
      </c>
      <c r="AT1769" s="10">
        <f t="shared" si="410"/>
        <v>1109549.6</v>
      </c>
      <c r="AU1769" s="10">
        <f t="shared" si="411"/>
        <v>3790909763.56</v>
      </c>
      <c r="AV1769" s="10">
        <f t="shared" si="412"/>
        <v>4607866338.47</v>
      </c>
      <c r="AW1769" s="12">
        <f t="shared" si="413"/>
        <v>0.0713971061551532</v>
      </c>
      <c r="AX1769" s="12">
        <f t="shared" si="414"/>
        <v>0.928470785358262</v>
      </c>
      <c r="AY1769" s="12">
        <f t="shared" si="415"/>
        <v>0.477238347688684</v>
      </c>
      <c r="AZ1769" s="12">
        <f t="shared" si="416"/>
        <v>0.451232437669579</v>
      </c>
      <c r="BA1769" s="12">
        <f t="shared" si="417"/>
        <v>0.000132108486584351</v>
      </c>
      <c r="BB1769" s="12">
        <f t="shared" si="418"/>
        <v>0.451364546156163</v>
      </c>
      <c r="BC1769" s="12">
        <f t="shared" si="419"/>
        <v>0.548635453843837</v>
      </c>
    </row>
    <row r="1770" spans="1:55">
      <c r="A1770" s="3" t="s">
        <v>3591</v>
      </c>
      <c r="B1770" s="3" t="s">
        <v>3592</v>
      </c>
      <c r="C1770" s="3">
        <v>51071927.37</v>
      </c>
      <c r="D1770" s="3">
        <v>539127372.16</v>
      </c>
      <c r="E1770" s="3">
        <v>0</v>
      </c>
      <c r="F1770" s="3">
        <v>0</v>
      </c>
      <c r="G1770" s="3">
        <v>0</v>
      </c>
      <c r="H1770" s="3">
        <v>0</v>
      </c>
      <c r="I1770" s="3">
        <v>0</v>
      </c>
      <c r="J1770" s="3">
        <v>102028159.73</v>
      </c>
      <c r="K1770" s="3">
        <v>377039188.18</v>
      </c>
      <c r="L1770" s="3">
        <v>0</v>
      </c>
      <c r="M1770" s="3">
        <v>675687724.11</v>
      </c>
      <c r="N1770" s="3">
        <v>14275367.07</v>
      </c>
      <c r="O1770" s="3">
        <v>606862107.77</v>
      </c>
      <c r="P1770" s="3">
        <v>162744530.39</v>
      </c>
      <c r="Q1770" s="3">
        <v>0</v>
      </c>
      <c r="R1770" s="3">
        <v>561662179.25</v>
      </c>
      <c r="S1770" s="3">
        <v>0</v>
      </c>
      <c r="T1770" s="3">
        <v>0</v>
      </c>
      <c r="U1770" s="3">
        <v>34136000.2</v>
      </c>
      <c r="V1770" s="3">
        <v>7036093.39</v>
      </c>
      <c r="W1770" s="3">
        <v>0</v>
      </c>
      <c r="X1770" s="3">
        <v>0</v>
      </c>
      <c r="Y1770" s="3">
        <v>0</v>
      </c>
      <c r="Z1770" s="3">
        <v>64515724.2</v>
      </c>
      <c r="AA1770" s="3">
        <v>0</v>
      </c>
      <c r="AB1770" s="3">
        <v>509344.96</v>
      </c>
      <c r="AC1770" s="3">
        <v>208753070.19</v>
      </c>
      <c r="AD1770" s="3">
        <v>49736371.25</v>
      </c>
      <c r="AE1770" s="3">
        <v>0</v>
      </c>
      <c r="AF1770" s="3">
        <v>0</v>
      </c>
      <c r="AG1770" s="3">
        <v>0</v>
      </c>
      <c r="AH1770" s="3">
        <v>158802280.56</v>
      </c>
      <c r="AI1770" s="3">
        <v>5611404.06</v>
      </c>
      <c r="AJ1770" s="3">
        <v>858423002.53</v>
      </c>
      <c r="AK1770" s="3">
        <v>3216416.04</v>
      </c>
      <c r="AL1770" s="3">
        <v>37861206.95</v>
      </c>
      <c r="AM1770" s="3">
        <v>16892797.13</v>
      </c>
      <c r="AN1770" s="3">
        <v>17152350.99</v>
      </c>
      <c r="AO1770" s="6">
        <f t="shared" si="405"/>
        <v>1018194720.07</v>
      </c>
      <c r="AP1770" s="6">
        <f t="shared" si="406"/>
        <v>1459569729.34</v>
      </c>
      <c r="AQ1770" s="6">
        <f t="shared" si="407"/>
        <v>667859342</v>
      </c>
      <c r="AR1770" s="6">
        <f t="shared" si="408"/>
        <v>791710387.34</v>
      </c>
      <c r="AS1770" s="6">
        <f t="shared" si="409"/>
        <v>1356448899.7</v>
      </c>
      <c r="AT1770" s="10">
        <f t="shared" si="410"/>
        <v>51071927.37</v>
      </c>
      <c r="AU1770" s="10">
        <f t="shared" si="411"/>
        <v>1407520827.07</v>
      </c>
      <c r="AV1770" s="10">
        <f t="shared" si="412"/>
        <v>1809905107.41</v>
      </c>
      <c r="AW1770" s="12">
        <f t="shared" si="413"/>
        <v>0.316462520289394</v>
      </c>
      <c r="AX1770" s="12">
        <f t="shared" si="414"/>
        <v>0.667663943408595</v>
      </c>
      <c r="AY1770" s="12">
        <f t="shared" si="415"/>
        <v>0.246069498867254</v>
      </c>
      <c r="AZ1770" s="12">
        <f t="shared" si="416"/>
        <v>0.421594444541341</v>
      </c>
      <c r="BA1770" s="12">
        <f t="shared" si="417"/>
        <v>0.015873536302011</v>
      </c>
      <c r="BB1770" s="12">
        <f t="shared" si="418"/>
        <v>0.437467980843352</v>
      </c>
      <c r="BC1770" s="12">
        <f t="shared" si="419"/>
        <v>0.562532019156648</v>
      </c>
    </row>
    <row r="1771" spans="1:55">
      <c r="A1771" s="3" t="s">
        <v>3593</v>
      </c>
      <c r="B1771" s="3" t="s">
        <v>3594</v>
      </c>
      <c r="C1771" s="3">
        <v>249247615.71</v>
      </c>
      <c r="D1771" s="3">
        <v>538905415.05</v>
      </c>
      <c r="E1771" s="3">
        <v>100146388.89</v>
      </c>
      <c r="F1771" s="3">
        <v>0</v>
      </c>
      <c r="G1771" s="3">
        <v>0</v>
      </c>
      <c r="H1771" s="3">
        <v>0</v>
      </c>
      <c r="I1771" s="3">
        <v>0</v>
      </c>
      <c r="J1771" s="3">
        <v>166227457</v>
      </c>
      <c r="K1771" s="3">
        <v>85235282.21</v>
      </c>
      <c r="L1771" s="3">
        <v>0</v>
      </c>
      <c r="M1771" s="3">
        <v>384772126.84</v>
      </c>
      <c r="N1771" s="3">
        <v>44287365.02</v>
      </c>
      <c r="O1771" s="3">
        <v>248764546.45</v>
      </c>
      <c r="P1771" s="3">
        <v>23244524.77</v>
      </c>
      <c r="Q1771" s="3">
        <v>0</v>
      </c>
      <c r="R1771" s="3">
        <v>273355471.28</v>
      </c>
      <c r="S1771" s="3">
        <v>1432576.88</v>
      </c>
      <c r="T1771" s="3">
        <v>0</v>
      </c>
      <c r="U1771" s="3">
        <v>40501262.49</v>
      </c>
      <c r="V1771" s="3">
        <v>19738092.45</v>
      </c>
      <c r="W1771" s="3">
        <v>0</v>
      </c>
      <c r="X1771" s="3">
        <v>0</v>
      </c>
      <c r="Y1771" s="3">
        <v>0</v>
      </c>
      <c r="Z1771" s="3">
        <v>94696260.41</v>
      </c>
      <c r="AA1771" s="3">
        <v>0</v>
      </c>
      <c r="AB1771" s="3">
        <v>123979488.3</v>
      </c>
      <c r="AC1771" s="3">
        <v>787199459.46</v>
      </c>
      <c r="AD1771" s="3">
        <v>305206065.53</v>
      </c>
      <c r="AE1771" s="3">
        <v>0</v>
      </c>
      <c r="AF1771" s="3">
        <v>0</v>
      </c>
      <c r="AG1771" s="3">
        <v>0</v>
      </c>
      <c r="AH1771" s="3">
        <v>686807959.43</v>
      </c>
      <c r="AI1771" s="3">
        <v>728652563.87</v>
      </c>
      <c r="AJ1771" s="3">
        <v>0</v>
      </c>
      <c r="AK1771" s="3">
        <v>2773273.71</v>
      </c>
      <c r="AL1771" s="3">
        <v>83732831.13</v>
      </c>
      <c r="AM1771" s="3">
        <v>1192480.47</v>
      </c>
      <c r="AN1771" s="3">
        <v>201410982.11</v>
      </c>
      <c r="AO1771" s="6">
        <f t="shared" si="405"/>
        <v>890514543.15</v>
      </c>
      <c r="AP1771" s="6">
        <f t="shared" si="406"/>
        <v>701068563.08</v>
      </c>
      <c r="AQ1771" s="6">
        <f t="shared" si="407"/>
        <v>553703151.81</v>
      </c>
      <c r="AR1771" s="6">
        <f t="shared" si="408"/>
        <v>147365411.27</v>
      </c>
      <c r="AS1771" s="6">
        <f t="shared" si="409"/>
        <v>2796975615.71</v>
      </c>
      <c r="AT1771" s="10">
        <f t="shared" si="410"/>
        <v>249247615.71</v>
      </c>
      <c r="AU1771" s="10">
        <f t="shared" si="411"/>
        <v>3046223231.42</v>
      </c>
      <c r="AV1771" s="10">
        <f t="shared" si="412"/>
        <v>1037879954.42</v>
      </c>
      <c r="AW1771" s="12">
        <f t="shared" si="413"/>
        <v>0.218044085232103</v>
      </c>
      <c r="AX1771" s="12">
        <f t="shared" si="414"/>
        <v>0.720927188418826</v>
      </c>
      <c r="AY1771" s="12">
        <f t="shared" si="415"/>
        <v>0.0360826856140488</v>
      </c>
      <c r="AZ1771" s="12">
        <f t="shared" si="416"/>
        <v>0.684844502804777</v>
      </c>
      <c r="BA1771" s="12">
        <f t="shared" si="417"/>
        <v>0.0610287263490714</v>
      </c>
      <c r="BB1771" s="12">
        <f t="shared" si="418"/>
        <v>0.745873229153848</v>
      </c>
      <c r="BC1771" s="12">
        <f t="shared" si="419"/>
        <v>0.254126770846152</v>
      </c>
    </row>
    <row r="1772" spans="1:55">
      <c r="A1772" s="3" t="s">
        <v>3595</v>
      </c>
      <c r="B1772" s="3" t="s">
        <v>3596</v>
      </c>
      <c r="C1772" s="3">
        <v>0</v>
      </c>
      <c r="D1772" s="3">
        <v>537660575.4</v>
      </c>
      <c r="E1772" s="3">
        <v>57500000</v>
      </c>
      <c r="F1772" s="3">
        <v>0</v>
      </c>
      <c r="G1772" s="3">
        <v>0</v>
      </c>
      <c r="H1772" s="3">
        <v>0</v>
      </c>
      <c r="I1772" s="3">
        <v>0</v>
      </c>
      <c r="J1772" s="3">
        <v>0</v>
      </c>
      <c r="K1772" s="3">
        <v>1776669.29</v>
      </c>
      <c r="L1772" s="3">
        <v>0</v>
      </c>
      <c r="M1772" s="3">
        <v>254259749.39</v>
      </c>
      <c r="N1772" s="3">
        <v>18374197.86</v>
      </c>
      <c r="O1772" s="3">
        <v>133838875.78</v>
      </c>
      <c r="P1772" s="3">
        <v>4573249.36</v>
      </c>
      <c r="Q1772" s="3">
        <v>0</v>
      </c>
      <c r="R1772" s="3">
        <v>444885712.37</v>
      </c>
      <c r="S1772" s="3">
        <v>0</v>
      </c>
      <c r="T1772" s="3">
        <v>0</v>
      </c>
      <c r="U1772" s="3">
        <v>10342727.93</v>
      </c>
      <c r="V1772" s="3">
        <v>5207696.46</v>
      </c>
      <c r="W1772" s="3">
        <v>0</v>
      </c>
      <c r="X1772" s="3">
        <v>0</v>
      </c>
      <c r="Y1772" s="3">
        <v>0</v>
      </c>
      <c r="Z1772" s="3">
        <v>4411226.28</v>
      </c>
      <c r="AA1772" s="3">
        <v>0</v>
      </c>
      <c r="AB1772" s="3">
        <v>688544.75</v>
      </c>
      <c r="AC1772" s="3">
        <v>462644750.16</v>
      </c>
      <c r="AD1772" s="3">
        <v>26550350.4</v>
      </c>
      <c r="AE1772" s="3">
        <v>0</v>
      </c>
      <c r="AF1772" s="3">
        <v>0</v>
      </c>
      <c r="AG1772" s="3">
        <v>0</v>
      </c>
      <c r="AH1772" s="3">
        <v>94569447.64</v>
      </c>
      <c r="AI1772" s="3">
        <v>0</v>
      </c>
      <c r="AJ1772" s="3">
        <v>0</v>
      </c>
      <c r="AK1772" s="3">
        <v>6724328.41</v>
      </c>
      <c r="AL1772" s="3">
        <v>5221869.69</v>
      </c>
      <c r="AM1772" s="3">
        <v>2225439.51</v>
      </c>
      <c r="AN1772" s="3">
        <v>11091485.79</v>
      </c>
      <c r="AO1772" s="6">
        <f t="shared" si="405"/>
        <v>596937244.69</v>
      </c>
      <c r="AP1772" s="6">
        <f t="shared" si="406"/>
        <v>411046072.39</v>
      </c>
      <c r="AQ1772" s="6">
        <f t="shared" si="407"/>
        <v>465535907.79</v>
      </c>
      <c r="AR1772" s="6">
        <f t="shared" si="408"/>
        <v>-54489835.4</v>
      </c>
      <c r="AS1772" s="6">
        <f t="shared" si="409"/>
        <v>609027671.6</v>
      </c>
      <c r="AT1772" s="10">
        <f t="shared" si="410"/>
        <v>0</v>
      </c>
      <c r="AU1772" s="10">
        <f t="shared" si="411"/>
        <v>609027671.6</v>
      </c>
      <c r="AV1772" s="10">
        <f t="shared" si="412"/>
        <v>542447409.29</v>
      </c>
      <c r="AW1772" s="12">
        <f t="shared" si="413"/>
        <v>0.518410910141984</v>
      </c>
      <c r="AX1772" s="12">
        <f t="shared" si="414"/>
        <v>0.481589089858016</v>
      </c>
      <c r="AY1772" s="12">
        <f t="shared" si="415"/>
        <v>-0.0473217669268914</v>
      </c>
      <c r="AZ1772" s="12">
        <f t="shared" si="416"/>
        <v>0.528910856784907</v>
      </c>
      <c r="BA1772" s="12">
        <f t="shared" si="417"/>
        <v>0</v>
      </c>
      <c r="BB1772" s="12">
        <f t="shared" si="418"/>
        <v>0.528910856784907</v>
      </c>
      <c r="BC1772" s="12">
        <f t="shared" si="419"/>
        <v>0.471089143215093</v>
      </c>
    </row>
    <row r="1773" spans="1:55">
      <c r="A1773" s="3" t="s">
        <v>3597</v>
      </c>
      <c r="B1773" s="3" t="s">
        <v>3598</v>
      </c>
      <c r="C1773" s="3">
        <v>35261426.66</v>
      </c>
      <c r="D1773" s="3">
        <v>536627578.45</v>
      </c>
      <c r="E1773" s="3">
        <v>48284998.47</v>
      </c>
      <c r="F1773" s="3">
        <v>0</v>
      </c>
      <c r="G1773" s="3">
        <v>0</v>
      </c>
      <c r="H1773" s="3">
        <v>0</v>
      </c>
      <c r="I1773" s="3">
        <v>0</v>
      </c>
      <c r="J1773" s="3">
        <v>3955124.3</v>
      </c>
      <c r="K1773" s="3">
        <v>32480084.24</v>
      </c>
      <c r="L1773" s="3">
        <v>0</v>
      </c>
      <c r="M1773" s="3">
        <v>710711398.08</v>
      </c>
      <c r="N1773" s="3">
        <v>31811538.19</v>
      </c>
      <c r="O1773" s="3">
        <v>672671140.59</v>
      </c>
      <c r="P1773" s="3">
        <v>123444277.03</v>
      </c>
      <c r="Q1773" s="3">
        <v>0</v>
      </c>
      <c r="R1773" s="3">
        <v>734393233.62</v>
      </c>
      <c r="S1773" s="3">
        <v>0</v>
      </c>
      <c r="T1773" s="3">
        <v>0</v>
      </c>
      <c r="U1773" s="3">
        <v>110453873.87</v>
      </c>
      <c r="V1773" s="3">
        <v>6368988.59</v>
      </c>
      <c r="W1773" s="3">
        <v>0</v>
      </c>
      <c r="X1773" s="3">
        <v>0</v>
      </c>
      <c r="Y1773" s="3">
        <v>0</v>
      </c>
      <c r="Z1773" s="3">
        <v>32105347.34</v>
      </c>
      <c r="AA1773" s="3">
        <v>0</v>
      </c>
      <c r="AB1773" s="3">
        <v>8604965.2</v>
      </c>
      <c r="AC1773" s="3">
        <v>455074531.21</v>
      </c>
      <c r="AD1773" s="3">
        <v>190694417.82</v>
      </c>
      <c r="AE1773" s="3">
        <v>0</v>
      </c>
      <c r="AF1773" s="3">
        <v>0</v>
      </c>
      <c r="AG1773" s="3">
        <v>0</v>
      </c>
      <c r="AH1773" s="3">
        <v>128620786</v>
      </c>
      <c r="AI1773" s="3">
        <v>0</v>
      </c>
      <c r="AJ1773" s="3">
        <v>61314755.93</v>
      </c>
      <c r="AK1773" s="3">
        <v>16288879.82</v>
      </c>
      <c r="AL1773" s="3">
        <v>58651202.61</v>
      </c>
      <c r="AM1773" s="3">
        <v>0</v>
      </c>
      <c r="AN1773" s="3">
        <v>39936658.85</v>
      </c>
      <c r="AO1773" s="6">
        <f t="shared" si="405"/>
        <v>621347785.46</v>
      </c>
      <c r="AP1773" s="6">
        <f t="shared" si="406"/>
        <v>1538638353.89</v>
      </c>
      <c r="AQ1773" s="6">
        <f t="shared" si="407"/>
        <v>891926408.62</v>
      </c>
      <c r="AR1773" s="6">
        <f t="shared" si="408"/>
        <v>646711945.27</v>
      </c>
      <c r="AS1773" s="6">
        <f t="shared" si="409"/>
        <v>950581232.24</v>
      </c>
      <c r="AT1773" s="10">
        <f t="shared" si="410"/>
        <v>35261426.66</v>
      </c>
      <c r="AU1773" s="10">
        <f t="shared" si="411"/>
        <v>985842658.9</v>
      </c>
      <c r="AV1773" s="10">
        <f t="shared" si="412"/>
        <v>1268059730.73</v>
      </c>
      <c r="AW1773" s="12">
        <f t="shared" si="413"/>
        <v>0.275676439369675</v>
      </c>
      <c r="AX1773" s="12">
        <f t="shared" si="414"/>
        <v>0.708678949389734</v>
      </c>
      <c r="AY1773" s="12">
        <f t="shared" si="415"/>
        <v>0.286929881367296</v>
      </c>
      <c r="AZ1773" s="12">
        <f t="shared" si="416"/>
        <v>0.421749068022439</v>
      </c>
      <c r="BA1773" s="12">
        <f t="shared" si="417"/>
        <v>0.0156446112405908</v>
      </c>
      <c r="BB1773" s="12">
        <f t="shared" si="418"/>
        <v>0.437393679263029</v>
      </c>
      <c r="BC1773" s="12">
        <f t="shared" si="419"/>
        <v>0.56260632073697</v>
      </c>
    </row>
    <row r="1774" spans="1:55">
      <c r="A1774" s="3" t="s">
        <v>3599</v>
      </c>
      <c r="B1774" s="3" t="s">
        <v>3600</v>
      </c>
      <c r="C1774" s="3">
        <v>0</v>
      </c>
      <c r="D1774" s="3">
        <v>536401695.09</v>
      </c>
      <c r="E1774" s="3">
        <v>0</v>
      </c>
      <c r="F1774" s="3">
        <v>0</v>
      </c>
      <c r="G1774" s="3">
        <v>0</v>
      </c>
      <c r="H1774" s="3">
        <v>0</v>
      </c>
      <c r="I1774" s="3">
        <v>0</v>
      </c>
      <c r="J1774" s="3">
        <v>2982303.4</v>
      </c>
      <c r="K1774" s="3">
        <v>324967.5</v>
      </c>
      <c r="L1774" s="3">
        <v>0</v>
      </c>
      <c r="M1774" s="3">
        <v>603112366.5</v>
      </c>
      <c r="N1774" s="3">
        <v>12960171.5</v>
      </c>
      <c r="O1774" s="3">
        <v>191814307.51</v>
      </c>
      <c r="P1774" s="3">
        <v>84382852.29</v>
      </c>
      <c r="Q1774" s="3">
        <v>0</v>
      </c>
      <c r="R1774" s="3">
        <v>191727707.43</v>
      </c>
      <c r="S1774" s="3">
        <v>0</v>
      </c>
      <c r="T1774" s="3">
        <v>0</v>
      </c>
      <c r="U1774" s="3">
        <v>16860395.6</v>
      </c>
      <c r="V1774" s="3">
        <v>25773970.46</v>
      </c>
      <c r="W1774" s="3">
        <v>0</v>
      </c>
      <c r="X1774" s="3">
        <v>0</v>
      </c>
      <c r="Y1774" s="3">
        <v>0</v>
      </c>
      <c r="Z1774" s="3">
        <v>82484519.73</v>
      </c>
      <c r="AA1774" s="3">
        <v>0</v>
      </c>
      <c r="AB1774" s="3">
        <v>228353442.75</v>
      </c>
      <c r="AC1774" s="3">
        <v>371049741.33</v>
      </c>
      <c r="AD1774" s="3">
        <v>95184375.53</v>
      </c>
      <c r="AE1774" s="3">
        <v>0</v>
      </c>
      <c r="AF1774" s="3">
        <v>0</v>
      </c>
      <c r="AG1774" s="3">
        <v>0</v>
      </c>
      <c r="AH1774" s="3">
        <v>98031247.54</v>
      </c>
      <c r="AI1774" s="3">
        <v>0</v>
      </c>
      <c r="AJ1774" s="3">
        <v>15247989.21</v>
      </c>
      <c r="AK1774" s="3">
        <v>1335230.95</v>
      </c>
      <c r="AL1774" s="3">
        <v>1788092.2</v>
      </c>
      <c r="AM1774" s="3">
        <v>0</v>
      </c>
      <c r="AN1774" s="3">
        <v>14150907.26</v>
      </c>
      <c r="AO1774" s="6">
        <f t="shared" si="405"/>
        <v>539708965.99</v>
      </c>
      <c r="AP1774" s="6">
        <f t="shared" si="406"/>
        <v>892269697.8</v>
      </c>
      <c r="AQ1774" s="6">
        <f t="shared" si="407"/>
        <v>545200035.97</v>
      </c>
      <c r="AR1774" s="6">
        <f t="shared" si="408"/>
        <v>347069661.83</v>
      </c>
      <c r="AS1774" s="6">
        <f t="shared" si="409"/>
        <v>596787584.02</v>
      </c>
      <c r="AT1774" s="10">
        <f t="shared" si="410"/>
        <v>0</v>
      </c>
      <c r="AU1774" s="10">
        <f t="shared" si="411"/>
        <v>596787584.02</v>
      </c>
      <c r="AV1774" s="10">
        <f t="shared" si="412"/>
        <v>886778627.82</v>
      </c>
      <c r="AW1774" s="12">
        <f t="shared" si="413"/>
        <v>0.363791627015166</v>
      </c>
      <c r="AX1774" s="12">
        <f t="shared" si="414"/>
        <v>0.636208372984834</v>
      </c>
      <c r="AY1774" s="12">
        <f t="shared" si="415"/>
        <v>0.233942819039768</v>
      </c>
      <c r="AZ1774" s="12">
        <f t="shared" si="416"/>
        <v>0.402265553945066</v>
      </c>
      <c r="BA1774" s="12">
        <f t="shared" si="417"/>
        <v>0</v>
      </c>
      <c r="BB1774" s="12">
        <f t="shared" si="418"/>
        <v>0.402265553945066</v>
      </c>
      <c r="BC1774" s="12">
        <f t="shared" si="419"/>
        <v>0.597734446054934</v>
      </c>
    </row>
    <row r="1775" spans="1:55">
      <c r="A1775" s="3" t="s">
        <v>3601</v>
      </c>
      <c r="B1775" s="3" t="s">
        <v>3602</v>
      </c>
      <c r="C1775" s="3">
        <v>151473744.8</v>
      </c>
      <c r="D1775" s="3">
        <v>535608077.63</v>
      </c>
      <c r="E1775" s="3">
        <v>71934615.7</v>
      </c>
      <c r="F1775" s="3">
        <v>0</v>
      </c>
      <c r="G1775" s="3">
        <v>0</v>
      </c>
      <c r="H1775" s="3">
        <v>0</v>
      </c>
      <c r="I1775" s="3">
        <v>0</v>
      </c>
      <c r="J1775" s="3">
        <v>19113045.53</v>
      </c>
      <c r="K1775" s="3">
        <v>17022101.11</v>
      </c>
      <c r="L1775" s="3">
        <v>0</v>
      </c>
      <c r="M1775" s="3">
        <v>141230566.98</v>
      </c>
      <c r="N1775" s="3">
        <v>112191312.38</v>
      </c>
      <c r="O1775" s="3">
        <v>55297330.37</v>
      </c>
      <c r="P1775" s="3">
        <v>28428171.2</v>
      </c>
      <c r="Q1775" s="3">
        <v>0</v>
      </c>
      <c r="R1775" s="3">
        <v>78608301.29</v>
      </c>
      <c r="S1775" s="3">
        <v>318893.49</v>
      </c>
      <c r="T1775" s="3">
        <v>0</v>
      </c>
      <c r="U1775" s="3">
        <v>16578381.8</v>
      </c>
      <c r="V1775" s="3">
        <v>18001845.87</v>
      </c>
      <c r="W1775" s="3">
        <v>0</v>
      </c>
      <c r="X1775" s="3">
        <v>0</v>
      </c>
      <c r="Y1775" s="3">
        <v>0</v>
      </c>
      <c r="Z1775" s="3">
        <v>48333269.15</v>
      </c>
      <c r="AA1775" s="3">
        <v>0</v>
      </c>
      <c r="AB1775" s="3">
        <v>2302413.11</v>
      </c>
      <c r="AC1775" s="3">
        <v>358041149.05</v>
      </c>
      <c r="AD1775" s="3">
        <v>226070903.99</v>
      </c>
      <c r="AE1775" s="3">
        <v>0</v>
      </c>
      <c r="AF1775" s="3">
        <v>0</v>
      </c>
      <c r="AG1775" s="3">
        <v>0</v>
      </c>
      <c r="AH1775" s="3">
        <v>133438286.74</v>
      </c>
      <c r="AI1775" s="3">
        <v>0</v>
      </c>
      <c r="AJ1775" s="3">
        <v>1133683.06</v>
      </c>
      <c r="AK1775" s="3">
        <v>10056474.73</v>
      </c>
      <c r="AL1775" s="3">
        <v>10984185.23</v>
      </c>
      <c r="AM1775" s="3">
        <v>1006498.61</v>
      </c>
      <c r="AN1775" s="3">
        <v>93658829.09</v>
      </c>
      <c r="AO1775" s="6">
        <f t="shared" si="405"/>
        <v>643677839.97</v>
      </c>
      <c r="AP1775" s="6">
        <f t="shared" si="406"/>
        <v>337147380.93</v>
      </c>
      <c r="AQ1775" s="6">
        <f t="shared" si="407"/>
        <v>164143104.71</v>
      </c>
      <c r="AR1775" s="6">
        <f t="shared" si="408"/>
        <v>173004276.22</v>
      </c>
      <c r="AS1775" s="6">
        <f t="shared" si="409"/>
        <v>834390010.5</v>
      </c>
      <c r="AT1775" s="10">
        <f t="shared" si="410"/>
        <v>151473744.8</v>
      </c>
      <c r="AU1775" s="10">
        <f t="shared" si="411"/>
        <v>985863755.3</v>
      </c>
      <c r="AV1775" s="10">
        <f t="shared" si="412"/>
        <v>816682116.19</v>
      </c>
      <c r="AW1775" s="12">
        <f t="shared" si="413"/>
        <v>0.357093736226491</v>
      </c>
      <c r="AX1775" s="12">
        <f t="shared" si="414"/>
        <v>0.558873037659385</v>
      </c>
      <c r="AY1775" s="12">
        <f t="shared" si="415"/>
        <v>0.095977738462208</v>
      </c>
      <c r="AZ1775" s="12">
        <f t="shared" si="416"/>
        <v>0.462895299197177</v>
      </c>
      <c r="BA1775" s="12">
        <f t="shared" si="417"/>
        <v>0.0840332261141241</v>
      </c>
      <c r="BB1775" s="12">
        <f t="shared" si="418"/>
        <v>0.546928525311301</v>
      </c>
      <c r="BC1775" s="12">
        <f t="shared" si="419"/>
        <v>0.453071474688699</v>
      </c>
    </row>
    <row r="1776" spans="1:55">
      <c r="A1776" s="3" t="s">
        <v>3603</v>
      </c>
      <c r="B1776" s="3" t="s">
        <v>3604</v>
      </c>
      <c r="C1776" s="3">
        <v>17998403.73</v>
      </c>
      <c r="D1776" s="3">
        <v>535387934.89</v>
      </c>
      <c r="E1776" s="3">
        <v>35042295.89</v>
      </c>
      <c r="F1776" s="3">
        <v>0</v>
      </c>
      <c r="G1776" s="3">
        <v>0</v>
      </c>
      <c r="H1776" s="3">
        <v>0</v>
      </c>
      <c r="I1776" s="3">
        <v>0</v>
      </c>
      <c r="J1776" s="3">
        <v>33872433.84</v>
      </c>
      <c r="K1776" s="3">
        <v>42661872.96</v>
      </c>
      <c r="L1776" s="3">
        <v>0</v>
      </c>
      <c r="M1776" s="3">
        <v>905341244.56</v>
      </c>
      <c r="N1776" s="3">
        <v>193341552.35</v>
      </c>
      <c r="O1776" s="3">
        <v>957125805.55</v>
      </c>
      <c r="P1776" s="3">
        <v>4700915.74</v>
      </c>
      <c r="Q1776" s="3">
        <v>0</v>
      </c>
      <c r="R1776" s="3">
        <v>1310689951.86</v>
      </c>
      <c r="S1776" s="3">
        <v>233812.52</v>
      </c>
      <c r="T1776" s="3">
        <v>0</v>
      </c>
      <c r="U1776" s="3">
        <v>33312581.29</v>
      </c>
      <c r="V1776" s="3">
        <v>29097646.17</v>
      </c>
      <c r="W1776" s="3">
        <v>0</v>
      </c>
      <c r="X1776" s="3">
        <v>0</v>
      </c>
      <c r="Y1776" s="3">
        <v>0</v>
      </c>
      <c r="Z1776" s="3">
        <v>11252822.08</v>
      </c>
      <c r="AA1776" s="3">
        <v>0</v>
      </c>
      <c r="AB1776" s="3">
        <v>15818183.18</v>
      </c>
      <c r="AC1776" s="3">
        <v>1146678399.18</v>
      </c>
      <c r="AD1776" s="3">
        <v>425103075.39</v>
      </c>
      <c r="AE1776" s="3">
        <v>0</v>
      </c>
      <c r="AF1776" s="3">
        <v>0</v>
      </c>
      <c r="AG1776" s="3">
        <v>0</v>
      </c>
      <c r="AH1776" s="3">
        <v>218118289.59</v>
      </c>
      <c r="AI1776" s="3">
        <v>0</v>
      </c>
      <c r="AJ1776" s="3">
        <v>113069475.91</v>
      </c>
      <c r="AK1776" s="3">
        <v>6994257.89</v>
      </c>
      <c r="AL1776" s="3">
        <v>36049877.11</v>
      </c>
      <c r="AM1776" s="3">
        <v>59848237.34</v>
      </c>
      <c r="AN1776" s="3">
        <v>103681969.92</v>
      </c>
      <c r="AO1776" s="6">
        <f t="shared" ref="AO1776:AO1839" si="420">(D1776+E1776+F1776+G1776+H1776+I1776+J1776+K1776+L1776)</f>
        <v>646964537.58</v>
      </c>
      <c r="AP1776" s="6">
        <f t="shared" ref="AP1776:AP1839" si="421">(M1776+N1776+O1776+P1776+Q1776)</f>
        <v>2060509518.2</v>
      </c>
      <c r="AQ1776" s="6">
        <f t="shared" ref="AQ1776:AQ1839" si="422">(R1776+S1776+T1776+U1776+V1776+W1776+X1776+Y1776+Z1776+AA1776+AB1776)</f>
        <v>1400404997.1</v>
      </c>
      <c r="AR1776" s="6">
        <f t="shared" ref="AR1776:AR1839" si="423">(AP1776-AQ1776)</f>
        <v>660104521.1</v>
      </c>
      <c r="AS1776" s="6">
        <f t="shared" ref="AS1776:AS1839" si="424">(AC1776+AD1776+AE1776+AF1776+AG1776+AH1776+AI1776+AJ1776+AK1776+AL1776+AM1776+AN1776)</f>
        <v>2109543582.33</v>
      </c>
      <c r="AT1776" s="10">
        <f t="shared" ref="AT1776:AT1839" si="425">C1776</f>
        <v>17998403.73</v>
      </c>
      <c r="AU1776" s="10">
        <f t="shared" ref="AU1776:AU1839" si="426">AS1776+AT1776</f>
        <v>2127541986.06</v>
      </c>
      <c r="AV1776" s="10">
        <f t="shared" ref="AV1776:AV1839" si="427">AO1776+AR1776</f>
        <v>1307069058.68</v>
      </c>
      <c r="AW1776" s="12">
        <f t="shared" si="413"/>
        <v>0.188366172807487</v>
      </c>
      <c r="AX1776" s="12">
        <f t="shared" si="414"/>
        <v>0.806393523852324</v>
      </c>
      <c r="AY1776" s="12">
        <f t="shared" si="415"/>
        <v>0.192191928722447</v>
      </c>
      <c r="AZ1776" s="12">
        <f t="shared" si="416"/>
        <v>0.614201595129877</v>
      </c>
      <c r="BA1776" s="12">
        <f t="shared" si="417"/>
        <v>0.00524030334018869</v>
      </c>
      <c r="BB1776" s="12">
        <f t="shared" si="418"/>
        <v>0.619441898470065</v>
      </c>
      <c r="BC1776" s="12">
        <f t="shared" si="419"/>
        <v>0.380558101529935</v>
      </c>
    </row>
    <row r="1777" spans="1:55">
      <c r="A1777" s="3" t="s">
        <v>3605</v>
      </c>
      <c r="B1777" s="3" t="s">
        <v>3606</v>
      </c>
      <c r="C1777" s="3">
        <v>49617095.56</v>
      </c>
      <c r="D1777" s="3">
        <v>535375682.9</v>
      </c>
      <c r="E1777" s="3">
        <v>1074340000</v>
      </c>
      <c r="F1777" s="3">
        <v>0</v>
      </c>
      <c r="G1777" s="3">
        <v>0</v>
      </c>
      <c r="H1777" s="3">
        <v>0</v>
      </c>
      <c r="I1777" s="3">
        <v>0</v>
      </c>
      <c r="J1777" s="3">
        <v>336936761.1</v>
      </c>
      <c r="K1777" s="3">
        <v>15973688.75</v>
      </c>
      <c r="L1777" s="3">
        <v>0</v>
      </c>
      <c r="M1777" s="3">
        <v>783453485.32</v>
      </c>
      <c r="N1777" s="3">
        <v>58406886.16</v>
      </c>
      <c r="O1777" s="3">
        <v>629229998.14</v>
      </c>
      <c r="P1777" s="3">
        <v>84454195.82</v>
      </c>
      <c r="Q1777" s="3">
        <v>0</v>
      </c>
      <c r="R1777" s="3">
        <v>613963719.7</v>
      </c>
      <c r="S1777" s="3">
        <v>3801634.74</v>
      </c>
      <c r="T1777" s="3">
        <v>0</v>
      </c>
      <c r="U1777" s="3">
        <v>47007489.89</v>
      </c>
      <c r="V1777" s="3">
        <v>42571680.53</v>
      </c>
      <c r="W1777" s="3">
        <v>0</v>
      </c>
      <c r="X1777" s="3">
        <v>0</v>
      </c>
      <c r="Y1777" s="3">
        <v>0</v>
      </c>
      <c r="Z1777" s="3">
        <v>2172629.14</v>
      </c>
      <c r="AA1777" s="3">
        <v>0</v>
      </c>
      <c r="AB1777" s="3">
        <v>27675475.13</v>
      </c>
      <c r="AC1777" s="3">
        <v>561881005.68</v>
      </c>
      <c r="AD1777" s="3">
        <v>4086832.75</v>
      </c>
      <c r="AE1777" s="3">
        <v>0</v>
      </c>
      <c r="AF1777" s="3">
        <v>0</v>
      </c>
      <c r="AG1777" s="3">
        <v>0</v>
      </c>
      <c r="AH1777" s="3">
        <v>58126760.68</v>
      </c>
      <c r="AI1777" s="3">
        <v>0</v>
      </c>
      <c r="AJ1777" s="3">
        <v>5427381.3</v>
      </c>
      <c r="AK1777" s="3">
        <v>2753486.35</v>
      </c>
      <c r="AL1777" s="3">
        <v>78428821.02</v>
      </c>
      <c r="AM1777" s="3">
        <v>0</v>
      </c>
      <c r="AN1777" s="3">
        <v>0</v>
      </c>
      <c r="AO1777" s="6">
        <f t="shared" si="420"/>
        <v>1962626132.75</v>
      </c>
      <c r="AP1777" s="6">
        <f t="shared" si="421"/>
        <v>1555544565.44</v>
      </c>
      <c r="AQ1777" s="6">
        <f t="shared" si="422"/>
        <v>737192629.13</v>
      </c>
      <c r="AR1777" s="6">
        <f t="shared" si="423"/>
        <v>818351936.31</v>
      </c>
      <c r="AS1777" s="6">
        <f t="shared" si="424"/>
        <v>710704287.78</v>
      </c>
      <c r="AT1777" s="10">
        <f t="shared" si="425"/>
        <v>49617095.56</v>
      </c>
      <c r="AU1777" s="10">
        <f t="shared" si="426"/>
        <v>760321383.34</v>
      </c>
      <c r="AV1777" s="10">
        <f t="shared" si="427"/>
        <v>2780978069.06</v>
      </c>
      <c r="AW1777" s="12">
        <f t="shared" si="413"/>
        <v>0.554210723812101</v>
      </c>
      <c r="AX1777" s="12">
        <f t="shared" si="414"/>
        <v>0.431778290608475</v>
      </c>
      <c r="AY1777" s="12">
        <f t="shared" si="415"/>
        <v>0.231088036273066</v>
      </c>
      <c r="AZ1777" s="12">
        <f t="shared" si="416"/>
        <v>0.200690254335409</v>
      </c>
      <c r="BA1777" s="12">
        <f t="shared" si="417"/>
        <v>0.0140109855794244</v>
      </c>
      <c r="BB1777" s="12">
        <f t="shared" si="418"/>
        <v>0.214701239914833</v>
      </c>
      <c r="BC1777" s="12">
        <f t="shared" si="419"/>
        <v>0.785298760085167</v>
      </c>
    </row>
    <row r="1778" spans="1:55">
      <c r="A1778" s="3" t="s">
        <v>3607</v>
      </c>
      <c r="B1778" s="3" t="s">
        <v>3608</v>
      </c>
      <c r="C1778" s="3">
        <v>221147402.53</v>
      </c>
      <c r="D1778" s="3">
        <v>535173825.85</v>
      </c>
      <c r="E1778" s="3">
        <v>240500000</v>
      </c>
      <c r="F1778" s="3">
        <v>0</v>
      </c>
      <c r="G1778" s="3">
        <v>0</v>
      </c>
      <c r="H1778" s="3">
        <v>0</v>
      </c>
      <c r="I1778" s="3">
        <v>0</v>
      </c>
      <c r="J1778" s="3">
        <v>36017743.22</v>
      </c>
      <c r="K1778" s="3">
        <v>23134221.84</v>
      </c>
      <c r="L1778" s="3">
        <v>0</v>
      </c>
      <c r="M1778" s="3">
        <v>1083875102.12</v>
      </c>
      <c r="N1778" s="3">
        <v>96809331.23</v>
      </c>
      <c r="O1778" s="3">
        <v>661564885.15</v>
      </c>
      <c r="P1778" s="3">
        <v>73392104.73</v>
      </c>
      <c r="Q1778" s="3">
        <v>0</v>
      </c>
      <c r="R1778" s="3">
        <v>325635027.1</v>
      </c>
      <c r="S1778" s="3">
        <v>411938.25</v>
      </c>
      <c r="T1778" s="3">
        <v>0</v>
      </c>
      <c r="U1778" s="3">
        <v>25633905.34</v>
      </c>
      <c r="V1778" s="3">
        <v>32053930.08</v>
      </c>
      <c r="W1778" s="3">
        <v>0</v>
      </c>
      <c r="X1778" s="3">
        <v>0</v>
      </c>
      <c r="Y1778" s="3">
        <v>0</v>
      </c>
      <c r="Z1778" s="3">
        <v>0</v>
      </c>
      <c r="AA1778" s="3">
        <v>0</v>
      </c>
      <c r="AB1778" s="3">
        <v>1900224.62</v>
      </c>
      <c r="AC1778" s="3">
        <v>380223425.46</v>
      </c>
      <c r="AD1778" s="3">
        <v>25631971.56</v>
      </c>
      <c r="AE1778" s="3">
        <v>0</v>
      </c>
      <c r="AF1778" s="3">
        <v>0</v>
      </c>
      <c r="AG1778" s="3">
        <v>0</v>
      </c>
      <c r="AH1778" s="3">
        <v>184927098.23</v>
      </c>
      <c r="AI1778" s="3">
        <v>0</v>
      </c>
      <c r="AJ1778" s="3">
        <v>0</v>
      </c>
      <c r="AK1778" s="3">
        <v>112190626.99</v>
      </c>
      <c r="AL1778" s="3">
        <v>106868649.22</v>
      </c>
      <c r="AM1778" s="3">
        <v>11826187.02</v>
      </c>
      <c r="AN1778" s="3">
        <v>0</v>
      </c>
      <c r="AO1778" s="6">
        <f t="shared" si="420"/>
        <v>834825790.91</v>
      </c>
      <c r="AP1778" s="6">
        <f t="shared" si="421"/>
        <v>1915641423.23</v>
      </c>
      <c r="AQ1778" s="6">
        <f t="shared" si="422"/>
        <v>385635025.39</v>
      </c>
      <c r="AR1778" s="6">
        <f t="shared" si="423"/>
        <v>1530006397.84</v>
      </c>
      <c r="AS1778" s="6">
        <f t="shared" si="424"/>
        <v>821667958.48</v>
      </c>
      <c r="AT1778" s="10">
        <f t="shared" si="425"/>
        <v>221147402.53</v>
      </c>
      <c r="AU1778" s="10">
        <f t="shared" si="426"/>
        <v>1042815361.01</v>
      </c>
      <c r="AV1778" s="10">
        <f t="shared" si="427"/>
        <v>2364832188.75</v>
      </c>
      <c r="AW1778" s="12">
        <f t="shared" si="413"/>
        <v>0.244985955477936</v>
      </c>
      <c r="AX1778" s="12">
        <f t="shared" si="414"/>
        <v>0.690116663175928</v>
      </c>
      <c r="AY1778" s="12">
        <f t="shared" si="415"/>
        <v>0.448991973347642</v>
      </c>
      <c r="AZ1778" s="12">
        <f t="shared" si="416"/>
        <v>0.241124689828286</v>
      </c>
      <c r="BA1778" s="12">
        <f t="shared" si="417"/>
        <v>0.0648973813461358</v>
      </c>
      <c r="BB1778" s="12">
        <f t="shared" si="418"/>
        <v>0.306022071174422</v>
      </c>
      <c r="BC1778" s="12">
        <f t="shared" si="419"/>
        <v>0.693977928825578</v>
      </c>
    </row>
    <row r="1779" spans="1:55">
      <c r="A1779" s="3" t="s">
        <v>3609</v>
      </c>
      <c r="B1779" s="3" t="s">
        <v>3610</v>
      </c>
      <c r="C1779" s="3">
        <v>102065412.99</v>
      </c>
      <c r="D1779" s="3">
        <v>533974292.72</v>
      </c>
      <c r="E1779" s="3">
        <v>1099620</v>
      </c>
      <c r="F1779" s="3">
        <v>0</v>
      </c>
      <c r="G1779" s="3">
        <v>0</v>
      </c>
      <c r="H1779" s="3">
        <v>0</v>
      </c>
      <c r="I1779" s="3">
        <v>0</v>
      </c>
      <c r="J1779" s="3">
        <v>106129019.83</v>
      </c>
      <c r="K1779" s="3">
        <v>72235996.28</v>
      </c>
      <c r="L1779" s="3">
        <v>0</v>
      </c>
      <c r="M1779" s="3">
        <v>531470568.96</v>
      </c>
      <c r="N1779" s="3">
        <v>81889520.68</v>
      </c>
      <c r="O1779" s="3">
        <v>1071701183.88</v>
      </c>
      <c r="P1779" s="3">
        <v>8303190.43</v>
      </c>
      <c r="Q1779" s="3">
        <v>130551749.72</v>
      </c>
      <c r="R1779" s="3">
        <v>1130905292.59</v>
      </c>
      <c r="S1779" s="3">
        <v>0</v>
      </c>
      <c r="T1779" s="3">
        <v>0</v>
      </c>
      <c r="U1779" s="3">
        <v>16966630.62</v>
      </c>
      <c r="V1779" s="3">
        <v>27552887.54</v>
      </c>
      <c r="W1779" s="3">
        <v>0</v>
      </c>
      <c r="X1779" s="3">
        <v>0</v>
      </c>
      <c r="Y1779" s="3">
        <v>0</v>
      </c>
      <c r="Z1779" s="3">
        <v>78791359</v>
      </c>
      <c r="AA1779" s="3">
        <v>0</v>
      </c>
      <c r="AB1779" s="3">
        <v>10987731.46</v>
      </c>
      <c r="AC1779" s="3">
        <v>3455096946.41</v>
      </c>
      <c r="AD1779" s="3">
        <v>336146331.92</v>
      </c>
      <c r="AE1779" s="3">
        <v>0</v>
      </c>
      <c r="AF1779" s="3">
        <v>0</v>
      </c>
      <c r="AG1779" s="3">
        <v>0</v>
      </c>
      <c r="AH1779" s="3">
        <v>505281246.99</v>
      </c>
      <c r="AI1779" s="3">
        <v>201827275.73</v>
      </c>
      <c r="AJ1779" s="3">
        <v>0</v>
      </c>
      <c r="AK1779" s="3">
        <v>5618630.73</v>
      </c>
      <c r="AL1779" s="3">
        <v>18771471.86</v>
      </c>
      <c r="AM1779" s="3">
        <v>0</v>
      </c>
      <c r="AN1779" s="3">
        <v>151834003.79</v>
      </c>
      <c r="AO1779" s="6">
        <f t="shared" si="420"/>
        <v>713438928.83</v>
      </c>
      <c r="AP1779" s="6">
        <f t="shared" si="421"/>
        <v>1823916213.67</v>
      </c>
      <c r="AQ1779" s="6">
        <f t="shared" si="422"/>
        <v>1265203901.21</v>
      </c>
      <c r="AR1779" s="6">
        <f t="shared" si="423"/>
        <v>558712312.46</v>
      </c>
      <c r="AS1779" s="6">
        <f t="shared" si="424"/>
        <v>4674575907.43</v>
      </c>
      <c r="AT1779" s="10">
        <f t="shared" si="425"/>
        <v>102065412.99</v>
      </c>
      <c r="AU1779" s="10">
        <f t="shared" si="426"/>
        <v>4776641320.42</v>
      </c>
      <c r="AV1779" s="10">
        <f t="shared" si="427"/>
        <v>1272151241.29</v>
      </c>
      <c r="AW1779" s="12">
        <f t="shared" si="413"/>
        <v>0.11794732941351</v>
      </c>
      <c r="AX1779" s="12">
        <f t="shared" si="414"/>
        <v>0.865178986797746</v>
      </c>
      <c r="AY1779" s="12">
        <f t="shared" si="415"/>
        <v>0.0923675769601945</v>
      </c>
      <c r="AZ1779" s="12">
        <f t="shared" si="416"/>
        <v>0.772811409837551</v>
      </c>
      <c r="BA1779" s="12">
        <f t="shared" si="417"/>
        <v>0.0168736837887438</v>
      </c>
      <c r="BB1779" s="12">
        <f t="shared" si="418"/>
        <v>0.789685093626295</v>
      </c>
      <c r="BC1779" s="12">
        <f t="shared" si="419"/>
        <v>0.210314906373705</v>
      </c>
    </row>
    <row r="1780" spans="1:55">
      <c r="A1780" s="3" t="s">
        <v>3611</v>
      </c>
      <c r="B1780" s="3" t="s">
        <v>3612</v>
      </c>
      <c r="C1780" s="3">
        <v>1341861485.12</v>
      </c>
      <c r="D1780" s="3">
        <v>532090091.64</v>
      </c>
      <c r="E1780" s="3">
        <v>0</v>
      </c>
      <c r="F1780" s="3">
        <v>0</v>
      </c>
      <c r="G1780" s="3">
        <v>31190892.97</v>
      </c>
      <c r="H1780" s="3">
        <v>0</v>
      </c>
      <c r="I1780" s="3">
        <v>0</v>
      </c>
      <c r="J1780" s="3">
        <v>662581880.59</v>
      </c>
      <c r="K1780" s="3">
        <v>1303088981.54</v>
      </c>
      <c r="L1780" s="3">
        <v>0</v>
      </c>
      <c r="M1780" s="3">
        <v>126629906.89</v>
      </c>
      <c r="N1780" s="3">
        <v>9454023.89</v>
      </c>
      <c r="O1780" s="3">
        <v>317263842.82</v>
      </c>
      <c r="P1780" s="3">
        <v>40534116.16</v>
      </c>
      <c r="Q1780" s="3">
        <v>0</v>
      </c>
      <c r="R1780" s="3">
        <v>59612783.5</v>
      </c>
      <c r="S1780" s="3">
        <v>27390001.39</v>
      </c>
      <c r="T1780" s="3">
        <v>0</v>
      </c>
      <c r="U1780" s="3">
        <v>16969291.25</v>
      </c>
      <c r="V1780" s="3">
        <v>51453550.21</v>
      </c>
      <c r="W1780" s="3">
        <v>0</v>
      </c>
      <c r="X1780" s="3">
        <v>0</v>
      </c>
      <c r="Y1780" s="3">
        <v>8286382.6</v>
      </c>
      <c r="Z1780" s="3">
        <v>42568028.3</v>
      </c>
      <c r="AA1780" s="3">
        <v>0</v>
      </c>
      <c r="AB1780" s="3">
        <v>335486.18</v>
      </c>
      <c r="AC1780" s="3">
        <v>5113419616.6</v>
      </c>
      <c r="AD1780" s="3">
        <v>4752630.76</v>
      </c>
      <c r="AE1780" s="3">
        <v>0</v>
      </c>
      <c r="AF1780" s="3">
        <v>0</v>
      </c>
      <c r="AG1780" s="3">
        <v>0</v>
      </c>
      <c r="AH1780" s="3">
        <v>36730110.28</v>
      </c>
      <c r="AI1780" s="3">
        <v>0</v>
      </c>
      <c r="AJ1780" s="3">
        <v>1124077.08</v>
      </c>
      <c r="AK1780" s="3">
        <v>9081100.64</v>
      </c>
      <c r="AL1780" s="3">
        <v>43005891.51</v>
      </c>
      <c r="AM1780" s="3">
        <v>0</v>
      </c>
      <c r="AN1780" s="3">
        <v>228543419.75</v>
      </c>
      <c r="AO1780" s="6">
        <f t="shared" si="420"/>
        <v>2528951846.74</v>
      </c>
      <c r="AP1780" s="6">
        <f t="shared" si="421"/>
        <v>493881889.76</v>
      </c>
      <c r="AQ1780" s="6">
        <f t="shared" si="422"/>
        <v>206615523.43</v>
      </c>
      <c r="AR1780" s="6">
        <f t="shared" si="423"/>
        <v>287266366.33</v>
      </c>
      <c r="AS1780" s="6">
        <f t="shared" si="424"/>
        <v>5436656846.62</v>
      </c>
      <c r="AT1780" s="10">
        <f t="shared" si="425"/>
        <v>1341861485.12</v>
      </c>
      <c r="AU1780" s="10">
        <f t="shared" si="426"/>
        <v>6778518331.74</v>
      </c>
      <c r="AV1780" s="10">
        <f t="shared" si="427"/>
        <v>2816218213.07</v>
      </c>
      <c r="AW1780" s="12">
        <f t="shared" si="413"/>
        <v>0.263576997130574</v>
      </c>
      <c r="AX1780" s="12">
        <f t="shared" si="414"/>
        <v>0.596569086208646</v>
      </c>
      <c r="AY1780" s="12">
        <f t="shared" si="415"/>
        <v>0.0299399952242971</v>
      </c>
      <c r="AZ1780" s="12">
        <f t="shared" si="416"/>
        <v>0.566629090984349</v>
      </c>
      <c r="BA1780" s="12">
        <f t="shared" si="417"/>
        <v>0.13985391666078</v>
      </c>
      <c r="BB1780" s="12">
        <f t="shared" si="418"/>
        <v>0.706483007645129</v>
      </c>
      <c r="BC1780" s="12">
        <f t="shared" si="419"/>
        <v>0.293516992354871</v>
      </c>
    </row>
    <row r="1781" spans="1:55">
      <c r="A1781" s="3" t="s">
        <v>3613</v>
      </c>
      <c r="B1781" s="3" t="s">
        <v>3614</v>
      </c>
      <c r="C1781" s="3">
        <v>702164834.83</v>
      </c>
      <c r="D1781" s="3">
        <v>531337631.22</v>
      </c>
      <c r="E1781" s="3">
        <v>412838235.7</v>
      </c>
      <c r="F1781" s="3">
        <v>0</v>
      </c>
      <c r="G1781" s="3">
        <v>0</v>
      </c>
      <c r="H1781" s="3">
        <v>0</v>
      </c>
      <c r="I1781" s="3">
        <v>0</v>
      </c>
      <c r="J1781" s="3">
        <v>3765948.54</v>
      </c>
      <c r="K1781" s="3">
        <v>255415717.7</v>
      </c>
      <c r="L1781" s="3">
        <v>0</v>
      </c>
      <c r="M1781" s="3">
        <v>3521466499.12</v>
      </c>
      <c r="N1781" s="3">
        <v>194282429.08</v>
      </c>
      <c r="O1781" s="3">
        <v>1677804884.85</v>
      </c>
      <c r="P1781" s="3">
        <v>85434534.08</v>
      </c>
      <c r="Q1781" s="3">
        <v>0</v>
      </c>
      <c r="R1781" s="3">
        <v>870657599.14</v>
      </c>
      <c r="S1781" s="3">
        <v>0</v>
      </c>
      <c r="T1781" s="3">
        <v>0</v>
      </c>
      <c r="U1781" s="3">
        <v>35653436.18</v>
      </c>
      <c r="V1781" s="3">
        <v>152754701.03</v>
      </c>
      <c r="W1781" s="3">
        <v>0</v>
      </c>
      <c r="X1781" s="3">
        <v>0</v>
      </c>
      <c r="Y1781" s="3">
        <v>0</v>
      </c>
      <c r="Z1781" s="3">
        <v>123198649.73</v>
      </c>
      <c r="AA1781" s="3">
        <v>0</v>
      </c>
      <c r="AB1781" s="3">
        <v>194123600.16</v>
      </c>
      <c r="AC1781" s="3">
        <v>404643959.5</v>
      </c>
      <c r="AD1781" s="3">
        <v>297512425.24</v>
      </c>
      <c r="AE1781" s="3">
        <v>0</v>
      </c>
      <c r="AF1781" s="3">
        <v>0</v>
      </c>
      <c r="AG1781" s="3">
        <v>0</v>
      </c>
      <c r="AH1781" s="3">
        <v>551350798.17</v>
      </c>
      <c r="AI1781" s="3">
        <v>0</v>
      </c>
      <c r="AJ1781" s="3">
        <v>0</v>
      </c>
      <c r="AK1781" s="3">
        <v>959484.37</v>
      </c>
      <c r="AL1781" s="3">
        <v>94468367.79</v>
      </c>
      <c r="AM1781" s="3">
        <v>15079410.25</v>
      </c>
      <c r="AN1781" s="3">
        <v>2451500</v>
      </c>
      <c r="AO1781" s="6">
        <f t="shared" si="420"/>
        <v>1203357533.16</v>
      </c>
      <c r="AP1781" s="6">
        <f t="shared" si="421"/>
        <v>5478988347.13</v>
      </c>
      <c r="AQ1781" s="6">
        <f t="shared" si="422"/>
        <v>1376387986.24</v>
      </c>
      <c r="AR1781" s="6">
        <f t="shared" si="423"/>
        <v>4102600360.89</v>
      </c>
      <c r="AS1781" s="6">
        <f t="shared" si="424"/>
        <v>1366465945.32</v>
      </c>
      <c r="AT1781" s="10">
        <f t="shared" si="425"/>
        <v>702164834.83</v>
      </c>
      <c r="AU1781" s="10">
        <f t="shared" si="426"/>
        <v>2068630780.15</v>
      </c>
      <c r="AV1781" s="10">
        <f t="shared" si="427"/>
        <v>5305957894.05</v>
      </c>
      <c r="AW1781" s="12">
        <f t="shared" si="413"/>
        <v>0.163176223966219</v>
      </c>
      <c r="AX1781" s="12">
        <f t="shared" si="414"/>
        <v>0.741609674495274</v>
      </c>
      <c r="AY1781" s="12">
        <f t="shared" si="415"/>
        <v>0.556315822093637</v>
      </c>
      <c r="AZ1781" s="12">
        <f t="shared" si="416"/>
        <v>0.185293852401637</v>
      </c>
      <c r="BA1781" s="12">
        <f t="shared" si="417"/>
        <v>0.0952141015385067</v>
      </c>
      <c r="BB1781" s="12">
        <f t="shared" si="418"/>
        <v>0.280507953940144</v>
      </c>
      <c r="BC1781" s="12">
        <f t="shared" si="419"/>
        <v>0.719492046059856</v>
      </c>
    </row>
    <row r="1782" spans="1:55">
      <c r="A1782" s="3" t="s">
        <v>3615</v>
      </c>
      <c r="B1782" s="3" t="s">
        <v>3616</v>
      </c>
      <c r="C1782" s="3">
        <v>0</v>
      </c>
      <c r="D1782" s="3">
        <v>529120680.79</v>
      </c>
      <c r="E1782" s="3">
        <v>0</v>
      </c>
      <c r="F1782" s="3">
        <v>0</v>
      </c>
      <c r="G1782" s="3">
        <v>0</v>
      </c>
      <c r="H1782" s="3">
        <v>0</v>
      </c>
      <c r="I1782" s="3">
        <v>0</v>
      </c>
      <c r="J1782" s="3">
        <v>0</v>
      </c>
      <c r="K1782" s="3">
        <v>198956843.43</v>
      </c>
      <c r="L1782" s="3">
        <v>0</v>
      </c>
      <c r="M1782" s="3">
        <v>0</v>
      </c>
      <c r="N1782" s="3">
        <v>26053860.81</v>
      </c>
      <c r="O1782" s="3">
        <v>190152305.75</v>
      </c>
      <c r="P1782" s="3">
        <v>75187410.11</v>
      </c>
      <c r="Q1782" s="3">
        <v>0</v>
      </c>
      <c r="R1782" s="3">
        <v>684898989.02</v>
      </c>
      <c r="S1782" s="3">
        <v>0</v>
      </c>
      <c r="T1782" s="3">
        <v>0</v>
      </c>
      <c r="U1782" s="3">
        <v>22582198.75</v>
      </c>
      <c r="V1782" s="3">
        <v>32684562.47</v>
      </c>
      <c r="W1782" s="3">
        <v>0</v>
      </c>
      <c r="X1782" s="3">
        <v>0</v>
      </c>
      <c r="Y1782" s="3">
        <v>0</v>
      </c>
      <c r="Z1782" s="3">
        <v>9425450.93</v>
      </c>
      <c r="AA1782" s="3">
        <v>0</v>
      </c>
      <c r="AB1782" s="3">
        <v>309241225.35</v>
      </c>
      <c r="AC1782" s="3">
        <v>2167119691.4</v>
      </c>
      <c r="AD1782" s="3">
        <v>2834640737.26</v>
      </c>
      <c r="AE1782" s="3">
        <v>0</v>
      </c>
      <c r="AF1782" s="3">
        <v>0</v>
      </c>
      <c r="AG1782" s="3">
        <v>0</v>
      </c>
      <c r="AH1782" s="3">
        <v>174168345.35</v>
      </c>
      <c r="AI1782" s="3">
        <v>0</v>
      </c>
      <c r="AJ1782" s="3">
        <v>0</v>
      </c>
      <c r="AK1782" s="3">
        <v>0</v>
      </c>
      <c r="AL1782" s="3">
        <v>0</v>
      </c>
      <c r="AM1782" s="3">
        <v>29289182.5</v>
      </c>
      <c r="AN1782" s="3">
        <v>222989075.79</v>
      </c>
      <c r="AO1782" s="6">
        <f t="shared" si="420"/>
        <v>728077524.22</v>
      </c>
      <c r="AP1782" s="6">
        <f t="shared" si="421"/>
        <v>291393576.67</v>
      </c>
      <c r="AQ1782" s="6">
        <f t="shared" si="422"/>
        <v>1058832426.52</v>
      </c>
      <c r="AR1782" s="6">
        <f t="shared" si="423"/>
        <v>-767438849.85</v>
      </c>
      <c r="AS1782" s="6">
        <f t="shared" si="424"/>
        <v>5428207032.3</v>
      </c>
      <c r="AT1782" s="10">
        <f t="shared" si="425"/>
        <v>0</v>
      </c>
      <c r="AU1782" s="10">
        <f t="shared" si="426"/>
        <v>5428207032.3</v>
      </c>
      <c r="AV1782" s="10">
        <f t="shared" si="427"/>
        <v>-39361325.6299999</v>
      </c>
      <c r="AW1782" s="12">
        <f t="shared" si="413"/>
        <v>0.135108252091692</v>
      </c>
      <c r="AX1782" s="12">
        <f t="shared" si="414"/>
        <v>0.864891747908309</v>
      </c>
      <c r="AY1782" s="12">
        <f t="shared" si="415"/>
        <v>-0.142412474140818</v>
      </c>
      <c r="AZ1782" s="12">
        <f t="shared" si="416"/>
        <v>1.00730422204913</v>
      </c>
      <c r="BA1782" s="12">
        <f t="shared" si="417"/>
        <v>0</v>
      </c>
      <c r="BB1782" s="12">
        <f t="shared" si="418"/>
        <v>1.00730422204913</v>
      </c>
      <c r="BC1782" s="12">
        <f t="shared" si="419"/>
        <v>-0.00730422204912653</v>
      </c>
    </row>
    <row r="1783" spans="1:55">
      <c r="A1783" s="3" t="s">
        <v>3617</v>
      </c>
      <c r="B1783" s="3" t="s">
        <v>3618</v>
      </c>
      <c r="C1783" s="3">
        <v>79441151.65</v>
      </c>
      <c r="D1783" s="3">
        <v>529073474.32</v>
      </c>
      <c r="E1783" s="3">
        <v>218259235.47</v>
      </c>
      <c r="F1783" s="3">
        <v>0</v>
      </c>
      <c r="G1783" s="3">
        <v>0</v>
      </c>
      <c r="H1783" s="3">
        <v>0</v>
      </c>
      <c r="I1783" s="3">
        <v>0</v>
      </c>
      <c r="J1783" s="3">
        <v>55648.39</v>
      </c>
      <c r="K1783" s="3">
        <v>19995011.4</v>
      </c>
      <c r="L1783" s="3">
        <v>0</v>
      </c>
      <c r="M1783" s="3">
        <v>248863361.65</v>
      </c>
      <c r="N1783" s="3">
        <v>26286088.8</v>
      </c>
      <c r="O1783" s="3">
        <v>310999133.7</v>
      </c>
      <c r="P1783" s="3">
        <v>5194928.45</v>
      </c>
      <c r="Q1783" s="3">
        <v>44000000</v>
      </c>
      <c r="R1783" s="3">
        <v>196828952.74</v>
      </c>
      <c r="S1783" s="3">
        <v>0</v>
      </c>
      <c r="T1783" s="3">
        <v>0</v>
      </c>
      <c r="U1783" s="3">
        <v>44391730.66</v>
      </c>
      <c r="V1783" s="3">
        <v>16303193.25</v>
      </c>
      <c r="W1783" s="3">
        <v>0</v>
      </c>
      <c r="X1783" s="3">
        <v>0</v>
      </c>
      <c r="Y1783" s="3">
        <v>0</v>
      </c>
      <c r="Z1783" s="3">
        <v>10896813.03</v>
      </c>
      <c r="AA1783" s="3">
        <v>0</v>
      </c>
      <c r="AB1783" s="3">
        <v>2142551.61</v>
      </c>
      <c r="AC1783" s="3">
        <v>890789238.2</v>
      </c>
      <c r="AD1783" s="3">
        <v>286495416.84</v>
      </c>
      <c r="AE1783" s="3">
        <v>0</v>
      </c>
      <c r="AF1783" s="3">
        <v>0</v>
      </c>
      <c r="AG1783" s="3">
        <v>0</v>
      </c>
      <c r="AH1783" s="3">
        <v>123899382.27</v>
      </c>
      <c r="AI1783" s="3">
        <v>22548393.53</v>
      </c>
      <c r="AJ1783" s="3">
        <v>167944061.4</v>
      </c>
      <c r="AK1783" s="3">
        <v>13650716.6</v>
      </c>
      <c r="AL1783" s="3">
        <v>17270673.76</v>
      </c>
      <c r="AM1783" s="3">
        <v>9833064.76</v>
      </c>
      <c r="AN1783" s="3">
        <v>22628822.23</v>
      </c>
      <c r="AO1783" s="6">
        <f t="shared" si="420"/>
        <v>767383369.58</v>
      </c>
      <c r="AP1783" s="6">
        <f t="shared" si="421"/>
        <v>635343512.6</v>
      </c>
      <c r="AQ1783" s="6">
        <f t="shared" si="422"/>
        <v>270563241.29</v>
      </c>
      <c r="AR1783" s="6">
        <f t="shared" si="423"/>
        <v>364780271.31</v>
      </c>
      <c r="AS1783" s="6">
        <f t="shared" si="424"/>
        <v>1555059769.59</v>
      </c>
      <c r="AT1783" s="10">
        <f t="shared" si="425"/>
        <v>79441151.65</v>
      </c>
      <c r="AU1783" s="10">
        <f t="shared" si="426"/>
        <v>1634500921.24</v>
      </c>
      <c r="AV1783" s="10">
        <f t="shared" si="427"/>
        <v>1132163640.89</v>
      </c>
      <c r="AW1783" s="12">
        <f t="shared" si="413"/>
        <v>0.277367693967644</v>
      </c>
      <c r="AX1783" s="12">
        <f t="shared" si="414"/>
        <v>0.693918614919459</v>
      </c>
      <c r="AY1783" s="12">
        <f t="shared" si="415"/>
        <v>0.131848391128834</v>
      </c>
      <c r="AZ1783" s="12">
        <f t="shared" si="416"/>
        <v>0.562070223790625</v>
      </c>
      <c r="BA1783" s="12">
        <f t="shared" si="417"/>
        <v>0.0287136911128973</v>
      </c>
      <c r="BB1783" s="12">
        <f t="shared" si="418"/>
        <v>0.590783914903522</v>
      </c>
      <c r="BC1783" s="12">
        <f t="shared" si="419"/>
        <v>0.409216085096478</v>
      </c>
    </row>
    <row r="1784" spans="1:55">
      <c r="A1784" s="3" t="s">
        <v>3619</v>
      </c>
      <c r="B1784" s="3" t="s">
        <v>3620</v>
      </c>
      <c r="C1784" s="3">
        <v>4637928.08</v>
      </c>
      <c r="D1784" s="3">
        <v>528478815.55</v>
      </c>
      <c r="E1784" s="3">
        <v>93605218.35</v>
      </c>
      <c r="F1784" s="3">
        <v>0</v>
      </c>
      <c r="G1784" s="3">
        <v>0</v>
      </c>
      <c r="H1784" s="3">
        <v>0</v>
      </c>
      <c r="I1784" s="3">
        <v>0</v>
      </c>
      <c r="J1784" s="3">
        <v>0</v>
      </c>
      <c r="K1784" s="3">
        <v>4786599.6</v>
      </c>
      <c r="L1784" s="3">
        <v>0</v>
      </c>
      <c r="M1784" s="3">
        <v>375548485.9</v>
      </c>
      <c r="N1784" s="3">
        <v>34470330.65</v>
      </c>
      <c r="O1784" s="3">
        <v>404821313.31</v>
      </c>
      <c r="P1784" s="3">
        <v>406993.28</v>
      </c>
      <c r="Q1784" s="3">
        <v>0</v>
      </c>
      <c r="R1784" s="3">
        <v>29229007.1</v>
      </c>
      <c r="S1784" s="3">
        <v>0</v>
      </c>
      <c r="T1784" s="3">
        <v>0</v>
      </c>
      <c r="U1784" s="3">
        <v>39646741.53</v>
      </c>
      <c r="V1784" s="3">
        <v>19720584.08</v>
      </c>
      <c r="W1784" s="3">
        <v>0</v>
      </c>
      <c r="X1784" s="3">
        <v>0</v>
      </c>
      <c r="Y1784" s="3">
        <v>0</v>
      </c>
      <c r="Z1784" s="3">
        <v>92355859.99</v>
      </c>
      <c r="AA1784" s="3">
        <v>0</v>
      </c>
      <c r="AB1784" s="3">
        <v>24264908.98</v>
      </c>
      <c r="AC1784" s="3">
        <v>484299083.39</v>
      </c>
      <c r="AD1784" s="3">
        <v>91790014.37</v>
      </c>
      <c r="AE1784" s="3">
        <v>0</v>
      </c>
      <c r="AF1784" s="3">
        <v>0</v>
      </c>
      <c r="AG1784" s="3">
        <v>0</v>
      </c>
      <c r="AH1784" s="3">
        <v>108571199.85</v>
      </c>
      <c r="AI1784" s="3">
        <v>22733255.13</v>
      </c>
      <c r="AJ1784" s="3">
        <v>11135053.57</v>
      </c>
      <c r="AK1784" s="3">
        <v>25162092.19</v>
      </c>
      <c r="AL1784" s="3">
        <v>98441313.27</v>
      </c>
      <c r="AM1784" s="3">
        <v>382097.99</v>
      </c>
      <c r="AN1784" s="3">
        <v>29752447.6</v>
      </c>
      <c r="AO1784" s="6">
        <f t="shared" si="420"/>
        <v>626870633.5</v>
      </c>
      <c r="AP1784" s="6">
        <f t="shared" si="421"/>
        <v>815247123.14</v>
      </c>
      <c r="AQ1784" s="6">
        <f t="shared" si="422"/>
        <v>205217101.68</v>
      </c>
      <c r="AR1784" s="6">
        <f t="shared" si="423"/>
        <v>610030021.46</v>
      </c>
      <c r="AS1784" s="6">
        <f t="shared" si="424"/>
        <v>872266557.36</v>
      </c>
      <c r="AT1784" s="10">
        <f t="shared" si="425"/>
        <v>4637928.08</v>
      </c>
      <c r="AU1784" s="10">
        <f t="shared" si="426"/>
        <v>876904485.44</v>
      </c>
      <c r="AV1784" s="10">
        <f t="shared" si="427"/>
        <v>1236900654.96</v>
      </c>
      <c r="AW1784" s="12">
        <f t="shared" si="413"/>
        <v>0.296560274889565</v>
      </c>
      <c r="AX1784" s="12">
        <f t="shared" si="414"/>
        <v>0.701245611759418</v>
      </c>
      <c r="AY1784" s="12">
        <f t="shared" si="415"/>
        <v>0.2885933096674</v>
      </c>
      <c r="AZ1784" s="12">
        <f t="shared" si="416"/>
        <v>0.412652302092017</v>
      </c>
      <c r="BA1784" s="12">
        <f t="shared" si="417"/>
        <v>0.002194113351017</v>
      </c>
      <c r="BB1784" s="12">
        <f t="shared" si="418"/>
        <v>0.414846415443034</v>
      </c>
      <c r="BC1784" s="12">
        <f t="shared" si="419"/>
        <v>0.585153584556966</v>
      </c>
    </row>
    <row r="1785" spans="1:55">
      <c r="A1785" s="3" t="s">
        <v>3621</v>
      </c>
      <c r="B1785" s="3" t="s">
        <v>3622</v>
      </c>
      <c r="C1785" s="3">
        <v>0</v>
      </c>
      <c r="D1785" s="3">
        <v>527649727.86</v>
      </c>
      <c r="E1785" s="3">
        <v>0</v>
      </c>
      <c r="F1785" s="3">
        <v>0</v>
      </c>
      <c r="G1785" s="3">
        <v>0</v>
      </c>
      <c r="H1785" s="3">
        <v>0</v>
      </c>
      <c r="I1785" s="3">
        <v>0</v>
      </c>
      <c r="J1785" s="3">
        <v>0</v>
      </c>
      <c r="K1785" s="3">
        <v>46483030.54</v>
      </c>
      <c r="L1785" s="3">
        <v>0</v>
      </c>
      <c r="M1785" s="3">
        <v>1308102412.78</v>
      </c>
      <c r="N1785" s="3">
        <v>104020514.04</v>
      </c>
      <c r="O1785" s="3">
        <v>10558253.12</v>
      </c>
      <c r="P1785" s="3">
        <v>7719058.03</v>
      </c>
      <c r="Q1785" s="3">
        <v>546755.64</v>
      </c>
      <c r="R1785" s="3">
        <v>562187043.21</v>
      </c>
      <c r="S1785" s="3">
        <v>0</v>
      </c>
      <c r="T1785" s="3">
        <v>0</v>
      </c>
      <c r="U1785" s="3">
        <v>12400061.71</v>
      </c>
      <c r="V1785" s="3">
        <v>29252169.73</v>
      </c>
      <c r="W1785" s="3">
        <v>0</v>
      </c>
      <c r="X1785" s="3">
        <v>0</v>
      </c>
      <c r="Y1785" s="3">
        <v>0</v>
      </c>
      <c r="Z1785" s="3">
        <v>0</v>
      </c>
      <c r="AA1785" s="3">
        <v>0</v>
      </c>
      <c r="AB1785" s="3">
        <v>640902.3</v>
      </c>
      <c r="AC1785" s="3">
        <v>3715823.59</v>
      </c>
      <c r="AD1785" s="3">
        <v>0</v>
      </c>
      <c r="AE1785" s="3">
        <v>0</v>
      </c>
      <c r="AF1785" s="3">
        <v>0</v>
      </c>
      <c r="AG1785" s="3">
        <v>0</v>
      </c>
      <c r="AH1785" s="3">
        <v>1239462.84</v>
      </c>
      <c r="AI1785" s="3">
        <v>0</v>
      </c>
      <c r="AJ1785" s="3">
        <v>0</v>
      </c>
      <c r="AK1785" s="3">
        <v>3196235.36</v>
      </c>
      <c r="AL1785" s="3">
        <v>5258367.43</v>
      </c>
      <c r="AM1785" s="3">
        <v>4678753.78</v>
      </c>
      <c r="AN1785" s="3">
        <v>78530000</v>
      </c>
      <c r="AO1785" s="6">
        <f t="shared" si="420"/>
        <v>574132758.4</v>
      </c>
      <c r="AP1785" s="6">
        <f t="shared" si="421"/>
        <v>1430946993.61</v>
      </c>
      <c r="AQ1785" s="6">
        <f t="shared" si="422"/>
        <v>604480176.95</v>
      </c>
      <c r="AR1785" s="6">
        <f t="shared" si="423"/>
        <v>826466816.66</v>
      </c>
      <c r="AS1785" s="6">
        <f t="shared" si="424"/>
        <v>96618643</v>
      </c>
      <c r="AT1785" s="10">
        <f t="shared" si="425"/>
        <v>0</v>
      </c>
      <c r="AU1785" s="10">
        <f t="shared" si="426"/>
        <v>96618643</v>
      </c>
      <c r="AV1785" s="10">
        <f t="shared" si="427"/>
        <v>1400599575.06</v>
      </c>
      <c r="AW1785" s="12">
        <f t="shared" si="413"/>
        <v>0.383466318720009</v>
      </c>
      <c r="AX1785" s="12">
        <f t="shared" si="414"/>
        <v>0.616533681279991</v>
      </c>
      <c r="AY1785" s="12">
        <f t="shared" si="415"/>
        <v>0.552001576450815</v>
      </c>
      <c r="AZ1785" s="12">
        <f t="shared" si="416"/>
        <v>0.064532104829176</v>
      </c>
      <c r="BA1785" s="12">
        <f t="shared" si="417"/>
        <v>0</v>
      </c>
      <c r="BB1785" s="12">
        <f t="shared" si="418"/>
        <v>0.064532104829176</v>
      </c>
      <c r="BC1785" s="12">
        <f t="shared" si="419"/>
        <v>0.935467895170824</v>
      </c>
    </row>
    <row r="1786" spans="1:55">
      <c r="A1786" s="3" t="s">
        <v>3623</v>
      </c>
      <c r="B1786" s="3" t="s">
        <v>3624</v>
      </c>
      <c r="C1786" s="3">
        <v>0</v>
      </c>
      <c r="D1786" s="3">
        <v>527384472.9</v>
      </c>
      <c r="E1786" s="3">
        <v>120000000</v>
      </c>
      <c r="F1786" s="3">
        <v>0</v>
      </c>
      <c r="G1786" s="3">
        <v>0</v>
      </c>
      <c r="H1786" s="3">
        <v>0</v>
      </c>
      <c r="I1786" s="3">
        <v>0</v>
      </c>
      <c r="J1786" s="3">
        <v>8212804.52</v>
      </c>
      <c r="K1786" s="3">
        <v>38622481.14</v>
      </c>
      <c r="L1786" s="3">
        <v>0</v>
      </c>
      <c r="M1786" s="3">
        <v>727308228.31</v>
      </c>
      <c r="N1786" s="3">
        <v>27130621.49</v>
      </c>
      <c r="O1786" s="3">
        <v>44552074.99</v>
      </c>
      <c r="P1786" s="3">
        <v>5152548.62</v>
      </c>
      <c r="Q1786" s="3">
        <v>0</v>
      </c>
      <c r="R1786" s="3">
        <v>638660235.29</v>
      </c>
      <c r="S1786" s="3">
        <v>0</v>
      </c>
      <c r="T1786" s="3">
        <v>0</v>
      </c>
      <c r="U1786" s="3">
        <v>5364825.35</v>
      </c>
      <c r="V1786" s="3">
        <v>64648246</v>
      </c>
      <c r="W1786" s="3">
        <v>0</v>
      </c>
      <c r="X1786" s="3">
        <v>0</v>
      </c>
      <c r="Y1786" s="3">
        <v>0</v>
      </c>
      <c r="Z1786" s="3">
        <v>0</v>
      </c>
      <c r="AA1786" s="3">
        <v>0</v>
      </c>
      <c r="AB1786" s="3">
        <v>34123233.35</v>
      </c>
      <c r="AC1786" s="3">
        <v>79174069.65</v>
      </c>
      <c r="AD1786" s="3">
        <v>417256.64</v>
      </c>
      <c r="AE1786" s="3">
        <v>0</v>
      </c>
      <c r="AF1786" s="3">
        <v>0</v>
      </c>
      <c r="AG1786" s="3">
        <v>0</v>
      </c>
      <c r="AH1786" s="3">
        <v>1129553.82</v>
      </c>
      <c r="AI1786" s="3">
        <v>0</v>
      </c>
      <c r="AJ1786" s="3">
        <v>0</v>
      </c>
      <c r="AK1786" s="3">
        <v>2622250.84</v>
      </c>
      <c r="AL1786" s="3">
        <v>83837030.8</v>
      </c>
      <c r="AM1786" s="3">
        <v>1738593.33</v>
      </c>
      <c r="AN1786" s="3">
        <v>1507191.18</v>
      </c>
      <c r="AO1786" s="6">
        <f t="shared" si="420"/>
        <v>694219758.56</v>
      </c>
      <c r="AP1786" s="6">
        <f t="shared" si="421"/>
        <v>804143473.41</v>
      </c>
      <c r="AQ1786" s="6">
        <f t="shared" si="422"/>
        <v>742796539.99</v>
      </c>
      <c r="AR1786" s="6">
        <f t="shared" si="423"/>
        <v>61346933.42</v>
      </c>
      <c r="AS1786" s="6">
        <f t="shared" si="424"/>
        <v>170425946.26</v>
      </c>
      <c r="AT1786" s="10">
        <f t="shared" si="425"/>
        <v>0</v>
      </c>
      <c r="AU1786" s="10">
        <f t="shared" si="426"/>
        <v>170425946.26</v>
      </c>
      <c r="AV1786" s="10">
        <f t="shared" si="427"/>
        <v>755566691.98</v>
      </c>
      <c r="AW1786" s="12">
        <f t="shared" si="413"/>
        <v>0.749703323645723</v>
      </c>
      <c r="AX1786" s="12">
        <f t="shared" si="414"/>
        <v>0.250296676354277</v>
      </c>
      <c r="AY1786" s="12">
        <f t="shared" si="415"/>
        <v>0.0662499148336641</v>
      </c>
      <c r="AZ1786" s="12">
        <f t="shared" si="416"/>
        <v>0.184046761520612</v>
      </c>
      <c r="BA1786" s="12">
        <f t="shared" si="417"/>
        <v>0</v>
      </c>
      <c r="BB1786" s="12">
        <f t="shared" si="418"/>
        <v>0.184046761520612</v>
      </c>
      <c r="BC1786" s="12">
        <f t="shared" si="419"/>
        <v>0.815953238479388</v>
      </c>
    </row>
    <row r="1787" spans="1:55">
      <c r="A1787" s="3" t="s">
        <v>3625</v>
      </c>
      <c r="B1787" s="3" t="s">
        <v>3626</v>
      </c>
      <c r="C1787" s="3">
        <v>30000000</v>
      </c>
      <c r="D1787" s="3">
        <v>527246658.82</v>
      </c>
      <c r="E1787" s="3">
        <v>100000000</v>
      </c>
      <c r="F1787" s="3">
        <v>0</v>
      </c>
      <c r="G1787" s="3">
        <v>0</v>
      </c>
      <c r="H1787" s="3">
        <v>0</v>
      </c>
      <c r="I1787" s="3">
        <v>0</v>
      </c>
      <c r="J1787" s="3">
        <v>2351993.54</v>
      </c>
      <c r="K1787" s="3">
        <v>74701561.23</v>
      </c>
      <c r="L1787" s="3">
        <v>0</v>
      </c>
      <c r="M1787" s="3">
        <v>1013965119.83</v>
      </c>
      <c r="N1787" s="3">
        <v>35342023.26</v>
      </c>
      <c r="O1787" s="3">
        <v>143049132.01</v>
      </c>
      <c r="P1787" s="3">
        <v>562604033.45</v>
      </c>
      <c r="Q1787" s="3">
        <v>71349720.88</v>
      </c>
      <c r="R1787" s="3">
        <v>1156657739.83</v>
      </c>
      <c r="S1787" s="3">
        <v>0</v>
      </c>
      <c r="T1787" s="3">
        <v>0</v>
      </c>
      <c r="U1787" s="3">
        <v>30647143.66</v>
      </c>
      <c r="V1787" s="3">
        <v>156424261.43</v>
      </c>
      <c r="W1787" s="3">
        <v>0</v>
      </c>
      <c r="X1787" s="3">
        <v>0</v>
      </c>
      <c r="Y1787" s="3">
        <v>920790620.29</v>
      </c>
      <c r="Z1787" s="3">
        <v>190077889.42</v>
      </c>
      <c r="AA1787" s="3">
        <v>0</v>
      </c>
      <c r="AB1787" s="3">
        <v>0</v>
      </c>
      <c r="AC1787" s="3">
        <v>822783885.74</v>
      </c>
      <c r="AD1787" s="3">
        <v>183047304.13</v>
      </c>
      <c r="AE1787" s="3">
        <v>0</v>
      </c>
      <c r="AF1787" s="3">
        <v>0</v>
      </c>
      <c r="AG1787" s="3">
        <v>0</v>
      </c>
      <c r="AH1787" s="3">
        <v>8096972546.92</v>
      </c>
      <c r="AI1787" s="3">
        <v>0</v>
      </c>
      <c r="AJ1787" s="3">
        <v>0</v>
      </c>
      <c r="AK1787" s="3">
        <v>22898761.32</v>
      </c>
      <c r="AL1787" s="3">
        <v>166778697.1</v>
      </c>
      <c r="AM1787" s="3">
        <v>167962007.29</v>
      </c>
      <c r="AN1787" s="3">
        <v>564520936.92</v>
      </c>
      <c r="AO1787" s="6">
        <f t="shared" si="420"/>
        <v>704300213.59</v>
      </c>
      <c r="AP1787" s="6">
        <f t="shared" si="421"/>
        <v>1826310029.43</v>
      </c>
      <c r="AQ1787" s="6">
        <f t="shared" si="422"/>
        <v>2454597654.63</v>
      </c>
      <c r="AR1787" s="6">
        <f t="shared" si="423"/>
        <v>-628287625.2</v>
      </c>
      <c r="AS1787" s="6">
        <f t="shared" si="424"/>
        <v>10024964139.42</v>
      </c>
      <c r="AT1787" s="10">
        <f t="shared" si="425"/>
        <v>30000000</v>
      </c>
      <c r="AU1787" s="10">
        <f t="shared" si="426"/>
        <v>10054964139.42</v>
      </c>
      <c r="AV1787" s="10">
        <f t="shared" si="427"/>
        <v>76012588.3899996</v>
      </c>
      <c r="AW1787" s="12">
        <f t="shared" si="413"/>
        <v>0.0695194779844537</v>
      </c>
      <c r="AX1787" s="12">
        <f t="shared" si="414"/>
        <v>0.927519307040326</v>
      </c>
      <c r="AY1787" s="12">
        <f t="shared" si="415"/>
        <v>-0.0620164908162627</v>
      </c>
      <c r="AZ1787" s="12">
        <f t="shared" si="416"/>
        <v>0.989535797856589</v>
      </c>
      <c r="BA1787" s="12">
        <f t="shared" si="417"/>
        <v>0.00296121497522037</v>
      </c>
      <c r="BB1787" s="12">
        <f t="shared" si="418"/>
        <v>0.992497012831809</v>
      </c>
      <c r="BC1787" s="12">
        <f t="shared" si="419"/>
        <v>0.00750298716819096</v>
      </c>
    </row>
    <row r="1788" spans="1:55">
      <c r="A1788" s="3" t="s">
        <v>3627</v>
      </c>
      <c r="B1788" s="3" t="s">
        <v>3628</v>
      </c>
      <c r="C1788" s="3">
        <v>0</v>
      </c>
      <c r="D1788" s="3">
        <v>527014486.64</v>
      </c>
      <c r="E1788" s="3">
        <v>357700000</v>
      </c>
      <c r="F1788" s="3">
        <v>0</v>
      </c>
      <c r="G1788" s="3">
        <v>0</v>
      </c>
      <c r="H1788" s="3">
        <v>0</v>
      </c>
      <c r="I1788" s="3">
        <v>0</v>
      </c>
      <c r="J1788" s="3">
        <v>4822798.5</v>
      </c>
      <c r="K1788" s="3">
        <v>264329.43</v>
      </c>
      <c r="L1788" s="3">
        <v>0</v>
      </c>
      <c r="M1788" s="3">
        <v>1249879420.99</v>
      </c>
      <c r="N1788" s="3">
        <v>7975474.81</v>
      </c>
      <c r="O1788" s="3">
        <v>557013344.03</v>
      </c>
      <c r="P1788" s="3">
        <v>28291964.73</v>
      </c>
      <c r="Q1788" s="3">
        <v>0</v>
      </c>
      <c r="R1788" s="3">
        <v>1012811130.97</v>
      </c>
      <c r="S1788" s="3">
        <v>0</v>
      </c>
      <c r="T1788" s="3">
        <v>0</v>
      </c>
      <c r="U1788" s="3">
        <v>14577550.89</v>
      </c>
      <c r="V1788" s="3">
        <v>81419664.08</v>
      </c>
      <c r="W1788" s="3">
        <v>0</v>
      </c>
      <c r="X1788" s="3">
        <v>0</v>
      </c>
      <c r="Y1788" s="3">
        <v>0</v>
      </c>
      <c r="Z1788" s="3">
        <v>0</v>
      </c>
      <c r="AA1788" s="3">
        <v>0</v>
      </c>
      <c r="AB1788" s="3">
        <v>57440399.09</v>
      </c>
      <c r="AC1788" s="3">
        <v>696465756.32</v>
      </c>
      <c r="AD1788" s="3">
        <v>96308208.61</v>
      </c>
      <c r="AE1788" s="3">
        <v>0</v>
      </c>
      <c r="AF1788" s="3">
        <v>0</v>
      </c>
      <c r="AG1788" s="3">
        <v>0</v>
      </c>
      <c r="AH1788" s="3">
        <v>67389028.32</v>
      </c>
      <c r="AI1788" s="3">
        <v>0</v>
      </c>
      <c r="AJ1788" s="3">
        <v>0</v>
      </c>
      <c r="AK1788" s="3">
        <v>0</v>
      </c>
      <c r="AL1788" s="3">
        <v>16150537.58</v>
      </c>
      <c r="AM1788" s="3">
        <v>1211597.45</v>
      </c>
      <c r="AN1788" s="3">
        <v>85619275.99</v>
      </c>
      <c r="AO1788" s="6">
        <f t="shared" si="420"/>
        <v>889801614.57</v>
      </c>
      <c r="AP1788" s="6">
        <f t="shared" si="421"/>
        <v>1843160204.56</v>
      </c>
      <c r="AQ1788" s="6">
        <f t="shared" si="422"/>
        <v>1166248745.03</v>
      </c>
      <c r="AR1788" s="6">
        <f t="shared" si="423"/>
        <v>676911459.53</v>
      </c>
      <c r="AS1788" s="6">
        <f t="shared" si="424"/>
        <v>963144404.27</v>
      </c>
      <c r="AT1788" s="10">
        <f t="shared" si="425"/>
        <v>0</v>
      </c>
      <c r="AU1788" s="10">
        <f t="shared" si="426"/>
        <v>963144404.27</v>
      </c>
      <c r="AV1788" s="10">
        <f t="shared" si="427"/>
        <v>1566713074.1</v>
      </c>
      <c r="AW1788" s="12">
        <f t="shared" si="413"/>
        <v>0.351720056239415</v>
      </c>
      <c r="AX1788" s="12">
        <f t="shared" si="414"/>
        <v>0.648279943760586</v>
      </c>
      <c r="AY1788" s="12">
        <f t="shared" si="415"/>
        <v>0.267569009447179</v>
      </c>
      <c r="AZ1788" s="12">
        <f t="shared" si="416"/>
        <v>0.380710934313406</v>
      </c>
      <c r="BA1788" s="12">
        <f t="shared" si="417"/>
        <v>0</v>
      </c>
      <c r="BB1788" s="12">
        <f t="shared" si="418"/>
        <v>0.380710934313406</v>
      </c>
      <c r="BC1788" s="12">
        <f t="shared" si="419"/>
        <v>0.619289065686594</v>
      </c>
    </row>
    <row r="1789" spans="1:55">
      <c r="A1789" s="3" t="s">
        <v>3629</v>
      </c>
      <c r="B1789" s="3" t="s">
        <v>3630</v>
      </c>
      <c r="C1789" s="3">
        <v>2141614.51</v>
      </c>
      <c r="D1789" s="3">
        <v>526364680.51</v>
      </c>
      <c r="E1789" s="3">
        <v>79952143.24</v>
      </c>
      <c r="F1789" s="3">
        <v>0</v>
      </c>
      <c r="G1789" s="3">
        <v>0</v>
      </c>
      <c r="H1789" s="3">
        <v>0</v>
      </c>
      <c r="I1789" s="3">
        <v>0</v>
      </c>
      <c r="J1789" s="3">
        <v>0</v>
      </c>
      <c r="K1789" s="3">
        <v>99297861.1</v>
      </c>
      <c r="L1789" s="3">
        <v>0</v>
      </c>
      <c r="M1789" s="3">
        <v>861839580.71</v>
      </c>
      <c r="N1789" s="3">
        <v>1165704517</v>
      </c>
      <c r="O1789" s="3">
        <v>1662140789.89</v>
      </c>
      <c r="P1789" s="3">
        <v>436176926.46</v>
      </c>
      <c r="Q1789" s="3">
        <v>0</v>
      </c>
      <c r="R1789" s="3">
        <v>1637902285.13</v>
      </c>
      <c r="S1789" s="3">
        <v>0</v>
      </c>
      <c r="T1789" s="3">
        <v>0</v>
      </c>
      <c r="U1789" s="3">
        <v>21899632.57</v>
      </c>
      <c r="V1789" s="3">
        <v>73424927.46</v>
      </c>
      <c r="W1789" s="3">
        <v>0</v>
      </c>
      <c r="X1789" s="3">
        <v>0</v>
      </c>
      <c r="Y1789" s="3">
        <v>5594641</v>
      </c>
      <c r="Z1789" s="3">
        <v>8759625</v>
      </c>
      <c r="AA1789" s="3">
        <v>0</v>
      </c>
      <c r="AB1789" s="3">
        <v>30583991.12</v>
      </c>
      <c r="AC1789" s="3">
        <v>25263233.12</v>
      </c>
      <c r="AD1789" s="3">
        <v>0</v>
      </c>
      <c r="AE1789" s="3">
        <v>0</v>
      </c>
      <c r="AF1789" s="3">
        <v>0</v>
      </c>
      <c r="AG1789" s="3">
        <v>0</v>
      </c>
      <c r="AH1789" s="3">
        <v>51391504.57</v>
      </c>
      <c r="AI1789" s="3">
        <v>0</v>
      </c>
      <c r="AJ1789" s="3">
        <v>0</v>
      </c>
      <c r="AK1789" s="3">
        <v>1781267.46</v>
      </c>
      <c r="AL1789" s="3">
        <v>30727609.32</v>
      </c>
      <c r="AM1789" s="3">
        <v>1688153.54</v>
      </c>
      <c r="AN1789" s="3">
        <v>0</v>
      </c>
      <c r="AO1789" s="6">
        <f t="shared" si="420"/>
        <v>705614684.85</v>
      </c>
      <c r="AP1789" s="6">
        <f t="shared" si="421"/>
        <v>4125861814.06</v>
      </c>
      <c r="AQ1789" s="6">
        <f t="shared" si="422"/>
        <v>1778165102.28</v>
      </c>
      <c r="AR1789" s="6">
        <f t="shared" si="423"/>
        <v>2347696711.78</v>
      </c>
      <c r="AS1789" s="6">
        <f t="shared" si="424"/>
        <v>110851768.01</v>
      </c>
      <c r="AT1789" s="10">
        <f t="shared" si="425"/>
        <v>2141614.51</v>
      </c>
      <c r="AU1789" s="10">
        <f t="shared" si="426"/>
        <v>112993382.52</v>
      </c>
      <c r="AV1789" s="10">
        <f t="shared" si="427"/>
        <v>3053311396.63</v>
      </c>
      <c r="AW1789" s="12">
        <f t="shared" si="413"/>
        <v>0.222851157442722</v>
      </c>
      <c r="AX1789" s="12">
        <f t="shared" si="414"/>
        <v>0.776472465941829</v>
      </c>
      <c r="AY1789" s="12">
        <f t="shared" si="415"/>
        <v>0.741462643533085</v>
      </c>
      <c r="AZ1789" s="12">
        <f t="shared" si="416"/>
        <v>0.0350098224087443</v>
      </c>
      <c r="BA1789" s="12">
        <f t="shared" si="417"/>
        <v>0.000676376615448535</v>
      </c>
      <c r="BB1789" s="12">
        <f t="shared" si="418"/>
        <v>0.0356861990241929</v>
      </c>
      <c r="BC1789" s="12">
        <f t="shared" si="419"/>
        <v>0.964313800975807</v>
      </c>
    </row>
    <row r="1790" spans="1:55">
      <c r="A1790" s="3" t="s">
        <v>3631</v>
      </c>
      <c r="B1790" s="3" t="s">
        <v>3632</v>
      </c>
      <c r="C1790" s="3">
        <v>1384470.83</v>
      </c>
      <c r="D1790" s="3">
        <v>526097357.56</v>
      </c>
      <c r="E1790" s="3">
        <v>130000000</v>
      </c>
      <c r="F1790" s="3">
        <v>0</v>
      </c>
      <c r="G1790" s="3">
        <v>0</v>
      </c>
      <c r="H1790" s="3">
        <v>0</v>
      </c>
      <c r="I1790" s="3">
        <v>0</v>
      </c>
      <c r="J1790" s="3">
        <v>70646079.59</v>
      </c>
      <c r="K1790" s="3">
        <v>31107967.84</v>
      </c>
      <c r="L1790" s="3">
        <v>0</v>
      </c>
      <c r="M1790" s="3">
        <v>364958795.61</v>
      </c>
      <c r="N1790" s="3">
        <v>67500345.82</v>
      </c>
      <c r="O1790" s="3">
        <v>82181365.99</v>
      </c>
      <c r="P1790" s="3">
        <v>4114143.95</v>
      </c>
      <c r="Q1790" s="3">
        <v>0</v>
      </c>
      <c r="R1790" s="3">
        <v>561257698.26</v>
      </c>
      <c r="S1790" s="3">
        <v>1469914.09</v>
      </c>
      <c r="T1790" s="3">
        <v>0</v>
      </c>
      <c r="U1790" s="3">
        <v>29508375.1</v>
      </c>
      <c r="V1790" s="3">
        <v>53434806.62</v>
      </c>
      <c r="W1790" s="3">
        <v>0</v>
      </c>
      <c r="X1790" s="3">
        <v>0</v>
      </c>
      <c r="Y1790" s="3">
        <v>0</v>
      </c>
      <c r="Z1790" s="3">
        <v>2514422.8</v>
      </c>
      <c r="AA1790" s="3">
        <v>0</v>
      </c>
      <c r="AB1790" s="3">
        <v>133942857.15</v>
      </c>
      <c r="AC1790" s="3">
        <v>275707273.46</v>
      </c>
      <c r="AD1790" s="3">
        <v>1392529.82</v>
      </c>
      <c r="AE1790" s="3">
        <v>0</v>
      </c>
      <c r="AF1790" s="3">
        <v>0</v>
      </c>
      <c r="AG1790" s="3">
        <v>0</v>
      </c>
      <c r="AH1790" s="3">
        <v>25130365.23</v>
      </c>
      <c r="AI1790" s="3">
        <v>0</v>
      </c>
      <c r="AJ1790" s="3">
        <v>0</v>
      </c>
      <c r="AK1790" s="3">
        <v>24045849.08</v>
      </c>
      <c r="AL1790" s="3">
        <v>107644821.11</v>
      </c>
      <c r="AM1790" s="3">
        <v>0</v>
      </c>
      <c r="AN1790" s="3">
        <v>18656352.26</v>
      </c>
      <c r="AO1790" s="6">
        <f t="shared" si="420"/>
        <v>757851404.99</v>
      </c>
      <c r="AP1790" s="6">
        <f t="shared" si="421"/>
        <v>518754651.37</v>
      </c>
      <c r="AQ1790" s="6">
        <f t="shared" si="422"/>
        <v>782128074.02</v>
      </c>
      <c r="AR1790" s="6">
        <f t="shared" si="423"/>
        <v>-263373422.65</v>
      </c>
      <c r="AS1790" s="6">
        <f t="shared" si="424"/>
        <v>452577190.96</v>
      </c>
      <c r="AT1790" s="10">
        <f t="shared" si="425"/>
        <v>1384470.83</v>
      </c>
      <c r="AU1790" s="10">
        <f t="shared" si="426"/>
        <v>453961661.79</v>
      </c>
      <c r="AV1790" s="10">
        <f t="shared" si="427"/>
        <v>494477982.34</v>
      </c>
      <c r="AW1790" s="12">
        <f t="shared" si="413"/>
        <v>0.799050745801726</v>
      </c>
      <c r="AX1790" s="12">
        <f t="shared" si="414"/>
        <v>0.199489518896646</v>
      </c>
      <c r="AY1790" s="12">
        <f t="shared" si="415"/>
        <v>-0.277691284079116</v>
      </c>
      <c r="AZ1790" s="12">
        <f t="shared" si="416"/>
        <v>0.477180802975763</v>
      </c>
      <c r="BA1790" s="12">
        <f t="shared" si="417"/>
        <v>0.00145973530162794</v>
      </c>
      <c r="BB1790" s="12">
        <f t="shared" si="418"/>
        <v>0.478640538277391</v>
      </c>
      <c r="BC1790" s="12">
        <f t="shared" si="419"/>
        <v>0.521359461722609</v>
      </c>
    </row>
    <row r="1791" spans="1:55">
      <c r="A1791" s="3" t="s">
        <v>3633</v>
      </c>
      <c r="B1791" s="3" t="s">
        <v>3634</v>
      </c>
      <c r="C1791" s="3">
        <v>0</v>
      </c>
      <c r="D1791" s="3">
        <v>525334089.21</v>
      </c>
      <c r="E1791" s="3">
        <v>156111730.58</v>
      </c>
      <c r="F1791" s="3">
        <v>0</v>
      </c>
      <c r="G1791" s="3">
        <v>0</v>
      </c>
      <c r="H1791" s="3">
        <v>0</v>
      </c>
      <c r="I1791" s="3">
        <v>0</v>
      </c>
      <c r="J1791" s="3">
        <v>0</v>
      </c>
      <c r="K1791" s="3">
        <v>2734266.53</v>
      </c>
      <c r="L1791" s="3">
        <v>0</v>
      </c>
      <c r="M1791" s="3">
        <v>291649231.25</v>
      </c>
      <c r="N1791" s="3">
        <v>104583174.77</v>
      </c>
      <c r="O1791" s="3">
        <v>357703142.12</v>
      </c>
      <c r="P1791" s="3">
        <v>16013930.13</v>
      </c>
      <c r="Q1791" s="3">
        <v>0</v>
      </c>
      <c r="R1791" s="3">
        <v>267150322.2</v>
      </c>
      <c r="S1791" s="3">
        <v>318680.3</v>
      </c>
      <c r="T1791" s="3">
        <v>0</v>
      </c>
      <c r="U1791" s="3">
        <v>48262602.74</v>
      </c>
      <c r="V1791" s="3">
        <v>21880087.26</v>
      </c>
      <c r="W1791" s="3">
        <v>0</v>
      </c>
      <c r="X1791" s="3">
        <v>0</v>
      </c>
      <c r="Y1791" s="3">
        <v>0</v>
      </c>
      <c r="Z1791" s="3">
        <v>5362790.15</v>
      </c>
      <c r="AA1791" s="3">
        <v>0</v>
      </c>
      <c r="AB1791" s="3">
        <v>4563786.67</v>
      </c>
      <c r="AC1791" s="3">
        <v>416675397.52</v>
      </c>
      <c r="AD1791" s="3">
        <v>25991972.6</v>
      </c>
      <c r="AE1791" s="3">
        <v>0</v>
      </c>
      <c r="AF1791" s="3">
        <v>0</v>
      </c>
      <c r="AG1791" s="3">
        <v>0</v>
      </c>
      <c r="AH1791" s="3">
        <v>40635807.12</v>
      </c>
      <c r="AI1791" s="3">
        <v>0</v>
      </c>
      <c r="AJ1791" s="3">
        <v>0</v>
      </c>
      <c r="AK1791" s="3">
        <v>3051187.51</v>
      </c>
      <c r="AL1791" s="3">
        <v>10552702.39</v>
      </c>
      <c r="AM1791" s="3">
        <v>0</v>
      </c>
      <c r="AN1791" s="3">
        <v>18930738.84</v>
      </c>
      <c r="AO1791" s="6">
        <f t="shared" si="420"/>
        <v>684180086.32</v>
      </c>
      <c r="AP1791" s="6">
        <f t="shared" si="421"/>
        <v>769949478.27</v>
      </c>
      <c r="AQ1791" s="6">
        <f t="shared" si="422"/>
        <v>347538269.32</v>
      </c>
      <c r="AR1791" s="6">
        <f t="shared" si="423"/>
        <v>422411208.95</v>
      </c>
      <c r="AS1791" s="6">
        <f t="shared" si="424"/>
        <v>515837805.98</v>
      </c>
      <c r="AT1791" s="10">
        <f t="shared" si="425"/>
        <v>0</v>
      </c>
      <c r="AU1791" s="10">
        <f t="shared" si="426"/>
        <v>515837805.98</v>
      </c>
      <c r="AV1791" s="10">
        <f t="shared" si="427"/>
        <v>1106591295.27</v>
      </c>
      <c r="AW1791" s="12">
        <f t="shared" si="413"/>
        <v>0.421701068966819</v>
      </c>
      <c r="AX1791" s="12">
        <f t="shared" si="414"/>
        <v>0.578298931033181</v>
      </c>
      <c r="AY1791" s="12">
        <f t="shared" si="415"/>
        <v>0.260357268385135</v>
      </c>
      <c r="AZ1791" s="12">
        <f t="shared" si="416"/>
        <v>0.317941662648046</v>
      </c>
      <c r="BA1791" s="12">
        <f t="shared" si="417"/>
        <v>0</v>
      </c>
      <c r="BB1791" s="12">
        <f t="shared" si="418"/>
        <v>0.317941662648046</v>
      </c>
      <c r="BC1791" s="12">
        <f t="shared" si="419"/>
        <v>0.682058337351954</v>
      </c>
    </row>
    <row r="1792" spans="1:55">
      <c r="A1792" s="3" t="s">
        <v>3635</v>
      </c>
      <c r="B1792" s="3" t="s">
        <v>3636</v>
      </c>
      <c r="C1792" s="3">
        <v>0</v>
      </c>
      <c r="D1792" s="3">
        <v>524907402.82</v>
      </c>
      <c r="E1792" s="3">
        <v>0</v>
      </c>
      <c r="F1792" s="3">
        <v>0</v>
      </c>
      <c r="G1792" s="3">
        <v>0</v>
      </c>
      <c r="H1792" s="3">
        <v>0</v>
      </c>
      <c r="I1792" s="3">
        <v>0</v>
      </c>
      <c r="J1792" s="3">
        <v>0</v>
      </c>
      <c r="K1792" s="3">
        <v>32527725.18</v>
      </c>
      <c r="L1792" s="3">
        <v>0</v>
      </c>
      <c r="M1792" s="3">
        <v>1619341337.66</v>
      </c>
      <c r="N1792" s="3">
        <v>850563564.18</v>
      </c>
      <c r="O1792" s="3">
        <v>559364120.27</v>
      </c>
      <c r="P1792" s="3">
        <v>6750876.5</v>
      </c>
      <c r="Q1792" s="3">
        <v>0</v>
      </c>
      <c r="R1792" s="3">
        <v>283203307.92</v>
      </c>
      <c r="S1792" s="3">
        <v>49382.52</v>
      </c>
      <c r="T1792" s="3">
        <v>0</v>
      </c>
      <c r="U1792" s="3">
        <v>10495207.03</v>
      </c>
      <c r="V1792" s="3">
        <v>16487969.19</v>
      </c>
      <c r="W1792" s="3">
        <v>0</v>
      </c>
      <c r="X1792" s="3">
        <v>0</v>
      </c>
      <c r="Y1792" s="3">
        <v>4841859.42</v>
      </c>
      <c r="Z1792" s="3">
        <v>9860929.9</v>
      </c>
      <c r="AA1792" s="3">
        <v>0</v>
      </c>
      <c r="AB1792" s="3">
        <v>535148.59</v>
      </c>
      <c r="AC1792" s="3">
        <v>190605733.65</v>
      </c>
      <c r="AD1792" s="3">
        <v>8075173.49</v>
      </c>
      <c r="AE1792" s="3">
        <v>0</v>
      </c>
      <c r="AF1792" s="3">
        <v>0</v>
      </c>
      <c r="AG1792" s="3">
        <v>0</v>
      </c>
      <c r="AH1792" s="3">
        <v>102740440.02</v>
      </c>
      <c r="AI1792" s="3">
        <v>29821266.25</v>
      </c>
      <c r="AJ1792" s="3">
        <v>3372365575.73</v>
      </c>
      <c r="AK1792" s="3">
        <v>508857.37</v>
      </c>
      <c r="AL1792" s="3">
        <v>14584108.98</v>
      </c>
      <c r="AM1792" s="3">
        <v>9732998.9</v>
      </c>
      <c r="AN1792" s="3">
        <v>122663780.63</v>
      </c>
      <c r="AO1792" s="6">
        <f t="shared" si="420"/>
        <v>557435128</v>
      </c>
      <c r="AP1792" s="6">
        <f t="shared" si="421"/>
        <v>3036019898.61</v>
      </c>
      <c r="AQ1792" s="6">
        <f t="shared" si="422"/>
        <v>325473804.57</v>
      </c>
      <c r="AR1792" s="6">
        <f t="shared" si="423"/>
        <v>2710546094.04</v>
      </c>
      <c r="AS1792" s="6">
        <f t="shared" si="424"/>
        <v>3851097935.02</v>
      </c>
      <c r="AT1792" s="10">
        <f t="shared" si="425"/>
        <v>0</v>
      </c>
      <c r="AU1792" s="10">
        <f t="shared" si="426"/>
        <v>3851097935.02</v>
      </c>
      <c r="AV1792" s="10">
        <f t="shared" si="427"/>
        <v>3267981222.04</v>
      </c>
      <c r="AW1792" s="12">
        <f t="shared" si="413"/>
        <v>0.078301577451515</v>
      </c>
      <c r="AX1792" s="12">
        <f t="shared" si="414"/>
        <v>0.921698422548485</v>
      </c>
      <c r="AY1792" s="12">
        <f t="shared" si="415"/>
        <v>0.380743918453547</v>
      </c>
      <c r="AZ1792" s="12">
        <f t="shared" si="416"/>
        <v>0.540954504094938</v>
      </c>
      <c r="BA1792" s="12">
        <f t="shared" si="417"/>
        <v>0</v>
      </c>
      <c r="BB1792" s="12">
        <f t="shared" si="418"/>
        <v>0.540954504094938</v>
      </c>
      <c r="BC1792" s="12">
        <f t="shared" si="419"/>
        <v>0.459045495905062</v>
      </c>
    </row>
    <row r="1793" spans="1:55">
      <c r="A1793" s="3" t="s">
        <v>3637</v>
      </c>
      <c r="B1793" s="3" t="s">
        <v>3638</v>
      </c>
      <c r="C1793" s="3">
        <v>470076582.88</v>
      </c>
      <c r="D1793" s="3">
        <v>524645288.29</v>
      </c>
      <c r="E1793" s="3">
        <v>309000000</v>
      </c>
      <c r="F1793" s="3">
        <v>0</v>
      </c>
      <c r="G1793" s="3">
        <v>0</v>
      </c>
      <c r="H1793" s="3">
        <v>0</v>
      </c>
      <c r="I1793" s="3">
        <v>0</v>
      </c>
      <c r="J1793" s="3">
        <v>0</v>
      </c>
      <c r="K1793" s="3">
        <v>64383007.02</v>
      </c>
      <c r="L1793" s="3">
        <v>0</v>
      </c>
      <c r="M1793" s="3">
        <v>284877041.91</v>
      </c>
      <c r="N1793" s="3">
        <v>120339123.99</v>
      </c>
      <c r="O1793" s="3">
        <v>542175198.17</v>
      </c>
      <c r="P1793" s="3">
        <v>32476756.35</v>
      </c>
      <c r="Q1793" s="3">
        <v>0</v>
      </c>
      <c r="R1793" s="3">
        <v>288481700.08</v>
      </c>
      <c r="S1793" s="3">
        <v>0</v>
      </c>
      <c r="T1793" s="3">
        <v>0</v>
      </c>
      <c r="U1793" s="3">
        <v>26418829.83</v>
      </c>
      <c r="V1793" s="3">
        <v>50081986.17</v>
      </c>
      <c r="W1793" s="3">
        <v>0</v>
      </c>
      <c r="X1793" s="3">
        <v>0</v>
      </c>
      <c r="Y1793" s="3">
        <v>23239742.41</v>
      </c>
      <c r="Z1793" s="3">
        <v>32414345</v>
      </c>
      <c r="AA1793" s="3">
        <v>0</v>
      </c>
      <c r="AB1793" s="3">
        <v>341468413.6</v>
      </c>
      <c r="AC1793" s="3">
        <v>1076050023.16</v>
      </c>
      <c r="AD1793" s="3">
        <v>543273293.28</v>
      </c>
      <c r="AE1793" s="3">
        <v>0</v>
      </c>
      <c r="AF1793" s="3">
        <v>0</v>
      </c>
      <c r="AG1793" s="3">
        <v>0</v>
      </c>
      <c r="AH1793" s="3">
        <v>308354913.26</v>
      </c>
      <c r="AI1793" s="3">
        <v>0</v>
      </c>
      <c r="AJ1793" s="3">
        <v>2000722.67</v>
      </c>
      <c r="AK1793" s="3">
        <v>101949515.66</v>
      </c>
      <c r="AL1793" s="3">
        <v>7754467.2</v>
      </c>
      <c r="AM1793" s="3">
        <v>4323783.62</v>
      </c>
      <c r="AN1793" s="3">
        <v>500981210.56</v>
      </c>
      <c r="AO1793" s="6">
        <f t="shared" si="420"/>
        <v>898028295.31</v>
      </c>
      <c r="AP1793" s="6">
        <f t="shared" si="421"/>
        <v>979868120.42</v>
      </c>
      <c r="AQ1793" s="6">
        <f t="shared" si="422"/>
        <v>762105017.09</v>
      </c>
      <c r="AR1793" s="6">
        <f t="shared" si="423"/>
        <v>217763103.33</v>
      </c>
      <c r="AS1793" s="6">
        <f t="shared" si="424"/>
        <v>2544687929.41</v>
      </c>
      <c r="AT1793" s="10">
        <f t="shared" si="425"/>
        <v>470076582.88</v>
      </c>
      <c r="AU1793" s="10">
        <f t="shared" si="426"/>
        <v>3014764512.29</v>
      </c>
      <c r="AV1793" s="10">
        <f t="shared" si="427"/>
        <v>1115791398.64</v>
      </c>
      <c r="AW1793" s="12">
        <f t="shared" si="413"/>
        <v>0.217411001006837</v>
      </c>
      <c r="AX1793" s="12">
        <f t="shared" si="414"/>
        <v>0.668784321604312</v>
      </c>
      <c r="AY1793" s="12">
        <f t="shared" si="415"/>
        <v>0.0527200473800076</v>
      </c>
      <c r="AZ1793" s="12">
        <f t="shared" si="416"/>
        <v>0.616064274224304</v>
      </c>
      <c r="BA1793" s="12">
        <f t="shared" si="417"/>
        <v>0.113804677388851</v>
      </c>
      <c r="BB1793" s="12">
        <f t="shared" si="418"/>
        <v>0.729868951613155</v>
      </c>
      <c r="BC1793" s="12">
        <f t="shared" si="419"/>
        <v>0.270131048386845</v>
      </c>
    </row>
    <row r="1794" spans="1:55">
      <c r="A1794" s="3" t="s">
        <v>3639</v>
      </c>
      <c r="B1794" s="3" t="s">
        <v>3640</v>
      </c>
      <c r="C1794" s="3">
        <v>0</v>
      </c>
      <c r="D1794" s="3">
        <v>524594258.91</v>
      </c>
      <c r="E1794" s="3">
        <v>302271673.86</v>
      </c>
      <c r="F1794" s="3">
        <v>984305.64</v>
      </c>
      <c r="G1794" s="3">
        <v>0</v>
      </c>
      <c r="H1794" s="3">
        <v>0</v>
      </c>
      <c r="I1794" s="3">
        <v>0</v>
      </c>
      <c r="J1794" s="3">
        <v>4954471.32</v>
      </c>
      <c r="K1794" s="3">
        <v>39480483.32</v>
      </c>
      <c r="L1794" s="3">
        <v>0</v>
      </c>
      <c r="M1794" s="3">
        <v>3592228632.68</v>
      </c>
      <c r="N1794" s="3">
        <v>71545790.11</v>
      </c>
      <c r="O1794" s="3">
        <v>3390922926.79</v>
      </c>
      <c r="P1794" s="3">
        <v>92109604.62</v>
      </c>
      <c r="Q1794" s="3">
        <v>0</v>
      </c>
      <c r="R1794" s="3">
        <v>1780850557.57</v>
      </c>
      <c r="S1794" s="3">
        <v>0</v>
      </c>
      <c r="T1794" s="3">
        <v>0</v>
      </c>
      <c r="U1794" s="3">
        <v>29529959.09</v>
      </c>
      <c r="V1794" s="3">
        <v>103061980.59</v>
      </c>
      <c r="W1794" s="3">
        <v>0</v>
      </c>
      <c r="X1794" s="3">
        <v>0</v>
      </c>
      <c r="Y1794" s="3">
        <v>0</v>
      </c>
      <c r="Z1794" s="3">
        <v>3539970.28</v>
      </c>
      <c r="AA1794" s="3">
        <v>0</v>
      </c>
      <c r="AB1794" s="3">
        <v>378484327.62</v>
      </c>
      <c r="AC1794" s="3">
        <v>652763406.72</v>
      </c>
      <c r="AD1794" s="3">
        <v>96733652.89</v>
      </c>
      <c r="AE1794" s="3">
        <v>0</v>
      </c>
      <c r="AF1794" s="3">
        <v>0</v>
      </c>
      <c r="AG1794" s="3">
        <v>0</v>
      </c>
      <c r="AH1794" s="3">
        <v>107629017.16</v>
      </c>
      <c r="AI1794" s="3">
        <v>0</v>
      </c>
      <c r="AJ1794" s="3">
        <v>0</v>
      </c>
      <c r="AK1794" s="3">
        <v>2932625.02</v>
      </c>
      <c r="AL1794" s="3">
        <v>55068330.37</v>
      </c>
      <c r="AM1794" s="3">
        <v>0</v>
      </c>
      <c r="AN1794" s="3">
        <v>155272021.08</v>
      </c>
      <c r="AO1794" s="6">
        <f t="shared" si="420"/>
        <v>872285193.05</v>
      </c>
      <c r="AP1794" s="6">
        <f t="shared" si="421"/>
        <v>7146806954.2</v>
      </c>
      <c r="AQ1794" s="6">
        <f t="shared" si="422"/>
        <v>2295466795.15</v>
      </c>
      <c r="AR1794" s="6">
        <f t="shared" si="423"/>
        <v>4851340159.05</v>
      </c>
      <c r="AS1794" s="6">
        <f t="shared" si="424"/>
        <v>1070399053.24</v>
      </c>
      <c r="AT1794" s="10">
        <f t="shared" si="425"/>
        <v>0</v>
      </c>
      <c r="AU1794" s="10">
        <f t="shared" si="426"/>
        <v>1070399053.24</v>
      </c>
      <c r="AV1794" s="10">
        <f t="shared" si="427"/>
        <v>5723625352.1</v>
      </c>
      <c r="AW1794" s="12">
        <f t="shared" si="413"/>
        <v>0.128390058823515</v>
      </c>
      <c r="AX1794" s="12">
        <f t="shared" si="414"/>
        <v>0.871609941176485</v>
      </c>
      <c r="AY1794" s="12">
        <f t="shared" si="415"/>
        <v>0.714059866378596</v>
      </c>
      <c r="AZ1794" s="12">
        <f t="shared" si="416"/>
        <v>0.157550074797889</v>
      </c>
      <c r="BA1794" s="12">
        <f t="shared" si="417"/>
        <v>0</v>
      </c>
      <c r="BB1794" s="12">
        <f t="shared" si="418"/>
        <v>0.157550074797889</v>
      </c>
      <c r="BC1794" s="12">
        <f t="shared" si="419"/>
        <v>0.842449925202111</v>
      </c>
    </row>
    <row r="1795" spans="1:55">
      <c r="A1795" s="3" t="s">
        <v>3641</v>
      </c>
      <c r="B1795" s="3" t="s">
        <v>3642</v>
      </c>
      <c r="C1795" s="3">
        <v>45181096.19</v>
      </c>
      <c r="D1795" s="3">
        <v>522450340.94</v>
      </c>
      <c r="E1795" s="3">
        <v>963064246.69</v>
      </c>
      <c r="F1795" s="3">
        <v>0</v>
      </c>
      <c r="G1795" s="3">
        <v>0</v>
      </c>
      <c r="H1795" s="3">
        <v>0</v>
      </c>
      <c r="I1795" s="3">
        <v>0</v>
      </c>
      <c r="J1795" s="3">
        <v>50387844.23</v>
      </c>
      <c r="K1795" s="3">
        <v>53108907.26</v>
      </c>
      <c r="L1795" s="3">
        <v>0</v>
      </c>
      <c r="M1795" s="3">
        <v>2532721924.51</v>
      </c>
      <c r="N1795" s="3">
        <v>27761227.88</v>
      </c>
      <c r="O1795" s="3">
        <v>753195317.75</v>
      </c>
      <c r="P1795" s="3">
        <v>17184175.9</v>
      </c>
      <c r="Q1795" s="3">
        <v>0</v>
      </c>
      <c r="R1795" s="3">
        <v>2276219005.12</v>
      </c>
      <c r="S1795" s="3">
        <v>9801.22</v>
      </c>
      <c r="T1795" s="3">
        <v>0</v>
      </c>
      <c r="U1795" s="3">
        <v>32676237.72</v>
      </c>
      <c r="V1795" s="3">
        <v>8569176.12</v>
      </c>
      <c r="W1795" s="3">
        <v>0</v>
      </c>
      <c r="X1795" s="3">
        <v>0</v>
      </c>
      <c r="Y1795" s="3">
        <v>85665215.53</v>
      </c>
      <c r="Z1795" s="3">
        <v>39006198.2</v>
      </c>
      <c r="AA1795" s="3">
        <v>0</v>
      </c>
      <c r="AB1795" s="3">
        <v>3014863.32</v>
      </c>
      <c r="AC1795" s="3">
        <v>1205967906.06</v>
      </c>
      <c r="AD1795" s="3">
        <v>184866381.28</v>
      </c>
      <c r="AE1795" s="3">
        <v>0</v>
      </c>
      <c r="AF1795" s="3">
        <v>0</v>
      </c>
      <c r="AG1795" s="3">
        <v>0</v>
      </c>
      <c r="AH1795" s="3">
        <v>229055839.69</v>
      </c>
      <c r="AI1795" s="3">
        <v>0</v>
      </c>
      <c r="AJ1795" s="3">
        <v>122649124.17</v>
      </c>
      <c r="AK1795" s="3">
        <v>1969731.52</v>
      </c>
      <c r="AL1795" s="3">
        <v>101804115.47</v>
      </c>
      <c r="AM1795" s="3">
        <v>15110658.77</v>
      </c>
      <c r="AN1795" s="3">
        <v>11758143.84</v>
      </c>
      <c r="AO1795" s="6">
        <f t="shared" si="420"/>
        <v>1589011339.12</v>
      </c>
      <c r="AP1795" s="6">
        <f t="shared" si="421"/>
        <v>3330862646.04</v>
      </c>
      <c r="AQ1795" s="6">
        <f t="shared" si="422"/>
        <v>2445160497.23</v>
      </c>
      <c r="AR1795" s="6">
        <f t="shared" si="423"/>
        <v>885702148.810001</v>
      </c>
      <c r="AS1795" s="6">
        <f t="shared" si="424"/>
        <v>1873181900.8</v>
      </c>
      <c r="AT1795" s="10">
        <f t="shared" si="425"/>
        <v>45181096.19</v>
      </c>
      <c r="AU1795" s="10">
        <f t="shared" si="426"/>
        <v>1918362996.99</v>
      </c>
      <c r="AV1795" s="10">
        <f t="shared" si="427"/>
        <v>2474713487.93</v>
      </c>
      <c r="AW1795" s="12">
        <f t="shared" ref="AW1795:AW1858" si="428">AO1795/(AO1795+AR1795+AS1795+AT1795)</f>
        <v>0.361708097861387</v>
      </c>
      <c r="AX1795" s="12">
        <f t="shared" ref="AX1795:AX1858" si="429">(AR1795+AS1795)/(AO1795+AR1795+AS1795+AT1795)</f>
        <v>0.628007288077125</v>
      </c>
      <c r="AY1795" s="12">
        <f t="shared" ref="AY1795:AY1858" si="430">(AR1795)/(AO1795+AR1795+AS1795+AT1795)</f>
        <v>0.201613186533475</v>
      </c>
      <c r="AZ1795" s="12">
        <f t="shared" ref="AZ1795:AZ1858" si="431">AS1795/(AO1795+AR1795+AS1795+AT1795)</f>
        <v>0.42639410154365</v>
      </c>
      <c r="BA1795" s="12">
        <f t="shared" ref="BA1795:BA1858" si="432">AT1795/(AO1795+AR1795+AS1795+AT1795)</f>
        <v>0.0102846140614879</v>
      </c>
      <c r="BB1795" s="12">
        <f t="shared" ref="BB1795:BB1858" si="433">(AU1795)/(AU1795+AV1795)</f>
        <v>0.436678715605138</v>
      </c>
      <c r="BC1795" s="12">
        <f t="shared" ref="BC1795:BC1858" si="434">(AV1795)/(AU1795+AV1795)</f>
        <v>0.563321284394862</v>
      </c>
    </row>
    <row r="1796" spans="1:55">
      <c r="A1796" s="3" t="s">
        <v>3643</v>
      </c>
      <c r="B1796" s="3" t="s">
        <v>3644</v>
      </c>
      <c r="C1796" s="3">
        <v>0</v>
      </c>
      <c r="D1796" s="3">
        <v>520070127.18</v>
      </c>
      <c r="E1796" s="3">
        <v>898424577.47</v>
      </c>
      <c r="F1796" s="3">
        <v>0</v>
      </c>
      <c r="G1796" s="3">
        <v>0</v>
      </c>
      <c r="H1796" s="3">
        <v>0</v>
      </c>
      <c r="I1796" s="3">
        <v>0</v>
      </c>
      <c r="J1796" s="3">
        <v>130424367.32</v>
      </c>
      <c r="K1796" s="3">
        <v>7196492.65</v>
      </c>
      <c r="L1796" s="3">
        <v>0</v>
      </c>
      <c r="M1796" s="3">
        <v>1392464.95</v>
      </c>
      <c r="N1796" s="3">
        <v>5508244.22</v>
      </c>
      <c r="O1796" s="3">
        <v>66875240.38</v>
      </c>
      <c r="P1796" s="3">
        <v>1655443.4</v>
      </c>
      <c r="Q1796" s="3">
        <v>0</v>
      </c>
      <c r="R1796" s="3">
        <v>221051682.94</v>
      </c>
      <c r="S1796" s="3">
        <v>3503230.23</v>
      </c>
      <c r="T1796" s="3">
        <v>0</v>
      </c>
      <c r="U1796" s="3">
        <v>63025632.27</v>
      </c>
      <c r="V1796" s="3">
        <v>14824628.95</v>
      </c>
      <c r="W1796" s="3">
        <v>0</v>
      </c>
      <c r="X1796" s="3">
        <v>127150659.86</v>
      </c>
      <c r="Y1796" s="3">
        <v>0</v>
      </c>
      <c r="Z1796" s="3">
        <v>0</v>
      </c>
      <c r="AA1796" s="3">
        <v>0</v>
      </c>
      <c r="AB1796" s="3">
        <v>31699352.46</v>
      </c>
      <c r="AC1796" s="3">
        <v>679469897.11</v>
      </c>
      <c r="AD1796" s="3">
        <v>0</v>
      </c>
      <c r="AE1796" s="3">
        <v>0</v>
      </c>
      <c r="AF1796" s="3">
        <v>0</v>
      </c>
      <c r="AG1796" s="3">
        <v>0</v>
      </c>
      <c r="AH1796" s="3">
        <v>191530098.42</v>
      </c>
      <c r="AI1796" s="3">
        <v>0</v>
      </c>
      <c r="AJ1796" s="3">
        <v>0</v>
      </c>
      <c r="AK1796" s="3">
        <v>18524038.09</v>
      </c>
      <c r="AL1796" s="3">
        <v>46675522.51</v>
      </c>
      <c r="AM1796" s="3">
        <v>4732869.15</v>
      </c>
      <c r="AN1796" s="3">
        <v>0</v>
      </c>
      <c r="AO1796" s="6">
        <f t="shared" si="420"/>
        <v>1556115564.62</v>
      </c>
      <c r="AP1796" s="6">
        <f t="shared" si="421"/>
        <v>75431392.95</v>
      </c>
      <c r="AQ1796" s="6">
        <f t="shared" si="422"/>
        <v>461255186.71</v>
      </c>
      <c r="AR1796" s="6">
        <f t="shared" si="423"/>
        <v>-385823793.76</v>
      </c>
      <c r="AS1796" s="6">
        <f t="shared" si="424"/>
        <v>940932425.28</v>
      </c>
      <c r="AT1796" s="10">
        <f t="shared" si="425"/>
        <v>0</v>
      </c>
      <c r="AU1796" s="10">
        <f t="shared" si="426"/>
        <v>940932425.28</v>
      </c>
      <c r="AV1796" s="10">
        <f t="shared" si="427"/>
        <v>1170291770.86</v>
      </c>
      <c r="AW1796" s="12">
        <f t="shared" si="428"/>
        <v>0.737067890499305</v>
      </c>
      <c r="AX1796" s="12">
        <f t="shared" si="429"/>
        <v>0.262932109500695</v>
      </c>
      <c r="AY1796" s="12">
        <f t="shared" si="430"/>
        <v>-0.182748849916276</v>
      </c>
      <c r="AZ1796" s="12">
        <f t="shared" si="431"/>
        <v>0.445680959416972</v>
      </c>
      <c r="BA1796" s="12">
        <f t="shared" si="432"/>
        <v>0</v>
      </c>
      <c r="BB1796" s="12">
        <f t="shared" si="433"/>
        <v>0.445680959416972</v>
      </c>
      <c r="BC1796" s="12">
        <f t="shared" si="434"/>
        <v>0.554319040583028</v>
      </c>
    </row>
    <row r="1797" spans="1:55">
      <c r="A1797" s="3" t="s">
        <v>3645</v>
      </c>
      <c r="B1797" s="3" t="s">
        <v>3646</v>
      </c>
      <c r="C1797" s="3">
        <v>1950200</v>
      </c>
      <c r="D1797" s="3">
        <v>519404274.81</v>
      </c>
      <c r="E1797" s="3">
        <v>305687710.95</v>
      </c>
      <c r="F1797" s="3">
        <v>0</v>
      </c>
      <c r="G1797" s="3">
        <v>0</v>
      </c>
      <c r="H1797" s="3">
        <v>0</v>
      </c>
      <c r="I1797" s="3">
        <v>0</v>
      </c>
      <c r="J1797" s="3">
        <v>0</v>
      </c>
      <c r="K1797" s="3">
        <v>11322700.89</v>
      </c>
      <c r="L1797" s="3">
        <v>0</v>
      </c>
      <c r="M1797" s="3">
        <v>447832764.26</v>
      </c>
      <c r="N1797" s="3">
        <v>37907307.64</v>
      </c>
      <c r="O1797" s="3">
        <v>558241707.84</v>
      </c>
      <c r="P1797" s="3">
        <v>66845134.64</v>
      </c>
      <c r="Q1797" s="3">
        <v>0</v>
      </c>
      <c r="R1797" s="3">
        <v>764460523.23</v>
      </c>
      <c r="S1797" s="3">
        <v>0</v>
      </c>
      <c r="T1797" s="3">
        <v>0</v>
      </c>
      <c r="U1797" s="3">
        <v>52563370.87</v>
      </c>
      <c r="V1797" s="3">
        <v>15184017.28</v>
      </c>
      <c r="W1797" s="3">
        <v>0</v>
      </c>
      <c r="X1797" s="3">
        <v>0</v>
      </c>
      <c r="Y1797" s="3">
        <v>25358519.85</v>
      </c>
      <c r="Z1797" s="3">
        <v>15089154.45</v>
      </c>
      <c r="AA1797" s="3">
        <v>0</v>
      </c>
      <c r="AB1797" s="3">
        <v>646667.79</v>
      </c>
      <c r="AC1797" s="3">
        <v>319631308.4</v>
      </c>
      <c r="AD1797" s="3">
        <v>9490170.49</v>
      </c>
      <c r="AE1797" s="3">
        <v>0</v>
      </c>
      <c r="AF1797" s="3">
        <v>0</v>
      </c>
      <c r="AG1797" s="3">
        <v>0</v>
      </c>
      <c r="AH1797" s="3">
        <v>47895772.52</v>
      </c>
      <c r="AI1797" s="3">
        <v>0</v>
      </c>
      <c r="AJ1797" s="3">
        <v>0</v>
      </c>
      <c r="AK1797" s="3">
        <v>0</v>
      </c>
      <c r="AL1797" s="3">
        <v>13881796.42</v>
      </c>
      <c r="AM1797" s="3">
        <v>711498.97</v>
      </c>
      <c r="AN1797" s="3">
        <v>54375636.46</v>
      </c>
      <c r="AO1797" s="6">
        <f t="shared" si="420"/>
        <v>836414686.65</v>
      </c>
      <c r="AP1797" s="6">
        <f t="shared" si="421"/>
        <v>1110826914.38</v>
      </c>
      <c r="AQ1797" s="6">
        <f t="shared" si="422"/>
        <v>873302253.47</v>
      </c>
      <c r="AR1797" s="6">
        <f t="shared" si="423"/>
        <v>237524660.91</v>
      </c>
      <c r="AS1797" s="6">
        <f t="shared" si="424"/>
        <v>445986183.26</v>
      </c>
      <c r="AT1797" s="10">
        <f t="shared" si="425"/>
        <v>1950200</v>
      </c>
      <c r="AU1797" s="10">
        <f t="shared" si="426"/>
        <v>447936383.26</v>
      </c>
      <c r="AV1797" s="10">
        <f t="shared" si="427"/>
        <v>1073939347.56</v>
      </c>
      <c r="AW1797" s="12">
        <f t="shared" si="428"/>
        <v>0.549594602050282</v>
      </c>
      <c r="AX1797" s="12">
        <f t="shared" si="429"/>
        <v>0.449123952979866</v>
      </c>
      <c r="AY1797" s="12">
        <f t="shared" si="430"/>
        <v>0.156073624212418</v>
      </c>
      <c r="AZ1797" s="12">
        <f t="shared" si="431"/>
        <v>0.293050328767447</v>
      </c>
      <c r="BA1797" s="12">
        <f t="shared" si="432"/>
        <v>0.00128144496985257</v>
      </c>
      <c r="BB1797" s="12">
        <f t="shared" si="433"/>
        <v>0.2943317737373</v>
      </c>
      <c r="BC1797" s="12">
        <f t="shared" si="434"/>
        <v>0.7056682262627</v>
      </c>
    </row>
    <row r="1798" spans="1:55">
      <c r="A1798" s="3" t="s">
        <v>3647</v>
      </c>
      <c r="B1798" s="3" t="s">
        <v>3648</v>
      </c>
      <c r="C1798" s="3">
        <v>92744233.11</v>
      </c>
      <c r="D1798" s="3">
        <v>518743540.96</v>
      </c>
      <c r="E1798" s="3">
        <v>646470010.96</v>
      </c>
      <c r="F1798" s="3">
        <v>0</v>
      </c>
      <c r="G1798" s="3">
        <v>0</v>
      </c>
      <c r="H1798" s="3">
        <v>0</v>
      </c>
      <c r="I1798" s="3">
        <v>0</v>
      </c>
      <c r="J1798" s="3">
        <v>83188878.9</v>
      </c>
      <c r="K1798" s="3">
        <v>7085772.1</v>
      </c>
      <c r="L1798" s="3">
        <v>0</v>
      </c>
      <c r="M1798" s="3">
        <v>999735484.65</v>
      </c>
      <c r="N1798" s="3">
        <v>25003627.1</v>
      </c>
      <c r="O1798" s="3">
        <v>818935838.48</v>
      </c>
      <c r="P1798" s="3">
        <v>15604470.81</v>
      </c>
      <c r="Q1798" s="3">
        <v>0</v>
      </c>
      <c r="R1798" s="3">
        <v>716335823.93</v>
      </c>
      <c r="S1798" s="3">
        <v>14131863.03</v>
      </c>
      <c r="T1798" s="3">
        <v>0</v>
      </c>
      <c r="U1798" s="3">
        <v>14771920.64</v>
      </c>
      <c r="V1798" s="3">
        <v>14304973.33</v>
      </c>
      <c r="W1798" s="3">
        <v>0</v>
      </c>
      <c r="X1798" s="3">
        <v>0</v>
      </c>
      <c r="Y1798" s="3">
        <v>13421151.97</v>
      </c>
      <c r="Z1798" s="3">
        <v>30007371.44</v>
      </c>
      <c r="AA1798" s="3">
        <v>0</v>
      </c>
      <c r="AB1798" s="3">
        <v>659613.89</v>
      </c>
      <c r="AC1798" s="3">
        <v>465863443.64</v>
      </c>
      <c r="AD1798" s="3">
        <v>191365551.65</v>
      </c>
      <c r="AE1798" s="3">
        <v>0</v>
      </c>
      <c r="AF1798" s="3">
        <v>0</v>
      </c>
      <c r="AG1798" s="3">
        <v>0</v>
      </c>
      <c r="AH1798" s="3">
        <v>150392077.92</v>
      </c>
      <c r="AI1798" s="3">
        <v>0</v>
      </c>
      <c r="AJ1798" s="3">
        <v>468467066.69</v>
      </c>
      <c r="AK1798" s="3">
        <v>2864363.16</v>
      </c>
      <c r="AL1798" s="3">
        <v>56993355.11</v>
      </c>
      <c r="AM1798" s="3">
        <v>8254504.11</v>
      </c>
      <c r="AN1798" s="3">
        <v>19815466.94</v>
      </c>
      <c r="AO1798" s="6">
        <f t="shared" si="420"/>
        <v>1255488202.92</v>
      </c>
      <c r="AP1798" s="6">
        <f t="shared" si="421"/>
        <v>1859279421.04</v>
      </c>
      <c r="AQ1798" s="6">
        <f t="shared" si="422"/>
        <v>803632718.23</v>
      </c>
      <c r="AR1798" s="6">
        <f t="shared" si="423"/>
        <v>1055646702.81</v>
      </c>
      <c r="AS1798" s="6">
        <f t="shared" si="424"/>
        <v>1364015829.22</v>
      </c>
      <c r="AT1798" s="10">
        <f t="shared" si="425"/>
        <v>92744233.11</v>
      </c>
      <c r="AU1798" s="10">
        <f t="shared" si="426"/>
        <v>1456760062.33</v>
      </c>
      <c r="AV1798" s="10">
        <f t="shared" si="427"/>
        <v>2311134905.73</v>
      </c>
      <c r="AW1798" s="12">
        <f t="shared" si="428"/>
        <v>0.333206794128452</v>
      </c>
      <c r="AX1798" s="12">
        <f t="shared" si="429"/>
        <v>0.642178869777739</v>
      </c>
      <c r="AY1798" s="12">
        <f t="shared" si="430"/>
        <v>0.280168824173336</v>
      </c>
      <c r="AZ1798" s="12">
        <f t="shared" si="431"/>
        <v>0.362010045604403</v>
      </c>
      <c r="BA1798" s="12">
        <f t="shared" si="432"/>
        <v>0.0246143360938089</v>
      </c>
      <c r="BB1798" s="12">
        <f t="shared" si="433"/>
        <v>0.386624381698212</v>
      </c>
      <c r="BC1798" s="12">
        <f t="shared" si="434"/>
        <v>0.613375618301789</v>
      </c>
    </row>
    <row r="1799" spans="1:55">
      <c r="A1799" s="3" t="s">
        <v>3649</v>
      </c>
      <c r="B1799" s="3" t="s">
        <v>3650</v>
      </c>
      <c r="C1799" s="3">
        <v>205226533.58</v>
      </c>
      <c r="D1799" s="3">
        <v>518665225.7</v>
      </c>
      <c r="E1799" s="3">
        <v>0</v>
      </c>
      <c r="F1799" s="3">
        <v>0</v>
      </c>
      <c r="G1799" s="3">
        <v>0</v>
      </c>
      <c r="H1799" s="3">
        <v>0</v>
      </c>
      <c r="I1799" s="3">
        <v>0</v>
      </c>
      <c r="J1799" s="3">
        <v>28548946.65</v>
      </c>
      <c r="K1799" s="3">
        <v>404129729.83</v>
      </c>
      <c r="L1799" s="3">
        <v>0</v>
      </c>
      <c r="M1799" s="3">
        <v>1021292587.36</v>
      </c>
      <c r="N1799" s="3">
        <v>100422998</v>
      </c>
      <c r="O1799" s="3">
        <v>143566585.4</v>
      </c>
      <c r="P1799" s="3">
        <v>115755925.7</v>
      </c>
      <c r="Q1799" s="3">
        <v>214584312.7</v>
      </c>
      <c r="R1799" s="3">
        <v>1414652929.88</v>
      </c>
      <c r="S1799" s="3">
        <v>0</v>
      </c>
      <c r="T1799" s="3">
        <v>0</v>
      </c>
      <c r="U1799" s="3">
        <v>26181623.5</v>
      </c>
      <c r="V1799" s="3">
        <v>10446845.61</v>
      </c>
      <c r="W1799" s="3">
        <v>0</v>
      </c>
      <c r="X1799" s="3">
        <v>0</v>
      </c>
      <c r="Y1799" s="3">
        <v>0</v>
      </c>
      <c r="Z1799" s="3">
        <v>109906052.01</v>
      </c>
      <c r="AA1799" s="3">
        <v>0</v>
      </c>
      <c r="AB1799" s="3">
        <v>4515792.98</v>
      </c>
      <c r="AC1799" s="3">
        <v>708628126.33</v>
      </c>
      <c r="AD1799" s="3">
        <v>10458144.12</v>
      </c>
      <c r="AE1799" s="3">
        <v>0</v>
      </c>
      <c r="AF1799" s="3">
        <v>0</v>
      </c>
      <c r="AG1799" s="3">
        <v>0</v>
      </c>
      <c r="AH1799" s="3">
        <v>179258407.96</v>
      </c>
      <c r="AI1799" s="3">
        <v>0</v>
      </c>
      <c r="AJ1799" s="3">
        <v>0</v>
      </c>
      <c r="AK1799" s="3">
        <v>943758.73</v>
      </c>
      <c r="AL1799" s="3">
        <v>21054318.57</v>
      </c>
      <c r="AM1799" s="3">
        <v>972901.79</v>
      </c>
      <c r="AN1799" s="3">
        <v>4786015.15</v>
      </c>
      <c r="AO1799" s="6">
        <f t="shared" si="420"/>
        <v>951343902.18</v>
      </c>
      <c r="AP1799" s="6">
        <f t="shared" si="421"/>
        <v>1595622409.16</v>
      </c>
      <c r="AQ1799" s="6">
        <f t="shared" si="422"/>
        <v>1565703243.98</v>
      </c>
      <c r="AR1799" s="6">
        <f t="shared" si="423"/>
        <v>29919165.1800003</v>
      </c>
      <c r="AS1799" s="6">
        <f t="shared" si="424"/>
        <v>926101672.65</v>
      </c>
      <c r="AT1799" s="10">
        <f t="shared" si="425"/>
        <v>205226533.58</v>
      </c>
      <c r="AU1799" s="10">
        <f t="shared" si="426"/>
        <v>1131328206.23</v>
      </c>
      <c r="AV1799" s="10">
        <f t="shared" si="427"/>
        <v>981263067.36</v>
      </c>
      <c r="AW1799" s="12">
        <f t="shared" si="428"/>
        <v>0.45032085196648</v>
      </c>
      <c r="AX1799" s="12">
        <f t="shared" si="429"/>
        <v>0.452534690349923</v>
      </c>
      <c r="AY1799" s="12">
        <f t="shared" si="430"/>
        <v>0.0141623065256526</v>
      </c>
      <c r="AZ1799" s="12">
        <f t="shared" si="431"/>
        <v>0.438372383824271</v>
      </c>
      <c r="BA1799" s="12">
        <f t="shared" si="432"/>
        <v>0.097144457683597</v>
      </c>
      <c r="BB1799" s="12">
        <f t="shared" si="433"/>
        <v>0.535516841507867</v>
      </c>
      <c r="BC1799" s="12">
        <f t="shared" si="434"/>
        <v>0.464483158492133</v>
      </c>
    </row>
    <row r="1800" spans="1:55">
      <c r="A1800" s="3" t="s">
        <v>3651</v>
      </c>
      <c r="B1800" s="3" t="s">
        <v>3652</v>
      </c>
      <c r="C1800" s="3">
        <v>93622682.49</v>
      </c>
      <c r="D1800" s="3">
        <v>517459604.16</v>
      </c>
      <c r="E1800" s="3">
        <v>0</v>
      </c>
      <c r="F1800" s="3">
        <v>0</v>
      </c>
      <c r="G1800" s="3">
        <v>0</v>
      </c>
      <c r="H1800" s="3">
        <v>0</v>
      </c>
      <c r="I1800" s="3">
        <v>0</v>
      </c>
      <c r="J1800" s="3">
        <v>0</v>
      </c>
      <c r="K1800" s="3">
        <v>93610608.33</v>
      </c>
      <c r="L1800" s="3">
        <v>0</v>
      </c>
      <c r="M1800" s="3">
        <v>952016739.76</v>
      </c>
      <c r="N1800" s="3">
        <v>30847490.75</v>
      </c>
      <c r="O1800" s="3">
        <v>177144052.03</v>
      </c>
      <c r="P1800" s="3">
        <v>57034320</v>
      </c>
      <c r="Q1800" s="3">
        <v>0</v>
      </c>
      <c r="R1800" s="3">
        <v>2070995588.14</v>
      </c>
      <c r="S1800" s="3">
        <v>11666.67</v>
      </c>
      <c r="T1800" s="3">
        <v>0</v>
      </c>
      <c r="U1800" s="3">
        <v>1098074.48</v>
      </c>
      <c r="V1800" s="3">
        <v>8566725.05</v>
      </c>
      <c r="W1800" s="3">
        <v>0</v>
      </c>
      <c r="X1800" s="3">
        <v>0</v>
      </c>
      <c r="Y1800" s="3">
        <v>739377876.44</v>
      </c>
      <c r="Z1800" s="3">
        <v>36853448.8</v>
      </c>
      <c r="AA1800" s="3">
        <v>0</v>
      </c>
      <c r="AB1800" s="3">
        <v>69894027.2</v>
      </c>
      <c r="AC1800" s="3">
        <v>1188243452.09</v>
      </c>
      <c r="AD1800" s="3">
        <v>15847218.25</v>
      </c>
      <c r="AE1800" s="3">
        <v>0</v>
      </c>
      <c r="AF1800" s="3">
        <v>0</v>
      </c>
      <c r="AG1800" s="3">
        <v>0</v>
      </c>
      <c r="AH1800" s="3">
        <v>128672216.35</v>
      </c>
      <c r="AI1800" s="3">
        <v>1547373.52</v>
      </c>
      <c r="AJ1800" s="3">
        <v>0</v>
      </c>
      <c r="AK1800" s="3">
        <v>33514238.93</v>
      </c>
      <c r="AL1800" s="3">
        <v>196182059.02</v>
      </c>
      <c r="AM1800" s="3">
        <v>151956689.55</v>
      </c>
      <c r="AN1800" s="3">
        <v>1093218958.75</v>
      </c>
      <c r="AO1800" s="6">
        <f t="shared" si="420"/>
        <v>611070212.49</v>
      </c>
      <c r="AP1800" s="6">
        <f t="shared" si="421"/>
        <v>1217042602.54</v>
      </c>
      <c r="AQ1800" s="6">
        <f t="shared" si="422"/>
        <v>2926797406.78</v>
      </c>
      <c r="AR1800" s="6">
        <f t="shared" si="423"/>
        <v>-1709754804.24</v>
      </c>
      <c r="AS1800" s="6">
        <f t="shared" si="424"/>
        <v>2809182206.46</v>
      </c>
      <c r="AT1800" s="10">
        <f t="shared" si="425"/>
        <v>93622682.49</v>
      </c>
      <c r="AU1800" s="10">
        <f t="shared" si="426"/>
        <v>2902804888.95</v>
      </c>
      <c r="AV1800" s="10">
        <f t="shared" si="427"/>
        <v>-1098684591.75</v>
      </c>
      <c r="AW1800" s="12">
        <f t="shared" si="428"/>
        <v>0.338708130183105</v>
      </c>
      <c r="AX1800" s="12">
        <f t="shared" si="429"/>
        <v>0.609398056175253</v>
      </c>
      <c r="AY1800" s="12">
        <f t="shared" si="430"/>
        <v>-0.947694456347254</v>
      </c>
      <c r="AZ1800" s="12">
        <f t="shared" si="431"/>
        <v>1.55709251252251</v>
      </c>
      <c r="BA1800" s="12">
        <f t="shared" si="432"/>
        <v>0.0518938136416417</v>
      </c>
      <c r="BB1800" s="12">
        <f t="shared" si="433"/>
        <v>1.60898632616415</v>
      </c>
      <c r="BC1800" s="12">
        <f t="shared" si="434"/>
        <v>-0.608986326164149</v>
      </c>
    </row>
    <row r="1801" spans="1:55">
      <c r="A1801" s="3" t="s">
        <v>3653</v>
      </c>
      <c r="B1801" s="3" t="s">
        <v>3654</v>
      </c>
      <c r="C1801" s="3">
        <v>2396138.95</v>
      </c>
      <c r="D1801" s="3">
        <v>516297870.54</v>
      </c>
      <c r="E1801" s="3">
        <v>216592316.16</v>
      </c>
      <c r="F1801" s="3">
        <v>0</v>
      </c>
      <c r="G1801" s="3">
        <v>0</v>
      </c>
      <c r="H1801" s="3">
        <v>0</v>
      </c>
      <c r="I1801" s="3">
        <v>0</v>
      </c>
      <c r="J1801" s="3">
        <v>68306351.46</v>
      </c>
      <c r="K1801" s="3">
        <v>6512661.8</v>
      </c>
      <c r="L1801" s="3">
        <v>0</v>
      </c>
      <c r="M1801" s="3">
        <v>948223347.73</v>
      </c>
      <c r="N1801" s="3">
        <v>50646368.58</v>
      </c>
      <c r="O1801" s="3">
        <v>1362073032.11</v>
      </c>
      <c r="P1801" s="3">
        <v>83373536.24</v>
      </c>
      <c r="Q1801" s="3">
        <v>0</v>
      </c>
      <c r="R1801" s="3">
        <v>449128905.32</v>
      </c>
      <c r="S1801" s="3">
        <v>0</v>
      </c>
      <c r="T1801" s="3">
        <v>0</v>
      </c>
      <c r="U1801" s="3">
        <v>157111282.99</v>
      </c>
      <c r="V1801" s="3">
        <v>60437873.17</v>
      </c>
      <c r="W1801" s="3">
        <v>0</v>
      </c>
      <c r="X1801" s="3">
        <v>0</v>
      </c>
      <c r="Y1801" s="3">
        <v>0</v>
      </c>
      <c r="Z1801" s="3">
        <v>240551347.66</v>
      </c>
      <c r="AA1801" s="3">
        <v>0</v>
      </c>
      <c r="AB1801" s="3">
        <v>74424.19</v>
      </c>
      <c r="AC1801" s="3">
        <v>970860498.5</v>
      </c>
      <c r="AD1801" s="3">
        <v>125497351.36</v>
      </c>
      <c r="AE1801" s="3">
        <v>0</v>
      </c>
      <c r="AF1801" s="3">
        <v>0</v>
      </c>
      <c r="AG1801" s="3">
        <v>0</v>
      </c>
      <c r="AH1801" s="3">
        <v>317163570.75</v>
      </c>
      <c r="AI1801" s="3">
        <v>0</v>
      </c>
      <c r="AJ1801" s="3">
        <v>372987552.49</v>
      </c>
      <c r="AK1801" s="3">
        <v>982290</v>
      </c>
      <c r="AL1801" s="3">
        <v>135052558.57</v>
      </c>
      <c r="AM1801" s="3">
        <v>66934265.17</v>
      </c>
      <c r="AN1801" s="3">
        <v>14793349.78</v>
      </c>
      <c r="AO1801" s="6">
        <f t="shared" si="420"/>
        <v>807709199.96</v>
      </c>
      <c r="AP1801" s="6">
        <f t="shared" si="421"/>
        <v>2444316284.66</v>
      </c>
      <c r="AQ1801" s="6">
        <f t="shared" si="422"/>
        <v>907303833.33</v>
      </c>
      <c r="AR1801" s="6">
        <f t="shared" si="423"/>
        <v>1537012451.33</v>
      </c>
      <c r="AS1801" s="6">
        <f t="shared" si="424"/>
        <v>2004271436.62</v>
      </c>
      <c r="AT1801" s="10">
        <f t="shared" si="425"/>
        <v>2396138.95</v>
      </c>
      <c r="AU1801" s="10">
        <f t="shared" si="426"/>
        <v>2006667575.57</v>
      </c>
      <c r="AV1801" s="10">
        <f t="shared" si="427"/>
        <v>2344721651.29</v>
      </c>
      <c r="AW1801" s="12">
        <f t="shared" si="428"/>
        <v>0.185620995468348</v>
      </c>
      <c r="AX1801" s="12">
        <f t="shared" si="429"/>
        <v>0.813828343851791</v>
      </c>
      <c r="AY1801" s="12">
        <f t="shared" si="430"/>
        <v>0.353223389404565</v>
      </c>
      <c r="AZ1801" s="12">
        <f t="shared" si="431"/>
        <v>0.460604954447226</v>
      </c>
      <c r="BA1801" s="12">
        <f t="shared" si="432"/>
        <v>0.000550660679860412</v>
      </c>
      <c r="BB1801" s="12">
        <f t="shared" si="433"/>
        <v>0.461155615127086</v>
      </c>
      <c r="BC1801" s="12">
        <f t="shared" si="434"/>
        <v>0.538844384872914</v>
      </c>
    </row>
    <row r="1802" spans="1:55">
      <c r="A1802" s="3" t="s">
        <v>3655</v>
      </c>
      <c r="B1802" s="3" t="s">
        <v>3656</v>
      </c>
      <c r="C1802" s="3">
        <v>0</v>
      </c>
      <c r="D1802" s="3">
        <v>516130949.62</v>
      </c>
      <c r="E1802" s="3">
        <v>0</v>
      </c>
      <c r="F1802" s="3">
        <v>0</v>
      </c>
      <c r="G1802" s="3">
        <v>0</v>
      </c>
      <c r="H1802" s="3">
        <v>0</v>
      </c>
      <c r="I1802" s="3">
        <v>0</v>
      </c>
      <c r="J1802" s="3">
        <v>187203012.27</v>
      </c>
      <c r="K1802" s="3">
        <v>2853483.79</v>
      </c>
      <c r="L1802" s="3">
        <v>0</v>
      </c>
      <c r="M1802" s="3">
        <v>138911977.09</v>
      </c>
      <c r="N1802" s="3">
        <v>3463260.18</v>
      </c>
      <c r="O1802" s="3">
        <v>73506837.56</v>
      </c>
      <c r="P1802" s="3">
        <v>213000325.85</v>
      </c>
      <c r="Q1802" s="3">
        <v>0</v>
      </c>
      <c r="R1802" s="3">
        <v>51101528.08</v>
      </c>
      <c r="S1802" s="3">
        <v>0</v>
      </c>
      <c r="T1802" s="3">
        <v>0</v>
      </c>
      <c r="U1802" s="3">
        <v>3269949.76</v>
      </c>
      <c r="V1802" s="3">
        <v>2407096.3</v>
      </c>
      <c r="W1802" s="3">
        <v>0</v>
      </c>
      <c r="X1802" s="3">
        <v>0</v>
      </c>
      <c r="Y1802" s="3">
        <v>0</v>
      </c>
      <c r="Z1802" s="3">
        <v>3761636.32</v>
      </c>
      <c r="AA1802" s="3">
        <v>0</v>
      </c>
      <c r="AB1802" s="3">
        <v>655807.64</v>
      </c>
      <c r="AC1802" s="3">
        <v>9134091.54</v>
      </c>
      <c r="AD1802" s="3">
        <v>0</v>
      </c>
      <c r="AE1802" s="3">
        <v>0</v>
      </c>
      <c r="AF1802" s="3">
        <v>0</v>
      </c>
      <c r="AG1802" s="3">
        <v>0</v>
      </c>
      <c r="AH1802" s="3">
        <v>487800.33</v>
      </c>
      <c r="AI1802" s="3">
        <v>0</v>
      </c>
      <c r="AJ1802" s="3">
        <v>0</v>
      </c>
      <c r="AK1802" s="3">
        <v>2262098.58</v>
      </c>
      <c r="AL1802" s="3">
        <v>22768908.47</v>
      </c>
      <c r="AM1802" s="3">
        <v>1967422.93</v>
      </c>
      <c r="AN1802" s="3">
        <v>0</v>
      </c>
      <c r="AO1802" s="6">
        <f t="shared" si="420"/>
        <v>706187445.68</v>
      </c>
      <c r="AP1802" s="6">
        <f t="shared" si="421"/>
        <v>428882400.68</v>
      </c>
      <c r="AQ1802" s="6">
        <f t="shared" si="422"/>
        <v>61196018.1</v>
      </c>
      <c r="AR1802" s="6">
        <f t="shared" si="423"/>
        <v>367686382.58</v>
      </c>
      <c r="AS1802" s="6">
        <f t="shared" si="424"/>
        <v>36620321.85</v>
      </c>
      <c r="AT1802" s="10">
        <f t="shared" si="425"/>
        <v>0</v>
      </c>
      <c r="AU1802" s="10">
        <f t="shared" si="426"/>
        <v>36620321.85</v>
      </c>
      <c r="AV1802" s="10">
        <f t="shared" si="427"/>
        <v>1073873828.26</v>
      </c>
      <c r="AW1802" s="12">
        <f t="shared" si="428"/>
        <v>0.635921806170747</v>
      </c>
      <c r="AX1802" s="12">
        <f t="shared" si="429"/>
        <v>0.364078193829253</v>
      </c>
      <c r="AY1802" s="12">
        <f t="shared" si="430"/>
        <v>0.331101593415489</v>
      </c>
      <c r="AZ1802" s="12">
        <f t="shared" si="431"/>
        <v>0.0329766004137641</v>
      </c>
      <c r="BA1802" s="12">
        <f t="shared" si="432"/>
        <v>0</v>
      </c>
      <c r="BB1802" s="12">
        <f t="shared" si="433"/>
        <v>0.0329766004137641</v>
      </c>
      <c r="BC1802" s="12">
        <f t="shared" si="434"/>
        <v>0.967023399586236</v>
      </c>
    </row>
    <row r="1803" spans="1:55">
      <c r="A1803" s="3" t="s">
        <v>3657</v>
      </c>
      <c r="B1803" s="3" t="s">
        <v>3658</v>
      </c>
      <c r="C1803" s="3">
        <v>55422790.42</v>
      </c>
      <c r="D1803" s="3">
        <v>516060354.74</v>
      </c>
      <c r="E1803" s="3">
        <v>2584960</v>
      </c>
      <c r="F1803" s="3">
        <v>0</v>
      </c>
      <c r="G1803" s="3">
        <v>0</v>
      </c>
      <c r="H1803" s="3">
        <v>0</v>
      </c>
      <c r="I1803" s="3">
        <v>0</v>
      </c>
      <c r="J1803" s="3">
        <v>0</v>
      </c>
      <c r="K1803" s="3">
        <v>20469774.85</v>
      </c>
      <c r="L1803" s="3">
        <v>0</v>
      </c>
      <c r="M1803" s="3">
        <v>187215042.1</v>
      </c>
      <c r="N1803" s="3">
        <v>32705376.42</v>
      </c>
      <c r="O1803" s="3">
        <v>511859172.74</v>
      </c>
      <c r="P1803" s="3">
        <v>12766054.99</v>
      </c>
      <c r="Q1803" s="3">
        <v>0</v>
      </c>
      <c r="R1803" s="3">
        <v>535813854.66</v>
      </c>
      <c r="S1803" s="3">
        <v>0</v>
      </c>
      <c r="T1803" s="3">
        <v>0</v>
      </c>
      <c r="U1803" s="3">
        <v>57415261.95</v>
      </c>
      <c r="V1803" s="3">
        <v>7524898.37</v>
      </c>
      <c r="W1803" s="3">
        <v>0</v>
      </c>
      <c r="X1803" s="3">
        <v>0</v>
      </c>
      <c r="Y1803" s="3">
        <v>0</v>
      </c>
      <c r="Z1803" s="3">
        <v>9220327.7</v>
      </c>
      <c r="AA1803" s="3">
        <v>0</v>
      </c>
      <c r="AB1803" s="3">
        <v>3813849.72</v>
      </c>
      <c r="AC1803" s="3">
        <v>630965296.05</v>
      </c>
      <c r="AD1803" s="3">
        <v>32685287.61</v>
      </c>
      <c r="AE1803" s="3">
        <v>0</v>
      </c>
      <c r="AF1803" s="3">
        <v>0</v>
      </c>
      <c r="AG1803" s="3">
        <v>0</v>
      </c>
      <c r="AH1803" s="3">
        <v>87117309.23</v>
      </c>
      <c r="AI1803" s="3">
        <v>0</v>
      </c>
      <c r="AJ1803" s="3">
        <v>17432184.24</v>
      </c>
      <c r="AK1803" s="3">
        <v>1876784.27</v>
      </c>
      <c r="AL1803" s="3">
        <v>11624344.28</v>
      </c>
      <c r="AM1803" s="3">
        <v>838530.75</v>
      </c>
      <c r="AN1803" s="3">
        <v>0</v>
      </c>
      <c r="AO1803" s="6">
        <f t="shared" si="420"/>
        <v>539115089.59</v>
      </c>
      <c r="AP1803" s="6">
        <f t="shared" si="421"/>
        <v>744545646.25</v>
      </c>
      <c r="AQ1803" s="6">
        <f t="shared" si="422"/>
        <v>613788192.4</v>
      </c>
      <c r="AR1803" s="6">
        <f t="shared" si="423"/>
        <v>130757453.85</v>
      </c>
      <c r="AS1803" s="6">
        <f t="shared" si="424"/>
        <v>782539736.43</v>
      </c>
      <c r="AT1803" s="10">
        <f t="shared" si="425"/>
        <v>55422790.42</v>
      </c>
      <c r="AU1803" s="10">
        <f t="shared" si="426"/>
        <v>837962526.85</v>
      </c>
      <c r="AV1803" s="10">
        <f t="shared" si="427"/>
        <v>669872543.44</v>
      </c>
      <c r="AW1803" s="12">
        <f t="shared" si="428"/>
        <v>0.357542479421382</v>
      </c>
      <c r="AX1803" s="12">
        <f t="shared" si="429"/>
        <v>0.605700986981518</v>
      </c>
      <c r="AY1803" s="12">
        <f t="shared" si="430"/>
        <v>0.0867186713098877</v>
      </c>
      <c r="AZ1803" s="12">
        <f t="shared" si="431"/>
        <v>0.518982315671631</v>
      </c>
      <c r="BA1803" s="12">
        <f t="shared" si="432"/>
        <v>0.0367565335971</v>
      </c>
      <c r="BB1803" s="12">
        <f t="shared" si="433"/>
        <v>0.555738849268731</v>
      </c>
      <c r="BC1803" s="12">
        <f t="shared" si="434"/>
        <v>0.444261150731269</v>
      </c>
    </row>
    <row r="1804" spans="1:55">
      <c r="A1804" s="3" t="s">
        <v>3659</v>
      </c>
      <c r="B1804" s="3" t="s">
        <v>3660</v>
      </c>
      <c r="C1804" s="3">
        <v>0</v>
      </c>
      <c r="D1804" s="3">
        <v>514485035.17</v>
      </c>
      <c r="E1804" s="3">
        <v>0</v>
      </c>
      <c r="F1804" s="3">
        <v>0</v>
      </c>
      <c r="G1804" s="3">
        <v>0</v>
      </c>
      <c r="H1804" s="3">
        <v>0</v>
      </c>
      <c r="I1804" s="3">
        <v>0</v>
      </c>
      <c r="J1804" s="3">
        <v>0</v>
      </c>
      <c r="K1804" s="3">
        <v>305438507.77</v>
      </c>
      <c r="L1804" s="3">
        <v>0</v>
      </c>
      <c r="M1804" s="3">
        <v>562091893.32</v>
      </c>
      <c r="N1804" s="3">
        <v>246250445.12</v>
      </c>
      <c r="O1804" s="3">
        <v>758694537.17</v>
      </c>
      <c r="P1804" s="3">
        <v>45998686.3</v>
      </c>
      <c r="Q1804" s="3">
        <v>0</v>
      </c>
      <c r="R1804" s="3">
        <v>688764843.53</v>
      </c>
      <c r="S1804" s="3">
        <v>10579616.03</v>
      </c>
      <c r="T1804" s="3">
        <v>0</v>
      </c>
      <c r="U1804" s="3">
        <v>10124441.35</v>
      </c>
      <c r="V1804" s="3">
        <v>76366683.94</v>
      </c>
      <c r="W1804" s="3">
        <v>0</v>
      </c>
      <c r="X1804" s="3">
        <v>0</v>
      </c>
      <c r="Y1804" s="3">
        <v>7525940.3</v>
      </c>
      <c r="Z1804" s="3">
        <v>2424495.19</v>
      </c>
      <c r="AA1804" s="3">
        <v>0</v>
      </c>
      <c r="AB1804" s="3">
        <v>108594161.3</v>
      </c>
      <c r="AC1804" s="3">
        <v>207824408.85</v>
      </c>
      <c r="AD1804" s="3">
        <v>0</v>
      </c>
      <c r="AE1804" s="3">
        <v>0</v>
      </c>
      <c r="AF1804" s="3">
        <v>0</v>
      </c>
      <c r="AG1804" s="3">
        <v>0</v>
      </c>
      <c r="AH1804" s="3">
        <v>48295783.13</v>
      </c>
      <c r="AI1804" s="3">
        <v>0</v>
      </c>
      <c r="AJ1804" s="3">
        <v>216453191.49</v>
      </c>
      <c r="AK1804" s="3">
        <v>102962252.18</v>
      </c>
      <c r="AL1804" s="3">
        <v>12479886.61</v>
      </c>
      <c r="AM1804" s="3">
        <v>0</v>
      </c>
      <c r="AN1804" s="3">
        <v>0</v>
      </c>
      <c r="AO1804" s="6">
        <f t="shared" si="420"/>
        <v>819923542.94</v>
      </c>
      <c r="AP1804" s="6">
        <f t="shared" si="421"/>
        <v>1613035561.91</v>
      </c>
      <c r="AQ1804" s="6">
        <f t="shared" si="422"/>
        <v>904380181.64</v>
      </c>
      <c r="AR1804" s="6">
        <f t="shared" si="423"/>
        <v>708655380.27</v>
      </c>
      <c r="AS1804" s="6">
        <f t="shared" si="424"/>
        <v>588015522.26</v>
      </c>
      <c r="AT1804" s="10">
        <f t="shared" si="425"/>
        <v>0</v>
      </c>
      <c r="AU1804" s="10">
        <f t="shared" si="426"/>
        <v>588015522.26</v>
      </c>
      <c r="AV1804" s="10">
        <f t="shared" si="427"/>
        <v>1528578923.21</v>
      </c>
      <c r="AW1804" s="12">
        <f t="shared" si="428"/>
        <v>0.387378670814726</v>
      </c>
      <c r="AX1804" s="12">
        <f t="shared" si="429"/>
        <v>0.612621329185274</v>
      </c>
      <c r="AY1804" s="12">
        <f t="shared" si="430"/>
        <v>0.334809241225539</v>
      </c>
      <c r="AZ1804" s="12">
        <f t="shared" si="431"/>
        <v>0.277812087959736</v>
      </c>
      <c r="BA1804" s="12">
        <f t="shared" si="432"/>
        <v>0</v>
      </c>
      <c r="BB1804" s="12">
        <f t="shared" si="433"/>
        <v>0.277812087959736</v>
      </c>
      <c r="BC1804" s="12">
        <f t="shared" si="434"/>
        <v>0.722187912040264</v>
      </c>
    </row>
    <row r="1805" spans="1:55">
      <c r="A1805" s="3" t="s">
        <v>3661</v>
      </c>
      <c r="B1805" s="3" t="s">
        <v>3662</v>
      </c>
      <c r="C1805" s="3">
        <v>499765777.9</v>
      </c>
      <c r="D1805" s="3">
        <v>513825368.17</v>
      </c>
      <c r="E1805" s="3">
        <v>50000000</v>
      </c>
      <c r="F1805" s="3">
        <v>0</v>
      </c>
      <c r="G1805" s="3">
        <v>0</v>
      </c>
      <c r="H1805" s="3">
        <v>0</v>
      </c>
      <c r="I1805" s="3">
        <v>0</v>
      </c>
      <c r="J1805" s="3">
        <v>64643368.85</v>
      </c>
      <c r="K1805" s="3">
        <v>775320.26</v>
      </c>
      <c r="L1805" s="3">
        <v>0</v>
      </c>
      <c r="M1805" s="3">
        <v>141292851.44</v>
      </c>
      <c r="N1805" s="3">
        <v>10735064.47</v>
      </c>
      <c r="O1805" s="3">
        <v>94505676.61</v>
      </c>
      <c r="P1805" s="3">
        <v>11601959.25</v>
      </c>
      <c r="Q1805" s="3">
        <v>108079198.87</v>
      </c>
      <c r="R1805" s="3">
        <v>127693011.42</v>
      </c>
      <c r="S1805" s="3">
        <v>59246.07</v>
      </c>
      <c r="T1805" s="3">
        <v>0</v>
      </c>
      <c r="U1805" s="3">
        <v>10707819.92</v>
      </c>
      <c r="V1805" s="3">
        <v>11225382.01</v>
      </c>
      <c r="W1805" s="3">
        <v>0</v>
      </c>
      <c r="X1805" s="3">
        <v>0</v>
      </c>
      <c r="Y1805" s="3">
        <v>0</v>
      </c>
      <c r="Z1805" s="3">
        <v>18230888.96</v>
      </c>
      <c r="AA1805" s="3">
        <v>0</v>
      </c>
      <c r="AB1805" s="3">
        <v>491296.4</v>
      </c>
      <c r="AC1805" s="3">
        <v>236054873.53</v>
      </c>
      <c r="AD1805" s="3">
        <v>5372605.35</v>
      </c>
      <c r="AE1805" s="3">
        <v>0</v>
      </c>
      <c r="AF1805" s="3">
        <v>0</v>
      </c>
      <c r="AG1805" s="3">
        <v>0</v>
      </c>
      <c r="AH1805" s="3">
        <v>34149202.27</v>
      </c>
      <c r="AI1805" s="3">
        <v>4526243.23</v>
      </c>
      <c r="AJ1805" s="3">
        <v>86520759.66</v>
      </c>
      <c r="AK1805" s="3">
        <v>234238.44</v>
      </c>
      <c r="AL1805" s="3">
        <v>9719028.51</v>
      </c>
      <c r="AM1805" s="3">
        <v>11264788.34</v>
      </c>
      <c r="AN1805" s="3">
        <v>0</v>
      </c>
      <c r="AO1805" s="6">
        <f t="shared" si="420"/>
        <v>629244057.28</v>
      </c>
      <c r="AP1805" s="6">
        <f t="shared" si="421"/>
        <v>366214750.64</v>
      </c>
      <c r="AQ1805" s="6">
        <f t="shared" si="422"/>
        <v>168407644.78</v>
      </c>
      <c r="AR1805" s="6">
        <f t="shared" si="423"/>
        <v>197807105.86</v>
      </c>
      <c r="AS1805" s="6">
        <f t="shared" si="424"/>
        <v>387841739.33</v>
      </c>
      <c r="AT1805" s="10">
        <f t="shared" si="425"/>
        <v>499765777.9</v>
      </c>
      <c r="AU1805" s="10">
        <f t="shared" si="426"/>
        <v>887607517.23</v>
      </c>
      <c r="AV1805" s="10">
        <f t="shared" si="427"/>
        <v>827051163.14</v>
      </c>
      <c r="AW1805" s="12">
        <f t="shared" si="428"/>
        <v>0.366979192117826</v>
      </c>
      <c r="AX1805" s="12">
        <f t="shared" si="429"/>
        <v>0.341554183287151</v>
      </c>
      <c r="AY1805" s="12">
        <f t="shared" si="430"/>
        <v>0.11536237976955</v>
      </c>
      <c r="AZ1805" s="12">
        <f t="shared" si="431"/>
        <v>0.226191803517601</v>
      </c>
      <c r="BA1805" s="12">
        <f t="shared" si="432"/>
        <v>0.291466624595023</v>
      </c>
      <c r="BB1805" s="12">
        <f t="shared" si="433"/>
        <v>0.517658428112624</v>
      </c>
      <c r="BC1805" s="12">
        <f t="shared" si="434"/>
        <v>0.482341571887376</v>
      </c>
    </row>
    <row r="1806" spans="1:55">
      <c r="A1806" s="3" t="s">
        <v>3663</v>
      </c>
      <c r="B1806" s="3" t="s">
        <v>3664</v>
      </c>
      <c r="C1806" s="3">
        <v>445239767.03</v>
      </c>
      <c r="D1806" s="3">
        <v>513710758.66</v>
      </c>
      <c r="E1806" s="3">
        <v>1884061.54</v>
      </c>
      <c r="F1806" s="3">
        <v>0</v>
      </c>
      <c r="G1806" s="3">
        <v>0</v>
      </c>
      <c r="H1806" s="3">
        <v>0</v>
      </c>
      <c r="I1806" s="3">
        <v>0</v>
      </c>
      <c r="J1806" s="3">
        <v>17691155.29</v>
      </c>
      <c r="K1806" s="3">
        <v>47173601.87</v>
      </c>
      <c r="L1806" s="3">
        <v>0</v>
      </c>
      <c r="M1806" s="3">
        <v>639740574</v>
      </c>
      <c r="N1806" s="3">
        <v>220629028.06</v>
      </c>
      <c r="O1806" s="3">
        <v>536245835.68</v>
      </c>
      <c r="P1806" s="3">
        <v>654669.04</v>
      </c>
      <c r="Q1806" s="3">
        <v>0</v>
      </c>
      <c r="R1806" s="3">
        <v>891724518.82</v>
      </c>
      <c r="S1806" s="3">
        <v>0</v>
      </c>
      <c r="T1806" s="3">
        <v>0</v>
      </c>
      <c r="U1806" s="3">
        <v>175107880.92</v>
      </c>
      <c r="V1806" s="3">
        <v>66131320.12</v>
      </c>
      <c r="W1806" s="3">
        <v>0</v>
      </c>
      <c r="X1806" s="3">
        <v>0</v>
      </c>
      <c r="Y1806" s="3">
        <v>0</v>
      </c>
      <c r="Z1806" s="3">
        <v>120978245.74</v>
      </c>
      <c r="AA1806" s="3">
        <v>0</v>
      </c>
      <c r="AB1806" s="3">
        <v>0</v>
      </c>
      <c r="AC1806" s="3">
        <v>2764605788.66</v>
      </c>
      <c r="AD1806" s="3">
        <v>93346158.33</v>
      </c>
      <c r="AE1806" s="3">
        <v>0</v>
      </c>
      <c r="AF1806" s="3">
        <v>762337285.79</v>
      </c>
      <c r="AG1806" s="3">
        <v>0</v>
      </c>
      <c r="AH1806" s="3">
        <v>707839193.94</v>
      </c>
      <c r="AI1806" s="3">
        <v>0</v>
      </c>
      <c r="AJ1806" s="3">
        <v>1185133665.18</v>
      </c>
      <c r="AK1806" s="3">
        <v>21970395.59</v>
      </c>
      <c r="AL1806" s="3">
        <v>28689516.17</v>
      </c>
      <c r="AM1806" s="3">
        <v>28650043.03</v>
      </c>
      <c r="AN1806" s="3">
        <v>152439776.07</v>
      </c>
      <c r="AO1806" s="6">
        <f t="shared" si="420"/>
        <v>580459577.36</v>
      </c>
      <c r="AP1806" s="6">
        <f t="shared" si="421"/>
        <v>1397270106.78</v>
      </c>
      <c r="AQ1806" s="6">
        <f t="shared" si="422"/>
        <v>1253941965.6</v>
      </c>
      <c r="AR1806" s="6">
        <f t="shared" si="423"/>
        <v>143328141.18</v>
      </c>
      <c r="AS1806" s="6">
        <f t="shared" si="424"/>
        <v>5745011822.76</v>
      </c>
      <c r="AT1806" s="10">
        <f t="shared" si="425"/>
        <v>445239767.03</v>
      </c>
      <c r="AU1806" s="10">
        <f t="shared" si="426"/>
        <v>6190251589.79</v>
      </c>
      <c r="AV1806" s="10">
        <f t="shared" si="427"/>
        <v>723787718.54</v>
      </c>
      <c r="AW1806" s="12">
        <f t="shared" si="428"/>
        <v>0.0839537571995961</v>
      </c>
      <c r="AX1806" s="12">
        <f t="shared" si="429"/>
        <v>0.851649766706671</v>
      </c>
      <c r="AY1806" s="12">
        <f t="shared" si="430"/>
        <v>0.0207300153771644</v>
      </c>
      <c r="AZ1806" s="12">
        <f t="shared" si="431"/>
        <v>0.830919751329507</v>
      </c>
      <c r="BA1806" s="12">
        <f t="shared" si="432"/>
        <v>0.0643964760937326</v>
      </c>
      <c r="BB1806" s="12">
        <f t="shared" si="433"/>
        <v>0.895316227423239</v>
      </c>
      <c r="BC1806" s="12">
        <f t="shared" si="434"/>
        <v>0.10468377257676</v>
      </c>
    </row>
    <row r="1807" spans="1:55">
      <c r="A1807" s="3" t="s">
        <v>3665</v>
      </c>
      <c r="B1807" s="3" t="s">
        <v>3666</v>
      </c>
      <c r="C1807" s="3">
        <v>59059356.35</v>
      </c>
      <c r="D1807" s="3">
        <v>513412011.93</v>
      </c>
      <c r="E1807" s="3">
        <v>21500000</v>
      </c>
      <c r="F1807" s="3">
        <v>0</v>
      </c>
      <c r="G1807" s="3">
        <v>0</v>
      </c>
      <c r="H1807" s="3">
        <v>0</v>
      </c>
      <c r="I1807" s="3">
        <v>0</v>
      </c>
      <c r="J1807" s="3">
        <v>2011243.28</v>
      </c>
      <c r="K1807" s="3">
        <v>17897009</v>
      </c>
      <c r="L1807" s="3">
        <v>0</v>
      </c>
      <c r="M1807" s="3">
        <v>604480360.68</v>
      </c>
      <c r="N1807" s="3">
        <v>403642728.88</v>
      </c>
      <c r="O1807" s="3">
        <v>624612163.83</v>
      </c>
      <c r="P1807" s="3">
        <v>15712567.73</v>
      </c>
      <c r="Q1807" s="3">
        <v>0</v>
      </c>
      <c r="R1807" s="3">
        <v>558348951.27</v>
      </c>
      <c r="S1807" s="3">
        <v>0</v>
      </c>
      <c r="T1807" s="3">
        <v>0</v>
      </c>
      <c r="U1807" s="3">
        <v>55473154.17</v>
      </c>
      <c r="V1807" s="3">
        <v>21092943.15</v>
      </c>
      <c r="W1807" s="3">
        <v>0</v>
      </c>
      <c r="X1807" s="3">
        <v>0</v>
      </c>
      <c r="Y1807" s="3">
        <v>0</v>
      </c>
      <c r="Z1807" s="3">
        <v>55116814.51</v>
      </c>
      <c r="AA1807" s="3">
        <v>0</v>
      </c>
      <c r="AB1807" s="3">
        <v>18193171.87</v>
      </c>
      <c r="AC1807" s="3">
        <v>1219125812.12</v>
      </c>
      <c r="AD1807" s="3">
        <v>259790146.82</v>
      </c>
      <c r="AE1807" s="3">
        <v>0</v>
      </c>
      <c r="AF1807" s="3">
        <v>0</v>
      </c>
      <c r="AG1807" s="3">
        <v>0</v>
      </c>
      <c r="AH1807" s="3">
        <v>325112740.73</v>
      </c>
      <c r="AI1807" s="3">
        <v>0</v>
      </c>
      <c r="AJ1807" s="3">
        <v>0</v>
      </c>
      <c r="AK1807" s="3">
        <v>8390532.63</v>
      </c>
      <c r="AL1807" s="3">
        <v>11901899.39</v>
      </c>
      <c r="AM1807" s="3">
        <v>5096902.51</v>
      </c>
      <c r="AN1807" s="3">
        <v>2591657.26</v>
      </c>
      <c r="AO1807" s="6">
        <f t="shared" si="420"/>
        <v>554820264.21</v>
      </c>
      <c r="AP1807" s="6">
        <f t="shared" si="421"/>
        <v>1648447821.12</v>
      </c>
      <c r="AQ1807" s="6">
        <f t="shared" si="422"/>
        <v>708225034.97</v>
      </c>
      <c r="AR1807" s="6">
        <f t="shared" si="423"/>
        <v>940222786.15</v>
      </c>
      <c r="AS1807" s="6">
        <f t="shared" si="424"/>
        <v>1832009691.46</v>
      </c>
      <c r="AT1807" s="10">
        <f t="shared" si="425"/>
        <v>59059356.35</v>
      </c>
      <c r="AU1807" s="10">
        <f t="shared" si="426"/>
        <v>1891069047.81</v>
      </c>
      <c r="AV1807" s="10">
        <f t="shared" si="427"/>
        <v>1495043050.36</v>
      </c>
      <c r="AW1807" s="12">
        <f t="shared" si="428"/>
        <v>0.163851711970743</v>
      </c>
      <c r="AX1807" s="12">
        <f t="shared" si="429"/>
        <v>0.81870664562707</v>
      </c>
      <c r="AY1807" s="12">
        <f t="shared" si="430"/>
        <v>0.277670307092945</v>
      </c>
      <c r="AZ1807" s="12">
        <f t="shared" si="431"/>
        <v>0.541036338534125</v>
      </c>
      <c r="BA1807" s="12">
        <f t="shared" si="432"/>
        <v>0.0174416424021869</v>
      </c>
      <c r="BB1807" s="12">
        <f t="shared" si="433"/>
        <v>0.558477980936312</v>
      </c>
      <c r="BC1807" s="12">
        <f t="shared" si="434"/>
        <v>0.441522019063688</v>
      </c>
    </row>
    <row r="1808" spans="1:55">
      <c r="A1808" s="3" t="s">
        <v>3667</v>
      </c>
      <c r="B1808" s="3" t="s">
        <v>3668</v>
      </c>
      <c r="C1808" s="3">
        <v>0</v>
      </c>
      <c r="D1808" s="3">
        <v>513178862.58</v>
      </c>
      <c r="E1808" s="3">
        <v>18242700</v>
      </c>
      <c r="F1808" s="3">
        <v>0</v>
      </c>
      <c r="G1808" s="3">
        <v>0</v>
      </c>
      <c r="H1808" s="3">
        <v>0</v>
      </c>
      <c r="I1808" s="3">
        <v>0</v>
      </c>
      <c r="J1808" s="3">
        <v>0</v>
      </c>
      <c r="K1808" s="3">
        <v>6317746.69</v>
      </c>
      <c r="L1808" s="3">
        <v>0</v>
      </c>
      <c r="M1808" s="3">
        <v>355390530.21</v>
      </c>
      <c r="N1808" s="3">
        <v>4360417.71</v>
      </c>
      <c r="O1808" s="3">
        <v>114510454.24</v>
      </c>
      <c r="P1808" s="3">
        <v>9415656.07</v>
      </c>
      <c r="Q1808" s="3">
        <v>0</v>
      </c>
      <c r="R1808" s="3">
        <v>189142817.6</v>
      </c>
      <c r="S1808" s="3">
        <v>0</v>
      </c>
      <c r="T1808" s="3">
        <v>0</v>
      </c>
      <c r="U1808" s="3">
        <v>7302829.07</v>
      </c>
      <c r="V1808" s="3">
        <v>3290327.82</v>
      </c>
      <c r="W1808" s="3">
        <v>0</v>
      </c>
      <c r="X1808" s="3">
        <v>0</v>
      </c>
      <c r="Y1808" s="3">
        <v>0</v>
      </c>
      <c r="Z1808" s="3">
        <v>5244728.43</v>
      </c>
      <c r="AA1808" s="3">
        <v>0</v>
      </c>
      <c r="AB1808" s="3">
        <v>32796.91</v>
      </c>
      <c r="AC1808" s="3">
        <v>146794219.99</v>
      </c>
      <c r="AD1808" s="3">
        <v>59710996.07</v>
      </c>
      <c r="AE1808" s="3">
        <v>0</v>
      </c>
      <c r="AF1808" s="3">
        <v>0</v>
      </c>
      <c r="AG1808" s="3">
        <v>0</v>
      </c>
      <c r="AH1808" s="3">
        <v>36065707.36</v>
      </c>
      <c r="AI1808" s="3">
        <v>0</v>
      </c>
      <c r="AJ1808" s="3">
        <v>0</v>
      </c>
      <c r="AK1808" s="3">
        <v>5666966.91</v>
      </c>
      <c r="AL1808" s="3">
        <v>5365364.79</v>
      </c>
      <c r="AM1808" s="3">
        <v>0</v>
      </c>
      <c r="AN1808" s="3">
        <v>5679653.78</v>
      </c>
      <c r="AO1808" s="6">
        <f t="shared" si="420"/>
        <v>537739309.27</v>
      </c>
      <c r="AP1808" s="6">
        <f t="shared" si="421"/>
        <v>483677058.23</v>
      </c>
      <c r="AQ1808" s="6">
        <f t="shared" si="422"/>
        <v>205013499.83</v>
      </c>
      <c r="AR1808" s="6">
        <f t="shared" si="423"/>
        <v>278663558.4</v>
      </c>
      <c r="AS1808" s="6">
        <f t="shared" si="424"/>
        <v>259282908.9</v>
      </c>
      <c r="AT1808" s="10">
        <f t="shared" si="425"/>
        <v>0</v>
      </c>
      <c r="AU1808" s="10">
        <f t="shared" si="426"/>
        <v>259282908.9</v>
      </c>
      <c r="AV1808" s="10">
        <f t="shared" si="427"/>
        <v>816402867.67</v>
      </c>
      <c r="AW1808" s="12">
        <f t="shared" si="428"/>
        <v>0.49990370885508</v>
      </c>
      <c r="AX1808" s="12">
        <f t="shared" si="429"/>
        <v>0.50009629114492</v>
      </c>
      <c r="AY1808" s="12">
        <f t="shared" si="430"/>
        <v>0.259056654340605</v>
      </c>
      <c r="AZ1808" s="12">
        <f t="shared" si="431"/>
        <v>0.241039636804315</v>
      </c>
      <c r="BA1808" s="12">
        <f t="shared" si="432"/>
        <v>0</v>
      </c>
      <c r="BB1808" s="12">
        <f t="shared" si="433"/>
        <v>0.241039636804315</v>
      </c>
      <c r="BC1808" s="12">
        <f t="shared" si="434"/>
        <v>0.758960363195685</v>
      </c>
    </row>
    <row r="1809" spans="1:55">
      <c r="A1809" s="3" t="s">
        <v>3669</v>
      </c>
      <c r="B1809" s="3" t="s">
        <v>3670</v>
      </c>
      <c r="C1809" s="3">
        <v>284166172.35</v>
      </c>
      <c r="D1809" s="3">
        <v>512852085.93</v>
      </c>
      <c r="E1809" s="3">
        <v>0</v>
      </c>
      <c r="F1809" s="3">
        <v>0</v>
      </c>
      <c r="G1809" s="3">
        <v>0</v>
      </c>
      <c r="H1809" s="3">
        <v>0</v>
      </c>
      <c r="I1809" s="3">
        <v>0</v>
      </c>
      <c r="J1809" s="3">
        <v>0</v>
      </c>
      <c r="K1809" s="3">
        <v>3205914984.27</v>
      </c>
      <c r="L1809" s="3">
        <v>0</v>
      </c>
      <c r="M1809" s="3">
        <v>6265435324.68</v>
      </c>
      <c r="N1809" s="3">
        <v>1574809227.29</v>
      </c>
      <c r="O1809" s="3">
        <v>2087247588.4</v>
      </c>
      <c r="P1809" s="3">
        <v>134506678.05</v>
      </c>
      <c r="Q1809" s="3">
        <v>0</v>
      </c>
      <c r="R1809" s="3">
        <v>9303074678.62</v>
      </c>
      <c r="S1809" s="3">
        <v>0</v>
      </c>
      <c r="T1809" s="3">
        <v>0</v>
      </c>
      <c r="U1809" s="3">
        <v>49085599.64</v>
      </c>
      <c r="V1809" s="3">
        <v>57195402.34</v>
      </c>
      <c r="W1809" s="3">
        <v>0</v>
      </c>
      <c r="X1809" s="3">
        <v>0</v>
      </c>
      <c r="Y1809" s="3">
        <v>0</v>
      </c>
      <c r="Z1809" s="3">
        <v>3537500</v>
      </c>
      <c r="AA1809" s="3">
        <v>0</v>
      </c>
      <c r="AB1809" s="3">
        <v>326988471.83</v>
      </c>
      <c r="AC1809" s="3">
        <v>1257519993.63</v>
      </c>
      <c r="AD1809" s="3">
        <v>1578087824.35</v>
      </c>
      <c r="AE1809" s="3">
        <v>0</v>
      </c>
      <c r="AF1809" s="3">
        <v>0</v>
      </c>
      <c r="AG1809" s="3">
        <v>0</v>
      </c>
      <c r="AH1809" s="3">
        <v>189691519.6</v>
      </c>
      <c r="AI1809" s="3">
        <v>6883801.07</v>
      </c>
      <c r="AJ1809" s="3">
        <v>1956529544.84</v>
      </c>
      <c r="AK1809" s="3">
        <v>6365430.5</v>
      </c>
      <c r="AL1809" s="3">
        <v>829194999.3</v>
      </c>
      <c r="AM1809" s="3">
        <v>0</v>
      </c>
      <c r="AN1809" s="3">
        <v>68663378.28</v>
      </c>
      <c r="AO1809" s="6">
        <f t="shared" si="420"/>
        <v>3718767070.2</v>
      </c>
      <c r="AP1809" s="6">
        <f t="shared" si="421"/>
        <v>10061998818.42</v>
      </c>
      <c r="AQ1809" s="6">
        <f t="shared" si="422"/>
        <v>9739881652.43</v>
      </c>
      <c r="AR1809" s="6">
        <f t="shared" si="423"/>
        <v>322117165.99</v>
      </c>
      <c r="AS1809" s="6">
        <f t="shared" si="424"/>
        <v>5892936491.57</v>
      </c>
      <c r="AT1809" s="10">
        <f t="shared" si="425"/>
        <v>284166172.35</v>
      </c>
      <c r="AU1809" s="10">
        <f t="shared" si="426"/>
        <v>6177102663.92</v>
      </c>
      <c r="AV1809" s="10">
        <f t="shared" si="427"/>
        <v>4040884236.19</v>
      </c>
      <c r="AW1809" s="12">
        <f t="shared" si="428"/>
        <v>0.363943221551788</v>
      </c>
      <c r="AX1809" s="12">
        <f t="shared" si="429"/>
        <v>0.608246391223411</v>
      </c>
      <c r="AY1809" s="12">
        <f t="shared" si="430"/>
        <v>0.0315245232880982</v>
      </c>
      <c r="AZ1809" s="12">
        <f t="shared" si="431"/>
        <v>0.576721867935313</v>
      </c>
      <c r="BA1809" s="12">
        <f t="shared" si="432"/>
        <v>0.0278103872248007</v>
      </c>
      <c r="BB1809" s="12">
        <f t="shared" si="433"/>
        <v>0.604532255160114</v>
      </c>
      <c r="BC1809" s="12">
        <f t="shared" si="434"/>
        <v>0.395467744839886</v>
      </c>
    </row>
    <row r="1810" spans="1:55">
      <c r="A1810" s="3" t="s">
        <v>3671</v>
      </c>
      <c r="B1810" s="3" t="s">
        <v>3672</v>
      </c>
      <c r="C1810" s="3">
        <v>0</v>
      </c>
      <c r="D1810" s="3">
        <v>512346021.57</v>
      </c>
      <c r="E1810" s="3">
        <v>0</v>
      </c>
      <c r="F1810" s="3">
        <v>0</v>
      </c>
      <c r="G1810" s="3">
        <v>0</v>
      </c>
      <c r="H1810" s="3">
        <v>0</v>
      </c>
      <c r="I1810" s="3">
        <v>0</v>
      </c>
      <c r="J1810" s="3">
        <v>0</v>
      </c>
      <c r="K1810" s="3">
        <v>8759380.69</v>
      </c>
      <c r="L1810" s="3">
        <v>0</v>
      </c>
      <c r="M1810" s="3">
        <v>80283792.99</v>
      </c>
      <c r="N1810" s="3">
        <v>28993762.34</v>
      </c>
      <c r="O1810" s="3">
        <v>12334938.81</v>
      </c>
      <c r="P1810" s="3">
        <v>390395589.22</v>
      </c>
      <c r="Q1810" s="3">
        <v>10503946.32</v>
      </c>
      <c r="R1810" s="3">
        <v>967199128.41</v>
      </c>
      <c r="S1810" s="3">
        <v>0</v>
      </c>
      <c r="T1810" s="3">
        <v>0</v>
      </c>
      <c r="U1810" s="3">
        <v>15907361.14</v>
      </c>
      <c r="V1810" s="3">
        <v>18784339.74</v>
      </c>
      <c r="W1810" s="3">
        <v>0</v>
      </c>
      <c r="X1810" s="3">
        <v>0</v>
      </c>
      <c r="Y1810" s="3">
        <v>0</v>
      </c>
      <c r="Z1810" s="3">
        <v>73539856.11</v>
      </c>
      <c r="AA1810" s="3">
        <v>0</v>
      </c>
      <c r="AB1810" s="3">
        <v>0</v>
      </c>
      <c r="AC1810" s="3">
        <v>4357919857.09</v>
      </c>
      <c r="AD1810" s="3">
        <v>996106370.17</v>
      </c>
      <c r="AE1810" s="3">
        <v>0</v>
      </c>
      <c r="AF1810" s="3">
        <v>0</v>
      </c>
      <c r="AG1810" s="3">
        <v>0</v>
      </c>
      <c r="AH1810" s="3">
        <v>34121987.5</v>
      </c>
      <c r="AI1810" s="3">
        <v>0</v>
      </c>
      <c r="AJ1810" s="3">
        <v>163815507.64</v>
      </c>
      <c r="AK1810" s="3">
        <v>74091846.87</v>
      </c>
      <c r="AL1810" s="3">
        <v>9698318.76</v>
      </c>
      <c r="AM1810" s="3">
        <v>6750223.66</v>
      </c>
      <c r="AN1810" s="3">
        <v>454440385.05</v>
      </c>
      <c r="AO1810" s="6">
        <f t="shared" si="420"/>
        <v>521105402.26</v>
      </c>
      <c r="AP1810" s="6">
        <f t="shared" si="421"/>
        <v>522512029.68</v>
      </c>
      <c r="AQ1810" s="6">
        <f t="shared" si="422"/>
        <v>1075430685.4</v>
      </c>
      <c r="AR1810" s="6">
        <f t="shared" si="423"/>
        <v>-552918655.72</v>
      </c>
      <c r="AS1810" s="6">
        <f t="shared" si="424"/>
        <v>6096944496.74</v>
      </c>
      <c r="AT1810" s="10">
        <f t="shared" si="425"/>
        <v>0</v>
      </c>
      <c r="AU1810" s="10">
        <f t="shared" si="426"/>
        <v>6096944496.74</v>
      </c>
      <c r="AV1810" s="10">
        <f t="shared" si="427"/>
        <v>-31813253.4599998</v>
      </c>
      <c r="AW1810" s="12">
        <f t="shared" si="428"/>
        <v>0.0859182400772235</v>
      </c>
      <c r="AX1810" s="12">
        <f t="shared" si="429"/>
        <v>0.914081759922777</v>
      </c>
      <c r="AY1810" s="12">
        <f t="shared" si="430"/>
        <v>-0.0911635104900027</v>
      </c>
      <c r="AZ1810" s="12">
        <f t="shared" si="431"/>
        <v>1.00524527041278</v>
      </c>
      <c r="BA1810" s="12">
        <f t="shared" si="432"/>
        <v>0</v>
      </c>
      <c r="BB1810" s="12">
        <f t="shared" si="433"/>
        <v>1.00524527041278</v>
      </c>
      <c r="BC1810" s="12">
        <f t="shared" si="434"/>
        <v>-0.00524527041277928</v>
      </c>
    </row>
    <row r="1811" spans="1:55">
      <c r="A1811" s="3" t="s">
        <v>3673</v>
      </c>
      <c r="B1811" s="3" t="s">
        <v>3674</v>
      </c>
      <c r="C1811" s="3">
        <v>3614692.92</v>
      </c>
      <c r="D1811" s="3">
        <v>512046750.42</v>
      </c>
      <c r="E1811" s="3">
        <v>25000000</v>
      </c>
      <c r="F1811" s="3">
        <v>147460845</v>
      </c>
      <c r="G1811" s="3">
        <v>0</v>
      </c>
      <c r="H1811" s="3">
        <v>0</v>
      </c>
      <c r="I1811" s="3">
        <v>0</v>
      </c>
      <c r="J1811" s="3">
        <v>26626024.67</v>
      </c>
      <c r="K1811" s="3">
        <v>32129444.75</v>
      </c>
      <c r="L1811" s="3">
        <v>0</v>
      </c>
      <c r="M1811" s="3">
        <v>857088680.46</v>
      </c>
      <c r="N1811" s="3">
        <v>82808596.52</v>
      </c>
      <c r="O1811" s="3">
        <v>780731498.52</v>
      </c>
      <c r="P1811" s="3">
        <v>114352077.35</v>
      </c>
      <c r="Q1811" s="3">
        <v>0</v>
      </c>
      <c r="R1811" s="3">
        <v>956735883.08</v>
      </c>
      <c r="S1811" s="3">
        <v>0</v>
      </c>
      <c r="T1811" s="3">
        <v>0</v>
      </c>
      <c r="U1811" s="3">
        <v>111287195.96</v>
      </c>
      <c r="V1811" s="3">
        <v>49022790.49</v>
      </c>
      <c r="W1811" s="3">
        <v>0</v>
      </c>
      <c r="X1811" s="3">
        <v>0</v>
      </c>
      <c r="Y1811" s="3">
        <v>12856884.97</v>
      </c>
      <c r="Z1811" s="3">
        <v>9726000.22</v>
      </c>
      <c r="AA1811" s="3">
        <v>0</v>
      </c>
      <c r="AB1811" s="3">
        <v>208225784.42</v>
      </c>
      <c r="AC1811" s="3">
        <v>1221887500.65</v>
      </c>
      <c r="AD1811" s="3">
        <v>136287293.25</v>
      </c>
      <c r="AE1811" s="3">
        <v>0</v>
      </c>
      <c r="AF1811" s="3">
        <v>0</v>
      </c>
      <c r="AG1811" s="3">
        <v>0</v>
      </c>
      <c r="AH1811" s="3">
        <v>951684527.64</v>
      </c>
      <c r="AI1811" s="3">
        <v>219411177.48</v>
      </c>
      <c r="AJ1811" s="3">
        <v>804209260.84</v>
      </c>
      <c r="AK1811" s="3">
        <v>27324539.05</v>
      </c>
      <c r="AL1811" s="3">
        <v>45175729.55</v>
      </c>
      <c r="AM1811" s="3">
        <v>196425824.27</v>
      </c>
      <c r="AN1811" s="3">
        <v>74860333.77</v>
      </c>
      <c r="AO1811" s="6">
        <f t="shared" si="420"/>
        <v>743263064.84</v>
      </c>
      <c r="AP1811" s="6">
        <f t="shared" si="421"/>
        <v>1834980852.85</v>
      </c>
      <c r="AQ1811" s="6">
        <f t="shared" si="422"/>
        <v>1347854539.14</v>
      </c>
      <c r="AR1811" s="6">
        <f t="shared" si="423"/>
        <v>487126313.71</v>
      </c>
      <c r="AS1811" s="6">
        <f t="shared" si="424"/>
        <v>3677266186.5</v>
      </c>
      <c r="AT1811" s="10">
        <f t="shared" si="425"/>
        <v>3614692.92</v>
      </c>
      <c r="AU1811" s="10">
        <f t="shared" si="426"/>
        <v>3680880879.42</v>
      </c>
      <c r="AV1811" s="10">
        <f t="shared" si="427"/>
        <v>1230389378.55</v>
      </c>
      <c r="AW1811" s="12">
        <f t="shared" si="428"/>
        <v>0.151338253812002</v>
      </c>
      <c r="AX1811" s="12">
        <f t="shared" si="429"/>
        <v>0.847925746593161</v>
      </c>
      <c r="AY1811" s="12">
        <f t="shared" si="430"/>
        <v>0.0991854017643383</v>
      </c>
      <c r="AZ1811" s="12">
        <f t="shared" si="431"/>
        <v>0.748740344828823</v>
      </c>
      <c r="BA1811" s="12">
        <f t="shared" si="432"/>
        <v>0.000735999594836811</v>
      </c>
      <c r="BB1811" s="12">
        <f t="shared" si="433"/>
        <v>0.74947634442366</v>
      </c>
      <c r="BC1811" s="12">
        <f t="shared" si="434"/>
        <v>0.25052365557634</v>
      </c>
    </row>
    <row r="1812" spans="1:55">
      <c r="A1812" s="3" t="s">
        <v>3675</v>
      </c>
      <c r="B1812" s="3" t="s">
        <v>3676</v>
      </c>
      <c r="C1812" s="3">
        <v>126265818.87</v>
      </c>
      <c r="D1812" s="3">
        <v>511961158.2</v>
      </c>
      <c r="E1812" s="3">
        <v>744008105.4</v>
      </c>
      <c r="F1812" s="3">
        <v>0</v>
      </c>
      <c r="G1812" s="3">
        <v>0</v>
      </c>
      <c r="H1812" s="3">
        <v>0</v>
      </c>
      <c r="I1812" s="3">
        <v>0</v>
      </c>
      <c r="J1812" s="3">
        <v>0</v>
      </c>
      <c r="K1812" s="3">
        <v>151789527.29</v>
      </c>
      <c r="L1812" s="3">
        <v>0</v>
      </c>
      <c r="M1812" s="3">
        <v>320300270.77</v>
      </c>
      <c r="N1812" s="3">
        <v>83406037.73</v>
      </c>
      <c r="O1812" s="3">
        <v>501458670.72</v>
      </c>
      <c r="P1812" s="3">
        <v>71707709.14</v>
      </c>
      <c r="Q1812" s="3">
        <v>0</v>
      </c>
      <c r="R1812" s="3">
        <v>646677730.94</v>
      </c>
      <c r="S1812" s="3">
        <v>0</v>
      </c>
      <c r="T1812" s="3">
        <v>0</v>
      </c>
      <c r="U1812" s="3">
        <v>53503770.04</v>
      </c>
      <c r="V1812" s="3">
        <v>54197425.12</v>
      </c>
      <c r="W1812" s="3">
        <v>0</v>
      </c>
      <c r="X1812" s="3">
        <v>0</v>
      </c>
      <c r="Y1812" s="3">
        <v>0</v>
      </c>
      <c r="Z1812" s="3">
        <v>53236536.83</v>
      </c>
      <c r="AA1812" s="3">
        <v>0</v>
      </c>
      <c r="AB1812" s="3">
        <v>50548169.3</v>
      </c>
      <c r="AC1812" s="3">
        <v>428862805.68</v>
      </c>
      <c r="AD1812" s="3">
        <v>84538675.32</v>
      </c>
      <c r="AE1812" s="3">
        <v>0</v>
      </c>
      <c r="AF1812" s="3">
        <v>0</v>
      </c>
      <c r="AG1812" s="3">
        <v>0</v>
      </c>
      <c r="AH1812" s="3">
        <v>203295253.94</v>
      </c>
      <c r="AI1812" s="3">
        <v>14443997.04</v>
      </c>
      <c r="AJ1812" s="3">
        <v>14073873.04</v>
      </c>
      <c r="AK1812" s="3">
        <v>68435232.65</v>
      </c>
      <c r="AL1812" s="3">
        <v>5820744.04</v>
      </c>
      <c r="AM1812" s="3">
        <v>10947154.93</v>
      </c>
      <c r="AN1812" s="3">
        <v>57663539.15</v>
      </c>
      <c r="AO1812" s="6">
        <f t="shared" si="420"/>
        <v>1407758790.89</v>
      </c>
      <c r="AP1812" s="6">
        <f t="shared" si="421"/>
        <v>976872688.36</v>
      </c>
      <c r="AQ1812" s="6">
        <f t="shared" si="422"/>
        <v>858163632.23</v>
      </c>
      <c r="AR1812" s="6">
        <f t="shared" si="423"/>
        <v>118709056.13</v>
      </c>
      <c r="AS1812" s="6">
        <f t="shared" si="424"/>
        <v>888081275.79</v>
      </c>
      <c r="AT1812" s="10">
        <f t="shared" si="425"/>
        <v>126265818.87</v>
      </c>
      <c r="AU1812" s="10">
        <f t="shared" si="426"/>
        <v>1014347094.66</v>
      </c>
      <c r="AV1812" s="10">
        <f t="shared" si="427"/>
        <v>1526467847.02</v>
      </c>
      <c r="AW1812" s="12">
        <f t="shared" si="428"/>
        <v>0.554057978720474</v>
      </c>
      <c r="AX1812" s="12">
        <f t="shared" si="429"/>
        <v>0.396247013272956</v>
      </c>
      <c r="AY1812" s="12">
        <f t="shared" si="430"/>
        <v>0.0467208588011172</v>
      </c>
      <c r="AZ1812" s="12">
        <f t="shared" si="431"/>
        <v>0.349526154471839</v>
      </c>
      <c r="BA1812" s="12">
        <f t="shared" si="432"/>
        <v>0.0496950080065699</v>
      </c>
      <c r="BB1812" s="12">
        <f t="shared" si="433"/>
        <v>0.399221162478409</v>
      </c>
      <c r="BC1812" s="12">
        <f t="shared" si="434"/>
        <v>0.600778837521591</v>
      </c>
    </row>
    <row r="1813" spans="1:55">
      <c r="A1813" s="3" t="s">
        <v>3677</v>
      </c>
      <c r="B1813" s="3" t="s">
        <v>3678</v>
      </c>
      <c r="C1813" s="3">
        <v>425041124.37</v>
      </c>
      <c r="D1813" s="3">
        <v>511722518.53</v>
      </c>
      <c r="E1813" s="3">
        <v>0</v>
      </c>
      <c r="F1813" s="3">
        <v>0</v>
      </c>
      <c r="G1813" s="3">
        <v>0</v>
      </c>
      <c r="H1813" s="3">
        <v>0</v>
      </c>
      <c r="I1813" s="3">
        <v>0</v>
      </c>
      <c r="J1813" s="3">
        <v>1621250044.74</v>
      </c>
      <c r="K1813" s="3">
        <v>43252942.23</v>
      </c>
      <c r="L1813" s="3">
        <v>0</v>
      </c>
      <c r="M1813" s="3">
        <v>20392157.41</v>
      </c>
      <c r="N1813" s="3">
        <v>71222654.72</v>
      </c>
      <c r="O1813" s="3">
        <v>19158279633.65</v>
      </c>
      <c r="P1813" s="3">
        <v>1081153046.19</v>
      </c>
      <c r="Q1813" s="3">
        <v>0</v>
      </c>
      <c r="R1813" s="3">
        <v>1223038262.63</v>
      </c>
      <c r="S1813" s="3">
        <v>21938607.67</v>
      </c>
      <c r="T1813" s="3">
        <v>0</v>
      </c>
      <c r="U1813" s="3">
        <v>5595872.98</v>
      </c>
      <c r="V1813" s="3">
        <v>329904817.49</v>
      </c>
      <c r="W1813" s="3">
        <v>0</v>
      </c>
      <c r="X1813" s="3">
        <v>0</v>
      </c>
      <c r="Y1813" s="3">
        <v>0</v>
      </c>
      <c r="Z1813" s="3">
        <v>0</v>
      </c>
      <c r="AA1813" s="3">
        <v>0</v>
      </c>
      <c r="AB1813" s="3">
        <v>251170758.27</v>
      </c>
      <c r="AC1813" s="3">
        <v>71711727.94</v>
      </c>
      <c r="AD1813" s="3">
        <v>0</v>
      </c>
      <c r="AE1813" s="3">
        <v>0</v>
      </c>
      <c r="AF1813" s="3">
        <v>0</v>
      </c>
      <c r="AG1813" s="3">
        <v>0</v>
      </c>
      <c r="AH1813" s="3">
        <v>5385747</v>
      </c>
      <c r="AI1813" s="3">
        <v>0</v>
      </c>
      <c r="AJ1813" s="3">
        <v>10548333.22</v>
      </c>
      <c r="AK1813" s="3">
        <v>2679470.63</v>
      </c>
      <c r="AL1813" s="3">
        <v>6521599.58</v>
      </c>
      <c r="AM1813" s="3">
        <v>1815734.67</v>
      </c>
      <c r="AN1813" s="3">
        <v>115205000</v>
      </c>
      <c r="AO1813" s="6">
        <f t="shared" si="420"/>
        <v>2176225505.5</v>
      </c>
      <c r="AP1813" s="6">
        <f t="shared" si="421"/>
        <v>20331047491.97</v>
      </c>
      <c r="AQ1813" s="6">
        <f t="shared" si="422"/>
        <v>1831648319.04</v>
      </c>
      <c r="AR1813" s="6">
        <f t="shared" si="423"/>
        <v>18499399172.93</v>
      </c>
      <c r="AS1813" s="6">
        <f t="shared" si="424"/>
        <v>213867613.04</v>
      </c>
      <c r="AT1813" s="10">
        <f t="shared" si="425"/>
        <v>425041124.37</v>
      </c>
      <c r="AU1813" s="10">
        <f t="shared" si="426"/>
        <v>638908737.41</v>
      </c>
      <c r="AV1813" s="10">
        <f t="shared" si="427"/>
        <v>20675624678.43</v>
      </c>
      <c r="AW1813" s="12">
        <f t="shared" si="428"/>
        <v>0.10210054628185</v>
      </c>
      <c r="AX1813" s="12">
        <f t="shared" si="429"/>
        <v>0.877958077752861</v>
      </c>
      <c r="AY1813" s="12">
        <f t="shared" si="430"/>
        <v>0.867924191067775</v>
      </c>
      <c r="AZ1813" s="12">
        <f t="shared" si="431"/>
        <v>0.0100338866850852</v>
      </c>
      <c r="BA1813" s="12">
        <f t="shared" si="432"/>
        <v>0.0199413759652899</v>
      </c>
      <c r="BB1813" s="12">
        <f t="shared" si="433"/>
        <v>0.0299752626503751</v>
      </c>
      <c r="BC1813" s="12">
        <f t="shared" si="434"/>
        <v>0.970024737349625</v>
      </c>
    </row>
    <row r="1814" spans="1:55">
      <c r="A1814" s="3" t="s">
        <v>3679</v>
      </c>
      <c r="B1814" s="3" t="s">
        <v>3680</v>
      </c>
      <c r="C1814" s="3">
        <v>50381265.07</v>
      </c>
      <c r="D1814" s="3">
        <v>510930302.13</v>
      </c>
      <c r="E1814" s="3">
        <v>93000000</v>
      </c>
      <c r="F1814" s="3">
        <v>16867706.21</v>
      </c>
      <c r="G1814" s="3">
        <v>0</v>
      </c>
      <c r="H1814" s="3">
        <v>0</v>
      </c>
      <c r="I1814" s="3">
        <v>0</v>
      </c>
      <c r="J1814" s="3">
        <v>0</v>
      </c>
      <c r="K1814" s="3">
        <v>79467594.57</v>
      </c>
      <c r="L1814" s="3">
        <v>0</v>
      </c>
      <c r="M1814" s="3">
        <v>1170058953.45</v>
      </c>
      <c r="N1814" s="3">
        <v>54245234.3</v>
      </c>
      <c r="O1814" s="3">
        <v>701855806.97</v>
      </c>
      <c r="P1814" s="3">
        <v>45861604.25</v>
      </c>
      <c r="Q1814" s="3">
        <v>0</v>
      </c>
      <c r="R1814" s="3">
        <v>1549252612.57</v>
      </c>
      <c r="S1814" s="3">
        <v>0</v>
      </c>
      <c r="T1814" s="3">
        <v>0</v>
      </c>
      <c r="U1814" s="3">
        <v>37992859.32</v>
      </c>
      <c r="V1814" s="3">
        <v>22770529.39</v>
      </c>
      <c r="W1814" s="3">
        <v>0</v>
      </c>
      <c r="X1814" s="3">
        <v>0</v>
      </c>
      <c r="Y1814" s="3">
        <v>0</v>
      </c>
      <c r="Z1814" s="3">
        <v>63521394.2</v>
      </c>
      <c r="AA1814" s="3">
        <v>0</v>
      </c>
      <c r="AB1814" s="3">
        <v>198973.05</v>
      </c>
      <c r="AC1814" s="3">
        <v>1507406319.63</v>
      </c>
      <c r="AD1814" s="3">
        <v>441084863.54</v>
      </c>
      <c r="AE1814" s="3">
        <v>0</v>
      </c>
      <c r="AF1814" s="3">
        <v>0</v>
      </c>
      <c r="AG1814" s="3">
        <v>0</v>
      </c>
      <c r="AH1814" s="3">
        <v>104293925.92</v>
      </c>
      <c r="AI1814" s="3">
        <v>1364595.71</v>
      </c>
      <c r="AJ1814" s="3">
        <v>1209062447.1</v>
      </c>
      <c r="AK1814" s="3">
        <v>12751478.72</v>
      </c>
      <c r="AL1814" s="3">
        <v>88060665.11</v>
      </c>
      <c r="AM1814" s="3">
        <v>85468691.23</v>
      </c>
      <c r="AN1814" s="3">
        <v>159427941.18</v>
      </c>
      <c r="AO1814" s="6">
        <f t="shared" si="420"/>
        <v>700265602.91</v>
      </c>
      <c r="AP1814" s="6">
        <f t="shared" si="421"/>
        <v>1972021598.97</v>
      </c>
      <c r="AQ1814" s="6">
        <f t="shared" si="422"/>
        <v>1673736368.53</v>
      </c>
      <c r="AR1814" s="6">
        <f t="shared" si="423"/>
        <v>298285230.44</v>
      </c>
      <c r="AS1814" s="6">
        <f t="shared" si="424"/>
        <v>3608920928.14</v>
      </c>
      <c r="AT1814" s="10">
        <f t="shared" si="425"/>
        <v>50381265.07</v>
      </c>
      <c r="AU1814" s="10">
        <f t="shared" si="426"/>
        <v>3659302193.21</v>
      </c>
      <c r="AV1814" s="10">
        <f t="shared" si="427"/>
        <v>998550833.35</v>
      </c>
      <c r="AW1814" s="12">
        <f t="shared" si="428"/>
        <v>0.150340854234118</v>
      </c>
      <c r="AX1814" s="12">
        <f t="shared" si="429"/>
        <v>0.838842732112915</v>
      </c>
      <c r="AY1814" s="12">
        <f t="shared" si="430"/>
        <v>0.0640392104987252</v>
      </c>
      <c r="AZ1814" s="12">
        <f t="shared" si="431"/>
        <v>0.77480352161419</v>
      </c>
      <c r="BA1814" s="12">
        <f t="shared" si="432"/>
        <v>0.0108164136529676</v>
      </c>
      <c r="BB1814" s="12">
        <f t="shared" si="433"/>
        <v>0.785619935267157</v>
      </c>
      <c r="BC1814" s="12">
        <f t="shared" si="434"/>
        <v>0.214380064732843</v>
      </c>
    </row>
    <row r="1815" spans="1:55">
      <c r="A1815" s="3" t="s">
        <v>3681</v>
      </c>
      <c r="B1815" s="3" t="s">
        <v>3682</v>
      </c>
      <c r="C1815" s="3">
        <v>418928804.85</v>
      </c>
      <c r="D1815" s="3">
        <v>510793056.62</v>
      </c>
      <c r="E1815" s="3">
        <v>337398273.97</v>
      </c>
      <c r="F1815" s="3">
        <v>0</v>
      </c>
      <c r="G1815" s="3">
        <v>0</v>
      </c>
      <c r="H1815" s="3">
        <v>0</v>
      </c>
      <c r="I1815" s="3">
        <v>0</v>
      </c>
      <c r="J1815" s="3">
        <v>59396480.99</v>
      </c>
      <c r="K1815" s="3">
        <v>15893892.6</v>
      </c>
      <c r="L1815" s="3">
        <v>0</v>
      </c>
      <c r="M1815" s="3">
        <v>613918618.46</v>
      </c>
      <c r="N1815" s="3">
        <v>63148069.14</v>
      </c>
      <c r="O1815" s="3">
        <v>508900815.84</v>
      </c>
      <c r="P1815" s="3">
        <v>1136818.8</v>
      </c>
      <c r="Q1815" s="3">
        <v>0</v>
      </c>
      <c r="R1815" s="3">
        <v>55370531.42</v>
      </c>
      <c r="S1815" s="3">
        <v>0</v>
      </c>
      <c r="T1815" s="3">
        <v>0</v>
      </c>
      <c r="U1815" s="3">
        <v>3011096.32</v>
      </c>
      <c r="V1815" s="3">
        <v>71104872.42</v>
      </c>
      <c r="W1815" s="3">
        <v>0</v>
      </c>
      <c r="X1815" s="3">
        <v>0</v>
      </c>
      <c r="Y1815" s="3">
        <v>0</v>
      </c>
      <c r="Z1815" s="3">
        <v>31907173.29</v>
      </c>
      <c r="AA1815" s="3">
        <v>0</v>
      </c>
      <c r="AB1815" s="3">
        <v>312460.19</v>
      </c>
      <c r="AC1815" s="3">
        <v>1248951074.44</v>
      </c>
      <c r="AD1815" s="3">
        <v>1084471007.07</v>
      </c>
      <c r="AE1815" s="3">
        <v>0</v>
      </c>
      <c r="AF1815" s="3">
        <v>0</v>
      </c>
      <c r="AG1815" s="3">
        <v>0</v>
      </c>
      <c r="AH1815" s="3">
        <v>251552011.45</v>
      </c>
      <c r="AI1815" s="3">
        <v>483007572.79</v>
      </c>
      <c r="AJ1815" s="3">
        <v>0</v>
      </c>
      <c r="AK1815" s="3">
        <v>100000</v>
      </c>
      <c r="AL1815" s="3">
        <v>39093584.15</v>
      </c>
      <c r="AM1815" s="3">
        <v>55342.47</v>
      </c>
      <c r="AN1815" s="3">
        <v>560860301.7</v>
      </c>
      <c r="AO1815" s="6">
        <f t="shared" si="420"/>
        <v>923481704.18</v>
      </c>
      <c r="AP1815" s="6">
        <f t="shared" si="421"/>
        <v>1187104322.24</v>
      </c>
      <c r="AQ1815" s="6">
        <f t="shared" si="422"/>
        <v>161706133.64</v>
      </c>
      <c r="AR1815" s="6">
        <f t="shared" si="423"/>
        <v>1025398188.6</v>
      </c>
      <c r="AS1815" s="6">
        <f t="shared" si="424"/>
        <v>3668090894.07</v>
      </c>
      <c r="AT1815" s="10">
        <f t="shared" si="425"/>
        <v>418928804.85</v>
      </c>
      <c r="AU1815" s="10">
        <f t="shared" si="426"/>
        <v>4087019698.92</v>
      </c>
      <c r="AV1815" s="10">
        <f t="shared" si="427"/>
        <v>1948879892.78</v>
      </c>
      <c r="AW1815" s="12">
        <f t="shared" si="428"/>
        <v>0.152998188612992</v>
      </c>
      <c r="AX1815" s="12">
        <f t="shared" si="429"/>
        <v>0.777595619569955</v>
      </c>
      <c r="AY1815" s="12">
        <f t="shared" si="430"/>
        <v>0.169883241598325</v>
      </c>
      <c r="AZ1815" s="12">
        <f t="shared" si="431"/>
        <v>0.60771237797163</v>
      </c>
      <c r="BA1815" s="12">
        <f t="shared" si="432"/>
        <v>0.0694061918170527</v>
      </c>
      <c r="BB1815" s="12">
        <f t="shared" si="433"/>
        <v>0.677118569788683</v>
      </c>
      <c r="BC1815" s="12">
        <f t="shared" si="434"/>
        <v>0.322881430211317</v>
      </c>
    </row>
    <row r="1816" spans="1:55">
      <c r="A1816" s="3" t="s">
        <v>3683</v>
      </c>
      <c r="B1816" s="3" t="s">
        <v>3684</v>
      </c>
      <c r="C1816" s="3">
        <v>0</v>
      </c>
      <c r="D1816" s="3">
        <v>510532404.11</v>
      </c>
      <c r="E1816" s="3">
        <v>381194502.17</v>
      </c>
      <c r="F1816" s="3">
        <v>0</v>
      </c>
      <c r="G1816" s="3">
        <v>0</v>
      </c>
      <c r="H1816" s="3">
        <v>0</v>
      </c>
      <c r="I1816" s="3">
        <v>0</v>
      </c>
      <c r="J1816" s="3">
        <v>7079784.56</v>
      </c>
      <c r="K1816" s="3">
        <v>31732110.67</v>
      </c>
      <c r="L1816" s="3">
        <v>0</v>
      </c>
      <c r="M1816" s="3">
        <v>7207449.13</v>
      </c>
      <c r="N1816" s="3">
        <v>22087322.3</v>
      </c>
      <c r="O1816" s="3">
        <v>89873047.4</v>
      </c>
      <c r="P1816" s="3">
        <v>57195130.3</v>
      </c>
      <c r="Q1816" s="3">
        <v>0</v>
      </c>
      <c r="R1816" s="3">
        <v>150658459.15</v>
      </c>
      <c r="S1816" s="3">
        <v>150300.99</v>
      </c>
      <c r="T1816" s="3">
        <v>0</v>
      </c>
      <c r="U1816" s="3">
        <v>30497833.62</v>
      </c>
      <c r="V1816" s="3">
        <v>8988569.87</v>
      </c>
      <c r="W1816" s="3">
        <v>0</v>
      </c>
      <c r="X1816" s="3">
        <v>0</v>
      </c>
      <c r="Y1816" s="3">
        <v>0</v>
      </c>
      <c r="Z1816" s="3">
        <v>0</v>
      </c>
      <c r="AA1816" s="3">
        <v>0</v>
      </c>
      <c r="AB1816" s="3">
        <v>2393367.31</v>
      </c>
      <c r="AC1816" s="3">
        <v>337415714.6</v>
      </c>
      <c r="AD1816" s="3">
        <v>530388142.8</v>
      </c>
      <c r="AE1816" s="3">
        <v>0</v>
      </c>
      <c r="AF1816" s="3">
        <v>0</v>
      </c>
      <c r="AG1816" s="3">
        <v>0</v>
      </c>
      <c r="AH1816" s="3">
        <v>147263799.17</v>
      </c>
      <c r="AI1816" s="3">
        <v>0</v>
      </c>
      <c r="AJ1816" s="3">
        <v>0</v>
      </c>
      <c r="AK1816" s="3">
        <v>176107172.79</v>
      </c>
      <c r="AL1816" s="3">
        <v>4089672.36</v>
      </c>
      <c r="AM1816" s="3">
        <v>0</v>
      </c>
      <c r="AN1816" s="3">
        <v>27615524.83</v>
      </c>
      <c r="AO1816" s="6">
        <f t="shared" si="420"/>
        <v>930538801.51</v>
      </c>
      <c r="AP1816" s="6">
        <f t="shared" si="421"/>
        <v>176362949.13</v>
      </c>
      <c r="AQ1816" s="6">
        <f t="shared" si="422"/>
        <v>192688530.94</v>
      </c>
      <c r="AR1816" s="6">
        <f t="shared" si="423"/>
        <v>-16325581.81</v>
      </c>
      <c r="AS1816" s="6">
        <f t="shared" si="424"/>
        <v>1222880026.55</v>
      </c>
      <c r="AT1816" s="10">
        <f t="shared" si="425"/>
        <v>0</v>
      </c>
      <c r="AU1816" s="10">
        <f t="shared" si="426"/>
        <v>1222880026.55</v>
      </c>
      <c r="AV1816" s="10">
        <f t="shared" si="427"/>
        <v>914213219.7</v>
      </c>
      <c r="AW1816" s="12">
        <f t="shared" si="428"/>
        <v>0.435422648563807</v>
      </c>
      <c r="AX1816" s="12">
        <f t="shared" si="429"/>
        <v>0.564577351436193</v>
      </c>
      <c r="AY1816" s="12">
        <f t="shared" si="430"/>
        <v>-0.00763915277849802</v>
      </c>
      <c r="AZ1816" s="12">
        <f t="shared" si="431"/>
        <v>0.572216504214691</v>
      </c>
      <c r="BA1816" s="12">
        <f t="shared" si="432"/>
        <v>0</v>
      </c>
      <c r="BB1816" s="12">
        <f t="shared" si="433"/>
        <v>0.572216504214691</v>
      </c>
      <c r="BC1816" s="12">
        <f t="shared" si="434"/>
        <v>0.427783495785309</v>
      </c>
    </row>
    <row r="1817" spans="1:55">
      <c r="A1817" s="3" t="s">
        <v>3685</v>
      </c>
      <c r="B1817" s="3" t="s">
        <v>3686</v>
      </c>
      <c r="C1817" s="3">
        <v>0</v>
      </c>
      <c r="D1817" s="3">
        <v>510523333.84</v>
      </c>
      <c r="E1817" s="3">
        <v>250000000</v>
      </c>
      <c r="F1817" s="3">
        <v>0</v>
      </c>
      <c r="G1817" s="3">
        <v>0</v>
      </c>
      <c r="H1817" s="3">
        <v>0</v>
      </c>
      <c r="I1817" s="3">
        <v>0</v>
      </c>
      <c r="J1817" s="3">
        <v>0</v>
      </c>
      <c r="K1817" s="3">
        <v>140194775.11</v>
      </c>
      <c r="L1817" s="3">
        <v>0</v>
      </c>
      <c r="M1817" s="3">
        <v>765406330.46</v>
      </c>
      <c r="N1817" s="3">
        <v>7058591.35</v>
      </c>
      <c r="O1817" s="3">
        <v>495891874.4</v>
      </c>
      <c r="P1817" s="3">
        <v>30536168.8</v>
      </c>
      <c r="Q1817" s="3">
        <v>0</v>
      </c>
      <c r="R1817" s="3">
        <v>351660133.88</v>
      </c>
      <c r="S1817" s="3">
        <v>0</v>
      </c>
      <c r="T1817" s="3">
        <v>0</v>
      </c>
      <c r="U1817" s="3">
        <v>38436379.75</v>
      </c>
      <c r="V1817" s="3">
        <v>10009709.75</v>
      </c>
      <c r="W1817" s="3">
        <v>0</v>
      </c>
      <c r="X1817" s="3">
        <v>0</v>
      </c>
      <c r="Y1817" s="3">
        <v>0</v>
      </c>
      <c r="Z1817" s="3">
        <v>98874164.53</v>
      </c>
      <c r="AA1817" s="3">
        <v>0</v>
      </c>
      <c r="AB1817" s="3">
        <v>848573.84</v>
      </c>
      <c r="AC1817" s="3">
        <v>963296920.95</v>
      </c>
      <c r="AD1817" s="3">
        <v>257791296.97</v>
      </c>
      <c r="AE1817" s="3">
        <v>0</v>
      </c>
      <c r="AF1817" s="3">
        <v>0</v>
      </c>
      <c r="AG1817" s="3">
        <v>0</v>
      </c>
      <c r="AH1817" s="3">
        <v>64606720.24</v>
      </c>
      <c r="AI1817" s="3">
        <v>0</v>
      </c>
      <c r="AJ1817" s="3">
        <v>8119260.23</v>
      </c>
      <c r="AK1817" s="3">
        <v>8310085.39</v>
      </c>
      <c r="AL1817" s="3">
        <v>10650451.38</v>
      </c>
      <c r="AM1817" s="3">
        <v>3068435.53</v>
      </c>
      <c r="AN1817" s="3">
        <v>10923670.16</v>
      </c>
      <c r="AO1817" s="6">
        <f t="shared" si="420"/>
        <v>900718108.95</v>
      </c>
      <c r="AP1817" s="6">
        <f t="shared" si="421"/>
        <v>1298892965.01</v>
      </c>
      <c r="AQ1817" s="6">
        <f t="shared" si="422"/>
        <v>499828961.75</v>
      </c>
      <c r="AR1817" s="6">
        <f t="shared" si="423"/>
        <v>799064003.26</v>
      </c>
      <c r="AS1817" s="6">
        <f t="shared" si="424"/>
        <v>1326766840.85</v>
      </c>
      <c r="AT1817" s="10">
        <f t="shared" si="425"/>
        <v>0</v>
      </c>
      <c r="AU1817" s="10">
        <f t="shared" si="426"/>
        <v>1326766840.85</v>
      </c>
      <c r="AV1817" s="10">
        <f t="shared" si="427"/>
        <v>1699782112.21</v>
      </c>
      <c r="AW1817" s="12">
        <f t="shared" si="428"/>
        <v>0.297605663387445</v>
      </c>
      <c r="AX1817" s="12">
        <f t="shared" si="429"/>
        <v>0.702394336612554</v>
      </c>
      <c r="AY1817" s="12">
        <f t="shared" si="430"/>
        <v>0.264018198830752</v>
      </c>
      <c r="AZ1817" s="12">
        <f t="shared" si="431"/>
        <v>0.438376137781802</v>
      </c>
      <c r="BA1817" s="12">
        <f t="shared" si="432"/>
        <v>0</v>
      </c>
      <c r="BB1817" s="12">
        <f t="shared" si="433"/>
        <v>0.438376137781802</v>
      </c>
      <c r="BC1817" s="12">
        <f t="shared" si="434"/>
        <v>0.561623862218198</v>
      </c>
    </row>
    <row r="1818" spans="1:55">
      <c r="A1818" s="3" t="s">
        <v>3687</v>
      </c>
      <c r="B1818" s="3" t="s">
        <v>3688</v>
      </c>
      <c r="C1818" s="3">
        <v>410589777.38</v>
      </c>
      <c r="D1818" s="3">
        <v>509261601.36</v>
      </c>
      <c r="E1818" s="3">
        <v>410047630.34</v>
      </c>
      <c r="F1818" s="3">
        <v>0</v>
      </c>
      <c r="G1818" s="3">
        <v>0</v>
      </c>
      <c r="H1818" s="3">
        <v>0</v>
      </c>
      <c r="I1818" s="3">
        <v>0</v>
      </c>
      <c r="J1818" s="3">
        <v>20441445.94</v>
      </c>
      <c r="K1818" s="3">
        <v>69861751.72</v>
      </c>
      <c r="L1818" s="3">
        <v>0</v>
      </c>
      <c r="M1818" s="3">
        <v>552409646.42</v>
      </c>
      <c r="N1818" s="3">
        <v>398508003.71</v>
      </c>
      <c r="O1818" s="3">
        <v>204609726.16</v>
      </c>
      <c r="P1818" s="3">
        <v>5887602.29</v>
      </c>
      <c r="Q1818" s="3">
        <v>0</v>
      </c>
      <c r="R1818" s="3">
        <v>604788140.32</v>
      </c>
      <c r="S1818" s="3">
        <v>6023679.7</v>
      </c>
      <c r="T1818" s="3">
        <v>0</v>
      </c>
      <c r="U1818" s="3">
        <v>34379172.3</v>
      </c>
      <c r="V1818" s="3">
        <v>70461602.73</v>
      </c>
      <c r="W1818" s="3">
        <v>0</v>
      </c>
      <c r="X1818" s="3">
        <v>0</v>
      </c>
      <c r="Y1818" s="3">
        <v>5896129.1</v>
      </c>
      <c r="Z1818" s="3">
        <v>0</v>
      </c>
      <c r="AA1818" s="3">
        <v>0</v>
      </c>
      <c r="AB1818" s="3">
        <v>40608128.09</v>
      </c>
      <c r="AC1818" s="3">
        <v>391833771.65</v>
      </c>
      <c r="AD1818" s="3">
        <v>38516864.82</v>
      </c>
      <c r="AE1818" s="3">
        <v>0</v>
      </c>
      <c r="AF1818" s="3">
        <v>0</v>
      </c>
      <c r="AG1818" s="3">
        <v>0</v>
      </c>
      <c r="AH1818" s="3">
        <v>61191869.88</v>
      </c>
      <c r="AI1818" s="3">
        <v>0</v>
      </c>
      <c r="AJ1818" s="3">
        <v>0</v>
      </c>
      <c r="AK1818" s="3">
        <v>4758170.82</v>
      </c>
      <c r="AL1818" s="3">
        <v>45253306.28</v>
      </c>
      <c r="AM1818" s="3">
        <v>283299322.43</v>
      </c>
      <c r="AN1818" s="3">
        <v>35886960</v>
      </c>
      <c r="AO1818" s="6">
        <f t="shared" si="420"/>
        <v>1009612429.36</v>
      </c>
      <c r="AP1818" s="6">
        <f t="shared" si="421"/>
        <v>1161414978.58</v>
      </c>
      <c r="AQ1818" s="6">
        <f t="shared" si="422"/>
        <v>762156852.24</v>
      </c>
      <c r="AR1818" s="6">
        <f t="shared" si="423"/>
        <v>399258126.34</v>
      </c>
      <c r="AS1818" s="6">
        <f t="shared" si="424"/>
        <v>860740265.88</v>
      </c>
      <c r="AT1818" s="10">
        <f t="shared" si="425"/>
        <v>410589777.38</v>
      </c>
      <c r="AU1818" s="10">
        <f t="shared" si="426"/>
        <v>1271330043.26</v>
      </c>
      <c r="AV1818" s="10">
        <f t="shared" si="427"/>
        <v>1408870555.7</v>
      </c>
      <c r="AW1818" s="12">
        <f t="shared" si="428"/>
        <v>0.376692860135827</v>
      </c>
      <c r="AX1818" s="12">
        <f t="shared" si="429"/>
        <v>0.47011346565213</v>
      </c>
      <c r="AY1818" s="12">
        <f t="shared" si="430"/>
        <v>0.148965762672736</v>
      </c>
      <c r="AZ1818" s="12">
        <f t="shared" si="431"/>
        <v>0.321147702979394</v>
      </c>
      <c r="BA1818" s="12">
        <f t="shared" si="432"/>
        <v>0.153193674212043</v>
      </c>
      <c r="BB1818" s="12">
        <f t="shared" si="433"/>
        <v>0.474341377191437</v>
      </c>
      <c r="BC1818" s="12">
        <f t="shared" si="434"/>
        <v>0.525658622808563</v>
      </c>
    </row>
    <row r="1819" spans="1:55">
      <c r="A1819" s="3" t="s">
        <v>3689</v>
      </c>
      <c r="B1819" s="3" t="s">
        <v>3690</v>
      </c>
      <c r="C1819" s="3">
        <v>291158000.89</v>
      </c>
      <c r="D1819" s="3">
        <v>509054297.25</v>
      </c>
      <c r="E1819" s="3">
        <v>33552028.73</v>
      </c>
      <c r="F1819" s="3">
        <v>0</v>
      </c>
      <c r="G1819" s="3">
        <v>0</v>
      </c>
      <c r="H1819" s="3">
        <v>0</v>
      </c>
      <c r="I1819" s="3">
        <v>0</v>
      </c>
      <c r="J1819" s="3">
        <v>16667062.47</v>
      </c>
      <c r="K1819" s="3">
        <v>16683371.11</v>
      </c>
      <c r="L1819" s="3">
        <v>0</v>
      </c>
      <c r="M1819" s="3">
        <v>283252294.82</v>
      </c>
      <c r="N1819" s="3">
        <v>18986737.51</v>
      </c>
      <c r="O1819" s="3">
        <v>433555893.51</v>
      </c>
      <c r="P1819" s="3">
        <v>18252779.7</v>
      </c>
      <c r="Q1819" s="3">
        <v>0</v>
      </c>
      <c r="R1819" s="3">
        <v>366121988.19</v>
      </c>
      <c r="S1819" s="3">
        <v>0</v>
      </c>
      <c r="T1819" s="3">
        <v>0</v>
      </c>
      <c r="U1819" s="3">
        <v>11009971.41</v>
      </c>
      <c r="V1819" s="3">
        <v>4025948.51</v>
      </c>
      <c r="W1819" s="3">
        <v>0</v>
      </c>
      <c r="X1819" s="3">
        <v>0</v>
      </c>
      <c r="Y1819" s="3">
        <v>160283.17</v>
      </c>
      <c r="Z1819" s="3">
        <v>3677727.92</v>
      </c>
      <c r="AA1819" s="3">
        <v>0</v>
      </c>
      <c r="AB1819" s="3">
        <v>559850.71</v>
      </c>
      <c r="AC1819" s="3">
        <v>604265703.21</v>
      </c>
      <c r="AD1819" s="3">
        <v>71976137.49</v>
      </c>
      <c r="AE1819" s="3">
        <v>0</v>
      </c>
      <c r="AF1819" s="3">
        <v>0</v>
      </c>
      <c r="AG1819" s="3">
        <v>0</v>
      </c>
      <c r="AH1819" s="3">
        <v>132392925.96</v>
      </c>
      <c r="AI1819" s="3">
        <v>0</v>
      </c>
      <c r="AJ1819" s="3">
        <v>48986961.22</v>
      </c>
      <c r="AK1819" s="3">
        <v>9802283.79</v>
      </c>
      <c r="AL1819" s="3">
        <v>84144641.14</v>
      </c>
      <c r="AM1819" s="3">
        <v>3601338.89</v>
      </c>
      <c r="AN1819" s="3">
        <v>3319243</v>
      </c>
      <c r="AO1819" s="6">
        <f t="shared" si="420"/>
        <v>575956759.56</v>
      </c>
      <c r="AP1819" s="6">
        <f t="shared" si="421"/>
        <v>754047705.54</v>
      </c>
      <c r="AQ1819" s="6">
        <f t="shared" si="422"/>
        <v>385555769.91</v>
      </c>
      <c r="AR1819" s="6">
        <f t="shared" si="423"/>
        <v>368491935.63</v>
      </c>
      <c r="AS1819" s="6">
        <f t="shared" si="424"/>
        <v>958489234.7</v>
      </c>
      <c r="AT1819" s="10">
        <f t="shared" si="425"/>
        <v>291158000.89</v>
      </c>
      <c r="AU1819" s="10">
        <f t="shared" si="426"/>
        <v>1249647235.59</v>
      </c>
      <c r="AV1819" s="10">
        <f t="shared" si="427"/>
        <v>944448695.19</v>
      </c>
      <c r="AW1819" s="12">
        <f t="shared" si="428"/>
        <v>0.262502997922815</v>
      </c>
      <c r="AX1819" s="12">
        <f t="shared" si="429"/>
        <v>0.60479633169834</v>
      </c>
      <c r="AY1819" s="12">
        <f t="shared" si="430"/>
        <v>0.167947048467931</v>
      </c>
      <c r="AZ1819" s="12">
        <f t="shared" si="431"/>
        <v>0.436849283230409</v>
      </c>
      <c r="BA1819" s="12">
        <f t="shared" si="432"/>
        <v>0.132700670378844</v>
      </c>
      <c r="BB1819" s="12">
        <f t="shared" si="433"/>
        <v>0.569549953609253</v>
      </c>
      <c r="BC1819" s="12">
        <f t="shared" si="434"/>
        <v>0.430450046390747</v>
      </c>
    </row>
    <row r="1820" spans="1:55">
      <c r="A1820" s="3" t="s">
        <v>3691</v>
      </c>
      <c r="B1820" s="3" t="s">
        <v>3692</v>
      </c>
      <c r="C1820" s="3">
        <v>29167069.72</v>
      </c>
      <c r="D1820" s="3">
        <v>508519565.73</v>
      </c>
      <c r="E1820" s="3">
        <v>275000000</v>
      </c>
      <c r="F1820" s="3">
        <v>0</v>
      </c>
      <c r="G1820" s="3">
        <v>0</v>
      </c>
      <c r="H1820" s="3">
        <v>0</v>
      </c>
      <c r="I1820" s="3">
        <v>0</v>
      </c>
      <c r="J1820" s="3">
        <v>35455924.89</v>
      </c>
      <c r="K1820" s="3">
        <v>74134475.45</v>
      </c>
      <c r="L1820" s="3">
        <v>0</v>
      </c>
      <c r="M1820" s="3">
        <v>184464843.6</v>
      </c>
      <c r="N1820" s="3">
        <v>7429639.07</v>
      </c>
      <c r="O1820" s="3">
        <v>156932165.63</v>
      </c>
      <c r="P1820" s="3">
        <v>52896634.08</v>
      </c>
      <c r="Q1820" s="3">
        <v>0</v>
      </c>
      <c r="R1820" s="3">
        <v>131251320.61</v>
      </c>
      <c r="S1820" s="3">
        <v>22259.39</v>
      </c>
      <c r="T1820" s="3">
        <v>0</v>
      </c>
      <c r="U1820" s="3">
        <v>14167431.47</v>
      </c>
      <c r="V1820" s="3">
        <v>16970302.37</v>
      </c>
      <c r="W1820" s="3">
        <v>0</v>
      </c>
      <c r="X1820" s="3">
        <v>0</v>
      </c>
      <c r="Y1820" s="3">
        <v>0</v>
      </c>
      <c r="Z1820" s="3">
        <v>4250000</v>
      </c>
      <c r="AA1820" s="3">
        <v>0</v>
      </c>
      <c r="AB1820" s="3">
        <v>494594.43</v>
      </c>
      <c r="AC1820" s="3">
        <v>304821848.08</v>
      </c>
      <c r="AD1820" s="3">
        <v>10642547.71</v>
      </c>
      <c r="AE1820" s="3">
        <v>0</v>
      </c>
      <c r="AF1820" s="3">
        <v>0</v>
      </c>
      <c r="AG1820" s="3">
        <v>0</v>
      </c>
      <c r="AH1820" s="3">
        <v>52586526.82</v>
      </c>
      <c r="AI1820" s="3">
        <v>0</v>
      </c>
      <c r="AJ1820" s="3">
        <v>1741225.65</v>
      </c>
      <c r="AK1820" s="3">
        <v>6784.47</v>
      </c>
      <c r="AL1820" s="3">
        <v>5967738.38</v>
      </c>
      <c r="AM1820" s="3">
        <v>400810.74</v>
      </c>
      <c r="AN1820" s="3">
        <v>22023818.72</v>
      </c>
      <c r="AO1820" s="6">
        <f t="shared" si="420"/>
        <v>893109966.07</v>
      </c>
      <c r="AP1820" s="6">
        <f t="shared" si="421"/>
        <v>401723282.38</v>
      </c>
      <c r="AQ1820" s="6">
        <f t="shared" si="422"/>
        <v>167155908.27</v>
      </c>
      <c r="AR1820" s="6">
        <f t="shared" si="423"/>
        <v>234567374.11</v>
      </c>
      <c r="AS1820" s="6">
        <f t="shared" si="424"/>
        <v>398191300.57</v>
      </c>
      <c r="AT1820" s="10">
        <f t="shared" si="425"/>
        <v>29167069.72</v>
      </c>
      <c r="AU1820" s="10">
        <f t="shared" si="426"/>
        <v>427358370.29</v>
      </c>
      <c r="AV1820" s="10">
        <f t="shared" si="427"/>
        <v>1127677340.18</v>
      </c>
      <c r="AW1820" s="12">
        <f t="shared" si="428"/>
        <v>0.57433405551829</v>
      </c>
      <c r="AX1820" s="12">
        <f t="shared" si="429"/>
        <v>0.4069094172048</v>
      </c>
      <c r="AY1820" s="12">
        <f t="shared" si="430"/>
        <v>0.150843721806944</v>
      </c>
      <c r="AZ1820" s="12">
        <f t="shared" si="431"/>
        <v>0.256065695397856</v>
      </c>
      <c r="BA1820" s="12">
        <f t="shared" si="432"/>
        <v>0.0187565272769102</v>
      </c>
      <c r="BB1820" s="12">
        <f t="shared" si="433"/>
        <v>0.274822222674766</v>
      </c>
      <c r="BC1820" s="12">
        <f t="shared" si="434"/>
        <v>0.725177777325234</v>
      </c>
    </row>
    <row r="1821" spans="1:55">
      <c r="A1821" s="3" t="s">
        <v>3693</v>
      </c>
      <c r="B1821" s="3" t="s">
        <v>3694</v>
      </c>
      <c r="C1821" s="3">
        <v>5049130.31</v>
      </c>
      <c r="D1821" s="3">
        <v>507626777.64</v>
      </c>
      <c r="E1821" s="3">
        <v>0</v>
      </c>
      <c r="F1821" s="3">
        <v>0</v>
      </c>
      <c r="G1821" s="3">
        <v>0</v>
      </c>
      <c r="H1821" s="3">
        <v>0</v>
      </c>
      <c r="I1821" s="3">
        <v>0</v>
      </c>
      <c r="J1821" s="3">
        <v>0</v>
      </c>
      <c r="K1821" s="3">
        <v>46521816.09</v>
      </c>
      <c r="L1821" s="3">
        <v>0</v>
      </c>
      <c r="M1821" s="3">
        <v>343507256.08</v>
      </c>
      <c r="N1821" s="3">
        <v>290945871.01</v>
      </c>
      <c r="O1821" s="3">
        <v>1237695716.69</v>
      </c>
      <c r="P1821" s="3">
        <v>11698310.62</v>
      </c>
      <c r="Q1821" s="3">
        <v>0</v>
      </c>
      <c r="R1821" s="3">
        <v>99904662.23</v>
      </c>
      <c r="S1821" s="3">
        <v>55508174.2</v>
      </c>
      <c r="T1821" s="3">
        <v>0</v>
      </c>
      <c r="U1821" s="3">
        <v>677267.78</v>
      </c>
      <c r="V1821" s="3">
        <v>8714279.85</v>
      </c>
      <c r="W1821" s="3">
        <v>0</v>
      </c>
      <c r="X1821" s="3">
        <v>0</v>
      </c>
      <c r="Y1821" s="3">
        <v>20413682.79</v>
      </c>
      <c r="Z1821" s="3">
        <v>0</v>
      </c>
      <c r="AA1821" s="3">
        <v>0</v>
      </c>
      <c r="AB1821" s="3">
        <v>3017149.51</v>
      </c>
      <c r="AC1821" s="3">
        <v>28475657.19</v>
      </c>
      <c r="AD1821" s="3">
        <v>0</v>
      </c>
      <c r="AE1821" s="3">
        <v>0</v>
      </c>
      <c r="AF1821" s="3">
        <v>0</v>
      </c>
      <c r="AG1821" s="3">
        <v>0</v>
      </c>
      <c r="AH1821" s="3">
        <v>1814163.87</v>
      </c>
      <c r="AI1821" s="3">
        <v>0</v>
      </c>
      <c r="AJ1821" s="3">
        <v>47154308.79</v>
      </c>
      <c r="AK1821" s="3">
        <v>13146704.03</v>
      </c>
      <c r="AL1821" s="3">
        <v>165898636.56</v>
      </c>
      <c r="AM1821" s="3">
        <v>110369.27</v>
      </c>
      <c r="AN1821" s="3">
        <v>0</v>
      </c>
      <c r="AO1821" s="6">
        <f t="shared" si="420"/>
        <v>554148593.73</v>
      </c>
      <c r="AP1821" s="6">
        <f t="shared" si="421"/>
        <v>1883847154.4</v>
      </c>
      <c r="AQ1821" s="6">
        <f t="shared" si="422"/>
        <v>188235216.36</v>
      </c>
      <c r="AR1821" s="6">
        <f t="shared" si="423"/>
        <v>1695611938.04</v>
      </c>
      <c r="AS1821" s="6">
        <f t="shared" si="424"/>
        <v>256599839.71</v>
      </c>
      <c r="AT1821" s="10">
        <f t="shared" si="425"/>
        <v>5049130.31</v>
      </c>
      <c r="AU1821" s="10">
        <f t="shared" si="426"/>
        <v>261648970.02</v>
      </c>
      <c r="AV1821" s="10">
        <f t="shared" si="427"/>
        <v>2249760531.77</v>
      </c>
      <c r="AW1821" s="12">
        <f t="shared" si="428"/>
        <v>0.220652423802264</v>
      </c>
      <c r="AX1821" s="12">
        <f t="shared" si="429"/>
        <v>0.77733709948878</v>
      </c>
      <c r="AY1821" s="12">
        <f t="shared" si="430"/>
        <v>0.675163463716872</v>
      </c>
      <c r="AZ1821" s="12">
        <f t="shared" si="431"/>
        <v>0.102173635771908</v>
      </c>
      <c r="BA1821" s="12">
        <f t="shared" si="432"/>
        <v>0.00201047670895616</v>
      </c>
      <c r="BB1821" s="12">
        <f t="shared" si="433"/>
        <v>0.104184112480864</v>
      </c>
      <c r="BC1821" s="12">
        <f t="shared" si="434"/>
        <v>0.895815887519136</v>
      </c>
    </row>
    <row r="1822" spans="1:55">
      <c r="A1822" s="3" t="s">
        <v>3695</v>
      </c>
      <c r="B1822" s="3" t="s">
        <v>3696</v>
      </c>
      <c r="C1822" s="3">
        <v>0</v>
      </c>
      <c r="D1822" s="3">
        <v>507347904.97</v>
      </c>
      <c r="E1822" s="3">
        <v>30178389.05</v>
      </c>
      <c r="F1822" s="3">
        <v>0</v>
      </c>
      <c r="G1822" s="3">
        <v>0</v>
      </c>
      <c r="H1822" s="3">
        <v>0</v>
      </c>
      <c r="I1822" s="3">
        <v>0</v>
      </c>
      <c r="J1822" s="3">
        <v>0</v>
      </c>
      <c r="K1822" s="3">
        <v>2614609.45</v>
      </c>
      <c r="L1822" s="3">
        <v>0</v>
      </c>
      <c r="M1822" s="3">
        <v>140630250.95</v>
      </c>
      <c r="N1822" s="3">
        <v>11896630.37</v>
      </c>
      <c r="O1822" s="3">
        <v>285671432.97</v>
      </c>
      <c r="P1822" s="3">
        <v>12699311.36</v>
      </c>
      <c r="Q1822" s="3">
        <v>0</v>
      </c>
      <c r="R1822" s="3">
        <v>103868234.23</v>
      </c>
      <c r="S1822" s="3">
        <v>0</v>
      </c>
      <c r="T1822" s="3">
        <v>0</v>
      </c>
      <c r="U1822" s="3">
        <v>17897583.53</v>
      </c>
      <c r="V1822" s="3">
        <v>15168071.32</v>
      </c>
      <c r="W1822" s="3">
        <v>0</v>
      </c>
      <c r="X1822" s="3">
        <v>0</v>
      </c>
      <c r="Y1822" s="3">
        <v>0</v>
      </c>
      <c r="Z1822" s="3">
        <v>6065119.41</v>
      </c>
      <c r="AA1822" s="3">
        <v>0</v>
      </c>
      <c r="AB1822" s="3">
        <v>6856.64</v>
      </c>
      <c r="AC1822" s="3">
        <v>469574225.92</v>
      </c>
      <c r="AD1822" s="3">
        <v>84849697.11</v>
      </c>
      <c r="AE1822" s="3">
        <v>0</v>
      </c>
      <c r="AF1822" s="3">
        <v>0</v>
      </c>
      <c r="AG1822" s="3">
        <v>0</v>
      </c>
      <c r="AH1822" s="3">
        <v>40776084.41</v>
      </c>
      <c r="AI1822" s="3">
        <v>0</v>
      </c>
      <c r="AJ1822" s="3">
        <v>0</v>
      </c>
      <c r="AK1822" s="3">
        <v>15156.72</v>
      </c>
      <c r="AL1822" s="3">
        <v>7475701.04</v>
      </c>
      <c r="AM1822" s="3">
        <v>2011725.16</v>
      </c>
      <c r="AN1822" s="3">
        <v>16560000</v>
      </c>
      <c r="AO1822" s="6">
        <f t="shared" si="420"/>
        <v>540140903.47</v>
      </c>
      <c r="AP1822" s="6">
        <f t="shared" si="421"/>
        <v>450897625.65</v>
      </c>
      <c r="AQ1822" s="6">
        <f t="shared" si="422"/>
        <v>143005865.13</v>
      </c>
      <c r="AR1822" s="6">
        <f t="shared" si="423"/>
        <v>307891760.52</v>
      </c>
      <c r="AS1822" s="6">
        <f t="shared" si="424"/>
        <v>621262590.36</v>
      </c>
      <c r="AT1822" s="10">
        <f t="shared" si="425"/>
        <v>0</v>
      </c>
      <c r="AU1822" s="10">
        <f t="shared" si="426"/>
        <v>621262590.36</v>
      </c>
      <c r="AV1822" s="10">
        <f t="shared" si="427"/>
        <v>848032663.99</v>
      </c>
      <c r="AW1822" s="12">
        <f t="shared" si="428"/>
        <v>0.367619034956288</v>
      </c>
      <c r="AX1822" s="12">
        <f t="shared" si="429"/>
        <v>0.632380965043712</v>
      </c>
      <c r="AY1822" s="12">
        <f t="shared" si="430"/>
        <v>0.20955063974273</v>
      </c>
      <c r="AZ1822" s="12">
        <f t="shared" si="431"/>
        <v>0.422830325300982</v>
      </c>
      <c r="BA1822" s="12">
        <f t="shared" si="432"/>
        <v>0</v>
      </c>
      <c r="BB1822" s="12">
        <f t="shared" si="433"/>
        <v>0.422830325300982</v>
      </c>
      <c r="BC1822" s="12">
        <f t="shared" si="434"/>
        <v>0.577169674699018</v>
      </c>
    </row>
    <row r="1823" spans="1:55">
      <c r="A1823" s="3" t="s">
        <v>3697</v>
      </c>
      <c r="B1823" s="3" t="s">
        <v>3698</v>
      </c>
      <c r="C1823" s="3">
        <v>4175000</v>
      </c>
      <c r="D1823" s="3">
        <v>506896758.85</v>
      </c>
      <c r="E1823" s="3">
        <v>0</v>
      </c>
      <c r="F1823" s="3">
        <v>0</v>
      </c>
      <c r="G1823" s="3">
        <v>0</v>
      </c>
      <c r="H1823" s="3">
        <v>0</v>
      </c>
      <c r="I1823" s="3">
        <v>0</v>
      </c>
      <c r="J1823" s="3">
        <v>0</v>
      </c>
      <c r="K1823" s="3">
        <v>74739760.44</v>
      </c>
      <c r="L1823" s="3">
        <v>0</v>
      </c>
      <c r="M1823" s="3">
        <v>362421603.96</v>
      </c>
      <c r="N1823" s="3">
        <v>77318009.05</v>
      </c>
      <c r="O1823" s="3">
        <v>1039300908.13</v>
      </c>
      <c r="P1823" s="3">
        <v>37187307.69</v>
      </c>
      <c r="Q1823" s="3">
        <v>0</v>
      </c>
      <c r="R1823" s="3">
        <v>852806720.19</v>
      </c>
      <c r="S1823" s="3">
        <v>0</v>
      </c>
      <c r="T1823" s="3">
        <v>0</v>
      </c>
      <c r="U1823" s="3">
        <v>1904320.96</v>
      </c>
      <c r="V1823" s="3">
        <v>2700450.85</v>
      </c>
      <c r="W1823" s="3">
        <v>0</v>
      </c>
      <c r="X1823" s="3">
        <v>0</v>
      </c>
      <c r="Y1823" s="3">
        <v>0</v>
      </c>
      <c r="Z1823" s="3">
        <v>-2690341.3</v>
      </c>
      <c r="AA1823" s="3">
        <v>0</v>
      </c>
      <c r="AB1823" s="3">
        <v>192500</v>
      </c>
      <c r="AC1823" s="3">
        <v>941402313.46</v>
      </c>
      <c r="AD1823" s="3">
        <v>371346882.66</v>
      </c>
      <c r="AE1823" s="3">
        <v>0</v>
      </c>
      <c r="AF1823" s="3">
        <v>0</v>
      </c>
      <c r="AG1823" s="3">
        <v>0</v>
      </c>
      <c r="AH1823" s="3">
        <v>287557060.45</v>
      </c>
      <c r="AI1823" s="3">
        <v>0</v>
      </c>
      <c r="AJ1823" s="3">
        <v>0</v>
      </c>
      <c r="AK1823" s="3">
        <v>0</v>
      </c>
      <c r="AL1823" s="3">
        <v>3287089.49</v>
      </c>
      <c r="AM1823" s="3">
        <v>1509810</v>
      </c>
      <c r="AN1823" s="3">
        <v>100868091.06</v>
      </c>
      <c r="AO1823" s="6">
        <f t="shared" si="420"/>
        <v>581636519.29</v>
      </c>
      <c r="AP1823" s="6">
        <f t="shared" si="421"/>
        <v>1516227828.83</v>
      </c>
      <c r="AQ1823" s="6">
        <f t="shared" si="422"/>
        <v>854913650.7</v>
      </c>
      <c r="AR1823" s="6">
        <f t="shared" si="423"/>
        <v>661314178.13</v>
      </c>
      <c r="AS1823" s="6">
        <f t="shared" si="424"/>
        <v>1705971247.12</v>
      </c>
      <c r="AT1823" s="10">
        <f t="shared" si="425"/>
        <v>4175000</v>
      </c>
      <c r="AU1823" s="10">
        <f t="shared" si="426"/>
        <v>1710146247.12</v>
      </c>
      <c r="AV1823" s="10">
        <f t="shared" si="427"/>
        <v>1242950697.42</v>
      </c>
      <c r="AW1823" s="12">
        <f t="shared" si="428"/>
        <v>0.196958152818312</v>
      </c>
      <c r="AX1823" s="12">
        <f t="shared" si="429"/>
        <v>0.801628077136746</v>
      </c>
      <c r="AY1823" s="12">
        <f t="shared" si="430"/>
        <v>0.223939203673184</v>
      </c>
      <c r="AZ1823" s="12">
        <f t="shared" si="431"/>
        <v>0.577688873463562</v>
      </c>
      <c r="BA1823" s="12">
        <f t="shared" si="432"/>
        <v>0.00141377004494187</v>
      </c>
      <c r="BB1823" s="12">
        <f t="shared" si="433"/>
        <v>0.579102643508504</v>
      </c>
      <c r="BC1823" s="12">
        <f t="shared" si="434"/>
        <v>0.420897356491496</v>
      </c>
    </row>
    <row r="1824" spans="1:55">
      <c r="A1824" s="3" t="s">
        <v>3699</v>
      </c>
      <c r="B1824" s="3" t="s">
        <v>3700</v>
      </c>
      <c r="C1824" s="3">
        <v>0</v>
      </c>
      <c r="D1824" s="3">
        <v>506562607.81</v>
      </c>
      <c r="E1824" s="3">
        <v>0</v>
      </c>
      <c r="F1824" s="3">
        <v>0</v>
      </c>
      <c r="G1824" s="3">
        <v>0</v>
      </c>
      <c r="H1824" s="3">
        <v>0</v>
      </c>
      <c r="I1824" s="3">
        <v>0</v>
      </c>
      <c r="J1824" s="3">
        <v>0</v>
      </c>
      <c r="K1824" s="3">
        <v>11075391.57</v>
      </c>
      <c r="L1824" s="3">
        <v>0</v>
      </c>
      <c r="M1824" s="3">
        <v>397264316.12</v>
      </c>
      <c r="N1824" s="3">
        <v>16894654.92</v>
      </c>
      <c r="O1824" s="3">
        <v>454794851.92</v>
      </c>
      <c r="P1824" s="3">
        <v>218462174.77</v>
      </c>
      <c r="Q1824" s="3">
        <v>0</v>
      </c>
      <c r="R1824" s="3">
        <v>355805980.65</v>
      </c>
      <c r="S1824" s="3">
        <v>0</v>
      </c>
      <c r="T1824" s="3">
        <v>0</v>
      </c>
      <c r="U1824" s="3">
        <v>29216021.62</v>
      </c>
      <c r="V1824" s="3">
        <v>552703.83</v>
      </c>
      <c r="W1824" s="3">
        <v>0</v>
      </c>
      <c r="X1824" s="3">
        <v>0</v>
      </c>
      <c r="Y1824" s="3">
        <v>0</v>
      </c>
      <c r="Z1824" s="3">
        <v>0</v>
      </c>
      <c r="AA1824" s="3">
        <v>0</v>
      </c>
      <c r="AB1824" s="3">
        <v>8384594.12</v>
      </c>
      <c r="AC1824" s="3">
        <v>1010718114.41</v>
      </c>
      <c r="AD1824" s="3">
        <v>186119441.77</v>
      </c>
      <c r="AE1824" s="3">
        <v>0</v>
      </c>
      <c r="AF1824" s="3">
        <v>0</v>
      </c>
      <c r="AG1824" s="3">
        <v>0</v>
      </c>
      <c r="AH1824" s="3">
        <v>143741542.55</v>
      </c>
      <c r="AI1824" s="3">
        <v>0</v>
      </c>
      <c r="AJ1824" s="3">
        <v>0</v>
      </c>
      <c r="AK1824" s="3">
        <v>12692827.98</v>
      </c>
      <c r="AL1824" s="3">
        <v>0</v>
      </c>
      <c r="AM1824" s="3">
        <v>28005217.13</v>
      </c>
      <c r="AN1824" s="3">
        <v>171802381.52</v>
      </c>
      <c r="AO1824" s="6">
        <f t="shared" si="420"/>
        <v>517637999.38</v>
      </c>
      <c r="AP1824" s="6">
        <f t="shared" si="421"/>
        <v>1087415997.73</v>
      </c>
      <c r="AQ1824" s="6">
        <f t="shared" si="422"/>
        <v>393959300.22</v>
      </c>
      <c r="AR1824" s="6">
        <f t="shared" si="423"/>
        <v>693456697.51</v>
      </c>
      <c r="AS1824" s="6">
        <f t="shared" si="424"/>
        <v>1553079525.36</v>
      </c>
      <c r="AT1824" s="10">
        <f t="shared" si="425"/>
        <v>0</v>
      </c>
      <c r="AU1824" s="10">
        <f t="shared" si="426"/>
        <v>1553079525.36</v>
      </c>
      <c r="AV1824" s="10">
        <f t="shared" si="427"/>
        <v>1211094696.89</v>
      </c>
      <c r="AW1824" s="12">
        <f t="shared" si="428"/>
        <v>0.187266777619628</v>
      </c>
      <c r="AX1824" s="12">
        <f t="shared" si="429"/>
        <v>0.812733222380372</v>
      </c>
      <c r="AY1824" s="12">
        <f t="shared" si="430"/>
        <v>0.250873006458159</v>
      </c>
      <c r="AZ1824" s="12">
        <f t="shared" si="431"/>
        <v>0.561860215922213</v>
      </c>
      <c r="BA1824" s="12">
        <f t="shared" si="432"/>
        <v>0</v>
      </c>
      <c r="BB1824" s="12">
        <f t="shared" si="433"/>
        <v>0.561860215922213</v>
      </c>
      <c r="BC1824" s="12">
        <f t="shared" si="434"/>
        <v>0.438139784077787</v>
      </c>
    </row>
    <row r="1825" spans="1:55">
      <c r="A1825" s="3" t="s">
        <v>3701</v>
      </c>
      <c r="B1825" s="3" t="s">
        <v>3702</v>
      </c>
      <c r="C1825" s="3">
        <v>23292692.45</v>
      </c>
      <c r="D1825" s="3">
        <v>506297702.84</v>
      </c>
      <c r="E1825" s="3">
        <v>9450893.2</v>
      </c>
      <c r="F1825" s="3">
        <v>0</v>
      </c>
      <c r="G1825" s="3">
        <v>0</v>
      </c>
      <c r="H1825" s="3">
        <v>0</v>
      </c>
      <c r="I1825" s="3">
        <v>0</v>
      </c>
      <c r="J1825" s="3">
        <v>0</v>
      </c>
      <c r="K1825" s="3">
        <v>65024359.54</v>
      </c>
      <c r="L1825" s="3">
        <v>0</v>
      </c>
      <c r="M1825" s="3">
        <v>647516709.61</v>
      </c>
      <c r="N1825" s="3">
        <v>94085434.35</v>
      </c>
      <c r="O1825" s="3">
        <v>729507458.52</v>
      </c>
      <c r="P1825" s="3">
        <v>264624426.75</v>
      </c>
      <c r="Q1825" s="3">
        <v>0</v>
      </c>
      <c r="R1825" s="3">
        <v>748232528.7</v>
      </c>
      <c r="S1825" s="3">
        <v>83027522.62</v>
      </c>
      <c r="T1825" s="3">
        <v>0</v>
      </c>
      <c r="U1825" s="3">
        <v>40607196.31</v>
      </c>
      <c r="V1825" s="3">
        <v>30983356.04</v>
      </c>
      <c r="W1825" s="3">
        <v>0</v>
      </c>
      <c r="X1825" s="3">
        <v>0</v>
      </c>
      <c r="Y1825" s="3">
        <v>65704240.59</v>
      </c>
      <c r="Z1825" s="3">
        <v>58194329.18</v>
      </c>
      <c r="AA1825" s="3">
        <v>0</v>
      </c>
      <c r="AB1825" s="3">
        <v>8965731.43</v>
      </c>
      <c r="AC1825" s="3">
        <v>1431994856.99</v>
      </c>
      <c r="AD1825" s="3">
        <v>283975287.51</v>
      </c>
      <c r="AE1825" s="3">
        <v>0</v>
      </c>
      <c r="AF1825" s="3">
        <v>0</v>
      </c>
      <c r="AG1825" s="3">
        <v>0</v>
      </c>
      <c r="AH1825" s="3">
        <v>130320099.78</v>
      </c>
      <c r="AI1825" s="3">
        <v>0</v>
      </c>
      <c r="AJ1825" s="3">
        <v>96637763.72</v>
      </c>
      <c r="AK1825" s="3">
        <v>20523833.47</v>
      </c>
      <c r="AL1825" s="3">
        <v>47439294.31</v>
      </c>
      <c r="AM1825" s="3">
        <v>3346515.31</v>
      </c>
      <c r="AN1825" s="3">
        <v>44542819.91</v>
      </c>
      <c r="AO1825" s="6">
        <f t="shared" si="420"/>
        <v>580772955.58</v>
      </c>
      <c r="AP1825" s="6">
        <f t="shared" si="421"/>
        <v>1735734029.23</v>
      </c>
      <c r="AQ1825" s="6">
        <f t="shared" si="422"/>
        <v>1035714904.87</v>
      </c>
      <c r="AR1825" s="6">
        <f t="shared" si="423"/>
        <v>700019124.36</v>
      </c>
      <c r="AS1825" s="6">
        <f t="shared" si="424"/>
        <v>2058780471</v>
      </c>
      <c r="AT1825" s="10">
        <f t="shared" si="425"/>
        <v>23292692.45</v>
      </c>
      <c r="AU1825" s="10">
        <f t="shared" si="426"/>
        <v>2082073163.45</v>
      </c>
      <c r="AV1825" s="10">
        <f t="shared" si="427"/>
        <v>1280792079.94</v>
      </c>
      <c r="AW1825" s="12">
        <f t="shared" si="428"/>
        <v>0.172701822269435</v>
      </c>
      <c r="AX1825" s="12">
        <f t="shared" si="429"/>
        <v>0.820371735317868</v>
      </c>
      <c r="AY1825" s="12">
        <f t="shared" si="430"/>
        <v>0.208161515165066</v>
      </c>
      <c r="AZ1825" s="12">
        <f t="shared" si="431"/>
        <v>0.612210220152803</v>
      </c>
      <c r="BA1825" s="12">
        <f t="shared" si="432"/>
        <v>0.00692644241269667</v>
      </c>
      <c r="BB1825" s="12">
        <f t="shared" si="433"/>
        <v>0.619136662565499</v>
      </c>
      <c r="BC1825" s="12">
        <f t="shared" si="434"/>
        <v>0.380863337434501</v>
      </c>
    </row>
    <row r="1826" spans="1:55">
      <c r="A1826" s="3" t="s">
        <v>3703</v>
      </c>
      <c r="B1826" s="3" t="s">
        <v>3704</v>
      </c>
      <c r="C1826" s="3">
        <v>565433350.98</v>
      </c>
      <c r="D1826" s="3">
        <v>506257282.09</v>
      </c>
      <c r="E1826" s="3">
        <v>106661.06</v>
      </c>
      <c r="F1826" s="3">
        <v>0</v>
      </c>
      <c r="G1826" s="3">
        <v>0</v>
      </c>
      <c r="H1826" s="3">
        <v>0</v>
      </c>
      <c r="I1826" s="3">
        <v>0</v>
      </c>
      <c r="J1826" s="3">
        <v>458286242.18</v>
      </c>
      <c r="K1826" s="3">
        <v>141171533.18</v>
      </c>
      <c r="L1826" s="3">
        <v>0</v>
      </c>
      <c r="M1826" s="3">
        <v>468813381.92</v>
      </c>
      <c r="N1826" s="3">
        <v>480368156.65</v>
      </c>
      <c r="O1826" s="3">
        <v>1136693388.3</v>
      </c>
      <c r="P1826" s="3">
        <v>60421891.22</v>
      </c>
      <c r="Q1826" s="3">
        <v>299055965.02</v>
      </c>
      <c r="R1826" s="3">
        <v>521670889.33</v>
      </c>
      <c r="S1826" s="3">
        <v>5479329.88</v>
      </c>
      <c r="T1826" s="3">
        <v>0</v>
      </c>
      <c r="U1826" s="3">
        <v>22929959.93</v>
      </c>
      <c r="V1826" s="3">
        <v>3611937.69</v>
      </c>
      <c r="W1826" s="3">
        <v>0</v>
      </c>
      <c r="X1826" s="3">
        <v>0</v>
      </c>
      <c r="Y1826" s="3">
        <v>0</v>
      </c>
      <c r="Z1826" s="3">
        <v>22158331.44</v>
      </c>
      <c r="AA1826" s="3">
        <v>0</v>
      </c>
      <c r="AB1826" s="3">
        <v>8036301.91</v>
      </c>
      <c r="AC1826" s="3">
        <v>819860000.48</v>
      </c>
      <c r="AD1826" s="3">
        <v>821321939.84</v>
      </c>
      <c r="AE1826" s="3">
        <v>0</v>
      </c>
      <c r="AF1826" s="3">
        <v>0</v>
      </c>
      <c r="AG1826" s="3">
        <v>0</v>
      </c>
      <c r="AH1826" s="3">
        <v>263209421.88</v>
      </c>
      <c r="AI1826" s="3">
        <v>4392369.17</v>
      </c>
      <c r="AJ1826" s="3">
        <v>44300460.4</v>
      </c>
      <c r="AK1826" s="3">
        <v>8019187.1</v>
      </c>
      <c r="AL1826" s="3">
        <v>60626959.65</v>
      </c>
      <c r="AM1826" s="3">
        <v>5365061.5</v>
      </c>
      <c r="AN1826" s="3">
        <v>74305167.55</v>
      </c>
      <c r="AO1826" s="6">
        <f t="shared" si="420"/>
        <v>1105821718.51</v>
      </c>
      <c r="AP1826" s="6">
        <f t="shared" si="421"/>
        <v>2445352783.11</v>
      </c>
      <c r="AQ1826" s="6">
        <f t="shared" si="422"/>
        <v>583886750.18</v>
      </c>
      <c r="AR1826" s="6">
        <f t="shared" si="423"/>
        <v>1861466032.93</v>
      </c>
      <c r="AS1826" s="6">
        <f t="shared" si="424"/>
        <v>2101400567.57</v>
      </c>
      <c r="AT1826" s="10">
        <f t="shared" si="425"/>
        <v>565433350.98</v>
      </c>
      <c r="AU1826" s="10">
        <f t="shared" si="426"/>
        <v>2666833918.55</v>
      </c>
      <c r="AV1826" s="10">
        <f t="shared" si="427"/>
        <v>2967287751.44</v>
      </c>
      <c r="AW1826" s="12">
        <f t="shared" si="428"/>
        <v>0.196272246728382</v>
      </c>
      <c r="AX1826" s="12">
        <f t="shared" si="429"/>
        <v>0.703369013418383</v>
      </c>
      <c r="AY1826" s="12">
        <f t="shared" si="430"/>
        <v>0.330391521866673</v>
      </c>
      <c r="AZ1826" s="12">
        <f t="shared" si="431"/>
        <v>0.37297749155171</v>
      </c>
      <c r="BA1826" s="12">
        <f t="shared" si="432"/>
        <v>0.100358739853235</v>
      </c>
      <c r="BB1826" s="12">
        <f t="shared" si="433"/>
        <v>0.473336231404945</v>
      </c>
      <c r="BC1826" s="12">
        <f t="shared" si="434"/>
        <v>0.526663768595055</v>
      </c>
    </row>
    <row r="1827" spans="1:55">
      <c r="A1827" s="3" t="s">
        <v>3705</v>
      </c>
      <c r="B1827" s="3" t="s">
        <v>3706</v>
      </c>
      <c r="C1827" s="3">
        <v>49653611.23</v>
      </c>
      <c r="D1827" s="3">
        <v>505880928.29</v>
      </c>
      <c r="E1827" s="3">
        <v>0</v>
      </c>
      <c r="F1827" s="3">
        <v>0</v>
      </c>
      <c r="G1827" s="3">
        <v>0</v>
      </c>
      <c r="H1827" s="3">
        <v>0</v>
      </c>
      <c r="I1827" s="3">
        <v>0</v>
      </c>
      <c r="J1827" s="3">
        <v>0</v>
      </c>
      <c r="K1827" s="3">
        <v>235358964.88</v>
      </c>
      <c r="L1827" s="3">
        <v>0</v>
      </c>
      <c r="M1827" s="3">
        <v>58879330.34</v>
      </c>
      <c r="N1827" s="3">
        <v>598464034.38</v>
      </c>
      <c r="O1827" s="3">
        <v>2041672640.86</v>
      </c>
      <c r="P1827" s="3">
        <v>232490039.62</v>
      </c>
      <c r="Q1827" s="3">
        <v>734367259.43</v>
      </c>
      <c r="R1827" s="3">
        <v>849396265.02</v>
      </c>
      <c r="S1827" s="3">
        <v>0</v>
      </c>
      <c r="T1827" s="3">
        <v>0</v>
      </c>
      <c r="U1827" s="3">
        <v>109457110.54</v>
      </c>
      <c r="V1827" s="3">
        <v>1008957256.92</v>
      </c>
      <c r="W1827" s="3">
        <v>0</v>
      </c>
      <c r="X1827" s="3">
        <v>0</v>
      </c>
      <c r="Y1827" s="3">
        <v>0</v>
      </c>
      <c r="Z1827" s="3">
        <v>647143644.69</v>
      </c>
      <c r="AA1827" s="3">
        <v>0</v>
      </c>
      <c r="AB1827" s="3">
        <v>2129311878.11</v>
      </c>
      <c r="AC1827" s="3">
        <v>21121757587.1</v>
      </c>
      <c r="AD1827" s="3">
        <v>3506912320.85</v>
      </c>
      <c r="AE1827" s="3">
        <v>0</v>
      </c>
      <c r="AF1827" s="3">
        <v>0</v>
      </c>
      <c r="AG1827" s="3">
        <v>0</v>
      </c>
      <c r="AH1827" s="3">
        <v>2006988460.21</v>
      </c>
      <c r="AI1827" s="3">
        <v>0</v>
      </c>
      <c r="AJ1827" s="3">
        <v>0</v>
      </c>
      <c r="AK1827" s="3">
        <v>0</v>
      </c>
      <c r="AL1827" s="3">
        <v>253343557.97</v>
      </c>
      <c r="AM1827" s="3">
        <v>458333039.3</v>
      </c>
      <c r="AN1827" s="3">
        <v>1155430944.53</v>
      </c>
      <c r="AO1827" s="6">
        <f t="shared" si="420"/>
        <v>741239893.17</v>
      </c>
      <c r="AP1827" s="6">
        <f t="shared" si="421"/>
        <v>3665873304.63</v>
      </c>
      <c r="AQ1827" s="6">
        <f t="shared" si="422"/>
        <v>4744266155.28</v>
      </c>
      <c r="AR1827" s="6">
        <f t="shared" si="423"/>
        <v>-1078392850.65</v>
      </c>
      <c r="AS1827" s="6">
        <f t="shared" si="424"/>
        <v>28502765909.96</v>
      </c>
      <c r="AT1827" s="10">
        <f t="shared" si="425"/>
        <v>49653611.23</v>
      </c>
      <c r="AU1827" s="10">
        <f t="shared" si="426"/>
        <v>28552419521.19</v>
      </c>
      <c r="AV1827" s="10">
        <f t="shared" si="427"/>
        <v>-337152957.48</v>
      </c>
      <c r="AW1827" s="12">
        <f t="shared" si="428"/>
        <v>0.0262708803936437</v>
      </c>
      <c r="AX1827" s="12">
        <f t="shared" si="429"/>
        <v>0.971969305956612</v>
      </c>
      <c r="AY1827" s="12">
        <f t="shared" si="430"/>
        <v>-0.0382201900596967</v>
      </c>
      <c r="AZ1827" s="12">
        <f t="shared" si="431"/>
        <v>1.01018949601631</v>
      </c>
      <c r="BA1827" s="12">
        <f t="shared" si="432"/>
        <v>0.00175981364974463</v>
      </c>
      <c r="BB1827" s="12">
        <f t="shared" si="433"/>
        <v>1.01194930966605</v>
      </c>
      <c r="BC1827" s="12">
        <f t="shared" si="434"/>
        <v>-0.0119493096660529</v>
      </c>
    </row>
    <row r="1828" spans="1:55">
      <c r="A1828" s="3" t="s">
        <v>3707</v>
      </c>
      <c r="B1828" s="3" t="s">
        <v>3708</v>
      </c>
      <c r="C1828" s="3">
        <v>16999139.24</v>
      </c>
      <c r="D1828" s="3">
        <v>505552150.51</v>
      </c>
      <c r="E1828" s="3">
        <v>0</v>
      </c>
      <c r="F1828" s="3">
        <v>0</v>
      </c>
      <c r="G1828" s="3">
        <v>0</v>
      </c>
      <c r="H1828" s="3">
        <v>0</v>
      </c>
      <c r="I1828" s="3">
        <v>0</v>
      </c>
      <c r="J1828" s="3">
        <v>9917336.56</v>
      </c>
      <c r="K1828" s="3">
        <v>10411245.71</v>
      </c>
      <c r="L1828" s="3">
        <v>0</v>
      </c>
      <c r="M1828" s="3">
        <v>202265216.8</v>
      </c>
      <c r="N1828" s="3">
        <v>739641428.13</v>
      </c>
      <c r="O1828" s="3">
        <v>0</v>
      </c>
      <c r="P1828" s="3">
        <v>38904641.56</v>
      </c>
      <c r="Q1828" s="3">
        <v>0</v>
      </c>
      <c r="R1828" s="3">
        <v>240216915.46</v>
      </c>
      <c r="S1828" s="3">
        <v>0</v>
      </c>
      <c r="T1828" s="3">
        <v>0</v>
      </c>
      <c r="U1828" s="3">
        <v>11365255.11</v>
      </c>
      <c r="V1828" s="3">
        <v>15230179.35</v>
      </c>
      <c r="W1828" s="3">
        <v>0</v>
      </c>
      <c r="X1828" s="3">
        <v>0</v>
      </c>
      <c r="Y1828" s="3">
        <v>0</v>
      </c>
      <c r="Z1828" s="3">
        <v>0</v>
      </c>
      <c r="AA1828" s="3">
        <v>0</v>
      </c>
      <c r="AB1828" s="3">
        <v>17980381.51</v>
      </c>
      <c r="AC1828" s="3">
        <v>42124213.37</v>
      </c>
      <c r="AD1828" s="3">
        <v>99143562.24</v>
      </c>
      <c r="AE1828" s="3">
        <v>0</v>
      </c>
      <c r="AF1828" s="3">
        <v>0</v>
      </c>
      <c r="AG1828" s="3">
        <v>0</v>
      </c>
      <c r="AH1828" s="3">
        <v>711025.77</v>
      </c>
      <c r="AI1828" s="3">
        <v>0</v>
      </c>
      <c r="AJ1828" s="3">
        <v>0</v>
      </c>
      <c r="AK1828" s="3">
        <v>0</v>
      </c>
      <c r="AL1828" s="3">
        <v>3239848.87</v>
      </c>
      <c r="AM1828" s="3">
        <v>0</v>
      </c>
      <c r="AN1828" s="3">
        <v>0</v>
      </c>
      <c r="AO1828" s="6">
        <f t="shared" si="420"/>
        <v>525880732.78</v>
      </c>
      <c r="AP1828" s="6">
        <f t="shared" si="421"/>
        <v>980811286.49</v>
      </c>
      <c r="AQ1828" s="6">
        <f t="shared" si="422"/>
        <v>284792731.43</v>
      </c>
      <c r="AR1828" s="6">
        <f t="shared" si="423"/>
        <v>696018555.06</v>
      </c>
      <c r="AS1828" s="6">
        <f t="shared" si="424"/>
        <v>145218650.25</v>
      </c>
      <c r="AT1828" s="10">
        <f t="shared" si="425"/>
        <v>16999139.24</v>
      </c>
      <c r="AU1828" s="10">
        <f t="shared" si="426"/>
        <v>162217789.49</v>
      </c>
      <c r="AV1828" s="10">
        <f t="shared" si="427"/>
        <v>1221899287.84</v>
      </c>
      <c r="AW1828" s="12">
        <f t="shared" si="428"/>
        <v>0.379939487340506</v>
      </c>
      <c r="AX1828" s="12">
        <f t="shared" si="429"/>
        <v>0.607778936542543</v>
      </c>
      <c r="AY1828" s="12">
        <f t="shared" si="430"/>
        <v>0.502861041497038</v>
      </c>
      <c r="AZ1828" s="12">
        <f t="shared" si="431"/>
        <v>0.104917895045505</v>
      </c>
      <c r="BA1828" s="12">
        <f t="shared" si="432"/>
        <v>0.0122815761169509</v>
      </c>
      <c r="BB1828" s="12">
        <f t="shared" si="433"/>
        <v>0.117199471162456</v>
      </c>
      <c r="BC1828" s="12">
        <f t="shared" si="434"/>
        <v>0.882800528837544</v>
      </c>
    </row>
    <row r="1829" spans="1:55">
      <c r="A1829" s="3" t="s">
        <v>3709</v>
      </c>
      <c r="B1829" s="3" t="s">
        <v>3710</v>
      </c>
      <c r="C1829" s="3">
        <v>22330695.17</v>
      </c>
      <c r="D1829" s="3">
        <v>505037136.84</v>
      </c>
      <c r="E1829" s="3">
        <v>337125068.5</v>
      </c>
      <c r="F1829" s="3">
        <v>8294862.94</v>
      </c>
      <c r="G1829" s="3">
        <v>0</v>
      </c>
      <c r="H1829" s="3">
        <v>0</v>
      </c>
      <c r="I1829" s="3">
        <v>0</v>
      </c>
      <c r="J1829" s="3">
        <v>0</v>
      </c>
      <c r="K1829" s="3">
        <v>5746848.36</v>
      </c>
      <c r="L1829" s="3">
        <v>0</v>
      </c>
      <c r="M1829" s="3">
        <v>382275417.83</v>
      </c>
      <c r="N1829" s="3">
        <v>6968600.76</v>
      </c>
      <c r="O1829" s="3">
        <v>39463968.77</v>
      </c>
      <c r="P1829" s="3">
        <v>4985209.05</v>
      </c>
      <c r="Q1829" s="3">
        <v>5987911.59</v>
      </c>
      <c r="R1829" s="3">
        <v>319328921.92</v>
      </c>
      <c r="S1829" s="3">
        <v>643139.08</v>
      </c>
      <c r="T1829" s="3">
        <v>0</v>
      </c>
      <c r="U1829" s="3">
        <v>47351350.2</v>
      </c>
      <c r="V1829" s="3">
        <v>23691819.01</v>
      </c>
      <c r="W1829" s="3">
        <v>0</v>
      </c>
      <c r="X1829" s="3">
        <v>0</v>
      </c>
      <c r="Y1829" s="3">
        <v>5142992.78</v>
      </c>
      <c r="Z1829" s="3">
        <v>1195499.99</v>
      </c>
      <c r="AA1829" s="3">
        <v>0</v>
      </c>
      <c r="AB1829" s="3">
        <v>7891.78</v>
      </c>
      <c r="AC1829" s="3">
        <v>140689995.78</v>
      </c>
      <c r="AD1829" s="3">
        <v>8234193.76</v>
      </c>
      <c r="AE1829" s="3">
        <v>0</v>
      </c>
      <c r="AF1829" s="3">
        <v>0</v>
      </c>
      <c r="AG1829" s="3">
        <v>0</v>
      </c>
      <c r="AH1829" s="3">
        <v>162572747.55</v>
      </c>
      <c r="AI1829" s="3">
        <v>0</v>
      </c>
      <c r="AJ1829" s="3">
        <v>0</v>
      </c>
      <c r="AK1829" s="3">
        <v>5697049.25</v>
      </c>
      <c r="AL1829" s="3">
        <v>7885972.43</v>
      </c>
      <c r="AM1829" s="3">
        <v>0</v>
      </c>
      <c r="AN1829" s="3">
        <v>0</v>
      </c>
      <c r="AO1829" s="6">
        <f t="shared" si="420"/>
        <v>856203916.64</v>
      </c>
      <c r="AP1829" s="6">
        <f t="shared" si="421"/>
        <v>439681108</v>
      </c>
      <c r="AQ1829" s="6">
        <f t="shared" si="422"/>
        <v>397361614.76</v>
      </c>
      <c r="AR1829" s="6">
        <f t="shared" si="423"/>
        <v>42319493.24</v>
      </c>
      <c r="AS1829" s="6">
        <f t="shared" si="424"/>
        <v>325079958.77</v>
      </c>
      <c r="AT1829" s="10">
        <f t="shared" si="425"/>
        <v>22330695.17</v>
      </c>
      <c r="AU1829" s="10">
        <f t="shared" si="426"/>
        <v>347410653.94</v>
      </c>
      <c r="AV1829" s="10">
        <f t="shared" si="427"/>
        <v>898523409.88</v>
      </c>
      <c r="AW1829" s="12">
        <f t="shared" si="428"/>
        <v>0.687198417237989</v>
      </c>
      <c r="AX1829" s="12">
        <f t="shared" si="429"/>
        <v>0.294878728079368</v>
      </c>
      <c r="AY1829" s="12">
        <f t="shared" si="430"/>
        <v>0.0339660777154207</v>
      </c>
      <c r="AZ1829" s="12">
        <f t="shared" si="431"/>
        <v>0.260912650363948</v>
      </c>
      <c r="BA1829" s="12">
        <f t="shared" si="432"/>
        <v>0.0179228546826424</v>
      </c>
      <c r="BB1829" s="12">
        <f t="shared" si="433"/>
        <v>0.27883550504659</v>
      </c>
      <c r="BC1829" s="12">
        <f t="shared" si="434"/>
        <v>0.72116449495341</v>
      </c>
    </row>
    <row r="1830" spans="1:55">
      <c r="A1830" s="3" t="s">
        <v>3711</v>
      </c>
      <c r="B1830" s="3" t="s">
        <v>3712</v>
      </c>
      <c r="C1830" s="3">
        <v>358317076.5</v>
      </c>
      <c r="D1830" s="3">
        <v>504782592.41</v>
      </c>
      <c r="E1830" s="3">
        <v>10583125.26</v>
      </c>
      <c r="F1830" s="3">
        <v>0</v>
      </c>
      <c r="G1830" s="3">
        <v>0</v>
      </c>
      <c r="H1830" s="3">
        <v>0</v>
      </c>
      <c r="I1830" s="3">
        <v>0</v>
      </c>
      <c r="J1830" s="3">
        <v>728390.04</v>
      </c>
      <c r="K1830" s="3">
        <v>34465911.77</v>
      </c>
      <c r="L1830" s="3">
        <v>0</v>
      </c>
      <c r="M1830" s="3">
        <v>27596359.4</v>
      </c>
      <c r="N1830" s="3">
        <v>100567021.61</v>
      </c>
      <c r="O1830" s="3">
        <v>124335153.13</v>
      </c>
      <c r="P1830" s="3">
        <v>35477761.27</v>
      </c>
      <c r="Q1830" s="3">
        <v>0</v>
      </c>
      <c r="R1830" s="3">
        <v>29303353.76</v>
      </c>
      <c r="S1830" s="3">
        <v>0</v>
      </c>
      <c r="T1830" s="3">
        <v>0</v>
      </c>
      <c r="U1830" s="3">
        <v>11354220.61</v>
      </c>
      <c r="V1830" s="3">
        <v>1057205.48</v>
      </c>
      <c r="W1830" s="3">
        <v>0</v>
      </c>
      <c r="X1830" s="3">
        <v>0</v>
      </c>
      <c r="Y1830" s="3">
        <v>0</v>
      </c>
      <c r="Z1830" s="3">
        <v>15475034.33</v>
      </c>
      <c r="AA1830" s="3">
        <v>0</v>
      </c>
      <c r="AB1830" s="3">
        <v>7501947.63</v>
      </c>
      <c r="AC1830" s="3">
        <v>366156660.28</v>
      </c>
      <c r="AD1830" s="3">
        <v>20661304.43</v>
      </c>
      <c r="AE1830" s="3">
        <v>0</v>
      </c>
      <c r="AF1830" s="3">
        <v>0</v>
      </c>
      <c r="AG1830" s="3">
        <v>0</v>
      </c>
      <c r="AH1830" s="3">
        <v>110653221.98</v>
      </c>
      <c r="AI1830" s="3">
        <v>0</v>
      </c>
      <c r="AJ1830" s="3">
        <v>0</v>
      </c>
      <c r="AK1830" s="3">
        <v>0</v>
      </c>
      <c r="AL1830" s="3">
        <v>6617527.23</v>
      </c>
      <c r="AM1830" s="3">
        <v>0</v>
      </c>
      <c r="AN1830" s="3">
        <v>0</v>
      </c>
      <c r="AO1830" s="6">
        <f t="shared" si="420"/>
        <v>550560019.48</v>
      </c>
      <c r="AP1830" s="6">
        <f t="shared" si="421"/>
        <v>287976295.41</v>
      </c>
      <c r="AQ1830" s="6">
        <f t="shared" si="422"/>
        <v>64691761.81</v>
      </c>
      <c r="AR1830" s="6">
        <f t="shared" si="423"/>
        <v>223284533.6</v>
      </c>
      <c r="AS1830" s="6">
        <f t="shared" si="424"/>
        <v>504088713.92</v>
      </c>
      <c r="AT1830" s="10">
        <f t="shared" si="425"/>
        <v>358317076.5</v>
      </c>
      <c r="AU1830" s="10">
        <f t="shared" si="426"/>
        <v>862405790.42</v>
      </c>
      <c r="AV1830" s="10">
        <f t="shared" si="427"/>
        <v>773844553.08</v>
      </c>
      <c r="AW1830" s="12">
        <f t="shared" si="428"/>
        <v>0.336476641039128</v>
      </c>
      <c r="AX1830" s="12">
        <f t="shared" si="429"/>
        <v>0.44453665076954</v>
      </c>
      <c r="AY1830" s="12">
        <f t="shared" si="430"/>
        <v>0.136461107242542</v>
      </c>
      <c r="AZ1830" s="12">
        <f t="shared" si="431"/>
        <v>0.308075543526998</v>
      </c>
      <c r="BA1830" s="12">
        <f t="shared" si="432"/>
        <v>0.218986708191331</v>
      </c>
      <c r="BB1830" s="12">
        <f t="shared" si="433"/>
        <v>0.527062251718329</v>
      </c>
      <c r="BC1830" s="12">
        <f t="shared" si="434"/>
        <v>0.472937748281671</v>
      </c>
    </row>
    <row r="1831" spans="1:55">
      <c r="A1831" s="3" t="s">
        <v>3713</v>
      </c>
      <c r="B1831" s="3" t="s">
        <v>3714</v>
      </c>
      <c r="C1831" s="3">
        <v>127460576.81</v>
      </c>
      <c r="D1831" s="3">
        <v>503621016.75</v>
      </c>
      <c r="E1831" s="3">
        <v>0</v>
      </c>
      <c r="F1831" s="3">
        <v>0</v>
      </c>
      <c r="G1831" s="3">
        <v>0</v>
      </c>
      <c r="H1831" s="3">
        <v>0</v>
      </c>
      <c r="I1831" s="3">
        <v>0</v>
      </c>
      <c r="J1831" s="3">
        <v>0</v>
      </c>
      <c r="K1831" s="3">
        <v>1214198.09</v>
      </c>
      <c r="L1831" s="3">
        <v>0</v>
      </c>
      <c r="M1831" s="3">
        <v>264343847.91</v>
      </c>
      <c r="N1831" s="3">
        <v>6978915.3</v>
      </c>
      <c r="O1831" s="3">
        <v>84126278.26</v>
      </c>
      <c r="P1831" s="3">
        <v>140027206.57</v>
      </c>
      <c r="Q1831" s="3">
        <v>0</v>
      </c>
      <c r="R1831" s="3">
        <v>115289501.77</v>
      </c>
      <c r="S1831" s="3">
        <v>0</v>
      </c>
      <c r="T1831" s="3">
        <v>0</v>
      </c>
      <c r="U1831" s="3">
        <v>546854.67</v>
      </c>
      <c r="V1831" s="3">
        <v>11434542.12</v>
      </c>
      <c r="W1831" s="3">
        <v>0</v>
      </c>
      <c r="X1831" s="3">
        <v>0</v>
      </c>
      <c r="Y1831" s="3">
        <v>0</v>
      </c>
      <c r="Z1831" s="3">
        <v>12753684.15</v>
      </c>
      <c r="AA1831" s="3">
        <v>0</v>
      </c>
      <c r="AB1831" s="3">
        <v>299781.33</v>
      </c>
      <c r="AC1831" s="3">
        <v>154932357.25</v>
      </c>
      <c r="AD1831" s="3">
        <v>2850406.73</v>
      </c>
      <c r="AE1831" s="3">
        <v>0</v>
      </c>
      <c r="AF1831" s="3">
        <v>0</v>
      </c>
      <c r="AG1831" s="3">
        <v>0</v>
      </c>
      <c r="AH1831" s="3">
        <v>18627352.29</v>
      </c>
      <c r="AI1831" s="3">
        <v>0</v>
      </c>
      <c r="AJ1831" s="3">
        <v>0</v>
      </c>
      <c r="AK1831" s="3">
        <v>132990</v>
      </c>
      <c r="AL1831" s="3">
        <v>4930393.62</v>
      </c>
      <c r="AM1831" s="3">
        <v>0</v>
      </c>
      <c r="AN1831" s="3">
        <v>0</v>
      </c>
      <c r="AO1831" s="6">
        <f t="shared" si="420"/>
        <v>504835214.84</v>
      </c>
      <c r="AP1831" s="6">
        <f t="shared" si="421"/>
        <v>495476248.04</v>
      </c>
      <c r="AQ1831" s="6">
        <f t="shared" si="422"/>
        <v>140324364.04</v>
      </c>
      <c r="AR1831" s="6">
        <f t="shared" si="423"/>
        <v>355151884</v>
      </c>
      <c r="AS1831" s="6">
        <f t="shared" si="424"/>
        <v>181473499.89</v>
      </c>
      <c r="AT1831" s="10">
        <f t="shared" si="425"/>
        <v>127460576.81</v>
      </c>
      <c r="AU1831" s="10">
        <f t="shared" si="426"/>
        <v>308934076.7</v>
      </c>
      <c r="AV1831" s="10">
        <f t="shared" si="427"/>
        <v>859987098.84</v>
      </c>
      <c r="AW1831" s="12">
        <f t="shared" si="428"/>
        <v>0.431881315356259</v>
      </c>
      <c r="AX1831" s="12">
        <f t="shared" si="429"/>
        <v>0.459077476838503</v>
      </c>
      <c r="AY1831" s="12">
        <f t="shared" si="430"/>
        <v>0.303828770862956</v>
      </c>
      <c r="AZ1831" s="12">
        <f t="shared" si="431"/>
        <v>0.155248705975547</v>
      </c>
      <c r="BA1831" s="12">
        <f t="shared" si="432"/>
        <v>0.109041207805238</v>
      </c>
      <c r="BB1831" s="12">
        <f t="shared" si="433"/>
        <v>0.264289913780785</v>
      </c>
      <c r="BC1831" s="12">
        <f t="shared" si="434"/>
        <v>0.735710086219215</v>
      </c>
    </row>
    <row r="1832" spans="1:55">
      <c r="A1832" s="3" t="s">
        <v>3715</v>
      </c>
      <c r="B1832" s="3" t="s">
        <v>3716</v>
      </c>
      <c r="C1832" s="3">
        <v>70456743.73</v>
      </c>
      <c r="D1832" s="3">
        <v>503421447.33</v>
      </c>
      <c r="E1832" s="3">
        <v>0</v>
      </c>
      <c r="F1832" s="3">
        <v>0</v>
      </c>
      <c r="G1832" s="3">
        <v>0</v>
      </c>
      <c r="H1832" s="3">
        <v>0</v>
      </c>
      <c r="I1832" s="3">
        <v>0</v>
      </c>
      <c r="J1832" s="3">
        <v>3752066.81</v>
      </c>
      <c r="K1832" s="3">
        <v>36821932.21</v>
      </c>
      <c r="L1832" s="3">
        <v>0</v>
      </c>
      <c r="M1832" s="3">
        <v>1382199232.32</v>
      </c>
      <c r="N1832" s="3">
        <v>85097077.28</v>
      </c>
      <c r="O1832" s="3">
        <v>2151885602.26</v>
      </c>
      <c r="P1832" s="3">
        <v>192014149.4</v>
      </c>
      <c r="Q1832" s="3">
        <v>4342191.75</v>
      </c>
      <c r="R1832" s="3">
        <v>2220050343.6</v>
      </c>
      <c r="S1832" s="3">
        <v>0</v>
      </c>
      <c r="T1832" s="3">
        <v>0</v>
      </c>
      <c r="U1832" s="3">
        <v>191917543.76</v>
      </c>
      <c r="V1832" s="3">
        <v>30017204.15</v>
      </c>
      <c r="W1832" s="3">
        <v>0</v>
      </c>
      <c r="X1832" s="3">
        <v>0</v>
      </c>
      <c r="Y1832" s="3">
        <v>0</v>
      </c>
      <c r="Z1832" s="3">
        <v>73095611.27</v>
      </c>
      <c r="AA1832" s="3">
        <v>0</v>
      </c>
      <c r="AB1832" s="3">
        <v>0</v>
      </c>
      <c r="AC1832" s="3">
        <v>4172536475.17</v>
      </c>
      <c r="AD1832" s="3">
        <v>2175095194.08</v>
      </c>
      <c r="AE1832" s="3">
        <v>0</v>
      </c>
      <c r="AF1832" s="3">
        <v>0</v>
      </c>
      <c r="AG1832" s="3">
        <v>0</v>
      </c>
      <c r="AH1832" s="3">
        <v>515305369.47</v>
      </c>
      <c r="AI1832" s="3">
        <v>0</v>
      </c>
      <c r="AJ1832" s="3">
        <v>49059857.14</v>
      </c>
      <c r="AK1832" s="3">
        <v>0</v>
      </c>
      <c r="AL1832" s="3">
        <v>91463734.23</v>
      </c>
      <c r="AM1832" s="3">
        <v>11608956.49</v>
      </c>
      <c r="AN1832" s="3">
        <v>90378688.47</v>
      </c>
      <c r="AO1832" s="6">
        <f t="shared" si="420"/>
        <v>543995446.35</v>
      </c>
      <c r="AP1832" s="6">
        <f t="shared" si="421"/>
        <v>3815538253.01</v>
      </c>
      <c r="AQ1832" s="6">
        <f t="shared" si="422"/>
        <v>2515080702.78</v>
      </c>
      <c r="AR1832" s="6">
        <f t="shared" si="423"/>
        <v>1300457550.23</v>
      </c>
      <c r="AS1832" s="6">
        <f t="shared" si="424"/>
        <v>7105448275.05</v>
      </c>
      <c r="AT1832" s="10">
        <f t="shared" si="425"/>
        <v>70456743.73</v>
      </c>
      <c r="AU1832" s="10">
        <f t="shared" si="426"/>
        <v>7175905018.78</v>
      </c>
      <c r="AV1832" s="10">
        <f t="shared" si="427"/>
        <v>1844452996.58</v>
      </c>
      <c r="AW1832" s="12">
        <f t="shared" si="428"/>
        <v>0.0603075227639165</v>
      </c>
      <c r="AX1832" s="12">
        <f t="shared" si="429"/>
        <v>0.931881618331146</v>
      </c>
      <c r="AY1832" s="12">
        <f t="shared" si="430"/>
        <v>0.14416917244477</v>
      </c>
      <c r="AZ1832" s="12">
        <f t="shared" si="431"/>
        <v>0.787712445886376</v>
      </c>
      <c r="BA1832" s="12">
        <f t="shared" si="432"/>
        <v>0.00781085890493761</v>
      </c>
      <c r="BB1832" s="12">
        <f t="shared" si="433"/>
        <v>0.795523304791313</v>
      </c>
      <c r="BC1832" s="12">
        <f t="shared" si="434"/>
        <v>0.204476695208687</v>
      </c>
    </row>
    <row r="1833" spans="1:55">
      <c r="A1833" s="3" t="s">
        <v>3717</v>
      </c>
      <c r="B1833" s="3" t="s">
        <v>3718</v>
      </c>
      <c r="C1833" s="3">
        <v>0</v>
      </c>
      <c r="D1833" s="3">
        <v>502944773.38</v>
      </c>
      <c r="E1833" s="3">
        <v>6740160</v>
      </c>
      <c r="F1833" s="3">
        <v>0</v>
      </c>
      <c r="G1833" s="3">
        <v>0</v>
      </c>
      <c r="H1833" s="3">
        <v>0</v>
      </c>
      <c r="I1833" s="3">
        <v>0</v>
      </c>
      <c r="J1833" s="3">
        <v>0</v>
      </c>
      <c r="K1833" s="3">
        <v>37924730.18</v>
      </c>
      <c r="L1833" s="3">
        <v>0</v>
      </c>
      <c r="M1833" s="3">
        <v>156428830.77</v>
      </c>
      <c r="N1833" s="3">
        <v>90094059.8</v>
      </c>
      <c r="O1833" s="3">
        <v>1258551165.77</v>
      </c>
      <c r="P1833" s="3">
        <v>1204938.84</v>
      </c>
      <c r="Q1833" s="3">
        <v>0</v>
      </c>
      <c r="R1833" s="3">
        <v>491754807.93</v>
      </c>
      <c r="S1833" s="3">
        <v>0</v>
      </c>
      <c r="T1833" s="3">
        <v>0</v>
      </c>
      <c r="U1833" s="3">
        <v>28649904.23</v>
      </c>
      <c r="V1833" s="3">
        <v>10694549.43</v>
      </c>
      <c r="W1833" s="3">
        <v>0</v>
      </c>
      <c r="X1833" s="3">
        <v>0</v>
      </c>
      <c r="Y1833" s="3">
        <v>5271695.84</v>
      </c>
      <c r="Z1833" s="3">
        <v>12624804.46</v>
      </c>
      <c r="AA1833" s="3">
        <v>0</v>
      </c>
      <c r="AB1833" s="3">
        <v>264171.16</v>
      </c>
      <c r="AC1833" s="3">
        <v>1575663829.29</v>
      </c>
      <c r="AD1833" s="3">
        <v>706592508.38</v>
      </c>
      <c r="AE1833" s="3">
        <v>0</v>
      </c>
      <c r="AF1833" s="3">
        <v>252459354.69</v>
      </c>
      <c r="AG1833" s="3">
        <v>0</v>
      </c>
      <c r="AH1833" s="3">
        <v>112147964.53</v>
      </c>
      <c r="AI1833" s="3">
        <v>0</v>
      </c>
      <c r="AJ1833" s="3">
        <v>611432925.2</v>
      </c>
      <c r="AK1833" s="3">
        <v>6673708.31</v>
      </c>
      <c r="AL1833" s="3">
        <v>34104829.99</v>
      </c>
      <c r="AM1833" s="3">
        <v>6478425.83</v>
      </c>
      <c r="AN1833" s="3">
        <v>64492223.95</v>
      </c>
      <c r="AO1833" s="6">
        <f t="shared" si="420"/>
        <v>547609663.56</v>
      </c>
      <c r="AP1833" s="6">
        <f t="shared" si="421"/>
        <v>1506278995.18</v>
      </c>
      <c r="AQ1833" s="6">
        <f t="shared" si="422"/>
        <v>549259933.05</v>
      </c>
      <c r="AR1833" s="6">
        <f t="shared" si="423"/>
        <v>957019062.13</v>
      </c>
      <c r="AS1833" s="6">
        <f t="shared" si="424"/>
        <v>3370045770.17</v>
      </c>
      <c r="AT1833" s="10">
        <f t="shared" si="425"/>
        <v>0</v>
      </c>
      <c r="AU1833" s="10">
        <f t="shared" si="426"/>
        <v>3370045770.17</v>
      </c>
      <c r="AV1833" s="10">
        <f t="shared" si="427"/>
        <v>1504628725.69</v>
      </c>
      <c r="AW1833" s="12">
        <f t="shared" si="428"/>
        <v>0.112337688193351</v>
      </c>
      <c r="AX1833" s="12">
        <f t="shared" si="429"/>
        <v>0.887662311806649</v>
      </c>
      <c r="AY1833" s="12">
        <f t="shared" si="430"/>
        <v>0.196324711104872</v>
      </c>
      <c r="AZ1833" s="12">
        <f t="shared" si="431"/>
        <v>0.691337600701778</v>
      </c>
      <c r="BA1833" s="12">
        <f t="shared" si="432"/>
        <v>0</v>
      </c>
      <c r="BB1833" s="12">
        <f t="shared" si="433"/>
        <v>0.691337600701778</v>
      </c>
      <c r="BC1833" s="12">
        <f t="shared" si="434"/>
        <v>0.308662399298222</v>
      </c>
    </row>
    <row r="1834" spans="1:55">
      <c r="A1834" s="3" t="s">
        <v>3719</v>
      </c>
      <c r="B1834" s="3" t="s">
        <v>3720</v>
      </c>
      <c r="C1834" s="3">
        <v>5652255.07</v>
      </c>
      <c r="D1834" s="3">
        <v>501415961.86</v>
      </c>
      <c r="E1834" s="3">
        <v>188822598.64</v>
      </c>
      <c r="F1834" s="3">
        <v>0</v>
      </c>
      <c r="G1834" s="3">
        <v>0</v>
      </c>
      <c r="H1834" s="3">
        <v>0</v>
      </c>
      <c r="I1834" s="3">
        <v>0</v>
      </c>
      <c r="J1834" s="3">
        <v>82489086.68</v>
      </c>
      <c r="K1834" s="3">
        <v>52627656.35</v>
      </c>
      <c r="L1834" s="3">
        <v>0</v>
      </c>
      <c r="M1834" s="3">
        <v>1190016002.53</v>
      </c>
      <c r="N1834" s="3">
        <v>146545432.45</v>
      </c>
      <c r="O1834" s="3">
        <v>730716939.37</v>
      </c>
      <c r="P1834" s="3">
        <v>21798004.53</v>
      </c>
      <c r="Q1834" s="3">
        <v>142905.33</v>
      </c>
      <c r="R1834" s="3">
        <v>903599258.84</v>
      </c>
      <c r="S1834" s="3">
        <v>0</v>
      </c>
      <c r="T1834" s="3">
        <v>0</v>
      </c>
      <c r="U1834" s="3">
        <v>32328833.73</v>
      </c>
      <c r="V1834" s="3">
        <v>48163546.55</v>
      </c>
      <c r="W1834" s="3">
        <v>0</v>
      </c>
      <c r="X1834" s="3">
        <v>0</v>
      </c>
      <c r="Y1834" s="3">
        <v>0</v>
      </c>
      <c r="Z1834" s="3">
        <v>0</v>
      </c>
      <c r="AA1834" s="3">
        <v>0</v>
      </c>
      <c r="AB1834" s="3">
        <v>16534521.91</v>
      </c>
      <c r="AC1834" s="3">
        <v>295659689.72</v>
      </c>
      <c r="AD1834" s="3">
        <v>98247410.22</v>
      </c>
      <c r="AE1834" s="3">
        <v>0</v>
      </c>
      <c r="AF1834" s="3">
        <v>0</v>
      </c>
      <c r="AG1834" s="3">
        <v>0</v>
      </c>
      <c r="AH1834" s="3">
        <v>85474217.66</v>
      </c>
      <c r="AI1834" s="3">
        <v>0</v>
      </c>
      <c r="AJ1834" s="3">
        <v>0</v>
      </c>
      <c r="AK1834" s="3">
        <v>16718822.3</v>
      </c>
      <c r="AL1834" s="3">
        <v>46717300.14</v>
      </c>
      <c r="AM1834" s="3">
        <v>6585478.76</v>
      </c>
      <c r="AN1834" s="3">
        <v>19138607</v>
      </c>
      <c r="AO1834" s="6">
        <f t="shared" si="420"/>
        <v>825355303.53</v>
      </c>
      <c r="AP1834" s="6">
        <f t="shared" si="421"/>
        <v>2089219284.21</v>
      </c>
      <c r="AQ1834" s="6">
        <f t="shared" si="422"/>
        <v>1000626161.03</v>
      </c>
      <c r="AR1834" s="6">
        <f t="shared" si="423"/>
        <v>1088593123.18</v>
      </c>
      <c r="AS1834" s="6">
        <f t="shared" si="424"/>
        <v>568541525.8</v>
      </c>
      <c r="AT1834" s="10">
        <f t="shared" si="425"/>
        <v>5652255.07</v>
      </c>
      <c r="AU1834" s="10">
        <f t="shared" si="426"/>
        <v>574193780.87</v>
      </c>
      <c r="AV1834" s="10">
        <f t="shared" si="427"/>
        <v>1913948426.71</v>
      </c>
      <c r="AW1834" s="12">
        <f t="shared" si="428"/>
        <v>0.331715486765827</v>
      </c>
      <c r="AX1834" s="12">
        <f t="shared" si="429"/>
        <v>0.666012836377126</v>
      </c>
      <c r="AY1834" s="12">
        <f t="shared" si="430"/>
        <v>0.437512421863853</v>
      </c>
      <c r="AZ1834" s="12">
        <f t="shared" si="431"/>
        <v>0.228500414513273</v>
      </c>
      <c r="BA1834" s="12">
        <f t="shared" si="432"/>
        <v>0.00227167685704647</v>
      </c>
      <c r="BB1834" s="12">
        <f t="shared" si="433"/>
        <v>0.230772091370319</v>
      </c>
      <c r="BC1834" s="12">
        <f t="shared" si="434"/>
        <v>0.769227908629681</v>
      </c>
    </row>
    <row r="1835" spans="1:55">
      <c r="A1835" s="3" t="s">
        <v>3721</v>
      </c>
      <c r="B1835" s="3" t="s">
        <v>3722</v>
      </c>
      <c r="C1835" s="3">
        <v>35776696.79</v>
      </c>
      <c r="D1835" s="3">
        <v>500578582.94</v>
      </c>
      <c r="E1835" s="3">
        <v>0</v>
      </c>
      <c r="F1835" s="3">
        <v>0</v>
      </c>
      <c r="G1835" s="3">
        <v>0</v>
      </c>
      <c r="H1835" s="3">
        <v>0</v>
      </c>
      <c r="I1835" s="3">
        <v>0</v>
      </c>
      <c r="J1835" s="3">
        <v>53662575.77</v>
      </c>
      <c r="K1835" s="3">
        <v>40959410.83</v>
      </c>
      <c r="L1835" s="3">
        <v>0</v>
      </c>
      <c r="M1835" s="3">
        <v>407157468.19</v>
      </c>
      <c r="N1835" s="3">
        <v>70603702.12</v>
      </c>
      <c r="O1835" s="3">
        <v>262861972.25</v>
      </c>
      <c r="P1835" s="3">
        <v>22199957.02</v>
      </c>
      <c r="Q1835" s="3">
        <v>0</v>
      </c>
      <c r="R1835" s="3">
        <v>384016291.87</v>
      </c>
      <c r="S1835" s="3">
        <v>546870</v>
      </c>
      <c r="T1835" s="3">
        <v>0</v>
      </c>
      <c r="U1835" s="3">
        <v>36890883.41</v>
      </c>
      <c r="V1835" s="3">
        <v>63537015.73</v>
      </c>
      <c r="W1835" s="3">
        <v>0</v>
      </c>
      <c r="X1835" s="3">
        <v>0</v>
      </c>
      <c r="Y1835" s="3">
        <v>0</v>
      </c>
      <c r="Z1835" s="3">
        <v>0</v>
      </c>
      <c r="AA1835" s="3">
        <v>0</v>
      </c>
      <c r="AB1835" s="3">
        <v>3411009.44</v>
      </c>
      <c r="AC1835" s="3">
        <v>389605456.73</v>
      </c>
      <c r="AD1835" s="3">
        <v>16630237.06</v>
      </c>
      <c r="AE1835" s="3">
        <v>0</v>
      </c>
      <c r="AF1835" s="3">
        <v>0</v>
      </c>
      <c r="AG1835" s="3">
        <v>0</v>
      </c>
      <c r="AH1835" s="3">
        <v>71649539.69</v>
      </c>
      <c r="AI1835" s="3">
        <v>0</v>
      </c>
      <c r="AJ1835" s="3">
        <v>1246750562.81</v>
      </c>
      <c r="AK1835" s="3">
        <v>18665984.8</v>
      </c>
      <c r="AL1835" s="3">
        <v>72140235.43</v>
      </c>
      <c r="AM1835" s="3">
        <v>118905440.42</v>
      </c>
      <c r="AN1835" s="3">
        <v>0</v>
      </c>
      <c r="AO1835" s="6">
        <f t="shared" si="420"/>
        <v>595200569.54</v>
      </c>
      <c r="AP1835" s="6">
        <f t="shared" si="421"/>
        <v>762823099.58</v>
      </c>
      <c r="AQ1835" s="6">
        <f t="shared" si="422"/>
        <v>488402070.45</v>
      </c>
      <c r="AR1835" s="6">
        <f t="shared" si="423"/>
        <v>274421029.13</v>
      </c>
      <c r="AS1835" s="6">
        <f t="shared" si="424"/>
        <v>1934347456.94</v>
      </c>
      <c r="AT1835" s="10">
        <f t="shared" si="425"/>
        <v>35776696.79</v>
      </c>
      <c r="AU1835" s="10">
        <f t="shared" si="426"/>
        <v>1970124153.73</v>
      </c>
      <c r="AV1835" s="10">
        <f t="shared" si="427"/>
        <v>869621598.67</v>
      </c>
      <c r="AW1835" s="12">
        <f t="shared" si="428"/>
        <v>0.209596429200385</v>
      </c>
      <c r="AX1835" s="12">
        <f t="shared" si="429"/>
        <v>0.777805014481761</v>
      </c>
      <c r="AY1835" s="12">
        <f t="shared" si="430"/>
        <v>0.0966357741350873</v>
      </c>
      <c r="AZ1835" s="12">
        <f t="shared" si="431"/>
        <v>0.681169240346673</v>
      </c>
      <c r="BA1835" s="12">
        <f t="shared" si="432"/>
        <v>0.0125985563178547</v>
      </c>
      <c r="BB1835" s="12">
        <f t="shared" si="433"/>
        <v>0.693767796664528</v>
      </c>
      <c r="BC1835" s="12">
        <f t="shared" si="434"/>
        <v>0.306232203335472</v>
      </c>
    </row>
    <row r="1836" spans="1:55">
      <c r="A1836" s="3" t="s">
        <v>3723</v>
      </c>
      <c r="B1836" s="3" t="s">
        <v>3724</v>
      </c>
      <c r="C1836" s="3">
        <v>0</v>
      </c>
      <c r="D1836" s="3">
        <v>498953877.8</v>
      </c>
      <c r="E1836" s="3">
        <v>0</v>
      </c>
      <c r="F1836" s="3">
        <v>0</v>
      </c>
      <c r="G1836" s="3">
        <v>0</v>
      </c>
      <c r="H1836" s="3">
        <v>0</v>
      </c>
      <c r="I1836" s="3">
        <v>0</v>
      </c>
      <c r="J1836" s="3">
        <v>28562621.83</v>
      </c>
      <c r="K1836" s="3">
        <v>26430981.69</v>
      </c>
      <c r="L1836" s="3">
        <v>0</v>
      </c>
      <c r="M1836" s="3">
        <v>1046235564.92</v>
      </c>
      <c r="N1836" s="3">
        <v>35367202.5</v>
      </c>
      <c r="O1836" s="3">
        <v>393982277.59</v>
      </c>
      <c r="P1836" s="3">
        <v>548862.9</v>
      </c>
      <c r="Q1836" s="3">
        <v>0</v>
      </c>
      <c r="R1836" s="3">
        <v>551977381.35</v>
      </c>
      <c r="S1836" s="3">
        <v>0</v>
      </c>
      <c r="T1836" s="3">
        <v>0</v>
      </c>
      <c r="U1836" s="3">
        <v>52927100.67</v>
      </c>
      <c r="V1836" s="3">
        <v>36792526.56</v>
      </c>
      <c r="W1836" s="3">
        <v>0</v>
      </c>
      <c r="X1836" s="3">
        <v>0</v>
      </c>
      <c r="Y1836" s="3">
        <v>0</v>
      </c>
      <c r="Z1836" s="3">
        <v>15300764.17</v>
      </c>
      <c r="AA1836" s="3">
        <v>0</v>
      </c>
      <c r="AB1836" s="3">
        <v>28505279.34</v>
      </c>
      <c r="AC1836" s="3">
        <v>778435012.78</v>
      </c>
      <c r="AD1836" s="3">
        <v>35444453.43</v>
      </c>
      <c r="AE1836" s="3">
        <v>0</v>
      </c>
      <c r="AF1836" s="3">
        <v>0</v>
      </c>
      <c r="AG1836" s="3">
        <v>0</v>
      </c>
      <c r="AH1836" s="3">
        <v>129406433.59</v>
      </c>
      <c r="AI1836" s="3">
        <v>1415094.3</v>
      </c>
      <c r="AJ1836" s="3">
        <v>0</v>
      </c>
      <c r="AK1836" s="3">
        <v>507652.91</v>
      </c>
      <c r="AL1836" s="3">
        <v>20009414.86</v>
      </c>
      <c r="AM1836" s="3">
        <v>2019538.33</v>
      </c>
      <c r="AN1836" s="3">
        <v>9549588.73</v>
      </c>
      <c r="AO1836" s="6">
        <f t="shared" si="420"/>
        <v>553947481.32</v>
      </c>
      <c r="AP1836" s="6">
        <f t="shared" si="421"/>
        <v>1476133907.91</v>
      </c>
      <c r="AQ1836" s="6">
        <f t="shared" si="422"/>
        <v>685503052.09</v>
      </c>
      <c r="AR1836" s="6">
        <f t="shared" si="423"/>
        <v>790630855.82</v>
      </c>
      <c r="AS1836" s="6">
        <f t="shared" si="424"/>
        <v>976787188.93</v>
      </c>
      <c r="AT1836" s="10">
        <f t="shared" si="425"/>
        <v>0</v>
      </c>
      <c r="AU1836" s="10">
        <f t="shared" si="426"/>
        <v>976787188.93</v>
      </c>
      <c r="AV1836" s="10">
        <f t="shared" si="427"/>
        <v>1344578337.14</v>
      </c>
      <c r="AW1836" s="12">
        <f t="shared" si="428"/>
        <v>0.238630011128758</v>
      </c>
      <c r="AX1836" s="12">
        <f t="shared" si="429"/>
        <v>0.761369988871242</v>
      </c>
      <c r="AY1836" s="12">
        <f t="shared" si="430"/>
        <v>0.340588695291996</v>
      </c>
      <c r="AZ1836" s="12">
        <f t="shared" si="431"/>
        <v>0.420781293579245</v>
      </c>
      <c r="BA1836" s="12">
        <f t="shared" si="432"/>
        <v>0</v>
      </c>
      <c r="BB1836" s="12">
        <f t="shared" si="433"/>
        <v>0.420781293579245</v>
      </c>
      <c r="BC1836" s="12">
        <f t="shared" si="434"/>
        <v>0.579218706420755</v>
      </c>
    </row>
    <row r="1837" spans="1:55">
      <c r="A1837" s="3" t="s">
        <v>3725</v>
      </c>
      <c r="B1837" s="3" t="s">
        <v>3726</v>
      </c>
      <c r="C1837" s="3">
        <v>0</v>
      </c>
      <c r="D1837" s="3">
        <v>497521439.84</v>
      </c>
      <c r="E1837" s="3">
        <v>270510829.67</v>
      </c>
      <c r="F1837" s="3">
        <v>0</v>
      </c>
      <c r="G1837" s="3">
        <v>0</v>
      </c>
      <c r="H1837" s="3">
        <v>0</v>
      </c>
      <c r="I1837" s="3">
        <v>0</v>
      </c>
      <c r="J1837" s="3">
        <v>0</v>
      </c>
      <c r="K1837" s="3">
        <v>25195470.49</v>
      </c>
      <c r="L1837" s="3">
        <v>0</v>
      </c>
      <c r="M1837" s="3">
        <v>1087876085.14</v>
      </c>
      <c r="N1837" s="3">
        <v>1894256.15</v>
      </c>
      <c r="O1837" s="3">
        <v>27468576.98</v>
      </c>
      <c r="P1837" s="3">
        <v>22746127.59</v>
      </c>
      <c r="Q1837" s="3">
        <v>0</v>
      </c>
      <c r="R1837" s="3">
        <v>10893312.69</v>
      </c>
      <c r="S1837" s="3">
        <v>0</v>
      </c>
      <c r="T1837" s="3">
        <v>0</v>
      </c>
      <c r="U1837" s="3">
        <v>130039556.5</v>
      </c>
      <c r="V1837" s="3">
        <v>95955233.14</v>
      </c>
      <c r="W1837" s="3">
        <v>0</v>
      </c>
      <c r="X1837" s="3">
        <v>0</v>
      </c>
      <c r="Y1837" s="3">
        <v>0</v>
      </c>
      <c r="Z1837" s="3">
        <v>0</v>
      </c>
      <c r="AA1837" s="3">
        <v>0</v>
      </c>
      <c r="AB1837" s="3">
        <v>1042695.36</v>
      </c>
      <c r="AC1837" s="3">
        <v>64811172.22</v>
      </c>
      <c r="AD1837" s="3">
        <v>93577.98</v>
      </c>
      <c r="AE1837" s="3">
        <v>0</v>
      </c>
      <c r="AF1837" s="3">
        <v>0</v>
      </c>
      <c r="AG1837" s="3">
        <v>0</v>
      </c>
      <c r="AH1837" s="3">
        <v>417848.87</v>
      </c>
      <c r="AI1837" s="3">
        <v>0</v>
      </c>
      <c r="AJ1837" s="3">
        <v>0</v>
      </c>
      <c r="AK1837" s="3">
        <v>9592055.5</v>
      </c>
      <c r="AL1837" s="3">
        <v>10386453.88</v>
      </c>
      <c r="AM1837" s="3">
        <v>2788695.11</v>
      </c>
      <c r="AN1837" s="3">
        <v>0</v>
      </c>
      <c r="AO1837" s="6">
        <f t="shared" si="420"/>
        <v>793227740</v>
      </c>
      <c r="AP1837" s="6">
        <f t="shared" si="421"/>
        <v>1139985045.86</v>
      </c>
      <c r="AQ1837" s="6">
        <f t="shared" si="422"/>
        <v>237930797.69</v>
      </c>
      <c r="AR1837" s="6">
        <f t="shared" si="423"/>
        <v>902054248.17</v>
      </c>
      <c r="AS1837" s="6">
        <f t="shared" si="424"/>
        <v>88089803.56</v>
      </c>
      <c r="AT1837" s="10">
        <f t="shared" si="425"/>
        <v>0</v>
      </c>
      <c r="AU1837" s="10">
        <f t="shared" si="426"/>
        <v>88089803.56</v>
      </c>
      <c r="AV1837" s="10">
        <f t="shared" si="427"/>
        <v>1695281988.17</v>
      </c>
      <c r="AW1837" s="12">
        <f t="shared" si="428"/>
        <v>0.444791009748176</v>
      </c>
      <c r="AX1837" s="12">
        <f t="shared" si="429"/>
        <v>0.555208990251824</v>
      </c>
      <c r="AY1837" s="12">
        <f t="shared" si="430"/>
        <v>0.505813903950416</v>
      </c>
      <c r="AZ1837" s="12">
        <f t="shared" si="431"/>
        <v>0.049395086301408</v>
      </c>
      <c r="BA1837" s="12">
        <f t="shared" si="432"/>
        <v>0</v>
      </c>
      <c r="BB1837" s="12">
        <f t="shared" si="433"/>
        <v>0.049395086301408</v>
      </c>
      <c r="BC1837" s="12">
        <f t="shared" si="434"/>
        <v>0.950604913698592</v>
      </c>
    </row>
    <row r="1838" spans="1:55">
      <c r="A1838" s="3" t="s">
        <v>3727</v>
      </c>
      <c r="B1838" s="3" t="s">
        <v>3728</v>
      </c>
      <c r="C1838" s="3">
        <v>674679906.1</v>
      </c>
      <c r="D1838" s="3">
        <v>497075936.82</v>
      </c>
      <c r="E1838" s="3">
        <v>0</v>
      </c>
      <c r="F1838" s="3">
        <v>0</v>
      </c>
      <c r="G1838" s="3">
        <v>0</v>
      </c>
      <c r="H1838" s="3">
        <v>0</v>
      </c>
      <c r="I1838" s="3">
        <v>0</v>
      </c>
      <c r="J1838" s="3">
        <v>98884438.3</v>
      </c>
      <c r="K1838" s="3">
        <v>141643582.45</v>
      </c>
      <c r="L1838" s="3">
        <v>0</v>
      </c>
      <c r="M1838" s="3">
        <v>478154825.87</v>
      </c>
      <c r="N1838" s="3">
        <v>135634437.99</v>
      </c>
      <c r="O1838" s="3">
        <v>1488592562.17</v>
      </c>
      <c r="P1838" s="3">
        <v>194327683.48</v>
      </c>
      <c r="Q1838" s="3">
        <v>0</v>
      </c>
      <c r="R1838" s="3">
        <v>768519449.93</v>
      </c>
      <c r="S1838" s="3">
        <v>0</v>
      </c>
      <c r="T1838" s="3">
        <v>0</v>
      </c>
      <c r="U1838" s="3">
        <v>14506089.81</v>
      </c>
      <c r="V1838" s="3">
        <v>45951737.98</v>
      </c>
      <c r="W1838" s="3">
        <v>0</v>
      </c>
      <c r="X1838" s="3">
        <v>0</v>
      </c>
      <c r="Y1838" s="3">
        <v>0</v>
      </c>
      <c r="Z1838" s="3">
        <v>25710951.32</v>
      </c>
      <c r="AA1838" s="3">
        <v>0</v>
      </c>
      <c r="AB1838" s="3">
        <v>63276049.46</v>
      </c>
      <c r="AC1838" s="3">
        <v>563798492.79</v>
      </c>
      <c r="AD1838" s="3">
        <v>1859570838.96</v>
      </c>
      <c r="AE1838" s="3">
        <v>0</v>
      </c>
      <c r="AF1838" s="3">
        <v>0</v>
      </c>
      <c r="AG1838" s="3">
        <v>0</v>
      </c>
      <c r="AH1838" s="3">
        <v>816155410.61</v>
      </c>
      <c r="AI1838" s="3">
        <v>0</v>
      </c>
      <c r="AJ1838" s="3">
        <v>1900000</v>
      </c>
      <c r="AK1838" s="3">
        <v>105551370.04</v>
      </c>
      <c r="AL1838" s="3">
        <v>18621924.85</v>
      </c>
      <c r="AM1838" s="3">
        <v>26557164.28</v>
      </c>
      <c r="AN1838" s="3">
        <v>100739588.65</v>
      </c>
      <c r="AO1838" s="6">
        <f t="shared" si="420"/>
        <v>737603957.57</v>
      </c>
      <c r="AP1838" s="6">
        <f t="shared" si="421"/>
        <v>2296709509.51</v>
      </c>
      <c r="AQ1838" s="6">
        <f t="shared" si="422"/>
        <v>917964278.5</v>
      </c>
      <c r="AR1838" s="6">
        <f t="shared" si="423"/>
        <v>1378745231.01</v>
      </c>
      <c r="AS1838" s="6">
        <f t="shared" si="424"/>
        <v>3492894790.18</v>
      </c>
      <c r="AT1838" s="10">
        <f t="shared" si="425"/>
        <v>674679906.1</v>
      </c>
      <c r="AU1838" s="10">
        <f t="shared" si="426"/>
        <v>4167574696.28</v>
      </c>
      <c r="AV1838" s="10">
        <f t="shared" si="427"/>
        <v>2116349188.58</v>
      </c>
      <c r="AW1838" s="12">
        <f t="shared" si="428"/>
        <v>0.117379518129926</v>
      </c>
      <c r="AX1838" s="12">
        <f t="shared" si="429"/>
        <v>0.775254460501559</v>
      </c>
      <c r="AY1838" s="12">
        <f t="shared" si="430"/>
        <v>0.219408327706171</v>
      </c>
      <c r="AZ1838" s="12">
        <f t="shared" si="431"/>
        <v>0.555846132795388</v>
      </c>
      <c r="BA1838" s="12">
        <f t="shared" si="432"/>
        <v>0.107366021368515</v>
      </c>
      <c r="BB1838" s="12">
        <f t="shared" si="433"/>
        <v>0.663212154163903</v>
      </c>
      <c r="BC1838" s="12">
        <f t="shared" si="434"/>
        <v>0.336787845836097</v>
      </c>
    </row>
    <row r="1839" spans="1:55">
      <c r="A1839" s="3" t="s">
        <v>3729</v>
      </c>
      <c r="B1839" s="3" t="s">
        <v>3730</v>
      </c>
      <c r="C1839" s="3">
        <v>91114163.78</v>
      </c>
      <c r="D1839" s="3">
        <v>497049328.15</v>
      </c>
      <c r="E1839" s="3">
        <v>131585519.5</v>
      </c>
      <c r="F1839" s="3">
        <v>0</v>
      </c>
      <c r="G1839" s="3">
        <v>0</v>
      </c>
      <c r="H1839" s="3">
        <v>0</v>
      </c>
      <c r="I1839" s="3">
        <v>0</v>
      </c>
      <c r="J1839" s="3">
        <v>16422036.08</v>
      </c>
      <c r="K1839" s="3">
        <v>13068363.2</v>
      </c>
      <c r="L1839" s="3">
        <v>0</v>
      </c>
      <c r="M1839" s="3">
        <v>434726459.23</v>
      </c>
      <c r="N1839" s="3">
        <v>98817983.9</v>
      </c>
      <c r="O1839" s="3">
        <v>285427616.18</v>
      </c>
      <c r="P1839" s="3">
        <v>117081873.17</v>
      </c>
      <c r="Q1839" s="3">
        <v>0</v>
      </c>
      <c r="R1839" s="3">
        <v>426288610.02</v>
      </c>
      <c r="S1839" s="3">
        <v>0</v>
      </c>
      <c r="T1839" s="3">
        <v>0</v>
      </c>
      <c r="U1839" s="3">
        <v>144325655.2</v>
      </c>
      <c r="V1839" s="3">
        <v>55869199.08</v>
      </c>
      <c r="W1839" s="3">
        <v>0</v>
      </c>
      <c r="X1839" s="3">
        <v>0</v>
      </c>
      <c r="Y1839" s="3">
        <v>0</v>
      </c>
      <c r="Z1839" s="3">
        <v>3828201.33</v>
      </c>
      <c r="AA1839" s="3">
        <v>0</v>
      </c>
      <c r="AB1839" s="3">
        <v>9745086.89</v>
      </c>
      <c r="AC1839" s="3">
        <v>890617557.63</v>
      </c>
      <c r="AD1839" s="3">
        <v>526632153.57</v>
      </c>
      <c r="AE1839" s="3">
        <v>0</v>
      </c>
      <c r="AF1839" s="3">
        <v>0</v>
      </c>
      <c r="AG1839" s="3">
        <v>0</v>
      </c>
      <c r="AH1839" s="3">
        <v>71893992.82</v>
      </c>
      <c r="AI1839" s="3">
        <v>0</v>
      </c>
      <c r="AJ1839" s="3">
        <v>0</v>
      </c>
      <c r="AK1839" s="3">
        <v>542958.13</v>
      </c>
      <c r="AL1839" s="3">
        <v>9254920.6</v>
      </c>
      <c r="AM1839" s="3">
        <v>21385425.54</v>
      </c>
      <c r="AN1839" s="3">
        <v>138757637.29</v>
      </c>
      <c r="AO1839" s="6">
        <f t="shared" si="420"/>
        <v>658125246.93</v>
      </c>
      <c r="AP1839" s="6">
        <f t="shared" si="421"/>
        <v>936053932.48</v>
      </c>
      <c r="AQ1839" s="6">
        <f t="shared" si="422"/>
        <v>640056752.52</v>
      </c>
      <c r="AR1839" s="6">
        <f t="shared" si="423"/>
        <v>295997179.96</v>
      </c>
      <c r="AS1839" s="6">
        <f t="shared" si="424"/>
        <v>1659084645.58</v>
      </c>
      <c r="AT1839" s="10">
        <f t="shared" si="425"/>
        <v>91114163.78</v>
      </c>
      <c r="AU1839" s="10">
        <f t="shared" si="426"/>
        <v>1750198809.36</v>
      </c>
      <c r="AV1839" s="10">
        <f t="shared" si="427"/>
        <v>954122426.89</v>
      </c>
      <c r="AW1839" s="12">
        <f t="shared" si="428"/>
        <v>0.243360603063045</v>
      </c>
      <c r="AX1839" s="12">
        <f t="shared" si="429"/>
        <v>0.722947333080537</v>
      </c>
      <c r="AY1839" s="12">
        <f t="shared" si="430"/>
        <v>0.109453409599538</v>
      </c>
      <c r="AZ1839" s="12">
        <f t="shared" si="431"/>
        <v>0.613493923481</v>
      </c>
      <c r="BA1839" s="12">
        <f t="shared" si="432"/>
        <v>0.0336920638564172</v>
      </c>
      <c r="BB1839" s="12">
        <f t="shared" si="433"/>
        <v>0.647185987337417</v>
      </c>
      <c r="BC1839" s="12">
        <f t="shared" si="434"/>
        <v>0.352814012662583</v>
      </c>
    </row>
    <row r="1840" spans="1:55">
      <c r="A1840" s="3" t="s">
        <v>3731</v>
      </c>
      <c r="B1840" s="3" t="s">
        <v>3732</v>
      </c>
      <c r="C1840" s="3">
        <v>0</v>
      </c>
      <c r="D1840" s="3">
        <v>495992489.73</v>
      </c>
      <c r="E1840" s="3">
        <v>0</v>
      </c>
      <c r="F1840" s="3">
        <v>0</v>
      </c>
      <c r="G1840" s="3">
        <v>0</v>
      </c>
      <c r="H1840" s="3">
        <v>0</v>
      </c>
      <c r="I1840" s="3">
        <v>0</v>
      </c>
      <c r="J1840" s="3">
        <v>0</v>
      </c>
      <c r="K1840" s="3">
        <v>60570312.86</v>
      </c>
      <c r="L1840" s="3">
        <v>0</v>
      </c>
      <c r="M1840" s="3">
        <v>289165942.42</v>
      </c>
      <c r="N1840" s="3">
        <v>44463359.84</v>
      </c>
      <c r="O1840" s="3">
        <v>3154105665.1</v>
      </c>
      <c r="P1840" s="3">
        <v>14428042.5</v>
      </c>
      <c r="Q1840" s="3">
        <v>0</v>
      </c>
      <c r="R1840" s="3">
        <v>28697107.49</v>
      </c>
      <c r="S1840" s="3">
        <v>0</v>
      </c>
      <c r="T1840" s="3">
        <v>0</v>
      </c>
      <c r="U1840" s="3">
        <v>46007309.31</v>
      </c>
      <c r="V1840" s="3">
        <v>20677657.14</v>
      </c>
      <c r="W1840" s="3">
        <v>0</v>
      </c>
      <c r="X1840" s="3">
        <v>0</v>
      </c>
      <c r="Y1840" s="3">
        <v>0</v>
      </c>
      <c r="Z1840" s="3">
        <v>0</v>
      </c>
      <c r="AA1840" s="3">
        <v>0</v>
      </c>
      <c r="AB1840" s="3">
        <v>0</v>
      </c>
      <c r="AC1840" s="3">
        <v>553056870.83</v>
      </c>
      <c r="AD1840" s="3">
        <v>9647111.09</v>
      </c>
      <c r="AE1840" s="3">
        <v>0</v>
      </c>
      <c r="AF1840" s="3">
        <v>0</v>
      </c>
      <c r="AG1840" s="3">
        <v>0</v>
      </c>
      <c r="AH1840" s="3">
        <v>190855146.36</v>
      </c>
      <c r="AI1840" s="3">
        <v>0</v>
      </c>
      <c r="AJ1840" s="3">
        <v>15864059.19</v>
      </c>
      <c r="AK1840" s="3">
        <v>9968150.46</v>
      </c>
      <c r="AL1840" s="3">
        <v>49935739.41</v>
      </c>
      <c r="AM1840" s="3">
        <v>366123.66</v>
      </c>
      <c r="AN1840" s="3">
        <v>22039191.48</v>
      </c>
      <c r="AO1840" s="6">
        <f t="shared" ref="AO1840:AO1903" si="435">(D1840+E1840+F1840+G1840+H1840+I1840+J1840+K1840+L1840)</f>
        <v>556562802.59</v>
      </c>
      <c r="AP1840" s="6">
        <f t="shared" ref="AP1840:AP1903" si="436">(M1840+N1840+O1840+P1840+Q1840)</f>
        <v>3502163009.86</v>
      </c>
      <c r="AQ1840" s="6">
        <f t="shared" ref="AQ1840:AQ1903" si="437">(R1840+S1840+T1840+U1840+V1840+W1840+X1840+Y1840+Z1840+AA1840+AB1840)</f>
        <v>95382073.94</v>
      </c>
      <c r="AR1840" s="6">
        <f t="shared" ref="AR1840:AR1903" si="438">(AP1840-AQ1840)</f>
        <v>3406780935.92</v>
      </c>
      <c r="AS1840" s="6">
        <f t="shared" ref="AS1840:AS1903" si="439">(AC1840+AD1840+AE1840+AF1840+AG1840+AH1840+AI1840+AJ1840+AK1840+AL1840+AM1840+AN1840)</f>
        <v>851732392.48</v>
      </c>
      <c r="AT1840" s="10">
        <f t="shared" ref="AT1840:AT1903" si="440">C1840</f>
        <v>0</v>
      </c>
      <c r="AU1840" s="10">
        <f t="shared" ref="AU1840:AU1903" si="441">AS1840+AT1840</f>
        <v>851732392.48</v>
      </c>
      <c r="AV1840" s="10">
        <f t="shared" ref="AV1840:AV1903" si="442">AO1840+AR1840</f>
        <v>3963343738.51</v>
      </c>
      <c r="AW1840" s="12">
        <f t="shared" si="428"/>
        <v>0.115587539521534</v>
      </c>
      <c r="AX1840" s="12">
        <f t="shared" si="429"/>
        <v>0.884412460478466</v>
      </c>
      <c r="AY1840" s="12">
        <f t="shared" si="430"/>
        <v>0.707523794690148</v>
      </c>
      <c r="AZ1840" s="12">
        <f t="shared" si="431"/>
        <v>0.176888665788319</v>
      </c>
      <c r="BA1840" s="12">
        <f t="shared" si="432"/>
        <v>0</v>
      </c>
      <c r="BB1840" s="12">
        <f t="shared" si="433"/>
        <v>0.176888665788319</v>
      </c>
      <c r="BC1840" s="12">
        <f t="shared" si="434"/>
        <v>0.823111334211681</v>
      </c>
    </row>
    <row r="1841" spans="1:55">
      <c r="A1841" s="3" t="s">
        <v>3733</v>
      </c>
      <c r="B1841" s="3" t="s">
        <v>3734</v>
      </c>
      <c r="C1841" s="3">
        <v>1813276025.23</v>
      </c>
      <c r="D1841" s="3">
        <v>494034254.84</v>
      </c>
      <c r="E1841" s="3">
        <v>0</v>
      </c>
      <c r="F1841" s="3">
        <v>0</v>
      </c>
      <c r="G1841" s="3">
        <v>0</v>
      </c>
      <c r="H1841" s="3">
        <v>0</v>
      </c>
      <c r="I1841" s="3">
        <v>0</v>
      </c>
      <c r="J1841" s="3">
        <v>72687390.58</v>
      </c>
      <c r="K1841" s="3">
        <v>120336939.51</v>
      </c>
      <c r="L1841" s="3">
        <v>0</v>
      </c>
      <c r="M1841" s="3">
        <v>3725256565.91</v>
      </c>
      <c r="N1841" s="3">
        <v>86668802.86</v>
      </c>
      <c r="O1841" s="3">
        <v>377332824.02</v>
      </c>
      <c r="P1841" s="3">
        <v>315086376.56</v>
      </c>
      <c r="Q1841" s="3">
        <v>0</v>
      </c>
      <c r="R1841" s="3">
        <v>2310791693.11</v>
      </c>
      <c r="S1841" s="3">
        <v>0</v>
      </c>
      <c r="T1841" s="3">
        <v>0</v>
      </c>
      <c r="U1841" s="3">
        <v>273999705.3</v>
      </c>
      <c r="V1841" s="3">
        <v>231765976.4</v>
      </c>
      <c r="W1841" s="3">
        <v>0</v>
      </c>
      <c r="X1841" s="3">
        <v>0</v>
      </c>
      <c r="Y1841" s="3">
        <v>1087190.24</v>
      </c>
      <c r="Z1841" s="3">
        <v>147854972.44</v>
      </c>
      <c r="AA1841" s="3">
        <v>0</v>
      </c>
      <c r="AB1841" s="3">
        <v>464303451.68</v>
      </c>
      <c r="AC1841" s="3">
        <v>27323677606.86</v>
      </c>
      <c r="AD1841" s="3">
        <v>669475861.57</v>
      </c>
      <c r="AE1841" s="3">
        <v>0</v>
      </c>
      <c r="AF1841" s="3">
        <v>0</v>
      </c>
      <c r="AG1841" s="3">
        <v>0</v>
      </c>
      <c r="AH1841" s="3">
        <v>4343890251.34</v>
      </c>
      <c r="AI1841" s="3">
        <v>0</v>
      </c>
      <c r="AJ1841" s="3">
        <v>75399974.47</v>
      </c>
      <c r="AK1841" s="3">
        <v>818238499.12</v>
      </c>
      <c r="AL1841" s="3">
        <v>130296762.13</v>
      </c>
      <c r="AM1841" s="3">
        <v>2485723.95</v>
      </c>
      <c r="AN1841" s="3">
        <v>333477408.79</v>
      </c>
      <c r="AO1841" s="6">
        <f t="shared" si="435"/>
        <v>687058584.93</v>
      </c>
      <c r="AP1841" s="6">
        <f t="shared" si="436"/>
        <v>4504344569.35</v>
      </c>
      <c r="AQ1841" s="6">
        <f t="shared" si="437"/>
        <v>3429802989.17</v>
      </c>
      <c r="AR1841" s="6">
        <f t="shared" si="438"/>
        <v>1074541580.18</v>
      </c>
      <c r="AS1841" s="6">
        <f t="shared" si="439"/>
        <v>33696942088.23</v>
      </c>
      <c r="AT1841" s="10">
        <f t="shared" si="440"/>
        <v>1813276025.23</v>
      </c>
      <c r="AU1841" s="10">
        <f t="shared" si="441"/>
        <v>35510218113.46</v>
      </c>
      <c r="AV1841" s="10">
        <f t="shared" si="442"/>
        <v>1761600165.11</v>
      </c>
      <c r="AW1841" s="12">
        <f t="shared" si="428"/>
        <v>0.0184337286631663</v>
      </c>
      <c r="AX1841" s="12">
        <f t="shared" si="429"/>
        <v>0.932916215906815</v>
      </c>
      <c r="AY1841" s="12">
        <f t="shared" si="430"/>
        <v>0.0288298674389552</v>
      </c>
      <c r="AZ1841" s="12">
        <f t="shared" si="431"/>
        <v>0.90408634846786</v>
      </c>
      <c r="BA1841" s="12">
        <f t="shared" si="432"/>
        <v>0.0486500554300183</v>
      </c>
      <c r="BB1841" s="12">
        <f t="shared" si="433"/>
        <v>0.952736403897879</v>
      </c>
      <c r="BC1841" s="12">
        <f t="shared" si="434"/>
        <v>0.0472635961021214</v>
      </c>
    </row>
    <row r="1842" spans="1:55">
      <c r="A1842" s="3" t="s">
        <v>3735</v>
      </c>
      <c r="B1842" s="3" t="s">
        <v>3736</v>
      </c>
      <c r="C1842" s="3">
        <v>0</v>
      </c>
      <c r="D1842" s="3">
        <v>493978330.93</v>
      </c>
      <c r="E1842" s="3">
        <v>0</v>
      </c>
      <c r="F1842" s="3">
        <v>0</v>
      </c>
      <c r="G1842" s="3">
        <v>0</v>
      </c>
      <c r="H1842" s="3">
        <v>0</v>
      </c>
      <c r="I1842" s="3">
        <v>0</v>
      </c>
      <c r="J1842" s="3">
        <v>0</v>
      </c>
      <c r="K1842" s="3">
        <v>6905250.33</v>
      </c>
      <c r="L1842" s="3">
        <v>0</v>
      </c>
      <c r="M1842" s="3">
        <v>840223272.72</v>
      </c>
      <c r="N1842" s="3">
        <v>29724971.16</v>
      </c>
      <c r="O1842" s="3">
        <v>539070783.98</v>
      </c>
      <c r="P1842" s="3">
        <v>147464323.2</v>
      </c>
      <c r="Q1842" s="3">
        <v>0</v>
      </c>
      <c r="R1842" s="3">
        <v>777361860.4</v>
      </c>
      <c r="S1842" s="3">
        <v>0</v>
      </c>
      <c r="T1842" s="3">
        <v>0</v>
      </c>
      <c r="U1842" s="3">
        <v>137360828.34</v>
      </c>
      <c r="V1842" s="3">
        <v>26346055.78</v>
      </c>
      <c r="W1842" s="3">
        <v>0</v>
      </c>
      <c r="X1842" s="3">
        <v>33928872.3</v>
      </c>
      <c r="Y1842" s="3">
        <v>0</v>
      </c>
      <c r="Z1842" s="3">
        <v>77017982.91</v>
      </c>
      <c r="AA1842" s="3">
        <v>0</v>
      </c>
      <c r="AB1842" s="3">
        <v>2603546.2</v>
      </c>
      <c r="AC1842" s="3">
        <v>2002766308.36</v>
      </c>
      <c r="AD1842" s="3">
        <v>638873484.76</v>
      </c>
      <c r="AE1842" s="3">
        <v>0</v>
      </c>
      <c r="AF1842" s="3">
        <v>0</v>
      </c>
      <c r="AG1842" s="3">
        <v>0</v>
      </c>
      <c r="AH1842" s="3">
        <v>330462232.93</v>
      </c>
      <c r="AI1842" s="3">
        <v>0</v>
      </c>
      <c r="AJ1842" s="3">
        <v>270084057.1</v>
      </c>
      <c r="AK1842" s="3">
        <v>105499440.26</v>
      </c>
      <c r="AL1842" s="3">
        <v>119860988.45</v>
      </c>
      <c r="AM1842" s="3">
        <v>74227951.11</v>
      </c>
      <c r="AN1842" s="3">
        <v>114054149.2</v>
      </c>
      <c r="AO1842" s="6">
        <f t="shared" si="435"/>
        <v>500883581.26</v>
      </c>
      <c r="AP1842" s="6">
        <f t="shared" si="436"/>
        <v>1556483351.06</v>
      </c>
      <c r="AQ1842" s="6">
        <f t="shared" si="437"/>
        <v>1054619145.93</v>
      </c>
      <c r="AR1842" s="6">
        <f t="shared" si="438"/>
        <v>501864205.13</v>
      </c>
      <c r="AS1842" s="6">
        <f t="shared" si="439"/>
        <v>3655828612.17</v>
      </c>
      <c r="AT1842" s="10">
        <f t="shared" si="440"/>
        <v>0</v>
      </c>
      <c r="AU1842" s="10">
        <f t="shared" si="441"/>
        <v>3655828612.17</v>
      </c>
      <c r="AV1842" s="10">
        <f t="shared" si="442"/>
        <v>1002747786.39</v>
      </c>
      <c r="AW1842" s="12">
        <f t="shared" si="428"/>
        <v>0.107518593322807</v>
      </c>
      <c r="AX1842" s="12">
        <f t="shared" si="429"/>
        <v>0.892481406677193</v>
      </c>
      <c r="AY1842" s="12">
        <f t="shared" si="430"/>
        <v>0.10772909193571</v>
      </c>
      <c r="AZ1842" s="12">
        <f t="shared" si="431"/>
        <v>0.784752314741483</v>
      </c>
      <c r="BA1842" s="12">
        <f t="shared" si="432"/>
        <v>0</v>
      </c>
      <c r="BB1842" s="12">
        <f t="shared" si="433"/>
        <v>0.784752314741483</v>
      </c>
      <c r="BC1842" s="12">
        <f t="shared" si="434"/>
        <v>0.215247685258517</v>
      </c>
    </row>
    <row r="1843" spans="1:55">
      <c r="A1843" s="3" t="s">
        <v>3737</v>
      </c>
      <c r="B1843" s="3" t="s">
        <v>3738</v>
      </c>
      <c r="C1843" s="3">
        <v>33030492.49</v>
      </c>
      <c r="D1843" s="3">
        <v>492329269.25</v>
      </c>
      <c r="E1843" s="3">
        <v>0</v>
      </c>
      <c r="F1843" s="3">
        <v>0</v>
      </c>
      <c r="G1843" s="3">
        <v>0</v>
      </c>
      <c r="H1843" s="3">
        <v>0</v>
      </c>
      <c r="I1843" s="3">
        <v>0</v>
      </c>
      <c r="J1843" s="3">
        <v>587822263.86</v>
      </c>
      <c r="K1843" s="3">
        <v>52359693.88</v>
      </c>
      <c r="L1843" s="3">
        <v>0</v>
      </c>
      <c r="M1843" s="3">
        <v>424734384.13</v>
      </c>
      <c r="N1843" s="3">
        <v>119054918.13</v>
      </c>
      <c r="O1843" s="3">
        <v>1075017679.89</v>
      </c>
      <c r="P1843" s="3">
        <v>241307459.17</v>
      </c>
      <c r="Q1843" s="3">
        <v>0</v>
      </c>
      <c r="R1843" s="3">
        <v>1169464438.8</v>
      </c>
      <c r="S1843" s="3">
        <v>0</v>
      </c>
      <c r="T1843" s="3">
        <v>0</v>
      </c>
      <c r="U1843" s="3">
        <v>37844440.43</v>
      </c>
      <c r="V1843" s="3">
        <v>2653721</v>
      </c>
      <c r="W1843" s="3">
        <v>0</v>
      </c>
      <c r="X1843" s="3">
        <v>0</v>
      </c>
      <c r="Y1843" s="3">
        <v>0</v>
      </c>
      <c r="Z1843" s="3">
        <v>261212773.07</v>
      </c>
      <c r="AA1843" s="3">
        <v>0</v>
      </c>
      <c r="AB1843" s="3">
        <v>0</v>
      </c>
      <c r="AC1843" s="3">
        <v>7040444054.25</v>
      </c>
      <c r="AD1843" s="3">
        <v>2389033040.04</v>
      </c>
      <c r="AE1843" s="3">
        <v>0</v>
      </c>
      <c r="AF1843" s="3">
        <v>0</v>
      </c>
      <c r="AG1843" s="3">
        <v>0</v>
      </c>
      <c r="AH1843" s="3">
        <v>179488448.69</v>
      </c>
      <c r="AI1843" s="3">
        <v>75259329.34</v>
      </c>
      <c r="AJ1843" s="3">
        <v>116993051</v>
      </c>
      <c r="AK1843" s="3">
        <v>698772380.32</v>
      </c>
      <c r="AL1843" s="3">
        <v>3389070.19</v>
      </c>
      <c r="AM1843" s="3">
        <v>397065.07</v>
      </c>
      <c r="AN1843" s="3">
        <v>9236877.98</v>
      </c>
      <c r="AO1843" s="6">
        <f t="shared" si="435"/>
        <v>1132511226.99</v>
      </c>
      <c r="AP1843" s="6">
        <f t="shared" si="436"/>
        <v>1860114441.32</v>
      </c>
      <c r="AQ1843" s="6">
        <f t="shared" si="437"/>
        <v>1471175373.3</v>
      </c>
      <c r="AR1843" s="6">
        <f t="shared" si="438"/>
        <v>388939068.02</v>
      </c>
      <c r="AS1843" s="6">
        <f t="shared" si="439"/>
        <v>10513013316.88</v>
      </c>
      <c r="AT1843" s="10">
        <f t="shared" si="440"/>
        <v>33030492.49</v>
      </c>
      <c r="AU1843" s="10">
        <f t="shared" si="441"/>
        <v>10546043809.37</v>
      </c>
      <c r="AV1843" s="10">
        <f t="shared" si="442"/>
        <v>1521450295.01</v>
      </c>
      <c r="AW1843" s="12">
        <f t="shared" si="428"/>
        <v>0.0938480862053163</v>
      </c>
      <c r="AX1843" s="12">
        <f t="shared" si="429"/>
        <v>0.903414767854997</v>
      </c>
      <c r="AY1843" s="12">
        <f t="shared" si="430"/>
        <v>0.0322303093463979</v>
      </c>
      <c r="AZ1843" s="12">
        <f t="shared" si="431"/>
        <v>0.871184458508599</v>
      </c>
      <c r="BA1843" s="12">
        <f t="shared" si="432"/>
        <v>0.00273714593968696</v>
      </c>
      <c r="BB1843" s="12">
        <f t="shared" si="433"/>
        <v>0.873921604448286</v>
      </c>
      <c r="BC1843" s="12">
        <f t="shared" si="434"/>
        <v>0.126078395551714</v>
      </c>
    </row>
    <row r="1844" spans="1:55">
      <c r="A1844" s="3" t="s">
        <v>3739</v>
      </c>
      <c r="B1844" s="3" t="s">
        <v>3740</v>
      </c>
      <c r="C1844" s="3">
        <v>80681322.27</v>
      </c>
      <c r="D1844" s="3">
        <v>492312605.68</v>
      </c>
      <c r="E1844" s="3">
        <v>0</v>
      </c>
      <c r="F1844" s="3">
        <v>0</v>
      </c>
      <c r="G1844" s="3">
        <v>0</v>
      </c>
      <c r="H1844" s="3">
        <v>0</v>
      </c>
      <c r="I1844" s="3">
        <v>0</v>
      </c>
      <c r="J1844" s="3">
        <v>4386751.64</v>
      </c>
      <c r="K1844" s="3">
        <v>14820082.76</v>
      </c>
      <c r="L1844" s="3">
        <v>0</v>
      </c>
      <c r="M1844" s="3">
        <v>1218239421.44</v>
      </c>
      <c r="N1844" s="3">
        <v>137169882.04</v>
      </c>
      <c r="O1844" s="3">
        <v>1693443076.24</v>
      </c>
      <c r="P1844" s="3">
        <v>15577700.5</v>
      </c>
      <c r="Q1844" s="3">
        <v>0</v>
      </c>
      <c r="R1844" s="3">
        <v>808178619.48</v>
      </c>
      <c r="S1844" s="3">
        <v>0</v>
      </c>
      <c r="T1844" s="3">
        <v>0</v>
      </c>
      <c r="U1844" s="3">
        <v>37873111.39</v>
      </c>
      <c r="V1844" s="3">
        <v>9178949.25</v>
      </c>
      <c r="W1844" s="3">
        <v>0</v>
      </c>
      <c r="X1844" s="3">
        <v>0</v>
      </c>
      <c r="Y1844" s="3">
        <v>0</v>
      </c>
      <c r="Z1844" s="3">
        <v>210802505.71</v>
      </c>
      <c r="AA1844" s="3">
        <v>0</v>
      </c>
      <c r="AB1844" s="3">
        <v>56250870.52</v>
      </c>
      <c r="AC1844" s="3">
        <v>1258363862.57</v>
      </c>
      <c r="AD1844" s="3">
        <v>79389393.77</v>
      </c>
      <c r="AE1844" s="3">
        <v>0</v>
      </c>
      <c r="AF1844" s="3">
        <v>0</v>
      </c>
      <c r="AG1844" s="3">
        <v>0</v>
      </c>
      <c r="AH1844" s="3">
        <v>246673205.74</v>
      </c>
      <c r="AI1844" s="3">
        <v>39684631.56</v>
      </c>
      <c r="AJ1844" s="3">
        <v>0</v>
      </c>
      <c r="AK1844" s="3">
        <v>9305287.37</v>
      </c>
      <c r="AL1844" s="3">
        <v>43607497.08</v>
      </c>
      <c r="AM1844" s="3">
        <v>3840215.68</v>
      </c>
      <c r="AN1844" s="3">
        <v>200555629.1</v>
      </c>
      <c r="AO1844" s="6">
        <f t="shared" si="435"/>
        <v>511519440.08</v>
      </c>
      <c r="AP1844" s="6">
        <f t="shared" si="436"/>
        <v>3064430080.22</v>
      </c>
      <c r="AQ1844" s="6">
        <f t="shared" si="437"/>
        <v>1122284056.35</v>
      </c>
      <c r="AR1844" s="6">
        <f t="shared" si="438"/>
        <v>1942146023.87</v>
      </c>
      <c r="AS1844" s="6">
        <f t="shared" si="439"/>
        <v>1881419722.87</v>
      </c>
      <c r="AT1844" s="10">
        <f t="shared" si="440"/>
        <v>80681322.27</v>
      </c>
      <c r="AU1844" s="10">
        <f t="shared" si="441"/>
        <v>1962101045.14</v>
      </c>
      <c r="AV1844" s="10">
        <f t="shared" si="442"/>
        <v>2453665463.95</v>
      </c>
      <c r="AW1844" s="12">
        <f t="shared" si="428"/>
        <v>0.115839331410984</v>
      </c>
      <c r="AX1844" s="12">
        <f t="shared" si="429"/>
        <v>0.865889475557429</v>
      </c>
      <c r="AY1844" s="12">
        <f t="shared" si="430"/>
        <v>0.439820814771802</v>
      </c>
      <c r="AZ1844" s="12">
        <f t="shared" si="431"/>
        <v>0.426068660785627</v>
      </c>
      <c r="BA1844" s="12">
        <f t="shared" si="432"/>
        <v>0.0182711930315869</v>
      </c>
      <c r="BB1844" s="12">
        <f t="shared" si="433"/>
        <v>0.444339853817214</v>
      </c>
      <c r="BC1844" s="12">
        <f t="shared" si="434"/>
        <v>0.555660146182786</v>
      </c>
    </row>
    <row r="1845" spans="1:55">
      <c r="A1845" s="3" t="s">
        <v>3741</v>
      </c>
      <c r="B1845" s="3" t="s">
        <v>3742</v>
      </c>
      <c r="C1845" s="3">
        <v>96192378.54</v>
      </c>
      <c r="D1845" s="3">
        <v>492223205</v>
      </c>
      <c r="E1845" s="3">
        <v>0</v>
      </c>
      <c r="F1845" s="3">
        <v>0</v>
      </c>
      <c r="G1845" s="3">
        <v>0</v>
      </c>
      <c r="H1845" s="3">
        <v>0</v>
      </c>
      <c r="I1845" s="3">
        <v>0</v>
      </c>
      <c r="J1845" s="3">
        <v>18554008.82</v>
      </c>
      <c r="K1845" s="3">
        <v>72353273.25</v>
      </c>
      <c r="L1845" s="3">
        <v>0</v>
      </c>
      <c r="M1845" s="3">
        <v>1134849670.96</v>
      </c>
      <c r="N1845" s="3">
        <v>98248649</v>
      </c>
      <c r="O1845" s="3">
        <v>804141154.63</v>
      </c>
      <c r="P1845" s="3">
        <v>13046008.7</v>
      </c>
      <c r="Q1845" s="3">
        <v>0</v>
      </c>
      <c r="R1845" s="3">
        <v>834961460.53</v>
      </c>
      <c r="S1845" s="3">
        <v>0</v>
      </c>
      <c r="T1845" s="3">
        <v>0</v>
      </c>
      <c r="U1845" s="3">
        <v>24404208.36</v>
      </c>
      <c r="V1845" s="3">
        <v>6072962.51</v>
      </c>
      <c r="W1845" s="3">
        <v>0</v>
      </c>
      <c r="X1845" s="3">
        <v>0</v>
      </c>
      <c r="Y1845" s="3">
        <v>0</v>
      </c>
      <c r="Z1845" s="3">
        <v>78208997.32</v>
      </c>
      <c r="AA1845" s="3">
        <v>0</v>
      </c>
      <c r="AB1845" s="3">
        <v>0</v>
      </c>
      <c r="AC1845" s="3">
        <v>1304232110.5</v>
      </c>
      <c r="AD1845" s="3">
        <v>25283391.44</v>
      </c>
      <c r="AE1845" s="3">
        <v>0</v>
      </c>
      <c r="AF1845" s="3">
        <v>0</v>
      </c>
      <c r="AG1845" s="3">
        <v>0</v>
      </c>
      <c r="AH1845" s="3">
        <v>138955979.56</v>
      </c>
      <c r="AI1845" s="3">
        <v>0</v>
      </c>
      <c r="AJ1845" s="3">
        <v>0</v>
      </c>
      <c r="AK1845" s="3">
        <v>24813720.41</v>
      </c>
      <c r="AL1845" s="3">
        <v>21129082.62</v>
      </c>
      <c r="AM1845" s="3">
        <v>4636822.78</v>
      </c>
      <c r="AN1845" s="3">
        <v>599560.81</v>
      </c>
      <c r="AO1845" s="6">
        <f t="shared" si="435"/>
        <v>583130487.07</v>
      </c>
      <c r="AP1845" s="6">
        <f t="shared" si="436"/>
        <v>2050285483.29</v>
      </c>
      <c r="AQ1845" s="6">
        <f t="shared" si="437"/>
        <v>943647628.72</v>
      </c>
      <c r="AR1845" s="6">
        <f t="shared" si="438"/>
        <v>1106637854.57</v>
      </c>
      <c r="AS1845" s="6">
        <f t="shared" si="439"/>
        <v>1519650668.12</v>
      </c>
      <c r="AT1845" s="10">
        <f t="shared" si="440"/>
        <v>96192378.54</v>
      </c>
      <c r="AU1845" s="10">
        <f t="shared" si="441"/>
        <v>1615843046.66</v>
      </c>
      <c r="AV1845" s="10">
        <f t="shared" si="442"/>
        <v>1689768341.64</v>
      </c>
      <c r="AW1845" s="12">
        <f t="shared" si="428"/>
        <v>0.17640624337572</v>
      </c>
      <c r="AX1845" s="12">
        <f t="shared" si="429"/>
        <v>0.794494032778802</v>
      </c>
      <c r="AY1845" s="12">
        <f t="shared" si="430"/>
        <v>0.33477554514934</v>
      </c>
      <c r="AZ1845" s="12">
        <f t="shared" si="431"/>
        <v>0.459718487629461</v>
      </c>
      <c r="BA1845" s="12">
        <f t="shared" si="432"/>
        <v>0.0290997238454789</v>
      </c>
      <c r="BB1845" s="12">
        <f t="shared" si="433"/>
        <v>0.48881821147494</v>
      </c>
      <c r="BC1845" s="12">
        <f t="shared" si="434"/>
        <v>0.51118178852506</v>
      </c>
    </row>
    <row r="1846" spans="1:55">
      <c r="A1846" s="3" t="s">
        <v>3743</v>
      </c>
      <c r="B1846" s="3" t="s">
        <v>3744</v>
      </c>
      <c r="C1846" s="3">
        <v>91467724.28</v>
      </c>
      <c r="D1846" s="3">
        <v>492027603.92</v>
      </c>
      <c r="E1846" s="3">
        <v>0</v>
      </c>
      <c r="F1846" s="3">
        <v>0</v>
      </c>
      <c r="G1846" s="3">
        <v>0</v>
      </c>
      <c r="H1846" s="3">
        <v>0</v>
      </c>
      <c r="I1846" s="3">
        <v>0</v>
      </c>
      <c r="J1846" s="3">
        <v>82976077.27</v>
      </c>
      <c r="K1846" s="3">
        <v>172218423.11</v>
      </c>
      <c r="L1846" s="3">
        <v>0</v>
      </c>
      <c r="M1846" s="3">
        <v>387627487.36</v>
      </c>
      <c r="N1846" s="3">
        <v>108889533.06</v>
      </c>
      <c r="O1846" s="3">
        <v>210382295.84</v>
      </c>
      <c r="P1846" s="3">
        <v>16842398.82</v>
      </c>
      <c r="Q1846" s="3">
        <v>0</v>
      </c>
      <c r="R1846" s="3">
        <v>222250408.4</v>
      </c>
      <c r="S1846" s="3">
        <v>0</v>
      </c>
      <c r="T1846" s="3">
        <v>0</v>
      </c>
      <c r="U1846" s="3">
        <v>15575702.44</v>
      </c>
      <c r="V1846" s="3">
        <v>7854926.92</v>
      </c>
      <c r="W1846" s="3">
        <v>0</v>
      </c>
      <c r="X1846" s="3">
        <v>0</v>
      </c>
      <c r="Y1846" s="3">
        <v>0</v>
      </c>
      <c r="Z1846" s="3">
        <v>19588643.93</v>
      </c>
      <c r="AA1846" s="3">
        <v>0</v>
      </c>
      <c r="AB1846" s="3">
        <v>12663.37</v>
      </c>
      <c r="AC1846" s="3">
        <v>279975808.31</v>
      </c>
      <c r="AD1846" s="3">
        <v>4900000</v>
      </c>
      <c r="AE1846" s="3">
        <v>0</v>
      </c>
      <c r="AF1846" s="3">
        <v>0</v>
      </c>
      <c r="AG1846" s="3">
        <v>0</v>
      </c>
      <c r="AH1846" s="3">
        <v>72125761.39</v>
      </c>
      <c r="AI1846" s="3">
        <v>0</v>
      </c>
      <c r="AJ1846" s="3">
        <v>348393917.91</v>
      </c>
      <c r="AK1846" s="3">
        <v>5077728.35</v>
      </c>
      <c r="AL1846" s="3">
        <v>10336806.45</v>
      </c>
      <c r="AM1846" s="3">
        <v>4223595.64</v>
      </c>
      <c r="AN1846" s="3">
        <v>69410000</v>
      </c>
      <c r="AO1846" s="6">
        <f t="shared" si="435"/>
        <v>747222104.3</v>
      </c>
      <c r="AP1846" s="6">
        <f t="shared" si="436"/>
        <v>723741715.08</v>
      </c>
      <c r="AQ1846" s="6">
        <f t="shared" si="437"/>
        <v>265282345.06</v>
      </c>
      <c r="AR1846" s="6">
        <f t="shared" si="438"/>
        <v>458459370.02</v>
      </c>
      <c r="AS1846" s="6">
        <f t="shared" si="439"/>
        <v>794443618.05</v>
      </c>
      <c r="AT1846" s="10">
        <f t="shared" si="440"/>
        <v>91467724.28</v>
      </c>
      <c r="AU1846" s="10">
        <f t="shared" si="441"/>
        <v>885911342.33</v>
      </c>
      <c r="AV1846" s="10">
        <f t="shared" si="442"/>
        <v>1205681474.32</v>
      </c>
      <c r="AW1846" s="12">
        <f t="shared" si="428"/>
        <v>0.357250272783394</v>
      </c>
      <c r="AX1846" s="12">
        <f t="shared" si="429"/>
        <v>0.599018593913854</v>
      </c>
      <c r="AY1846" s="12">
        <f t="shared" si="430"/>
        <v>0.219191501505676</v>
      </c>
      <c r="AZ1846" s="12">
        <f t="shared" si="431"/>
        <v>0.379827092408178</v>
      </c>
      <c r="BA1846" s="12">
        <f t="shared" si="432"/>
        <v>0.0437311333027521</v>
      </c>
      <c r="BB1846" s="12">
        <f t="shared" si="433"/>
        <v>0.42355822571093</v>
      </c>
      <c r="BC1846" s="12">
        <f t="shared" si="434"/>
        <v>0.57644177428907</v>
      </c>
    </row>
    <row r="1847" spans="1:55">
      <c r="A1847" s="3" t="s">
        <v>3745</v>
      </c>
      <c r="B1847" s="3" t="s">
        <v>3746</v>
      </c>
      <c r="C1847" s="3">
        <v>1073335115.71</v>
      </c>
      <c r="D1847" s="3">
        <v>491442523.63</v>
      </c>
      <c r="E1847" s="3">
        <v>0</v>
      </c>
      <c r="F1847" s="3">
        <v>0</v>
      </c>
      <c r="G1847" s="3">
        <v>0</v>
      </c>
      <c r="H1847" s="3">
        <v>0</v>
      </c>
      <c r="I1847" s="3">
        <v>0</v>
      </c>
      <c r="J1847" s="3">
        <v>0</v>
      </c>
      <c r="K1847" s="3">
        <v>43150104.14</v>
      </c>
      <c r="L1847" s="3">
        <v>0</v>
      </c>
      <c r="M1847" s="3">
        <v>2124669998.53</v>
      </c>
      <c r="N1847" s="3">
        <v>579511996.64</v>
      </c>
      <c r="O1847" s="3">
        <v>277298.96</v>
      </c>
      <c r="P1847" s="3">
        <v>644334718.28</v>
      </c>
      <c r="Q1847" s="3">
        <v>35929617.93</v>
      </c>
      <c r="R1847" s="3">
        <v>640942946.59</v>
      </c>
      <c r="S1847" s="3">
        <v>1162648470.89</v>
      </c>
      <c r="T1847" s="3">
        <v>0</v>
      </c>
      <c r="U1847" s="3">
        <v>1045770.02</v>
      </c>
      <c r="V1847" s="3">
        <v>45532708.1</v>
      </c>
      <c r="W1847" s="3">
        <v>0</v>
      </c>
      <c r="X1847" s="3">
        <v>0</v>
      </c>
      <c r="Y1847" s="3">
        <v>0</v>
      </c>
      <c r="Z1847" s="3">
        <v>0</v>
      </c>
      <c r="AA1847" s="3">
        <v>0</v>
      </c>
      <c r="AB1847" s="3">
        <v>0</v>
      </c>
      <c r="AC1847" s="3">
        <v>6730729181.37</v>
      </c>
      <c r="AD1847" s="3">
        <v>1169332147.72</v>
      </c>
      <c r="AE1847" s="3">
        <v>0</v>
      </c>
      <c r="AF1847" s="3">
        <v>0</v>
      </c>
      <c r="AG1847" s="3">
        <v>0</v>
      </c>
      <c r="AH1847" s="3">
        <v>92109003.79</v>
      </c>
      <c r="AI1847" s="3">
        <v>0</v>
      </c>
      <c r="AJ1847" s="3">
        <v>0</v>
      </c>
      <c r="AK1847" s="3">
        <v>6265338.5</v>
      </c>
      <c r="AL1847" s="3">
        <v>4063655.24</v>
      </c>
      <c r="AM1847" s="3">
        <v>4384.92</v>
      </c>
      <c r="AN1847" s="3">
        <v>122981379.9</v>
      </c>
      <c r="AO1847" s="6">
        <f t="shared" si="435"/>
        <v>534592627.77</v>
      </c>
      <c r="AP1847" s="6">
        <f t="shared" si="436"/>
        <v>3384723630.34</v>
      </c>
      <c r="AQ1847" s="6">
        <f t="shared" si="437"/>
        <v>1850169895.6</v>
      </c>
      <c r="AR1847" s="6">
        <f t="shared" si="438"/>
        <v>1534553734.74</v>
      </c>
      <c r="AS1847" s="6">
        <f t="shared" si="439"/>
        <v>8125485091.44</v>
      </c>
      <c r="AT1847" s="10">
        <f t="shared" si="440"/>
        <v>1073335115.71</v>
      </c>
      <c r="AU1847" s="10">
        <f t="shared" si="441"/>
        <v>9198820207.15</v>
      </c>
      <c r="AV1847" s="10">
        <f t="shared" si="442"/>
        <v>2069146362.51</v>
      </c>
      <c r="AW1847" s="12">
        <f t="shared" si="428"/>
        <v>0.0474435759517993</v>
      </c>
      <c r="AX1847" s="12">
        <f t="shared" si="429"/>
        <v>0.857300983851915</v>
      </c>
      <c r="AY1847" s="12">
        <f t="shared" si="430"/>
        <v>0.136187281463181</v>
      </c>
      <c r="AZ1847" s="12">
        <f t="shared" si="431"/>
        <v>0.721113702388734</v>
      </c>
      <c r="BA1847" s="12">
        <f t="shared" si="432"/>
        <v>0.0952554401962862</v>
      </c>
      <c r="BB1847" s="12">
        <f t="shared" si="433"/>
        <v>0.81636914258502</v>
      </c>
      <c r="BC1847" s="12">
        <f t="shared" si="434"/>
        <v>0.18363085741498</v>
      </c>
    </row>
    <row r="1848" spans="1:55">
      <c r="A1848" s="3" t="s">
        <v>3747</v>
      </c>
      <c r="B1848" s="3" t="s">
        <v>3748</v>
      </c>
      <c r="C1848" s="3">
        <v>0</v>
      </c>
      <c r="D1848" s="3">
        <v>491138639.38</v>
      </c>
      <c r="E1848" s="3">
        <v>70184241.1</v>
      </c>
      <c r="F1848" s="3">
        <v>0</v>
      </c>
      <c r="G1848" s="3">
        <v>0</v>
      </c>
      <c r="H1848" s="3">
        <v>0</v>
      </c>
      <c r="I1848" s="3">
        <v>0</v>
      </c>
      <c r="J1848" s="3">
        <v>0</v>
      </c>
      <c r="K1848" s="3">
        <v>3888178.6</v>
      </c>
      <c r="L1848" s="3">
        <v>0</v>
      </c>
      <c r="M1848" s="3">
        <v>5517740.34</v>
      </c>
      <c r="N1848" s="3">
        <v>84872722.55</v>
      </c>
      <c r="O1848" s="3">
        <v>313896645.05</v>
      </c>
      <c r="P1848" s="3">
        <v>42256753.16</v>
      </c>
      <c r="Q1848" s="3">
        <v>0</v>
      </c>
      <c r="R1848" s="3">
        <v>53559202.14</v>
      </c>
      <c r="S1848" s="3">
        <v>0</v>
      </c>
      <c r="T1848" s="3">
        <v>0</v>
      </c>
      <c r="U1848" s="3">
        <v>5199919.73</v>
      </c>
      <c r="V1848" s="3">
        <v>13054566</v>
      </c>
      <c r="W1848" s="3">
        <v>0</v>
      </c>
      <c r="X1848" s="3">
        <v>0</v>
      </c>
      <c r="Y1848" s="3">
        <v>0</v>
      </c>
      <c r="Z1848" s="3">
        <v>0</v>
      </c>
      <c r="AA1848" s="3">
        <v>0</v>
      </c>
      <c r="AB1848" s="3">
        <v>31093428.49</v>
      </c>
      <c r="AC1848" s="3">
        <v>133236226.2</v>
      </c>
      <c r="AD1848" s="3">
        <v>120031478.46</v>
      </c>
      <c r="AE1848" s="3">
        <v>0</v>
      </c>
      <c r="AF1848" s="3">
        <v>0</v>
      </c>
      <c r="AG1848" s="3">
        <v>0</v>
      </c>
      <c r="AH1848" s="3">
        <v>334511695.72</v>
      </c>
      <c r="AI1848" s="3">
        <v>0</v>
      </c>
      <c r="AJ1848" s="3">
        <v>0</v>
      </c>
      <c r="AK1848" s="3">
        <v>227101339.37</v>
      </c>
      <c r="AL1848" s="3">
        <v>347412.44</v>
      </c>
      <c r="AM1848" s="3">
        <v>46060.28</v>
      </c>
      <c r="AN1848" s="3">
        <v>166875064.95</v>
      </c>
      <c r="AO1848" s="6">
        <f t="shared" si="435"/>
        <v>565211059.08</v>
      </c>
      <c r="AP1848" s="6">
        <f t="shared" si="436"/>
        <v>446543861.1</v>
      </c>
      <c r="AQ1848" s="6">
        <f t="shared" si="437"/>
        <v>102907116.36</v>
      </c>
      <c r="AR1848" s="6">
        <f t="shared" si="438"/>
        <v>343636744.74</v>
      </c>
      <c r="AS1848" s="6">
        <f t="shared" si="439"/>
        <v>982149277.42</v>
      </c>
      <c r="AT1848" s="10">
        <f t="shared" si="440"/>
        <v>0</v>
      </c>
      <c r="AU1848" s="10">
        <f t="shared" si="441"/>
        <v>982149277.42</v>
      </c>
      <c r="AV1848" s="10">
        <f t="shared" si="442"/>
        <v>908847803.82</v>
      </c>
      <c r="AW1848" s="12">
        <f t="shared" si="428"/>
        <v>0.298895786084117</v>
      </c>
      <c r="AX1848" s="12">
        <f t="shared" si="429"/>
        <v>0.701104213915883</v>
      </c>
      <c r="AY1848" s="12">
        <f t="shared" si="430"/>
        <v>0.181722514618935</v>
      </c>
      <c r="AZ1848" s="12">
        <f t="shared" si="431"/>
        <v>0.519381699296948</v>
      </c>
      <c r="BA1848" s="12">
        <f t="shared" si="432"/>
        <v>0</v>
      </c>
      <c r="BB1848" s="12">
        <f t="shared" si="433"/>
        <v>0.519381699296948</v>
      </c>
      <c r="BC1848" s="12">
        <f t="shared" si="434"/>
        <v>0.480618300703052</v>
      </c>
    </row>
    <row r="1849" spans="1:55">
      <c r="A1849" s="3" t="s">
        <v>3749</v>
      </c>
      <c r="B1849" s="3" t="s">
        <v>3750</v>
      </c>
      <c r="C1849" s="3">
        <v>1427834.69</v>
      </c>
      <c r="D1849" s="3">
        <v>490745909.09</v>
      </c>
      <c r="E1849" s="3">
        <v>331995880.85</v>
      </c>
      <c r="F1849" s="3">
        <v>0</v>
      </c>
      <c r="G1849" s="3">
        <v>0</v>
      </c>
      <c r="H1849" s="3">
        <v>0</v>
      </c>
      <c r="I1849" s="3">
        <v>0</v>
      </c>
      <c r="J1849" s="3">
        <v>0</v>
      </c>
      <c r="K1849" s="3">
        <v>11486167.23</v>
      </c>
      <c r="L1849" s="3">
        <v>0</v>
      </c>
      <c r="M1849" s="3">
        <v>2750420645.35</v>
      </c>
      <c r="N1849" s="3">
        <v>89806872.71</v>
      </c>
      <c r="O1849" s="3">
        <v>1393367379.46</v>
      </c>
      <c r="P1849" s="3">
        <v>13896404.81</v>
      </c>
      <c r="Q1849" s="3">
        <v>0</v>
      </c>
      <c r="R1849" s="3">
        <v>2338458690.54</v>
      </c>
      <c r="S1849" s="3">
        <v>0</v>
      </c>
      <c r="T1849" s="3">
        <v>0</v>
      </c>
      <c r="U1849" s="3">
        <v>21701312.46</v>
      </c>
      <c r="V1849" s="3">
        <v>75019610.4</v>
      </c>
      <c r="W1849" s="3">
        <v>0</v>
      </c>
      <c r="X1849" s="3">
        <v>0</v>
      </c>
      <c r="Y1849" s="3">
        <v>0</v>
      </c>
      <c r="Z1849" s="3">
        <v>73521782.52</v>
      </c>
      <c r="AA1849" s="3">
        <v>0</v>
      </c>
      <c r="AB1849" s="3">
        <v>681228.51</v>
      </c>
      <c r="AC1849" s="3">
        <v>3018751659.01</v>
      </c>
      <c r="AD1849" s="3">
        <v>250387617.12</v>
      </c>
      <c r="AE1849" s="3">
        <v>0</v>
      </c>
      <c r="AF1849" s="3">
        <v>0</v>
      </c>
      <c r="AG1849" s="3">
        <v>0</v>
      </c>
      <c r="AH1849" s="3">
        <v>354188478.86</v>
      </c>
      <c r="AI1849" s="3">
        <v>0</v>
      </c>
      <c r="AJ1849" s="3">
        <v>0</v>
      </c>
      <c r="AK1849" s="3">
        <v>0</v>
      </c>
      <c r="AL1849" s="3">
        <v>0</v>
      </c>
      <c r="AM1849" s="3">
        <v>37908252.14</v>
      </c>
      <c r="AN1849" s="3">
        <v>0</v>
      </c>
      <c r="AO1849" s="6">
        <f t="shared" si="435"/>
        <v>834227957.17</v>
      </c>
      <c r="AP1849" s="6">
        <f t="shared" si="436"/>
        <v>4247491302.33</v>
      </c>
      <c r="AQ1849" s="6">
        <f t="shared" si="437"/>
        <v>2509382624.43</v>
      </c>
      <c r="AR1849" s="6">
        <f t="shared" si="438"/>
        <v>1738108677.9</v>
      </c>
      <c r="AS1849" s="6">
        <f t="shared" si="439"/>
        <v>3661236007.13</v>
      </c>
      <c r="AT1849" s="10">
        <f t="shared" si="440"/>
        <v>1427834.69</v>
      </c>
      <c r="AU1849" s="10">
        <f t="shared" si="441"/>
        <v>3662663841.82</v>
      </c>
      <c r="AV1849" s="10">
        <f t="shared" si="442"/>
        <v>2572336635.07</v>
      </c>
      <c r="AW1849" s="12">
        <f t="shared" si="428"/>
        <v>0.133797577123219</v>
      </c>
      <c r="AX1849" s="12">
        <f t="shared" si="429"/>
        <v>0.865973419736317</v>
      </c>
      <c r="AY1849" s="12">
        <f t="shared" si="430"/>
        <v>0.27876640656922</v>
      </c>
      <c r="AZ1849" s="12">
        <f t="shared" si="431"/>
        <v>0.587207013167097</v>
      </c>
      <c r="BA1849" s="12">
        <f t="shared" si="432"/>
        <v>0.000229003140463623</v>
      </c>
      <c r="BB1849" s="12">
        <f t="shared" si="433"/>
        <v>0.58743601630756</v>
      </c>
      <c r="BC1849" s="12">
        <f t="shared" si="434"/>
        <v>0.41256398369244</v>
      </c>
    </row>
    <row r="1850" spans="1:55">
      <c r="A1850" s="3" t="s">
        <v>3751</v>
      </c>
      <c r="B1850" s="3" t="s">
        <v>3752</v>
      </c>
      <c r="C1850" s="3">
        <v>649775243.54</v>
      </c>
      <c r="D1850" s="3">
        <v>487701327.89</v>
      </c>
      <c r="E1850" s="3">
        <v>0</v>
      </c>
      <c r="F1850" s="3">
        <v>0</v>
      </c>
      <c r="G1850" s="3">
        <v>0</v>
      </c>
      <c r="H1850" s="3">
        <v>0</v>
      </c>
      <c r="I1850" s="3">
        <v>0</v>
      </c>
      <c r="J1850" s="3">
        <v>8393060.12</v>
      </c>
      <c r="K1850" s="3">
        <v>910943810.14</v>
      </c>
      <c r="L1850" s="3">
        <v>0</v>
      </c>
      <c r="M1850" s="3">
        <v>1625043240.36</v>
      </c>
      <c r="N1850" s="3">
        <v>61304130.16</v>
      </c>
      <c r="O1850" s="3">
        <v>862610832.33</v>
      </c>
      <c r="P1850" s="3">
        <v>30110032.15</v>
      </c>
      <c r="Q1850" s="3">
        <v>0</v>
      </c>
      <c r="R1850" s="3">
        <v>729142970.88</v>
      </c>
      <c r="S1850" s="3">
        <v>8050123.77</v>
      </c>
      <c r="T1850" s="3">
        <v>0</v>
      </c>
      <c r="U1850" s="3">
        <v>91584496.17</v>
      </c>
      <c r="V1850" s="3">
        <v>68860400.26</v>
      </c>
      <c r="W1850" s="3">
        <v>0</v>
      </c>
      <c r="X1850" s="3">
        <v>0</v>
      </c>
      <c r="Y1850" s="3">
        <v>0</v>
      </c>
      <c r="Z1850" s="3">
        <v>41394000.48</v>
      </c>
      <c r="AA1850" s="3">
        <v>0</v>
      </c>
      <c r="AB1850" s="3">
        <v>4069618.38</v>
      </c>
      <c r="AC1850" s="3">
        <v>224889053.77</v>
      </c>
      <c r="AD1850" s="3">
        <v>120707653.15</v>
      </c>
      <c r="AE1850" s="3">
        <v>0</v>
      </c>
      <c r="AF1850" s="3">
        <v>0</v>
      </c>
      <c r="AG1850" s="3">
        <v>0</v>
      </c>
      <c r="AH1850" s="3">
        <v>571930817.42</v>
      </c>
      <c r="AI1850" s="3">
        <v>149892185.38</v>
      </c>
      <c r="AJ1850" s="3">
        <v>4587904498.9</v>
      </c>
      <c r="AK1850" s="3">
        <v>30249742.13</v>
      </c>
      <c r="AL1850" s="3">
        <v>79044851.77</v>
      </c>
      <c r="AM1850" s="3">
        <v>31880969.84</v>
      </c>
      <c r="AN1850" s="3">
        <v>18749740.05</v>
      </c>
      <c r="AO1850" s="6">
        <f t="shared" si="435"/>
        <v>1407038198.15</v>
      </c>
      <c r="AP1850" s="6">
        <f t="shared" si="436"/>
        <v>2579068235</v>
      </c>
      <c r="AQ1850" s="6">
        <f t="shared" si="437"/>
        <v>943101609.94</v>
      </c>
      <c r="AR1850" s="6">
        <f t="shared" si="438"/>
        <v>1635966625.06</v>
      </c>
      <c r="AS1850" s="6">
        <f t="shared" si="439"/>
        <v>5815249512.41</v>
      </c>
      <c r="AT1850" s="10">
        <f t="shared" si="440"/>
        <v>649775243.54</v>
      </c>
      <c r="AU1850" s="10">
        <f t="shared" si="441"/>
        <v>6465024755.95</v>
      </c>
      <c r="AV1850" s="10">
        <f t="shared" si="442"/>
        <v>3043004823.21</v>
      </c>
      <c r="AW1850" s="12">
        <f t="shared" si="428"/>
        <v>0.147984204974918</v>
      </c>
      <c r="AX1850" s="12">
        <f t="shared" si="429"/>
        <v>0.783676162914113</v>
      </c>
      <c r="AY1850" s="12">
        <f t="shared" si="430"/>
        <v>0.172061583468962</v>
      </c>
      <c r="AZ1850" s="12">
        <f t="shared" si="431"/>
        <v>0.611614579445151</v>
      </c>
      <c r="BA1850" s="12">
        <f t="shared" si="432"/>
        <v>0.0683396321109684</v>
      </c>
      <c r="BB1850" s="12">
        <f t="shared" si="433"/>
        <v>0.67995421155612</v>
      </c>
      <c r="BC1850" s="12">
        <f t="shared" si="434"/>
        <v>0.320045788443881</v>
      </c>
    </row>
    <row r="1851" spans="1:55">
      <c r="A1851" s="3" t="s">
        <v>3753</v>
      </c>
      <c r="B1851" s="3" t="s">
        <v>3754</v>
      </c>
      <c r="C1851" s="3">
        <v>2512474219.88</v>
      </c>
      <c r="D1851" s="3">
        <v>487170194.34</v>
      </c>
      <c r="E1851" s="3">
        <v>761429173.52</v>
      </c>
      <c r="F1851" s="3">
        <v>0</v>
      </c>
      <c r="G1851" s="3">
        <v>0</v>
      </c>
      <c r="H1851" s="3">
        <v>0</v>
      </c>
      <c r="I1851" s="3">
        <v>0</v>
      </c>
      <c r="J1851" s="3">
        <v>0</v>
      </c>
      <c r="K1851" s="3">
        <v>58521099.66</v>
      </c>
      <c r="L1851" s="3">
        <v>0</v>
      </c>
      <c r="M1851" s="3">
        <v>7098791.45</v>
      </c>
      <c r="N1851" s="3">
        <v>8531742.41</v>
      </c>
      <c r="O1851" s="3">
        <v>42946437.33</v>
      </c>
      <c r="P1851" s="3">
        <v>274850.51</v>
      </c>
      <c r="Q1851" s="3">
        <v>0</v>
      </c>
      <c r="R1851" s="3">
        <v>137922753.97</v>
      </c>
      <c r="S1851" s="3">
        <v>0</v>
      </c>
      <c r="T1851" s="3">
        <v>0</v>
      </c>
      <c r="U1851" s="3">
        <v>18236765.3</v>
      </c>
      <c r="V1851" s="3">
        <v>21502156.87</v>
      </c>
      <c r="W1851" s="3">
        <v>0</v>
      </c>
      <c r="X1851" s="3">
        <v>0</v>
      </c>
      <c r="Y1851" s="3">
        <v>2770133.51</v>
      </c>
      <c r="Z1851" s="3">
        <v>562500</v>
      </c>
      <c r="AA1851" s="3">
        <v>0</v>
      </c>
      <c r="AB1851" s="3">
        <v>4846014.66</v>
      </c>
      <c r="AC1851" s="3">
        <v>751297523.5</v>
      </c>
      <c r="AD1851" s="3">
        <v>8379262.77</v>
      </c>
      <c r="AE1851" s="3">
        <v>0</v>
      </c>
      <c r="AF1851" s="3">
        <v>0</v>
      </c>
      <c r="AG1851" s="3">
        <v>0</v>
      </c>
      <c r="AH1851" s="3">
        <v>88459131.12</v>
      </c>
      <c r="AI1851" s="3">
        <v>0</v>
      </c>
      <c r="AJ1851" s="3">
        <v>0</v>
      </c>
      <c r="AK1851" s="3">
        <v>2888478.05</v>
      </c>
      <c r="AL1851" s="3">
        <v>10037973.38</v>
      </c>
      <c r="AM1851" s="3">
        <v>95302717.8</v>
      </c>
      <c r="AN1851" s="3">
        <v>645000000</v>
      </c>
      <c r="AO1851" s="6">
        <f t="shared" si="435"/>
        <v>1307120467.52</v>
      </c>
      <c r="AP1851" s="6">
        <f t="shared" si="436"/>
        <v>58851821.7</v>
      </c>
      <c r="AQ1851" s="6">
        <f t="shared" si="437"/>
        <v>185840324.31</v>
      </c>
      <c r="AR1851" s="6">
        <f t="shared" si="438"/>
        <v>-126988502.61</v>
      </c>
      <c r="AS1851" s="6">
        <f t="shared" si="439"/>
        <v>1601365086.62</v>
      </c>
      <c r="AT1851" s="10">
        <f t="shared" si="440"/>
        <v>2512474219.88</v>
      </c>
      <c r="AU1851" s="10">
        <f t="shared" si="441"/>
        <v>4113839306.5</v>
      </c>
      <c r="AV1851" s="10">
        <f t="shared" si="442"/>
        <v>1180131964.91</v>
      </c>
      <c r="AW1851" s="12">
        <f t="shared" si="428"/>
        <v>0.246907359429599</v>
      </c>
      <c r="AX1851" s="12">
        <f t="shared" si="429"/>
        <v>0.278501054958939</v>
      </c>
      <c r="AY1851" s="12">
        <f t="shared" si="430"/>
        <v>-0.0239873803803582</v>
      </c>
      <c r="AZ1851" s="12">
        <f t="shared" si="431"/>
        <v>0.302488435339297</v>
      </c>
      <c r="BA1851" s="12">
        <f t="shared" si="432"/>
        <v>0.474591585611462</v>
      </c>
      <c r="BB1851" s="12">
        <f t="shared" si="433"/>
        <v>0.777080020950759</v>
      </c>
      <c r="BC1851" s="12">
        <f t="shared" si="434"/>
        <v>0.222919979049241</v>
      </c>
    </row>
    <row r="1852" spans="1:55">
      <c r="A1852" s="3" t="s">
        <v>3755</v>
      </c>
      <c r="B1852" s="3" t="s">
        <v>3756</v>
      </c>
      <c r="C1852" s="3">
        <v>278022586.04</v>
      </c>
      <c r="D1852" s="3">
        <v>485983803.33</v>
      </c>
      <c r="E1852" s="3">
        <v>0</v>
      </c>
      <c r="F1852" s="3">
        <v>47218074.62</v>
      </c>
      <c r="G1852" s="3">
        <v>0</v>
      </c>
      <c r="H1852" s="3">
        <v>0</v>
      </c>
      <c r="I1852" s="3">
        <v>0</v>
      </c>
      <c r="J1852" s="3">
        <v>6922806672.49</v>
      </c>
      <c r="K1852" s="3">
        <v>214754678.3</v>
      </c>
      <c r="L1852" s="3">
        <v>0</v>
      </c>
      <c r="M1852" s="3">
        <v>53684124.73</v>
      </c>
      <c r="N1852" s="3">
        <v>33505524.03</v>
      </c>
      <c r="O1852" s="3">
        <v>2831070572.51</v>
      </c>
      <c r="P1852" s="3">
        <v>87503027.25</v>
      </c>
      <c r="Q1852" s="3">
        <v>328626126.45</v>
      </c>
      <c r="R1852" s="3">
        <v>685014514.63</v>
      </c>
      <c r="S1852" s="3">
        <v>27210343.2</v>
      </c>
      <c r="T1852" s="3">
        <v>0</v>
      </c>
      <c r="U1852" s="3">
        <v>13451068.23</v>
      </c>
      <c r="V1852" s="3">
        <v>197239472.69</v>
      </c>
      <c r="W1852" s="3">
        <v>0</v>
      </c>
      <c r="X1852" s="3">
        <v>0</v>
      </c>
      <c r="Y1852" s="3">
        <v>0</v>
      </c>
      <c r="Z1852" s="3">
        <v>62943750</v>
      </c>
      <c r="AA1852" s="3">
        <v>0</v>
      </c>
      <c r="AB1852" s="3">
        <v>220781269.83</v>
      </c>
      <c r="AC1852" s="3">
        <v>1263642446.06</v>
      </c>
      <c r="AD1852" s="3">
        <v>8420888.88</v>
      </c>
      <c r="AE1852" s="3">
        <v>0</v>
      </c>
      <c r="AF1852" s="3">
        <v>0</v>
      </c>
      <c r="AG1852" s="3">
        <v>0</v>
      </c>
      <c r="AH1852" s="3">
        <v>5515907.65</v>
      </c>
      <c r="AI1852" s="3">
        <v>0</v>
      </c>
      <c r="AJ1852" s="3">
        <v>4426396.28</v>
      </c>
      <c r="AK1852" s="3">
        <v>334848391.47</v>
      </c>
      <c r="AL1852" s="3">
        <v>203470572.21</v>
      </c>
      <c r="AM1852" s="3">
        <v>501430891.3</v>
      </c>
      <c r="AN1852" s="3">
        <v>158995973.85</v>
      </c>
      <c r="AO1852" s="6">
        <f t="shared" si="435"/>
        <v>7670763228.74</v>
      </c>
      <c r="AP1852" s="6">
        <f t="shared" si="436"/>
        <v>3334389374.97</v>
      </c>
      <c r="AQ1852" s="6">
        <f t="shared" si="437"/>
        <v>1206640418.58</v>
      </c>
      <c r="AR1852" s="6">
        <f t="shared" si="438"/>
        <v>2127748956.39</v>
      </c>
      <c r="AS1852" s="6">
        <f t="shared" si="439"/>
        <v>2480751467.7</v>
      </c>
      <c r="AT1852" s="10">
        <f t="shared" si="440"/>
        <v>278022586.04</v>
      </c>
      <c r="AU1852" s="10">
        <f t="shared" si="441"/>
        <v>2758774053.74</v>
      </c>
      <c r="AV1852" s="10">
        <f t="shared" si="442"/>
        <v>9798512185.13</v>
      </c>
      <c r="AW1852" s="12">
        <f t="shared" si="428"/>
        <v>0.610861541484641</v>
      </c>
      <c r="AX1852" s="12">
        <f t="shared" si="429"/>
        <v>0.366998118576352</v>
      </c>
      <c r="AY1852" s="12">
        <f t="shared" si="430"/>
        <v>0.169443374620524</v>
      </c>
      <c r="AZ1852" s="12">
        <f t="shared" si="431"/>
        <v>0.197554743955828</v>
      </c>
      <c r="BA1852" s="12">
        <f t="shared" si="432"/>
        <v>0.0221403399390073</v>
      </c>
      <c r="BB1852" s="12">
        <f t="shared" si="433"/>
        <v>0.219695083894835</v>
      </c>
      <c r="BC1852" s="12">
        <f t="shared" si="434"/>
        <v>0.780304916105165</v>
      </c>
    </row>
    <row r="1853" spans="1:55">
      <c r="A1853" s="3" t="s">
        <v>3757</v>
      </c>
      <c r="B1853" s="3" t="s">
        <v>3758</v>
      </c>
      <c r="C1853" s="3">
        <v>185423081.48</v>
      </c>
      <c r="D1853" s="3">
        <v>485851315.81</v>
      </c>
      <c r="E1853" s="3">
        <v>0</v>
      </c>
      <c r="F1853" s="3">
        <v>0</v>
      </c>
      <c r="G1853" s="3">
        <v>0</v>
      </c>
      <c r="H1853" s="3">
        <v>0</v>
      </c>
      <c r="I1853" s="3">
        <v>0</v>
      </c>
      <c r="J1853" s="3">
        <v>0</v>
      </c>
      <c r="K1853" s="3">
        <v>296306817.14</v>
      </c>
      <c r="L1853" s="3">
        <v>0</v>
      </c>
      <c r="M1853" s="3">
        <v>1498120991.21</v>
      </c>
      <c r="N1853" s="3">
        <v>146959590.4</v>
      </c>
      <c r="O1853" s="3">
        <v>547401779.13</v>
      </c>
      <c r="P1853" s="3">
        <v>12737437.65</v>
      </c>
      <c r="Q1853" s="3">
        <v>64841213.89</v>
      </c>
      <c r="R1853" s="3">
        <v>604431507.71</v>
      </c>
      <c r="S1853" s="3">
        <v>0</v>
      </c>
      <c r="T1853" s="3">
        <v>0</v>
      </c>
      <c r="U1853" s="3">
        <v>28690214.13</v>
      </c>
      <c r="V1853" s="3">
        <v>24981770.4</v>
      </c>
      <c r="W1853" s="3">
        <v>0</v>
      </c>
      <c r="X1853" s="3">
        <v>3968369.87</v>
      </c>
      <c r="Y1853" s="3">
        <v>0</v>
      </c>
      <c r="Z1853" s="3">
        <v>171000</v>
      </c>
      <c r="AA1853" s="3">
        <v>0</v>
      </c>
      <c r="AB1853" s="3">
        <v>13517432.59</v>
      </c>
      <c r="AC1853" s="3">
        <v>215930394.6</v>
      </c>
      <c r="AD1853" s="3">
        <v>2164937.23</v>
      </c>
      <c r="AE1853" s="3">
        <v>0</v>
      </c>
      <c r="AF1853" s="3">
        <v>0</v>
      </c>
      <c r="AG1853" s="3">
        <v>0</v>
      </c>
      <c r="AH1853" s="3">
        <v>32377408.67</v>
      </c>
      <c r="AI1853" s="3">
        <v>0</v>
      </c>
      <c r="AJ1853" s="3">
        <v>154644437.63</v>
      </c>
      <c r="AK1853" s="3">
        <v>39700749.03</v>
      </c>
      <c r="AL1853" s="3">
        <v>67304280.34</v>
      </c>
      <c r="AM1853" s="3">
        <v>4182153.71</v>
      </c>
      <c r="AN1853" s="3">
        <v>179525687.04</v>
      </c>
      <c r="AO1853" s="6">
        <f t="shared" si="435"/>
        <v>782158132.95</v>
      </c>
      <c r="AP1853" s="6">
        <f t="shared" si="436"/>
        <v>2270061012.28</v>
      </c>
      <c r="AQ1853" s="6">
        <f t="shared" si="437"/>
        <v>675760294.7</v>
      </c>
      <c r="AR1853" s="6">
        <f t="shared" si="438"/>
        <v>1594300717.58</v>
      </c>
      <c r="AS1853" s="6">
        <f t="shared" si="439"/>
        <v>695830048.25</v>
      </c>
      <c r="AT1853" s="10">
        <f t="shared" si="440"/>
        <v>185423081.48</v>
      </c>
      <c r="AU1853" s="10">
        <f t="shared" si="441"/>
        <v>881253129.73</v>
      </c>
      <c r="AV1853" s="10">
        <f t="shared" si="442"/>
        <v>2376458850.53</v>
      </c>
      <c r="AW1853" s="12">
        <f t="shared" si="428"/>
        <v>0.240094317020492</v>
      </c>
      <c r="AX1853" s="12">
        <f t="shared" si="429"/>
        <v>0.7029874892891</v>
      </c>
      <c r="AY1853" s="12">
        <f t="shared" si="430"/>
        <v>0.489392778502401</v>
      </c>
      <c r="AZ1853" s="12">
        <f t="shared" si="431"/>
        <v>0.213594710786699</v>
      </c>
      <c r="BA1853" s="12">
        <f t="shared" si="432"/>
        <v>0.0569181936904076</v>
      </c>
      <c r="BB1853" s="12">
        <f t="shared" si="433"/>
        <v>0.270512904477107</v>
      </c>
      <c r="BC1853" s="12">
        <f t="shared" si="434"/>
        <v>0.729487095522893</v>
      </c>
    </row>
    <row r="1854" spans="1:55">
      <c r="A1854" s="3" t="s">
        <v>3759</v>
      </c>
      <c r="B1854" s="3" t="s">
        <v>3760</v>
      </c>
      <c r="C1854" s="3">
        <v>0</v>
      </c>
      <c r="D1854" s="3">
        <v>485697323.8</v>
      </c>
      <c r="E1854" s="3">
        <v>0</v>
      </c>
      <c r="F1854" s="3">
        <v>0</v>
      </c>
      <c r="G1854" s="3">
        <v>0</v>
      </c>
      <c r="H1854" s="3">
        <v>0</v>
      </c>
      <c r="I1854" s="3">
        <v>0</v>
      </c>
      <c r="J1854" s="3">
        <v>54209638.13</v>
      </c>
      <c r="K1854" s="3">
        <v>109220878</v>
      </c>
      <c r="L1854" s="3">
        <v>0</v>
      </c>
      <c r="M1854" s="3">
        <v>309901899.13</v>
      </c>
      <c r="N1854" s="3">
        <v>208633030.14</v>
      </c>
      <c r="O1854" s="3">
        <v>896585866.35</v>
      </c>
      <c r="P1854" s="3">
        <v>32880892.8</v>
      </c>
      <c r="Q1854" s="3">
        <v>0</v>
      </c>
      <c r="R1854" s="3">
        <v>779795456.87</v>
      </c>
      <c r="S1854" s="3">
        <v>0</v>
      </c>
      <c r="T1854" s="3">
        <v>0</v>
      </c>
      <c r="U1854" s="3">
        <v>4550401.07</v>
      </c>
      <c r="V1854" s="3">
        <v>27975525.25</v>
      </c>
      <c r="W1854" s="3">
        <v>0</v>
      </c>
      <c r="X1854" s="3">
        <v>0</v>
      </c>
      <c r="Y1854" s="3">
        <v>0</v>
      </c>
      <c r="Z1854" s="3">
        <v>17463581.92</v>
      </c>
      <c r="AA1854" s="3">
        <v>0</v>
      </c>
      <c r="AB1854" s="3">
        <v>1046367.49</v>
      </c>
      <c r="AC1854" s="3">
        <v>1016320298.2</v>
      </c>
      <c r="AD1854" s="3">
        <v>38376880.05</v>
      </c>
      <c r="AE1854" s="3">
        <v>0</v>
      </c>
      <c r="AF1854" s="3">
        <v>0</v>
      </c>
      <c r="AG1854" s="3">
        <v>0</v>
      </c>
      <c r="AH1854" s="3">
        <v>132593657.32</v>
      </c>
      <c r="AI1854" s="3">
        <v>0</v>
      </c>
      <c r="AJ1854" s="3">
        <v>48910520.75</v>
      </c>
      <c r="AK1854" s="3">
        <v>125132344.13</v>
      </c>
      <c r="AL1854" s="3">
        <v>37692547.83</v>
      </c>
      <c r="AM1854" s="3">
        <v>5265542.06</v>
      </c>
      <c r="AN1854" s="3">
        <v>23443827</v>
      </c>
      <c r="AO1854" s="6">
        <f t="shared" si="435"/>
        <v>649127839.93</v>
      </c>
      <c r="AP1854" s="6">
        <f t="shared" si="436"/>
        <v>1448001688.42</v>
      </c>
      <c r="AQ1854" s="6">
        <f t="shared" si="437"/>
        <v>830831332.6</v>
      </c>
      <c r="AR1854" s="6">
        <f t="shared" si="438"/>
        <v>617170355.82</v>
      </c>
      <c r="AS1854" s="6">
        <f t="shared" si="439"/>
        <v>1427735617.34</v>
      </c>
      <c r="AT1854" s="10">
        <f t="shared" si="440"/>
        <v>0</v>
      </c>
      <c r="AU1854" s="10">
        <f t="shared" si="441"/>
        <v>1427735617.34</v>
      </c>
      <c r="AV1854" s="10">
        <f t="shared" si="442"/>
        <v>1266298195.75</v>
      </c>
      <c r="AW1854" s="12">
        <f t="shared" si="428"/>
        <v>0.240950145753911</v>
      </c>
      <c r="AX1854" s="12">
        <f t="shared" si="429"/>
        <v>0.759049854246089</v>
      </c>
      <c r="AY1854" s="12">
        <f t="shared" si="430"/>
        <v>0.229087828378857</v>
      </c>
      <c r="AZ1854" s="12">
        <f t="shared" si="431"/>
        <v>0.529962025867232</v>
      </c>
      <c r="BA1854" s="12">
        <f t="shared" si="432"/>
        <v>0</v>
      </c>
      <c r="BB1854" s="12">
        <f t="shared" si="433"/>
        <v>0.529962025867232</v>
      </c>
      <c r="BC1854" s="12">
        <f t="shared" si="434"/>
        <v>0.470037974132768</v>
      </c>
    </row>
    <row r="1855" spans="1:55">
      <c r="A1855" s="3" t="s">
        <v>3761</v>
      </c>
      <c r="B1855" s="3" t="s">
        <v>3762</v>
      </c>
      <c r="C1855" s="3">
        <v>0</v>
      </c>
      <c r="D1855" s="3">
        <v>485680932.12</v>
      </c>
      <c r="E1855" s="3">
        <v>0</v>
      </c>
      <c r="F1855" s="3">
        <v>0</v>
      </c>
      <c r="G1855" s="3">
        <v>0</v>
      </c>
      <c r="H1855" s="3">
        <v>0</v>
      </c>
      <c r="I1855" s="3">
        <v>0</v>
      </c>
      <c r="J1855" s="3">
        <v>23462098.12</v>
      </c>
      <c r="K1855" s="3">
        <v>49251618.94</v>
      </c>
      <c r="L1855" s="3">
        <v>0</v>
      </c>
      <c r="M1855" s="3">
        <v>1160046234.48</v>
      </c>
      <c r="N1855" s="3">
        <v>11309824.75</v>
      </c>
      <c r="O1855" s="3">
        <v>502010391.09</v>
      </c>
      <c r="P1855" s="3">
        <v>11169615.76</v>
      </c>
      <c r="Q1855" s="3">
        <v>0</v>
      </c>
      <c r="R1855" s="3">
        <v>196648382.17</v>
      </c>
      <c r="S1855" s="3">
        <v>0</v>
      </c>
      <c r="T1855" s="3">
        <v>0</v>
      </c>
      <c r="U1855" s="3">
        <v>0</v>
      </c>
      <c r="V1855" s="3">
        <v>16244715.17</v>
      </c>
      <c r="W1855" s="3">
        <v>0</v>
      </c>
      <c r="X1855" s="3">
        <v>0</v>
      </c>
      <c r="Y1855" s="3">
        <v>0</v>
      </c>
      <c r="Z1855" s="3">
        <v>0</v>
      </c>
      <c r="AA1855" s="3">
        <v>0</v>
      </c>
      <c r="AB1855" s="3">
        <v>154225044.3</v>
      </c>
      <c r="AC1855" s="3">
        <v>160993546.79</v>
      </c>
      <c r="AD1855" s="3">
        <v>44753716.42</v>
      </c>
      <c r="AE1855" s="3">
        <v>0</v>
      </c>
      <c r="AF1855" s="3">
        <v>0</v>
      </c>
      <c r="AG1855" s="3">
        <v>0</v>
      </c>
      <c r="AH1855" s="3">
        <v>51629657.61</v>
      </c>
      <c r="AI1855" s="3">
        <v>0</v>
      </c>
      <c r="AJ1855" s="3">
        <v>0</v>
      </c>
      <c r="AK1855" s="3">
        <v>0</v>
      </c>
      <c r="AL1855" s="3">
        <v>28011718.18</v>
      </c>
      <c r="AM1855" s="3">
        <v>0</v>
      </c>
      <c r="AN1855" s="3">
        <v>0</v>
      </c>
      <c r="AO1855" s="6">
        <f t="shared" si="435"/>
        <v>558394649.18</v>
      </c>
      <c r="AP1855" s="6">
        <f t="shared" si="436"/>
        <v>1684536066.08</v>
      </c>
      <c r="AQ1855" s="6">
        <f t="shared" si="437"/>
        <v>367118141.64</v>
      </c>
      <c r="AR1855" s="6">
        <f t="shared" si="438"/>
        <v>1317417924.44</v>
      </c>
      <c r="AS1855" s="6">
        <f t="shared" si="439"/>
        <v>285388639</v>
      </c>
      <c r="AT1855" s="10">
        <f t="shared" si="440"/>
        <v>0</v>
      </c>
      <c r="AU1855" s="10">
        <f t="shared" si="441"/>
        <v>285388639</v>
      </c>
      <c r="AV1855" s="10">
        <f t="shared" si="442"/>
        <v>1875812573.62</v>
      </c>
      <c r="AW1855" s="12">
        <f t="shared" si="428"/>
        <v>0.258372356039475</v>
      </c>
      <c r="AX1855" s="12">
        <f t="shared" si="429"/>
        <v>0.741627643960525</v>
      </c>
      <c r="AY1855" s="12">
        <f t="shared" si="430"/>
        <v>0.609576709816347</v>
      </c>
      <c r="AZ1855" s="12">
        <f t="shared" si="431"/>
        <v>0.132050934144177</v>
      </c>
      <c r="BA1855" s="12">
        <f t="shared" si="432"/>
        <v>0</v>
      </c>
      <c r="BB1855" s="12">
        <f t="shared" si="433"/>
        <v>0.132050934144177</v>
      </c>
      <c r="BC1855" s="12">
        <f t="shared" si="434"/>
        <v>0.867949065855823</v>
      </c>
    </row>
    <row r="1856" spans="1:55">
      <c r="A1856" s="3" t="s">
        <v>3763</v>
      </c>
      <c r="B1856" s="3" t="s">
        <v>3764</v>
      </c>
      <c r="C1856" s="3">
        <v>6339284.37</v>
      </c>
      <c r="D1856" s="3">
        <v>485463266.77</v>
      </c>
      <c r="E1856" s="3">
        <v>0</v>
      </c>
      <c r="F1856" s="3">
        <v>0</v>
      </c>
      <c r="G1856" s="3">
        <v>0</v>
      </c>
      <c r="H1856" s="3">
        <v>0</v>
      </c>
      <c r="I1856" s="3">
        <v>0</v>
      </c>
      <c r="J1856" s="3">
        <v>0</v>
      </c>
      <c r="K1856" s="3">
        <v>82337816.22</v>
      </c>
      <c r="L1856" s="3">
        <v>0</v>
      </c>
      <c r="M1856" s="3">
        <v>1851837308.1</v>
      </c>
      <c r="N1856" s="3">
        <v>142013723.52</v>
      </c>
      <c r="O1856" s="3">
        <v>1474273365.75</v>
      </c>
      <c r="P1856" s="3">
        <v>63445882.27</v>
      </c>
      <c r="Q1856" s="3">
        <v>0</v>
      </c>
      <c r="R1856" s="3">
        <v>2053014893.46</v>
      </c>
      <c r="S1856" s="3">
        <v>0</v>
      </c>
      <c r="T1856" s="3">
        <v>0</v>
      </c>
      <c r="U1856" s="3">
        <v>68559227.86</v>
      </c>
      <c r="V1856" s="3">
        <v>15601139.67</v>
      </c>
      <c r="W1856" s="3">
        <v>0</v>
      </c>
      <c r="X1856" s="3">
        <v>0</v>
      </c>
      <c r="Y1856" s="3">
        <v>13393261.8</v>
      </c>
      <c r="Z1856" s="3">
        <v>53653345.68</v>
      </c>
      <c r="AA1856" s="3">
        <v>0</v>
      </c>
      <c r="AB1856" s="3">
        <v>4721652.69</v>
      </c>
      <c r="AC1856" s="3">
        <v>990168302.8</v>
      </c>
      <c r="AD1856" s="3">
        <v>412359014.24</v>
      </c>
      <c r="AE1856" s="3">
        <v>0</v>
      </c>
      <c r="AF1856" s="3">
        <v>0</v>
      </c>
      <c r="AG1856" s="3">
        <v>0</v>
      </c>
      <c r="AH1856" s="3">
        <v>354800230.97</v>
      </c>
      <c r="AI1856" s="3">
        <v>0</v>
      </c>
      <c r="AJ1856" s="3">
        <v>239707422.33</v>
      </c>
      <c r="AK1856" s="3">
        <v>3076528.33</v>
      </c>
      <c r="AL1856" s="3">
        <v>77165831.01</v>
      </c>
      <c r="AM1856" s="3">
        <v>0</v>
      </c>
      <c r="AN1856" s="3">
        <v>192433690.15</v>
      </c>
      <c r="AO1856" s="6">
        <f t="shared" si="435"/>
        <v>567801082.99</v>
      </c>
      <c r="AP1856" s="6">
        <f t="shared" si="436"/>
        <v>3531570279.64</v>
      </c>
      <c r="AQ1856" s="6">
        <f t="shared" si="437"/>
        <v>2208943521.16</v>
      </c>
      <c r="AR1856" s="6">
        <f t="shared" si="438"/>
        <v>1322626758.48</v>
      </c>
      <c r="AS1856" s="6">
        <f t="shared" si="439"/>
        <v>2269711019.83</v>
      </c>
      <c r="AT1856" s="10">
        <f t="shared" si="440"/>
        <v>6339284.37</v>
      </c>
      <c r="AU1856" s="10">
        <f t="shared" si="441"/>
        <v>2276050304.2</v>
      </c>
      <c r="AV1856" s="10">
        <f t="shared" si="442"/>
        <v>1890427841.47</v>
      </c>
      <c r="AW1856" s="12">
        <f t="shared" si="428"/>
        <v>0.136278425840319</v>
      </c>
      <c r="AX1856" s="12">
        <f t="shared" si="429"/>
        <v>0.862200077070685</v>
      </c>
      <c r="AY1856" s="12">
        <f t="shared" si="430"/>
        <v>0.317444784836934</v>
      </c>
      <c r="AZ1856" s="12">
        <f t="shared" si="431"/>
        <v>0.544755292233752</v>
      </c>
      <c r="BA1856" s="12">
        <f t="shared" si="432"/>
        <v>0.00152149708899543</v>
      </c>
      <c r="BB1856" s="12">
        <f t="shared" si="433"/>
        <v>0.546276789322747</v>
      </c>
      <c r="BC1856" s="12">
        <f t="shared" si="434"/>
        <v>0.453723210677253</v>
      </c>
    </row>
    <row r="1857" spans="1:55">
      <c r="A1857" s="3" t="s">
        <v>3765</v>
      </c>
      <c r="B1857" s="3" t="s">
        <v>3766</v>
      </c>
      <c r="C1857" s="3">
        <v>16186666.61</v>
      </c>
      <c r="D1857" s="3">
        <v>485417271.78</v>
      </c>
      <c r="E1857" s="3">
        <v>0</v>
      </c>
      <c r="F1857" s="3">
        <v>0</v>
      </c>
      <c r="G1857" s="3">
        <v>0</v>
      </c>
      <c r="H1857" s="3">
        <v>0</v>
      </c>
      <c r="I1857" s="3">
        <v>0</v>
      </c>
      <c r="J1857" s="3">
        <v>423108728.27</v>
      </c>
      <c r="K1857" s="3">
        <v>113764343.63</v>
      </c>
      <c r="L1857" s="3">
        <v>0</v>
      </c>
      <c r="M1857" s="3">
        <v>1030586157.59</v>
      </c>
      <c r="N1857" s="3">
        <v>115891369.94</v>
      </c>
      <c r="O1857" s="3">
        <v>224722586.28</v>
      </c>
      <c r="P1857" s="3">
        <v>44887134.34</v>
      </c>
      <c r="Q1857" s="3">
        <v>0</v>
      </c>
      <c r="R1857" s="3">
        <v>318856768.73</v>
      </c>
      <c r="S1857" s="3">
        <v>0</v>
      </c>
      <c r="T1857" s="3">
        <v>0</v>
      </c>
      <c r="U1857" s="3">
        <v>4811471.46</v>
      </c>
      <c r="V1857" s="3">
        <v>27505734</v>
      </c>
      <c r="W1857" s="3">
        <v>0</v>
      </c>
      <c r="X1857" s="3">
        <v>0</v>
      </c>
      <c r="Y1857" s="3">
        <v>113562319.45</v>
      </c>
      <c r="Z1857" s="3">
        <v>26084909.72</v>
      </c>
      <c r="AA1857" s="3">
        <v>0</v>
      </c>
      <c r="AB1857" s="3">
        <v>19843418.7</v>
      </c>
      <c r="AC1857" s="3">
        <v>3079772222.87</v>
      </c>
      <c r="AD1857" s="3">
        <v>988974355.3</v>
      </c>
      <c r="AE1857" s="3">
        <v>0</v>
      </c>
      <c r="AF1857" s="3">
        <v>0</v>
      </c>
      <c r="AG1857" s="3">
        <v>0</v>
      </c>
      <c r="AH1857" s="3">
        <v>230385424.73</v>
      </c>
      <c r="AI1857" s="3">
        <v>0</v>
      </c>
      <c r="AJ1857" s="3">
        <v>4640899.96</v>
      </c>
      <c r="AK1857" s="3">
        <v>395460.56</v>
      </c>
      <c r="AL1857" s="3">
        <v>153184277.7</v>
      </c>
      <c r="AM1857" s="3">
        <v>11108736.35</v>
      </c>
      <c r="AN1857" s="3">
        <v>1071983466.09</v>
      </c>
      <c r="AO1857" s="6">
        <f t="shared" si="435"/>
        <v>1022290343.68</v>
      </c>
      <c r="AP1857" s="6">
        <f t="shared" si="436"/>
        <v>1416087248.15</v>
      </c>
      <c r="AQ1857" s="6">
        <f t="shared" si="437"/>
        <v>510664622.06</v>
      </c>
      <c r="AR1857" s="6">
        <f t="shared" si="438"/>
        <v>905422626.09</v>
      </c>
      <c r="AS1857" s="6">
        <f t="shared" si="439"/>
        <v>5540444843.56</v>
      </c>
      <c r="AT1857" s="10">
        <f t="shared" si="440"/>
        <v>16186666.61</v>
      </c>
      <c r="AU1857" s="10">
        <f t="shared" si="441"/>
        <v>5556631510.17</v>
      </c>
      <c r="AV1857" s="10">
        <f t="shared" si="442"/>
        <v>1927712969.77</v>
      </c>
      <c r="AW1857" s="12">
        <f t="shared" si="428"/>
        <v>0.136590498529297</v>
      </c>
      <c r="AX1857" s="12">
        <f t="shared" si="429"/>
        <v>0.861246764753628</v>
      </c>
      <c r="AY1857" s="12">
        <f t="shared" si="430"/>
        <v>0.120975541480856</v>
      </c>
      <c r="AZ1857" s="12">
        <f t="shared" si="431"/>
        <v>0.740271223272772</v>
      </c>
      <c r="BA1857" s="12">
        <f t="shared" si="432"/>
        <v>0.00216273671707449</v>
      </c>
      <c r="BB1857" s="12">
        <f t="shared" si="433"/>
        <v>0.742433959989846</v>
      </c>
      <c r="BC1857" s="12">
        <f t="shared" si="434"/>
        <v>0.257566040010154</v>
      </c>
    </row>
    <row r="1858" spans="1:55">
      <c r="A1858" s="3" t="s">
        <v>3767</v>
      </c>
      <c r="B1858" s="3" t="s">
        <v>3768</v>
      </c>
      <c r="C1858" s="3">
        <v>0</v>
      </c>
      <c r="D1858" s="3">
        <v>484791796.89</v>
      </c>
      <c r="E1858" s="3">
        <v>678473921.1</v>
      </c>
      <c r="F1858" s="3">
        <v>0</v>
      </c>
      <c r="G1858" s="3">
        <v>0</v>
      </c>
      <c r="H1858" s="3">
        <v>0</v>
      </c>
      <c r="I1858" s="3">
        <v>0</v>
      </c>
      <c r="J1858" s="3">
        <v>0</v>
      </c>
      <c r="K1858" s="3">
        <v>583107.18</v>
      </c>
      <c r="L1858" s="3">
        <v>0</v>
      </c>
      <c r="M1858" s="3">
        <v>285561524.53</v>
      </c>
      <c r="N1858" s="3">
        <v>6905037.32</v>
      </c>
      <c r="O1858" s="3">
        <v>118226887.61</v>
      </c>
      <c r="P1858" s="3">
        <v>980889.08</v>
      </c>
      <c r="Q1858" s="3">
        <v>0</v>
      </c>
      <c r="R1858" s="3">
        <v>91102800.14</v>
      </c>
      <c r="S1858" s="3">
        <v>0</v>
      </c>
      <c r="T1858" s="3">
        <v>0</v>
      </c>
      <c r="U1858" s="3">
        <v>18240930.5</v>
      </c>
      <c r="V1858" s="3">
        <v>7866931.5</v>
      </c>
      <c r="W1858" s="3">
        <v>0</v>
      </c>
      <c r="X1858" s="3">
        <v>0</v>
      </c>
      <c r="Y1858" s="3">
        <v>0</v>
      </c>
      <c r="Z1858" s="3">
        <v>6401974.61</v>
      </c>
      <c r="AA1858" s="3">
        <v>0</v>
      </c>
      <c r="AB1858" s="3">
        <v>0</v>
      </c>
      <c r="AC1858" s="3">
        <v>288454816.98</v>
      </c>
      <c r="AD1858" s="3">
        <v>17655048.02</v>
      </c>
      <c r="AE1858" s="3">
        <v>0</v>
      </c>
      <c r="AF1858" s="3">
        <v>0</v>
      </c>
      <c r="AG1858" s="3">
        <v>0</v>
      </c>
      <c r="AH1858" s="3">
        <v>40595252.58</v>
      </c>
      <c r="AI1858" s="3">
        <v>0</v>
      </c>
      <c r="AJ1858" s="3">
        <v>0</v>
      </c>
      <c r="AK1858" s="3">
        <v>0</v>
      </c>
      <c r="AL1858" s="3">
        <v>3359935.22</v>
      </c>
      <c r="AM1858" s="3">
        <v>30140661.19</v>
      </c>
      <c r="AN1858" s="3">
        <v>71355350.79</v>
      </c>
      <c r="AO1858" s="6">
        <f t="shared" si="435"/>
        <v>1163848825.17</v>
      </c>
      <c r="AP1858" s="6">
        <f t="shared" si="436"/>
        <v>411674338.54</v>
      </c>
      <c r="AQ1858" s="6">
        <f t="shared" si="437"/>
        <v>123612636.75</v>
      </c>
      <c r="AR1858" s="6">
        <f t="shared" si="438"/>
        <v>288061701.79</v>
      </c>
      <c r="AS1858" s="6">
        <f t="shared" si="439"/>
        <v>451561064.78</v>
      </c>
      <c r="AT1858" s="10">
        <f t="shared" si="440"/>
        <v>0</v>
      </c>
      <c r="AU1858" s="10">
        <f t="shared" si="441"/>
        <v>451561064.78</v>
      </c>
      <c r="AV1858" s="10">
        <f t="shared" si="442"/>
        <v>1451910526.96</v>
      </c>
      <c r="AW1858" s="12">
        <f t="shared" si="428"/>
        <v>0.611434827932527</v>
      </c>
      <c r="AX1858" s="12">
        <f t="shared" si="429"/>
        <v>0.388565172067473</v>
      </c>
      <c r="AY1858" s="12">
        <f t="shared" si="430"/>
        <v>0.151334909877314</v>
      </c>
      <c r="AZ1858" s="12">
        <f t="shared" si="431"/>
        <v>0.237230262190159</v>
      </c>
      <c r="BA1858" s="12">
        <f t="shared" si="432"/>
        <v>0</v>
      </c>
      <c r="BB1858" s="12">
        <f t="shared" si="433"/>
        <v>0.237230262190159</v>
      </c>
      <c r="BC1858" s="12">
        <f t="shared" si="434"/>
        <v>0.762769737809841</v>
      </c>
    </row>
    <row r="1859" spans="1:55">
      <c r="A1859" s="3" t="s">
        <v>3769</v>
      </c>
      <c r="B1859" s="3" t="s">
        <v>3770</v>
      </c>
      <c r="C1859" s="3">
        <v>0</v>
      </c>
      <c r="D1859" s="3">
        <v>484787431.36</v>
      </c>
      <c r="E1859" s="3">
        <v>537636706.88</v>
      </c>
      <c r="F1859" s="3">
        <v>0</v>
      </c>
      <c r="G1859" s="3">
        <v>0</v>
      </c>
      <c r="H1859" s="3">
        <v>0</v>
      </c>
      <c r="I1859" s="3">
        <v>0</v>
      </c>
      <c r="J1859" s="3">
        <v>0</v>
      </c>
      <c r="K1859" s="3">
        <v>74263548.85</v>
      </c>
      <c r="L1859" s="3">
        <v>0</v>
      </c>
      <c r="M1859" s="3">
        <v>798463314.75</v>
      </c>
      <c r="N1859" s="3">
        <v>41248830.87</v>
      </c>
      <c r="O1859" s="3">
        <v>332028923.13</v>
      </c>
      <c r="P1859" s="3">
        <v>802836.92</v>
      </c>
      <c r="Q1859" s="3">
        <v>0</v>
      </c>
      <c r="R1859" s="3">
        <v>256783142.37</v>
      </c>
      <c r="S1859" s="3">
        <v>0</v>
      </c>
      <c r="T1859" s="3">
        <v>0</v>
      </c>
      <c r="U1859" s="3">
        <v>81461229.86</v>
      </c>
      <c r="V1859" s="3">
        <v>75748920.15</v>
      </c>
      <c r="W1859" s="3">
        <v>0</v>
      </c>
      <c r="X1859" s="3">
        <v>0</v>
      </c>
      <c r="Y1859" s="3">
        <v>12991524.82</v>
      </c>
      <c r="Z1859" s="3">
        <v>0</v>
      </c>
      <c r="AA1859" s="3">
        <v>0</v>
      </c>
      <c r="AB1859" s="3">
        <v>9679331.05</v>
      </c>
      <c r="AC1859" s="3">
        <v>400633963.09</v>
      </c>
      <c r="AD1859" s="3">
        <v>0</v>
      </c>
      <c r="AE1859" s="3">
        <v>0</v>
      </c>
      <c r="AF1859" s="3">
        <v>0</v>
      </c>
      <c r="AG1859" s="3">
        <v>0</v>
      </c>
      <c r="AH1859" s="3">
        <v>75236064.31</v>
      </c>
      <c r="AI1859" s="3">
        <v>0</v>
      </c>
      <c r="AJ1859" s="3">
        <v>151103909.6</v>
      </c>
      <c r="AK1859" s="3">
        <v>0</v>
      </c>
      <c r="AL1859" s="3">
        <v>22634278.43</v>
      </c>
      <c r="AM1859" s="3">
        <v>389218.89</v>
      </c>
      <c r="AN1859" s="3">
        <v>6243595.79</v>
      </c>
      <c r="AO1859" s="6">
        <f t="shared" si="435"/>
        <v>1096687687.09</v>
      </c>
      <c r="AP1859" s="6">
        <f t="shared" si="436"/>
        <v>1172543905.67</v>
      </c>
      <c r="AQ1859" s="6">
        <f t="shared" si="437"/>
        <v>436664148.25</v>
      </c>
      <c r="AR1859" s="6">
        <f t="shared" si="438"/>
        <v>735879757.42</v>
      </c>
      <c r="AS1859" s="6">
        <f t="shared" si="439"/>
        <v>656241030.11</v>
      </c>
      <c r="AT1859" s="10">
        <f t="shared" si="440"/>
        <v>0</v>
      </c>
      <c r="AU1859" s="10">
        <f t="shared" si="441"/>
        <v>656241030.11</v>
      </c>
      <c r="AV1859" s="10">
        <f t="shared" si="442"/>
        <v>1832567444.51</v>
      </c>
      <c r="AW1859" s="12">
        <f t="shared" ref="AW1859:AW1922" si="443">AO1859/(AO1859+AR1859+AS1859+AT1859)</f>
        <v>0.440647682725946</v>
      </c>
      <c r="AX1859" s="12">
        <f t="shared" ref="AX1859:AX1922" si="444">(AR1859+AS1859)/(AO1859+AR1859+AS1859+AT1859)</f>
        <v>0.559352317274054</v>
      </c>
      <c r="AY1859" s="12">
        <f t="shared" ref="AY1859:AY1922" si="445">(AR1859)/(AO1859+AR1859+AS1859+AT1859)</f>
        <v>0.295675527034019</v>
      </c>
      <c r="AZ1859" s="12">
        <f t="shared" ref="AZ1859:AZ1922" si="446">AS1859/(AO1859+AR1859+AS1859+AT1859)</f>
        <v>0.263676790240035</v>
      </c>
      <c r="BA1859" s="12">
        <f t="shared" ref="BA1859:BA1922" si="447">AT1859/(AO1859+AR1859+AS1859+AT1859)</f>
        <v>0</v>
      </c>
      <c r="BB1859" s="12">
        <f t="shared" ref="BB1859:BB1922" si="448">(AU1859)/(AU1859+AV1859)</f>
        <v>0.263676790240035</v>
      </c>
      <c r="BC1859" s="12">
        <f t="shared" ref="BC1859:BC1922" si="449">(AV1859)/(AU1859+AV1859)</f>
        <v>0.736323209759965</v>
      </c>
    </row>
    <row r="1860" spans="1:55">
      <c r="A1860" s="3" t="s">
        <v>3771</v>
      </c>
      <c r="B1860" s="3" t="s">
        <v>3772</v>
      </c>
      <c r="C1860" s="3">
        <v>3692985.67</v>
      </c>
      <c r="D1860" s="3">
        <v>484771654.73</v>
      </c>
      <c r="E1860" s="3">
        <v>30007767.12</v>
      </c>
      <c r="F1860" s="3">
        <v>0</v>
      </c>
      <c r="G1860" s="3">
        <v>0</v>
      </c>
      <c r="H1860" s="3">
        <v>0</v>
      </c>
      <c r="I1860" s="3">
        <v>0</v>
      </c>
      <c r="J1860" s="3">
        <v>6990176.13</v>
      </c>
      <c r="K1860" s="3">
        <v>42445371.2</v>
      </c>
      <c r="L1860" s="3">
        <v>0</v>
      </c>
      <c r="M1860" s="3">
        <v>664118050.5</v>
      </c>
      <c r="N1860" s="3">
        <v>29124211.44</v>
      </c>
      <c r="O1860" s="3">
        <v>517882922.31</v>
      </c>
      <c r="P1860" s="3">
        <v>38506904.78</v>
      </c>
      <c r="Q1860" s="3">
        <v>0</v>
      </c>
      <c r="R1860" s="3">
        <v>626653146.49</v>
      </c>
      <c r="S1860" s="3">
        <v>0</v>
      </c>
      <c r="T1860" s="3">
        <v>0</v>
      </c>
      <c r="U1860" s="3">
        <v>100614319.39</v>
      </c>
      <c r="V1860" s="3">
        <v>33036824.05</v>
      </c>
      <c r="W1860" s="3">
        <v>0</v>
      </c>
      <c r="X1860" s="3">
        <v>0</v>
      </c>
      <c r="Y1860" s="3">
        <v>0</v>
      </c>
      <c r="Z1860" s="3">
        <v>6367176.96</v>
      </c>
      <c r="AA1860" s="3">
        <v>0</v>
      </c>
      <c r="AB1860" s="3">
        <v>3895432.57</v>
      </c>
      <c r="AC1860" s="3">
        <v>950628642.29</v>
      </c>
      <c r="AD1860" s="3">
        <v>254150807.52</v>
      </c>
      <c r="AE1860" s="3">
        <v>0</v>
      </c>
      <c r="AF1860" s="3">
        <v>0</v>
      </c>
      <c r="AG1860" s="3">
        <v>0</v>
      </c>
      <c r="AH1860" s="3">
        <v>264155851.73</v>
      </c>
      <c r="AI1860" s="3">
        <v>0</v>
      </c>
      <c r="AJ1860" s="3">
        <v>92422796.87</v>
      </c>
      <c r="AK1860" s="3">
        <v>61066650.76</v>
      </c>
      <c r="AL1860" s="3">
        <v>13732831.62</v>
      </c>
      <c r="AM1860" s="3">
        <v>43023777.84</v>
      </c>
      <c r="AN1860" s="3">
        <v>5916431.29</v>
      </c>
      <c r="AO1860" s="6">
        <f t="shared" si="435"/>
        <v>564214969.18</v>
      </c>
      <c r="AP1860" s="6">
        <f t="shared" si="436"/>
        <v>1249632089.03</v>
      </c>
      <c r="AQ1860" s="6">
        <f t="shared" si="437"/>
        <v>770566899.46</v>
      </c>
      <c r="AR1860" s="6">
        <f t="shared" si="438"/>
        <v>479065189.57</v>
      </c>
      <c r="AS1860" s="6">
        <f t="shared" si="439"/>
        <v>1685097789.92</v>
      </c>
      <c r="AT1860" s="10">
        <f t="shared" si="440"/>
        <v>3692985.67</v>
      </c>
      <c r="AU1860" s="10">
        <f t="shared" si="441"/>
        <v>1688790775.59</v>
      </c>
      <c r="AV1860" s="10">
        <f t="shared" si="442"/>
        <v>1043280158.75</v>
      </c>
      <c r="AW1860" s="12">
        <f t="shared" si="443"/>
        <v>0.206515490534399</v>
      </c>
      <c r="AX1860" s="12">
        <f t="shared" si="444"/>
        <v>0.792132792852543</v>
      </c>
      <c r="AY1860" s="12">
        <f t="shared" si="445"/>
        <v>0.175348737673142</v>
      </c>
      <c r="AZ1860" s="12">
        <f t="shared" si="446"/>
        <v>0.616784055179401</v>
      </c>
      <c r="BA1860" s="12">
        <f t="shared" si="447"/>
        <v>0.0013517166130579</v>
      </c>
      <c r="BB1860" s="12">
        <f t="shared" si="448"/>
        <v>0.618135771792459</v>
      </c>
      <c r="BC1860" s="12">
        <f t="shared" si="449"/>
        <v>0.381864228207541</v>
      </c>
    </row>
    <row r="1861" spans="1:55">
      <c r="A1861" s="3" t="s">
        <v>3773</v>
      </c>
      <c r="B1861" s="3" t="s">
        <v>3774</v>
      </c>
      <c r="C1861" s="3">
        <v>106165548.49</v>
      </c>
      <c r="D1861" s="3">
        <v>484754194.47</v>
      </c>
      <c r="E1861" s="3">
        <v>0</v>
      </c>
      <c r="F1861" s="3">
        <v>0</v>
      </c>
      <c r="G1861" s="3">
        <v>0</v>
      </c>
      <c r="H1861" s="3">
        <v>0</v>
      </c>
      <c r="I1861" s="3">
        <v>0</v>
      </c>
      <c r="J1861" s="3">
        <v>426618800</v>
      </c>
      <c r="K1861" s="3">
        <v>220939860.75</v>
      </c>
      <c r="L1861" s="3">
        <v>0</v>
      </c>
      <c r="M1861" s="3">
        <v>35293683.48</v>
      </c>
      <c r="N1861" s="3">
        <v>39514741.33</v>
      </c>
      <c r="O1861" s="3">
        <v>6082146252.53</v>
      </c>
      <c r="P1861" s="3">
        <v>122582081.25</v>
      </c>
      <c r="Q1861" s="3">
        <v>0</v>
      </c>
      <c r="R1861" s="3">
        <v>2112077805.51</v>
      </c>
      <c r="S1861" s="3">
        <v>43851125.73</v>
      </c>
      <c r="T1861" s="3">
        <v>0</v>
      </c>
      <c r="U1861" s="3">
        <v>23198232.37</v>
      </c>
      <c r="V1861" s="3">
        <v>374915669.47</v>
      </c>
      <c r="W1861" s="3">
        <v>0</v>
      </c>
      <c r="X1861" s="3">
        <v>92888627.21</v>
      </c>
      <c r="Y1861" s="3">
        <v>26607386.19</v>
      </c>
      <c r="Z1861" s="3">
        <v>0</v>
      </c>
      <c r="AA1861" s="3">
        <v>0</v>
      </c>
      <c r="AB1861" s="3">
        <v>73512908</v>
      </c>
      <c r="AC1861" s="3">
        <v>3909677119.67</v>
      </c>
      <c r="AD1861" s="3">
        <v>17227543.26</v>
      </c>
      <c r="AE1861" s="3">
        <v>0</v>
      </c>
      <c r="AF1861" s="3">
        <v>0</v>
      </c>
      <c r="AG1861" s="3">
        <v>0</v>
      </c>
      <c r="AH1861" s="3">
        <v>334773972.45</v>
      </c>
      <c r="AI1861" s="3">
        <v>0</v>
      </c>
      <c r="AJ1861" s="3">
        <v>58361347.57</v>
      </c>
      <c r="AK1861" s="3">
        <v>32309406.99</v>
      </c>
      <c r="AL1861" s="3">
        <v>211403961.53</v>
      </c>
      <c r="AM1861" s="3">
        <v>60070322.23</v>
      </c>
      <c r="AN1861" s="3">
        <v>20633797.8</v>
      </c>
      <c r="AO1861" s="6">
        <f t="shared" si="435"/>
        <v>1132312855.22</v>
      </c>
      <c r="AP1861" s="6">
        <f t="shared" si="436"/>
        <v>6279536758.59</v>
      </c>
      <c r="AQ1861" s="6">
        <f t="shared" si="437"/>
        <v>2747051754.48</v>
      </c>
      <c r="AR1861" s="6">
        <f t="shared" si="438"/>
        <v>3532485004.11</v>
      </c>
      <c r="AS1861" s="6">
        <f t="shared" si="439"/>
        <v>4644457471.5</v>
      </c>
      <c r="AT1861" s="10">
        <f t="shared" si="440"/>
        <v>106165548.49</v>
      </c>
      <c r="AU1861" s="10">
        <f t="shared" si="441"/>
        <v>4750623019.99</v>
      </c>
      <c r="AV1861" s="10">
        <f t="shared" si="442"/>
        <v>4664797859.33</v>
      </c>
      <c r="AW1861" s="12">
        <f t="shared" si="443"/>
        <v>0.120261523062342</v>
      </c>
      <c r="AX1861" s="12">
        <f t="shared" si="444"/>
        <v>0.868462767667647</v>
      </c>
      <c r="AY1861" s="12">
        <f t="shared" si="445"/>
        <v>0.375180785796707</v>
      </c>
      <c r="AZ1861" s="12">
        <f t="shared" si="446"/>
        <v>0.49328198187094</v>
      </c>
      <c r="BA1861" s="12">
        <f t="shared" si="447"/>
        <v>0.0112757092700106</v>
      </c>
      <c r="BB1861" s="12">
        <f t="shared" si="448"/>
        <v>0.504557691140951</v>
      </c>
      <c r="BC1861" s="12">
        <f t="shared" si="449"/>
        <v>0.495442308859049</v>
      </c>
    </row>
    <row r="1862" spans="1:55">
      <c r="A1862" s="3" t="s">
        <v>3775</v>
      </c>
      <c r="B1862" s="3" t="s">
        <v>3776</v>
      </c>
      <c r="C1862" s="3">
        <v>43565099.17</v>
      </c>
      <c r="D1862" s="3">
        <v>483775760.17</v>
      </c>
      <c r="E1862" s="3">
        <v>0</v>
      </c>
      <c r="F1862" s="3">
        <v>0</v>
      </c>
      <c r="G1862" s="3">
        <v>0</v>
      </c>
      <c r="H1862" s="3">
        <v>0</v>
      </c>
      <c r="I1862" s="3">
        <v>0</v>
      </c>
      <c r="J1862" s="3">
        <v>72295033.28</v>
      </c>
      <c r="K1862" s="3">
        <v>86234441.55</v>
      </c>
      <c r="L1862" s="3">
        <v>0</v>
      </c>
      <c r="M1862" s="3">
        <v>172452995.17</v>
      </c>
      <c r="N1862" s="3">
        <v>139673203.51</v>
      </c>
      <c r="O1862" s="3">
        <v>64780823.12</v>
      </c>
      <c r="P1862" s="3">
        <v>69099783.23</v>
      </c>
      <c r="Q1862" s="3">
        <v>0</v>
      </c>
      <c r="R1862" s="3">
        <v>248580556.96</v>
      </c>
      <c r="S1862" s="3">
        <v>3769780.56</v>
      </c>
      <c r="T1862" s="3">
        <v>0</v>
      </c>
      <c r="U1862" s="3">
        <v>143319997.5</v>
      </c>
      <c r="V1862" s="3">
        <v>49002020.98</v>
      </c>
      <c r="W1862" s="3">
        <v>0</v>
      </c>
      <c r="X1862" s="3">
        <v>0</v>
      </c>
      <c r="Y1862" s="3">
        <v>5534552.45</v>
      </c>
      <c r="Z1862" s="3">
        <v>23251250</v>
      </c>
      <c r="AA1862" s="3">
        <v>0</v>
      </c>
      <c r="AB1862" s="3">
        <v>6446770.33</v>
      </c>
      <c r="AC1862" s="3">
        <v>2509803604.84</v>
      </c>
      <c r="AD1862" s="3">
        <v>173925032.78</v>
      </c>
      <c r="AE1862" s="3">
        <v>0</v>
      </c>
      <c r="AF1862" s="3">
        <v>0</v>
      </c>
      <c r="AG1862" s="3">
        <v>0</v>
      </c>
      <c r="AH1862" s="3">
        <v>1089465613.52</v>
      </c>
      <c r="AI1862" s="3">
        <v>0</v>
      </c>
      <c r="AJ1862" s="3">
        <v>34606958.5</v>
      </c>
      <c r="AK1862" s="3">
        <v>162809681.38</v>
      </c>
      <c r="AL1862" s="3">
        <v>62181587.51</v>
      </c>
      <c r="AM1862" s="3">
        <v>53017362.88</v>
      </c>
      <c r="AN1862" s="3">
        <v>64524839.25</v>
      </c>
      <c r="AO1862" s="6">
        <f t="shared" si="435"/>
        <v>642305235</v>
      </c>
      <c r="AP1862" s="6">
        <f t="shared" si="436"/>
        <v>446006805.03</v>
      </c>
      <c r="AQ1862" s="6">
        <f t="shared" si="437"/>
        <v>479904928.78</v>
      </c>
      <c r="AR1862" s="6">
        <f t="shared" si="438"/>
        <v>-33898123.75</v>
      </c>
      <c r="AS1862" s="6">
        <f t="shared" si="439"/>
        <v>4150334680.66</v>
      </c>
      <c r="AT1862" s="10">
        <f t="shared" si="440"/>
        <v>43565099.17</v>
      </c>
      <c r="AU1862" s="10">
        <f t="shared" si="441"/>
        <v>4193899779.83</v>
      </c>
      <c r="AV1862" s="10">
        <f t="shared" si="442"/>
        <v>608407111.25</v>
      </c>
      <c r="AW1862" s="12">
        <f t="shared" si="443"/>
        <v>0.133749310397685</v>
      </c>
      <c r="AX1862" s="12">
        <f t="shared" si="444"/>
        <v>0.857178987156368</v>
      </c>
      <c r="AY1862" s="12">
        <f t="shared" si="445"/>
        <v>-0.00705871667905351</v>
      </c>
      <c r="AZ1862" s="12">
        <f t="shared" si="446"/>
        <v>0.864237703835421</v>
      </c>
      <c r="BA1862" s="12">
        <f t="shared" si="447"/>
        <v>0.0090717024459473</v>
      </c>
      <c r="BB1862" s="12">
        <f t="shared" si="448"/>
        <v>0.873309406281369</v>
      </c>
      <c r="BC1862" s="12">
        <f t="shared" si="449"/>
        <v>0.126690593718631</v>
      </c>
    </row>
    <row r="1863" spans="1:55">
      <c r="A1863" s="3" t="s">
        <v>3777</v>
      </c>
      <c r="B1863" s="3" t="s">
        <v>3778</v>
      </c>
      <c r="C1863" s="3">
        <v>404447720.05</v>
      </c>
      <c r="D1863" s="3">
        <v>482960717.14</v>
      </c>
      <c r="E1863" s="3">
        <v>120000000</v>
      </c>
      <c r="F1863" s="3">
        <v>59533978.59</v>
      </c>
      <c r="G1863" s="3">
        <v>0</v>
      </c>
      <c r="H1863" s="3">
        <v>0</v>
      </c>
      <c r="I1863" s="3">
        <v>0</v>
      </c>
      <c r="J1863" s="3">
        <v>82516033.31</v>
      </c>
      <c r="K1863" s="3">
        <v>191189848.79</v>
      </c>
      <c r="L1863" s="3">
        <v>0</v>
      </c>
      <c r="M1863" s="3">
        <v>345314269.34</v>
      </c>
      <c r="N1863" s="3">
        <v>152640639.3</v>
      </c>
      <c r="O1863" s="3">
        <v>180248358.47</v>
      </c>
      <c r="P1863" s="3">
        <v>43467453.95</v>
      </c>
      <c r="Q1863" s="3">
        <v>111255655.47</v>
      </c>
      <c r="R1863" s="3">
        <v>779540748.4</v>
      </c>
      <c r="S1863" s="3">
        <v>46544019.19</v>
      </c>
      <c r="T1863" s="3">
        <v>0</v>
      </c>
      <c r="U1863" s="3">
        <v>83571804.21</v>
      </c>
      <c r="V1863" s="3">
        <v>63647381.16</v>
      </c>
      <c r="W1863" s="3">
        <v>0</v>
      </c>
      <c r="X1863" s="3">
        <v>0</v>
      </c>
      <c r="Y1863" s="3">
        <v>49234884.73</v>
      </c>
      <c r="Z1863" s="3">
        <v>16410920.61</v>
      </c>
      <c r="AA1863" s="3">
        <v>0</v>
      </c>
      <c r="AB1863" s="3">
        <v>31393074.97</v>
      </c>
      <c r="AC1863" s="3">
        <v>879390148.51</v>
      </c>
      <c r="AD1863" s="3">
        <v>6766096.95</v>
      </c>
      <c r="AE1863" s="3">
        <v>0</v>
      </c>
      <c r="AF1863" s="3">
        <v>0</v>
      </c>
      <c r="AG1863" s="3">
        <v>0</v>
      </c>
      <c r="AH1863" s="3">
        <v>93602339.13</v>
      </c>
      <c r="AI1863" s="3">
        <v>0</v>
      </c>
      <c r="AJ1863" s="3">
        <v>417646869.09</v>
      </c>
      <c r="AK1863" s="3">
        <v>8572132.58</v>
      </c>
      <c r="AL1863" s="3">
        <v>26405687.79</v>
      </c>
      <c r="AM1863" s="3">
        <v>1860367.04</v>
      </c>
      <c r="AN1863" s="3">
        <v>3734241.74</v>
      </c>
      <c r="AO1863" s="6">
        <f t="shared" si="435"/>
        <v>936200577.83</v>
      </c>
      <c r="AP1863" s="6">
        <f t="shared" si="436"/>
        <v>832926376.53</v>
      </c>
      <c r="AQ1863" s="6">
        <f t="shared" si="437"/>
        <v>1070342833.27</v>
      </c>
      <c r="AR1863" s="6">
        <f t="shared" si="438"/>
        <v>-237416456.74</v>
      </c>
      <c r="AS1863" s="6">
        <f t="shared" si="439"/>
        <v>1437977882.83</v>
      </c>
      <c r="AT1863" s="10">
        <f t="shared" si="440"/>
        <v>404447720.05</v>
      </c>
      <c r="AU1863" s="10">
        <f t="shared" si="441"/>
        <v>1842425602.88</v>
      </c>
      <c r="AV1863" s="10">
        <f t="shared" si="442"/>
        <v>698784121.09</v>
      </c>
      <c r="AW1863" s="12">
        <f t="shared" si="443"/>
        <v>0.368407443509787</v>
      </c>
      <c r="AX1863" s="12">
        <f t="shared" si="444"/>
        <v>0.472436971559524</v>
      </c>
      <c r="AY1863" s="12">
        <f t="shared" si="445"/>
        <v>-0.0934265497650845</v>
      </c>
      <c r="AZ1863" s="12">
        <f t="shared" si="446"/>
        <v>0.565863521324608</v>
      </c>
      <c r="BA1863" s="12">
        <f t="shared" si="447"/>
        <v>0.159155584930689</v>
      </c>
      <c r="BB1863" s="12">
        <f t="shared" si="448"/>
        <v>0.725019106255297</v>
      </c>
      <c r="BC1863" s="12">
        <f t="shared" si="449"/>
        <v>0.274980893744703</v>
      </c>
    </row>
    <row r="1864" spans="1:55">
      <c r="A1864" s="3" t="s">
        <v>3779</v>
      </c>
      <c r="B1864" s="3" t="s">
        <v>3780</v>
      </c>
      <c r="C1864" s="3">
        <v>2679371.56</v>
      </c>
      <c r="D1864" s="3">
        <v>482056003.72</v>
      </c>
      <c r="E1864" s="3">
        <v>0</v>
      </c>
      <c r="F1864" s="3">
        <v>0</v>
      </c>
      <c r="G1864" s="3">
        <v>0</v>
      </c>
      <c r="H1864" s="3">
        <v>0</v>
      </c>
      <c r="I1864" s="3">
        <v>0</v>
      </c>
      <c r="J1864" s="3">
        <v>8657013.59</v>
      </c>
      <c r="K1864" s="3">
        <v>19586020.98</v>
      </c>
      <c r="L1864" s="3">
        <v>0</v>
      </c>
      <c r="M1864" s="3">
        <v>553442720.3</v>
      </c>
      <c r="N1864" s="3">
        <v>31908023.16</v>
      </c>
      <c r="O1864" s="3">
        <v>217905034.14</v>
      </c>
      <c r="P1864" s="3">
        <v>27979709.43</v>
      </c>
      <c r="Q1864" s="3">
        <v>0</v>
      </c>
      <c r="R1864" s="3">
        <v>195315074.87</v>
      </c>
      <c r="S1864" s="3">
        <v>0</v>
      </c>
      <c r="T1864" s="3">
        <v>0</v>
      </c>
      <c r="U1864" s="3">
        <v>7533805.05</v>
      </c>
      <c r="V1864" s="3">
        <v>44684023.44</v>
      </c>
      <c r="W1864" s="3">
        <v>0</v>
      </c>
      <c r="X1864" s="3">
        <v>0</v>
      </c>
      <c r="Y1864" s="3">
        <v>0</v>
      </c>
      <c r="Z1864" s="3">
        <v>3170000</v>
      </c>
      <c r="AA1864" s="3">
        <v>0</v>
      </c>
      <c r="AB1864" s="3">
        <v>3413473.29</v>
      </c>
      <c r="AC1864" s="3">
        <v>457507279.43</v>
      </c>
      <c r="AD1864" s="3">
        <v>619289583.61</v>
      </c>
      <c r="AE1864" s="3">
        <v>0</v>
      </c>
      <c r="AF1864" s="3">
        <v>0</v>
      </c>
      <c r="AG1864" s="3">
        <v>0</v>
      </c>
      <c r="AH1864" s="3">
        <v>105208049.72</v>
      </c>
      <c r="AI1864" s="3">
        <v>0</v>
      </c>
      <c r="AJ1864" s="3">
        <v>299058864.97</v>
      </c>
      <c r="AK1864" s="3">
        <v>3036607.75</v>
      </c>
      <c r="AL1864" s="3">
        <v>50658575.4</v>
      </c>
      <c r="AM1864" s="3">
        <v>17123482.48</v>
      </c>
      <c r="AN1864" s="3">
        <v>99522033.45</v>
      </c>
      <c r="AO1864" s="6">
        <f t="shared" si="435"/>
        <v>510299038.29</v>
      </c>
      <c r="AP1864" s="6">
        <f t="shared" si="436"/>
        <v>831235487.03</v>
      </c>
      <c r="AQ1864" s="6">
        <f t="shared" si="437"/>
        <v>254116376.65</v>
      </c>
      <c r="AR1864" s="6">
        <f t="shared" si="438"/>
        <v>577119110.38</v>
      </c>
      <c r="AS1864" s="6">
        <f t="shared" si="439"/>
        <v>1651404476.81</v>
      </c>
      <c r="AT1864" s="10">
        <f t="shared" si="440"/>
        <v>2679371.56</v>
      </c>
      <c r="AU1864" s="10">
        <f t="shared" si="441"/>
        <v>1654083848.37</v>
      </c>
      <c r="AV1864" s="10">
        <f t="shared" si="442"/>
        <v>1087418148.67</v>
      </c>
      <c r="AW1864" s="12">
        <f t="shared" si="443"/>
        <v>0.186138488624473</v>
      </c>
      <c r="AX1864" s="12">
        <f t="shared" si="444"/>
        <v>0.812884174294287</v>
      </c>
      <c r="AY1864" s="12">
        <f t="shared" si="445"/>
        <v>0.210512015312451</v>
      </c>
      <c r="AZ1864" s="12">
        <f t="shared" si="446"/>
        <v>0.602372158981836</v>
      </c>
      <c r="BA1864" s="12">
        <f t="shared" si="447"/>
        <v>0.000977337081239743</v>
      </c>
      <c r="BB1864" s="12">
        <f t="shared" si="448"/>
        <v>0.603349496063076</v>
      </c>
      <c r="BC1864" s="12">
        <f t="shared" si="449"/>
        <v>0.396650503936924</v>
      </c>
    </row>
    <row r="1865" spans="1:55">
      <c r="A1865" s="3" t="s">
        <v>3781</v>
      </c>
      <c r="B1865" s="3" t="s">
        <v>3782</v>
      </c>
      <c r="C1865" s="3">
        <v>23698574.11</v>
      </c>
      <c r="D1865" s="3">
        <v>481714521.63</v>
      </c>
      <c r="E1865" s="3">
        <v>1535812</v>
      </c>
      <c r="F1865" s="3">
        <v>0</v>
      </c>
      <c r="G1865" s="3">
        <v>0</v>
      </c>
      <c r="H1865" s="3">
        <v>0</v>
      </c>
      <c r="I1865" s="3">
        <v>0</v>
      </c>
      <c r="J1865" s="3">
        <v>59760779.2</v>
      </c>
      <c r="K1865" s="3">
        <v>766864109.17</v>
      </c>
      <c r="L1865" s="3">
        <v>0</v>
      </c>
      <c r="M1865" s="3">
        <v>976445944.76</v>
      </c>
      <c r="N1865" s="3">
        <v>49326483.73</v>
      </c>
      <c r="O1865" s="3">
        <v>325284034.98</v>
      </c>
      <c r="P1865" s="3">
        <v>35477985.35</v>
      </c>
      <c r="Q1865" s="3">
        <v>0</v>
      </c>
      <c r="R1865" s="3">
        <v>620363605.89</v>
      </c>
      <c r="S1865" s="3">
        <v>79211.45</v>
      </c>
      <c r="T1865" s="3">
        <v>0</v>
      </c>
      <c r="U1865" s="3">
        <v>10198379.02</v>
      </c>
      <c r="V1865" s="3">
        <v>41535812.34</v>
      </c>
      <c r="W1865" s="3">
        <v>0</v>
      </c>
      <c r="X1865" s="3">
        <v>0</v>
      </c>
      <c r="Y1865" s="3">
        <v>0</v>
      </c>
      <c r="Z1865" s="3">
        <v>137322553.31</v>
      </c>
      <c r="AA1865" s="3">
        <v>0</v>
      </c>
      <c r="AB1865" s="3">
        <v>0</v>
      </c>
      <c r="AC1865" s="3">
        <v>331703723.86</v>
      </c>
      <c r="AD1865" s="3">
        <v>88715549.07</v>
      </c>
      <c r="AE1865" s="3">
        <v>0</v>
      </c>
      <c r="AF1865" s="3">
        <v>0</v>
      </c>
      <c r="AG1865" s="3">
        <v>0</v>
      </c>
      <c r="AH1865" s="3">
        <v>116294740.47</v>
      </c>
      <c r="AI1865" s="3">
        <v>0</v>
      </c>
      <c r="AJ1865" s="3">
        <v>117962204.84</v>
      </c>
      <c r="AK1865" s="3">
        <v>2839039.89</v>
      </c>
      <c r="AL1865" s="3">
        <v>39315633.63</v>
      </c>
      <c r="AM1865" s="3">
        <v>0</v>
      </c>
      <c r="AN1865" s="3">
        <v>0</v>
      </c>
      <c r="AO1865" s="6">
        <f t="shared" si="435"/>
        <v>1309875222</v>
      </c>
      <c r="AP1865" s="6">
        <f t="shared" si="436"/>
        <v>1386534448.82</v>
      </c>
      <c r="AQ1865" s="6">
        <f t="shared" si="437"/>
        <v>809499562.01</v>
      </c>
      <c r="AR1865" s="6">
        <f t="shared" si="438"/>
        <v>577034886.81</v>
      </c>
      <c r="AS1865" s="6">
        <f t="shared" si="439"/>
        <v>696830891.76</v>
      </c>
      <c r="AT1865" s="10">
        <f t="shared" si="440"/>
        <v>23698574.11</v>
      </c>
      <c r="AU1865" s="10">
        <f t="shared" si="441"/>
        <v>720529465.87</v>
      </c>
      <c r="AV1865" s="10">
        <f t="shared" si="442"/>
        <v>1886910108.81</v>
      </c>
      <c r="AW1865" s="12">
        <f t="shared" si="443"/>
        <v>0.502360719964433</v>
      </c>
      <c r="AX1865" s="12">
        <f t="shared" si="444"/>
        <v>0.488550450388227</v>
      </c>
      <c r="AY1865" s="12">
        <f t="shared" si="445"/>
        <v>0.221303263329052</v>
      </c>
      <c r="AZ1865" s="12">
        <f t="shared" si="446"/>
        <v>0.267247187059174</v>
      </c>
      <c r="BA1865" s="12">
        <f t="shared" si="447"/>
        <v>0.00908882964734031</v>
      </c>
      <c r="BB1865" s="12">
        <f t="shared" si="448"/>
        <v>0.276336016706515</v>
      </c>
      <c r="BC1865" s="12">
        <f t="shared" si="449"/>
        <v>0.723663983293485</v>
      </c>
    </row>
    <row r="1866" spans="1:55">
      <c r="A1866" s="3" t="s">
        <v>3783</v>
      </c>
      <c r="B1866" s="3" t="s">
        <v>3784</v>
      </c>
      <c r="C1866" s="3">
        <v>143264841.89</v>
      </c>
      <c r="D1866" s="3">
        <v>481550647.96</v>
      </c>
      <c r="E1866" s="3">
        <v>0</v>
      </c>
      <c r="F1866" s="3">
        <v>2973733.83</v>
      </c>
      <c r="G1866" s="3">
        <v>0</v>
      </c>
      <c r="H1866" s="3">
        <v>0</v>
      </c>
      <c r="I1866" s="3">
        <v>0</v>
      </c>
      <c r="J1866" s="3">
        <v>0</v>
      </c>
      <c r="K1866" s="3">
        <v>6815982.83</v>
      </c>
      <c r="L1866" s="3">
        <v>0</v>
      </c>
      <c r="M1866" s="3">
        <v>296831887.36</v>
      </c>
      <c r="N1866" s="3">
        <v>84162861.95</v>
      </c>
      <c r="O1866" s="3">
        <v>588432479.56</v>
      </c>
      <c r="P1866" s="3">
        <v>9752392.42</v>
      </c>
      <c r="Q1866" s="3">
        <v>0</v>
      </c>
      <c r="R1866" s="3">
        <v>114752538.56</v>
      </c>
      <c r="S1866" s="3">
        <v>2950615.48</v>
      </c>
      <c r="T1866" s="3">
        <v>0</v>
      </c>
      <c r="U1866" s="3">
        <v>22672823.77</v>
      </c>
      <c r="V1866" s="3">
        <v>10725672.73</v>
      </c>
      <c r="W1866" s="3">
        <v>0</v>
      </c>
      <c r="X1866" s="3">
        <v>0</v>
      </c>
      <c r="Y1866" s="3">
        <v>21062523.47</v>
      </c>
      <c r="Z1866" s="3">
        <v>51275178.38</v>
      </c>
      <c r="AA1866" s="3">
        <v>0</v>
      </c>
      <c r="AB1866" s="3">
        <v>0</v>
      </c>
      <c r="AC1866" s="3">
        <v>577258519.13</v>
      </c>
      <c r="AD1866" s="3">
        <v>16437144.4</v>
      </c>
      <c r="AE1866" s="3">
        <v>0</v>
      </c>
      <c r="AF1866" s="3">
        <v>0</v>
      </c>
      <c r="AG1866" s="3">
        <v>0</v>
      </c>
      <c r="AH1866" s="3">
        <v>193671354.73</v>
      </c>
      <c r="AI1866" s="3">
        <v>0</v>
      </c>
      <c r="AJ1866" s="3">
        <v>1927957.29</v>
      </c>
      <c r="AK1866" s="3">
        <v>19780128.88</v>
      </c>
      <c r="AL1866" s="3">
        <v>5890985.26</v>
      </c>
      <c r="AM1866" s="3">
        <v>10367044.46</v>
      </c>
      <c r="AN1866" s="3">
        <v>16226792.21</v>
      </c>
      <c r="AO1866" s="6">
        <f t="shared" si="435"/>
        <v>491340364.62</v>
      </c>
      <c r="AP1866" s="6">
        <f t="shared" si="436"/>
        <v>979179621.29</v>
      </c>
      <c r="AQ1866" s="6">
        <f t="shared" si="437"/>
        <v>223439352.39</v>
      </c>
      <c r="AR1866" s="6">
        <f t="shared" si="438"/>
        <v>755740268.9</v>
      </c>
      <c r="AS1866" s="6">
        <f t="shared" si="439"/>
        <v>841559926.36</v>
      </c>
      <c r="AT1866" s="10">
        <f t="shared" si="440"/>
        <v>143264841.89</v>
      </c>
      <c r="AU1866" s="10">
        <f t="shared" si="441"/>
        <v>984824768.25</v>
      </c>
      <c r="AV1866" s="10">
        <f t="shared" si="442"/>
        <v>1247080633.52</v>
      </c>
      <c r="AW1866" s="12">
        <f t="shared" si="443"/>
        <v>0.220143902259632</v>
      </c>
      <c r="AX1866" s="12">
        <f t="shared" si="444"/>
        <v>0.715666620096564</v>
      </c>
      <c r="AY1866" s="12">
        <f t="shared" si="445"/>
        <v>0.33860766155262</v>
      </c>
      <c r="AZ1866" s="12">
        <f t="shared" si="446"/>
        <v>0.377058958543945</v>
      </c>
      <c r="BA1866" s="12">
        <f t="shared" si="447"/>
        <v>0.0641894776438036</v>
      </c>
      <c r="BB1866" s="12">
        <f t="shared" si="448"/>
        <v>0.441248436187748</v>
      </c>
      <c r="BC1866" s="12">
        <f t="shared" si="449"/>
        <v>0.558751563812252</v>
      </c>
    </row>
    <row r="1867" spans="1:55">
      <c r="A1867" s="3" t="s">
        <v>3785</v>
      </c>
      <c r="B1867" s="3" t="s">
        <v>3786</v>
      </c>
      <c r="C1867" s="3">
        <v>0</v>
      </c>
      <c r="D1867" s="3">
        <v>480895102.84</v>
      </c>
      <c r="E1867" s="3">
        <v>90000000</v>
      </c>
      <c r="F1867" s="3">
        <v>0</v>
      </c>
      <c r="G1867" s="3">
        <v>0</v>
      </c>
      <c r="H1867" s="3">
        <v>0</v>
      </c>
      <c r="I1867" s="3">
        <v>0</v>
      </c>
      <c r="J1867" s="3">
        <v>120542325.16</v>
      </c>
      <c r="K1867" s="3">
        <v>13354084.9</v>
      </c>
      <c r="L1867" s="3">
        <v>0</v>
      </c>
      <c r="M1867" s="3">
        <v>1071086538.57</v>
      </c>
      <c r="N1867" s="3">
        <v>27264788.81</v>
      </c>
      <c r="O1867" s="3">
        <v>288054306.3</v>
      </c>
      <c r="P1867" s="3">
        <v>16049620.84</v>
      </c>
      <c r="Q1867" s="3">
        <v>0</v>
      </c>
      <c r="R1867" s="3">
        <v>547004727.56</v>
      </c>
      <c r="S1867" s="3">
        <v>0</v>
      </c>
      <c r="T1867" s="3">
        <v>0</v>
      </c>
      <c r="U1867" s="3">
        <v>4007949.04</v>
      </c>
      <c r="V1867" s="3">
        <v>9720493.09</v>
      </c>
      <c r="W1867" s="3">
        <v>0</v>
      </c>
      <c r="X1867" s="3">
        <v>0</v>
      </c>
      <c r="Y1867" s="3">
        <v>1800000</v>
      </c>
      <c r="Z1867" s="3">
        <v>26357522.56</v>
      </c>
      <c r="AA1867" s="3">
        <v>0</v>
      </c>
      <c r="AB1867" s="3">
        <v>581062.34</v>
      </c>
      <c r="AC1867" s="3">
        <v>120558057.22</v>
      </c>
      <c r="AD1867" s="3">
        <v>24747960.18</v>
      </c>
      <c r="AE1867" s="3">
        <v>0</v>
      </c>
      <c r="AF1867" s="3">
        <v>0</v>
      </c>
      <c r="AG1867" s="3">
        <v>0</v>
      </c>
      <c r="AH1867" s="3">
        <v>38252841.88</v>
      </c>
      <c r="AI1867" s="3">
        <v>0</v>
      </c>
      <c r="AJ1867" s="3">
        <v>0</v>
      </c>
      <c r="AK1867" s="3">
        <v>25608.77</v>
      </c>
      <c r="AL1867" s="3">
        <v>18943725.38</v>
      </c>
      <c r="AM1867" s="3">
        <v>6327256.82</v>
      </c>
      <c r="AN1867" s="3">
        <v>0</v>
      </c>
      <c r="AO1867" s="6">
        <f t="shared" si="435"/>
        <v>704791512.9</v>
      </c>
      <c r="AP1867" s="6">
        <f t="shared" si="436"/>
        <v>1402455254.52</v>
      </c>
      <c r="AQ1867" s="6">
        <f t="shared" si="437"/>
        <v>589471754.59</v>
      </c>
      <c r="AR1867" s="6">
        <f t="shared" si="438"/>
        <v>812983499.93</v>
      </c>
      <c r="AS1867" s="6">
        <f t="shared" si="439"/>
        <v>208855450.25</v>
      </c>
      <c r="AT1867" s="10">
        <f t="shared" si="440"/>
        <v>0</v>
      </c>
      <c r="AU1867" s="10">
        <f t="shared" si="441"/>
        <v>208855450.25</v>
      </c>
      <c r="AV1867" s="10">
        <f t="shared" si="442"/>
        <v>1517775012.83</v>
      </c>
      <c r="AW1867" s="12">
        <f t="shared" si="443"/>
        <v>0.408188971508575</v>
      </c>
      <c r="AX1867" s="12">
        <f t="shared" si="444"/>
        <v>0.591811028491425</v>
      </c>
      <c r="AY1867" s="12">
        <f t="shared" si="445"/>
        <v>0.470849737285292</v>
      </c>
      <c r="AZ1867" s="12">
        <f t="shared" si="446"/>
        <v>0.120961291206133</v>
      </c>
      <c r="BA1867" s="12">
        <f t="shared" si="447"/>
        <v>0</v>
      </c>
      <c r="BB1867" s="12">
        <f t="shared" si="448"/>
        <v>0.120961291206133</v>
      </c>
      <c r="BC1867" s="12">
        <f t="shared" si="449"/>
        <v>0.879038708793867</v>
      </c>
    </row>
    <row r="1868" spans="1:55">
      <c r="A1868" s="3" t="s">
        <v>3787</v>
      </c>
      <c r="B1868" s="3" t="s">
        <v>3788</v>
      </c>
      <c r="C1868" s="3">
        <v>106341067.97</v>
      </c>
      <c r="D1868" s="3">
        <v>480605441.88</v>
      </c>
      <c r="E1868" s="3">
        <v>0</v>
      </c>
      <c r="F1868" s="3">
        <v>0</v>
      </c>
      <c r="G1868" s="3">
        <v>250643901.95</v>
      </c>
      <c r="H1868" s="3">
        <v>0</v>
      </c>
      <c r="I1868" s="3">
        <v>0</v>
      </c>
      <c r="J1868" s="3">
        <v>0</v>
      </c>
      <c r="K1868" s="3">
        <v>167624039.57</v>
      </c>
      <c r="L1868" s="3">
        <v>0</v>
      </c>
      <c r="M1868" s="3">
        <v>104216001.66</v>
      </c>
      <c r="N1868" s="3">
        <v>166026130.15</v>
      </c>
      <c r="O1868" s="3">
        <v>4680760</v>
      </c>
      <c r="P1868" s="3">
        <v>118106268.99</v>
      </c>
      <c r="Q1868" s="3">
        <v>0</v>
      </c>
      <c r="R1868" s="3">
        <v>477031777.54</v>
      </c>
      <c r="S1868" s="3">
        <v>0</v>
      </c>
      <c r="T1868" s="3">
        <v>0</v>
      </c>
      <c r="U1868" s="3">
        <v>14176817.68</v>
      </c>
      <c r="V1868" s="3">
        <v>6757590.11</v>
      </c>
      <c r="W1868" s="3">
        <v>0</v>
      </c>
      <c r="X1868" s="3">
        <v>0</v>
      </c>
      <c r="Y1868" s="3">
        <v>0</v>
      </c>
      <c r="Z1868" s="3">
        <v>0</v>
      </c>
      <c r="AA1868" s="3">
        <v>0</v>
      </c>
      <c r="AB1868" s="3">
        <v>0</v>
      </c>
      <c r="AC1868" s="3">
        <v>48157220.01</v>
      </c>
      <c r="AD1868" s="3">
        <v>145631088.95</v>
      </c>
      <c r="AE1868" s="3">
        <v>0</v>
      </c>
      <c r="AF1868" s="3">
        <v>0</v>
      </c>
      <c r="AG1868" s="3">
        <v>0</v>
      </c>
      <c r="AH1868" s="3">
        <v>54378524.03</v>
      </c>
      <c r="AI1868" s="3">
        <v>0</v>
      </c>
      <c r="AJ1868" s="3">
        <v>1082558.76</v>
      </c>
      <c r="AK1868" s="3">
        <v>33362269.42</v>
      </c>
      <c r="AL1868" s="3">
        <v>255579083.17</v>
      </c>
      <c r="AM1868" s="3">
        <v>15974073.15</v>
      </c>
      <c r="AN1868" s="3">
        <v>83174914.88</v>
      </c>
      <c r="AO1868" s="6">
        <f t="shared" si="435"/>
        <v>898873383.4</v>
      </c>
      <c r="AP1868" s="6">
        <f t="shared" si="436"/>
        <v>393029160.8</v>
      </c>
      <c r="AQ1868" s="6">
        <f t="shared" si="437"/>
        <v>497966185.33</v>
      </c>
      <c r="AR1868" s="6">
        <f t="shared" si="438"/>
        <v>-104937024.53</v>
      </c>
      <c r="AS1868" s="6">
        <f t="shared" si="439"/>
        <v>637339732.37</v>
      </c>
      <c r="AT1868" s="10">
        <f t="shared" si="440"/>
        <v>106341067.97</v>
      </c>
      <c r="AU1868" s="10">
        <f t="shared" si="441"/>
        <v>743680800.34</v>
      </c>
      <c r="AV1868" s="10">
        <f t="shared" si="442"/>
        <v>793936358.87</v>
      </c>
      <c r="AW1868" s="12">
        <f t="shared" si="443"/>
        <v>0.584588548596729</v>
      </c>
      <c r="AX1868" s="12">
        <f t="shared" si="444"/>
        <v>0.346251799188778</v>
      </c>
      <c r="AY1868" s="12">
        <f t="shared" si="445"/>
        <v>-0.0682465228106031</v>
      </c>
      <c r="AZ1868" s="12">
        <f t="shared" si="446"/>
        <v>0.414498321999381</v>
      </c>
      <c r="BA1868" s="12">
        <f t="shared" si="447"/>
        <v>0.0691596522144928</v>
      </c>
      <c r="BB1868" s="12">
        <f t="shared" si="448"/>
        <v>0.483657974213874</v>
      </c>
      <c r="BC1868" s="12">
        <f t="shared" si="449"/>
        <v>0.516342025786126</v>
      </c>
    </row>
    <row r="1869" spans="1:55">
      <c r="A1869" s="3" t="s">
        <v>3789</v>
      </c>
      <c r="B1869" s="3" t="s">
        <v>3790</v>
      </c>
      <c r="C1869" s="3">
        <v>244529432.45</v>
      </c>
      <c r="D1869" s="3">
        <v>479520129.78</v>
      </c>
      <c r="E1869" s="3">
        <v>0</v>
      </c>
      <c r="F1869" s="3">
        <v>20635570.58</v>
      </c>
      <c r="G1869" s="3">
        <v>0</v>
      </c>
      <c r="H1869" s="3">
        <v>0</v>
      </c>
      <c r="I1869" s="3">
        <v>0</v>
      </c>
      <c r="J1869" s="3">
        <v>6997987.19</v>
      </c>
      <c r="K1869" s="3">
        <v>91110986.12</v>
      </c>
      <c r="L1869" s="3">
        <v>0</v>
      </c>
      <c r="M1869" s="3">
        <v>4477860551.76</v>
      </c>
      <c r="N1869" s="3">
        <v>121839094.25</v>
      </c>
      <c r="O1869" s="3">
        <v>88053833.51</v>
      </c>
      <c r="P1869" s="3">
        <v>113683139.16</v>
      </c>
      <c r="Q1869" s="3">
        <v>0</v>
      </c>
      <c r="R1869" s="3">
        <v>1514868669.43</v>
      </c>
      <c r="S1869" s="3">
        <v>0</v>
      </c>
      <c r="T1869" s="3">
        <v>0</v>
      </c>
      <c r="U1869" s="3">
        <v>23311351.07</v>
      </c>
      <c r="V1869" s="3">
        <v>371842135.26</v>
      </c>
      <c r="W1869" s="3">
        <v>0</v>
      </c>
      <c r="X1869" s="3">
        <v>0</v>
      </c>
      <c r="Y1869" s="3">
        <v>2091852.91</v>
      </c>
      <c r="Z1869" s="3">
        <v>4265468.72</v>
      </c>
      <c r="AA1869" s="3">
        <v>0</v>
      </c>
      <c r="AB1869" s="3">
        <v>95434139.03</v>
      </c>
      <c r="AC1869" s="3">
        <v>1070917132.32</v>
      </c>
      <c r="AD1869" s="3">
        <v>106435989.42</v>
      </c>
      <c r="AE1869" s="3">
        <v>0</v>
      </c>
      <c r="AF1869" s="3">
        <v>0</v>
      </c>
      <c r="AG1869" s="3">
        <v>0</v>
      </c>
      <c r="AH1869" s="3">
        <v>177290214.04</v>
      </c>
      <c r="AI1869" s="3">
        <v>0</v>
      </c>
      <c r="AJ1869" s="3">
        <v>426858236.17</v>
      </c>
      <c r="AK1869" s="3">
        <v>12102300.8</v>
      </c>
      <c r="AL1869" s="3">
        <v>160233757.24</v>
      </c>
      <c r="AM1869" s="3">
        <v>1120569.48</v>
      </c>
      <c r="AN1869" s="3">
        <v>17806287.55</v>
      </c>
      <c r="AO1869" s="6">
        <f t="shared" si="435"/>
        <v>598264673.67</v>
      </c>
      <c r="AP1869" s="6">
        <f t="shared" si="436"/>
        <v>4801436618.68</v>
      </c>
      <c r="AQ1869" s="6">
        <f t="shared" si="437"/>
        <v>2011813616.42</v>
      </c>
      <c r="AR1869" s="6">
        <f t="shared" si="438"/>
        <v>2789623002.26</v>
      </c>
      <c r="AS1869" s="6">
        <f t="shared" si="439"/>
        <v>1972764487.02</v>
      </c>
      <c r="AT1869" s="10">
        <f t="shared" si="440"/>
        <v>244529432.45</v>
      </c>
      <c r="AU1869" s="10">
        <f t="shared" si="441"/>
        <v>2217293919.47</v>
      </c>
      <c r="AV1869" s="10">
        <f t="shared" si="442"/>
        <v>3387887675.93</v>
      </c>
      <c r="AW1869" s="12">
        <f t="shared" si="443"/>
        <v>0.106734217881715</v>
      </c>
      <c r="AX1869" s="12">
        <f t="shared" si="444"/>
        <v>0.849640178150222</v>
      </c>
      <c r="AY1869" s="12">
        <f t="shared" si="445"/>
        <v>0.497686462923763</v>
      </c>
      <c r="AZ1869" s="12">
        <f t="shared" si="446"/>
        <v>0.351953715226459</v>
      </c>
      <c r="BA1869" s="12">
        <f t="shared" si="447"/>
        <v>0.0436256039680637</v>
      </c>
      <c r="BB1869" s="12">
        <f t="shared" si="448"/>
        <v>0.395579319194523</v>
      </c>
      <c r="BC1869" s="12">
        <f t="shared" si="449"/>
        <v>0.604420680805478</v>
      </c>
    </row>
    <row r="1870" spans="1:55">
      <c r="A1870" s="3" t="s">
        <v>3791</v>
      </c>
      <c r="B1870" s="3" t="s">
        <v>3792</v>
      </c>
      <c r="C1870" s="3">
        <v>39367950.3</v>
      </c>
      <c r="D1870" s="3">
        <v>479389067.79</v>
      </c>
      <c r="E1870" s="3">
        <v>0</v>
      </c>
      <c r="F1870" s="3">
        <v>0</v>
      </c>
      <c r="G1870" s="3">
        <v>0</v>
      </c>
      <c r="H1870" s="3">
        <v>0</v>
      </c>
      <c r="I1870" s="3">
        <v>0</v>
      </c>
      <c r="J1870" s="3">
        <v>74047600.29</v>
      </c>
      <c r="K1870" s="3">
        <v>95254293.18</v>
      </c>
      <c r="L1870" s="3">
        <v>0</v>
      </c>
      <c r="M1870" s="3">
        <v>225045207.65</v>
      </c>
      <c r="N1870" s="3">
        <v>205051909.26</v>
      </c>
      <c r="O1870" s="3">
        <v>658987119.52</v>
      </c>
      <c r="P1870" s="3">
        <v>36818618.25</v>
      </c>
      <c r="Q1870" s="3">
        <v>58667067.62</v>
      </c>
      <c r="R1870" s="3">
        <v>1417098906.32</v>
      </c>
      <c r="S1870" s="3">
        <v>60134406.5</v>
      </c>
      <c r="T1870" s="3">
        <v>0</v>
      </c>
      <c r="U1870" s="3">
        <v>22768279.43</v>
      </c>
      <c r="V1870" s="3">
        <v>25787035.55</v>
      </c>
      <c r="W1870" s="3">
        <v>0</v>
      </c>
      <c r="X1870" s="3">
        <v>0</v>
      </c>
      <c r="Y1870" s="3">
        <v>79030.4</v>
      </c>
      <c r="Z1870" s="3">
        <v>9863506.68</v>
      </c>
      <c r="AA1870" s="3">
        <v>0</v>
      </c>
      <c r="AB1870" s="3">
        <v>65698606.87</v>
      </c>
      <c r="AC1870" s="3">
        <v>1969952458.62</v>
      </c>
      <c r="AD1870" s="3">
        <v>205208861.65</v>
      </c>
      <c r="AE1870" s="3">
        <v>0</v>
      </c>
      <c r="AF1870" s="3">
        <v>0</v>
      </c>
      <c r="AG1870" s="3">
        <v>0</v>
      </c>
      <c r="AH1870" s="3">
        <v>624237462.82</v>
      </c>
      <c r="AI1870" s="3">
        <v>0</v>
      </c>
      <c r="AJ1870" s="3">
        <v>1116192.86</v>
      </c>
      <c r="AK1870" s="3">
        <v>673544485.1</v>
      </c>
      <c r="AL1870" s="3">
        <v>117644101.97</v>
      </c>
      <c r="AM1870" s="3">
        <v>38605716.09</v>
      </c>
      <c r="AN1870" s="3">
        <v>0</v>
      </c>
      <c r="AO1870" s="6">
        <f t="shared" si="435"/>
        <v>648690961.26</v>
      </c>
      <c r="AP1870" s="6">
        <f t="shared" si="436"/>
        <v>1184569922.3</v>
      </c>
      <c r="AQ1870" s="6">
        <f t="shared" si="437"/>
        <v>1601429771.75</v>
      </c>
      <c r="AR1870" s="6">
        <f t="shared" si="438"/>
        <v>-416859849.45</v>
      </c>
      <c r="AS1870" s="6">
        <f t="shared" si="439"/>
        <v>3630309279.11</v>
      </c>
      <c r="AT1870" s="10">
        <f t="shared" si="440"/>
        <v>39367950.3</v>
      </c>
      <c r="AU1870" s="10">
        <f t="shared" si="441"/>
        <v>3669677229.41</v>
      </c>
      <c r="AV1870" s="10">
        <f t="shared" si="442"/>
        <v>231831111.81</v>
      </c>
      <c r="AW1870" s="12">
        <f t="shared" si="443"/>
        <v>0.166266711365573</v>
      </c>
      <c r="AX1870" s="12">
        <f t="shared" si="444"/>
        <v>0.823642844924729</v>
      </c>
      <c r="AY1870" s="12">
        <f t="shared" si="445"/>
        <v>-0.106845817820204</v>
      </c>
      <c r="AZ1870" s="12">
        <f t="shared" si="446"/>
        <v>0.930488662744933</v>
      </c>
      <c r="BA1870" s="12">
        <f t="shared" si="447"/>
        <v>0.0100904437096986</v>
      </c>
      <c r="BB1870" s="12">
        <f t="shared" si="448"/>
        <v>0.940579106454632</v>
      </c>
      <c r="BC1870" s="12">
        <f t="shared" si="449"/>
        <v>0.0594208935453682</v>
      </c>
    </row>
    <row r="1871" spans="1:55">
      <c r="A1871" s="3" t="s">
        <v>3793</v>
      </c>
      <c r="B1871" s="3" t="s">
        <v>3794</v>
      </c>
      <c r="C1871" s="3">
        <v>4796660.54</v>
      </c>
      <c r="D1871" s="3">
        <v>478625209.03</v>
      </c>
      <c r="E1871" s="3">
        <v>282644709.24</v>
      </c>
      <c r="F1871" s="3">
        <v>0</v>
      </c>
      <c r="G1871" s="3">
        <v>0</v>
      </c>
      <c r="H1871" s="3">
        <v>0</v>
      </c>
      <c r="I1871" s="3">
        <v>0</v>
      </c>
      <c r="J1871" s="3">
        <v>8134888.05</v>
      </c>
      <c r="K1871" s="3">
        <v>18213423.52</v>
      </c>
      <c r="L1871" s="3">
        <v>0</v>
      </c>
      <c r="M1871" s="3">
        <v>269117672.24</v>
      </c>
      <c r="N1871" s="3">
        <v>49534170.84</v>
      </c>
      <c r="O1871" s="3">
        <v>541821307.02</v>
      </c>
      <c r="P1871" s="3">
        <v>11267872.57</v>
      </c>
      <c r="Q1871" s="3">
        <v>0</v>
      </c>
      <c r="R1871" s="3">
        <v>374808164.75</v>
      </c>
      <c r="S1871" s="3">
        <v>0</v>
      </c>
      <c r="T1871" s="3">
        <v>0</v>
      </c>
      <c r="U1871" s="3">
        <v>20449978.94</v>
      </c>
      <c r="V1871" s="3">
        <v>4494838.86</v>
      </c>
      <c r="W1871" s="3">
        <v>0</v>
      </c>
      <c r="X1871" s="3">
        <v>0</v>
      </c>
      <c r="Y1871" s="3">
        <v>8000000</v>
      </c>
      <c r="Z1871" s="3">
        <v>25621913.77</v>
      </c>
      <c r="AA1871" s="3">
        <v>0</v>
      </c>
      <c r="AB1871" s="3">
        <v>25226320.96</v>
      </c>
      <c r="AC1871" s="3">
        <v>362713726.69</v>
      </c>
      <c r="AD1871" s="3">
        <v>46670572.56</v>
      </c>
      <c r="AE1871" s="3">
        <v>0</v>
      </c>
      <c r="AF1871" s="3">
        <v>0</v>
      </c>
      <c r="AG1871" s="3">
        <v>0</v>
      </c>
      <c r="AH1871" s="3">
        <v>143740146.52</v>
      </c>
      <c r="AI1871" s="3">
        <v>0</v>
      </c>
      <c r="AJ1871" s="3">
        <v>893070.1</v>
      </c>
      <c r="AK1871" s="3">
        <v>5237658.47</v>
      </c>
      <c r="AL1871" s="3">
        <v>16878461.13</v>
      </c>
      <c r="AM1871" s="3">
        <v>4022729.63</v>
      </c>
      <c r="AN1871" s="3">
        <v>81766940.6</v>
      </c>
      <c r="AO1871" s="6">
        <f t="shared" si="435"/>
        <v>787618229.84</v>
      </c>
      <c r="AP1871" s="6">
        <f t="shared" si="436"/>
        <v>871741022.67</v>
      </c>
      <c r="AQ1871" s="6">
        <f t="shared" si="437"/>
        <v>458601217.28</v>
      </c>
      <c r="AR1871" s="6">
        <f t="shared" si="438"/>
        <v>413139805.39</v>
      </c>
      <c r="AS1871" s="6">
        <f t="shared" si="439"/>
        <v>661923305.7</v>
      </c>
      <c r="AT1871" s="10">
        <f t="shared" si="440"/>
        <v>4796660.54</v>
      </c>
      <c r="AU1871" s="10">
        <f t="shared" si="441"/>
        <v>666719966.24</v>
      </c>
      <c r="AV1871" s="10">
        <f t="shared" si="442"/>
        <v>1200758035.23</v>
      </c>
      <c r="AW1871" s="12">
        <f t="shared" si="443"/>
        <v>0.421755024273389</v>
      </c>
      <c r="AX1871" s="12">
        <f t="shared" si="444"/>
        <v>0.575676452543888</v>
      </c>
      <c r="AY1871" s="12">
        <f t="shared" si="445"/>
        <v>0.221228740078755</v>
      </c>
      <c r="AZ1871" s="12">
        <f t="shared" si="446"/>
        <v>0.354447712465133</v>
      </c>
      <c r="BA1871" s="12">
        <f t="shared" si="447"/>
        <v>0.00256852318272251</v>
      </c>
      <c r="BB1871" s="12">
        <f t="shared" si="448"/>
        <v>0.357016235647856</v>
      </c>
      <c r="BC1871" s="12">
        <f t="shared" si="449"/>
        <v>0.642983764352144</v>
      </c>
    </row>
    <row r="1872" spans="1:55">
      <c r="A1872" s="3" t="s">
        <v>3795</v>
      </c>
      <c r="B1872" s="3" t="s">
        <v>3796</v>
      </c>
      <c r="C1872" s="3">
        <v>0</v>
      </c>
      <c r="D1872" s="3">
        <v>477977123.91</v>
      </c>
      <c r="E1872" s="3">
        <v>180682643.36</v>
      </c>
      <c r="F1872" s="3">
        <v>0</v>
      </c>
      <c r="G1872" s="3">
        <v>0</v>
      </c>
      <c r="H1872" s="3">
        <v>0</v>
      </c>
      <c r="I1872" s="3">
        <v>0</v>
      </c>
      <c r="J1872" s="3">
        <v>0</v>
      </c>
      <c r="K1872" s="3">
        <v>1235608.96</v>
      </c>
      <c r="L1872" s="3">
        <v>0</v>
      </c>
      <c r="M1872" s="3">
        <v>86333481.55</v>
      </c>
      <c r="N1872" s="3">
        <v>6192607.34</v>
      </c>
      <c r="O1872" s="3">
        <v>212817875.63</v>
      </c>
      <c r="P1872" s="3">
        <v>23375117.5</v>
      </c>
      <c r="Q1872" s="3">
        <v>0</v>
      </c>
      <c r="R1872" s="3">
        <v>317709383.89</v>
      </c>
      <c r="S1872" s="3">
        <v>0</v>
      </c>
      <c r="T1872" s="3">
        <v>0</v>
      </c>
      <c r="U1872" s="3">
        <v>23363575.89</v>
      </c>
      <c r="V1872" s="3">
        <v>6611500.83</v>
      </c>
      <c r="W1872" s="3">
        <v>0</v>
      </c>
      <c r="X1872" s="3">
        <v>0</v>
      </c>
      <c r="Y1872" s="3">
        <v>0</v>
      </c>
      <c r="Z1872" s="3">
        <v>9827874.95</v>
      </c>
      <c r="AA1872" s="3">
        <v>0</v>
      </c>
      <c r="AB1872" s="3">
        <v>234043.49</v>
      </c>
      <c r="AC1872" s="3">
        <v>210787540.44</v>
      </c>
      <c r="AD1872" s="3">
        <v>264635697.16</v>
      </c>
      <c r="AE1872" s="3">
        <v>0</v>
      </c>
      <c r="AF1872" s="3">
        <v>0</v>
      </c>
      <c r="AG1872" s="3">
        <v>0</v>
      </c>
      <c r="AH1872" s="3">
        <v>109136499.61</v>
      </c>
      <c r="AI1872" s="3">
        <v>0</v>
      </c>
      <c r="AJ1872" s="3">
        <v>0</v>
      </c>
      <c r="AK1872" s="3">
        <v>0</v>
      </c>
      <c r="AL1872" s="3">
        <v>4485430.99</v>
      </c>
      <c r="AM1872" s="3">
        <v>102396.5</v>
      </c>
      <c r="AN1872" s="3">
        <v>72544194.19</v>
      </c>
      <c r="AO1872" s="6">
        <f t="shared" si="435"/>
        <v>659895376.23</v>
      </c>
      <c r="AP1872" s="6">
        <f t="shared" si="436"/>
        <v>328719082.02</v>
      </c>
      <c r="AQ1872" s="6">
        <f t="shared" si="437"/>
        <v>357746379.05</v>
      </c>
      <c r="AR1872" s="6">
        <f t="shared" si="438"/>
        <v>-29027297.03</v>
      </c>
      <c r="AS1872" s="6">
        <f t="shared" si="439"/>
        <v>661691758.89</v>
      </c>
      <c r="AT1872" s="10">
        <f t="shared" si="440"/>
        <v>0</v>
      </c>
      <c r="AU1872" s="10">
        <f t="shared" si="441"/>
        <v>661691758.89</v>
      </c>
      <c r="AV1872" s="10">
        <f t="shared" si="442"/>
        <v>630868079.2</v>
      </c>
      <c r="AW1872" s="12">
        <f t="shared" si="443"/>
        <v>0.510533715178029</v>
      </c>
      <c r="AX1872" s="12">
        <f t="shared" si="444"/>
        <v>0.489466284821971</v>
      </c>
      <c r="AY1872" s="12">
        <f t="shared" si="445"/>
        <v>-0.0224572172015597</v>
      </c>
      <c r="AZ1872" s="12">
        <f t="shared" si="446"/>
        <v>0.51192350202353</v>
      </c>
      <c r="BA1872" s="12">
        <f t="shared" si="447"/>
        <v>0</v>
      </c>
      <c r="BB1872" s="12">
        <f t="shared" si="448"/>
        <v>0.51192350202353</v>
      </c>
      <c r="BC1872" s="12">
        <f t="shared" si="449"/>
        <v>0.48807649797647</v>
      </c>
    </row>
    <row r="1873" spans="1:55">
      <c r="A1873" s="3" t="s">
        <v>3797</v>
      </c>
      <c r="B1873" s="3" t="s">
        <v>3798</v>
      </c>
      <c r="C1873" s="3">
        <v>0</v>
      </c>
      <c r="D1873" s="3">
        <v>477317461.55</v>
      </c>
      <c r="E1873" s="3">
        <v>102793790.87</v>
      </c>
      <c r="F1873" s="3">
        <v>0</v>
      </c>
      <c r="G1873" s="3">
        <v>0</v>
      </c>
      <c r="H1873" s="3">
        <v>0</v>
      </c>
      <c r="I1873" s="3">
        <v>0</v>
      </c>
      <c r="J1873" s="3">
        <v>254291463.04</v>
      </c>
      <c r="K1873" s="3">
        <v>76642396.17</v>
      </c>
      <c r="L1873" s="3">
        <v>0</v>
      </c>
      <c r="M1873" s="3">
        <v>361677256.77</v>
      </c>
      <c r="N1873" s="3">
        <v>98892427.99</v>
      </c>
      <c r="O1873" s="3">
        <v>1218023782.2</v>
      </c>
      <c r="P1873" s="3">
        <v>83935385.32</v>
      </c>
      <c r="Q1873" s="3">
        <v>0</v>
      </c>
      <c r="R1873" s="3">
        <v>333606471</v>
      </c>
      <c r="S1873" s="3">
        <v>0</v>
      </c>
      <c r="T1873" s="3">
        <v>0</v>
      </c>
      <c r="U1873" s="3">
        <v>74642121.16</v>
      </c>
      <c r="V1873" s="3">
        <v>69161468.64</v>
      </c>
      <c r="W1873" s="3">
        <v>0</v>
      </c>
      <c r="X1873" s="3">
        <v>0</v>
      </c>
      <c r="Y1873" s="3">
        <v>0</v>
      </c>
      <c r="Z1873" s="3">
        <v>60152962.35</v>
      </c>
      <c r="AA1873" s="3">
        <v>0</v>
      </c>
      <c r="AB1873" s="3">
        <v>153546833.38</v>
      </c>
      <c r="AC1873" s="3">
        <v>489266594.41</v>
      </c>
      <c r="AD1873" s="3">
        <v>0</v>
      </c>
      <c r="AE1873" s="3">
        <v>0</v>
      </c>
      <c r="AF1873" s="3">
        <v>0</v>
      </c>
      <c r="AG1873" s="3">
        <v>0</v>
      </c>
      <c r="AH1873" s="3">
        <v>68501927.98</v>
      </c>
      <c r="AI1873" s="3">
        <v>0</v>
      </c>
      <c r="AJ1873" s="3">
        <v>476585040.42</v>
      </c>
      <c r="AK1873" s="3">
        <v>38171641.18</v>
      </c>
      <c r="AL1873" s="3">
        <v>109983545.89</v>
      </c>
      <c r="AM1873" s="3">
        <v>698447.72</v>
      </c>
      <c r="AN1873" s="3">
        <v>133784999.07</v>
      </c>
      <c r="AO1873" s="6">
        <f t="shared" si="435"/>
        <v>911045111.63</v>
      </c>
      <c r="AP1873" s="6">
        <f t="shared" si="436"/>
        <v>1762528852.28</v>
      </c>
      <c r="AQ1873" s="6">
        <f t="shared" si="437"/>
        <v>691109856.53</v>
      </c>
      <c r="AR1873" s="6">
        <f t="shared" si="438"/>
        <v>1071418995.75</v>
      </c>
      <c r="AS1873" s="6">
        <f t="shared" si="439"/>
        <v>1316992196.67</v>
      </c>
      <c r="AT1873" s="10">
        <f t="shared" si="440"/>
        <v>0</v>
      </c>
      <c r="AU1873" s="10">
        <f t="shared" si="441"/>
        <v>1316992196.67</v>
      </c>
      <c r="AV1873" s="10">
        <f t="shared" si="442"/>
        <v>1982464107.38</v>
      </c>
      <c r="AW1873" s="12">
        <f t="shared" si="443"/>
        <v>0.276119768736357</v>
      </c>
      <c r="AX1873" s="12">
        <f t="shared" si="444"/>
        <v>0.723880231263643</v>
      </c>
      <c r="AY1873" s="12">
        <f t="shared" si="445"/>
        <v>0.324725923611978</v>
      </c>
      <c r="AZ1873" s="12">
        <f t="shared" si="446"/>
        <v>0.399154307651665</v>
      </c>
      <c r="BA1873" s="12">
        <f t="shared" si="447"/>
        <v>0</v>
      </c>
      <c r="BB1873" s="12">
        <f t="shared" si="448"/>
        <v>0.399154307651665</v>
      </c>
      <c r="BC1873" s="12">
        <f t="shared" si="449"/>
        <v>0.600845692348335</v>
      </c>
    </row>
    <row r="1874" spans="1:55">
      <c r="A1874" s="3" t="s">
        <v>3799</v>
      </c>
      <c r="B1874" s="3" t="s">
        <v>3800</v>
      </c>
      <c r="C1874" s="3">
        <v>0</v>
      </c>
      <c r="D1874" s="3">
        <v>476912281.88</v>
      </c>
      <c r="E1874" s="3">
        <v>0</v>
      </c>
      <c r="F1874" s="3">
        <v>0</v>
      </c>
      <c r="G1874" s="3">
        <v>0</v>
      </c>
      <c r="H1874" s="3">
        <v>0</v>
      </c>
      <c r="I1874" s="3">
        <v>0</v>
      </c>
      <c r="J1874" s="3">
        <v>0</v>
      </c>
      <c r="K1874" s="3">
        <v>68841403.49</v>
      </c>
      <c r="L1874" s="3">
        <v>0</v>
      </c>
      <c r="M1874" s="3">
        <v>1531051447.18</v>
      </c>
      <c r="N1874" s="3">
        <v>513398827.7</v>
      </c>
      <c r="O1874" s="3">
        <v>520129625.42</v>
      </c>
      <c r="P1874" s="3">
        <v>19381449.08</v>
      </c>
      <c r="Q1874" s="3">
        <v>0</v>
      </c>
      <c r="R1874" s="3">
        <v>1591641076.44</v>
      </c>
      <c r="S1874" s="3">
        <v>0</v>
      </c>
      <c r="T1874" s="3">
        <v>0</v>
      </c>
      <c r="U1874" s="3">
        <v>48140902.08</v>
      </c>
      <c r="V1874" s="3">
        <v>10321708.56</v>
      </c>
      <c r="W1874" s="3">
        <v>0</v>
      </c>
      <c r="X1874" s="3">
        <v>0</v>
      </c>
      <c r="Y1874" s="3">
        <v>0</v>
      </c>
      <c r="Z1874" s="3">
        <v>37086026.16</v>
      </c>
      <c r="AA1874" s="3">
        <v>0</v>
      </c>
      <c r="AB1874" s="3">
        <v>17443242.13</v>
      </c>
      <c r="AC1874" s="3">
        <v>1082190073.88</v>
      </c>
      <c r="AD1874" s="3">
        <v>96610227.9</v>
      </c>
      <c r="AE1874" s="3">
        <v>0</v>
      </c>
      <c r="AF1874" s="3">
        <v>0</v>
      </c>
      <c r="AG1874" s="3">
        <v>0</v>
      </c>
      <c r="AH1874" s="3">
        <v>95588129.2</v>
      </c>
      <c r="AI1874" s="3">
        <v>0</v>
      </c>
      <c r="AJ1874" s="3">
        <v>240245.63</v>
      </c>
      <c r="AK1874" s="3">
        <v>13817504.74</v>
      </c>
      <c r="AL1874" s="3">
        <v>46486324.71</v>
      </c>
      <c r="AM1874" s="3">
        <v>31879036.69</v>
      </c>
      <c r="AN1874" s="3">
        <v>8672897.51</v>
      </c>
      <c r="AO1874" s="6">
        <f t="shared" si="435"/>
        <v>545753685.37</v>
      </c>
      <c r="AP1874" s="6">
        <f t="shared" si="436"/>
        <v>2583961349.38</v>
      </c>
      <c r="AQ1874" s="6">
        <f t="shared" si="437"/>
        <v>1704632955.37</v>
      </c>
      <c r="AR1874" s="6">
        <f t="shared" si="438"/>
        <v>879328394.01</v>
      </c>
      <c r="AS1874" s="6">
        <f t="shared" si="439"/>
        <v>1375484440.26</v>
      </c>
      <c r="AT1874" s="10">
        <f t="shared" si="440"/>
        <v>0</v>
      </c>
      <c r="AU1874" s="10">
        <f t="shared" si="441"/>
        <v>1375484440.26</v>
      </c>
      <c r="AV1874" s="10">
        <f t="shared" si="442"/>
        <v>1425082079.38</v>
      </c>
      <c r="AW1874" s="12">
        <f t="shared" si="443"/>
        <v>0.194872602219123</v>
      </c>
      <c r="AX1874" s="12">
        <f t="shared" si="444"/>
        <v>0.805127397780877</v>
      </c>
      <c r="AY1874" s="12">
        <f t="shared" si="445"/>
        <v>0.313982327448174</v>
      </c>
      <c r="AZ1874" s="12">
        <f t="shared" si="446"/>
        <v>0.491145070332703</v>
      </c>
      <c r="BA1874" s="12">
        <f t="shared" si="447"/>
        <v>0</v>
      </c>
      <c r="BB1874" s="12">
        <f t="shared" si="448"/>
        <v>0.491145070332703</v>
      </c>
      <c r="BC1874" s="12">
        <f t="shared" si="449"/>
        <v>0.508854929667297</v>
      </c>
    </row>
    <row r="1875" spans="1:55">
      <c r="A1875" s="3" t="s">
        <v>3801</v>
      </c>
      <c r="B1875" s="3" t="s">
        <v>3802</v>
      </c>
      <c r="C1875" s="3">
        <v>0</v>
      </c>
      <c r="D1875" s="3">
        <v>475976416.9</v>
      </c>
      <c r="E1875" s="3">
        <v>88182784.9</v>
      </c>
      <c r="F1875" s="3">
        <v>0</v>
      </c>
      <c r="G1875" s="3">
        <v>0</v>
      </c>
      <c r="H1875" s="3">
        <v>0</v>
      </c>
      <c r="I1875" s="3">
        <v>0</v>
      </c>
      <c r="J1875" s="3">
        <v>2704319.5</v>
      </c>
      <c r="K1875" s="3">
        <v>47056182.35</v>
      </c>
      <c r="L1875" s="3">
        <v>0</v>
      </c>
      <c r="M1875" s="3">
        <v>585611408.97</v>
      </c>
      <c r="N1875" s="3">
        <v>53010181.99</v>
      </c>
      <c r="O1875" s="3">
        <v>502468035.83</v>
      </c>
      <c r="P1875" s="3">
        <v>60779198.86</v>
      </c>
      <c r="Q1875" s="3">
        <v>0</v>
      </c>
      <c r="R1875" s="3">
        <v>381838531.58</v>
      </c>
      <c r="S1875" s="3">
        <v>0</v>
      </c>
      <c r="T1875" s="3">
        <v>0</v>
      </c>
      <c r="U1875" s="3">
        <v>12489446.54</v>
      </c>
      <c r="V1875" s="3">
        <v>20981868.31</v>
      </c>
      <c r="W1875" s="3">
        <v>0</v>
      </c>
      <c r="X1875" s="3">
        <v>0</v>
      </c>
      <c r="Y1875" s="3">
        <v>0</v>
      </c>
      <c r="Z1875" s="3">
        <v>16388232.2</v>
      </c>
      <c r="AA1875" s="3">
        <v>0</v>
      </c>
      <c r="AB1875" s="3">
        <v>14190509.68</v>
      </c>
      <c r="AC1875" s="3">
        <v>997538098.31</v>
      </c>
      <c r="AD1875" s="3">
        <v>95979974.44</v>
      </c>
      <c r="AE1875" s="3">
        <v>0</v>
      </c>
      <c r="AF1875" s="3">
        <v>0</v>
      </c>
      <c r="AG1875" s="3">
        <v>0</v>
      </c>
      <c r="AH1875" s="3">
        <v>80028187.01</v>
      </c>
      <c r="AI1875" s="3">
        <v>8422842.51</v>
      </c>
      <c r="AJ1875" s="3">
        <v>7722239.67</v>
      </c>
      <c r="AK1875" s="3">
        <v>1518845.51</v>
      </c>
      <c r="AL1875" s="3">
        <v>23609410.53</v>
      </c>
      <c r="AM1875" s="3">
        <v>0</v>
      </c>
      <c r="AN1875" s="3">
        <v>11705344.75</v>
      </c>
      <c r="AO1875" s="6">
        <f t="shared" si="435"/>
        <v>613919703.65</v>
      </c>
      <c r="AP1875" s="6">
        <f t="shared" si="436"/>
        <v>1201868825.65</v>
      </c>
      <c r="AQ1875" s="6">
        <f t="shared" si="437"/>
        <v>445888588.31</v>
      </c>
      <c r="AR1875" s="6">
        <f t="shared" si="438"/>
        <v>755980237.34</v>
      </c>
      <c r="AS1875" s="6">
        <f t="shared" si="439"/>
        <v>1226524942.73</v>
      </c>
      <c r="AT1875" s="10">
        <f t="shared" si="440"/>
        <v>0</v>
      </c>
      <c r="AU1875" s="10">
        <f t="shared" si="441"/>
        <v>1226524942.73</v>
      </c>
      <c r="AV1875" s="10">
        <f t="shared" si="442"/>
        <v>1369899940.99</v>
      </c>
      <c r="AW1875" s="12">
        <f t="shared" si="443"/>
        <v>0.236448089640249</v>
      </c>
      <c r="AX1875" s="12">
        <f t="shared" si="444"/>
        <v>0.763551910359751</v>
      </c>
      <c r="AY1875" s="12">
        <f t="shared" si="445"/>
        <v>0.291161990504758</v>
      </c>
      <c r="AZ1875" s="12">
        <f t="shared" si="446"/>
        <v>0.472389919854993</v>
      </c>
      <c r="BA1875" s="12">
        <f t="shared" si="447"/>
        <v>0</v>
      </c>
      <c r="BB1875" s="12">
        <f t="shared" si="448"/>
        <v>0.472389919854993</v>
      </c>
      <c r="BC1875" s="12">
        <f t="shared" si="449"/>
        <v>0.527610080145007</v>
      </c>
    </row>
    <row r="1876" spans="1:55">
      <c r="A1876" s="3" t="s">
        <v>3803</v>
      </c>
      <c r="B1876" s="3" t="s">
        <v>3804</v>
      </c>
      <c r="C1876" s="3">
        <v>79754511.79</v>
      </c>
      <c r="D1876" s="3">
        <v>475292935.47</v>
      </c>
      <c r="E1876" s="3">
        <v>238000000</v>
      </c>
      <c r="F1876" s="3">
        <v>0</v>
      </c>
      <c r="G1876" s="3">
        <v>0</v>
      </c>
      <c r="H1876" s="3">
        <v>0</v>
      </c>
      <c r="I1876" s="3">
        <v>0</v>
      </c>
      <c r="J1876" s="3">
        <v>0</v>
      </c>
      <c r="K1876" s="3">
        <v>8919553.43</v>
      </c>
      <c r="L1876" s="3">
        <v>0</v>
      </c>
      <c r="M1876" s="3">
        <v>440422755.96</v>
      </c>
      <c r="N1876" s="3">
        <v>18744137.24</v>
      </c>
      <c r="O1876" s="3">
        <v>267728993.1</v>
      </c>
      <c r="P1876" s="3">
        <v>2591249.82</v>
      </c>
      <c r="Q1876" s="3">
        <v>0</v>
      </c>
      <c r="R1876" s="3">
        <v>184690034.38</v>
      </c>
      <c r="S1876" s="3">
        <v>0</v>
      </c>
      <c r="T1876" s="3">
        <v>0</v>
      </c>
      <c r="U1876" s="3">
        <v>56535363.06</v>
      </c>
      <c r="V1876" s="3">
        <v>20111371.12</v>
      </c>
      <c r="W1876" s="3">
        <v>0</v>
      </c>
      <c r="X1876" s="3">
        <v>0</v>
      </c>
      <c r="Y1876" s="3">
        <v>0</v>
      </c>
      <c r="Z1876" s="3">
        <v>13782007.73</v>
      </c>
      <c r="AA1876" s="3">
        <v>0</v>
      </c>
      <c r="AB1876" s="3">
        <v>1511997.66</v>
      </c>
      <c r="AC1876" s="3">
        <v>47826114.78</v>
      </c>
      <c r="AD1876" s="3">
        <v>129693507.55</v>
      </c>
      <c r="AE1876" s="3">
        <v>0</v>
      </c>
      <c r="AF1876" s="3">
        <v>0</v>
      </c>
      <c r="AG1876" s="3">
        <v>0</v>
      </c>
      <c r="AH1876" s="3">
        <v>50294525.87</v>
      </c>
      <c r="AI1876" s="3">
        <v>0</v>
      </c>
      <c r="AJ1876" s="3">
        <v>0</v>
      </c>
      <c r="AK1876" s="3">
        <v>20260331.03</v>
      </c>
      <c r="AL1876" s="3">
        <v>7840206.31</v>
      </c>
      <c r="AM1876" s="3">
        <v>0</v>
      </c>
      <c r="AN1876" s="3">
        <v>22161326.26</v>
      </c>
      <c r="AO1876" s="6">
        <f t="shared" si="435"/>
        <v>722212488.9</v>
      </c>
      <c r="AP1876" s="6">
        <f t="shared" si="436"/>
        <v>729487136.12</v>
      </c>
      <c r="AQ1876" s="6">
        <f t="shared" si="437"/>
        <v>276630773.95</v>
      </c>
      <c r="AR1876" s="6">
        <f t="shared" si="438"/>
        <v>452856362.17</v>
      </c>
      <c r="AS1876" s="6">
        <f t="shared" si="439"/>
        <v>278076011.8</v>
      </c>
      <c r="AT1876" s="10">
        <f t="shared" si="440"/>
        <v>79754511.79</v>
      </c>
      <c r="AU1876" s="10">
        <f t="shared" si="441"/>
        <v>357830523.59</v>
      </c>
      <c r="AV1876" s="10">
        <f t="shared" si="442"/>
        <v>1175068851.07</v>
      </c>
      <c r="AW1876" s="12">
        <f t="shared" si="443"/>
        <v>0.471141485761378</v>
      </c>
      <c r="AX1876" s="12">
        <f t="shared" si="444"/>
        <v>0.476829977265874</v>
      </c>
      <c r="AY1876" s="12">
        <f t="shared" si="445"/>
        <v>0.295424715839841</v>
      </c>
      <c r="AZ1876" s="12">
        <f t="shared" si="446"/>
        <v>0.181405261426033</v>
      </c>
      <c r="BA1876" s="12">
        <f t="shared" si="447"/>
        <v>0.0520285369727479</v>
      </c>
      <c r="BB1876" s="12">
        <f t="shared" si="448"/>
        <v>0.233433798398781</v>
      </c>
      <c r="BC1876" s="12">
        <f t="shared" si="449"/>
        <v>0.766566201601219</v>
      </c>
    </row>
    <row r="1877" spans="1:55">
      <c r="A1877" s="3" t="s">
        <v>3805</v>
      </c>
      <c r="B1877" s="3" t="s">
        <v>3806</v>
      </c>
      <c r="C1877" s="3">
        <v>1763318.4</v>
      </c>
      <c r="D1877" s="3">
        <v>473205427.23</v>
      </c>
      <c r="E1877" s="3">
        <v>182613386.3</v>
      </c>
      <c r="F1877" s="3">
        <v>0</v>
      </c>
      <c r="G1877" s="3">
        <v>0</v>
      </c>
      <c r="H1877" s="3">
        <v>0</v>
      </c>
      <c r="I1877" s="3">
        <v>0</v>
      </c>
      <c r="J1877" s="3">
        <v>5099295.74</v>
      </c>
      <c r="K1877" s="3">
        <v>1994142.86</v>
      </c>
      <c r="L1877" s="3">
        <v>0</v>
      </c>
      <c r="M1877" s="3">
        <v>13124760.02</v>
      </c>
      <c r="N1877" s="3">
        <v>608672.6</v>
      </c>
      <c r="O1877" s="3">
        <v>1053321.15</v>
      </c>
      <c r="P1877" s="3">
        <v>9144168.14</v>
      </c>
      <c r="Q1877" s="3">
        <v>0</v>
      </c>
      <c r="R1877" s="3">
        <v>16904275.08</v>
      </c>
      <c r="S1877" s="3">
        <v>0</v>
      </c>
      <c r="T1877" s="3">
        <v>0</v>
      </c>
      <c r="U1877" s="3">
        <v>3346140.61</v>
      </c>
      <c r="V1877" s="3">
        <v>2738022.28</v>
      </c>
      <c r="W1877" s="3">
        <v>0</v>
      </c>
      <c r="X1877" s="3">
        <v>0</v>
      </c>
      <c r="Y1877" s="3">
        <v>0</v>
      </c>
      <c r="Z1877" s="3">
        <v>2152358.5</v>
      </c>
      <c r="AA1877" s="3">
        <v>0</v>
      </c>
      <c r="AB1877" s="3">
        <v>440144.29</v>
      </c>
      <c r="AC1877" s="3">
        <v>185383098.31</v>
      </c>
      <c r="AD1877" s="3">
        <v>115182553.42</v>
      </c>
      <c r="AE1877" s="3">
        <v>0</v>
      </c>
      <c r="AF1877" s="3">
        <v>0</v>
      </c>
      <c r="AG1877" s="3">
        <v>0</v>
      </c>
      <c r="AH1877" s="3">
        <v>25153341.38</v>
      </c>
      <c r="AI1877" s="3">
        <v>0</v>
      </c>
      <c r="AJ1877" s="3">
        <v>0</v>
      </c>
      <c r="AK1877" s="3">
        <v>0</v>
      </c>
      <c r="AL1877" s="3">
        <v>639764.61</v>
      </c>
      <c r="AM1877" s="3">
        <v>0</v>
      </c>
      <c r="AN1877" s="3">
        <v>21750012.9</v>
      </c>
      <c r="AO1877" s="6">
        <f t="shared" si="435"/>
        <v>662912252.13</v>
      </c>
      <c r="AP1877" s="6">
        <f t="shared" si="436"/>
        <v>23930921.91</v>
      </c>
      <c r="AQ1877" s="6">
        <f t="shared" si="437"/>
        <v>25580940.76</v>
      </c>
      <c r="AR1877" s="6">
        <f t="shared" si="438"/>
        <v>-1650018.85</v>
      </c>
      <c r="AS1877" s="6">
        <f t="shared" si="439"/>
        <v>348108770.62</v>
      </c>
      <c r="AT1877" s="10">
        <f t="shared" si="440"/>
        <v>1763318.4</v>
      </c>
      <c r="AU1877" s="10">
        <f t="shared" si="441"/>
        <v>349872089.02</v>
      </c>
      <c r="AV1877" s="10">
        <f t="shared" si="442"/>
        <v>661262233.28</v>
      </c>
      <c r="AW1877" s="12">
        <f t="shared" si="443"/>
        <v>0.6556124517879</v>
      </c>
      <c r="AX1877" s="12">
        <f t="shared" si="444"/>
        <v>0.342643646970582</v>
      </c>
      <c r="AY1877" s="12">
        <f t="shared" si="445"/>
        <v>-0.00163184931379517</v>
      </c>
      <c r="AZ1877" s="12">
        <f t="shared" si="446"/>
        <v>0.344275496284377</v>
      </c>
      <c r="BA1877" s="12">
        <f t="shared" si="447"/>
        <v>0.00174390124151757</v>
      </c>
      <c r="BB1877" s="12">
        <f t="shared" si="448"/>
        <v>0.346019397525895</v>
      </c>
      <c r="BC1877" s="12">
        <f t="shared" si="449"/>
        <v>0.653980602474105</v>
      </c>
    </row>
    <row r="1878" spans="1:55">
      <c r="A1878" s="3" t="s">
        <v>3807</v>
      </c>
      <c r="B1878" s="3" t="s">
        <v>3808</v>
      </c>
      <c r="C1878" s="3">
        <v>782362243.97</v>
      </c>
      <c r="D1878" s="3">
        <v>472953204.36</v>
      </c>
      <c r="E1878" s="3">
        <v>40658520.55</v>
      </c>
      <c r="F1878" s="3">
        <v>0</v>
      </c>
      <c r="G1878" s="3">
        <v>0</v>
      </c>
      <c r="H1878" s="3">
        <v>0</v>
      </c>
      <c r="I1878" s="3">
        <v>0</v>
      </c>
      <c r="J1878" s="3">
        <v>0</v>
      </c>
      <c r="K1878" s="3">
        <v>7271802.77</v>
      </c>
      <c r="L1878" s="3">
        <v>0</v>
      </c>
      <c r="M1878" s="3">
        <v>1144570603.71</v>
      </c>
      <c r="N1878" s="3">
        <v>183317932.93</v>
      </c>
      <c r="O1878" s="3">
        <v>1868413933.34</v>
      </c>
      <c r="P1878" s="3">
        <v>105143640.38</v>
      </c>
      <c r="Q1878" s="3">
        <v>0</v>
      </c>
      <c r="R1878" s="3">
        <v>1412616292.67</v>
      </c>
      <c r="S1878" s="3">
        <v>0</v>
      </c>
      <c r="T1878" s="3">
        <v>0</v>
      </c>
      <c r="U1878" s="3">
        <v>75130307.75</v>
      </c>
      <c r="V1878" s="3">
        <v>173753016.24</v>
      </c>
      <c r="W1878" s="3">
        <v>0</v>
      </c>
      <c r="X1878" s="3">
        <v>0</v>
      </c>
      <c r="Y1878" s="3">
        <v>0</v>
      </c>
      <c r="Z1878" s="3">
        <v>368424195.79</v>
      </c>
      <c r="AA1878" s="3">
        <v>0</v>
      </c>
      <c r="AB1878" s="3">
        <v>5335791.27</v>
      </c>
      <c r="AC1878" s="3">
        <v>2448379281.5</v>
      </c>
      <c r="AD1878" s="3">
        <v>321220662.26</v>
      </c>
      <c r="AE1878" s="3">
        <v>0</v>
      </c>
      <c r="AF1878" s="3">
        <v>0</v>
      </c>
      <c r="AG1878" s="3">
        <v>0</v>
      </c>
      <c r="AH1878" s="3">
        <v>508379344.46</v>
      </c>
      <c r="AI1878" s="3">
        <v>0</v>
      </c>
      <c r="AJ1878" s="3">
        <v>9375425.41</v>
      </c>
      <c r="AK1878" s="3">
        <v>3625833.64</v>
      </c>
      <c r="AL1878" s="3">
        <v>52646668.66</v>
      </c>
      <c r="AM1878" s="3">
        <v>49125.26</v>
      </c>
      <c r="AN1878" s="3">
        <v>211604942.97</v>
      </c>
      <c r="AO1878" s="6">
        <f t="shared" si="435"/>
        <v>520883527.68</v>
      </c>
      <c r="AP1878" s="6">
        <f t="shared" si="436"/>
        <v>3301446110.36</v>
      </c>
      <c r="AQ1878" s="6">
        <f t="shared" si="437"/>
        <v>2035259603.72</v>
      </c>
      <c r="AR1878" s="6">
        <f t="shared" si="438"/>
        <v>1266186506.64</v>
      </c>
      <c r="AS1878" s="6">
        <f t="shared" si="439"/>
        <v>3555281284.16</v>
      </c>
      <c r="AT1878" s="10">
        <f t="shared" si="440"/>
        <v>782362243.97</v>
      </c>
      <c r="AU1878" s="10">
        <f t="shared" si="441"/>
        <v>4337643528.13</v>
      </c>
      <c r="AV1878" s="10">
        <f t="shared" si="442"/>
        <v>1787070034.32</v>
      </c>
      <c r="AW1878" s="12">
        <f t="shared" si="443"/>
        <v>0.0850461858124247</v>
      </c>
      <c r="AX1878" s="12">
        <f t="shared" si="444"/>
        <v>0.787215229192094</v>
      </c>
      <c r="AY1878" s="12">
        <f t="shared" si="445"/>
        <v>0.206733995594971</v>
      </c>
      <c r="AZ1878" s="12">
        <f t="shared" si="446"/>
        <v>0.580481233597122</v>
      </c>
      <c r="BA1878" s="12">
        <f t="shared" si="447"/>
        <v>0.127738584995482</v>
      </c>
      <c r="BB1878" s="12">
        <f t="shared" si="448"/>
        <v>0.708219818592604</v>
      </c>
      <c r="BC1878" s="12">
        <f t="shared" si="449"/>
        <v>0.291780181407396</v>
      </c>
    </row>
    <row r="1879" spans="1:55">
      <c r="A1879" s="3" t="s">
        <v>3809</v>
      </c>
      <c r="B1879" s="3" t="s">
        <v>3810</v>
      </c>
      <c r="C1879" s="3">
        <v>288790261.58</v>
      </c>
      <c r="D1879" s="3">
        <v>472736032.94</v>
      </c>
      <c r="E1879" s="3">
        <v>0</v>
      </c>
      <c r="F1879" s="3">
        <v>0</v>
      </c>
      <c r="G1879" s="3">
        <v>0</v>
      </c>
      <c r="H1879" s="3">
        <v>0</v>
      </c>
      <c r="I1879" s="3">
        <v>0</v>
      </c>
      <c r="J1879" s="3">
        <v>43865350.06</v>
      </c>
      <c r="K1879" s="3">
        <v>138459964.4</v>
      </c>
      <c r="L1879" s="3">
        <v>0</v>
      </c>
      <c r="M1879" s="3">
        <v>1305189377.11</v>
      </c>
      <c r="N1879" s="3">
        <v>300835784.42</v>
      </c>
      <c r="O1879" s="3">
        <v>1169414684.81</v>
      </c>
      <c r="P1879" s="3">
        <v>267006641.95</v>
      </c>
      <c r="Q1879" s="3">
        <v>0</v>
      </c>
      <c r="R1879" s="3">
        <v>950287580.88</v>
      </c>
      <c r="S1879" s="3">
        <v>0</v>
      </c>
      <c r="T1879" s="3">
        <v>0</v>
      </c>
      <c r="U1879" s="3">
        <v>69257967.22</v>
      </c>
      <c r="V1879" s="3">
        <v>81804834.31</v>
      </c>
      <c r="W1879" s="3">
        <v>0</v>
      </c>
      <c r="X1879" s="3">
        <v>0</v>
      </c>
      <c r="Y1879" s="3">
        <v>4163908.68</v>
      </c>
      <c r="Z1879" s="3">
        <v>100917108.05</v>
      </c>
      <c r="AA1879" s="3">
        <v>0</v>
      </c>
      <c r="AB1879" s="3">
        <v>29871171.08</v>
      </c>
      <c r="AC1879" s="3">
        <v>1481863441.27</v>
      </c>
      <c r="AD1879" s="3">
        <v>704725024.36</v>
      </c>
      <c r="AE1879" s="3">
        <v>0</v>
      </c>
      <c r="AF1879" s="3">
        <v>0</v>
      </c>
      <c r="AG1879" s="3">
        <v>0</v>
      </c>
      <c r="AH1879" s="3">
        <v>221513618.37</v>
      </c>
      <c r="AI1879" s="3">
        <v>0</v>
      </c>
      <c r="AJ1879" s="3">
        <v>94348171.92</v>
      </c>
      <c r="AK1879" s="3">
        <v>14252927.19</v>
      </c>
      <c r="AL1879" s="3">
        <v>13037339.4</v>
      </c>
      <c r="AM1879" s="3">
        <v>3572769.4</v>
      </c>
      <c r="AN1879" s="3">
        <v>261114940.04</v>
      </c>
      <c r="AO1879" s="6">
        <f t="shared" si="435"/>
        <v>655061347.4</v>
      </c>
      <c r="AP1879" s="6">
        <f t="shared" si="436"/>
        <v>3042446488.29</v>
      </c>
      <c r="AQ1879" s="6">
        <f t="shared" si="437"/>
        <v>1236302570.22</v>
      </c>
      <c r="AR1879" s="6">
        <f t="shared" si="438"/>
        <v>1806143918.07</v>
      </c>
      <c r="AS1879" s="6">
        <f t="shared" si="439"/>
        <v>2794428231.95</v>
      </c>
      <c r="AT1879" s="10">
        <f t="shared" si="440"/>
        <v>288790261.58</v>
      </c>
      <c r="AU1879" s="10">
        <f t="shared" si="441"/>
        <v>3083218493.53</v>
      </c>
      <c r="AV1879" s="10">
        <f t="shared" si="442"/>
        <v>2461205265.47</v>
      </c>
      <c r="AW1879" s="12">
        <f t="shared" si="443"/>
        <v>0.118147777997068</v>
      </c>
      <c r="AX1879" s="12">
        <f t="shared" si="444"/>
        <v>0.829765607751772</v>
      </c>
      <c r="AY1879" s="12">
        <f t="shared" si="445"/>
        <v>0.325758635446681</v>
      </c>
      <c r="AZ1879" s="12">
        <f t="shared" si="446"/>
        <v>0.504006972305091</v>
      </c>
      <c r="BA1879" s="12">
        <f t="shared" si="447"/>
        <v>0.0520866142511601</v>
      </c>
      <c r="BB1879" s="12">
        <f t="shared" si="448"/>
        <v>0.556093586556251</v>
      </c>
      <c r="BC1879" s="12">
        <f t="shared" si="449"/>
        <v>0.443906413443749</v>
      </c>
    </row>
    <row r="1880" spans="1:55">
      <c r="A1880" s="3" t="s">
        <v>3811</v>
      </c>
      <c r="B1880" s="3" t="s">
        <v>3812</v>
      </c>
      <c r="C1880" s="3">
        <v>0</v>
      </c>
      <c r="D1880" s="3">
        <v>471357764.34</v>
      </c>
      <c r="E1880" s="3">
        <v>182318109.58</v>
      </c>
      <c r="F1880" s="3">
        <v>0</v>
      </c>
      <c r="G1880" s="3">
        <v>0</v>
      </c>
      <c r="H1880" s="3">
        <v>0</v>
      </c>
      <c r="I1880" s="3">
        <v>0</v>
      </c>
      <c r="J1880" s="3">
        <v>7343739.06</v>
      </c>
      <c r="K1880" s="3">
        <v>11027208.65</v>
      </c>
      <c r="L1880" s="3">
        <v>0</v>
      </c>
      <c r="M1880" s="3">
        <v>673089772.54</v>
      </c>
      <c r="N1880" s="3">
        <v>40212059.92</v>
      </c>
      <c r="O1880" s="3">
        <v>146873197.69</v>
      </c>
      <c r="P1880" s="3">
        <v>3527805.57</v>
      </c>
      <c r="Q1880" s="3">
        <v>0</v>
      </c>
      <c r="R1880" s="3">
        <v>299158752.01</v>
      </c>
      <c r="S1880" s="3">
        <v>0</v>
      </c>
      <c r="T1880" s="3">
        <v>0</v>
      </c>
      <c r="U1880" s="3">
        <v>12475632.51</v>
      </c>
      <c r="V1880" s="3">
        <v>19852008.84</v>
      </c>
      <c r="W1880" s="3">
        <v>0</v>
      </c>
      <c r="X1880" s="3">
        <v>0</v>
      </c>
      <c r="Y1880" s="3">
        <v>8627510.96</v>
      </c>
      <c r="Z1880" s="3">
        <v>6277162.57</v>
      </c>
      <c r="AA1880" s="3">
        <v>0</v>
      </c>
      <c r="AB1880" s="3">
        <v>33147522.75</v>
      </c>
      <c r="AC1880" s="3">
        <v>182130412.28</v>
      </c>
      <c r="AD1880" s="3">
        <v>60013739.01</v>
      </c>
      <c r="AE1880" s="3">
        <v>0</v>
      </c>
      <c r="AF1880" s="3">
        <v>0</v>
      </c>
      <c r="AG1880" s="3">
        <v>0</v>
      </c>
      <c r="AH1880" s="3">
        <v>28403318.26</v>
      </c>
      <c r="AI1880" s="3">
        <v>0</v>
      </c>
      <c r="AJ1880" s="3">
        <v>23459884.67</v>
      </c>
      <c r="AK1880" s="3">
        <v>0</v>
      </c>
      <c r="AL1880" s="3">
        <v>13107341.98</v>
      </c>
      <c r="AM1880" s="3">
        <v>520172.82</v>
      </c>
      <c r="AN1880" s="3">
        <v>22465921.26</v>
      </c>
      <c r="AO1880" s="6">
        <f t="shared" si="435"/>
        <v>672046821.63</v>
      </c>
      <c r="AP1880" s="6">
        <f t="shared" si="436"/>
        <v>863702835.72</v>
      </c>
      <c r="AQ1880" s="6">
        <f t="shared" si="437"/>
        <v>379538589.64</v>
      </c>
      <c r="AR1880" s="6">
        <f t="shared" si="438"/>
        <v>484164246.08</v>
      </c>
      <c r="AS1880" s="6">
        <f t="shared" si="439"/>
        <v>330100790.28</v>
      </c>
      <c r="AT1880" s="10">
        <f t="shared" si="440"/>
        <v>0</v>
      </c>
      <c r="AU1880" s="10">
        <f t="shared" si="441"/>
        <v>330100790.28</v>
      </c>
      <c r="AV1880" s="10">
        <f t="shared" si="442"/>
        <v>1156211067.71</v>
      </c>
      <c r="AW1880" s="12">
        <f t="shared" si="443"/>
        <v>0.45215734370769</v>
      </c>
      <c r="AX1880" s="12">
        <f t="shared" si="444"/>
        <v>0.54784265629231</v>
      </c>
      <c r="AY1880" s="12">
        <f t="shared" si="445"/>
        <v>0.325748760919364</v>
      </c>
      <c r="AZ1880" s="12">
        <f t="shared" si="446"/>
        <v>0.222093895372946</v>
      </c>
      <c r="BA1880" s="12">
        <f t="shared" si="447"/>
        <v>0</v>
      </c>
      <c r="BB1880" s="12">
        <f t="shared" si="448"/>
        <v>0.222093895372946</v>
      </c>
      <c r="BC1880" s="12">
        <f t="shared" si="449"/>
        <v>0.777906104627054</v>
      </c>
    </row>
    <row r="1881" spans="1:55">
      <c r="A1881" s="3" t="s">
        <v>3813</v>
      </c>
      <c r="B1881" s="3" t="s">
        <v>3814</v>
      </c>
      <c r="C1881" s="3">
        <v>0</v>
      </c>
      <c r="D1881" s="3">
        <v>471329240.49</v>
      </c>
      <c r="E1881" s="3">
        <v>5008331.29</v>
      </c>
      <c r="F1881" s="3">
        <v>0</v>
      </c>
      <c r="G1881" s="3">
        <v>0</v>
      </c>
      <c r="H1881" s="3">
        <v>0</v>
      </c>
      <c r="I1881" s="3">
        <v>0</v>
      </c>
      <c r="J1881" s="3">
        <v>0</v>
      </c>
      <c r="K1881" s="3">
        <v>4069072.5</v>
      </c>
      <c r="L1881" s="3">
        <v>0</v>
      </c>
      <c r="M1881" s="3">
        <v>53316845.79</v>
      </c>
      <c r="N1881" s="3">
        <v>1568126.21</v>
      </c>
      <c r="O1881" s="3">
        <v>101915502.97</v>
      </c>
      <c r="P1881" s="3">
        <v>2998709.49</v>
      </c>
      <c r="Q1881" s="3">
        <v>0</v>
      </c>
      <c r="R1881" s="3">
        <v>14750857.99</v>
      </c>
      <c r="S1881" s="3">
        <v>0</v>
      </c>
      <c r="T1881" s="3">
        <v>0</v>
      </c>
      <c r="U1881" s="3">
        <v>10200</v>
      </c>
      <c r="V1881" s="3">
        <v>538157.9</v>
      </c>
      <c r="W1881" s="3">
        <v>0</v>
      </c>
      <c r="X1881" s="3">
        <v>0</v>
      </c>
      <c r="Y1881" s="3">
        <v>0</v>
      </c>
      <c r="Z1881" s="3">
        <v>0</v>
      </c>
      <c r="AA1881" s="3">
        <v>0</v>
      </c>
      <c r="AB1881" s="3">
        <v>0</v>
      </c>
      <c r="AC1881" s="3">
        <v>117636296.24</v>
      </c>
      <c r="AD1881" s="3">
        <v>56368.68</v>
      </c>
      <c r="AE1881" s="3">
        <v>0</v>
      </c>
      <c r="AF1881" s="3">
        <v>0</v>
      </c>
      <c r="AG1881" s="3">
        <v>0</v>
      </c>
      <c r="AH1881" s="3">
        <v>9888307.37</v>
      </c>
      <c r="AI1881" s="3">
        <v>0</v>
      </c>
      <c r="AJ1881" s="3">
        <v>0</v>
      </c>
      <c r="AK1881" s="3">
        <v>0</v>
      </c>
      <c r="AL1881" s="3">
        <v>2800869.39</v>
      </c>
      <c r="AM1881" s="3">
        <v>47036.99</v>
      </c>
      <c r="AN1881" s="3">
        <v>4094986.4</v>
      </c>
      <c r="AO1881" s="6">
        <f t="shared" si="435"/>
        <v>480406644.28</v>
      </c>
      <c r="AP1881" s="6">
        <f t="shared" si="436"/>
        <v>159799184.46</v>
      </c>
      <c r="AQ1881" s="6">
        <f t="shared" si="437"/>
        <v>15299215.89</v>
      </c>
      <c r="AR1881" s="6">
        <f t="shared" si="438"/>
        <v>144499968.57</v>
      </c>
      <c r="AS1881" s="6">
        <f t="shared" si="439"/>
        <v>134523865.07</v>
      </c>
      <c r="AT1881" s="10">
        <f t="shared" si="440"/>
        <v>0</v>
      </c>
      <c r="AU1881" s="10">
        <f t="shared" si="441"/>
        <v>134523865.07</v>
      </c>
      <c r="AV1881" s="10">
        <f t="shared" si="442"/>
        <v>624906612.85</v>
      </c>
      <c r="AW1881" s="12">
        <f t="shared" si="443"/>
        <v>0.632588048870231</v>
      </c>
      <c r="AX1881" s="12">
        <f t="shared" si="444"/>
        <v>0.367411951129769</v>
      </c>
      <c r="AY1881" s="12">
        <f t="shared" si="445"/>
        <v>0.190274123532374</v>
      </c>
      <c r="AZ1881" s="12">
        <f t="shared" si="446"/>
        <v>0.177137827597395</v>
      </c>
      <c r="BA1881" s="12">
        <f t="shared" si="447"/>
        <v>0</v>
      </c>
      <c r="BB1881" s="12">
        <f t="shared" si="448"/>
        <v>0.177137827597395</v>
      </c>
      <c r="BC1881" s="12">
        <f t="shared" si="449"/>
        <v>0.822862172402605</v>
      </c>
    </row>
    <row r="1882" spans="1:55">
      <c r="A1882" s="3" t="s">
        <v>3815</v>
      </c>
      <c r="B1882" s="3" t="s">
        <v>3816</v>
      </c>
      <c r="C1882" s="3">
        <v>21409444.82</v>
      </c>
      <c r="D1882" s="3">
        <v>470929528.31</v>
      </c>
      <c r="E1882" s="3">
        <v>184249182.2</v>
      </c>
      <c r="F1882" s="3">
        <v>0</v>
      </c>
      <c r="G1882" s="3">
        <v>0</v>
      </c>
      <c r="H1882" s="3">
        <v>0</v>
      </c>
      <c r="I1882" s="3">
        <v>0</v>
      </c>
      <c r="J1882" s="3">
        <v>14142434.05</v>
      </c>
      <c r="K1882" s="3">
        <v>31198458.97</v>
      </c>
      <c r="L1882" s="3">
        <v>0</v>
      </c>
      <c r="M1882" s="3">
        <v>885458444.12</v>
      </c>
      <c r="N1882" s="3">
        <v>65230153.34</v>
      </c>
      <c r="O1882" s="3">
        <v>729394287.77</v>
      </c>
      <c r="P1882" s="3">
        <v>5698656.37</v>
      </c>
      <c r="Q1882" s="3">
        <v>0</v>
      </c>
      <c r="R1882" s="3">
        <v>868350752.95</v>
      </c>
      <c r="S1882" s="3">
        <v>0</v>
      </c>
      <c r="T1882" s="3">
        <v>0</v>
      </c>
      <c r="U1882" s="3">
        <v>40340187.62</v>
      </c>
      <c r="V1882" s="3">
        <v>46473717.92</v>
      </c>
      <c r="W1882" s="3">
        <v>0</v>
      </c>
      <c r="X1882" s="3">
        <v>0</v>
      </c>
      <c r="Y1882" s="3">
        <v>1993378.07</v>
      </c>
      <c r="Z1882" s="3">
        <v>44466685.18</v>
      </c>
      <c r="AA1882" s="3">
        <v>0</v>
      </c>
      <c r="AB1882" s="3">
        <v>20479444.86</v>
      </c>
      <c r="AC1882" s="3">
        <v>673126091.98</v>
      </c>
      <c r="AD1882" s="3">
        <v>411090757.87</v>
      </c>
      <c r="AE1882" s="3">
        <v>0</v>
      </c>
      <c r="AF1882" s="3">
        <v>0</v>
      </c>
      <c r="AG1882" s="3">
        <v>0</v>
      </c>
      <c r="AH1882" s="3">
        <v>123870151.97</v>
      </c>
      <c r="AI1882" s="3">
        <v>0</v>
      </c>
      <c r="AJ1882" s="3">
        <v>232594367.47</v>
      </c>
      <c r="AK1882" s="3">
        <v>14862696.58</v>
      </c>
      <c r="AL1882" s="3">
        <v>26567298.26</v>
      </c>
      <c r="AM1882" s="3">
        <v>6590609.61</v>
      </c>
      <c r="AN1882" s="3">
        <v>10093485.47</v>
      </c>
      <c r="AO1882" s="6">
        <f t="shared" si="435"/>
        <v>700519603.53</v>
      </c>
      <c r="AP1882" s="6">
        <f t="shared" si="436"/>
        <v>1685781541.6</v>
      </c>
      <c r="AQ1882" s="6">
        <f t="shared" si="437"/>
        <v>1022104166.6</v>
      </c>
      <c r="AR1882" s="6">
        <f t="shared" si="438"/>
        <v>663677375</v>
      </c>
      <c r="AS1882" s="6">
        <f t="shared" si="439"/>
        <v>1498795459.21</v>
      </c>
      <c r="AT1882" s="10">
        <f t="shared" si="440"/>
        <v>21409444.82</v>
      </c>
      <c r="AU1882" s="10">
        <f t="shared" si="441"/>
        <v>1520204904.03</v>
      </c>
      <c r="AV1882" s="10">
        <f t="shared" si="442"/>
        <v>1364196978.53</v>
      </c>
      <c r="AW1882" s="12">
        <f t="shared" si="443"/>
        <v>0.242864771294722</v>
      </c>
      <c r="AX1882" s="12">
        <f t="shared" si="444"/>
        <v>0.749712738465812</v>
      </c>
      <c r="AY1882" s="12">
        <f t="shared" si="445"/>
        <v>0.230091853362322</v>
      </c>
      <c r="AZ1882" s="12">
        <f t="shared" si="446"/>
        <v>0.51962088510349</v>
      </c>
      <c r="BA1882" s="12">
        <f t="shared" si="447"/>
        <v>0.00742249023946636</v>
      </c>
      <c r="BB1882" s="12">
        <f t="shared" si="448"/>
        <v>0.527043375342956</v>
      </c>
      <c r="BC1882" s="12">
        <f t="shared" si="449"/>
        <v>0.472956624657044</v>
      </c>
    </row>
    <row r="1883" spans="1:55">
      <c r="A1883" s="3" t="s">
        <v>3817</v>
      </c>
      <c r="B1883" s="3" t="s">
        <v>3818</v>
      </c>
      <c r="C1883" s="3">
        <v>10621817.69</v>
      </c>
      <c r="D1883" s="3">
        <v>470480878.27</v>
      </c>
      <c r="E1883" s="3">
        <v>210000000</v>
      </c>
      <c r="F1883" s="3">
        <v>0</v>
      </c>
      <c r="G1883" s="3">
        <v>0</v>
      </c>
      <c r="H1883" s="3">
        <v>0</v>
      </c>
      <c r="I1883" s="3">
        <v>0</v>
      </c>
      <c r="J1883" s="3">
        <v>9614478.03</v>
      </c>
      <c r="K1883" s="3">
        <v>49589630.44</v>
      </c>
      <c r="L1883" s="3">
        <v>0</v>
      </c>
      <c r="M1883" s="3">
        <v>527971734.12</v>
      </c>
      <c r="N1883" s="3">
        <v>79669602.99</v>
      </c>
      <c r="O1883" s="3">
        <v>1638200536.36</v>
      </c>
      <c r="P1883" s="3">
        <v>42541102.07</v>
      </c>
      <c r="Q1883" s="3">
        <v>0</v>
      </c>
      <c r="R1883" s="3">
        <v>783457766.45</v>
      </c>
      <c r="S1883" s="3">
        <v>0</v>
      </c>
      <c r="T1883" s="3">
        <v>0</v>
      </c>
      <c r="U1883" s="3">
        <v>62014646.61</v>
      </c>
      <c r="V1883" s="3">
        <v>46509525.35</v>
      </c>
      <c r="W1883" s="3">
        <v>0</v>
      </c>
      <c r="X1883" s="3">
        <v>0</v>
      </c>
      <c r="Y1883" s="3">
        <v>0</v>
      </c>
      <c r="Z1883" s="3">
        <v>5369279.17</v>
      </c>
      <c r="AA1883" s="3">
        <v>0</v>
      </c>
      <c r="AB1883" s="3">
        <v>57051396.67</v>
      </c>
      <c r="AC1883" s="3">
        <v>444152143.91</v>
      </c>
      <c r="AD1883" s="3">
        <v>96897586.15</v>
      </c>
      <c r="AE1883" s="3">
        <v>0</v>
      </c>
      <c r="AF1883" s="3">
        <v>0</v>
      </c>
      <c r="AG1883" s="3">
        <v>0</v>
      </c>
      <c r="AH1883" s="3">
        <v>229354234.89</v>
      </c>
      <c r="AI1883" s="3">
        <v>0</v>
      </c>
      <c r="AJ1883" s="3">
        <v>178037423.91</v>
      </c>
      <c r="AK1883" s="3">
        <v>5074039.19</v>
      </c>
      <c r="AL1883" s="3">
        <v>30371129.39</v>
      </c>
      <c r="AM1883" s="3">
        <v>722239.78</v>
      </c>
      <c r="AN1883" s="3">
        <v>29040925</v>
      </c>
      <c r="AO1883" s="6">
        <f t="shared" si="435"/>
        <v>739684986.74</v>
      </c>
      <c r="AP1883" s="6">
        <f t="shared" si="436"/>
        <v>2288382975.54</v>
      </c>
      <c r="AQ1883" s="6">
        <f t="shared" si="437"/>
        <v>954402614.25</v>
      </c>
      <c r="AR1883" s="6">
        <f t="shared" si="438"/>
        <v>1333980361.29</v>
      </c>
      <c r="AS1883" s="6">
        <f t="shared" si="439"/>
        <v>1013649722.22</v>
      </c>
      <c r="AT1883" s="10">
        <f t="shared" si="440"/>
        <v>10621817.69</v>
      </c>
      <c r="AU1883" s="10">
        <f t="shared" si="441"/>
        <v>1024271539.91</v>
      </c>
      <c r="AV1883" s="10">
        <f t="shared" si="442"/>
        <v>2073665348.03</v>
      </c>
      <c r="AW1883" s="12">
        <f t="shared" si="443"/>
        <v>0.238766964433501</v>
      </c>
      <c r="AX1883" s="12">
        <f t="shared" si="444"/>
        <v>0.757804360911651</v>
      </c>
      <c r="AY1883" s="12">
        <f t="shared" si="445"/>
        <v>0.430602820374769</v>
      </c>
      <c r="AZ1883" s="12">
        <f t="shared" si="446"/>
        <v>0.327201540536881</v>
      </c>
      <c r="BA1883" s="12">
        <f t="shared" si="447"/>
        <v>0.00342867465484846</v>
      </c>
      <c r="BB1883" s="12">
        <f t="shared" si="448"/>
        <v>0.33063021519173</v>
      </c>
      <c r="BC1883" s="12">
        <f t="shared" si="449"/>
        <v>0.66936978480827</v>
      </c>
    </row>
    <row r="1884" spans="1:55">
      <c r="A1884" s="3" t="s">
        <v>3819</v>
      </c>
      <c r="B1884" s="3" t="s">
        <v>3820</v>
      </c>
      <c r="C1884" s="3">
        <v>39774244.17</v>
      </c>
      <c r="D1884" s="3">
        <v>470111640.58</v>
      </c>
      <c r="E1884" s="3">
        <v>1721846024.07</v>
      </c>
      <c r="F1884" s="3">
        <v>0</v>
      </c>
      <c r="G1884" s="3">
        <v>0</v>
      </c>
      <c r="H1884" s="3">
        <v>0</v>
      </c>
      <c r="I1884" s="3">
        <v>0</v>
      </c>
      <c r="J1884" s="3">
        <v>5418285.73</v>
      </c>
      <c r="K1884" s="3">
        <v>13950197.12</v>
      </c>
      <c r="L1884" s="3">
        <v>0</v>
      </c>
      <c r="M1884" s="3">
        <v>585265758.74</v>
      </c>
      <c r="N1884" s="3">
        <v>63269647.4</v>
      </c>
      <c r="O1884" s="3">
        <v>646847634.97</v>
      </c>
      <c r="P1884" s="3">
        <v>11767874.06</v>
      </c>
      <c r="Q1884" s="3">
        <v>0</v>
      </c>
      <c r="R1884" s="3">
        <v>423772467.07</v>
      </c>
      <c r="S1884" s="3">
        <v>0</v>
      </c>
      <c r="T1884" s="3">
        <v>0</v>
      </c>
      <c r="U1884" s="3">
        <v>57893985.33</v>
      </c>
      <c r="V1884" s="3">
        <v>25999773.89</v>
      </c>
      <c r="W1884" s="3">
        <v>0</v>
      </c>
      <c r="X1884" s="3">
        <v>0</v>
      </c>
      <c r="Y1884" s="3">
        <v>0</v>
      </c>
      <c r="Z1884" s="3">
        <v>73422282.67</v>
      </c>
      <c r="AA1884" s="3">
        <v>0</v>
      </c>
      <c r="AB1884" s="3">
        <v>7850280.95</v>
      </c>
      <c r="AC1884" s="3">
        <v>1283526054.67</v>
      </c>
      <c r="AD1884" s="3">
        <v>308482089.15</v>
      </c>
      <c r="AE1884" s="3">
        <v>0</v>
      </c>
      <c r="AF1884" s="3">
        <v>0</v>
      </c>
      <c r="AG1884" s="3">
        <v>0</v>
      </c>
      <c r="AH1884" s="3">
        <v>212157111.5</v>
      </c>
      <c r="AI1884" s="3">
        <v>0</v>
      </c>
      <c r="AJ1884" s="3">
        <v>0</v>
      </c>
      <c r="AK1884" s="3">
        <v>0</v>
      </c>
      <c r="AL1884" s="3">
        <v>63537464.14</v>
      </c>
      <c r="AM1884" s="3">
        <v>3574690.99</v>
      </c>
      <c r="AN1884" s="3">
        <v>339496699.66</v>
      </c>
      <c r="AO1884" s="6">
        <f t="shared" si="435"/>
        <v>2211326147.5</v>
      </c>
      <c r="AP1884" s="6">
        <f t="shared" si="436"/>
        <v>1307150915.17</v>
      </c>
      <c r="AQ1884" s="6">
        <f t="shared" si="437"/>
        <v>588938789.91</v>
      </c>
      <c r="AR1884" s="6">
        <f t="shared" si="438"/>
        <v>718212125.26</v>
      </c>
      <c r="AS1884" s="6">
        <f t="shared" si="439"/>
        <v>2210774110.11</v>
      </c>
      <c r="AT1884" s="10">
        <f t="shared" si="440"/>
        <v>39774244.17</v>
      </c>
      <c r="AU1884" s="10">
        <f t="shared" si="441"/>
        <v>2250548354.28</v>
      </c>
      <c r="AV1884" s="10">
        <f t="shared" si="442"/>
        <v>2929538272.76</v>
      </c>
      <c r="AW1884" s="12">
        <f t="shared" si="443"/>
        <v>0.426889800637097</v>
      </c>
      <c r="AX1884" s="12">
        <f t="shared" si="444"/>
        <v>0.565431902254437</v>
      </c>
      <c r="AY1884" s="12">
        <f t="shared" si="445"/>
        <v>0.138648670759856</v>
      </c>
      <c r="AZ1884" s="12">
        <f t="shared" si="446"/>
        <v>0.426783231494582</v>
      </c>
      <c r="BA1884" s="12">
        <f t="shared" si="447"/>
        <v>0.00767829710846511</v>
      </c>
      <c r="BB1884" s="12">
        <f t="shared" si="448"/>
        <v>0.434461528603047</v>
      </c>
      <c r="BC1884" s="12">
        <f t="shared" si="449"/>
        <v>0.565538471396953</v>
      </c>
    </row>
    <row r="1885" spans="1:55">
      <c r="A1885" s="3" t="s">
        <v>3821</v>
      </c>
      <c r="B1885" s="3" t="s">
        <v>3822</v>
      </c>
      <c r="C1885" s="3">
        <v>859279560.57</v>
      </c>
      <c r="D1885" s="3">
        <v>469591032.01</v>
      </c>
      <c r="E1885" s="3">
        <v>1653457368.35</v>
      </c>
      <c r="F1885" s="3">
        <v>0</v>
      </c>
      <c r="G1885" s="3">
        <v>0</v>
      </c>
      <c r="H1885" s="3">
        <v>0</v>
      </c>
      <c r="I1885" s="3">
        <v>0</v>
      </c>
      <c r="J1885" s="3">
        <v>0</v>
      </c>
      <c r="K1885" s="3">
        <v>13158040.38</v>
      </c>
      <c r="L1885" s="3">
        <v>0</v>
      </c>
      <c r="M1885" s="3">
        <v>416017751.86</v>
      </c>
      <c r="N1885" s="3">
        <v>133706753.76</v>
      </c>
      <c r="O1885" s="3">
        <v>494119194.11</v>
      </c>
      <c r="P1885" s="3">
        <v>27279428.43</v>
      </c>
      <c r="Q1885" s="3">
        <v>0</v>
      </c>
      <c r="R1885" s="3">
        <v>159018223.01</v>
      </c>
      <c r="S1885" s="3">
        <v>0</v>
      </c>
      <c r="T1885" s="3">
        <v>0</v>
      </c>
      <c r="U1885" s="3">
        <v>6403586.59</v>
      </c>
      <c r="V1885" s="3">
        <v>48652809.98</v>
      </c>
      <c r="W1885" s="3">
        <v>0</v>
      </c>
      <c r="X1885" s="3">
        <v>0</v>
      </c>
      <c r="Y1885" s="3">
        <v>0</v>
      </c>
      <c r="Z1885" s="3">
        <v>112334598.06</v>
      </c>
      <c r="AA1885" s="3">
        <v>0</v>
      </c>
      <c r="AB1885" s="3">
        <v>45269212.15</v>
      </c>
      <c r="AC1885" s="3">
        <v>2137708460.99</v>
      </c>
      <c r="AD1885" s="3">
        <v>59669971.28</v>
      </c>
      <c r="AE1885" s="3">
        <v>0</v>
      </c>
      <c r="AF1885" s="3">
        <v>0</v>
      </c>
      <c r="AG1885" s="3">
        <v>0</v>
      </c>
      <c r="AH1885" s="3">
        <v>362097808.66</v>
      </c>
      <c r="AI1885" s="3">
        <v>0</v>
      </c>
      <c r="AJ1885" s="3">
        <v>275946.9</v>
      </c>
      <c r="AK1885" s="3">
        <v>0</v>
      </c>
      <c r="AL1885" s="3">
        <v>59923801.09</v>
      </c>
      <c r="AM1885" s="3">
        <v>187620403.6</v>
      </c>
      <c r="AN1885" s="3">
        <v>0</v>
      </c>
      <c r="AO1885" s="6">
        <f t="shared" si="435"/>
        <v>2136206440.74</v>
      </c>
      <c r="AP1885" s="6">
        <f t="shared" si="436"/>
        <v>1071123128.16</v>
      </c>
      <c r="AQ1885" s="6">
        <f t="shared" si="437"/>
        <v>371678429.79</v>
      </c>
      <c r="AR1885" s="6">
        <f t="shared" si="438"/>
        <v>699444698.37</v>
      </c>
      <c r="AS1885" s="6">
        <f t="shared" si="439"/>
        <v>2807296392.52</v>
      </c>
      <c r="AT1885" s="10">
        <f t="shared" si="440"/>
        <v>859279560.57</v>
      </c>
      <c r="AU1885" s="10">
        <f t="shared" si="441"/>
        <v>3666575953.09</v>
      </c>
      <c r="AV1885" s="10">
        <f t="shared" si="442"/>
        <v>2835651139.11</v>
      </c>
      <c r="AW1885" s="12">
        <f t="shared" si="443"/>
        <v>0.328534579067927</v>
      </c>
      <c r="AX1885" s="12">
        <f t="shared" si="444"/>
        <v>0.539313844497472</v>
      </c>
      <c r="AY1885" s="12">
        <f t="shared" si="445"/>
        <v>0.107570020002692</v>
      </c>
      <c r="AZ1885" s="12">
        <f t="shared" si="446"/>
        <v>0.43174382449478</v>
      </c>
      <c r="BA1885" s="12">
        <f t="shared" si="447"/>
        <v>0.132151576434601</v>
      </c>
      <c r="BB1885" s="12">
        <f t="shared" si="448"/>
        <v>0.563895400929381</v>
      </c>
      <c r="BC1885" s="12">
        <f t="shared" si="449"/>
        <v>0.436104599070619</v>
      </c>
    </row>
    <row r="1886" spans="1:55">
      <c r="A1886" s="3" t="s">
        <v>3823</v>
      </c>
      <c r="B1886" s="3" t="s">
        <v>3824</v>
      </c>
      <c r="C1886" s="3">
        <v>0</v>
      </c>
      <c r="D1886" s="3">
        <v>469465529.82</v>
      </c>
      <c r="E1886" s="3">
        <v>591205672.01</v>
      </c>
      <c r="F1886" s="3">
        <v>0</v>
      </c>
      <c r="G1886" s="3">
        <v>0</v>
      </c>
      <c r="H1886" s="3">
        <v>0</v>
      </c>
      <c r="I1886" s="3">
        <v>0</v>
      </c>
      <c r="J1886" s="3">
        <v>0</v>
      </c>
      <c r="K1886" s="3">
        <v>2150103.39</v>
      </c>
      <c r="L1886" s="3">
        <v>0</v>
      </c>
      <c r="M1886" s="3">
        <v>4065169.65</v>
      </c>
      <c r="N1886" s="3">
        <v>27701881.13</v>
      </c>
      <c r="O1886" s="3">
        <v>41070041.7</v>
      </c>
      <c r="P1886" s="3">
        <v>1426068</v>
      </c>
      <c r="Q1886" s="3">
        <v>0</v>
      </c>
      <c r="R1886" s="3">
        <v>35426106.47</v>
      </c>
      <c r="S1886" s="3">
        <v>0</v>
      </c>
      <c r="T1886" s="3">
        <v>0</v>
      </c>
      <c r="U1886" s="3">
        <v>8373737.83</v>
      </c>
      <c r="V1886" s="3">
        <v>7792488.72</v>
      </c>
      <c r="W1886" s="3">
        <v>0</v>
      </c>
      <c r="X1886" s="3">
        <v>0</v>
      </c>
      <c r="Y1886" s="3">
        <v>0</v>
      </c>
      <c r="Z1886" s="3">
        <v>0</v>
      </c>
      <c r="AA1886" s="3">
        <v>0</v>
      </c>
      <c r="AB1886" s="3">
        <v>701997</v>
      </c>
      <c r="AC1886" s="3">
        <v>11456132.78</v>
      </c>
      <c r="AD1886" s="3">
        <v>47975760.14</v>
      </c>
      <c r="AE1886" s="3">
        <v>0</v>
      </c>
      <c r="AF1886" s="3">
        <v>0</v>
      </c>
      <c r="AG1886" s="3">
        <v>0</v>
      </c>
      <c r="AH1886" s="3">
        <v>9570459.02</v>
      </c>
      <c r="AI1886" s="3">
        <v>0</v>
      </c>
      <c r="AJ1886" s="3">
        <v>0</v>
      </c>
      <c r="AK1886" s="3">
        <v>1113107.69</v>
      </c>
      <c r="AL1886" s="3">
        <v>134302.79</v>
      </c>
      <c r="AM1886" s="3">
        <v>301418</v>
      </c>
      <c r="AN1886" s="3">
        <v>1430358.04</v>
      </c>
      <c r="AO1886" s="6">
        <f t="shared" si="435"/>
        <v>1062821305.22</v>
      </c>
      <c r="AP1886" s="6">
        <f t="shared" si="436"/>
        <v>74263160.48</v>
      </c>
      <c r="AQ1886" s="6">
        <f t="shared" si="437"/>
        <v>52294330.02</v>
      </c>
      <c r="AR1886" s="6">
        <f t="shared" si="438"/>
        <v>21968830.46</v>
      </c>
      <c r="AS1886" s="6">
        <f t="shared" si="439"/>
        <v>71981538.46</v>
      </c>
      <c r="AT1886" s="10">
        <f t="shared" si="440"/>
        <v>0</v>
      </c>
      <c r="AU1886" s="10">
        <f t="shared" si="441"/>
        <v>71981538.46</v>
      </c>
      <c r="AV1886" s="10">
        <f t="shared" si="442"/>
        <v>1084790135.68</v>
      </c>
      <c r="AW1886" s="12">
        <f t="shared" si="443"/>
        <v>0.918782270503082</v>
      </c>
      <c r="AX1886" s="12">
        <f t="shared" si="444"/>
        <v>0.0812177294969185</v>
      </c>
      <c r="AY1886" s="12">
        <f t="shared" si="445"/>
        <v>0.0189915010465075</v>
      </c>
      <c r="AZ1886" s="12">
        <f t="shared" si="446"/>
        <v>0.062226228450411</v>
      </c>
      <c r="BA1886" s="12">
        <f t="shared" si="447"/>
        <v>0</v>
      </c>
      <c r="BB1886" s="12">
        <f t="shared" si="448"/>
        <v>0.062226228450411</v>
      </c>
      <c r="BC1886" s="12">
        <f t="shared" si="449"/>
        <v>0.937773771549589</v>
      </c>
    </row>
    <row r="1887" spans="1:55">
      <c r="A1887" s="3" t="s">
        <v>3825</v>
      </c>
      <c r="B1887" s="3" t="s">
        <v>3826</v>
      </c>
      <c r="C1887" s="3">
        <v>2437069.41</v>
      </c>
      <c r="D1887" s="3">
        <v>468986151.6</v>
      </c>
      <c r="E1887" s="3">
        <v>150000000</v>
      </c>
      <c r="F1887" s="3">
        <v>0</v>
      </c>
      <c r="G1887" s="3">
        <v>0</v>
      </c>
      <c r="H1887" s="3">
        <v>0</v>
      </c>
      <c r="I1887" s="3">
        <v>0</v>
      </c>
      <c r="J1887" s="3">
        <v>12402950.35</v>
      </c>
      <c r="K1887" s="3">
        <v>7553460.33</v>
      </c>
      <c r="L1887" s="3">
        <v>0</v>
      </c>
      <c r="M1887" s="3">
        <v>752700065.14</v>
      </c>
      <c r="N1887" s="3">
        <v>46775741.54</v>
      </c>
      <c r="O1887" s="3">
        <v>262045276.57</v>
      </c>
      <c r="P1887" s="3">
        <v>13127049.32</v>
      </c>
      <c r="Q1887" s="3">
        <v>0</v>
      </c>
      <c r="R1887" s="3">
        <v>638927126.65</v>
      </c>
      <c r="S1887" s="3">
        <v>0</v>
      </c>
      <c r="T1887" s="3">
        <v>0</v>
      </c>
      <c r="U1887" s="3">
        <v>5737346.12</v>
      </c>
      <c r="V1887" s="3">
        <v>7024321.58</v>
      </c>
      <c r="W1887" s="3">
        <v>0</v>
      </c>
      <c r="X1887" s="3">
        <v>0</v>
      </c>
      <c r="Y1887" s="3">
        <v>651394.65</v>
      </c>
      <c r="Z1887" s="3">
        <v>28610200.12</v>
      </c>
      <c r="AA1887" s="3">
        <v>0</v>
      </c>
      <c r="AB1887" s="3">
        <v>14266206.91</v>
      </c>
      <c r="AC1887" s="3">
        <v>112698923.82</v>
      </c>
      <c r="AD1887" s="3">
        <v>40363717.5</v>
      </c>
      <c r="AE1887" s="3">
        <v>0</v>
      </c>
      <c r="AF1887" s="3">
        <v>0</v>
      </c>
      <c r="AG1887" s="3">
        <v>0</v>
      </c>
      <c r="AH1887" s="3">
        <v>40600111.35</v>
      </c>
      <c r="AI1887" s="3">
        <v>0</v>
      </c>
      <c r="AJ1887" s="3">
        <v>1052100.04</v>
      </c>
      <c r="AK1887" s="3">
        <v>1979583.48</v>
      </c>
      <c r="AL1887" s="3">
        <v>25900415.05</v>
      </c>
      <c r="AM1887" s="3">
        <v>8757374.35</v>
      </c>
      <c r="AN1887" s="3">
        <v>0</v>
      </c>
      <c r="AO1887" s="6">
        <f t="shared" si="435"/>
        <v>638942562.28</v>
      </c>
      <c r="AP1887" s="6">
        <f t="shared" si="436"/>
        <v>1074648132.57</v>
      </c>
      <c r="AQ1887" s="6">
        <f t="shared" si="437"/>
        <v>695216596.03</v>
      </c>
      <c r="AR1887" s="6">
        <f t="shared" si="438"/>
        <v>379431536.54</v>
      </c>
      <c r="AS1887" s="6">
        <f t="shared" si="439"/>
        <v>231352225.59</v>
      </c>
      <c r="AT1887" s="10">
        <f t="shared" si="440"/>
        <v>2437069.41</v>
      </c>
      <c r="AU1887" s="10">
        <f t="shared" si="441"/>
        <v>233789295</v>
      </c>
      <c r="AV1887" s="10">
        <f t="shared" si="442"/>
        <v>1018374098.82</v>
      </c>
      <c r="AW1887" s="12">
        <f t="shared" si="443"/>
        <v>0.510270916266579</v>
      </c>
      <c r="AX1887" s="12">
        <f t="shared" si="444"/>
        <v>0.487782796673739</v>
      </c>
      <c r="AY1887" s="12">
        <f t="shared" si="445"/>
        <v>0.30302078659436</v>
      </c>
      <c r="AZ1887" s="12">
        <f t="shared" si="446"/>
        <v>0.184762010079379</v>
      </c>
      <c r="BA1887" s="12">
        <f t="shared" si="447"/>
        <v>0.00194628705968251</v>
      </c>
      <c r="BB1887" s="12">
        <f t="shared" si="448"/>
        <v>0.186708297139061</v>
      </c>
      <c r="BC1887" s="12">
        <f t="shared" si="449"/>
        <v>0.813291702860939</v>
      </c>
    </row>
    <row r="1888" spans="1:55">
      <c r="A1888" s="3" t="s">
        <v>3827</v>
      </c>
      <c r="B1888" s="3" t="s">
        <v>3828</v>
      </c>
      <c r="C1888" s="3">
        <v>0</v>
      </c>
      <c r="D1888" s="3">
        <v>468198928.49</v>
      </c>
      <c r="E1888" s="3">
        <v>23272640.65</v>
      </c>
      <c r="F1888" s="3">
        <v>0</v>
      </c>
      <c r="G1888" s="3">
        <v>0</v>
      </c>
      <c r="H1888" s="3">
        <v>0</v>
      </c>
      <c r="I1888" s="3">
        <v>0</v>
      </c>
      <c r="J1888" s="3">
        <v>3653058.95</v>
      </c>
      <c r="K1888" s="3">
        <v>10523785.15</v>
      </c>
      <c r="L1888" s="3">
        <v>0</v>
      </c>
      <c r="M1888" s="3">
        <v>144256175.26</v>
      </c>
      <c r="N1888" s="3">
        <v>7258001.96</v>
      </c>
      <c r="O1888" s="3">
        <v>314829654.42</v>
      </c>
      <c r="P1888" s="3">
        <v>14354318.1</v>
      </c>
      <c r="Q1888" s="3">
        <v>0</v>
      </c>
      <c r="R1888" s="3">
        <v>226553707.82</v>
      </c>
      <c r="S1888" s="3">
        <v>0</v>
      </c>
      <c r="T1888" s="3">
        <v>0</v>
      </c>
      <c r="U1888" s="3">
        <v>13088056.9</v>
      </c>
      <c r="V1888" s="3">
        <v>10653201.37</v>
      </c>
      <c r="W1888" s="3">
        <v>0</v>
      </c>
      <c r="X1888" s="3">
        <v>0</v>
      </c>
      <c r="Y1888" s="3">
        <v>0</v>
      </c>
      <c r="Z1888" s="3">
        <v>203610.73</v>
      </c>
      <c r="AA1888" s="3">
        <v>0</v>
      </c>
      <c r="AB1888" s="3">
        <v>236722.1</v>
      </c>
      <c r="AC1888" s="3">
        <v>506533815.71</v>
      </c>
      <c r="AD1888" s="3">
        <v>5515677.57</v>
      </c>
      <c r="AE1888" s="3">
        <v>0</v>
      </c>
      <c r="AF1888" s="3">
        <v>0</v>
      </c>
      <c r="AG1888" s="3">
        <v>0</v>
      </c>
      <c r="AH1888" s="3">
        <v>168487607.28</v>
      </c>
      <c r="AI1888" s="3">
        <v>0</v>
      </c>
      <c r="AJ1888" s="3">
        <v>96280.23</v>
      </c>
      <c r="AK1888" s="3">
        <v>0</v>
      </c>
      <c r="AL1888" s="3">
        <v>7456042.3</v>
      </c>
      <c r="AM1888" s="3">
        <v>0</v>
      </c>
      <c r="AN1888" s="3">
        <v>14983024.87</v>
      </c>
      <c r="AO1888" s="6">
        <f t="shared" si="435"/>
        <v>505648413.24</v>
      </c>
      <c r="AP1888" s="6">
        <f t="shared" si="436"/>
        <v>480698149.74</v>
      </c>
      <c r="AQ1888" s="6">
        <f t="shared" si="437"/>
        <v>250735298.92</v>
      </c>
      <c r="AR1888" s="6">
        <f t="shared" si="438"/>
        <v>229962850.82</v>
      </c>
      <c r="AS1888" s="6">
        <f t="shared" si="439"/>
        <v>703072447.96</v>
      </c>
      <c r="AT1888" s="10">
        <f t="shared" si="440"/>
        <v>0</v>
      </c>
      <c r="AU1888" s="10">
        <f t="shared" si="441"/>
        <v>703072447.96</v>
      </c>
      <c r="AV1888" s="10">
        <f t="shared" si="442"/>
        <v>735611264.06</v>
      </c>
      <c r="AW1888" s="12">
        <f t="shared" si="443"/>
        <v>0.351466002579565</v>
      </c>
      <c r="AX1888" s="12">
        <f t="shared" si="444"/>
        <v>0.648533997420435</v>
      </c>
      <c r="AY1888" s="12">
        <f t="shared" si="445"/>
        <v>0.15984253446306</v>
      </c>
      <c r="AZ1888" s="12">
        <f t="shared" si="446"/>
        <v>0.488691462957375</v>
      </c>
      <c r="BA1888" s="12">
        <f t="shared" si="447"/>
        <v>0</v>
      </c>
      <c r="BB1888" s="12">
        <f t="shared" si="448"/>
        <v>0.488691462957375</v>
      </c>
      <c r="BC1888" s="12">
        <f t="shared" si="449"/>
        <v>0.511308537042625</v>
      </c>
    </row>
    <row r="1889" spans="1:55">
      <c r="A1889" s="3" t="s">
        <v>3829</v>
      </c>
      <c r="B1889" s="3" t="s">
        <v>3830</v>
      </c>
      <c r="C1889" s="3">
        <v>181867033.8</v>
      </c>
      <c r="D1889" s="3">
        <v>467089145.91</v>
      </c>
      <c r="E1889" s="3">
        <v>8616244.98</v>
      </c>
      <c r="F1889" s="3">
        <v>0</v>
      </c>
      <c r="G1889" s="3">
        <v>0</v>
      </c>
      <c r="H1889" s="3">
        <v>0</v>
      </c>
      <c r="I1889" s="3">
        <v>0</v>
      </c>
      <c r="J1889" s="3">
        <v>46818652.73</v>
      </c>
      <c r="K1889" s="3">
        <v>91354911.73</v>
      </c>
      <c r="L1889" s="3">
        <v>0</v>
      </c>
      <c r="M1889" s="3">
        <v>519951763.88</v>
      </c>
      <c r="N1889" s="3">
        <v>67084195.77</v>
      </c>
      <c r="O1889" s="3">
        <v>457382535.23</v>
      </c>
      <c r="P1889" s="3">
        <v>14091503.81</v>
      </c>
      <c r="Q1889" s="3">
        <v>0</v>
      </c>
      <c r="R1889" s="3">
        <v>174030534.26</v>
      </c>
      <c r="S1889" s="3">
        <v>543405.73</v>
      </c>
      <c r="T1889" s="3">
        <v>0</v>
      </c>
      <c r="U1889" s="3">
        <v>73734875.89</v>
      </c>
      <c r="V1889" s="3">
        <v>28569500.65</v>
      </c>
      <c r="W1889" s="3">
        <v>0</v>
      </c>
      <c r="X1889" s="3">
        <v>0</v>
      </c>
      <c r="Y1889" s="3">
        <v>0</v>
      </c>
      <c r="Z1889" s="3">
        <v>46158435.21</v>
      </c>
      <c r="AA1889" s="3">
        <v>0</v>
      </c>
      <c r="AB1889" s="3">
        <v>44182248.54</v>
      </c>
      <c r="AC1889" s="3">
        <v>1433326126.56</v>
      </c>
      <c r="AD1889" s="3">
        <v>34437690.71</v>
      </c>
      <c r="AE1889" s="3">
        <v>0</v>
      </c>
      <c r="AF1889" s="3">
        <v>0</v>
      </c>
      <c r="AG1889" s="3">
        <v>0</v>
      </c>
      <c r="AH1889" s="3">
        <v>161334631.66</v>
      </c>
      <c r="AI1889" s="3">
        <v>147656021.01</v>
      </c>
      <c r="AJ1889" s="3">
        <v>74567947.32</v>
      </c>
      <c r="AK1889" s="3">
        <v>1676556.43</v>
      </c>
      <c r="AL1889" s="3">
        <v>22126564.17</v>
      </c>
      <c r="AM1889" s="3">
        <v>11527238.87</v>
      </c>
      <c r="AN1889" s="3">
        <v>56330694.08</v>
      </c>
      <c r="AO1889" s="6">
        <f t="shared" si="435"/>
        <v>613878955.35</v>
      </c>
      <c r="AP1889" s="6">
        <f t="shared" si="436"/>
        <v>1058509998.69</v>
      </c>
      <c r="AQ1889" s="6">
        <f t="shared" si="437"/>
        <v>367219000.28</v>
      </c>
      <c r="AR1889" s="6">
        <f t="shared" si="438"/>
        <v>691290998.41</v>
      </c>
      <c r="AS1889" s="6">
        <f t="shared" si="439"/>
        <v>1942983470.81</v>
      </c>
      <c r="AT1889" s="10">
        <f t="shared" si="440"/>
        <v>181867033.8</v>
      </c>
      <c r="AU1889" s="10">
        <f t="shared" si="441"/>
        <v>2124850504.61</v>
      </c>
      <c r="AV1889" s="10">
        <f t="shared" si="442"/>
        <v>1305169953.76</v>
      </c>
      <c r="AW1889" s="12">
        <f t="shared" si="443"/>
        <v>0.178972388882405</v>
      </c>
      <c r="AX1889" s="12">
        <f t="shared" si="444"/>
        <v>0.768005468536432</v>
      </c>
      <c r="AY1889" s="12">
        <f t="shared" si="445"/>
        <v>0.201541363032719</v>
      </c>
      <c r="AZ1889" s="12">
        <f t="shared" si="446"/>
        <v>0.566464105503714</v>
      </c>
      <c r="BA1889" s="12">
        <f t="shared" si="447"/>
        <v>0.0530221425811629</v>
      </c>
      <c r="BB1889" s="12">
        <f t="shared" si="448"/>
        <v>0.619486248084877</v>
      </c>
      <c r="BC1889" s="12">
        <f t="shared" si="449"/>
        <v>0.380513751915123</v>
      </c>
    </row>
    <row r="1890" spans="1:55">
      <c r="A1890" s="3" t="s">
        <v>3831</v>
      </c>
      <c r="B1890" s="3" t="s">
        <v>3832</v>
      </c>
      <c r="C1890" s="3">
        <v>286919836.98</v>
      </c>
      <c r="D1890" s="3">
        <v>466952368.49</v>
      </c>
      <c r="E1890" s="3">
        <v>65952166.7</v>
      </c>
      <c r="F1890" s="3">
        <v>0</v>
      </c>
      <c r="G1890" s="3">
        <v>0</v>
      </c>
      <c r="H1890" s="3">
        <v>0</v>
      </c>
      <c r="I1890" s="3">
        <v>0</v>
      </c>
      <c r="J1890" s="3">
        <v>6255920596</v>
      </c>
      <c r="K1890" s="3">
        <v>282085081.02</v>
      </c>
      <c r="L1890" s="3">
        <v>0</v>
      </c>
      <c r="M1890" s="3">
        <v>43597811.24</v>
      </c>
      <c r="N1890" s="3">
        <v>291892954.34</v>
      </c>
      <c r="O1890" s="3">
        <v>1021511315.6</v>
      </c>
      <c r="P1890" s="3">
        <v>103316897.47</v>
      </c>
      <c r="Q1890" s="3">
        <v>197000877.91</v>
      </c>
      <c r="R1890" s="3">
        <v>1167501439.92</v>
      </c>
      <c r="S1890" s="3">
        <v>74833963.28</v>
      </c>
      <c r="T1890" s="3">
        <v>0</v>
      </c>
      <c r="U1890" s="3">
        <v>25487422.46</v>
      </c>
      <c r="V1890" s="3">
        <v>278977176.33</v>
      </c>
      <c r="W1890" s="3">
        <v>0</v>
      </c>
      <c r="X1890" s="3">
        <v>6366556.6</v>
      </c>
      <c r="Y1890" s="3">
        <v>137079.41</v>
      </c>
      <c r="Z1890" s="3">
        <v>3238897.02</v>
      </c>
      <c r="AA1890" s="3">
        <v>0</v>
      </c>
      <c r="AB1890" s="3">
        <v>90028806.42</v>
      </c>
      <c r="AC1890" s="3">
        <v>4135149345.89</v>
      </c>
      <c r="AD1890" s="3">
        <v>1081931796.86</v>
      </c>
      <c r="AE1890" s="3">
        <v>0</v>
      </c>
      <c r="AF1890" s="3">
        <v>0</v>
      </c>
      <c r="AG1890" s="3">
        <v>0</v>
      </c>
      <c r="AH1890" s="3">
        <v>1746936760.04</v>
      </c>
      <c r="AI1890" s="3">
        <v>0</v>
      </c>
      <c r="AJ1890" s="3">
        <v>1245939956.66</v>
      </c>
      <c r="AK1890" s="3">
        <v>423927672.54</v>
      </c>
      <c r="AL1890" s="3">
        <v>85231679.21</v>
      </c>
      <c r="AM1890" s="3">
        <v>1804891395.21</v>
      </c>
      <c r="AN1890" s="3">
        <v>333198845.88</v>
      </c>
      <c r="AO1890" s="6">
        <f t="shared" si="435"/>
        <v>7070910212.21</v>
      </c>
      <c r="AP1890" s="6">
        <f t="shared" si="436"/>
        <v>1657319856.56</v>
      </c>
      <c r="AQ1890" s="6">
        <f t="shared" si="437"/>
        <v>1646571341.44</v>
      </c>
      <c r="AR1890" s="6">
        <f t="shared" si="438"/>
        <v>10748515.1200001</v>
      </c>
      <c r="AS1890" s="6">
        <f t="shared" si="439"/>
        <v>10857207452.29</v>
      </c>
      <c r="AT1890" s="10">
        <f t="shared" si="440"/>
        <v>286919836.98</v>
      </c>
      <c r="AU1890" s="10">
        <f t="shared" si="441"/>
        <v>11144127289.27</v>
      </c>
      <c r="AV1890" s="10">
        <f t="shared" si="442"/>
        <v>7081658727.33</v>
      </c>
      <c r="AW1890" s="12">
        <f t="shared" si="443"/>
        <v>0.387961880259641</v>
      </c>
      <c r="AX1890" s="12">
        <f t="shared" si="444"/>
        <v>0.596295597759762</v>
      </c>
      <c r="AY1890" s="12">
        <f t="shared" si="445"/>
        <v>0.000589742198784206</v>
      </c>
      <c r="AZ1890" s="12">
        <f t="shared" si="446"/>
        <v>0.595705855560977</v>
      </c>
      <c r="BA1890" s="12">
        <f t="shared" si="447"/>
        <v>0.0157425219805979</v>
      </c>
      <c r="BB1890" s="12">
        <f t="shared" si="448"/>
        <v>0.611448377541575</v>
      </c>
      <c r="BC1890" s="12">
        <f t="shared" si="449"/>
        <v>0.388551622458425</v>
      </c>
    </row>
    <row r="1891" spans="1:55">
      <c r="A1891" s="3" t="s">
        <v>3833</v>
      </c>
      <c r="B1891" s="3" t="s">
        <v>3834</v>
      </c>
      <c r="C1891" s="3">
        <v>13280634.95</v>
      </c>
      <c r="D1891" s="3">
        <v>465232335.71</v>
      </c>
      <c r="E1891" s="3">
        <v>50130684.93</v>
      </c>
      <c r="F1891" s="3">
        <v>0</v>
      </c>
      <c r="G1891" s="3">
        <v>0</v>
      </c>
      <c r="H1891" s="3">
        <v>0</v>
      </c>
      <c r="I1891" s="3">
        <v>0</v>
      </c>
      <c r="J1891" s="3">
        <v>24168545.9</v>
      </c>
      <c r="K1891" s="3">
        <v>9212912.81</v>
      </c>
      <c r="L1891" s="3">
        <v>0</v>
      </c>
      <c r="M1891" s="3">
        <v>262236478.53</v>
      </c>
      <c r="N1891" s="3">
        <v>6609016.58</v>
      </c>
      <c r="O1891" s="3">
        <v>125537041.23</v>
      </c>
      <c r="P1891" s="3">
        <v>163187.93</v>
      </c>
      <c r="Q1891" s="3">
        <v>0</v>
      </c>
      <c r="R1891" s="3">
        <v>92125970.51</v>
      </c>
      <c r="S1891" s="3">
        <v>620303.36</v>
      </c>
      <c r="T1891" s="3">
        <v>0</v>
      </c>
      <c r="U1891" s="3">
        <v>8056926.07</v>
      </c>
      <c r="V1891" s="3">
        <v>12869204.79</v>
      </c>
      <c r="W1891" s="3">
        <v>0</v>
      </c>
      <c r="X1891" s="3">
        <v>0</v>
      </c>
      <c r="Y1891" s="3">
        <v>0</v>
      </c>
      <c r="Z1891" s="3">
        <v>43435860</v>
      </c>
      <c r="AA1891" s="3">
        <v>0</v>
      </c>
      <c r="AB1891" s="3">
        <v>189903.45</v>
      </c>
      <c r="AC1891" s="3">
        <v>635938379.61</v>
      </c>
      <c r="AD1891" s="3">
        <v>14638528.37</v>
      </c>
      <c r="AE1891" s="3">
        <v>0</v>
      </c>
      <c r="AF1891" s="3">
        <v>0</v>
      </c>
      <c r="AG1891" s="3">
        <v>0</v>
      </c>
      <c r="AH1891" s="3">
        <v>48207812.26</v>
      </c>
      <c r="AI1891" s="3">
        <v>30922572.37</v>
      </c>
      <c r="AJ1891" s="3">
        <v>0</v>
      </c>
      <c r="AK1891" s="3">
        <v>2103591.57</v>
      </c>
      <c r="AL1891" s="3">
        <v>17023183.06</v>
      </c>
      <c r="AM1891" s="3">
        <v>1271983.09</v>
      </c>
      <c r="AN1891" s="3">
        <v>19551209.51</v>
      </c>
      <c r="AO1891" s="6">
        <f t="shared" si="435"/>
        <v>548744479.35</v>
      </c>
      <c r="AP1891" s="6">
        <f t="shared" si="436"/>
        <v>394545724.27</v>
      </c>
      <c r="AQ1891" s="6">
        <f t="shared" si="437"/>
        <v>157298168.18</v>
      </c>
      <c r="AR1891" s="6">
        <f t="shared" si="438"/>
        <v>237247556.09</v>
      </c>
      <c r="AS1891" s="6">
        <f t="shared" si="439"/>
        <v>769657259.84</v>
      </c>
      <c r="AT1891" s="10">
        <f t="shared" si="440"/>
        <v>13280634.95</v>
      </c>
      <c r="AU1891" s="10">
        <f t="shared" si="441"/>
        <v>782937894.79</v>
      </c>
      <c r="AV1891" s="10">
        <f t="shared" si="442"/>
        <v>785992035.44</v>
      </c>
      <c r="AW1891" s="12">
        <f t="shared" si="443"/>
        <v>0.349757161729687</v>
      </c>
      <c r="AX1891" s="12">
        <f t="shared" si="444"/>
        <v>0.641778065756188</v>
      </c>
      <c r="AY1891" s="12">
        <f t="shared" si="445"/>
        <v>0.151216157916766</v>
      </c>
      <c r="AZ1891" s="12">
        <f t="shared" si="446"/>
        <v>0.490561907839422</v>
      </c>
      <c r="BA1891" s="12">
        <f t="shared" si="447"/>
        <v>0.00846477251412566</v>
      </c>
      <c r="BB1891" s="12">
        <f t="shared" si="448"/>
        <v>0.499026680353548</v>
      </c>
      <c r="BC1891" s="12">
        <f t="shared" si="449"/>
        <v>0.500973319646452</v>
      </c>
    </row>
    <row r="1892" spans="1:55">
      <c r="A1892" s="3" t="s">
        <v>3835</v>
      </c>
      <c r="B1892" s="3" t="s">
        <v>3836</v>
      </c>
      <c r="C1892" s="3">
        <v>57447745.2</v>
      </c>
      <c r="D1892" s="3">
        <v>465073617.79</v>
      </c>
      <c r="E1892" s="3">
        <v>2668348949.33</v>
      </c>
      <c r="F1892" s="3">
        <v>0</v>
      </c>
      <c r="G1892" s="3">
        <v>0</v>
      </c>
      <c r="H1892" s="3">
        <v>0</v>
      </c>
      <c r="I1892" s="3">
        <v>0</v>
      </c>
      <c r="J1892" s="3">
        <v>2097312.19</v>
      </c>
      <c r="K1892" s="3">
        <v>7228033.68</v>
      </c>
      <c r="L1892" s="3">
        <v>0</v>
      </c>
      <c r="M1892" s="3">
        <v>54916042.71</v>
      </c>
      <c r="N1892" s="3">
        <v>101025067.47</v>
      </c>
      <c r="O1892" s="3">
        <v>522180075.76</v>
      </c>
      <c r="P1892" s="3">
        <v>44957687.99</v>
      </c>
      <c r="Q1892" s="3">
        <v>0</v>
      </c>
      <c r="R1892" s="3">
        <v>239297773.44</v>
      </c>
      <c r="S1892" s="3">
        <v>0</v>
      </c>
      <c r="T1892" s="3">
        <v>0</v>
      </c>
      <c r="U1892" s="3">
        <v>81412094.1</v>
      </c>
      <c r="V1892" s="3">
        <v>2444840.02</v>
      </c>
      <c r="W1892" s="3">
        <v>0</v>
      </c>
      <c r="X1892" s="3">
        <v>0</v>
      </c>
      <c r="Y1892" s="3">
        <v>0</v>
      </c>
      <c r="Z1892" s="3">
        <v>8618994.95</v>
      </c>
      <c r="AA1892" s="3">
        <v>0</v>
      </c>
      <c r="AB1892" s="3">
        <v>592728.35</v>
      </c>
      <c r="AC1892" s="3">
        <v>1027951836.4</v>
      </c>
      <c r="AD1892" s="3">
        <v>293513505.64</v>
      </c>
      <c r="AE1892" s="3">
        <v>0</v>
      </c>
      <c r="AF1892" s="3">
        <v>66381999.99</v>
      </c>
      <c r="AG1892" s="3">
        <v>0</v>
      </c>
      <c r="AH1892" s="3">
        <v>123332803.34</v>
      </c>
      <c r="AI1892" s="3">
        <v>0</v>
      </c>
      <c r="AJ1892" s="3">
        <v>0</v>
      </c>
      <c r="AK1892" s="3">
        <v>468693.24</v>
      </c>
      <c r="AL1892" s="3">
        <v>0</v>
      </c>
      <c r="AM1892" s="3">
        <v>0</v>
      </c>
      <c r="AN1892" s="3">
        <v>61686936.88</v>
      </c>
      <c r="AO1892" s="6">
        <f t="shared" si="435"/>
        <v>3142747912.99</v>
      </c>
      <c r="AP1892" s="6">
        <f t="shared" si="436"/>
        <v>723078873.93</v>
      </c>
      <c r="AQ1892" s="6">
        <f t="shared" si="437"/>
        <v>332366430.86</v>
      </c>
      <c r="AR1892" s="6">
        <f t="shared" si="438"/>
        <v>390712443.07</v>
      </c>
      <c r="AS1892" s="6">
        <f t="shared" si="439"/>
        <v>1573335775.49</v>
      </c>
      <c r="AT1892" s="10">
        <f t="shared" si="440"/>
        <v>57447745.2</v>
      </c>
      <c r="AU1892" s="10">
        <f t="shared" si="441"/>
        <v>1630783520.69</v>
      </c>
      <c r="AV1892" s="10">
        <f t="shared" si="442"/>
        <v>3533460356.06</v>
      </c>
      <c r="AW1892" s="12">
        <f t="shared" si="443"/>
        <v>0.608559159481023</v>
      </c>
      <c r="AX1892" s="12">
        <f t="shared" si="444"/>
        <v>0.380316705685098</v>
      </c>
      <c r="AY1892" s="12">
        <f t="shared" si="445"/>
        <v>0.0756572409039455</v>
      </c>
      <c r="AZ1892" s="12">
        <f t="shared" si="446"/>
        <v>0.304659464781153</v>
      </c>
      <c r="BA1892" s="12">
        <f t="shared" si="447"/>
        <v>0.0111241348338788</v>
      </c>
      <c r="BB1892" s="12">
        <f t="shared" si="448"/>
        <v>0.315783599615031</v>
      </c>
      <c r="BC1892" s="12">
        <f t="shared" si="449"/>
        <v>0.684216400384969</v>
      </c>
    </row>
    <row r="1893" spans="1:55">
      <c r="A1893" s="3" t="s">
        <v>3837</v>
      </c>
      <c r="B1893" s="3" t="s">
        <v>3838</v>
      </c>
      <c r="C1893" s="3">
        <v>8206874.07</v>
      </c>
      <c r="D1893" s="3">
        <v>465011585.07</v>
      </c>
      <c r="E1893" s="3">
        <v>49903789.15</v>
      </c>
      <c r="F1893" s="3">
        <v>9670042.23</v>
      </c>
      <c r="G1893" s="3">
        <v>0</v>
      </c>
      <c r="H1893" s="3">
        <v>0</v>
      </c>
      <c r="I1893" s="3">
        <v>0</v>
      </c>
      <c r="J1893" s="3">
        <v>16214035.2</v>
      </c>
      <c r="K1893" s="3">
        <v>39759088.69</v>
      </c>
      <c r="L1893" s="3">
        <v>0</v>
      </c>
      <c r="M1893" s="3">
        <v>522014436.63</v>
      </c>
      <c r="N1893" s="3">
        <v>74481956.06</v>
      </c>
      <c r="O1893" s="3">
        <v>584166287.9</v>
      </c>
      <c r="P1893" s="3">
        <v>71428792.41</v>
      </c>
      <c r="Q1893" s="3">
        <v>4728657.82</v>
      </c>
      <c r="R1893" s="3">
        <v>464008180.08</v>
      </c>
      <c r="S1893" s="3">
        <v>0</v>
      </c>
      <c r="T1893" s="3">
        <v>0</v>
      </c>
      <c r="U1893" s="3">
        <v>46164055.7</v>
      </c>
      <c r="V1893" s="3">
        <v>9857434.64</v>
      </c>
      <c r="W1893" s="3">
        <v>0</v>
      </c>
      <c r="X1893" s="3">
        <v>0</v>
      </c>
      <c r="Y1893" s="3">
        <v>31102301.78</v>
      </c>
      <c r="Z1893" s="3">
        <v>3258379.87</v>
      </c>
      <c r="AA1893" s="3">
        <v>0</v>
      </c>
      <c r="AB1893" s="3">
        <v>7208067.24</v>
      </c>
      <c r="AC1893" s="3">
        <v>363639297.02</v>
      </c>
      <c r="AD1893" s="3">
        <v>34481702.4</v>
      </c>
      <c r="AE1893" s="3">
        <v>0</v>
      </c>
      <c r="AF1893" s="3">
        <v>0</v>
      </c>
      <c r="AG1893" s="3">
        <v>0</v>
      </c>
      <c r="AH1893" s="3">
        <v>33546384.55</v>
      </c>
      <c r="AI1893" s="3">
        <v>0</v>
      </c>
      <c r="AJ1893" s="3">
        <v>27308884.36</v>
      </c>
      <c r="AK1893" s="3">
        <v>17226358.59</v>
      </c>
      <c r="AL1893" s="3">
        <v>19837345.18</v>
      </c>
      <c r="AM1893" s="3">
        <v>1667208.56</v>
      </c>
      <c r="AN1893" s="3">
        <v>28954515.39</v>
      </c>
      <c r="AO1893" s="6">
        <f t="shared" si="435"/>
        <v>580558540.34</v>
      </c>
      <c r="AP1893" s="6">
        <f t="shared" si="436"/>
        <v>1256820130.82</v>
      </c>
      <c r="AQ1893" s="6">
        <f t="shared" si="437"/>
        <v>561598419.31</v>
      </c>
      <c r="AR1893" s="6">
        <f t="shared" si="438"/>
        <v>695221711.51</v>
      </c>
      <c r="AS1893" s="6">
        <f t="shared" si="439"/>
        <v>526661696.05</v>
      </c>
      <c r="AT1893" s="10">
        <f t="shared" si="440"/>
        <v>8206874.07</v>
      </c>
      <c r="AU1893" s="10">
        <f t="shared" si="441"/>
        <v>534868570.12</v>
      </c>
      <c r="AV1893" s="10">
        <f t="shared" si="442"/>
        <v>1275780251.85</v>
      </c>
      <c r="AW1893" s="12">
        <f t="shared" si="443"/>
        <v>0.320635638062795</v>
      </c>
      <c r="AX1893" s="12">
        <f t="shared" si="444"/>
        <v>0.674831802132995</v>
      </c>
      <c r="AY1893" s="12">
        <f t="shared" si="445"/>
        <v>0.383962755822299</v>
      </c>
      <c r="AZ1893" s="12">
        <f t="shared" si="446"/>
        <v>0.290869046310696</v>
      </c>
      <c r="BA1893" s="12">
        <f t="shared" si="447"/>
        <v>0.00453255980420922</v>
      </c>
      <c r="BB1893" s="12">
        <f t="shared" si="448"/>
        <v>0.295401606114906</v>
      </c>
      <c r="BC1893" s="12">
        <f t="shared" si="449"/>
        <v>0.704598393885094</v>
      </c>
    </row>
    <row r="1894" spans="1:55">
      <c r="A1894" s="3" t="s">
        <v>3839</v>
      </c>
      <c r="B1894" s="3" t="s">
        <v>3840</v>
      </c>
      <c r="C1894" s="3">
        <v>25429896.76</v>
      </c>
      <c r="D1894" s="3">
        <v>463968224.34</v>
      </c>
      <c r="E1894" s="3">
        <v>411703196.33</v>
      </c>
      <c r="F1894" s="3">
        <v>0</v>
      </c>
      <c r="G1894" s="3">
        <v>0</v>
      </c>
      <c r="H1894" s="3">
        <v>0</v>
      </c>
      <c r="I1894" s="3">
        <v>0</v>
      </c>
      <c r="J1894" s="3">
        <v>314451298.99</v>
      </c>
      <c r="K1894" s="3">
        <v>29820384.35</v>
      </c>
      <c r="L1894" s="3">
        <v>0</v>
      </c>
      <c r="M1894" s="3">
        <v>56331076.56</v>
      </c>
      <c r="N1894" s="3">
        <v>143296387.98</v>
      </c>
      <c r="O1894" s="3">
        <v>543618566.47</v>
      </c>
      <c r="P1894" s="3">
        <v>26118415.37</v>
      </c>
      <c r="Q1894" s="3">
        <v>0</v>
      </c>
      <c r="R1894" s="3">
        <v>398606539.56</v>
      </c>
      <c r="S1894" s="3">
        <v>0</v>
      </c>
      <c r="T1894" s="3">
        <v>0</v>
      </c>
      <c r="U1894" s="3">
        <v>74149459.33</v>
      </c>
      <c r="V1894" s="3">
        <v>14312879.28</v>
      </c>
      <c r="W1894" s="3">
        <v>0</v>
      </c>
      <c r="X1894" s="3">
        <v>0</v>
      </c>
      <c r="Y1894" s="3">
        <v>0</v>
      </c>
      <c r="Z1894" s="3">
        <v>16639810.42</v>
      </c>
      <c r="AA1894" s="3">
        <v>0</v>
      </c>
      <c r="AB1894" s="3">
        <v>8828999.5</v>
      </c>
      <c r="AC1894" s="3">
        <v>1104764813.73</v>
      </c>
      <c r="AD1894" s="3">
        <v>2120406.54</v>
      </c>
      <c r="AE1894" s="3">
        <v>0</v>
      </c>
      <c r="AF1894" s="3">
        <v>0</v>
      </c>
      <c r="AG1894" s="3">
        <v>0</v>
      </c>
      <c r="AH1894" s="3">
        <v>346655321.79</v>
      </c>
      <c r="AI1894" s="3">
        <v>0</v>
      </c>
      <c r="AJ1894" s="3">
        <v>0</v>
      </c>
      <c r="AK1894" s="3">
        <v>12473797.41</v>
      </c>
      <c r="AL1894" s="3">
        <v>8737500.33</v>
      </c>
      <c r="AM1894" s="3">
        <v>925799.08</v>
      </c>
      <c r="AN1894" s="3">
        <v>0</v>
      </c>
      <c r="AO1894" s="6">
        <f t="shared" si="435"/>
        <v>1219943104.01</v>
      </c>
      <c r="AP1894" s="6">
        <f t="shared" si="436"/>
        <v>769364446.38</v>
      </c>
      <c r="AQ1894" s="6">
        <f t="shared" si="437"/>
        <v>512537688.09</v>
      </c>
      <c r="AR1894" s="6">
        <f t="shared" si="438"/>
        <v>256826758.29</v>
      </c>
      <c r="AS1894" s="6">
        <f t="shared" si="439"/>
        <v>1475677638.88</v>
      </c>
      <c r="AT1894" s="10">
        <f t="shared" si="440"/>
        <v>25429896.76</v>
      </c>
      <c r="AU1894" s="10">
        <f t="shared" si="441"/>
        <v>1501107535.64</v>
      </c>
      <c r="AV1894" s="10">
        <f t="shared" si="442"/>
        <v>1476769862.3</v>
      </c>
      <c r="AW1894" s="12">
        <f t="shared" si="443"/>
        <v>0.409668680400985</v>
      </c>
      <c r="AX1894" s="12">
        <f t="shared" si="444"/>
        <v>0.58179171458452</v>
      </c>
      <c r="AY1894" s="12">
        <f t="shared" si="445"/>
        <v>0.0862449066800616</v>
      </c>
      <c r="AZ1894" s="12">
        <f t="shared" si="446"/>
        <v>0.495546807904458</v>
      </c>
      <c r="BA1894" s="12">
        <f t="shared" si="447"/>
        <v>0.00853960501449509</v>
      </c>
      <c r="BB1894" s="12">
        <f t="shared" si="448"/>
        <v>0.504086412918953</v>
      </c>
      <c r="BC1894" s="12">
        <f t="shared" si="449"/>
        <v>0.495913587081047</v>
      </c>
    </row>
    <row r="1895" spans="1:55">
      <c r="A1895" s="3" t="s">
        <v>3841</v>
      </c>
      <c r="B1895" s="3" t="s">
        <v>3842</v>
      </c>
      <c r="C1895" s="3">
        <v>43360315.43</v>
      </c>
      <c r="D1895" s="3">
        <v>463473111.1</v>
      </c>
      <c r="E1895" s="3">
        <v>3460000</v>
      </c>
      <c r="F1895" s="3">
        <v>0</v>
      </c>
      <c r="G1895" s="3">
        <v>0</v>
      </c>
      <c r="H1895" s="3">
        <v>0</v>
      </c>
      <c r="I1895" s="3">
        <v>0</v>
      </c>
      <c r="J1895" s="3">
        <v>0</v>
      </c>
      <c r="K1895" s="3">
        <v>5306906.15</v>
      </c>
      <c r="L1895" s="3">
        <v>0</v>
      </c>
      <c r="M1895" s="3">
        <v>859793587.84</v>
      </c>
      <c r="N1895" s="3">
        <v>74231446.9</v>
      </c>
      <c r="O1895" s="3">
        <v>580539057.11</v>
      </c>
      <c r="P1895" s="3">
        <v>12185951.37</v>
      </c>
      <c r="Q1895" s="3">
        <v>0</v>
      </c>
      <c r="R1895" s="3">
        <v>459599843.5</v>
      </c>
      <c r="S1895" s="3">
        <v>0</v>
      </c>
      <c r="T1895" s="3">
        <v>0</v>
      </c>
      <c r="U1895" s="3">
        <v>47462648.69</v>
      </c>
      <c r="V1895" s="3">
        <v>29896685.49</v>
      </c>
      <c r="W1895" s="3">
        <v>0</v>
      </c>
      <c r="X1895" s="3">
        <v>0</v>
      </c>
      <c r="Y1895" s="3">
        <v>0</v>
      </c>
      <c r="Z1895" s="3">
        <v>60934264.25</v>
      </c>
      <c r="AA1895" s="3">
        <v>0</v>
      </c>
      <c r="AB1895" s="3">
        <v>319452224.91</v>
      </c>
      <c r="AC1895" s="3">
        <v>997065572.55</v>
      </c>
      <c r="AD1895" s="3">
        <v>179068205.66</v>
      </c>
      <c r="AE1895" s="3">
        <v>0</v>
      </c>
      <c r="AF1895" s="3">
        <v>0</v>
      </c>
      <c r="AG1895" s="3">
        <v>0</v>
      </c>
      <c r="AH1895" s="3">
        <v>67786819.27</v>
      </c>
      <c r="AI1895" s="3">
        <v>0</v>
      </c>
      <c r="AJ1895" s="3">
        <v>4623993.21</v>
      </c>
      <c r="AK1895" s="3">
        <v>7182778.38</v>
      </c>
      <c r="AL1895" s="3">
        <v>6413768.53</v>
      </c>
      <c r="AM1895" s="3">
        <v>2996980.73</v>
      </c>
      <c r="AN1895" s="3">
        <v>0</v>
      </c>
      <c r="AO1895" s="6">
        <f t="shared" si="435"/>
        <v>472240017.25</v>
      </c>
      <c r="AP1895" s="6">
        <f t="shared" si="436"/>
        <v>1526750043.22</v>
      </c>
      <c r="AQ1895" s="6">
        <f t="shared" si="437"/>
        <v>917345666.84</v>
      </c>
      <c r="AR1895" s="6">
        <f t="shared" si="438"/>
        <v>609404376.38</v>
      </c>
      <c r="AS1895" s="6">
        <f t="shared" si="439"/>
        <v>1265138118.33</v>
      </c>
      <c r="AT1895" s="10">
        <f t="shared" si="440"/>
        <v>43360315.43</v>
      </c>
      <c r="AU1895" s="10">
        <f t="shared" si="441"/>
        <v>1308498433.76</v>
      </c>
      <c r="AV1895" s="10">
        <f t="shared" si="442"/>
        <v>1081644393.63</v>
      </c>
      <c r="AW1895" s="12">
        <f t="shared" si="443"/>
        <v>0.197578158024004</v>
      </c>
      <c r="AX1895" s="12">
        <f t="shared" si="444"/>
        <v>0.784280534714728</v>
      </c>
      <c r="AY1895" s="12">
        <f t="shared" si="445"/>
        <v>0.254965673764969</v>
      </c>
      <c r="AZ1895" s="12">
        <f t="shared" si="446"/>
        <v>0.529314860949758</v>
      </c>
      <c r="BA1895" s="12">
        <f t="shared" si="447"/>
        <v>0.0181413072612689</v>
      </c>
      <c r="BB1895" s="12">
        <f t="shared" si="448"/>
        <v>0.547456168211027</v>
      </c>
      <c r="BC1895" s="12">
        <f t="shared" si="449"/>
        <v>0.452543831788973</v>
      </c>
    </row>
    <row r="1896" spans="1:55">
      <c r="A1896" s="3" t="s">
        <v>3843</v>
      </c>
      <c r="B1896" s="3" t="s">
        <v>3844</v>
      </c>
      <c r="C1896" s="3">
        <v>0</v>
      </c>
      <c r="D1896" s="3">
        <v>463396909.78</v>
      </c>
      <c r="E1896" s="3">
        <v>60000000</v>
      </c>
      <c r="F1896" s="3">
        <v>0</v>
      </c>
      <c r="G1896" s="3">
        <v>0</v>
      </c>
      <c r="H1896" s="3">
        <v>0</v>
      </c>
      <c r="I1896" s="3">
        <v>0</v>
      </c>
      <c r="J1896" s="3">
        <v>0</v>
      </c>
      <c r="K1896" s="3">
        <v>4442387.27</v>
      </c>
      <c r="L1896" s="3">
        <v>0</v>
      </c>
      <c r="M1896" s="3">
        <v>179707638.64</v>
      </c>
      <c r="N1896" s="3">
        <v>13885980.35</v>
      </c>
      <c r="O1896" s="3">
        <v>115772741.36</v>
      </c>
      <c r="P1896" s="3">
        <v>9909830.92</v>
      </c>
      <c r="Q1896" s="3">
        <v>0</v>
      </c>
      <c r="R1896" s="3">
        <v>33834975.79</v>
      </c>
      <c r="S1896" s="3">
        <v>0</v>
      </c>
      <c r="T1896" s="3">
        <v>0</v>
      </c>
      <c r="U1896" s="3">
        <v>11427953.72</v>
      </c>
      <c r="V1896" s="3">
        <v>13193499.72</v>
      </c>
      <c r="W1896" s="3">
        <v>0</v>
      </c>
      <c r="X1896" s="3">
        <v>0</v>
      </c>
      <c r="Y1896" s="3">
        <v>0</v>
      </c>
      <c r="Z1896" s="3">
        <v>9774864.12</v>
      </c>
      <c r="AA1896" s="3">
        <v>0</v>
      </c>
      <c r="AB1896" s="3">
        <v>71821.01</v>
      </c>
      <c r="AC1896" s="3">
        <v>399961315.9</v>
      </c>
      <c r="AD1896" s="3">
        <v>59891894.73</v>
      </c>
      <c r="AE1896" s="3">
        <v>0</v>
      </c>
      <c r="AF1896" s="3">
        <v>0</v>
      </c>
      <c r="AG1896" s="3">
        <v>0</v>
      </c>
      <c r="AH1896" s="3">
        <v>23273795.01</v>
      </c>
      <c r="AI1896" s="3">
        <v>0</v>
      </c>
      <c r="AJ1896" s="3">
        <v>74195139.6</v>
      </c>
      <c r="AK1896" s="3">
        <v>0</v>
      </c>
      <c r="AL1896" s="3">
        <v>3804667.74</v>
      </c>
      <c r="AM1896" s="3">
        <v>7372758.02</v>
      </c>
      <c r="AN1896" s="3">
        <v>7295615.86</v>
      </c>
      <c r="AO1896" s="6">
        <f t="shared" si="435"/>
        <v>527839297.05</v>
      </c>
      <c r="AP1896" s="6">
        <f t="shared" si="436"/>
        <v>319276191.27</v>
      </c>
      <c r="AQ1896" s="6">
        <f t="shared" si="437"/>
        <v>68303114.36</v>
      </c>
      <c r="AR1896" s="6">
        <f t="shared" si="438"/>
        <v>250973076.91</v>
      </c>
      <c r="AS1896" s="6">
        <f t="shared" si="439"/>
        <v>575795186.86</v>
      </c>
      <c r="AT1896" s="10">
        <f t="shared" si="440"/>
        <v>0</v>
      </c>
      <c r="AU1896" s="10">
        <f t="shared" si="441"/>
        <v>575795186.86</v>
      </c>
      <c r="AV1896" s="10">
        <f t="shared" si="442"/>
        <v>778812373.96</v>
      </c>
      <c r="AW1896" s="12">
        <f t="shared" si="443"/>
        <v>0.389662151841584</v>
      </c>
      <c r="AX1896" s="12">
        <f t="shared" si="444"/>
        <v>0.610337848158416</v>
      </c>
      <c r="AY1896" s="12">
        <f t="shared" si="445"/>
        <v>0.185273642469614</v>
      </c>
      <c r="AZ1896" s="12">
        <f t="shared" si="446"/>
        <v>0.425064205688803</v>
      </c>
      <c r="BA1896" s="12">
        <f t="shared" si="447"/>
        <v>0</v>
      </c>
      <c r="BB1896" s="12">
        <f t="shared" si="448"/>
        <v>0.425064205688803</v>
      </c>
      <c r="BC1896" s="12">
        <f t="shared" si="449"/>
        <v>0.574935794311197</v>
      </c>
    </row>
    <row r="1897" spans="1:55">
      <c r="A1897" s="3" t="s">
        <v>3845</v>
      </c>
      <c r="B1897" s="3" t="s">
        <v>3846</v>
      </c>
      <c r="C1897" s="3">
        <v>0</v>
      </c>
      <c r="D1897" s="3">
        <v>462845406.65</v>
      </c>
      <c r="E1897" s="3">
        <v>0</v>
      </c>
      <c r="F1897" s="3">
        <v>0</v>
      </c>
      <c r="G1897" s="3">
        <v>0</v>
      </c>
      <c r="H1897" s="3">
        <v>0</v>
      </c>
      <c r="I1897" s="3">
        <v>0</v>
      </c>
      <c r="J1897" s="3">
        <v>0</v>
      </c>
      <c r="K1897" s="3">
        <v>2969985.07</v>
      </c>
      <c r="L1897" s="3">
        <v>0</v>
      </c>
      <c r="M1897" s="3">
        <v>62309595.62</v>
      </c>
      <c r="N1897" s="3">
        <v>5009637.59</v>
      </c>
      <c r="O1897" s="3">
        <v>113644419.27</v>
      </c>
      <c r="P1897" s="3">
        <v>77897734.01</v>
      </c>
      <c r="Q1897" s="3">
        <v>0</v>
      </c>
      <c r="R1897" s="3">
        <v>272516413.49</v>
      </c>
      <c r="S1897" s="3">
        <v>0</v>
      </c>
      <c r="T1897" s="3">
        <v>0</v>
      </c>
      <c r="U1897" s="3">
        <v>45193510.22</v>
      </c>
      <c r="V1897" s="3">
        <v>22407089.95</v>
      </c>
      <c r="W1897" s="3">
        <v>0</v>
      </c>
      <c r="X1897" s="3">
        <v>0</v>
      </c>
      <c r="Y1897" s="3">
        <v>0</v>
      </c>
      <c r="Z1897" s="3">
        <v>22511048.39</v>
      </c>
      <c r="AA1897" s="3">
        <v>0</v>
      </c>
      <c r="AB1897" s="3">
        <v>3533264.59</v>
      </c>
      <c r="AC1897" s="3">
        <v>3126927291.76</v>
      </c>
      <c r="AD1897" s="3">
        <v>85143856.13</v>
      </c>
      <c r="AE1897" s="3">
        <v>0</v>
      </c>
      <c r="AF1897" s="3">
        <v>0</v>
      </c>
      <c r="AG1897" s="3">
        <v>0</v>
      </c>
      <c r="AH1897" s="3">
        <v>134078833.49</v>
      </c>
      <c r="AI1897" s="3">
        <v>0</v>
      </c>
      <c r="AJ1897" s="3">
        <v>0</v>
      </c>
      <c r="AK1897" s="3">
        <v>12657391.69</v>
      </c>
      <c r="AL1897" s="3">
        <v>12546698.86</v>
      </c>
      <c r="AM1897" s="3">
        <v>23615024.07</v>
      </c>
      <c r="AN1897" s="3">
        <v>81658856.44</v>
      </c>
      <c r="AO1897" s="6">
        <f t="shared" si="435"/>
        <v>465815391.72</v>
      </c>
      <c r="AP1897" s="6">
        <f t="shared" si="436"/>
        <v>258861386.49</v>
      </c>
      <c r="AQ1897" s="6">
        <f t="shared" si="437"/>
        <v>366161326.64</v>
      </c>
      <c r="AR1897" s="6">
        <f t="shared" si="438"/>
        <v>-107299940.15</v>
      </c>
      <c r="AS1897" s="6">
        <f t="shared" si="439"/>
        <v>3476627952.44</v>
      </c>
      <c r="AT1897" s="10">
        <f t="shared" si="440"/>
        <v>0</v>
      </c>
      <c r="AU1897" s="10">
        <f t="shared" si="441"/>
        <v>3476627952.44</v>
      </c>
      <c r="AV1897" s="10">
        <f t="shared" si="442"/>
        <v>358515451.57</v>
      </c>
      <c r="AW1897" s="12">
        <f t="shared" si="443"/>
        <v>0.121459706365333</v>
      </c>
      <c r="AX1897" s="12">
        <f t="shared" si="444"/>
        <v>0.878540293634666</v>
      </c>
      <c r="AY1897" s="12">
        <f t="shared" si="445"/>
        <v>-0.0279780777005125</v>
      </c>
      <c r="AZ1897" s="12">
        <f t="shared" si="446"/>
        <v>0.906518371335179</v>
      </c>
      <c r="BA1897" s="12">
        <f t="shared" si="447"/>
        <v>0</v>
      </c>
      <c r="BB1897" s="12">
        <f t="shared" si="448"/>
        <v>0.906518371335179</v>
      </c>
      <c r="BC1897" s="12">
        <f t="shared" si="449"/>
        <v>0.0934816286648209</v>
      </c>
    </row>
    <row r="1898" spans="1:55">
      <c r="A1898" s="3" t="s">
        <v>3847</v>
      </c>
      <c r="B1898" s="3" t="s">
        <v>3848</v>
      </c>
      <c r="C1898" s="3">
        <v>0</v>
      </c>
      <c r="D1898" s="3">
        <v>461802236.87</v>
      </c>
      <c r="E1898" s="3">
        <v>0</v>
      </c>
      <c r="F1898" s="3">
        <v>6434750.12</v>
      </c>
      <c r="G1898" s="3">
        <v>0</v>
      </c>
      <c r="H1898" s="3">
        <v>0</v>
      </c>
      <c r="I1898" s="3">
        <v>0</v>
      </c>
      <c r="J1898" s="3">
        <v>0</v>
      </c>
      <c r="K1898" s="3">
        <v>23529944.82</v>
      </c>
      <c r="L1898" s="3">
        <v>0</v>
      </c>
      <c r="M1898" s="3">
        <v>1732201655.88</v>
      </c>
      <c r="N1898" s="3">
        <v>11186868.37</v>
      </c>
      <c r="O1898" s="3">
        <v>546475122.06</v>
      </c>
      <c r="P1898" s="3">
        <v>18372328.34</v>
      </c>
      <c r="Q1898" s="3">
        <v>13850827.5</v>
      </c>
      <c r="R1898" s="3">
        <v>934876399.5</v>
      </c>
      <c r="S1898" s="3">
        <v>0</v>
      </c>
      <c r="T1898" s="3">
        <v>0</v>
      </c>
      <c r="U1898" s="3">
        <v>66731812.08</v>
      </c>
      <c r="V1898" s="3">
        <v>24473075.23</v>
      </c>
      <c r="W1898" s="3">
        <v>0</v>
      </c>
      <c r="X1898" s="3">
        <v>0</v>
      </c>
      <c r="Y1898" s="3">
        <v>1381953.23</v>
      </c>
      <c r="Z1898" s="3">
        <v>24836908.08</v>
      </c>
      <c r="AA1898" s="3">
        <v>0</v>
      </c>
      <c r="AB1898" s="3">
        <v>0</v>
      </c>
      <c r="AC1898" s="3">
        <v>843081608.54</v>
      </c>
      <c r="AD1898" s="3">
        <v>6043070.46</v>
      </c>
      <c r="AE1898" s="3">
        <v>0</v>
      </c>
      <c r="AF1898" s="3">
        <v>0</v>
      </c>
      <c r="AG1898" s="3">
        <v>0</v>
      </c>
      <c r="AH1898" s="3">
        <v>186845348.58</v>
      </c>
      <c r="AI1898" s="3">
        <v>0</v>
      </c>
      <c r="AJ1898" s="3">
        <v>20263358.77</v>
      </c>
      <c r="AK1898" s="3">
        <v>2367119.3</v>
      </c>
      <c r="AL1898" s="3">
        <v>69185193.85</v>
      </c>
      <c r="AM1898" s="3">
        <v>177287.22</v>
      </c>
      <c r="AN1898" s="3">
        <v>41912509.86</v>
      </c>
      <c r="AO1898" s="6">
        <f t="shared" si="435"/>
        <v>491766931.81</v>
      </c>
      <c r="AP1898" s="6">
        <f t="shared" si="436"/>
        <v>2322086802.15</v>
      </c>
      <c r="AQ1898" s="6">
        <f t="shared" si="437"/>
        <v>1052300148.12</v>
      </c>
      <c r="AR1898" s="6">
        <f t="shared" si="438"/>
        <v>1269786654.03</v>
      </c>
      <c r="AS1898" s="6">
        <f t="shared" si="439"/>
        <v>1169875496.58</v>
      </c>
      <c r="AT1898" s="10">
        <f t="shared" si="440"/>
        <v>0</v>
      </c>
      <c r="AU1898" s="10">
        <f t="shared" si="441"/>
        <v>1169875496.58</v>
      </c>
      <c r="AV1898" s="10">
        <f t="shared" si="442"/>
        <v>1761553585.84</v>
      </c>
      <c r="AW1898" s="12">
        <f t="shared" si="443"/>
        <v>0.167756721374965</v>
      </c>
      <c r="AX1898" s="12">
        <f t="shared" si="444"/>
        <v>0.832243278625035</v>
      </c>
      <c r="AY1898" s="12">
        <f t="shared" si="445"/>
        <v>0.433163013099995</v>
      </c>
      <c r="AZ1898" s="12">
        <f t="shared" si="446"/>
        <v>0.399080265525041</v>
      </c>
      <c r="BA1898" s="12">
        <f t="shared" si="447"/>
        <v>0</v>
      </c>
      <c r="BB1898" s="12">
        <f t="shared" si="448"/>
        <v>0.399080265525041</v>
      </c>
      <c r="BC1898" s="12">
        <f t="shared" si="449"/>
        <v>0.600919734474959</v>
      </c>
    </row>
    <row r="1899" spans="1:55">
      <c r="A1899" s="3" t="s">
        <v>3849</v>
      </c>
      <c r="B1899" s="3" t="s">
        <v>3850</v>
      </c>
      <c r="C1899" s="3">
        <v>267369211.98</v>
      </c>
      <c r="D1899" s="3">
        <v>461303461.81</v>
      </c>
      <c r="E1899" s="3">
        <v>0</v>
      </c>
      <c r="F1899" s="3">
        <v>47876104.17</v>
      </c>
      <c r="G1899" s="3">
        <v>0</v>
      </c>
      <c r="H1899" s="3">
        <v>0</v>
      </c>
      <c r="I1899" s="3">
        <v>0</v>
      </c>
      <c r="J1899" s="3">
        <v>22256418.6</v>
      </c>
      <c r="K1899" s="3">
        <v>23180303.64</v>
      </c>
      <c r="L1899" s="3">
        <v>0</v>
      </c>
      <c r="M1899" s="3">
        <v>1448949235.85</v>
      </c>
      <c r="N1899" s="3">
        <v>136605062.44</v>
      </c>
      <c r="O1899" s="3">
        <v>1227597086.52</v>
      </c>
      <c r="P1899" s="3">
        <v>164421430.57</v>
      </c>
      <c r="Q1899" s="3">
        <v>153312373.93</v>
      </c>
      <c r="R1899" s="3">
        <v>1254522871.11</v>
      </c>
      <c r="S1899" s="3">
        <v>0</v>
      </c>
      <c r="T1899" s="3">
        <v>0</v>
      </c>
      <c r="U1899" s="3">
        <v>68583880.68</v>
      </c>
      <c r="V1899" s="3">
        <v>35898077.82</v>
      </c>
      <c r="W1899" s="3">
        <v>0</v>
      </c>
      <c r="X1899" s="3">
        <v>0</v>
      </c>
      <c r="Y1899" s="3">
        <v>5733315.06</v>
      </c>
      <c r="Z1899" s="3">
        <v>96450247.19</v>
      </c>
      <c r="AA1899" s="3">
        <v>0</v>
      </c>
      <c r="AB1899" s="3">
        <v>19682441.89</v>
      </c>
      <c r="AC1899" s="3">
        <v>2145306987.64</v>
      </c>
      <c r="AD1899" s="3">
        <v>317168933.58</v>
      </c>
      <c r="AE1899" s="3">
        <v>0</v>
      </c>
      <c r="AF1899" s="3">
        <v>0</v>
      </c>
      <c r="AG1899" s="3">
        <v>0</v>
      </c>
      <c r="AH1899" s="3">
        <v>212938192.54</v>
      </c>
      <c r="AI1899" s="3">
        <v>0</v>
      </c>
      <c r="AJ1899" s="3">
        <v>98216201.55</v>
      </c>
      <c r="AK1899" s="3">
        <v>93457063.4</v>
      </c>
      <c r="AL1899" s="3">
        <v>59975178.47</v>
      </c>
      <c r="AM1899" s="3">
        <v>37480870.84</v>
      </c>
      <c r="AN1899" s="3">
        <v>29280796.76</v>
      </c>
      <c r="AO1899" s="6">
        <f t="shared" si="435"/>
        <v>554616288.22</v>
      </c>
      <c r="AP1899" s="6">
        <f t="shared" si="436"/>
        <v>3130885189.31</v>
      </c>
      <c r="AQ1899" s="6">
        <f t="shared" si="437"/>
        <v>1480870833.75</v>
      </c>
      <c r="AR1899" s="6">
        <f t="shared" si="438"/>
        <v>1650014355.56</v>
      </c>
      <c r="AS1899" s="6">
        <f t="shared" si="439"/>
        <v>2993824224.78</v>
      </c>
      <c r="AT1899" s="10">
        <f t="shared" si="440"/>
        <v>267369211.98</v>
      </c>
      <c r="AU1899" s="10">
        <f t="shared" si="441"/>
        <v>3261193436.76</v>
      </c>
      <c r="AV1899" s="10">
        <f t="shared" si="442"/>
        <v>2204630643.78</v>
      </c>
      <c r="AW1899" s="12">
        <f t="shared" si="443"/>
        <v>0.101469838774102</v>
      </c>
      <c r="AX1899" s="12">
        <f t="shared" si="444"/>
        <v>0.849613619449166</v>
      </c>
      <c r="AY1899" s="12">
        <f t="shared" si="445"/>
        <v>0.301878423316724</v>
      </c>
      <c r="AZ1899" s="12">
        <f t="shared" si="446"/>
        <v>0.547735196132442</v>
      </c>
      <c r="BA1899" s="12">
        <f t="shared" si="447"/>
        <v>0.0489165417767315</v>
      </c>
      <c r="BB1899" s="12">
        <f t="shared" si="448"/>
        <v>0.596651737909173</v>
      </c>
      <c r="BC1899" s="12">
        <f t="shared" si="449"/>
        <v>0.403348262090827</v>
      </c>
    </row>
    <row r="1900" spans="1:55">
      <c r="A1900" s="3" t="s">
        <v>3851</v>
      </c>
      <c r="B1900" s="3" t="s">
        <v>3852</v>
      </c>
      <c r="C1900" s="3">
        <v>393874109.63</v>
      </c>
      <c r="D1900" s="3">
        <v>460688127.38</v>
      </c>
      <c r="E1900" s="3">
        <v>273031201.67</v>
      </c>
      <c r="F1900" s="3">
        <v>26935912.36</v>
      </c>
      <c r="G1900" s="3">
        <v>0</v>
      </c>
      <c r="H1900" s="3">
        <v>0</v>
      </c>
      <c r="I1900" s="3">
        <v>0</v>
      </c>
      <c r="J1900" s="3">
        <v>28376404.43</v>
      </c>
      <c r="K1900" s="3">
        <v>127923573.56</v>
      </c>
      <c r="L1900" s="3">
        <v>0</v>
      </c>
      <c r="M1900" s="3">
        <v>432153749.25</v>
      </c>
      <c r="N1900" s="3">
        <v>95273141.71</v>
      </c>
      <c r="O1900" s="3">
        <v>436719576.39</v>
      </c>
      <c r="P1900" s="3">
        <v>136873444.06</v>
      </c>
      <c r="Q1900" s="3">
        <v>146309816.57</v>
      </c>
      <c r="R1900" s="3">
        <v>130998247.92</v>
      </c>
      <c r="S1900" s="3">
        <v>0</v>
      </c>
      <c r="T1900" s="3">
        <v>0</v>
      </c>
      <c r="U1900" s="3">
        <v>37266450.27</v>
      </c>
      <c r="V1900" s="3">
        <v>57549227.39</v>
      </c>
      <c r="W1900" s="3">
        <v>0</v>
      </c>
      <c r="X1900" s="3">
        <v>0</v>
      </c>
      <c r="Y1900" s="3">
        <v>8712546.25</v>
      </c>
      <c r="Z1900" s="3">
        <v>57460259.59</v>
      </c>
      <c r="AA1900" s="3">
        <v>0</v>
      </c>
      <c r="AB1900" s="3">
        <v>8473340.9</v>
      </c>
      <c r="AC1900" s="3">
        <v>147570984.63</v>
      </c>
      <c r="AD1900" s="3">
        <v>519372741.91</v>
      </c>
      <c r="AE1900" s="3">
        <v>0</v>
      </c>
      <c r="AF1900" s="3">
        <v>0</v>
      </c>
      <c r="AG1900" s="3">
        <v>0</v>
      </c>
      <c r="AH1900" s="3">
        <v>190893721.81</v>
      </c>
      <c r="AI1900" s="3">
        <v>24567226.24</v>
      </c>
      <c r="AJ1900" s="3">
        <v>251318593.46</v>
      </c>
      <c r="AK1900" s="3">
        <v>13842016.89</v>
      </c>
      <c r="AL1900" s="3">
        <v>97760215.24</v>
      </c>
      <c r="AM1900" s="3">
        <v>418746.91</v>
      </c>
      <c r="AN1900" s="3">
        <v>0</v>
      </c>
      <c r="AO1900" s="6">
        <f t="shared" si="435"/>
        <v>916955219.4</v>
      </c>
      <c r="AP1900" s="6">
        <f t="shared" si="436"/>
        <v>1247329727.98</v>
      </c>
      <c r="AQ1900" s="6">
        <f t="shared" si="437"/>
        <v>300460072.32</v>
      </c>
      <c r="AR1900" s="6">
        <f t="shared" si="438"/>
        <v>946869655.66</v>
      </c>
      <c r="AS1900" s="6">
        <f t="shared" si="439"/>
        <v>1245744247.09</v>
      </c>
      <c r="AT1900" s="10">
        <f t="shared" si="440"/>
        <v>393874109.63</v>
      </c>
      <c r="AU1900" s="10">
        <f t="shared" si="441"/>
        <v>1639618356.72</v>
      </c>
      <c r="AV1900" s="10">
        <f t="shared" si="442"/>
        <v>1863824875.06</v>
      </c>
      <c r="AW1900" s="12">
        <f t="shared" si="443"/>
        <v>0.261729720944878</v>
      </c>
      <c r="AX1900" s="12">
        <f t="shared" si="444"/>
        <v>0.625845420545317</v>
      </c>
      <c r="AY1900" s="12">
        <f t="shared" si="445"/>
        <v>0.270268302643204</v>
      </c>
      <c r="AZ1900" s="12">
        <f t="shared" si="446"/>
        <v>0.355577117902114</v>
      </c>
      <c r="BA1900" s="12">
        <f t="shared" si="447"/>
        <v>0.112424858509805</v>
      </c>
      <c r="BB1900" s="12">
        <f t="shared" si="448"/>
        <v>0.468001976411919</v>
      </c>
      <c r="BC1900" s="12">
        <f t="shared" si="449"/>
        <v>0.531998023588081</v>
      </c>
    </row>
    <row r="1901" spans="1:55">
      <c r="A1901" s="3" t="s">
        <v>3853</v>
      </c>
      <c r="B1901" s="3" t="s">
        <v>3854</v>
      </c>
      <c r="C1901" s="3">
        <v>229794358.31</v>
      </c>
      <c r="D1901" s="3">
        <v>459806286.56</v>
      </c>
      <c r="E1901" s="3">
        <v>0</v>
      </c>
      <c r="F1901" s="3">
        <v>0</v>
      </c>
      <c r="G1901" s="3">
        <v>0</v>
      </c>
      <c r="H1901" s="3">
        <v>0</v>
      </c>
      <c r="I1901" s="3">
        <v>0</v>
      </c>
      <c r="J1901" s="3">
        <v>50214480.28</v>
      </c>
      <c r="K1901" s="3">
        <v>72853309.39</v>
      </c>
      <c r="L1901" s="3">
        <v>0</v>
      </c>
      <c r="M1901" s="3">
        <v>775074326.5</v>
      </c>
      <c r="N1901" s="3">
        <v>208732375.6</v>
      </c>
      <c r="O1901" s="3">
        <v>903134879.59</v>
      </c>
      <c r="P1901" s="3">
        <v>51264865.3</v>
      </c>
      <c r="Q1901" s="3">
        <v>0</v>
      </c>
      <c r="R1901" s="3">
        <v>357846405.7</v>
      </c>
      <c r="S1901" s="3">
        <v>78973.21</v>
      </c>
      <c r="T1901" s="3">
        <v>0</v>
      </c>
      <c r="U1901" s="3">
        <v>3831389.29</v>
      </c>
      <c r="V1901" s="3">
        <v>29228277.38</v>
      </c>
      <c r="W1901" s="3">
        <v>0</v>
      </c>
      <c r="X1901" s="3">
        <v>0</v>
      </c>
      <c r="Y1901" s="3">
        <v>0</v>
      </c>
      <c r="Z1901" s="3">
        <v>693333.33</v>
      </c>
      <c r="AA1901" s="3">
        <v>0</v>
      </c>
      <c r="AB1901" s="3">
        <v>2900648.62</v>
      </c>
      <c r="AC1901" s="3">
        <v>631929679.03</v>
      </c>
      <c r="AD1901" s="3">
        <v>71251195.57</v>
      </c>
      <c r="AE1901" s="3">
        <v>0</v>
      </c>
      <c r="AF1901" s="3">
        <v>0</v>
      </c>
      <c r="AG1901" s="3">
        <v>0</v>
      </c>
      <c r="AH1901" s="3">
        <v>260816465.08</v>
      </c>
      <c r="AI1901" s="3">
        <v>0</v>
      </c>
      <c r="AJ1901" s="3">
        <v>6724528.27</v>
      </c>
      <c r="AK1901" s="3">
        <v>28503348.75</v>
      </c>
      <c r="AL1901" s="3">
        <v>42570847.53</v>
      </c>
      <c r="AM1901" s="3">
        <v>20900924.43</v>
      </c>
      <c r="AN1901" s="3">
        <v>22825726.09</v>
      </c>
      <c r="AO1901" s="6">
        <f t="shared" si="435"/>
        <v>582874076.23</v>
      </c>
      <c r="AP1901" s="6">
        <f t="shared" si="436"/>
        <v>1938206446.99</v>
      </c>
      <c r="AQ1901" s="6">
        <f t="shared" si="437"/>
        <v>394579027.53</v>
      </c>
      <c r="AR1901" s="6">
        <f t="shared" si="438"/>
        <v>1543627419.46</v>
      </c>
      <c r="AS1901" s="6">
        <f t="shared" si="439"/>
        <v>1085522714.75</v>
      </c>
      <c r="AT1901" s="10">
        <f t="shared" si="440"/>
        <v>229794358.31</v>
      </c>
      <c r="AU1901" s="10">
        <f t="shared" si="441"/>
        <v>1315317073.06</v>
      </c>
      <c r="AV1901" s="10">
        <f t="shared" si="442"/>
        <v>2126501495.69</v>
      </c>
      <c r="AW1901" s="12">
        <f t="shared" si="443"/>
        <v>0.169350610610974</v>
      </c>
      <c r="AX1901" s="12">
        <f t="shared" si="444"/>
        <v>0.763883999604562</v>
      </c>
      <c r="AY1901" s="12">
        <f t="shared" si="445"/>
        <v>0.448491804151262</v>
      </c>
      <c r="AZ1901" s="12">
        <f t="shared" si="446"/>
        <v>0.315392195453301</v>
      </c>
      <c r="BA1901" s="12">
        <f t="shared" si="447"/>
        <v>0.0667653897844641</v>
      </c>
      <c r="BB1901" s="12">
        <f t="shared" si="448"/>
        <v>0.382157585237765</v>
      </c>
      <c r="BC1901" s="12">
        <f t="shared" si="449"/>
        <v>0.617842414762235</v>
      </c>
    </row>
    <row r="1902" spans="1:55">
      <c r="A1902" s="3" t="s">
        <v>3855</v>
      </c>
      <c r="B1902" s="3" t="s">
        <v>3856</v>
      </c>
      <c r="C1902" s="3">
        <v>0</v>
      </c>
      <c r="D1902" s="3">
        <v>458726361.41</v>
      </c>
      <c r="E1902" s="3">
        <v>0</v>
      </c>
      <c r="F1902" s="3">
        <v>0</v>
      </c>
      <c r="G1902" s="3">
        <v>0</v>
      </c>
      <c r="H1902" s="3">
        <v>0</v>
      </c>
      <c r="I1902" s="3">
        <v>0</v>
      </c>
      <c r="J1902" s="3">
        <v>0</v>
      </c>
      <c r="K1902" s="3">
        <v>38286729.79</v>
      </c>
      <c r="L1902" s="3">
        <v>0</v>
      </c>
      <c r="M1902" s="3">
        <v>129887579</v>
      </c>
      <c r="N1902" s="3">
        <v>142725562.45</v>
      </c>
      <c r="O1902" s="3">
        <v>444921693.92</v>
      </c>
      <c r="P1902" s="3">
        <v>16233845.24</v>
      </c>
      <c r="Q1902" s="3">
        <v>0</v>
      </c>
      <c r="R1902" s="3">
        <v>43125685.12</v>
      </c>
      <c r="S1902" s="3">
        <v>0</v>
      </c>
      <c r="T1902" s="3">
        <v>0</v>
      </c>
      <c r="U1902" s="3">
        <v>10701413.31</v>
      </c>
      <c r="V1902" s="3">
        <v>7904608.62</v>
      </c>
      <c r="W1902" s="3">
        <v>0</v>
      </c>
      <c r="X1902" s="3">
        <v>0</v>
      </c>
      <c r="Y1902" s="3">
        <v>1759081.59</v>
      </c>
      <c r="Z1902" s="3">
        <v>0</v>
      </c>
      <c r="AA1902" s="3">
        <v>0</v>
      </c>
      <c r="AB1902" s="3">
        <v>0</v>
      </c>
      <c r="AC1902" s="3">
        <v>7569753.39</v>
      </c>
      <c r="AD1902" s="3">
        <v>0</v>
      </c>
      <c r="AE1902" s="3">
        <v>0</v>
      </c>
      <c r="AF1902" s="3">
        <v>0</v>
      </c>
      <c r="AG1902" s="3">
        <v>0</v>
      </c>
      <c r="AH1902" s="3">
        <v>9293668.91</v>
      </c>
      <c r="AI1902" s="3">
        <v>0</v>
      </c>
      <c r="AJ1902" s="3">
        <v>9987767.94</v>
      </c>
      <c r="AK1902" s="3">
        <v>1109419.94</v>
      </c>
      <c r="AL1902" s="3">
        <v>6983540.09</v>
      </c>
      <c r="AM1902" s="3">
        <v>0</v>
      </c>
      <c r="AN1902" s="3">
        <v>0</v>
      </c>
      <c r="AO1902" s="6">
        <f t="shared" si="435"/>
        <v>497013091.2</v>
      </c>
      <c r="AP1902" s="6">
        <f t="shared" si="436"/>
        <v>733768680.61</v>
      </c>
      <c r="AQ1902" s="6">
        <f t="shared" si="437"/>
        <v>63490788.64</v>
      </c>
      <c r="AR1902" s="6">
        <f t="shared" si="438"/>
        <v>670277891.97</v>
      </c>
      <c r="AS1902" s="6">
        <f t="shared" si="439"/>
        <v>34944150.27</v>
      </c>
      <c r="AT1902" s="10">
        <f t="shared" si="440"/>
        <v>0</v>
      </c>
      <c r="AU1902" s="10">
        <f t="shared" si="441"/>
        <v>34944150.27</v>
      </c>
      <c r="AV1902" s="10">
        <f t="shared" si="442"/>
        <v>1167290983.17</v>
      </c>
      <c r="AW1902" s="12">
        <f t="shared" si="443"/>
        <v>0.413407558451464</v>
      </c>
      <c r="AX1902" s="12">
        <f t="shared" si="444"/>
        <v>0.586592441548536</v>
      </c>
      <c r="AY1902" s="12">
        <f t="shared" si="445"/>
        <v>0.557526454955703</v>
      </c>
      <c r="AZ1902" s="12">
        <f t="shared" si="446"/>
        <v>0.0290659865928331</v>
      </c>
      <c r="BA1902" s="12">
        <f t="shared" si="447"/>
        <v>0</v>
      </c>
      <c r="BB1902" s="12">
        <f t="shared" si="448"/>
        <v>0.0290659865928331</v>
      </c>
      <c r="BC1902" s="12">
        <f t="shared" si="449"/>
        <v>0.970934013407167</v>
      </c>
    </row>
    <row r="1903" spans="1:55">
      <c r="A1903" s="3" t="s">
        <v>3857</v>
      </c>
      <c r="B1903" s="3" t="s">
        <v>3858</v>
      </c>
      <c r="C1903" s="3">
        <v>0</v>
      </c>
      <c r="D1903" s="3">
        <v>457901080.39</v>
      </c>
      <c r="E1903" s="3">
        <v>0</v>
      </c>
      <c r="F1903" s="3">
        <v>0</v>
      </c>
      <c r="G1903" s="3">
        <v>0</v>
      </c>
      <c r="H1903" s="3">
        <v>0</v>
      </c>
      <c r="I1903" s="3">
        <v>0</v>
      </c>
      <c r="J1903" s="3">
        <v>3108768.73</v>
      </c>
      <c r="K1903" s="3">
        <v>25574396.63</v>
      </c>
      <c r="L1903" s="3">
        <v>0</v>
      </c>
      <c r="M1903" s="3">
        <v>1839683851.71</v>
      </c>
      <c r="N1903" s="3">
        <v>7857536.51</v>
      </c>
      <c r="O1903" s="3">
        <v>2881783.77</v>
      </c>
      <c r="P1903" s="3">
        <v>21914147.34</v>
      </c>
      <c r="Q1903" s="3">
        <v>1607272505.98</v>
      </c>
      <c r="R1903" s="3">
        <v>1234247336.38</v>
      </c>
      <c r="S1903" s="3">
        <v>0</v>
      </c>
      <c r="T1903" s="3">
        <v>0</v>
      </c>
      <c r="U1903" s="3">
        <v>16819523.23</v>
      </c>
      <c r="V1903" s="3">
        <v>3806574.95</v>
      </c>
      <c r="W1903" s="3">
        <v>0</v>
      </c>
      <c r="X1903" s="3">
        <v>0</v>
      </c>
      <c r="Y1903" s="3">
        <v>0</v>
      </c>
      <c r="Z1903" s="3">
        <v>0</v>
      </c>
      <c r="AA1903" s="3">
        <v>0</v>
      </c>
      <c r="AB1903" s="3">
        <v>198803342.08</v>
      </c>
      <c r="AC1903" s="3">
        <v>4989604.16</v>
      </c>
      <c r="AD1903" s="3">
        <v>0</v>
      </c>
      <c r="AE1903" s="3">
        <v>0</v>
      </c>
      <c r="AF1903" s="3">
        <v>0</v>
      </c>
      <c r="AG1903" s="3">
        <v>0</v>
      </c>
      <c r="AH1903" s="3">
        <v>1366430.72</v>
      </c>
      <c r="AI1903" s="3">
        <v>0</v>
      </c>
      <c r="AJ1903" s="3">
        <v>0</v>
      </c>
      <c r="AK1903" s="3">
        <v>1359357.54</v>
      </c>
      <c r="AL1903" s="3">
        <v>38048220.73</v>
      </c>
      <c r="AM1903" s="3">
        <v>0</v>
      </c>
      <c r="AN1903" s="3">
        <v>0</v>
      </c>
      <c r="AO1903" s="6">
        <f t="shared" si="435"/>
        <v>486584245.75</v>
      </c>
      <c r="AP1903" s="6">
        <f t="shared" si="436"/>
        <v>3479609825.31</v>
      </c>
      <c r="AQ1903" s="6">
        <f t="shared" si="437"/>
        <v>1453676776.64</v>
      </c>
      <c r="AR1903" s="6">
        <f t="shared" si="438"/>
        <v>2025933048.67</v>
      </c>
      <c r="AS1903" s="6">
        <f t="shared" si="439"/>
        <v>45763613.15</v>
      </c>
      <c r="AT1903" s="10">
        <f t="shared" si="440"/>
        <v>0</v>
      </c>
      <c r="AU1903" s="10">
        <f t="shared" si="441"/>
        <v>45763613.15</v>
      </c>
      <c r="AV1903" s="10">
        <f t="shared" si="442"/>
        <v>2512517294.42</v>
      </c>
      <c r="AW1903" s="12">
        <f t="shared" si="443"/>
        <v>0.190199693985984</v>
      </c>
      <c r="AX1903" s="12">
        <f t="shared" si="444"/>
        <v>0.809800306014016</v>
      </c>
      <c r="AY1903" s="12">
        <f t="shared" si="445"/>
        <v>0.791911882184332</v>
      </c>
      <c r="AZ1903" s="12">
        <f t="shared" si="446"/>
        <v>0.0178884238296837</v>
      </c>
      <c r="BA1903" s="12">
        <f t="shared" si="447"/>
        <v>0</v>
      </c>
      <c r="BB1903" s="12">
        <f t="shared" si="448"/>
        <v>0.0178884238296837</v>
      </c>
      <c r="BC1903" s="12">
        <f t="shared" si="449"/>
        <v>0.982111576170316</v>
      </c>
    </row>
    <row r="1904" spans="1:55">
      <c r="A1904" s="3" t="s">
        <v>3859</v>
      </c>
      <c r="B1904" s="3" t="s">
        <v>3860</v>
      </c>
      <c r="C1904" s="3">
        <v>135018728.99</v>
      </c>
      <c r="D1904" s="3">
        <v>457192101.36</v>
      </c>
      <c r="E1904" s="3">
        <v>0</v>
      </c>
      <c r="F1904" s="3">
        <v>0</v>
      </c>
      <c r="G1904" s="3">
        <v>0</v>
      </c>
      <c r="H1904" s="3">
        <v>0</v>
      </c>
      <c r="I1904" s="3">
        <v>0</v>
      </c>
      <c r="J1904" s="3">
        <v>5184603.24</v>
      </c>
      <c r="K1904" s="3">
        <v>63643415.74</v>
      </c>
      <c r="L1904" s="3">
        <v>0</v>
      </c>
      <c r="M1904" s="3">
        <v>2928270561.17</v>
      </c>
      <c r="N1904" s="3">
        <v>265909216.68</v>
      </c>
      <c r="O1904" s="3">
        <v>4257220869.7</v>
      </c>
      <c r="P1904" s="3">
        <v>347436475.46</v>
      </c>
      <c r="Q1904" s="3">
        <v>6516009.28</v>
      </c>
      <c r="R1904" s="3">
        <v>484387069.99</v>
      </c>
      <c r="S1904" s="3">
        <v>0</v>
      </c>
      <c r="T1904" s="3">
        <v>0</v>
      </c>
      <c r="U1904" s="3">
        <v>6056170.09</v>
      </c>
      <c r="V1904" s="3">
        <v>42150516.74</v>
      </c>
      <c r="W1904" s="3">
        <v>0</v>
      </c>
      <c r="X1904" s="3">
        <v>0</v>
      </c>
      <c r="Y1904" s="3">
        <v>0</v>
      </c>
      <c r="Z1904" s="3">
        <v>9481447.29</v>
      </c>
      <c r="AA1904" s="3">
        <v>0</v>
      </c>
      <c r="AB1904" s="3">
        <v>105665479.9</v>
      </c>
      <c r="AC1904" s="3">
        <v>376830990.62</v>
      </c>
      <c r="AD1904" s="3">
        <v>0</v>
      </c>
      <c r="AE1904" s="3">
        <v>0</v>
      </c>
      <c r="AF1904" s="3">
        <v>0</v>
      </c>
      <c r="AG1904" s="3">
        <v>0</v>
      </c>
      <c r="AH1904" s="3">
        <v>95028592.57</v>
      </c>
      <c r="AI1904" s="3">
        <v>0</v>
      </c>
      <c r="AJ1904" s="3">
        <v>226875585.76</v>
      </c>
      <c r="AK1904" s="3">
        <v>16231734.34</v>
      </c>
      <c r="AL1904" s="3">
        <v>600096747.89</v>
      </c>
      <c r="AM1904" s="3">
        <v>36640422.2</v>
      </c>
      <c r="AN1904" s="3">
        <v>194699.62</v>
      </c>
      <c r="AO1904" s="6">
        <f t="shared" ref="AO1904:AO1967" si="450">(D1904+E1904+F1904+G1904+H1904+I1904+J1904+K1904+L1904)</f>
        <v>526020120.34</v>
      </c>
      <c r="AP1904" s="6">
        <f t="shared" ref="AP1904:AP1967" si="451">(M1904+N1904+O1904+P1904+Q1904)</f>
        <v>7805353132.29</v>
      </c>
      <c r="AQ1904" s="6">
        <f t="shared" ref="AQ1904:AQ1967" si="452">(R1904+S1904+T1904+U1904+V1904+W1904+X1904+Y1904+Z1904+AA1904+AB1904)</f>
        <v>647740684.01</v>
      </c>
      <c r="AR1904" s="6">
        <f t="shared" ref="AR1904:AR1967" si="453">(AP1904-AQ1904)</f>
        <v>7157612448.28</v>
      </c>
      <c r="AS1904" s="6">
        <f t="shared" ref="AS1904:AS1967" si="454">(AC1904+AD1904+AE1904+AF1904+AG1904+AH1904+AI1904+AJ1904+AK1904+AL1904+AM1904+AN1904)</f>
        <v>1351898773</v>
      </c>
      <c r="AT1904" s="10">
        <f t="shared" ref="AT1904:AT1967" si="455">C1904</f>
        <v>135018728.99</v>
      </c>
      <c r="AU1904" s="10">
        <f t="shared" ref="AU1904:AU1967" si="456">AS1904+AT1904</f>
        <v>1486917501.99</v>
      </c>
      <c r="AV1904" s="10">
        <f t="shared" ref="AV1904:AV1967" si="457">AO1904+AR1904</f>
        <v>7683632568.62</v>
      </c>
      <c r="AW1904" s="12">
        <f t="shared" si="443"/>
        <v>0.0573597130259178</v>
      </c>
      <c r="AX1904" s="12">
        <f t="shared" si="444"/>
        <v>0.927917208429131</v>
      </c>
      <c r="AY1904" s="12">
        <f t="shared" si="445"/>
        <v>0.780499794796267</v>
      </c>
      <c r="AZ1904" s="12">
        <f t="shared" si="446"/>
        <v>0.147417413632864</v>
      </c>
      <c r="BA1904" s="12">
        <f t="shared" si="447"/>
        <v>0.0147230785449513</v>
      </c>
      <c r="BB1904" s="12">
        <f t="shared" si="448"/>
        <v>0.162140492177815</v>
      </c>
      <c r="BC1904" s="12">
        <f t="shared" si="449"/>
        <v>0.837859507822185</v>
      </c>
    </row>
    <row r="1905" spans="1:55">
      <c r="A1905" s="3" t="s">
        <v>3861</v>
      </c>
      <c r="B1905" s="3" t="s">
        <v>3862</v>
      </c>
      <c r="C1905" s="3">
        <v>686031722.77</v>
      </c>
      <c r="D1905" s="3">
        <v>456126423.61</v>
      </c>
      <c r="E1905" s="3">
        <v>1485416335.56</v>
      </c>
      <c r="F1905" s="3">
        <v>0</v>
      </c>
      <c r="G1905" s="3">
        <v>0</v>
      </c>
      <c r="H1905" s="3">
        <v>0</v>
      </c>
      <c r="I1905" s="3">
        <v>0</v>
      </c>
      <c r="J1905" s="3">
        <v>36252211.65</v>
      </c>
      <c r="K1905" s="3">
        <v>116893291.23</v>
      </c>
      <c r="L1905" s="3">
        <v>0</v>
      </c>
      <c r="M1905" s="3">
        <v>901542790.6</v>
      </c>
      <c r="N1905" s="3">
        <v>124847672.88</v>
      </c>
      <c r="O1905" s="3">
        <v>671770635.53</v>
      </c>
      <c r="P1905" s="3">
        <v>8457137.9</v>
      </c>
      <c r="Q1905" s="3">
        <v>0</v>
      </c>
      <c r="R1905" s="3">
        <v>948312988.47</v>
      </c>
      <c r="S1905" s="3">
        <v>264500</v>
      </c>
      <c r="T1905" s="3">
        <v>0</v>
      </c>
      <c r="U1905" s="3">
        <v>92831844.96</v>
      </c>
      <c r="V1905" s="3">
        <v>106905647.36</v>
      </c>
      <c r="W1905" s="3">
        <v>0</v>
      </c>
      <c r="X1905" s="3">
        <v>1797090.96</v>
      </c>
      <c r="Y1905" s="3">
        <v>0</v>
      </c>
      <c r="Z1905" s="3">
        <v>185099885.68</v>
      </c>
      <c r="AA1905" s="3">
        <v>0</v>
      </c>
      <c r="AB1905" s="3">
        <v>15661058.85</v>
      </c>
      <c r="AC1905" s="3">
        <v>1418618335.36</v>
      </c>
      <c r="AD1905" s="3">
        <v>78672004.2</v>
      </c>
      <c r="AE1905" s="3">
        <v>0</v>
      </c>
      <c r="AF1905" s="3">
        <v>500267</v>
      </c>
      <c r="AG1905" s="3">
        <v>0</v>
      </c>
      <c r="AH1905" s="3">
        <v>584766613.31</v>
      </c>
      <c r="AI1905" s="3">
        <v>0</v>
      </c>
      <c r="AJ1905" s="3">
        <v>394751751.75</v>
      </c>
      <c r="AK1905" s="3">
        <v>7709788.87</v>
      </c>
      <c r="AL1905" s="3">
        <v>58186276.92</v>
      </c>
      <c r="AM1905" s="3">
        <v>44419325.37</v>
      </c>
      <c r="AN1905" s="3">
        <v>23715123.96</v>
      </c>
      <c r="AO1905" s="6">
        <f t="shared" si="450"/>
        <v>2094688262.05</v>
      </c>
      <c r="AP1905" s="6">
        <f t="shared" si="451"/>
        <v>1706618236.91</v>
      </c>
      <c r="AQ1905" s="6">
        <f t="shared" si="452"/>
        <v>1350873016.28</v>
      </c>
      <c r="AR1905" s="6">
        <f t="shared" si="453"/>
        <v>355745220.63</v>
      </c>
      <c r="AS1905" s="6">
        <f t="shared" si="454"/>
        <v>2611339486.74</v>
      </c>
      <c r="AT1905" s="10">
        <f t="shared" si="455"/>
        <v>686031722.77</v>
      </c>
      <c r="AU1905" s="10">
        <f t="shared" si="456"/>
        <v>3297371209.51</v>
      </c>
      <c r="AV1905" s="10">
        <f t="shared" si="457"/>
        <v>2450433482.68</v>
      </c>
      <c r="AW1905" s="12">
        <f t="shared" si="443"/>
        <v>0.364432748540712</v>
      </c>
      <c r="AX1905" s="12">
        <f t="shared" si="444"/>
        <v>0.516211817600834</v>
      </c>
      <c r="AY1905" s="12">
        <f t="shared" si="445"/>
        <v>0.0618923640730833</v>
      </c>
      <c r="AZ1905" s="12">
        <f t="shared" si="446"/>
        <v>0.45431945352775</v>
      </c>
      <c r="BA1905" s="12">
        <f t="shared" si="447"/>
        <v>0.119355433858455</v>
      </c>
      <c r="BB1905" s="12">
        <f t="shared" si="448"/>
        <v>0.573674887386205</v>
      </c>
      <c r="BC1905" s="12">
        <f t="shared" si="449"/>
        <v>0.426325112613795</v>
      </c>
    </row>
    <row r="1906" spans="1:55">
      <c r="A1906" s="3" t="s">
        <v>3863</v>
      </c>
      <c r="B1906" s="3" t="s">
        <v>3864</v>
      </c>
      <c r="C1906" s="3">
        <v>0</v>
      </c>
      <c r="D1906" s="3">
        <v>454120756.44</v>
      </c>
      <c r="E1906" s="3">
        <v>555000000</v>
      </c>
      <c r="F1906" s="3">
        <v>0</v>
      </c>
      <c r="G1906" s="3">
        <v>0</v>
      </c>
      <c r="H1906" s="3">
        <v>0</v>
      </c>
      <c r="I1906" s="3">
        <v>0</v>
      </c>
      <c r="J1906" s="3">
        <v>0</v>
      </c>
      <c r="K1906" s="3">
        <v>7839047.09</v>
      </c>
      <c r="L1906" s="3">
        <v>0</v>
      </c>
      <c r="M1906" s="3">
        <v>349749041.25</v>
      </c>
      <c r="N1906" s="3">
        <v>57470163.83</v>
      </c>
      <c r="O1906" s="3">
        <v>496240563.64</v>
      </c>
      <c r="P1906" s="3">
        <v>74430549.7</v>
      </c>
      <c r="Q1906" s="3">
        <v>0</v>
      </c>
      <c r="R1906" s="3">
        <v>648918045.52</v>
      </c>
      <c r="S1906" s="3">
        <v>0</v>
      </c>
      <c r="T1906" s="3">
        <v>0</v>
      </c>
      <c r="U1906" s="3">
        <v>22721028.51</v>
      </c>
      <c r="V1906" s="3">
        <v>12294730.28</v>
      </c>
      <c r="W1906" s="3">
        <v>0</v>
      </c>
      <c r="X1906" s="3">
        <v>0</v>
      </c>
      <c r="Y1906" s="3">
        <v>1479300</v>
      </c>
      <c r="Z1906" s="3">
        <v>45402125</v>
      </c>
      <c r="AA1906" s="3">
        <v>0</v>
      </c>
      <c r="AB1906" s="3">
        <v>135354.76</v>
      </c>
      <c r="AC1906" s="3">
        <v>230056499.9</v>
      </c>
      <c r="AD1906" s="3">
        <v>363906658.8</v>
      </c>
      <c r="AE1906" s="3">
        <v>0</v>
      </c>
      <c r="AF1906" s="3">
        <v>0</v>
      </c>
      <c r="AG1906" s="3">
        <v>0</v>
      </c>
      <c r="AH1906" s="3">
        <v>104063453.69</v>
      </c>
      <c r="AI1906" s="3">
        <v>0</v>
      </c>
      <c r="AJ1906" s="3">
        <v>0</v>
      </c>
      <c r="AK1906" s="3">
        <v>4032428.66</v>
      </c>
      <c r="AL1906" s="3">
        <v>6615976.94</v>
      </c>
      <c r="AM1906" s="3">
        <v>0</v>
      </c>
      <c r="AN1906" s="3">
        <v>58244253.45</v>
      </c>
      <c r="AO1906" s="6">
        <f t="shared" si="450"/>
        <v>1016959803.53</v>
      </c>
      <c r="AP1906" s="6">
        <f t="shared" si="451"/>
        <v>977890318.42</v>
      </c>
      <c r="AQ1906" s="6">
        <f t="shared" si="452"/>
        <v>730950584.07</v>
      </c>
      <c r="AR1906" s="6">
        <f t="shared" si="453"/>
        <v>246939734.35</v>
      </c>
      <c r="AS1906" s="6">
        <f t="shared" si="454"/>
        <v>766919271.44</v>
      </c>
      <c r="AT1906" s="10">
        <f t="shared" si="455"/>
        <v>0</v>
      </c>
      <c r="AU1906" s="10">
        <f t="shared" si="456"/>
        <v>766919271.44</v>
      </c>
      <c r="AV1906" s="10">
        <f t="shared" si="457"/>
        <v>1263899537.88</v>
      </c>
      <c r="AW1906" s="12">
        <f t="shared" si="443"/>
        <v>0.500763435350749</v>
      </c>
      <c r="AX1906" s="12">
        <f t="shared" si="444"/>
        <v>0.499236564649252</v>
      </c>
      <c r="AY1906" s="12">
        <f t="shared" si="445"/>
        <v>0.121596143002381</v>
      </c>
      <c r="AZ1906" s="12">
        <f t="shared" si="446"/>
        <v>0.37764042164687</v>
      </c>
      <c r="BA1906" s="12">
        <f t="shared" si="447"/>
        <v>0</v>
      </c>
      <c r="BB1906" s="12">
        <f t="shared" si="448"/>
        <v>0.37764042164687</v>
      </c>
      <c r="BC1906" s="12">
        <f t="shared" si="449"/>
        <v>0.62235957835313</v>
      </c>
    </row>
    <row r="1907" spans="1:55">
      <c r="A1907" s="3" t="s">
        <v>3865</v>
      </c>
      <c r="B1907" s="3" t="s">
        <v>3866</v>
      </c>
      <c r="C1907" s="3">
        <v>562302624.71</v>
      </c>
      <c r="D1907" s="3">
        <v>453904986.37</v>
      </c>
      <c r="E1907" s="3">
        <v>0</v>
      </c>
      <c r="F1907" s="3">
        <v>0</v>
      </c>
      <c r="G1907" s="3">
        <v>0</v>
      </c>
      <c r="H1907" s="3">
        <v>0</v>
      </c>
      <c r="I1907" s="3">
        <v>0</v>
      </c>
      <c r="J1907" s="3">
        <v>464016277.44</v>
      </c>
      <c r="K1907" s="3">
        <v>104346988.92</v>
      </c>
      <c r="L1907" s="3">
        <v>0</v>
      </c>
      <c r="M1907" s="3">
        <v>373570775.25</v>
      </c>
      <c r="N1907" s="3">
        <v>116316323.51</v>
      </c>
      <c r="O1907" s="3">
        <v>857563821.33</v>
      </c>
      <c r="P1907" s="3">
        <v>93459954.26</v>
      </c>
      <c r="Q1907" s="3">
        <v>0</v>
      </c>
      <c r="R1907" s="3">
        <v>419425546.16</v>
      </c>
      <c r="S1907" s="3">
        <v>6310649.67</v>
      </c>
      <c r="T1907" s="3">
        <v>0</v>
      </c>
      <c r="U1907" s="3">
        <v>60753713.95</v>
      </c>
      <c r="V1907" s="3">
        <v>30368314.4</v>
      </c>
      <c r="W1907" s="3">
        <v>0</v>
      </c>
      <c r="X1907" s="3">
        <v>3361766.1</v>
      </c>
      <c r="Y1907" s="3">
        <v>1667073.03</v>
      </c>
      <c r="Z1907" s="3">
        <v>56028118.62</v>
      </c>
      <c r="AA1907" s="3">
        <v>0</v>
      </c>
      <c r="AB1907" s="3">
        <v>24454207.41</v>
      </c>
      <c r="AC1907" s="3">
        <v>457998072.8</v>
      </c>
      <c r="AD1907" s="3">
        <v>9102690.97</v>
      </c>
      <c r="AE1907" s="3">
        <v>0</v>
      </c>
      <c r="AF1907" s="3">
        <v>0</v>
      </c>
      <c r="AG1907" s="3">
        <v>0</v>
      </c>
      <c r="AH1907" s="3">
        <v>186013088.63</v>
      </c>
      <c r="AI1907" s="3">
        <v>40483751.9</v>
      </c>
      <c r="AJ1907" s="3">
        <v>486782348.24</v>
      </c>
      <c r="AK1907" s="3">
        <v>31560118.65</v>
      </c>
      <c r="AL1907" s="3">
        <v>342241625.91</v>
      </c>
      <c r="AM1907" s="3">
        <v>26428003.91</v>
      </c>
      <c r="AN1907" s="3">
        <v>290514450</v>
      </c>
      <c r="AO1907" s="6">
        <f t="shared" si="450"/>
        <v>1022268252.73</v>
      </c>
      <c r="AP1907" s="6">
        <f t="shared" si="451"/>
        <v>1440910874.35</v>
      </c>
      <c r="AQ1907" s="6">
        <f t="shared" si="452"/>
        <v>602369389.34</v>
      </c>
      <c r="AR1907" s="6">
        <f t="shared" si="453"/>
        <v>838541485.01</v>
      </c>
      <c r="AS1907" s="6">
        <f t="shared" si="454"/>
        <v>1871124151.01</v>
      </c>
      <c r="AT1907" s="10">
        <f t="shared" si="455"/>
        <v>562302624.71</v>
      </c>
      <c r="AU1907" s="10">
        <f t="shared" si="456"/>
        <v>2433426775.72</v>
      </c>
      <c r="AV1907" s="10">
        <f t="shared" si="457"/>
        <v>1860809737.74</v>
      </c>
      <c r="AW1907" s="12">
        <f t="shared" si="443"/>
        <v>0.238055880137428</v>
      </c>
      <c r="AX1907" s="12">
        <f t="shared" si="444"/>
        <v>0.631000557963385</v>
      </c>
      <c r="AY1907" s="12">
        <f t="shared" si="445"/>
        <v>0.195271378831056</v>
      </c>
      <c r="AZ1907" s="12">
        <f t="shared" si="446"/>
        <v>0.435729179132329</v>
      </c>
      <c r="BA1907" s="12">
        <f t="shared" si="447"/>
        <v>0.130943561899187</v>
      </c>
      <c r="BB1907" s="12">
        <f t="shared" si="448"/>
        <v>0.566672741031516</v>
      </c>
      <c r="BC1907" s="12">
        <f t="shared" si="449"/>
        <v>0.433327258968484</v>
      </c>
    </row>
    <row r="1908" spans="1:55">
      <c r="A1908" s="3" t="s">
        <v>3867</v>
      </c>
      <c r="B1908" s="3" t="s">
        <v>3868</v>
      </c>
      <c r="C1908" s="3">
        <v>31000000</v>
      </c>
      <c r="D1908" s="3">
        <v>453789036.14</v>
      </c>
      <c r="E1908" s="3">
        <v>2500000</v>
      </c>
      <c r="F1908" s="3">
        <v>0</v>
      </c>
      <c r="G1908" s="3">
        <v>0</v>
      </c>
      <c r="H1908" s="3">
        <v>0</v>
      </c>
      <c r="I1908" s="3">
        <v>0</v>
      </c>
      <c r="J1908" s="3">
        <v>5010271.05</v>
      </c>
      <c r="K1908" s="3">
        <v>129762574.83</v>
      </c>
      <c r="L1908" s="3">
        <v>0</v>
      </c>
      <c r="M1908" s="3">
        <v>4811326797.29</v>
      </c>
      <c r="N1908" s="3">
        <v>380973717.84</v>
      </c>
      <c r="O1908" s="3">
        <v>2205183924.97</v>
      </c>
      <c r="P1908" s="3">
        <v>41928745.69</v>
      </c>
      <c r="Q1908" s="3">
        <v>0</v>
      </c>
      <c r="R1908" s="3">
        <v>2147233727.18</v>
      </c>
      <c r="S1908" s="3">
        <v>121570</v>
      </c>
      <c r="T1908" s="3">
        <v>0</v>
      </c>
      <c r="U1908" s="3">
        <v>34157226.58</v>
      </c>
      <c r="V1908" s="3">
        <v>67007860.56</v>
      </c>
      <c r="W1908" s="3">
        <v>0</v>
      </c>
      <c r="X1908" s="3">
        <v>0</v>
      </c>
      <c r="Y1908" s="3">
        <v>0</v>
      </c>
      <c r="Z1908" s="3">
        <v>44014414.65</v>
      </c>
      <c r="AA1908" s="3">
        <v>0</v>
      </c>
      <c r="AB1908" s="3">
        <v>5192314.58</v>
      </c>
      <c r="AC1908" s="3">
        <v>800247234.43</v>
      </c>
      <c r="AD1908" s="3">
        <v>82334394.85</v>
      </c>
      <c r="AE1908" s="3">
        <v>0</v>
      </c>
      <c r="AF1908" s="3">
        <v>0</v>
      </c>
      <c r="AG1908" s="3">
        <v>0</v>
      </c>
      <c r="AH1908" s="3">
        <v>169168118.07</v>
      </c>
      <c r="AI1908" s="3">
        <v>0</v>
      </c>
      <c r="AJ1908" s="3">
        <v>284682952.75</v>
      </c>
      <c r="AK1908" s="3">
        <v>35770455.98</v>
      </c>
      <c r="AL1908" s="3">
        <v>48208137.39</v>
      </c>
      <c r="AM1908" s="3">
        <v>7414943.43</v>
      </c>
      <c r="AN1908" s="3">
        <v>16838015</v>
      </c>
      <c r="AO1908" s="6">
        <f t="shared" si="450"/>
        <v>591061882.02</v>
      </c>
      <c r="AP1908" s="6">
        <f t="shared" si="451"/>
        <v>7439413185.79</v>
      </c>
      <c r="AQ1908" s="6">
        <f t="shared" si="452"/>
        <v>2297727113.55</v>
      </c>
      <c r="AR1908" s="6">
        <f t="shared" si="453"/>
        <v>5141686072.24</v>
      </c>
      <c r="AS1908" s="6">
        <f t="shared" si="454"/>
        <v>1444664251.9</v>
      </c>
      <c r="AT1908" s="10">
        <f t="shared" si="455"/>
        <v>31000000</v>
      </c>
      <c r="AU1908" s="10">
        <f t="shared" si="456"/>
        <v>1475664251.9</v>
      </c>
      <c r="AV1908" s="10">
        <f t="shared" si="457"/>
        <v>5732747954.26</v>
      </c>
      <c r="AW1908" s="12">
        <f t="shared" si="443"/>
        <v>0.0819961269022468</v>
      </c>
      <c r="AX1908" s="12">
        <f t="shared" si="444"/>
        <v>0.91370334211903</v>
      </c>
      <c r="AY1908" s="12">
        <f t="shared" si="445"/>
        <v>0.713289685049661</v>
      </c>
      <c r="AZ1908" s="12">
        <f t="shared" si="446"/>
        <v>0.200413657069368</v>
      </c>
      <c r="BA1908" s="12">
        <f t="shared" si="447"/>
        <v>0.00430053097872354</v>
      </c>
      <c r="BB1908" s="12">
        <f t="shared" si="448"/>
        <v>0.204714188048092</v>
      </c>
      <c r="BC1908" s="12">
        <f t="shared" si="449"/>
        <v>0.795285811951908</v>
      </c>
    </row>
    <row r="1909" spans="1:55">
      <c r="A1909" s="3" t="s">
        <v>3869</v>
      </c>
      <c r="B1909" s="3" t="s">
        <v>3870</v>
      </c>
      <c r="C1909" s="3">
        <v>0</v>
      </c>
      <c r="D1909" s="3">
        <v>453441460.82</v>
      </c>
      <c r="E1909" s="3">
        <v>1301433257.98</v>
      </c>
      <c r="F1909" s="3">
        <v>0</v>
      </c>
      <c r="G1909" s="3">
        <v>0</v>
      </c>
      <c r="H1909" s="3">
        <v>0</v>
      </c>
      <c r="I1909" s="3">
        <v>0</v>
      </c>
      <c r="J1909" s="3">
        <v>0</v>
      </c>
      <c r="K1909" s="3">
        <v>20277135.47</v>
      </c>
      <c r="L1909" s="3">
        <v>0</v>
      </c>
      <c r="M1909" s="3">
        <v>385779247.9</v>
      </c>
      <c r="N1909" s="3">
        <v>72023333.78</v>
      </c>
      <c r="O1909" s="3">
        <v>2238033920.77</v>
      </c>
      <c r="P1909" s="3">
        <v>356081.79</v>
      </c>
      <c r="Q1909" s="3">
        <v>0</v>
      </c>
      <c r="R1909" s="3">
        <v>1085513025.16</v>
      </c>
      <c r="S1909" s="3">
        <v>0</v>
      </c>
      <c r="T1909" s="3">
        <v>0</v>
      </c>
      <c r="U1909" s="3">
        <v>6138662.14</v>
      </c>
      <c r="V1909" s="3">
        <v>-10353565.76</v>
      </c>
      <c r="W1909" s="3">
        <v>0</v>
      </c>
      <c r="X1909" s="3">
        <v>0</v>
      </c>
      <c r="Y1909" s="3">
        <v>3824.32</v>
      </c>
      <c r="Z1909" s="3">
        <v>214368562.16</v>
      </c>
      <c r="AA1909" s="3">
        <v>0</v>
      </c>
      <c r="AB1909" s="3">
        <v>83024256.64</v>
      </c>
      <c r="AC1909" s="3">
        <v>3309660372.37</v>
      </c>
      <c r="AD1909" s="3">
        <v>385871245.5</v>
      </c>
      <c r="AE1909" s="3">
        <v>0</v>
      </c>
      <c r="AF1909" s="3">
        <v>0</v>
      </c>
      <c r="AG1909" s="3">
        <v>0</v>
      </c>
      <c r="AH1909" s="3">
        <v>760917154.37</v>
      </c>
      <c r="AI1909" s="3">
        <v>0</v>
      </c>
      <c r="AJ1909" s="3">
        <v>0</v>
      </c>
      <c r="AK1909" s="3">
        <v>2462902.88</v>
      </c>
      <c r="AL1909" s="3">
        <v>0</v>
      </c>
      <c r="AM1909" s="3">
        <v>6174799.31</v>
      </c>
      <c r="AN1909" s="3">
        <v>0</v>
      </c>
      <c r="AO1909" s="6">
        <f t="shared" si="450"/>
        <v>1775151854.27</v>
      </c>
      <c r="AP1909" s="6">
        <f t="shared" si="451"/>
        <v>2696192584.24</v>
      </c>
      <c r="AQ1909" s="6">
        <f t="shared" si="452"/>
        <v>1378694764.66</v>
      </c>
      <c r="AR1909" s="6">
        <f t="shared" si="453"/>
        <v>1317497819.58</v>
      </c>
      <c r="AS1909" s="6">
        <f t="shared" si="454"/>
        <v>4465086474.43</v>
      </c>
      <c r="AT1909" s="10">
        <f t="shared" si="455"/>
        <v>0</v>
      </c>
      <c r="AU1909" s="10">
        <f t="shared" si="456"/>
        <v>4465086474.43</v>
      </c>
      <c r="AV1909" s="10">
        <f t="shared" si="457"/>
        <v>3092649673.85</v>
      </c>
      <c r="AW1909" s="12">
        <f t="shared" si="443"/>
        <v>0.234878781084993</v>
      </c>
      <c r="AX1909" s="12">
        <f t="shared" si="444"/>
        <v>0.765121218915007</v>
      </c>
      <c r="AY1909" s="12">
        <f t="shared" si="445"/>
        <v>0.174324400022861</v>
      </c>
      <c r="AZ1909" s="12">
        <f t="shared" si="446"/>
        <v>0.590796818892146</v>
      </c>
      <c r="BA1909" s="12">
        <f t="shared" si="447"/>
        <v>0</v>
      </c>
      <c r="BB1909" s="12">
        <f t="shared" si="448"/>
        <v>0.590796818892146</v>
      </c>
      <c r="BC1909" s="12">
        <f t="shared" si="449"/>
        <v>0.409203181107854</v>
      </c>
    </row>
    <row r="1910" spans="1:55">
      <c r="A1910" s="3" t="s">
        <v>3871</v>
      </c>
      <c r="B1910" s="3" t="s">
        <v>3872</v>
      </c>
      <c r="C1910" s="3">
        <v>61963641.98</v>
      </c>
      <c r="D1910" s="3">
        <v>452724799.71</v>
      </c>
      <c r="E1910" s="3">
        <v>65000000</v>
      </c>
      <c r="F1910" s="3">
        <v>0</v>
      </c>
      <c r="G1910" s="3">
        <v>0</v>
      </c>
      <c r="H1910" s="3">
        <v>0</v>
      </c>
      <c r="I1910" s="3">
        <v>0</v>
      </c>
      <c r="J1910" s="3">
        <v>2248705.32</v>
      </c>
      <c r="K1910" s="3">
        <v>24921156.85</v>
      </c>
      <c r="L1910" s="3">
        <v>0</v>
      </c>
      <c r="M1910" s="3">
        <v>861803416.74</v>
      </c>
      <c r="N1910" s="3">
        <v>276944464.26</v>
      </c>
      <c r="O1910" s="3">
        <v>2563513608.14</v>
      </c>
      <c r="P1910" s="3">
        <v>79951431.52</v>
      </c>
      <c r="Q1910" s="3">
        <v>0</v>
      </c>
      <c r="R1910" s="3">
        <v>1856819173.82</v>
      </c>
      <c r="S1910" s="3">
        <v>0</v>
      </c>
      <c r="T1910" s="3">
        <v>0</v>
      </c>
      <c r="U1910" s="3">
        <v>172693551.72</v>
      </c>
      <c r="V1910" s="3">
        <v>42374515.49</v>
      </c>
      <c r="W1910" s="3">
        <v>0</v>
      </c>
      <c r="X1910" s="3">
        <v>0</v>
      </c>
      <c r="Y1910" s="3">
        <v>0</v>
      </c>
      <c r="Z1910" s="3">
        <v>120084185.63</v>
      </c>
      <c r="AA1910" s="3">
        <v>0</v>
      </c>
      <c r="AB1910" s="3">
        <v>3891535.86</v>
      </c>
      <c r="AC1910" s="3">
        <v>10227571384.09</v>
      </c>
      <c r="AD1910" s="3">
        <v>293237762.79</v>
      </c>
      <c r="AE1910" s="3">
        <v>0</v>
      </c>
      <c r="AF1910" s="3">
        <v>307119770.33</v>
      </c>
      <c r="AG1910" s="3">
        <v>0</v>
      </c>
      <c r="AH1910" s="3">
        <v>221837230.24</v>
      </c>
      <c r="AI1910" s="3">
        <v>61068246.33</v>
      </c>
      <c r="AJ1910" s="3">
        <v>0</v>
      </c>
      <c r="AK1910" s="3">
        <v>7378377.86</v>
      </c>
      <c r="AL1910" s="3">
        <v>24109632.77</v>
      </c>
      <c r="AM1910" s="3">
        <v>5095403.41</v>
      </c>
      <c r="AN1910" s="3">
        <v>332971749.44</v>
      </c>
      <c r="AO1910" s="6">
        <f t="shared" si="450"/>
        <v>544894661.88</v>
      </c>
      <c r="AP1910" s="6">
        <f t="shared" si="451"/>
        <v>3782212920.66</v>
      </c>
      <c r="AQ1910" s="6">
        <f t="shared" si="452"/>
        <v>2195862962.52</v>
      </c>
      <c r="AR1910" s="6">
        <f t="shared" si="453"/>
        <v>1586349958.14</v>
      </c>
      <c r="AS1910" s="6">
        <f t="shared" si="454"/>
        <v>11480389557.26</v>
      </c>
      <c r="AT1910" s="10">
        <f t="shared" si="455"/>
        <v>61963641.98</v>
      </c>
      <c r="AU1910" s="10">
        <f t="shared" si="456"/>
        <v>11542353199.24</v>
      </c>
      <c r="AV1910" s="10">
        <f t="shared" si="457"/>
        <v>2131244620.02</v>
      </c>
      <c r="AW1910" s="12">
        <f t="shared" si="443"/>
        <v>0.0398501308201771</v>
      </c>
      <c r="AX1910" s="12">
        <f t="shared" si="444"/>
        <v>0.955618242405433</v>
      </c>
      <c r="AY1910" s="12">
        <f t="shared" si="445"/>
        <v>0.116015549024379</v>
      </c>
      <c r="AZ1910" s="12">
        <f t="shared" si="446"/>
        <v>0.839602693381054</v>
      </c>
      <c r="BA1910" s="12">
        <f t="shared" si="447"/>
        <v>0.00453162677439005</v>
      </c>
      <c r="BB1910" s="12">
        <f t="shared" si="448"/>
        <v>0.844134320155444</v>
      </c>
      <c r="BC1910" s="12">
        <f t="shared" si="449"/>
        <v>0.155865679844556</v>
      </c>
    </row>
    <row r="1911" spans="1:55">
      <c r="A1911" s="3" t="s">
        <v>3873</v>
      </c>
      <c r="B1911" s="3" t="s">
        <v>3874</v>
      </c>
      <c r="C1911" s="3">
        <v>0</v>
      </c>
      <c r="D1911" s="3">
        <v>452620643.52</v>
      </c>
      <c r="E1911" s="3">
        <v>0</v>
      </c>
      <c r="F1911" s="3">
        <v>0</v>
      </c>
      <c r="G1911" s="3">
        <v>0</v>
      </c>
      <c r="H1911" s="3">
        <v>0</v>
      </c>
      <c r="I1911" s="3">
        <v>0</v>
      </c>
      <c r="J1911" s="3">
        <v>0</v>
      </c>
      <c r="K1911" s="3">
        <v>184097066.42</v>
      </c>
      <c r="L1911" s="3">
        <v>0</v>
      </c>
      <c r="M1911" s="3">
        <v>1291282181.91</v>
      </c>
      <c r="N1911" s="3">
        <v>15242798.72</v>
      </c>
      <c r="O1911" s="3">
        <v>120992012.37</v>
      </c>
      <c r="P1911" s="3">
        <v>261211.35</v>
      </c>
      <c r="Q1911" s="3">
        <v>5143258.33</v>
      </c>
      <c r="R1911" s="3">
        <v>461029382.23</v>
      </c>
      <c r="S1911" s="3">
        <v>0</v>
      </c>
      <c r="T1911" s="3">
        <v>0</v>
      </c>
      <c r="U1911" s="3">
        <v>28097600.19</v>
      </c>
      <c r="V1911" s="3">
        <v>19726115.61</v>
      </c>
      <c r="W1911" s="3">
        <v>0</v>
      </c>
      <c r="X1911" s="3">
        <v>0</v>
      </c>
      <c r="Y1911" s="3">
        <v>6262500</v>
      </c>
      <c r="Z1911" s="3">
        <v>8670899.31</v>
      </c>
      <c r="AA1911" s="3">
        <v>0</v>
      </c>
      <c r="AB1911" s="3">
        <v>1720369.81</v>
      </c>
      <c r="AC1911" s="3">
        <v>134278874.79</v>
      </c>
      <c r="AD1911" s="3">
        <v>140094.34</v>
      </c>
      <c r="AE1911" s="3">
        <v>0</v>
      </c>
      <c r="AF1911" s="3">
        <v>0</v>
      </c>
      <c r="AG1911" s="3">
        <v>0</v>
      </c>
      <c r="AH1911" s="3">
        <v>63181546.31</v>
      </c>
      <c r="AI1911" s="3">
        <v>47974026.38</v>
      </c>
      <c r="AJ1911" s="3">
        <v>0</v>
      </c>
      <c r="AK1911" s="3">
        <v>441764.06</v>
      </c>
      <c r="AL1911" s="3">
        <v>24050739.43</v>
      </c>
      <c r="AM1911" s="3">
        <v>4079547.59</v>
      </c>
      <c r="AN1911" s="3">
        <v>26506226.26</v>
      </c>
      <c r="AO1911" s="6">
        <f t="shared" si="450"/>
        <v>636717709.94</v>
      </c>
      <c r="AP1911" s="6">
        <f t="shared" si="451"/>
        <v>1432921462.68</v>
      </c>
      <c r="AQ1911" s="6">
        <f t="shared" si="452"/>
        <v>525506867.15</v>
      </c>
      <c r="AR1911" s="6">
        <f t="shared" si="453"/>
        <v>907414595.53</v>
      </c>
      <c r="AS1911" s="6">
        <f t="shared" si="454"/>
        <v>300652819.16</v>
      </c>
      <c r="AT1911" s="10">
        <f t="shared" si="455"/>
        <v>0</v>
      </c>
      <c r="AU1911" s="10">
        <f t="shared" si="456"/>
        <v>300652819.16</v>
      </c>
      <c r="AV1911" s="10">
        <f t="shared" si="457"/>
        <v>1544132305.47</v>
      </c>
      <c r="AW1911" s="12">
        <f t="shared" si="443"/>
        <v>0.345144646625283</v>
      </c>
      <c r="AX1911" s="12">
        <f t="shared" si="444"/>
        <v>0.654855353374717</v>
      </c>
      <c r="AY1911" s="12">
        <f t="shared" si="445"/>
        <v>0.491880915243175</v>
      </c>
      <c r="AZ1911" s="12">
        <f t="shared" si="446"/>
        <v>0.162974438131541</v>
      </c>
      <c r="BA1911" s="12">
        <f t="shared" si="447"/>
        <v>0</v>
      </c>
      <c r="BB1911" s="12">
        <f t="shared" si="448"/>
        <v>0.162974438131541</v>
      </c>
      <c r="BC1911" s="12">
        <f t="shared" si="449"/>
        <v>0.837025561868459</v>
      </c>
    </row>
    <row r="1912" spans="1:55">
      <c r="A1912" s="3" t="s">
        <v>3875</v>
      </c>
      <c r="B1912" s="3" t="s">
        <v>3876</v>
      </c>
      <c r="C1912" s="3">
        <v>30000000</v>
      </c>
      <c r="D1912" s="3">
        <v>452259555.89</v>
      </c>
      <c r="E1912" s="3">
        <v>100000000</v>
      </c>
      <c r="F1912" s="3">
        <v>0</v>
      </c>
      <c r="G1912" s="3">
        <v>0</v>
      </c>
      <c r="H1912" s="3">
        <v>0</v>
      </c>
      <c r="I1912" s="3">
        <v>0</v>
      </c>
      <c r="J1912" s="3">
        <v>0</v>
      </c>
      <c r="K1912" s="3">
        <v>17919820.28</v>
      </c>
      <c r="L1912" s="3">
        <v>0</v>
      </c>
      <c r="M1912" s="3">
        <v>348772298.24</v>
      </c>
      <c r="N1912" s="3">
        <v>25922840.57</v>
      </c>
      <c r="O1912" s="3">
        <v>14060580.91</v>
      </c>
      <c r="P1912" s="3">
        <v>183828844.4</v>
      </c>
      <c r="Q1912" s="3">
        <v>0</v>
      </c>
      <c r="R1912" s="3">
        <v>373576154.74</v>
      </c>
      <c r="S1912" s="3">
        <v>0</v>
      </c>
      <c r="T1912" s="3">
        <v>0</v>
      </c>
      <c r="U1912" s="3">
        <v>3140945.69</v>
      </c>
      <c r="V1912" s="3">
        <v>8822612.4</v>
      </c>
      <c r="W1912" s="3">
        <v>0</v>
      </c>
      <c r="X1912" s="3">
        <v>0</v>
      </c>
      <c r="Y1912" s="3">
        <v>0</v>
      </c>
      <c r="Z1912" s="3">
        <v>0</v>
      </c>
      <c r="AA1912" s="3">
        <v>0</v>
      </c>
      <c r="AB1912" s="3">
        <v>149148961.29</v>
      </c>
      <c r="AC1912" s="3">
        <v>107790923.55</v>
      </c>
      <c r="AD1912" s="3">
        <v>11921195.03</v>
      </c>
      <c r="AE1912" s="3">
        <v>0</v>
      </c>
      <c r="AF1912" s="3">
        <v>0</v>
      </c>
      <c r="AG1912" s="3">
        <v>0</v>
      </c>
      <c r="AH1912" s="3">
        <v>993525.06</v>
      </c>
      <c r="AI1912" s="3">
        <v>0</v>
      </c>
      <c r="AJ1912" s="3">
        <v>0</v>
      </c>
      <c r="AK1912" s="3">
        <v>437490.19</v>
      </c>
      <c r="AL1912" s="3">
        <v>31584112.94</v>
      </c>
      <c r="AM1912" s="3">
        <v>0</v>
      </c>
      <c r="AN1912" s="3">
        <v>17914993.43</v>
      </c>
      <c r="AO1912" s="6">
        <f t="shared" si="450"/>
        <v>570179376.17</v>
      </c>
      <c r="AP1912" s="6">
        <f t="shared" si="451"/>
        <v>572584564.12</v>
      </c>
      <c r="AQ1912" s="6">
        <f t="shared" si="452"/>
        <v>534688674.12</v>
      </c>
      <c r="AR1912" s="6">
        <f t="shared" si="453"/>
        <v>37895890</v>
      </c>
      <c r="AS1912" s="6">
        <f t="shared" si="454"/>
        <v>170642240.2</v>
      </c>
      <c r="AT1912" s="10">
        <f t="shared" si="455"/>
        <v>30000000</v>
      </c>
      <c r="AU1912" s="10">
        <f t="shared" si="456"/>
        <v>200642240.2</v>
      </c>
      <c r="AV1912" s="10">
        <f t="shared" si="457"/>
        <v>608075266.17</v>
      </c>
      <c r="AW1912" s="12">
        <f t="shared" si="443"/>
        <v>0.705041465875149</v>
      </c>
      <c r="AX1912" s="12">
        <f t="shared" si="444"/>
        <v>0.257862762407657</v>
      </c>
      <c r="AY1912" s="12">
        <f t="shared" si="445"/>
        <v>0.04685924281533</v>
      </c>
      <c r="AZ1912" s="12">
        <f t="shared" si="446"/>
        <v>0.211003519592327</v>
      </c>
      <c r="BA1912" s="12">
        <f t="shared" si="447"/>
        <v>0.0370957717171941</v>
      </c>
      <c r="BB1912" s="12">
        <f t="shared" si="448"/>
        <v>0.248099291309521</v>
      </c>
      <c r="BC1912" s="12">
        <f t="shared" si="449"/>
        <v>0.751900708690479</v>
      </c>
    </row>
    <row r="1913" spans="1:55">
      <c r="A1913" s="3" t="s">
        <v>3877</v>
      </c>
      <c r="B1913" s="3" t="s">
        <v>3878</v>
      </c>
      <c r="C1913" s="3">
        <v>42407933.97</v>
      </c>
      <c r="D1913" s="3">
        <v>452240564.52</v>
      </c>
      <c r="E1913" s="3">
        <v>0</v>
      </c>
      <c r="F1913" s="3">
        <v>0</v>
      </c>
      <c r="G1913" s="3">
        <v>0</v>
      </c>
      <c r="H1913" s="3">
        <v>0</v>
      </c>
      <c r="I1913" s="3">
        <v>0</v>
      </c>
      <c r="J1913" s="3">
        <v>1523558.3</v>
      </c>
      <c r="K1913" s="3">
        <v>1140041.21</v>
      </c>
      <c r="L1913" s="3">
        <v>0</v>
      </c>
      <c r="M1913" s="3">
        <v>304933141.35</v>
      </c>
      <c r="N1913" s="3">
        <v>12126407.76</v>
      </c>
      <c r="O1913" s="3">
        <v>450280815.67</v>
      </c>
      <c r="P1913" s="3">
        <v>77095740.38</v>
      </c>
      <c r="Q1913" s="3">
        <v>0</v>
      </c>
      <c r="R1913" s="3">
        <v>177407332.45</v>
      </c>
      <c r="S1913" s="3">
        <v>0</v>
      </c>
      <c r="T1913" s="3">
        <v>0</v>
      </c>
      <c r="U1913" s="3">
        <v>3312174.19</v>
      </c>
      <c r="V1913" s="3">
        <v>3581606.29</v>
      </c>
      <c r="W1913" s="3">
        <v>0</v>
      </c>
      <c r="X1913" s="3">
        <v>0</v>
      </c>
      <c r="Y1913" s="3">
        <v>0</v>
      </c>
      <c r="Z1913" s="3">
        <v>0</v>
      </c>
      <c r="AA1913" s="3">
        <v>0</v>
      </c>
      <c r="AB1913" s="3">
        <v>40867713.42</v>
      </c>
      <c r="AC1913" s="3">
        <v>159730156.8</v>
      </c>
      <c r="AD1913" s="3">
        <v>17799738.11</v>
      </c>
      <c r="AE1913" s="3">
        <v>0</v>
      </c>
      <c r="AF1913" s="3">
        <v>0</v>
      </c>
      <c r="AG1913" s="3">
        <v>0</v>
      </c>
      <c r="AH1913" s="3">
        <v>16579931.59</v>
      </c>
      <c r="AI1913" s="3">
        <v>0</v>
      </c>
      <c r="AJ1913" s="3">
        <v>0</v>
      </c>
      <c r="AK1913" s="3">
        <v>10443334.13</v>
      </c>
      <c r="AL1913" s="3">
        <v>4825125.22</v>
      </c>
      <c r="AM1913" s="3">
        <v>1257329.5</v>
      </c>
      <c r="AN1913" s="3">
        <v>0</v>
      </c>
      <c r="AO1913" s="6">
        <f t="shared" si="450"/>
        <v>454904164.03</v>
      </c>
      <c r="AP1913" s="6">
        <f t="shared" si="451"/>
        <v>844436105.16</v>
      </c>
      <c r="AQ1913" s="6">
        <f t="shared" si="452"/>
        <v>225168826.35</v>
      </c>
      <c r="AR1913" s="6">
        <f t="shared" si="453"/>
        <v>619267278.81</v>
      </c>
      <c r="AS1913" s="6">
        <f t="shared" si="454"/>
        <v>210635615.35</v>
      </c>
      <c r="AT1913" s="10">
        <f t="shared" si="455"/>
        <v>42407933.97</v>
      </c>
      <c r="AU1913" s="10">
        <f t="shared" si="456"/>
        <v>253043549.32</v>
      </c>
      <c r="AV1913" s="10">
        <f t="shared" si="457"/>
        <v>1074171442.84</v>
      </c>
      <c r="AW1913" s="12">
        <f t="shared" si="443"/>
        <v>0.34275092333734</v>
      </c>
      <c r="AX1913" s="12">
        <f t="shared" si="444"/>
        <v>0.625296503627765</v>
      </c>
      <c r="AY1913" s="12">
        <f t="shared" si="445"/>
        <v>0.466591533751561</v>
      </c>
      <c r="AZ1913" s="12">
        <f t="shared" si="446"/>
        <v>0.158704969876205</v>
      </c>
      <c r="BA1913" s="12">
        <f t="shared" si="447"/>
        <v>0.031952573034895</v>
      </c>
      <c r="BB1913" s="12">
        <f t="shared" si="448"/>
        <v>0.1906575429111</v>
      </c>
      <c r="BC1913" s="12">
        <f t="shared" si="449"/>
        <v>0.8093424570889</v>
      </c>
    </row>
    <row r="1914" spans="1:55">
      <c r="A1914" s="3" t="s">
        <v>3879</v>
      </c>
      <c r="B1914" s="3" t="s">
        <v>3880</v>
      </c>
      <c r="C1914" s="3">
        <v>0</v>
      </c>
      <c r="D1914" s="3">
        <v>451982647.34</v>
      </c>
      <c r="E1914" s="3">
        <v>0</v>
      </c>
      <c r="F1914" s="3">
        <v>0</v>
      </c>
      <c r="G1914" s="3">
        <v>0</v>
      </c>
      <c r="H1914" s="3">
        <v>0</v>
      </c>
      <c r="I1914" s="3">
        <v>0</v>
      </c>
      <c r="J1914" s="3">
        <v>0</v>
      </c>
      <c r="K1914" s="3">
        <v>2690459.53</v>
      </c>
      <c r="L1914" s="3">
        <v>0</v>
      </c>
      <c r="M1914" s="3">
        <v>167494853.58</v>
      </c>
      <c r="N1914" s="3">
        <v>207639527.91</v>
      </c>
      <c r="O1914" s="3">
        <v>399083812.72</v>
      </c>
      <c r="P1914" s="3">
        <v>36449889.7</v>
      </c>
      <c r="Q1914" s="3">
        <v>0</v>
      </c>
      <c r="R1914" s="3">
        <v>168098249.95</v>
      </c>
      <c r="S1914" s="3">
        <v>0</v>
      </c>
      <c r="T1914" s="3">
        <v>0</v>
      </c>
      <c r="U1914" s="3">
        <v>12860365.63</v>
      </c>
      <c r="V1914" s="3">
        <v>777006.74</v>
      </c>
      <c r="W1914" s="3">
        <v>0</v>
      </c>
      <c r="X1914" s="3">
        <v>0</v>
      </c>
      <c r="Y1914" s="3">
        <v>98814796.88</v>
      </c>
      <c r="Z1914" s="3">
        <v>914500</v>
      </c>
      <c r="AA1914" s="3">
        <v>0</v>
      </c>
      <c r="AB1914" s="3">
        <v>0</v>
      </c>
      <c r="AC1914" s="3">
        <v>99269311.05</v>
      </c>
      <c r="AD1914" s="3">
        <v>11113873.79</v>
      </c>
      <c r="AE1914" s="3">
        <v>0</v>
      </c>
      <c r="AF1914" s="3">
        <v>0</v>
      </c>
      <c r="AG1914" s="3">
        <v>0</v>
      </c>
      <c r="AH1914" s="3">
        <v>9847078.71</v>
      </c>
      <c r="AI1914" s="3">
        <v>0</v>
      </c>
      <c r="AJ1914" s="3">
        <v>0</v>
      </c>
      <c r="AK1914" s="3">
        <v>305872.64</v>
      </c>
      <c r="AL1914" s="3">
        <v>3289474.44</v>
      </c>
      <c r="AM1914" s="3">
        <v>5362434.8</v>
      </c>
      <c r="AN1914" s="3">
        <v>115878273.21</v>
      </c>
      <c r="AO1914" s="6">
        <f t="shared" si="450"/>
        <v>454673106.87</v>
      </c>
      <c r="AP1914" s="6">
        <f t="shared" si="451"/>
        <v>810668083.91</v>
      </c>
      <c r="AQ1914" s="6">
        <f t="shared" si="452"/>
        <v>281464919.2</v>
      </c>
      <c r="AR1914" s="6">
        <f t="shared" si="453"/>
        <v>529203164.71</v>
      </c>
      <c r="AS1914" s="6">
        <f t="shared" si="454"/>
        <v>245066318.64</v>
      </c>
      <c r="AT1914" s="10">
        <f t="shared" si="455"/>
        <v>0</v>
      </c>
      <c r="AU1914" s="10">
        <f t="shared" si="456"/>
        <v>245066318.64</v>
      </c>
      <c r="AV1914" s="10">
        <f t="shared" si="457"/>
        <v>983876271.58</v>
      </c>
      <c r="AW1914" s="12">
        <f t="shared" si="443"/>
        <v>0.369970990092065</v>
      </c>
      <c r="AX1914" s="12">
        <f t="shared" si="444"/>
        <v>0.630029009907935</v>
      </c>
      <c r="AY1914" s="12">
        <f t="shared" si="445"/>
        <v>0.430616669095392</v>
      </c>
      <c r="AZ1914" s="12">
        <f t="shared" si="446"/>
        <v>0.199412340812543</v>
      </c>
      <c r="BA1914" s="12">
        <f t="shared" si="447"/>
        <v>0</v>
      </c>
      <c r="BB1914" s="12">
        <f t="shared" si="448"/>
        <v>0.199412340812543</v>
      </c>
      <c r="BC1914" s="12">
        <f t="shared" si="449"/>
        <v>0.800587659187457</v>
      </c>
    </row>
    <row r="1915" spans="1:55">
      <c r="A1915" s="3" t="s">
        <v>3881</v>
      </c>
      <c r="B1915" s="3" t="s">
        <v>3882</v>
      </c>
      <c r="C1915" s="3">
        <v>33490873.66</v>
      </c>
      <c r="D1915" s="3">
        <v>451900696.79</v>
      </c>
      <c r="E1915" s="3">
        <v>0</v>
      </c>
      <c r="F1915" s="3">
        <v>0</v>
      </c>
      <c r="G1915" s="3">
        <v>0</v>
      </c>
      <c r="H1915" s="3">
        <v>0</v>
      </c>
      <c r="I1915" s="3">
        <v>0</v>
      </c>
      <c r="J1915" s="3">
        <v>4497119.67</v>
      </c>
      <c r="K1915" s="3">
        <v>86824335.01</v>
      </c>
      <c r="L1915" s="3">
        <v>0</v>
      </c>
      <c r="M1915" s="3">
        <v>991039044.75</v>
      </c>
      <c r="N1915" s="3">
        <v>63919970.13</v>
      </c>
      <c r="O1915" s="3">
        <v>1023579245.58</v>
      </c>
      <c r="P1915" s="3">
        <v>359486664.58</v>
      </c>
      <c r="Q1915" s="3">
        <v>0</v>
      </c>
      <c r="R1915" s="3">
        <v>1282301946.83</v>
      </c>
      <c r="S1915" s="3">
        <v>0</v>
      </c>
      <c r="T1915" s="3">
        <v>0</v>
      </c>
      <c r="U1915" s="3">
        <v>83882930.19</v>
      </c>
      <c r="V1915" s="3">
        <v>118918657.43</v>
      </c>
      <c r="W1915" s="3">
        <v>0</v>
      </c>
      <c r="X1915" s="3">
        <v>10205955.48</v>
      </c>
      <c r="Y1915" s="3">
        <v>0</v>
      </c>
      <c r="Z1915" s="3">
        <v>18202528.54</v>
      </c>
      <c r="AA1915" s="3">
        <v>0</v>
      </c>
      <c r="AB1915" s="3">
        <v>40598782.18</v>
      </c>
      <c r="AC1915" s="3">
        <v>461248670.21</v>
      </c>
      <c r="AD1915" s="3">
        <v>53644164.93</v>
      </c>
      <c r="AE1915" s="3">
        <v>0</v>
      </c>
      <c r="AF1915" s="3">
        <v>0</v>
      </c>
      <c r="AG1915" s="3">
        <v>0</v>
      </c>
      <c r="AH1915" s="3">
        <v>101838678.91</v>
      </c>
      <c r="AI1915" s="3">
        <v>0</v>
      </c>
      <c r="AJ1915" s="3">
        <v>879891149.1</v>
      </c>
      <c r="AK1915" s="3">
        <v>7979627.64</v>
      </c>
      <c r="AL1915" s="3">
        <v>45120364.45</v>
      </c>
      <c r="AM1915" s="3">
        <v>13166339.32</v>
      </c>
      <c r="AN1915" s="3">
        <v>18198347.31</v>
      </c>
      <c r="AO1915" s="6">
        <f t="shared" si="450"/>
        <v>543222151.47</v>
      </c>
      <c r="AP1915" s="6">
        <f t="shared" si="451"/>
        <v>2438024925.04</v>
      </c>
      <c r="AQ1915" s="6">
        <f t="shared" si="452"/>
        <v>1554110800.65</v>
      </c>
      <c r="AR1915" s="6">
        <f t="shared" si="453"/>
        <v>883914124.39</v>
      </c>
      <c r="AS1915" s="6">
        <f t="shared" si="454"/>
        <v>1581087341.87</v>
      </c>
      <c r="AT1915" s="10">
        <f t="shared" si="455"/>
        <v>33490873.66</v>
      </c>
      <c r="AU1915" s="10">
        <f t="shared" si="456"/>
        <v>1614578215.53</v>
      </c>
      <c r="AV1915" s="10">
        <f t="shared" si="457"/>
        <v>1427136275.86</v>
      </c>
      <c r="AW1915" s="12">
        <f t="shared" si="443"/>
        <v>0.178590776027029</v>
      </c>
      <c r="AX1915" s="12">
        <f t="shared" si="444"/>
        <v>0.810398698904034</v>
      </c>
      <c r="AY1915" s="12">
        <f t="shared" si="445"/>
        <v>0.290597334789982</v>
      </c>
      <c r="AZ1915" s="12">
        <f t="shared" si="446"/>
        <v>0.519801364114051</v>
      </c>
      <c r="BA1915" s="12">
        <f t="shared" si="447"/>
        <v>0.0110105250689375</v>
      </c>
      <c r="BB1915" s="12">
        <f t="shared" si="448"/>
        <v>0.530811889182989</v>
      </c>
      <c r="BC1915" s="12">
        <f t="shared" si="449"/>
        <v>0.469188110817011</v>
      </c>
    </row>
    <row r="1916" spans="1:55">
      <c r="A1916" s="3" t="s">
        <v>3883</v>
      </c>
      <c r="B1916" s="3" t="s">
        <v>3884</v>
      </c>
      <c r="C1916" s="3">
        <v>0</v>
      </c>
      <c r="D1916" s="3">
        <v>450761055.98</v>
      </c>
      <c r="E1916" s="3">
        <v>16600000</v>
      </c>
      <c r="F1916" s="3">
        <v>0</v>
      </c>
      <c r="G1916" s="3">
        <v>0</v>
      </c>
      <c r="H1916" s="3">
        <v>0</v>
      </c>
      <c r="I1916" s="3">
        <v>0</v>
      </c>
      <c r="J1916" s="3">
        <v>0</v>
      </c>
      <c r="K1916" s="3">
        <v>18385029.97</v>
      </c>
      <c r="L1916" s="3">
        <v>0</v>
      </c>
      <c r="M1916" s="3">
        <v>1117332432.44</v>
      </c>
      <c r="N1916" s="3">
        <v>44677663.45</v>
      </c>
      <c r="O1916" s="3">
        <v>934607982.83</v>
      </c>
      <c r="P1916" s="3">
        <v>66123317.44</v>
      </c>
      <c r="Q1916" s="3">
        <v>1017672.81</v>
      </c>
      <c r="R1916" s="3">
        <v>879021349.45</v>
      </c>
      <c r="S1916" s="3">
        <v>0</v>
      </c>
      <c r="T1916" s="3">
        <v>0</v>
      </c>
      <c r="U1916" s="3">
        <v>93022408.23</v>
      </c>
      <c r="V1916" s="3">
        <v>24135094.92</v>
      </c>
      <c r="W1916" s="3">
        <v>0</v>
      </c>
      <c r="X1916" s="3">
        <v>0</v>
      </c>
      <c r="Y1916" s="3">
        <v>2314985.34</v>
      </c>
      <c r="Z1916" s="3">
        <v>1000000</v>
      </c>
      <c r="AA1916" s="3">
        <v>0</v>
      </c>
      <c r="AB1916" s="3">
        <v>5825096.6</v>
      </c>
      <c r="AC1916" s="3">
        <v>491429188.65</v>
      </c>
      <c r="AD1916" s="3">
        <v>84131038.66</v>
      </c>
      <c r="AE1916" s="3">
        <v>0</v>
      </c>
      <c r="AF1916" s="3">
        <v>0</v>
      </c>
      <c r="AG1916" s="3">
        <v>0</v>
      </c>
      <c r="AH1916" s="3">
        <v>101121431.04</v>
      </c>
      <c r="AI1916" s="3">
        <v>0</v>
      </c>
      <c r="AJ1916" s="3">
        <v>364910592.73</v>
      </c>
      <c r="AK1916" s="3">
        <v>1691787.17</v>
      </c>
      <c r="AL1916" s="3">
        <v>35877753.04</v>
      </c>
      <c r="AM1916" s="3">
        <v>3290043.04</v>
      </c>
      <c r="AN1916" s="3">
        <v>46863437.98</v>
      </c>
      <c r="AO1916" s="6">
        <f t="shared" si="450"/>
        <v>485746085.95</v>
      </c>
      <c r="AP1916" s="6">
        <f t="shared" si="451"/>
        <v>2163759068.97</v>
      </c>
      <c r="AQ1916" s="6">
        <f t="shared" si="452"/>
        <v>1005318934.54</v>
      </c>
      <c r="AR1916" s="6">
        <f t="shared" si="453"/>
        <v>1158440134.43</v>
      </c>
      <c r="AS1916" s="6">
        <f t="shared" si="454"/>
        <v>1129315272.31</v>
      </c>
      <c r="AT1916" s="10">
        <f t="shared" si="455"/>
        <v>0</v>
      </c>
      <c r="AU1916" s="10">
        <f t="shared" si="456"/>
        <v>1129315272.31</v>
      </c>
      <c r="AV1916" s="10">
        <f t="shared" si="457"/>
        <v>1644186220.38</v>
      </c>
      <c r="AW1916" s="12">
        <f t="shared" si="443"/>
        <v>0.175138209671154</v>
      </c>
      <c r="AX1916" s="12">
        <f t="shared" si="444"/>
        <v>0.824861790328846</v>
      </c>
      <c r="AY1916" s="12">
        <f t="shared" si="445"/>
        <v>0.417681453384197</v>
      </c>
      <c r="AZ1916" s="12">
        <f t="shared" si="446"/>
        <v>0.407180336944649</v>
      </c>
      <c r="BA1916" s="12">
        <f t="shared" si="447"/>
        <v>0</v>
      </c>
      <c r="BB1916" s="12">
        <f t="shared" si="448"/>
        <v>0.407180336944649</v>
      </c>
      <c r="BC1916" s="12">
        <f t="shared" si="449"/>
        <v>0.592819663055351</v>
      </c>
    </row>
    <row r="1917" spans="1:55">
      <c r="A1917" s="3" t="s">
        <v>3885</v>
      </c>
      <c r="B1917" s="3" t="s">
        <v>3886</v>
      </c>
      <c r="C1917" s="3">
        <v>0</v>
      </c>
      <c r="D1917" s="3">
        <v>450099485.71</v>
      </c>
      <c r="E1917" s="3">
        <v>50809320.55</v>
      </c>
      <c r="F1917" s="3">
        <v>0</v>
      </c>
      <c r="G1917" s="3">
        <v>0</v>
      </c>
      <c r="H1917" s="3">
        <v>0</v>
      </c>
      <c r="I1917" s="3">
        <v>0</v>
      </c>
      <c r="J1917" s="3">
        <v>0</v>
      </c>
      <c r="K1917" s="3">
        <v>39702054.23</v>
      </c>
      <c r="L1917" s="3">
        <v>0</v>
      </c>
      <c r="M1917" s="3">
        <v>1202466930.23</v>
      </c>
      <c r="N1917" s="3">
        <v>1921789.12</v>
      </c>
      <c r="O1917" s="3">
        <v>25690703.5</v>
      </c>
      <c r="P1917" s="3">
        <v>33318398.24</v>
      </c>
      <c r="Q1917" s="3">
        <v>310102354.83</v>
      </c>
      <c r="R1917" s="3">
        <v>1031551180.63</v>
      </c>
      <c r="S1917" s="3">
        <v>0</v>
      </c>
      <c r="T1917" s="3">
        <v>0</v>
      </c>
      <c r="U1917" s="3">
        <v>8577550.54</v>
      </c>
      <c r="V1917" s="3">
        <v>1533.59</v>
      </c>
      <c r="W1917" s="3">
        <v>0</v>
      </c>
      <c r="X1917" s="3">
        <v>0</v>
      </c>
      <c r="Y1917" s="3">
        <v>8006697.15</v>
      </c>
      <c r="Z1917" s="3">
        <v>5256659.76</v>
      </c>
      <c r="AA1917" s="3">
        <v>0</v>
      </c>
      <c r="AB1917" s="3">
        <v>89775011.85</v>
      </c>
      <c r="AC1917" s="3">
        <v>2151538.85</v>
      </c>
      <c r="AD1917" s="3">
        <v>308407.06</v>
      </c>
      <c r="AE1917" s="3">
        <v>0</v>
      </c>
      <c r="AF1917" s="3">
        <v>0</v>
      </c>
      <c r="AG1917" s="3">
        <v>0</v>
      </c>
      <c r="AH1917" s="3">
        <v>5767177.53</v>
      </c>
      <c r="AI1917" s="3">
        <v>0</v>
      </c>
      <c r="AJ1917" s="3">
        <v>0</v>
      </c>
      <c r="AK1917" s="3">
        <v>17468031.9</v>
      </c>
      <c r="AL1917" s="3">
        <v>32949051.41</v>
      </c>
      <c r="AM1917" s="3">
        <v>0</v>
      </c>
      <c r="AN1917" s="3">
        <v>0</v>
      </c>
      <c r="AO1917" s="6">
        <f t="shared" si="450"/>
        <v>540610860.49</v>
      </c>
      <c r="AP1917" s="6">
        <f t="shared" si="451"/>
        <v>1573500175.92</v>
      </c>
      <c r="AQ1917" s="6">
        <f t="shared" si="452"/>
        <v>1143168633.52</v>
      </c>
      <c r="AR1917" s="6">
        <f t="shared" si="453"/>
        <v>430331542.4</v>
      </c>
      <c r="AS1917" s="6">
        <f t="shared" si="454"/>
        <v>58644206.75</v>
      </c>
      <c r="AT1917" s="10">
        <f t="shared" si="455"/>
        <v>0</v>
      </c>
      <c r="AU1917" s="10">
        <f t="shared" si="456"/>
        <v>58644206.75</v>
      </c>
      <c r="AV1917" s="10">
        <f t="shared" si="457"/>
        <v>970942402.89</v>
      </c>
      <c r="AW1917" s="12">
        <f t="shared" si="443"/>
        <v>0.525075652138704</v>
      </c>
      <c r="AX1917" s="12">
        <f t="shared" si="444"/>
        <v>0.474924347861296</v>
      </c>
      <c r="AY1917" s="12">
        <f t="shared" si="445"/>
        <v>0.417965364322743</v>
      </c>
      <c r="AZ1917" s="12">
        <f t="shared" si="446"/>
        <v>0.0569589835385536</v>
      </c>
      <c r="BA1917" s="12">
        <f t="shared" si="447"/>
        <v>0</v>
      </c>
      <c r="BB1917" s="12">
        <f t="shared" si="448"/>
        <v>0.0569589835385536</v>
      </c>
      <c r="BC1917" s="12">
        <f t="shared" si="449"/>
        <v>0.943041016461446</v>
      </c>
    </row>
    <row r="1918" spans="1:55">
      <c r="A1918" s="3" t="s">
        <v>3887</v>
      </c>
      <c r="B1918" s="3" t="s">
        <v>3888</v>
      </c>
      <c r="C1918" s="3">
        <v>0</v>
      </c>
      <c r="D1918" s="3">
        <v>450023464.69</v>
      </c>
      <c r="E1918" s="3">
        <v>12500000</v>
      </c>
      <c r="F1918" s="3">
        <v>0</v>
      </c>
      <c r="G1918" s="3">
        <v>0</v>
      </c>
      <c r="H1918" s="3">
        <v>0</v>
      </c>
      <c r="I1918" s="3">
        <v>0</v>
      </c>
      <c r="J1918" s="3">
        <v>488798.41</v>
      </c>
      <c r="K1918" s="3">
        <v>4603904.75</v>
      </c>
      <c r="L1918" s="3">
        <v>0</v>
      </c>
      <c r="M1918" s="3">
        <v>302553037.48</v>
      </c>
      <c r="N1918" s="3">
        <v>4695347.39</v>
      </c>
      <c r="O1918" s="3">
        <v>295286964.49</v>
      </c>
      <c r="P1918" s="3">
        <v>10412596.7</v>
      </c>
      <c r="Q1918" s="3">
        <v>0</v>
      </c>
      <c r="R1918" s="3">
        <v>222133324.19</v>
      </c>
      <c r="S1918" s="3">
        <v>9814621.58</v>
      </c>
      <c r="T1918" s="3">
        <v>0</v>
      </c>
      <c r="U1918" s="3">
        <v>9753434.59</v>
      </c>
      <c r="V1918" s="3">
        <v>2882150.14</v>
      </c>
      <c r="W1918" s="3">
        <v>0</v>
      </c>
      <c r="X1918" s="3">
        <v>0</v>
      </c>
      <c r="Y1918" s="3">
        <v>897764.43</v>
      </c>
      <c r="Z1918" s="3">
        <v>976221.41</v>
      </c>
      <c r="AA1918" s="3">
        <v>0</v>
      </c>
      <c r="AB1918" s="3">
        <v>30244435.93</v>
      </c>
      <c r="AC1918" s="3">
        <v>363311673.48</v>
      </c>
      <c r="AD1918" s="3">
        <v>32878089.51</v>
      </c>
      <c r="AE1918" s="3">
        <v>0</v>
      </c>
      <c r="AF1918" s="3">
        <v>0</v>
      </c>
      <c r="AG1918" s="3">
        <v>0</v>
      </c>
      <c r="AH1918" s="3">
        <v>107417162.83</v>
      </c>
      <c r="AI1918" s="3">
        <v>0</v>
      </c>
      <c r="AJ1918" s="3">
        <v>163627766.27</v>
      </c>
      <c r="AK1918" s="3">
        <v>720883.76</v>
      </c>
      <c r="AL1918" s="3">
        <v>27373299.3</v>
      </c>
      <c r="AM1918" s="3">
        <v>13572814.43</v>
      </c>
      <c r="AN1918" s="3">
        <v>26347457.18</v>
      </c>
      <c r="AO1918" s="6">
        <f t="shared" si="450"/>
        <v>467616167.85</v>
      </c>
      <c r="AP1918" s="6">
        <f t="shared" si="451"/>
        <v>612947946.06</v>
      </c>
      <c r="AQ1918" s="6">
        <f t="shared" si="452"/>
        <v>276701952.27</v>
      </c>
      <c r="AR1918" s="6">
        <f t="shared" si="453"/>
        <v>336245993.79</v>
      </c>
      <c r="AS1918" s="6">
        <f t="shared" si="454"/>
        <v>735249146.76</v>
      </c>
      <c r="AT1918" s="10">
        <f t="shared" si="455"/>
        <v>0</v>
      </c>
      <c r="AU1918" s="10">
        <f t="shared" si="456"/>
        <v>735249146.76</v>
      </c>
      <c r="AV1918" s="10">
        <f t="shared" si="457"/>
        <v>803862161.64</v>
      </c>
      <c r="AW1918" s="12">
        <f t="shared" si="443"/>
        <v>0.303822189660938</v>
      </c>
      <c r="AX1918" s="12">
        <f t="shared" si="444"/>
        <v>0.696177810339061</v>
      </c>
      <c r="AY1918" s="12">
        <f t="shared" si="445"/>
        <v>0.218467626061138</v>
      </c>
      <c r="AZ1918" s="12">
        <f t="shared" si="446"/>
        <v>0.477710184277923</v>
      </c>
      <c r="BA1918" s="12">
        <f t="shared" si="447"/>
        <v>0</v>
      </c>
      <c r="BB1918" s="12">
        <f t="shared" si="448"/>
        <v>0.477710184277923</v>
      </c>
      <c r="BC1918" s="12">
        <f t="shared" si="449"/>
        <v>0.522289815722077</v>
      </c>
    </row>
    <row r="1919" spans="1:55">
      <c r="A1919" s="3" t="s">
        <v>3889</v>
      </c>
      <c r="B1919" s="3" t="s">
        <v>3890</v>
      </c>
      <c r="C1919" s="3">
        <v>43675420.29</v>
      </c>
      <c r="D1919" s="3">
        <v>449996525.22</v>
      </c>
      <c r="E1919" s="3">
        <v>250000000</v>
      </c>
      <c r="F1919" s="3">
        <v>0</v>
      </c>
      <c r="G1919" s="3">
        <v>0</v>
      </c>
      <c r="H1919" s="3">
        <v>0</v>
      </c>
      <c r="I1919" s="3">
        <v>0</v>
      </c>
      <c r="J1919" s="3">
        <v>0</v>
      </c>
      <c r="K1919" s="3">
        <v>9899228.09</v>
      </c>
      <c r="L1919" s="3">
        <v>0</v>
      </c>
      <c r="M1919" s="3">
        <v>371408306.03</v>
      </c>
      <c r="N1919" s="3">
        <v>45308487.69</v>
      </c>
      <c r="O1919" s="3">
        <v>415153492.48</v>
      </c>
      <c r="P1919" s="3">
        <v>23084479.2</v>
      </c>
      <c r="Q1919" s="3">
        <v>0</v>
      </c>
      <c r="R1919" s="3">
        <v>369768290.52</v>
      </c>
      <c r="S1919" s="3">
        <v>0</v>
      </c>
      <c r="T1919" s="3">
        <v>0</v>
      </c>
      <c r="U1919" s="3">
        <v>27439874.21</v>
      </c>
      <c r="V1919" s="3">
        <v>13641379.35</v>
      </c>
      <c r="W1919" s="3">
        <v>0</v>
      </c>
      <c r="X1919" s="3">
        <v>0</v>
      </c>
      <c r="Y1919" s="3">
        <v>0</v>
      </c>
      <c r="Z1919" s="3">
        <v>4304007.05</v>
      </c>
      <c r="AA1919" s="3">
        <v>0</v>
      </c>
      <c r="AB1919" s="3">
        <v>9314787.79</v>
      </c>
      <c r="AC1919" s="3">
        <v>348284175.28</v>
      </c>
      <c r="AD1919" s="3">
        <v>35209535.38</v>
      </c>
      <c r="AE1919" s="3">
        <v>0</v>
      </c>
      <c r="AF1919" s="3">
        <v>0</v>
      </c>
      <c r="AG1919" s="3">
        <v>0</v>
      </c>
      <c r="AH1919" s="3">
        <v>68006737.25</v>
      </c>
      <c r="AI1919" s="3">
        <v>0</v>
      </c>
      <c r="AJ1919" s="3">
        <v>252730051.8</v>
      </c>
      <c r="AK1919" s="3">
        <v>0</v>
      </c>
      <c r="AL1919" s="3">
        <v>10988090.05</v>
      </c>
      <c r="AM1919" s="3">
        <v>3703157.83</v>
      </c>
      <c r="AN1919" s="3">
        <v>6523478.02</v>
      </c>
      <c r="AO1919" s="6">
        <f t="shared" si="450"/>
        <v>709895753.31</v>
      </c>
      <c r="AP1919" s="6">
        <f t="shared" si="451"/>
        <v>854954765.4</v>
      </c>
      <c r="AQ1919" s="6">
        <f t="shared" si="452"/>
        <v>424468338.92</v>
      </c>
      <c r="AR1919" s="6">
        <f t="shared" si="453"/>
        <v>430486426.48</v>
      </c>
      <c r="AS1919" s="6">
        <f t="shared" si="454"/>
        <v>725445225.61</v>
      </c>
      <c r="AT1919" s="10">
        <f t="shared" si="455"/>
        <v>43675420.29</v>
      </c>
      <c r="AU1919" s="10">
        <f t="shared" si="456"/>
        <v>769120645.9</v>
      </c>
      <c r="AV1919" s="10">
        <f t="shared" si="457"/>
        <v>1140382179.79</v>
      </c>
      <c r="AW1919" s="12">
        <f t="shared" si="443"/>
        <v>0.37176994124294</v>
      </c>
      <c r="AX1919" s="12">
        <f t="shared" si="444"/>
        <v>0.605357392792704</v>
      </c>
      <c r="AY1919" s="12">
        <f t="shared" si="445"/>
        <v>0.225444246894185</v>
      </c>
      <c r="AZ1919" s="12">
        <f t="shared" si="446"/>
        <v>0.379913145898519</v>
      </c>
      <c r="BA1919" s="12">
        <f t="shared" si="447"/>
        <v>0.0228726659643553</v>
      </c>
      <c r="BB1919" s="12">
        <f t="shared" si="448"/>
        <v>0.402785811862875</v>
      </c>
      <c r="BC1919" s="12">
        <f t="shared" si="449"/>
        <v>0.597214188137125</v>
      </c>
    </row>
    <row r="1920" spans="1:55">
      <c r="A1920" s="3" t="s">
        <v>3891</v>
      </c>
      <c r="B1920" s="3" t="s">
        <v>3892</v>
      </c>
      <c r="C1920" s="3">
        <v>0</v>
      </c>
      <c r="D1920" s="3">
        <v>449647729.55</v>
      </c>
      <c r="E1920" s="3">
        <v>21094923.8</v>
      </c>
      <c r="F1920" s="3">
        <v>0</v>
      </c>
      <c r="G1920" s="3">
        <v>0</v>
      </c>
      <c r="H1920" s="3">
        <v>0</v>
      </c>
      <c r="I1920" s="3">
        <v>0</v>
      </c>
      <c r="J1920" s="3">
        <v>350703.87</v>
      </c>
      <c r="K1920" s="3">
        <v>575799.87</v>
      </c>
      <c r="L1920" s="3">
        <v>0</v>
      </c>
      <c r="M1920" s="3">
        <v>723902813.53</v>
      </c>
      <c r="N1920" s="3">
        <v>67138274.12</v>
      </c>
      <c r="O1920" s="3">
        <v>365082489.19</v>
      </c>
      <c r="P1920" s="3">
        <v>27510078.27</v>
      </c>
      <c r="Q1920" s="3">
        <v>0</v>
      </c>
      <c r="R1920" s="3">
        <v>551120270.13</v>
      </c>
      <c r="S1920" s="3">
        <v>0</v>
      </c>
      <c r="T1920" s="3">
        <v>0</v>
      </c>
      <c r="U1920" s="3">
        <v>50012745.94</v>
      </c>
      <c r="V1920" s="3">
        <v>68478251.59</v>
      </c>
      <c r="W1920" s="3">
        <v>0</v>
      </c>
      <c r="X1920" s="3">
        <v>0</v>
      </c>
      <c r="Y1920" s="3">
        <v>0</v>
      </c>
      <c r="Z1920" s="3">
        <v>39096469.53</v>
      </c>
      <c r="AA1920" s="3">
        <v>0</v>
      </c>
      <c r="AB1920" s="3">
        <v>0</v>
      </c>
      <c r="AC1920" s="3">
        <v>857977272.79</v>
      </c>
      <c r="AD1920" s="3">
        <v>200842854.6</v>
      </c>
      <c r="AE1920" s="3">
        <v>0</v>
      </c>
      <c r="AF1920" s="3">
        <v>0</v>
      </c>
      <c r="AG1920" s="3">
        <v>0</v>
      </c>
      <c r="AH1920" s="3">
        <v>87029774</v>
      </c>
      <c r="AI1920" s="3">
        <v>0</v>
      </c>
      <c r="AJ1920" s="3">
        <v>68266561.56</v>
      </c>
      <c r="AK1920" s="3">
        <v>0</v>
      </c>
      <c r="AL1920" s="3">
        <v>18483593</v>
      </c>
      <c r="AM1920" s="3">
        <v>914238.57</v>
      </c>
      <c r="AN1920" s="3">
        <v>23762028.57</v>
      </c>
      <c r="AO1920" s="6">
        <f t="shared" si="450"/>
        <v>471669157.09</v>
      </c>
      <c r="AP1920" s="6">
        <f t="shared" si="451"/>
        <v>1183633655.11</v>
      </c>
      <c r="AQ1920" s="6">
        <f t="shared" si="452"/>
        <v>708707737.19</v>
      </c>
      <c r="AR1920" s="6">
        <f t="shared" si="453"/>
        <v>474925917.92</v>
      </c>
      <c r="AS1920" s="6">
        <f t="shared" si="454"/>
        <v>1257276323.09</v>
      </c>
      <c r="AT1920" s="10">
        <f t="shared" si="455"/>
        <v>0</v>
      </c>
      <c r="AU1920" s="10">
        <f t="shared" si="456"/>
        <v>1257276323.09</v>
      </c>
      <c r="AV1920" s="10">
        <f t="shared" si="457"/>
        <v>946595075.01</v>
      </c>
      <c r="AW1920" s="12">
        <f t="shared" si="443"/>
        <v>0.214018457472898</v>
      </c>
      <c r="AX1920" s="12">
        <f t="shared" si="444"/>
        <v>0.785981542527103</v>
      </c>
      <c r="AY1920" s="12">
        <f t="shared" si="445"/>
        <v>0.215496202877102</v>
      </c>
      <c r="AZ1920" s="12">
        <f t="shared" si="446"/>
        <v>0.57048533965</v>
      </c>
      <c r="BA1920" s="12">
        <f t="shared" si="447"/>
        <v>0</v>
      </c>
      <c r="BB1920" s="12">
        <f t="shared" si="448"/>
        <v>0.57048533965</v>
      </c>
      <c r="BC1920" s="12">
        <f t="shared" si="449"/>
        <v>0.42951466035</v>
      </c>
    </row>
    <row r="1921" spans="1:55">
      <c r="A1921" s="3" t="s">
        <v>3893</v>
      </c>
      <c r="B1921" s="3" t="s">
        <v>3894</v>
      </c>
      <c r="C1921" s="3">
        <v>10000000</v>
      </c>
      <c r="D1921" s="3">
        <v>449577326.01</v>
      </c>
      <c r="E1921" s="3">
        <v>0</v>
      </c>
      <c r="F1921" s="3">
        <v>0</v>
      </c>
      <c r="G1921" s="3">
        <v>0</v>
      </c>
      <c r="H1921" s="3">
        <v>0</v>
      </c>
      <c r="I1921" s="3">
        <v>0</v>
      </c>
      <c r="J1921" s="3">
        <v>0</v>
      </c>
      <c r="K1921" s="3">
        <v>1434962.03</v>
      </c>
      <c r="L1921" s="3">
        <v>0</v>
      </c>
      <c r="M1921" s="3">
        <v>69714790.7</v>
      </c>
      <c r="N1921" s="3">
        <v>6052548.62</v>
      </c>
      <c r="O1921" s="3">
        <v>30337365.4</v>
      </c>
      <c r="P1921" s="3">
        <v>56.41</v>
      </c>
      <c r="Q1921" s="3">
        <v>0</v>
      </c>
      <c r="R1921" s="3">
        <v>44231698.78</v>
      </c>
      <c r="S1921" s="3">
        <v>0</v>
      </c>
      <c r="T1921" s="3">
        <v>0</v>
      </c>
      <c r="U1921" s="3">
        <v>7852699.98</v>
      </c>
      <c r="V1921" s="3">
        <v>6508601.77</v>
      </c>
      <c r="W1921" s="3">
        <v>0</v>
      </c>
      <c r="X1921" s="3">
        <v>0</v>
      </c>
      <c r="Y1921" s="3">
        <v>0</v>
      </c>
      <c r="Z1921" s="3">
        <v>590668.93</v>
      </c>
      <c r="AA1921" s="3">
        <v>0</v>
      </c>
      <c r="AB1921" s="3">
        <v>77795.21</v>
      </c>
      <c r="AC1921" s="3">
        <v>53130104.74</v>
      </c>
      <c r="AD1921" s="3">
        <v>99810010.59</v>
      </c>
      <c r="AE1921" s="3">
        <v>0</v>
      </c>
      <c r="AF1921" s="3">
        <v>0</v>
      </c>
      <c r="AG1921" s="3">
        <v>0</v>
      </c>
      <c r="AH1921" s="3">
        <v>37812630.95</v>
      </c>
      <c r="AI1921" s="3">
        <v>0</v>
      </c>
      <c r="AJ1921" s="3">
        <v>0</v>
      </c>
      <c r="AK1921" s="3">
        <v>394351.52</v>
      </c>
      <c r="AL1921" s="3">
        <v>717717.07</v>
      </c>
      <c r="AM1921" s="3">
        <v>0</v>
      </c>
      <c r="AN1921" s="3">
        <v>1695385</v>
      </c>
      <c r="AO1921" s="6">
        <f t="shared" si="450"/>
        <v>451012288.04</v>
      </c>
      <c r="AP1921" s="6">
        <f t="shared" si="451"/>
        <v>106104761.13</v>
      </c>
      <c r="AQ1921" s="6">
        <f t="shared" si="452"/>
        <v>59261464.67</v>
      </c>
      <c r="AR1921" s="6">
        <f t="shared" si="453"/>
        <v>46843296.46</v>
      </c>
      <c r="AS1921" s="6">
        <f t="shared" si="454"/>
        <v>193560199.87</v>
      </c>
      <c r="AT1921" s="10">
        <f t="shared" si="455"/>
        <v>10000000</v>
      </c>
      <c r="AU1921" s="10">
        <f t="shared" si="456"/>
        <v>203560199.87</v>
      </c>
      <c r="AV1921" s="10">
        <f t="shared" si="457"/>
        <v>497855584.5</v>
      </c>
      <c r="AW1921" s="12">
        <f t="shared" si="443"/>
        <v>0.643002763967012</v>
      </c>
      <c r="AX1921" s="12">
        <f t="shared" si="444"/>
        <v>0.34274035698516</v>
      </c>
      <c r="AY1921" s="12">
        <f t="shared" si="445"/>
        <v>0.0667839211831736</v>
      </c>
      <c r="AZ1921" s="12">
        <f t="shared" si="446"/>
        <v>0.275956435801987</v>
      </c>
      <c r="BA1921" s="12">
        <f t="shared" si="447"/>
        <v>0.0142568790478273</v>
      </c>
      <c r="BB1921" s="12">
        <f t="shared" si="448"/>
        <v>0.290213314849814</v>
      </c>
      <c r="BC1921" s="12">
        <f t="shared" si="449"/>
        <v>0.709786685150186</v>
      </c>
    </row>
    <row r="1922" spans="1:55">
      <c r="A1922" s="3" t="s">
        <v>3895</v>
      </c>
      <c r="B1922" s="3" t="s">
        <v>3896</v>
      </c>
      <c r="C1922" s="3">
        <v>0</v>
      </c>
      <c r="D1922" s="3">
        <v>449007732.31</v>
      </c>
      <c r="E1922" s="3">
        <v>30000000</v>
      </c>
      <c r="F1922" s="3">
        <v>0</v>
      </c>
      <c r="G1922" s="3">
        <v>0</v>
      </c>
      <c r="H1922" s="3">
        <v>0</v>
      </c>
      <c r="I1922" s="3">
        <v>0</v>
      </c>
      <c r="J1922" s="3">
        <v>0</v>
      </c>
      <c r="K1922" s="3">
        <v>27796340.35</v>
      </c>
      <c r="L1922" s="3">
        <v>0</v>
      </c>
      <c r="M1922" s="3">
        <v>552329898.98</v>
      </c>
      <c r="N1922" s="3">
        <v>37484509.17</v>
      </c>
      <c r="O1922" s="3">
        <v>1071068790.33</v>
      </c>
      <c r="P1922" s="3">
        <v>63689608.86</v>
      </c>
      <c r="Q1922" s="3">
        <v>123081.17</v>
      </c>
      <c r="R1922" s="3">
        <v>351824324.95</v>
      </c>
      <c r="S1922" s="3">
        <v>40484777.87</v>
      </c>
      <c r="T1922" s="3">
        <v>0</v>
      </c>
      <c r="U1922" s="3">
        <v>183057725.86</v>
      </c>
      <c r="V1922" s="3">
        <v>121387129.13</v>
      </c>
      <c r="W1922" s="3">
        <v>0</v>
      </c>
      <c r="X1922" s="3">
        <v>8384375.04</v>
      </c>
      <c r="Y1922" s="3">
        <v>1442883.48</v>
      </c>
      <c r="Z1922" s="3">
        <v>53793625.85</v>
      </c>
      <c r="AA1922" s="3">
        <v>0</v>
      </c>
      <c r="AB1922" s="3">
        <v>8504926.02</v>
      </c>
      <c r="AC1922" s="3">
        <v>1569085305.65</v>
      </c>
      <c r="AD1922" s="3">
        <v>27474726.7</v>
      </c>
      <c r="AE1922" s="3">
        <v>0</v>
      </c>
      <c r="AF1922" s="3">
        <v>0</v>
      </c>
      <c r="AG1922" s="3">
        <v>0</v>
      </c>
      <c r="AH1922" s="3">
        <v>2216922788.31</v>
      </c>
      <c r="AI1922" s="3">
        <v>0</v>
      </c>
      <c r="AJ1922" s="3">
        <v>1140303807.45</v>
      </c>
      <c r="AK1922" s="3">
        <v>49135654.64</v>
      </c>
      <c r="AL1922" s="3">
        <v>108485808.87</v>
      </c>
      <c r="AM1922" s="3">
        <v>597228452.42</v>
      </c>
      <c r="AN1922" s="3">
        <v>36598554.19</v>
      </c>
      <c r="AO1922" s="6">
        <f t="shared" si="450"/>
        <v>506804072.66</v>
      </c>
      <c r="AP1922" s="6">
        <f t="shared" si="451"/>
        <v>1724695888.51</v>
      </c>
      <c r="AQ1922" s="6">
        <f t="shared" si="452"/>
        <v>768879768.2</v>
      </c>
      <c r="AR1922" s="6">
        <f t="shared" si="453"/>
        <v>955816120.31</v>
      </c>
      <c r="AS1922" s="6">
        <f t="shared" si="454"/>
        <v>5745235098.23</v>
      </c>
      <c r="AT1922" s="10">
        <f t="shared" si="455"/>
        <v>0</v>
      </c>
      <c r="AU1922" s="10">
        <f t="shared" si="456"/>
        <v>5745235098.23</v>
      </c>
      <c r="AV1922" s="10">
        <f t="shared" si="457"/>
        <v>1462620192.97</v>
      </c>
      <c r="AW1922" s="12">
        <f t="shared" si="443"/>
        <v>0.0703127424434772</v>
      </c>
      <c r="AX1922" s="12">
        <f t="shared" si="444"/>
        <v>0.929687257556523</v>
      </c>
      <c r="AY1922" s="12">
        <f t="shared" si="445"/>
        <v>0.132607562401668</v>
      </c>
      <c r="AZ1922" s="12">
        <f t="shared" si="446"/>
        <v>0.797079695154854</v>
      </c>
      <c r="BA1922" s="12">
        <f t="shared" si="447"/>
        <v>0</v>
      </c>
      <c r="BB1922" s="12">
        <f t="shared" si="448"/>
        <v>0.797079695154854</v>
      </c>
      <c r="BC1922" s="12">
        <f t="shared" si="449"/>
        <v>0.202920304845146</v>
      </c>
    </row>
    <row r="1923" spans="1:55">
      <c r="A1923" s="3" t="s">
        <v>3897</v>
      </c>
      <c r="B1923" s="3" t="s">
        <v>3898</v>
      </c>
      <c r="C1923" s="3">
        <v>3675746.95</v>
      </c>
      <c r="D1923" s="3">
        <v>448977444.32</v>
      </c>
      <c r="E1923" s="3">
        <v>0</v>
      </c>
      <c r="F1923" s="3">
        <v>0</v>
      </c>
      <c r="G1923" s="3">
        <v>0</v>
      </c>
      <c r="H1923" s="3">
        <v>0</v>
      </c>
      <c r="I1923" s="3">
        <v>0</v>
      </c>
      <c r="J1923" s="3">
        <v>23163742.2</v>
      </c>
      <c r="K1923" s="3">
        <v>67579848.76</v>
      </c>
      <c r="L1923" s="3">
        <v>0</v>
      </c>
      <c r="M1923" s="3">
        <v>510405373.14</v>
      </c>
      <c r="N1923" s="3">
        <v>130248698.01</v>
      </c>
      <c r="O1923" s="3">
        <v>1095735939.42</v>
      </c>
      <c r="P1923" s="3">
        <v>48992374.5</v>
      </c>
      <c r="Q1923" s="3">
        <v>0</v>
      </c>
      <c r="R1923" s="3">
        <v>395648540.72</v>
      </c>
      <c r="S1923" s="3">
        <v>0</v>
      </c>
      <c r="T1923" s="3">
        <v>0</v>
      </c>
      <c r="U1923" s="3">
        <v>17074592.65</v>
      </c>
      <c r="V1923" s="3">
        <v>16331500.79</v>
      </c>
      <c r="W1923" s="3">
        <v>0</v>
      </c>
      <c r="X1923" s="3">
        <v>0</v>
      </c>
      <c r="Y1923" s="3">
        <v>0</v>
      </c>
      <c r="Z1923" s="3">
        <v>71187777.5</v>
      </c>
      <c r="AA1923" s="3">
        <v>0</v>
      </c>
      <c r="AB1923" s="3">
        <v>90630819.16</v>
      </c>
      <c r="AC1923" s="3">
        <v>853961724.8</v>
      </c>
      <c r="AD1923" s="3">
        <v>59974940.95</v>
      </c>
      <c r="AE1923" s="3">
        <v>0</v>
      </c>
      <c r="AF1923" s="3">
        <v>0</v>
      </c>
      <c r="AG1923" s="3">
        <v>0</v>
      </c>
      <c r="AH1923" s="3">
        <v>104628042.25</v>
      </c>
      <c r="AI1923" s="3">
        <v>0</v>
      </c>
      <c r="AJ1923" s="3">
        <v>247788282.82</v>
      </c>
      <c r="AK1923" s="3">
        <v>3537870.15</v>
      </c>
      <c r="AL1923" s="3">
        <v>125019350.56</v>
      </c>
      <c r="AM1923" s="3">
        <v>15699462.82</v>
      </c>
      <c r="AN1923" s="3">
        <v>3324081.58</v>
      </c>
      <c r="AO1923" s="6">
        <f t="shared" si="450"/>
        <v>539721035.28</v>
      </c>
      <c r="AP1923" s="6">
        <f t="shared" si="451"/>
        <v>1785382385.07</v>
      </c>
      <c r="AQ1923" s="6">
        <f t="shared" si="452"/>
        <v>590873230.82</v>
      </c>
      <c r="AR1923" s="6">
        <f t="shared" si="453"/>
        <v>1194509154.25</v>
      </c>
      <c r="AS1923" s="6">
        <f t="shared" si="454"/>
        <v>1413933755.93</v>
      </c>
      <c r="AT1923" s="10">
        <f t="shared" si="455"/>
        <v>3675746.95</v>
      </c>
      <c r="AU1923" s="10">
        <f t="shared" si="456"/>
        <v>1417609502.88</v>
      </c>
      <c r="AV1923" s="10">
        <f t="shared" si="457"/>
        <v>1734230189.53</v>
      </c>
      <c r="AW1923" s="12">
        <f t="shared" ref="AW1923:AW1986" si="458">AO1923/(AO1923+AR1923+AS1923+AT1923)</f>
        <v>0.171240002015239</v>
      </c>
      <c r="AX1923" s="12">
        <f t="shared" ref="AX1923:AX1986" si="459">(AR1923+AS1923)/(AO1923+AR1923+AS1923+AT1923)</f>
        <v>0.827593775299371</v>
      </c>
      <c r="AY1923" s="12">
        <f t="shared" ref="AY1923:AY1986" si="460">(AR1923)/(AO1923+AR1923+AS1923+AT1923)</f>
        <v>0.378987915256768</v>
      </c>
      <c r="AZ1923" s="12">
        <f t="shared" ref="AZ1923:AZ1986" si="461">AS1923/(AO1923+AR1923+AS1923+AT1923)</f>
        <v>0.448605860042603</v>
      </c>
      <c r="BA1923" s="12">
        <f t="shared" ref="BA1923:BA1986" si="462">AT1923/(AO1923+AR1923+AS1923+AT1923)</f>
        <v>0.00116622268538963</v>
      </c>
      <c r="BB1923" s="12">
        <f t="shared" ref="BB1923:BB1986" si="463">(AU1923)/(AU1923+AV1923)</f>
        <v>0.449772082727992</v>
      </c>
      <c r="BC1923" s="12">
        <f t="shared" ref="BC1923:BC1986" si="464">(AV1923)/(AU1923+AV1923)</f>
        <v>0.550227917272008</v>
      </c>
    </row>
    <row r="1924" spans="1:55">
      <c r="A1924" s="3" t="s">
        <v>3899</v>
      </c>
      <c r="B1924" s="3" t="s">
        <v>3900</v>
      </c>
      <c r="C1924" s="3">
        <v>0</v>
      </c>
      <c r="D1924" s="3">
        <v>448942965.18</v>
      </c>
      <c r="E1924" s="3">
        <v>208732366.55</v>
      </c>
      <c r="F1924" s="3">
        <v>0</v>
      </c>
      <c r="G1924" s="3">
        <v>0</v>
      </c>
      <c r="H1924" s="3">
        <v>0</v>
      </c>
      <c r="I1924" s="3">
        <v>0</v>
      </c>
      <c r="J1924" s="3">
        <v>37955380.72</v>
      </c>
      <c r="K1924" s="3">
        <v>26217648.18</v>
      </c>
      <c r="L1924" s="3">
        <v>0</v>
      </c>
      <c r="M1924" s="3">
        <v>89101366.39</v>
      </c>
      <c r="N1924" s="3">
        <v>17156087.84</v>
      </c>
      <c r="O1924" s="3">
        <v>230505571.02</v>
      </c>
      <c r="P1924" s="3">
        <v>71226252.41</v>
      </c>
      <c r="Q1924" s="3">
        <v>0</v>
      </c>
      <c r="R1924" s="3">
        <v>293250274.18</v>
      </c>
      <c r="S1924" s="3">
        <v>12431885.13</v>
      </c>
      <c r="T1924" s="3">
        <v>0</v>
      </c>
      <c r="U1924" s="3">
        <v>18771380.13</v>
      </c>
      <c r="V1924" s="3">
        <v>8339333.7</v>
      </c>
      <c r="W1924" s="3">
        <v>0</v>
      </c>
      <c r="X1924" s="3">
        <v>0</v>
      </c>
      <c r="Y1924" s="3">
        <v>0</v>
      </c>
      <c r="Z1924" s="3">
        <v>9437803.58</v>
      </c>
      <c r="AA1924" s="3">
        <v>0</v>
      </c>
      <c r="AB1924" s="3">
        <v>39343458.8</v>
      </c>
      <c r="AC1924" s="3">
        <v>740472450.98</v>
      </c>
      <c r="AD1924" s="3">
        <v>3612571.45</v>
      </c>
      <c r="AE1924" s="3">
        <v>0</v>
      </c>
      <c r="AF1924" s="3">
        <v>0</v>
      </c>
      <c r="AG1924" s="3">
        <v>0</v>
      </c>
      <c r="AH1924" s="3">
        <v>111264594.59</v>
      </c>
      <c r="AI1924" s="3">
        <v>0</v>
      </c>
      <c r="AJ1924" s="3">
        <v>0</v>
      </c>
      <c r="AK1924" s="3">
        <v>24644741.58</v>
      </c>
      <c r="AL1924" s="3">
        <v>6001881.57</v>
      </c>
      <c r="AM1924" s="3">
        <v>1513666.97</v>
      </c>
      <c r="AN1924" s="3">
        <v>39672476.28</v>
      </c>
      <c r="AO1924" s="6">
        <f t="shared" si="450"/>
        <v>721848360.63</v>
      </c>
      <c r="AP1924" s="6">
        <f t="shared" si="451"/>
        <v>407989277.66</v>
      </c>
      <c r="AQ1924" s="6">
        <f t="shared" si="452"/>
        <v>381574135.52</v>
      </c>
      <c r="AR1924" s="6">
        <f t="shared" si="453"/>
        <v>26415142.14</v>
      </c>
      <c r="AS1924" s="6">
        <f t="shared" si="454"/>
        <v>927182383.42</v>
      </c>
      <c r="AT1924" s="10">
        <f t="shared" si="455"/>
        <v>0</v>
      </c>
      <c r="AU1924" s="10">
        <f t="shared" si="456"/>
        <v>927182383.42</v>
      </c>
      <c r="AV1924" s="10">
        <f t="shared" si="457"/>
        <v>748263502.77</v>
      </c>
      <c r="AW1924" s="12">
        <f t="shared" si="458"/>
        <v>0.430839555356514</v>
      </c>
      <c r="AX1924" s="12">
        <f t="shared" si="459"/>
        <v>0.569160444643486</v>
      </c>
      <c r="AY1924" s="12">
        <f t="shared" si="460"/>
        <v>0.0157660371831337</v>
      </c>
      <c r="AZ1924" s="12">
        <f t="shared" si="461"/>
        <v>0.553394407460352</v>
      </c>
      <c r="BA1924" s="12">
        <f t="shared" si="462"/>
        <v>0</v>
      </c>
      <c r="BB1924" s="12">
        <f t="shared" si="463"/>
        <v>0.553394407460352</v>
      </c>
      <c r="BC1924" s="12">
        <f t="shared" si="464"/>
        <v>0.446605592539648</v>
      </c>
    </row>
    <row r="1925" spans="1:55">
      <c r="A1925" s="3" t="s">
        <v>3901</v>
      </c>
      <c r="B1925" s="3" t="s">
        <v>3902</v>
      </c>
      <c r="C1925" s="3">
        <v>205598323.6</v>
      </c>
      <c r="D1925" s="3">
        <v>448894239.41</v>
      </c>
      <c r="E1925" s="3">
        <v>176687493.13</v>
      </c>
      <c r="F1925" s="3">
        <v>149782128.52</v>
      </c>
      <c r="G1925" s="3">
        <v>0</v>
      </c>
      <c r="H1925" s="3">
        <v>0</v>
      </c>
      <c r="I1925" s="3">
        <v>0</v>
      </c>
      <c r="J1925" s="3">
        <v>10252626.97</v>
      </c>
      <c r="K1925" s="3">
        <v>86412989.98</v>
      </c>
      <c r="L1925" s="3">
        <v>0</v>
      </c>
      <c r="M1925" s="3">
        <v>290010895.2</v>
      </c>
      <c r="N1925" s="3">
        <v>17041543.94</v>
      </c>
      <c r="O1925" s="3">
        <v>45374824.87</v>
      </c>
      <c r="P1925" s="3">
        <v>11940893.64</v>
      </c>
      <c r="Q1925" s="3">
        <v>1323317624.78</v>
      </c>
      <c r="R1925" s="3">
        <v>541853680.85</v>
      </c>
      <c r="S1925" s="3">
        <v>309523.84</v>
      </c>
      <c r="T1925" s="3">
        <v>0</v>
      </c>
      <c r="U1925" s="3">
        <v>9794025.5</v>
      </c>
      <c r="V1925" s="3">
        <v>38712301.6</v>
      </c>
      <c r="W1925" s="3">
        <v>0</v>
      </c>
      <c r="X1925" s="3">
        <v>0</v>
      </c>
      <c r="Y1925" s="3">
        <v>0</v>
      </c>
      <c r="Z1925" s="3">
        <v>0</v>
      </c>
      <c r="AA1925" s="3">
        <v>0</v>
      </c>
      <c r="AB1925" s="3">
        <v>134792290.59</v>
      </c>
      <c r="AC1925" s="3">
        <v>51135174.75</v>
      </c>
      <c r="AD1925" s="3">
        <v>10601149.44</v>
      </c>
      <c r="AE1925" s="3">
        <v>0</v>
      </c>
      <c r="AF1925" s="3">
        <v>0</v>
      </c>
      <c r="AG1925" s="3">
        <v>0</v>
      </c>
      <c r="AH1925" s="3">
        <v>2160577.78</v>
      </c>
      <c r="AI1925" s="3">
        <v>0</v>
      </c>
      <c r="AJ1925" s="3">
        <v>43637.59</v>
      </c>
      <c r="AK1925" s="3">
        <v>2524758.42</v>
      </c>
      <c r="AL1925" s="3">
        <v>17189913.39</v>
      </c>
      <c r="AM1925" s="3">
        <v>0</v>
      </c>
      <c r="AN1925" s="3">
        <v>65472579.37</v>
      </c>
      <c r="AO1925" s="6">
        <f t="shared" si="450"/>
        <v>872029478.01</v>
      </c>
      <c r="AP1925" s="6">
        <f t="shared" si="451"/>
        <v>1687685782.43</v>
      </c>
      <c r="AQ1925" s="6">
        <f t="shared" si="452"/>
        <v>725461822.38</v>
      </c>
      <c r="AR1925" s="6">
        <f t="shared" si="453"/>
        <v>962223960.05</v>
      </c>
      <c r="AS1925" s="6">
        <f t="shared" si="454"/>
        <v>149127790.74</v>
      </c>
      <c r="AT1925" s="10">
        <f t="shared" si="455"/>
        <v>205598323.6</v>
      </c>
      <c r="AU1925" s="10">
        <f t="shared" si="456"/>
        <v>354726114.34</v>
      </c>
      <c r="AV1925" s="10">
        <f t="shared" si="457"/>
        <v>1834253438.06</v>
      </c>
      <c r="AW1925" s="12">
        <f t="shared" si="458"/>
        <v>0.39837260108433</v>
      </c>
      <c r="AX1925" s="12">
        <f t="shared" si="459"/>
        <v>0.507703121105682</v>
      </c>
      <c r="AY1925" s="12">
        <f t="shared" si="460"/>
        <v>0.439576495356028</v>
      </c>
      <c r="AZ1925" s="12">
        <f t="shared" si="461"/>
        <v>0.068126625749654</v>
      </c>
      <c r="BA1925" s="12">
        <f t="shared" si="462"/>
        <v>0.0939242778099877</v>
      </c>
      <c r="BB1925" s="12">
        <f t="shared" si="463"/>
        <v>0.162050903559642</v>
      </c>
      <c r="BC1925" s="12">
        <f t="shared" si="464"/>
        <v>0.837949096440358</v>
      </c>
    </row>
    <row r="1926" spans="1:55">
      <c r="A1926" s="3" t="s">
        <v>3903</v>
      </c>
      <c r="B1926" s="3" t="s">
        <v>3904</v>
      </c>
      <c r="C1926" s="3">
        <v>0</v>
      </c>
      <c r="D1926" s="3">
        <v>447865412.22</v>
      </c>
      <c r="E1926" s="3">
        <v>0</v>
      </c>
      <c r="F1926" s="3">
        <v>0</v>
      </c>
      <c r="G1926" s="3">
        <v>0</v>
      </c>
      <c r="H1926" s="3">
        <v>0</v>
      </c>
      <c r="I1926" s="3">
        <v>0</v>
      </c>
      <c r="J1926" s="3">
        <v>0</v>
      </c>
      <c r="K1926" s="3">
        <v>35778170.28</v>
      </c>
      <c r="L1926" s="3">
        <v>0</v>
      </c>
      <c r="M1926" s="3">
        <v>454824229.08</v>
      </c>
      <c r="N1926" s="3">
        <v>98577089.72</v>
      </c>
      <c r="O1926" s="3">
        <v>559378135.14</v>
      </c>
      <c r="P1926" s="3">
        <v>7602437.54</v>
      </c>
      <c r="Q1926" s="3">
        <v>22096500</v>
      </c>
      <c r="R1926" s="3">
        <v>155462796.41</v>
      </c>
      <c r="S1926" s="3">
        <v>0</v>
      </c>
      <c r="T1926" s="3">
        <v>0</v>
      </c>
      <c r="U1926" s="3">
        <v>1166821.33</v>
      </c>
      <c r="V1926" s="3">
        <v>7058926.87</v>
      </c>
      <c r="W1926" s="3">
        <v>0</v>
      </c>
      <c r="X1926" s="3">
        <v>0</v>
      </c>
      <c r="Y1926" s="3">
        <v>4469192.85</v>
      </c>
      <c r="Z1926" s="3">
        <v>20281976.75</v>
      </c>
      <c r="AA1926" s="3">
        <v>0</v>
      </c>
      <c r="AB1926" s="3">
        <v>2579330.9</v>
      </c>
      <c r="AC1926" s="3">
        <v>259237653.31</v>
      </c>
      <c r="AD1926" s="3">
        <v>8670601.46</v>
      </c>
      <c r="AE1926" s="3">
        <v>0</v>
      </c>
      <c r="AF1926" s="3">
        <v>0</v>
      </c>
      <c r="AG1926" s="3">
        <v>0</v>
      </c>
      <c r="AH1926" s="3">
        <v>341346267.1</v>
      </c>
      <c r="AI1926" s="3">
        <v>0</v>
      </c>
      <c r="AJ1926" s="3">
        <v>0</v>
      </c>
      <c r="AK1926" s="3">
        <v>166338599.7</v>
      </c>
      <c r="AL1926" s="3">
        <v>72354434.23</v>
      </c>
      <c r="AM1926" s="3">
        <v>5121972.02</v>
      </c>
      <c r="AN1926" s="3">
        <v>0</v>
      </c>
      <c r="AO1926" s="6">
        <f t="shared" si="450"/>
        <v>483643582.5</v>
      </c>
      <c r="AP1926" s="6">
        <f t="shared" si="451"/>
        <v>1142478391.48</v>
      </c>
      <c r="AQ1926" s="6">
        <f t="shared" si="452"/>
        <v>191019045.11</v>
      </c>
      <c r="AR1926" s="6">
        <f t="shared" si="453"/>
        <v>951459346.37</v>
      </c>
      <c r="AS1926" s="6">
        <f t="shared" si="454"/>
        <v>853069527.82</v>
      </c>
      <c r="AT1926" s="10">
        <f t="shared" si="455"/>
        <v>0</v>
      </c>
      <c r="AU1926" s="10">
        <f t="shared" si="456"/>
        <v>853069527.82</v>
      </c>
      <c r="AV1926" s="10">
        <f t="shared" si="457"/>
        <v>1435102928.87</v>
      </c>
      <c r="AW1926" s="12">
        <f t="shared" si="458"/>
        <v>0.211366753011101</v>
      </c>
      <c r="AX1926" s="12">
        <f t="shared" si="459"/>
        <v>0.788633246988899</v>
      </c>
      <c r="AY1926" s="12">
        <f t="shared" si="460"/>
        <v>0.41581627450684</v>
      </c>
      <c r="AZ1926" s="12">
        <f t="shared" si="461"/>
        <v>0.372816972482059</v>
      </c>
      <c r="BA1926" s="12">
        <f t="shared" si="462"/>
        <v>0</v>
      </c>
      <c r="BB1926" s="12">
        <f t="shared" si="463"/>
        <v>0.372816972482059</v>
      </c>
      <c r="BC1926" s="12">
        <f t="shared" si="464"/>
        <v>0.627183027517942</v>
      </c>
    </row>
    <row r="1927" spans="1:55">
      <c r="A1927" s="3" t="s">
        <v>3905</v>
      </c>
      <c r="B1927" s="3" t="s">
        <v>3906</v>
      </c>
      <c r="C1927" s="3">
        <v>90683220.55</v>
      </c>
      <c r="D1927" s="3">
        <v>447182895.76</v>
      </c>
      <c r="E1927" s="3">
        <v>108885.07</v>
      </c>
      <c r="F1927" s="3">
        <v>0</v>
      </c>
      <c r="G1927" s="3">
        <v>0</v>
      </c>
      <c r="H1927" s="3">
        <v>0</v>
      </c>
      <c r="I1927" s="3">
        <v>0</v>
      </c>
      <c r="J1927" s="3">
        <v>0</v>
      </c>
      <c r="K1927" s="3">
        <v>120893617.7</v>
      </c>
      <c r="L1927" s="3">
        <v>0</v>
      </c>
      <c r="M1927" s="3">
        <v>211030465.52</v>
      </c>
      <c r="N1927" s="3">
        <v>357953313.11</v>
      </c>
      <c r="O1927" s="3">
        <v>525721252.31</v>
      </c>
      <c r="P1927" s="3">
        <v>25625786.8</v>
      </c>
      <c r="Q1927" s="3">
        <v>8530000</v>
      </c>
      <c r="R1927" s="3">
        <v>212904860.43</v>
      </c>
      <c r="S1927" s="3">
        <v>0</v>
      </c>
      <c r="T1927" s="3">
        <v>0</v>
      </c>
      <c r="U1927" s="3">
        <v>8750102.56</v>
      </c>
      <c r="V1927" s="3">
        <v>30579687.59</v>
      </c>
      <c r="W1927" s="3">
        <v>0</v>
      </c>
      <c r="X1927" s="3">
        <v>0</v>
      </c>
      <c r="Y1927" s="3">
        <v>4950184.93</v>
      </c>
      <c r="Z1927" s="3">
        <v>22734625.59</v>
      </c>
      <c r="AA1927" s="3">
        <v>0</v>
      </c>
      <c r="AB1927" s="3">
        <v>4525530.84</v>
      </c>
      <c r="AC1927" s="3">
        <v>656265429.12</v>
      </c>
      <c r="AD1927" s="3">
        <v>85153719.32</v>
      </c>
      <c r="AE1927" s="3">
        <v>0</v>
      </c>
      <c r="AF1927" s="3">
        <v>0</v>
      </c>
      <c r="AG1927" s="3">
        <v>0</v>
      </c>
      <c r="AH1927" s="3">
        <v>31249010.25</v>
      </c>
      <c r="AI1927" s="3">
        <v>0</v>
      </c>
      <c r="AJ1927" s="3">
        <v>0</v>
      </c>
      <c r="AK1927" s="3">
        <v>33490715.14</v>
      </c>
      <c r="AL1927" s="3">
        <v>13038782.98</v>
      </c>
      <c r="AM1927" s="3">
        <v>12988562.91</v>
      </c>
      <c r="AN1927" s="3">
        <v>7953222.03</v>
      </c>
      <c r="AO1927" s="6">
        <f t="shared" si="450"/>
        <v>568185398.53</v>
      </c>
      <c r="AP1927" s="6">
        <f t="shared" si="451"/>
        <v>1128860817.74</v>
      </c>
      <c r="AQ1927" s="6">
        <f t="shared" si="452"/>
        <v>284444991.94</v>
      </c>
      <c r="AR1927" s="6">
        <f t="shared" si="453"/>
        <v>844415825.8</v>
      </c>
      <c r="AS1927" s="6">
        <f t="shared" si="454"/>
        <v>840139441.75</v>
      </c>
      <c r="AT1927" s="10">
        <f t="shared" si="455"/>
        <v>90683220.55</v>
      </c>
      <c r="AU1927" s="10">
        <f t="shared" si="456"/>
        <v>930822662.3</v>
      </c>
      <c r="AV1927" s="10">
        <f t="shared" si="457"/>
        <v>1412601224.33</v>
      </c>
      <c r="AW1927" s="12">
        <f t="shared" si="458"/>
        <v>0.242459506268449</v>
      </c>
      <c r="AX1927" s="12">
        <f t="shared" si="459"/>
        <v>0.718843601945401</v>
      </c>
      <c r="AY1927" s="12">
        <f t="shared" si="460"/>
        <v>0.360334223192683</v>
      </c>
      <c r="AZ1927" s="12">
        <f t="shared" si="461"/>
        <v>0.358509378752717</v>
      </c>
      <c r="BA1927" s="12">
        <f t="shared" si="462"/>
        <v>0.0386968917861499</v>
      </c>
      <c r="BB1927" s="12">
        <f t="shared" si="463"/>
        <v>0.397206270538867</v>
      </c>
      <c r="BC1927" s="12">
        <f t="shared" si="464"/>
        <v>0.602793729461133</v>
      </c>
    </row>
    <row r="1928" spans="1:55">
      <c r="A1928" s="3" t="s">
        <v>3907</v>
      </c>
      <c r="B1928" s="3" t="s">
        <v>3908</v>
      </c>
      <c r="C1928" s="3">
        <v>0</v>
      </c>
      <c r="D1928" s="3">
        <v>446450322.3</v>
      </c>
      <c r="E1928" s="3">
        <v>0</v>
      </c>
      <c r="F1928" s="3">
        <v>0</v>
      </c>
      <c r="G1928" s="3">
        <v>0</v>
      </c>
      <c r="H1928" s="3">
        <v>0</v>
      </c>
      <c r="I1928" s="3">
        <v>0</v>
      </c>
      <c r="J1928" s="3">
        <v>0</v>
      </c>
      <c r="K1928" s="3">
        <v>8190940.12</v>
      </c>
      <c r="L1928" s="3">
        <v>0</v>
      </c>
      <c r="M1928" s="3">
        <v>387169816.08</v>
      </c>
      <c r="N1928" s="3">
        <v>6740118.05</v>
      </c>
      <c r="O1928" s="3">
        <v>221562910.2</v>
      </c>
      <c r="P1928" s="3">
        <v>657839728.05</v>
      </c>
      <c r="Q1928" s="3">
        <v>0</v>
      </c>
      <c r="R1928" s="3">
        <v>341893656.55</v>
      </c>
      <c r="S1928" s="3">
        <v>0</v>
      </c>
      <c r="T1928" s="3">
        <v>0</v>
      </c>
      <c r="U1928" s="3">
        <v>38607397.45</v>
      </c>
      <c r="V1928" s="3">
        <v>5770234.31</v>
      </c>
      <c r="W1928" s="3">
        <v>0</v>
      </c>
      <c r="X1928" s="3">
        <v>0</v>
      </c>
      <c r="Y1928" s="3">
        <v>0</v>
      </c>
      <c r="Z1928" s="3">
        <v>1879149.93</v>
      </c>
      <c r="AA1928" s="3">
        <v>0</v>
      </c>
      <c r="AB1928" s="3">
        <v>4547.69</v>
      </c>
      <c r="AC1928" s="3">
        <v>192555069.74</v>
      </c>
      <c r="AD1928" s="3">
        <v>14503289.43</v>
      </c>
      <c r="AE1928" s="3">
        <v>0</v>
      </c>
      <c r="AF1928" s="3">
        <v>0</v>
      </c>
      <c r="AG1928" s="3">
        <v>0</v>
      </c>
      <c r="AH1928" s="3">
        <v>23163468.53</v>
      </c>
      <c r="AI1928" s="3">
        <v>0</v>
      </c>
      <c r="AJ1928" s="3">
        <v>74061739.5</v>
      </c>
      <c r="AK1928" s="3">
        <v>15112019.72</v>
      </c>
      <c r="AL1928" s="3">
        <v>5426465.82</v>
      </c>
      <c r="AM1928" s="3">
        <v>0</v>
      </c>
      <c r="AN1928" s="3">
        <v>10120872.07</v>
      </c>
      <c r="AO1928" s="6">
        <f t="shared" si="450"/>
        <v>454641262.42</v>
      </c>
      <c r="AP1928" s="6">
        <f t="shared" si="451"/>
        <v>1273312572.38</v>
      </c>
      <c r="AQ1928" s="6">
        <f t="shared" si="452"/>
        <v>388154985.93</v>
      </c>
      <c r="AR1928" s="6">
        <f t="shared" si="453"/>
        <v>885157586.45</v>
      </c>
      <c r="AS1928" s="6">
        <f t="shared" si="454"/>
        <v>334942924.81</v>
      </c>
      <c r="AT1928" s="10">
        <f t="shared" si="455"/>
        <v>0</v>
      </c>
      <c r="AU1928" s="10">
        <f t="shared" si="456"/>
        <v>334942924.81</v>
      </c>
      <c r="AV1928" s="10">
        <f t="shared" si="457"/>
        <v>1339798848.87</v>
      </c>
      <c r="AW1928" s="12">
        <f t="shared" si="458"/>
        <v>0.27146947043722</v>
      </c>
      <c r="AX1928" s="12">
        <f t="shared" si="459"/>
        <v>0.72853052956278</v>
      </c>
      <c r="AY1928" s="12">
        <f t="shared" si="460"/>
        <v>0.528533771809487</v>
      </c>
      <c r="AZ1928" s="12">
        <f t="shared" si="461"/>
        <v>0.199996757753294</v>
      </c>
      <c r="BA1928" s="12">
        <f t="shared" si="462"/>
        <v>0</v>
      </c>
      <c r="BB1928" s="12">
        <f t="shared" si="463"/>
        <v>0.199996757753294</v>
      </c>
      <c r="BC1928" s="12">
        <f t="shared" si="464"/>
        <v>0.800003242246706</v>
      </c>
    </row>
    <row r="1929" spans="1:55">
      <c r="A1929" s="3" t="s">
        <v>3909</v>
      </c>
      <c r="B1929" s="3" t="s">
        <v>3910</v>
      </c>
      <c r="C1929" s="3">
        <v>100610230.6</v>
      </c>
      <c r="D1929" s="3">
        <v>446389887.93</v>
      </c>
      <c r="E1929" s="3">
        <v>139000000</v>
      </c>
      <c r="F1929" s="3">
        <v>1043711.89</v>
      </c>
      <c r="G1929" s="3">
        <v>0</v>
      </c>
      <c r="H1929" s="3">
        <v>0</v>
      </c>
      <c r="I1929" s="3">
        <v>0</v>
      </c>
      <c r="J1929" s="3">
        <v>790696.05</v>
      </c>
      <c r="K1929" s="3">
        <v>19151453.18</v>
      </c>
      <c r="L1929" s="3">
        <v>0</v>
      </c>
      <c r="M1929" s="3">
        <v>1282703946.48</v>
      </c>
      <c r="N1929" s="3">
        <v>44290695.76</v>
      </c>
      <c r="O1929" s="3">
        <v>923091401.88</v>
      </c>
      <c r="P1929" s="3">
        <v>77975278.74</v>
      </c>
      <c r="Q1929" s="3">
        <v>724488.85</v>
      </c>
      <c r="R1929" s="3">
        <v>1375679911.14</v>
      </c>
      <c r="S1929" s="3">
        <v>204790.01</v>
      </c>
      <c r="T1929" s="3">
        <v>0</v>
      </c>
      <c r="U1929" s="3">
        <v>184475549.96</v>
      </c>
      <c r="V1929" s="3">
        <v>38542692.04</v>
      </c>
      <c r="W1929" s="3">
        <v>0</v>
      </c>
      <c r="X1929" s="3">
        <v>0</v>
      </c>
      <c r="Y1929" s="3">
        <v>7331591.59</v>
      </c>
      <c r="Z1929" s="3">
        <v>98633249.03</v>
      </c>
      <c r="AA1929" s="3">
        <v>0</v>
      </c>
      <c r="AB1929" s="3">
        <v>64858583.42</v>
      </c>
      <c r="AC1929" s="3">
        <v>2436376376.5</v>
      </c>
      <c r="AD1929" s="3">
        <v>126894895.77</v>
      </c>
      <c r="AE1929" s="3">
        <v>0</v>
      </c>
      <c r="AF1929" s="3">
        <v>0</v>
      </c>
      <c r="AG1929" s="3">
        <v>0</v>
      </c>
      <c r="AH1929" s="3">
        <v>324252593.56</v>
      </c>
      <c r="AI1929" s="3">
        <v>0</v>
      </c>
      <c r="AJ1929" s="3">
        <v>793681277.66</v>
      </c>
      <c r="AK1929" s="3">
        <v>419794911.1</v>
      </c>
      <c r="AL1929" s="3">
        <v>50385772.72</v>
      </c>
      <c r="AM1929" s="3">
        <v>25033306.82</v>
      </c>
      <c r="AN1929" s="3">
        <v>129184640.82</v>
      </c>
      <c r="AO1929" s="6">
        <f t="shared" si="450"/>
        <v>606375749.05</v>
      </c>
      <c r="AP1929" s="6">
        <f t="shared" si="451"/>
        <v>2328785811.71</v>
      </c>
      <c r="AQ1929" s="6">
        <f t="shared" si="452"/>
        <v>1769726367.19</v>
      </c>
      <c r="AR1929" s="6">
        <f t="shared" si="453"/>
        <v>559059444.52</v>
      </c>
      <c r="AS1929" s="6">
        <f t="shared" si="454"/>
        <v>4305603774.95</v>
      </c>
      <c r="AT1929" s="10">
        <f t="shared" si="455"/>
        <v>100610230.6</v>
      </c>
      <c r="AU1929" s="10">
        <f t="shared" si="456"/>
        <v>4406214005.55</v>
      </c>
      <c r="AV1929" s="10">
        <f t="shared" si="457"/>
        <v>1165435193.57</v>
      </c>
      <c r="AW1929" s="12">
        <f t="shared" si="458"/>
        <v>0.108832363162019</v>
      </c>
      <c r="AX1929" s="12">
        <f t="shared" si="459"/>
        <v>0.873110105395425</v>
      </c>
      <c r="AY1929" s="12">
        <f t="shared" si="460"/>
        <v>0.100340029413248</v>
      </c>
      <c r="AZ1929" s="12">
        <f t="shared" si="461"/>
        <v>0.772770075982177</v>
      </c>
      <c r="BA1929" s="12">
        <f t="shared" si="462"/>
        <v>0.0180575314425558</v>
      </c>
      <c r="BB1929" s="12">
        <f t="shared" si="463"/>
        <v>0.790827607424733</v>
      </c>
      <c r="BC1929" s="12">
        <f t="shared" si="464"/>
        <v>0.209172392575267</v>
      </c>
    </row>
    <row r="1930" spans="1:55">
      <c r="A1930" s="3" t="s">
        <v>3911</v>
      </c>
      <c r="B1930" s="3" t="s">
        <v>3912</v>
      </c>
      <c r="C1930" s="3">
        <v>7391971.27</v>
      </c>
      <c r="D1930" s="3">
        <v>445747287.07</v>
      </c>
      <c r="E1930" s="3">
        <v>0</v>
      </c>
      <c r="F1930" s="3">
        <v>0</v>
      </c>
      <c r="G1930" s="3">
        <v>0</v>
      </c>
      <c r="H1930" s="3">
        <v>0</v>
      </c>
      <c r="I1930" s="3">
        <v>0</v>
      </c>
      <c r="J1930" s="3">
        <v>0</v>
      </c>
      <c r="K1930" s="3">
        <v>355146567.97</v>
      </c>
      <c r="L1930" s="3">
        <v>0</v>
      </c>
      <c r="M1930" s="3">
        <v>1880059727.08</v>
      </c>
      <c r="N1930" s="3">
        <v>380659183.67</v>
      </c>
      <c r="O1930" s="3">
        <v>1456010835.72</v>
      </c>
      <c r="P1930" s="3">
        <v>136246504.86</v>
      </c>
      <c r="Q1930" s="3">
        <v>0</v>
      </c>
      <c r="R1930" s="3">
        <v>2280082020.08</v>
      </c>
      <c r="S1930" s="3">
        <v>0</v>
      </c>
      <c r="T1930" s="3">
        <v>0</v>
      </c>
      <c r="U1930" s="3">
        <v>70233768.49</v>
      </c>
      <c r="V1930" s="3">
        <v>44082220.47</v>
      </c>
      <c r="W1930" s="3">
        <v>0</v>
      </c>
      <c r="X1930" s="3">
        <v>0</v>
      </c>
      <c r="Y1930" s="3">
        <v>0</v>
      </c>
      <c r="Z1930" s="3">
        <v>8200000</v>
      </c>
      <c r="AA1930" s="3">
        <v>0</v>
      </c>
      <c r="AB1930" s="3">
        <v>0</v>
      </c>
      <c r="AC1930" s="3">
        <v>218176972.98</v>
      </c>
      <c r="AD1930" s="3">
        <v>65958957.97</v>
      </c>
      <c r="AE1930" s="3">
        <v>0</v>
      </c>
      <c r="AF1930" s="3">
        <v>0</v>
      </c>
      <c r="AG1930" s="3">
        <v>0</v>
      </c>
      <c r="AH1930" s="3">
        <v>234729373.11</v>
      </c>
      <c r="AI1930" s="3">
        <v>53699026.28</v>
      </c>
      <c r="AJ1930" s="3">
        <v>451131610.06</v>
      </c>
      <c r="AK1930" s="3">
        <v>62154486</v>
      </c>
      <c r="AL1930" s="3">
        <v>70885830.28</v>
      </c>
      <c r="AM1930" s="3">
        <v>14194559.81</v>
      </c>
      <c r="AN1930" s="3">
        <v>47007563.4</v>
      </c>
      <c r="AO1930" s="6">
        <f t="shared" si="450"/>
        <v>800893855.04</v>
      </c>
      <c r="AP1930" s="6">
        <f t="shared" si="451"/>
        <v>3852976251.33</v>
      </c>
      <c r="AQ1930" s="6">
        <f t="shared" si="452"/>
        <v>2402598009.04</v>
      </c>
      <c r="AR1930" s="6">
        <f t="shared" si="453"/>
        <v>1450378242.29</v>
      </c>
      <c r="AS1930" s="6">
        <f t="shared" si="454"/>
        <v>1217938379.89</v>
      </c>
      <c r="AT1930" s="10">
        <f t="shared" si="455"/>
        <v>7391971.27</v>
      </c>
      <c r="AU1930" s="10">
        <f t="shared" si="456"/>
        <v>1225330351.16</v>
      </c>
      <c r="AV1930" s="10">
        <f t="shared" si="457"/>
        <v>2251272097.33</v>
      </c>
      <c r="AW1930" s="12">
        <f t="shared" si="458"/>
        <v>0.230366821316557</v>
      </c>
      <c r="AX1930" s="12">
        <f t="shared" si="459"/>
        <v>0.767506973176912</v>
      </c>
      <c r="AY1930" s="12">
        <f t="shared" si="460"/>
        <v>0.41718265570455</v>
      </c>
      <c r="AZ1930" s="12">
        <f t="shared" si="461"/>
        <v>0.350324317472361</v>
      </c>
      <c r="BA1930" s="12">
        <f t="shared" si="462"/>
        <v>0.0021262055065314</v>
      </c>
      <c r="BB1930" s="12">
        <f t="shared" si="463"/>
        <v>0.352450522978893</v>
      </c>
      <c r="BC1930" s="12">
        <f t="shared" si="464"/>
        <v>0.647549477021107</v>
      </c>
    </row>
    <row r="1931" spans="1:55">
      <c r="A1931" s="3" t="s">
        <v>3913</v>
      </c>
      <c r="B1931" s="3" t="s">
        <v>3914</v>
      </c>
      <c r="C1931" s="3">
        <v>731067048.56</v>
      </c>
      <c r="D1931" s="3">
        <v>445608787.06</v>
      </c>
      <c r="E1931" s="3">
        <v>0</v>
      </c>
      <c r="F1931" s="3">
        <v>0</v>
      </c>
      <c r="G1931" s="3">
        <v>0</v>
      </c>
      <c r="H1931" s="3">
        <v>0</v>
      </c>
      <c r="I1931" s="3">
        <v>0</v>
      </c>
      <c r="J1931" s="3">
        <v>0</v>
      </c>
      <c r="K1931" s="3">
        <v>400739830.88</v>
      </c>
      <c r="L1931" s="3">
        <v>0</v>
      </c>
      <c r="M1931" s="3">
        <v>1979342850.49</v>
      </c>
      <c r="N1931" s="3">
        <v>709788510.71</v>
      </c>
      <c r="O1931" s="3">
        <v>625663009.49</v>
      </c>
      <c r="P1931" s="3">
        <v>162370131.96</v>
      </c>
      <c r="Q1931" s="3">
        <v>0</v>
      </c>
      <c r="R1931" s="3">
        <v>2062701912.51</v>
      </c>
      <c r="S1931" s="3">
        <v>0</v>
      </c>
      <c r="T1931" s="3">
        <v>0</v>
      </c>
      <c r="U1931" s="3">
        <v>35246652.01</v>
      </c>
      <c r="V1931" s="3">
        <v>33688440.11</v>
      </c>
      <c r="W1931" s="3">
        <v>0</v>
      </c>
      <c r="X1931" s="3">
        <v>0</v>
      </c>
      <c r="Y1931" s="3">
        <v>10845300</v>
      </c>
      <c r="Z1931" s="3">
        <v>244162880.88</v>
      </c>
      <c r="AA1931" s="3">
        <v>0</v>
      </c>
      <c r="AB1931" s="3">
        <v>1008570175.69</v>
      </c>
      <c r="AC1931" s="3">
        <v>10040073242.86</v>
      </c>
      <c r="AD1931" s="3">
        <v>739525666.34</v>
      </c>
      <c r="AE1931" s="3">
        <v>0</v>
      </c>
      <c r="AF1931" s="3">
        <v>0</v>
      </c>
      <c r="AG1931" s="3">
        <v>0</v>
      </c>
      <c r="AH1931" s="3">
        <v>764093853.91</v>
      </c>
      <c r="AI1931" s="3">
        <v>43321902.58</v>
      </c>
      <c r="AJ1931" s="3">
        <v>1921210.39</v>
      </c>
      <c r="AK1931" s="3">
        <v>105486901.65</v>
      </c>
      <c r="AL1931" s="3">
        <v>10396836.26</v>
      </c>
      <c r="AM1931" s="3">
        <v>0</v>
      </c>
      <c r="AN1931" s="3">
        <v>444143960.1</v>
      </c>
      <c r="AO1931" s="6">
        <f t="shared" si="450"/>
        <v>846348617.94</v>
      </c>
      <c r="AP1931" s="6">
        <f t="shared" si="451"/>
        <v>3477164502.65</v>
      </c>
      <c r="AQ1931" s="6">
        <f t="shared" si="452"/>
        <v>3395215361.2</v>
      </c>
      <c r="AR1931" s="6">
        <f t="shared" si="453"/>
        <v>81949141.4499998</v>
      </c>
      <c r="AS1931" s="6">
        <f t="shared" si="454"/>
        <v>12148963574.09</v>
      </c>
      <c r="AT1931" s="10">
        <f t="shared" si="455"/>
        <v>731067048.56</v>
      </c>
      <c r="AU1931" s="10">
        <f t="shared" si="456"/>
        <v>12880030622.65</v>
      </c>
      <c r="AV1931" s="10">
        <f t="shared" si="457"/>
        <v>928297759.39</v>
      </c>
      <c r="AW1931" s="12">
        <f t="shared" si="458"/>
        <v>0.0612926195353824</v>
      </c>
      <c r="AX1931" s="12">
        <f t="shared" si="459"/>
        <v>0.885763459351699</v>
      </c>
      <c r="AY1931" s="12">
        <f t="shared" si="460"/>
        <v>0.00593476191923333</v>
      </c>
      <c r="AZ1931" s="12">
        <f t="shared" si="461"/>
        <v>0.879828697432466</v>
      </c>
      <c r="BA1931" s="12">
        <f t="shared" si="462"/>
        <v>0.0529439211129185</v>
      </c>
      <c r="BB1931" s="12">
        <f t="shared" si="463"/>
        <v>0.932772618545384</v>
      </c>
      <c r="BC1931" s="12">
        <f t="shared" si="464"/>
        <v>0.0672273814546157</v>
      </c>
    </row>
    <row r="1932" spans="1:55">
      <c r="A1932" s="3" t="s">
        <v>3915</v>
      </c>
      <c r="B1932" s="3" t="s">
        <v>3916</v>
      </c>
      <c r="C1932" s="3">
        <v>25393781.41</v>
      </c>
      <c r="D1932" s="3">
        <v>444321046.57</v>
      </c>
      <c r="E1932" s="3">
        <v>61693448.71</v>
      </c>
      <c r="F1932" s="3">
        <v>0</v>
      </c>
      <c r="G1932" s="3">
        <v>0</v>
      </c>
      <c r="H1932" s="3">
        <v>0</v>
      </c>
      <c r="I1932" s="3">
        <v>0</v>
      </c>
      <c r="J1932" s="3">
        <v>24473207.76</v>
      </c>
      <c r="K1932" s="3">
        <v>38790110.94</v>
      </c>
      <c r="L1932" s="3">
        <v>0</v>
      </c>
      <c r="M1932" s="3">
        <v>296871270.96</v>
      </c>
      <c r="N1932" s="3">
        <v>13469489.55</v>
      </c>
      <c r="O1932" s="3">
        <v>1119386478.09</v>
      </c>
      <c r="P1932" s="3">
        <v>121703626.75</v>
      </c>
      <c r="Q1932" s="3">
        <v>0</v>
      </c>
      <c r="R1932" s="3">
        <v>268066515.16</v>
      </c>
      <c r="S1932" s="3">
        <v>0</v>
      </c>
      <c r="T1932" s="3">
        <v>0</v>
      </c>
      <c r="U1932" s="3">
        <v>16508963.59</v>
      </c>
      <c r="V1932" s="3">
        <v>37909518.1</v>
      </c>
      <c r="W1932" s="3">
        <v>0</v>
      </c>
      <c r="X1932" s="3">
        <v>0</v>
      </c>
      <c r="Y1932" s="3">
        <v>0</v>
      </c>
      <c r="Z1932" s="3">
        <v>42465920.28</v>
      </c>
      <c r="AA1932" s="3">
        <v>0</v>
      </c>
      <c r="AB1932" s="3">
        <v>82242891.36</v>
      </c>
      <c r="AC1932" s="3">
        <v>734408567.27</v>
      </c>
      <c r="AD1932" s="3">
        <v>181113213.36</v>
      </c>
      <c r="AE1932" s="3">
        <v>0</v>
      </c>
      <c r="AF1932" s="3">
        <v>0</v>
      </c>
      <c r="AG1932" s="3">
        <v>0</v>
      </c>
      <c r="AH1932" s="3">
        <v>206382855.22</v>
      </c>
      <c r="AI1932" s="3">
        <v>0</v>
      </c>
      <c r="AJ1932" s="3">
        <v>97763640.05</v>
      </c>
      <c r="AK1932" s="3">
        <v>983495.94</v>
      </c>
      <c r="AL1932" s="3">
        <v>39378429.52</v>
      </c>
      <c r="AM1932" s="3">
        <v>4773066.12</v>
      </c>
      <c r="AN1932" s="3">
        <v>16427737.5</v>
      </c>
      <c r="AO1932" s="6">
        <f t="shared" si="450"/>
        <v>569277813.98</v>
      </c>
      <c r="AP1932" s="6">
        <f t="shared" si="451"/>
        <v>1551430865.35</v>
      </c>
      <c r="AQ1932" s="6">
        <f t="shared" si="452"/>
        <v>447193808.49</v>
      </c>
      <c r="AR1932" s="6">
        <f t="shared" si="453"/>
        <v>1104237056.86</v>
      </c>
      <c r="AS1932" s="6">
        <f t="shared" si="454"/>
        <v>1281231004.98</v>
      </c>
      <c r="AT1932" s="10">
        <f t="shared" si="455"/>
        <v>25393781.41</v>
      </c>
      <c r="AU1932" s="10">
        <f t="shared" si="456"/>
        <v>1306624786.39</v>
      </c>
      <c r="AV1932" s="10">
        <f t="shared" si="457"/>
        <v>1673514870.84</v>
      </c>
      <c r="AW1932" s="12">
        <f t="shared" si="458"/>
        <v>0.191023871179627</v>
      </c>
      <c r="AX1932" s="12">
        <f t="shared" si="459"/>
        <v>0.800455124998156</v>
      </c>
      <c r="AY1932" s="12">
        <f t="shared" si="460"/>
        <v>0.370531983016653</v>
      </c>
      <c r="AZ1932" s="12">
        <f t="shared" si="461"/>
        <v>0.429923141981503</v>
      </c>
      <c r="BA1932" s="12">
        <f t="shared" si="462"/>
        <v>0.00852100382221791</v>
      </c>
      <c r="BB1932" s="12">
        <f t="shared" si="463"/>
        <v>0.438444145803721</v>
      </c>
      <c r="BC1932" s="12">
        <f t="shared" si="464"/>
        <v>0.56155585419628</v>
      </c>
    </row>
    <row r="1933" spans="1:55">
      <c r="A1933" s="3" t="s">
        <v>3917</v>
      </c>
      <c r="B1933" s="3" t="s">
        <v>3918</v>
      </c>
      <c r="C1933" s="3">
        <v>2320315.79</v>
      </c>
      <c r="D1933" s="3">
        <v>444241471.23</v>
      </c>
      <c r="E1933" s="3">
        <v>230968465.76</v>
      </c>
      <c r="F1933" s="3">
        <v>0</v>
      </c>
      <c r="G1933" s="3">
        <v>0</v>
      </c>
      <c r="H1933" s="3">
        <v>0</v>
      </c>
      <c r="I1933" s="3">
        <v>0</v>
      </c>
      <c r="J1933" s="3">
        <v>27040312.9</v>
      </c>
      <c r="K1933" s="3">
        <v>29070472.94</v>
      </c>
      <c r="L1933" s="3">
        <v>0</v>
      </c>
      <c r="M1933" s="3">
        <v>709893741.31</v>
      </c>
      <c r="N1933" s="3">
        <v>65582528.46</v>
      </c>
      <c r="O1933" s="3">
        <v>958871274.9</v>
      </c>
      <c r="P1933" s="3">
        <v>19182069.85</v>
      </c>
      <c r="Q1933" s="3">
        <v>0</v>
      </c>
      <c r="R1933" s="3">
        <v>585154365.69</v>
      </c>
      <c r="S1933" s="3">
        <v>0</v>
      </c>
      <c r="T1933" s="3">
        <v>0</v>
      </c>
      <c r="U1933" s="3">
        <v>16409227.13</v>
      </c>
      <c r="V1933" s="3">
        <v>18957947.86</v>
      </c>
      <c r="W1933" s="3">
        <v>0</v>
      </c>
      <c r="X1933" s="3">
        <v>0</v>
      </c>
      <c r="Y1933" s="3">
        <v>0</v>
      </c>
      <c r="Z1933" s="3">
        <v>359079.83</v>
      </c>
      <c r="AA1933" s="3">
        <v>0</v>
      </c>
      <c r="AB1933" s="3">
        <v>75722556.04</v>
      </c>
      <c r="AC1933" s="3">
        <v>203272386.73</v>
      </c>
      <c r="AD1933" s="3">
        <v>11476422.86</v>
      </c>
      <c r="AE1933" s="3">
        <v>0</v>
      </c>
      <c r="AF1933" s="3">
        <v>0</v>
      </c>
      <c r="AG1933" s="3">
        <v>0</v>
      </c>
      <c r="AH1933" s="3">
        <v>9207093.67</v>
      </c>
      <c r="AI1933" s="3">
        <v>0</v>
      </c>
      <c r="AJ1933" s="3">
        <v>0</v>
      </c>
      <c r="AK1933" s="3">
        <v>2384339.73</v>
      </c>
      <c r="AL1933" s="3">
        <v>27074730.23</v>
      </c>
      <c r="AM1933" s="3">
        <v>227102.05</v>
      </c>
      <c r="AN1933" s="3">
        <v>2017797</v>
      </c>
      <c r="AO1933" s="6">
        <f t="shared" si="450"/>
        <v>731320722.83</v>
      </c>
      <c r="AP1933" s="6">
        <f t="shared" si="451"/>
        <v>1753529614.52</v>
      </c>
      <c r="AQ1933" s="6">
        <f t="shared" si="452"/>
        <v>696603176.55</v>
      </c>
      <c r="AR1933" s="6">
        <f t="shared" si="453"/>
        <v>1056926437.97</v>
      </c>
      <c r="AS1933" s="6">
        <f t="shared" si="454"/>
        <v>255659872.27</v>
      </c>
      <c r="AT1933" s="10">
        <f t="shared" si="455"/>
        <v>2320315.79</v>
      </c>
      <c r="AU1933" s="10">
        <f t="shared" si="456"/>
        <v>257980188.06</v>
      </c>
      <c r="AV1933" s="10">
        <f t="shared" si="457"/>
        <v>1788247160.8</v>
      </c>
      <c r="AW1933" s="12">
        <f t="shared" si="458"/>
        <v>0.357399544697433</v>
      </c>
      <c r="AX1933" s="12">
        <f t="shared" si="459"/>
        <v>0.641466507116754</v>
      </c>
      <c r="AY1933" s="12">
        <f t="shared" si="460"/>
        <v>0.516524441215605</v>
      </c>
      <c r="AZ1933" s="12">
        <f t="shared" si="461"/>
        <v>0.124942065901149</v>
      </c>
      <c r="BA1933" s="12">
        <f t="shared" si="462"/>
        <v>0.00113394818581264</v>
      </c>
      <c r="BB1933" s="12">
        <f t="shared" si="463"/>
        <v>0.126076014086962</v>
      </c>
      <c r="BC1933" s="12">
        <f t="shared" si="464"/>
        <v>0.873923985913038</v>
      </c>
    </row>
    <row r="1934" spans="1:55">
      <c r="A1934" s="3" t="s">
        <v>3919</v>
      </c>
      <c r="B1934" s="3" t="s">
        <v>3920</v>
      </c>
      <c r="C1934" s="3">
        <v>0</v>
      </c>
      <c r="D1934" s="3">
        <v>442396354.38</v>
      </c>
      <c r="E1934" s="3">
        <v>0</v>
      </c>
      <c r="F1934" s="3">
        <v>0</v>
      </c>
      <c r="G1934" s="3">
        <v>0</v>
      </c>
      <c r="H1934" s="3">
        <v>0</v>
      </c>
      <c r="I1934" s="3">
        <v>0</v>
      </c>
      <c r="J1934" s="3">
        <v>0</v>
      </c>
      <c r="K1934" s="3">
        <v>8602941.71</v>
      </c>
      <c r="L1934" s="3">
        <v>0</v>
      </c>
      <c r="M1934" s="3">
        <v>5423124.66</v>
      </c>
      <c r="N1934" s="3">
        <v>10208214.95</v>
      </c>
      <c r="O1934" s="3">
        <v>215941545.79</v>
      </c>
      <c r="P1934" s="3">
        <v>47048409.25</v>
      </c>
      <c r="Q1934" s="3">
        <v>0</v>
      </c>
      <c r="R1934" s="3">
        <v>45054227.36</v>
      </c>
      <c r="S1934" s="3">
        <v>0</v>
      </c>
      <c r="T1934" s="3">
        <v>0</v>
      </c>
      <c r="U1934" s="3">
        <v>16165346.35</v>
      </c>
      <c r="V1934" s="3">
        <v>8516604.86</v>
      </c>
      <c r="W1934" s="3">
        <v>0</v>
      </c>
      <c r="X1934" s="3">
        <v>0</v>
      </c>
      <c r="Y1934" s="3">
        <v>0</v>
      </c>
      <c r="Z1934" s="3">
        <v>19296422.86</v>
      </c>
      <c r="AA1934" s="3">
        <v>0</v>
      </c>
      <c r="AB1934" s="3">
        <v>2455039.64</v>
      </c>
      <c r="AC1934" s="3">
        <v>225294030.21</v>
      </c>
      <c r="AD1934" s="3">
        <v>19939468.21</v>
      </c>
      <c r="AE1934" s="3">
        <v>0</v>
      </c>
      <c r="AF1934" s="3">
        <v>0</v>
      </c>
      <c r="AG1934" s="3">
        <v>0</v>
      </c>
      <c r="AH1934" s="3">
        <v>28245074.62</v>
      </c>
      <c r="AI1934" s="3">
        <v>0</v>
      </c>
      <c r="AJ1934" s="3">
        <v>0</v>
      </c>
      <c r="AK1934" s="3">
        <v>4575463.98</v>
      </c>
      <c r="AL1934" s="3">
        <v>13677089.09</v>
      </c>
      <c r="AM1934" s="3">
        <v>0</v>
      </c>
      <c r="AN1934" s="3">
        <v>7459804.7</v>
      </c>
      <c r="AO1934" s="6">
        <f t="shared" si="450"/>
        <v>450999296.09</v>
      </c>
      <c r="AP1934" s="6">
        <f t="shared" si="451"/>
        <v>278621294.65</v>
      </c>
      <c r="AQ1934" s="6">
        <f t="shared" si="452"/>
        <v>91487641.07</v>
      </c>
      <c r="AR1934" s="6">
        <f t="shared" si="453"/>
        <v>187133653.58</v>
      </c>
      <c r="AS1934" s="6">
        <f t="shared" si="454"/>
        <v>299190930.81</v>
      </c>
      <c r="AT1934" s="10">
        <f t="shared" si="455"/>
        <v>0</v>
      </c>
      <c r="AU1934" s="10">
        <f t="shared" si="456"/>
        <v>299190930.81</v>
      </c>
      <c r="AV1934" s="10">
        <f t="shared" si="457"/>
        <v>638132949.67</v>
      </c>
      <c r="AW1934" s="12">
        <f t="shared" si="458"/>
        <v>0.481156306248215</v>
      </c>
      <c r="AX1934" s="12">
        <f t="shared" si="459"/>
        <v>0.518843693751785</v>
      </c>
      <c r="AY1934" s="12">
        <f t="shared" si="460"/>
        <v>0.199646736285188</v>
      </c>
      <c r="AZ1934" s="12">
        <f t="shared" si="461"/>
        <v>0.319196957466597</v>
      </c>
      <c r="BA1934" s="12">
        <f t="shared" si="462"/>
        <v>0</v>
      </c>
      <c r="BB1934" s="12">
        <f t="shared" si="463"/>
        <v>0.319196957466597</v>
      </c>
      <c r="BC1934" s="12">
        <f t="shared" si="464"/>
        <v>0.680803042533403</v>
      </c>
    </row>
    <row r="1935" spans="1:55">
      <c r="A1935" s="3" t="s">
        <v>3921</v>
      </c>
      <c r="B1935" s="3" t="s">
        <v>3922</v>
      </c>
      <c r="C1935" s="3">
        <v>11692992.78</v>
      </c>
      <c r="D1935" s="3">
        <v>442090207.34</v>
      </c>
      <c r="E1935" s="3">
        <v>64936482.95</v>
      </c>
      <c r="F1935" s="3">
        <v>0</v>
      </c>
      <c r="G1935" s="3">
        <v>0</v>
      </c>
      <c r="H1935" s="3">
        <v>0</v>
      </c>
      <c r="I1935" s="3">
        <v>0</v>
      </c>
      <c r="J1935" s="3">
        <v>36092128.88</v>
      </c>
      <c r="K1935" s="3">
        <v>64975494.84</v>
      </c>
      <c r="L1935" s="3">
        <v>0</v>
      </c>
      <c r="M1935" s="3">
        <v>302323072.44</v>
      </c>
      <c r="N1935" s="3">
        <v>13735640.64</v>
      </c>
      <c r="O1935" s="3">
        <v>392415440.82</v>
      </c>
      <c r="P1935" s="3">
        <v>8659373.5</v>
      </c>
      <c r="Q1935" s="3">
        <v>0</v>
      </c>
      <c r="R1935" s="3">
        <v>327334044.12</v>
      </c>
      <c r="S1935" s="3">
        <v>0</v>
      </c>
      <c r="T1935" s="3">
        <v>0</v>
      </c>
      <c r="U1935" s="3">
        <v>38674495.74</v>
      </c>
      <c r="V1935" s="3">
        <v>21962016.81</v>
      </c>
      <c r="W1935" s="3">
        <v>0</v>
      </c>
      <c r="X1935" s="3">
        <v>0</v>
      </c>
      <c r="Y1935" s="3">
        <v>13779740.37</v>
      </c>
      <c r="Z1935" s="3">
        <v>29553286.72</v>
      </c>
      <c r="AA1935" s="3">
        <v>0</v>
      </c>
      <c r="AB1935" s="3">
        <v>44165469.41</v>
      </c>
      <c r="AC1935" s="3">
        <v>658984374.19</v>
      </c>
      <c r="AD1935" s="3">
        <v>20876756.14</v>
      </c>
      <c r="AE1935" s="3">
        <v>0</v>
      </c>
      <c r="AF1935" s="3">
        <v>0</v>
      </c>
      <c r="AG1935" s="3">
        <v>0</v>
      </c>
      <c r="AH1935" s="3">
        <v>118038269.18</v>
      </c>
      <c r="AI1935" s="3">
        <v>0</v>
      </c>
      <c r="AJ1935" s="3">
        <v>16319724.59</v>
      </c>
      <c r="AK1935" s="3">
        <v>2455360.07</v>
      </c>
      <c r="AL1935" s="3">
        <v>18794369.05</v>
      </c>
      <c r="AM1935" s="3">
        <v>23485205.37</v>
      </c>
      <c r="AN1935" s="3">
        <v>30998328.69</v>
      </c>
      <c r="AO1935" s="6">
        <f t="shared" si="450"/>
        <v>608094314.01</v>
      </c>
      <c r="AP1935" s="6">
        <f t="shared" si="451"/>
        <v>717133527.4</v>
      </c>
      <c r="AQ1935" s="6">
        <f t="shared" si="452"/>
        <v>475469053.17</v>
      </c>
      <c r="AR1935" s="6">
        <f t="shared" si="453"/>
        <v>241664474.23</v>
      </c>
      <c r="AS1935" s="6">
        <f t="shared" si="454"/>
        <v>889952387.28</v>
      </c>
      <c r="AT1935" s="10">
        <f t="shared" si="455"/>
        <v>11692992.78</v>
      </c>
      <c r="AU1935" s="10">
        <f t="shared" si="456"/>
        <v>901645380.06</v>
      </c>
      <c r="AV1935" s="10">
        <f t="shared" si="457"/>
        <v>849758788.24</v>
      </c>
      <c r="AW1935" s="12">
        <f t="shared" si="458"/>
        <v>0.347203875048583</v>
      </c>
      <c r="AX1935" s="12">
        <f t="shared" si="459"/>
        <v>0.646119771776268</v>
      </c>
      <c r="AY1935" s="12">
        <f t="shared" si="460"/>
        <v>0.137983269997908</v>
      </c>
      <c r="AZ1935" s="12">
        <f t="shared" si="461"/>
        <v>0.50813650177836</v>
      </c>
      <c r="BA1935" s="12">
        <f t="shared" si="462"/>
        <v>0.00667635317514963</v>
      </c>
      <c r="BB1935" s="12">
        <f t="shared" si="463"/>
        <v>0.51481285495351</v>
      </c>
      <c r="BC1935" s="12">
        <f t="shared" si="464"/>
        <v>0.48518714504649</v>
      </c>
    </row>
    <row r="1936" spans="1:55">
      <c r="A1936" s="3" t="s">
        <v>3923</v>
      </c>
      <c r="B1936" s="3" t="s">
        <v>3924</v>
      </c>
      <c r="C1936" s="3">
        <v>392756176.96</v>
      </c>
      <c r="D1936" s="3">
        <v>440399487.75</v>
      </c>
      <c r="E1936" s="3">
        <v>1373066492.28</v>
      </c>
      <c r="F1936" s="3">
        <v>0</v>
      </c>
      <c r="G1936" s="3">
        <v>0</v>
      </c>
      <c r="H1936" s="3">
        <v>0</v>
      </c>
      <c r="I1936" s="3">
        <v>0</v>
      </c>
      <c r="J1936" s="3">
        <v>116915900.77</v>
      </c>
      <c r="K1936" s="3">
        <v>1325309706.13</v>
      </c>
      <c r="L1936" s="3">
        <v>0</v>
      </c>
      <c r="M1936" s="3">
        <v>570470487.83</v>
      </c>
      <c r="N1936" s="3">
        <v>94063881.85</v>
      </c>
      <c r="O1936" s="3">
        <v>283412570.13</v>
      </c>
      <c r="P1936" s="3">
        <v>104908777.31</v>
      </c>
      <c r="Q1936" s="3">
        <v>0</v>
      </c>
      <c r="R1936" s="3">
        <v>844487156.6</v>
      </c>
      <c r="S1936" s="3">
        <v>0</v>
      </c>
      <c r="T1936" s="3">
        <v>0</v>
      </c>
      <c r="U1936" s="3">
        <v>20951362.88</v>
      </c>
      <c r="V1936" s="3">
        <v>19645491.14</v>
      </c>
      <c r="W1936" s="3">
        <v>0</v>
      </c>
      <c r="X1936" s="3">
        <v>0</v>
      </c>
      <c r="Y1936" s="3">
        <v>0</v>
      </c>
      <c r="Z1936" s="3">
        <v>74260668.97</v>
      </c>
      <c r="AA1936" s="3">
        <v>0</v>
      </c>
      <c r="AB1936" s="3">
        <v>0</v>
      </c>
      <c r="AC1936" s="3">
        <v>1748566344.96</v>
      </c>
      <c r="AD1936" s="3">
        <v>814894430.67</v>
      </c>
      <c r="AE1936" s="3">
        <v>0</v>
      </c>
      <c r="AF1936" s="3">
        <v>0</v>
      </c>
      <c r="AG1936" s="3">
        <v>0</v>
      </c>
      <c r="AH1936" s="3">
        <v>434414176.83</v>
      </c>
      <c r="AI1936" s="3">
        <v>426714134.18</v>
      </c>
      <c r="AJ1936" s="3">
        <v>270872563.49</v>
      </c>
      <c r="AK1936" s="3">
        <v>29879083.24</v>
      </c>
      <c r="AL1936" s="3">
        <v>222498645.48</v>
      </c>
      <c r="AM1936" s="3">
        <v>147632250.33</v>
      </c>
      <c r="AN1936" s="3">
        <v>58657390.45</v>
      </c>
      <c r="AO1936" s="6">
        <f t="shared" si="450"/>
        <v>3255691586.93</v>
      </c>
      <c r="AP1936" s="6">
        <f t="shared" si="451"/>
        <v>1052855717.12</v>
      </c>
      <c r="AQ1936" s="6">
        <f t="shared" si="452"/>
        <v>959344679.59</v>
      </c>
      <c r="AR1936" s="6">
        <f t="shared" si="453"/>
        <v>93511037.5300001</v>
      </c>
      <c r="AS1936" s="6">
        <f t="shared" si="454"/>
        <v>4154129019.63</v>
      </c>
      <c r="AT1936" s="10">
        <f t="shared" si="455"/>
        <v>392756176.96</v>
      </c>
      <c r="AU1936" s="10">
        <f t="shared" si="456"/>
        <v>4546885196.59</v>
      </c>
      <c r="AV1936" s="10">
        <f t="shared" si="457"/>
        <v>3349202624.46</v>
      </c>
      <c r="AW1936" s="12">
        <f t="shared" si="458"/>
        <v>0.41231704366949</v>
      </c>
      <c r="AX1936" s="12">
        <f t="shared" si="459"/>
        <v>0.537942352393335</v>
      </c>
      <c r="AY1936" s="12">
        <f t="shared" si="460"/>
        <v>0.011842704849446</v>
      </c>
      <c r="AZ1936" s="12">
        <f t="shared" si="461"/>
        <v>0.526099647543889</v>
      </c>
      <c r="BA1936" s="12">
        <f t="shared" si="462"/>
        <v>0.0497406039371751</v>
      </c>
      <c r="BB1936" s="12">
        <f t="shared" si="463"/>
        <v>0.575840251481064</v>
      </c>
      <c r="BC1936" s="12">
        <f t="shared" si="464"/>
        <v>0.424159748518936</v>
      </c>
    </row>
    <row r="1937" spans="1:55">
      <c r="A1937" s="3" t="s">
        <v>3925</v>
      </c>
      <c r="B1937" s="3" t="s">
        <v>3926</v>
      </c>
      <c r="C1937" s="3">
        <v>8597133.87</v>
      </c>
      <c r="D1937" s="3">
        <v>439633608.79</v>
      </c>
      <c r="E1937" s="3">
        <v>0</v>
      </c>
      <c r="F1937" s="3">
        <v>6859150</v>
      </c>
      <c r="G1937" s="3">
        <v>0</v>
      </c>
      <c r="H1937" s="3">
        <v>0</v>
      </c>
      <c r="I1937" s="3">
        <v>0</v>
      </c>
      <c r="J1937" s="3">
        <v>0</v>
      </c>
      <c r="K1937" s="3">
        <v>38491751.33</v>
      </c>
      <c r="L1937" s="3">
        <v>0</v>
      </c>
      <c r="M1937" s="3">
        <v>569991039.12</v>
      </c>
      <c r="N1937" s="3">
        <v>34867883.91</v>
      </c>
      <c r="O1937" s="3">
        <v>1434363264.11</v>
      </c>
      <c r="P1937" s="3">
        <v>20318455.45</v>
      </c>
      <c r="Q1937" s="3">
        <v>16300000</v>
      </c>
      <c r="R1937" s="3">
        <v>1191890537.83</v>
      </c>
      <c r="S1937" s="3">
        <v>0</v>
      </c>
      <c r="T1937" s="3">
        <v>0</v>
      </c>
      <c r="U1937" s="3">
        <v>44536570.1</v>
      </c>
      <c r="V1937" s="3">
        <v>9228236.61</v>
      </c>
      <c r="W1937" s="3">
        <v>0</v>
      </c>
      <c r="X1937" s="3">
        <v>0</v>
      </c>
      <c r="Y1937" s="3">
        <v>0</v>
      </c>
      <c r="Z1937" s="3">
        <v>68099244.62</v>
      </c>
      <c r="AA1937" s="3">
        <v>0</v>
      </c>
      <c r="AB1937" s="3">
        <v>105529589.98</v>
      </c>
      <c r="AC1937" s="3">
        <v>805074928.47</v>
      </c>
      <c r="AD1937" s="3">
        <v>442446313.8</v>
      </c>
      <c r="AE1937" s="3">
        <v>0</v>
      </c>
      <c r="AF1937" s="3">
        <v>0</v>
      </c>
      <c r="AG1937" s="3">
        <v>0</v>
      </c>
      <c r="AH1937" s="3">
        <v>159764925.58</v>
      </c>
      <c r="AI1937" s="3">
        <v>0</v>
      </c>
      <c r="AJ1937" s="3">
        <v>0</v>
      </c>
      <c r="AK1937" s="3">
        <v>46276337</v>
      </c>
      <c r="AL1937" s="3">
        <v>133950201.97</v>
      </c>
      <c r="AM1937" s="3">
        <v>6823074.93</v>
      </c>
      <c r="AN1937" s="3">
        <v>13730993.34</v>
      </c>
      <c r="AO1937" s="6">
        <f t="shared" si="450"/>
        <v>484984510.12</v>
      </c>
      <c r="AP1937" s="6">
        <f t="shared" si="451"/>
        <v>2075840642.59</v>
      </c>
      <c r="AQ1937" s="6">
        <f t="shared" si="452"/>
        <v>1419284179.14</v>
      </c>
      <c r="AR1937" s="6">
        <f t="shared" si="453"/>
        <v>656556463.45</v>
      </c>
      <c r="AS1937" s="6">
        <f t="shared" si="454"/>
        <v>1608066775.09</v>
      </c>
      <c r="AT1937" s="10">
        <f t="shared" si="455"/>
        <v>8597133.87</v>
      </c>
      <c r="AU1937" s="10">
        <f t="shared" si="456"/>
        <v>1616663908.96</v>
      </c>
      <c r="AV1937" s="10">
        <f t="shared" si="457"/>
        <v>1141540973.57</v>
      </c>
      <c r="AW1937" s="12">
        <f t="shared" si="458"/>
        <v>0.175833388299691</v>
      </c>
      <c r="AX1937" s="12">
        <f t="shared" si="459"/>
        <v>0.82104968085719</v>
      </c>
      <c r="AY1937" s="12">
        <f t="shared" si="460"/>
        <v>0.238037597427413</v>
      </c>
      <c r="AZ1937" s="12">
        <f t="shared" si="461"/>
        <v>0.583012083429778</v>
      </c>
      <c r="BA1937" s="12">
        <f t="shared" si="462"/>
        <v>0.0031169308431193</v>
      </c>
      <c r="BB1937" s="12">
        <f t="shared" si="463"/>
        <v>0.586129014272897</v>
      </c>
      <c r="BC1937" s="12">
        <f t="shared" si="464"/>
        <v>0.413870985727103</v>
      </c>
    </row>
    <row r="1938" spans="1:55">
      <c r="A1938" s="3" t="s">
        <v>3927</v>
      </c>
      <c r="B1938" s="3" t="s">
        <v>3928</v>
      </c>
      <c r="C1938" s="3">
        <v>64958774.95</v>
      </c>
      <c r="D1938" s="3">
        <v>439361638.72</v>
      </c>
      <c r="E1938" s="3">
        <v>0</v>
      </c>
      <c r="F1938" s="3">
        <v>0</v>
      </c>
      <c r="G1938" s="3">
        <v>0</v>
      </c>
      <c r="H1938" s="3">
        <v>0</v>
      </c>
      <c r="I1938" s="3">
        <v>0</v>
      </c>
      <c r="J1938" s="3">
        <v>0</v>
      </c>
      <c r="K1938" s="3">
        <v>8009472.92</v>
      </c>
      <c r="L1938" s="3">
        <v>0</v>
      </c>
      <c r="M1938" s="3">
        <v>166210497.73</v>
      </c>
      <c r="N1938" s="3">
        <v>8313049.57</v>
      </c>
      <c r="O1938" s="3">
        <v>199636821.95</v>
      </c>
      <c r="P1938" s="3">
        <v>2444411.23</v>
      </c>
      <c r="Q1938" s="3">
        <v>0</v>
      </c>
      <c r="R1938" s="3">
        <v>195384664.45</v>
      </c>
      <c r="S1938" s="3">
        <v>0</v>
      </c>
      <c r="T1938" s="3">
        <v>0</v>
      </c>
      <c r="U1938" s="3">
        <v>15699218.62</v>
      </c>
      <c r="V1938" s="3">
        <v>26464328.96</v>
      </c>
      <c r="W1938" s="3">
        <v>0</v>
      </c>
      <c r="X1938" s="3">
        <v>0</v>
      </c>
      <c r="Y1938" s="3">
        <v>0</v>
      </c>
      <c r="Z1938" s="3">
        <v>184313724.7</v>
      </c>
      <c r="AA1938" s="3">
        <v>0</v>
      </c>
      <c r="AB1938" s="3">
        <v>3002313.87</v>
      </c>
      <c r="AC1938" s="3">
        <v>323954010.91</v>
      </c>
      <c r="AD1938" s="3">
        <v>54808094.56</v>
      </c>
      <c r="AE1938" s="3">
        <v>0</v>
      </c>
      <c r="AF1938" s="3">
        <v>0</v>
      </c>
      <c r="AG1938" s="3">
        <v>0</v>
      </c>
      <c r="AH1938" s="3">
        <v>68633538.21</v>
      </c>
      <c r="AI1938" s="3">
        <v>5825380.22</v>
      </c>
      <c r="AJ1938" s="3">
        <v>161393722.66</v>
      </c>
      <c r="AK1938" s="3">
        <v>1443695.54</v>
      </c>
      <c r="AL1938" s="3">
        <v>4497557.46</v>
      </c>
      <c r="AM1938" s="3">
        <v>1767907.29</v>
      </c>
      <c r="AN1938" s="3">
        <v>2797502.12</v>
      </c>
      <c r="AO1938" s="6">
        <f t="shared" si="450"/>
        <v>447371111.64</v>
      </c>
      <c r="AP1938" s="6">
        <f t="shared" si="451"/>
        <v>376604780.48</v>
      </c>
      <c r="AQ1938" s="6">
        <f t="shared" si="452"/>
        <v>424864250.6</v>
      </c>
      <c r="AR1938" s="6">
        <f t="shared" si="453"/>
        <v>-48259470.12</v>
      </c>
      <c r="AS1938" s="6">
        <f t="shared" si="454"/>
        <v>625121408.97</v>
      </c>
      <c r="AT1938" s="10">
        <f t="shared" si="455"/>
        <v>64958774.95</v>
      </c>
      <c r="AU1938" s="10">
        <f t="shared" si="456"/>
        <v>690080183.92</v>
      </c>
      <c r="AV1938" s="10">
        <f t="shared" si="457"/>
        <v>399111641.52</v>
      </c>
      <c r="AW1938" s="12">
        <f t="shared" si="458"/>
        <v>0.410736751039493</v>
      </c>
      <c r="AX1938" s="12">
        <f t="shared" si="459"/>
        <v>0.52962382325718</v>
      </c>
      <c r="AY1938" s="12">
        <f t="shared" si="460"/>
        <v>-0.0443075948541063</v>
      </c>
      <c r="AZ1938" s="12">
        <f t="shared" si="461"/>
        <v>0.573931418111286</v>
      </c>
      <c r="BA1938" s="12">
        <f t="shared" si="462"/>
        <v>0.059639425703327</v>
      </c>
      <c r="BB1938" s="12">
        <f t="shared" si="463"/>
        <v>0.633570843814613</v>
      </c>
      <c r="BC1938" s="12">
        <f t="shared" si="464"/>
        <v>0.366429156185387</v>
      </c>
    </row>
    <row r="1939" spans="1:55">
      <c r="A1939" s="3" t="s">
        <v>3929</v>
      </c>
      <c r="B1939" s="3" t="s">
        <v>3930</v>
      </c>
      <c r="C1939" s="3">
        <v>216492954.32</v>
      </c>
      <c r="D1939" s="3">
        <v>438904486.11</v>
      </c>
      <c r="E1939" s="3">
        <v>0</v>
      </c>
      <c r="F1939" s="3">
        <v>0</v>
      </c>
      <c r="G1939" s="3">
        <v>0</v>
      </c>
      <c r="H1939" s="3">
        <v>0</v>
      </c>
      <c r="I1939" s="3">
        <v>0</v>
      </c>
      <c r="J1939" s="3">
        <v>268027723.4</v>
      </c>
      <c r="K1939" s="3">
        <v>43740346.19</v>
      </c>
      <c r="L1939" s="3">
        <v>0</v>
      </c>
      <c r="M1939" s="3">
        <v>124566594.08</v>
      </c>
      <c r="N1939" s="3">
        <v>1547745.66</v>
      </c>
      <c r="O1939" s="3">
        <v>5137581.33</v>
      </c>
      <c r="P1939" s="3">
        <v>72895051.6</v>
      </c>
      <c r="Q1939" s="3">
        <v>0</v>
      </c>
      <c r="R1939" s="3">
        <v>14132542.72</v>
      </c>
      <c r="S1939" s="3">
        <v>0</v>
      </c>
      <c r="T1939" s="3">
        <v>0</v>
      </c>
      <c r="U1939" s="3">
        <v>58644132.2</v>
      </c>
      <c r="V1939" s="3">
        <v>29307531.06</v>
      </c>
      <c r="W1939" s="3">
        <v>0</v>
      </c>
      <c r="X1939" s="3">
        <v>0</v>
      </c>
      <c r="Y1939" s="3">
        <v>0</v>
      </c>
      <c r="Z1939" s="3">
        <v>67330203.08</v>
      </c>
      <c r="AA1939" s="3">
        <v>0</v>
      </c>
      <c r="AB1939" s="3">
        <v>268817.74</v>
      </c>
      <c r="AC1939" s="3">
        <v>2180582051.4</v>
      </c>
      <c r="AD1939" s="3">
        <v>41827770.16</v>
      </c>
      <c r="AE1939" s="3">
        <v>0</v>
      </c>
      <c r="AF1939" s="3">
        <v>0</v>
      </c>
      <c r="AG1939" s="3">
        <v>0</v>
      </c>
      <c r="AH1939" s="3">
        <v>1114055222.83</v>
      </c>
      <c r="AI1939" s="3">
        <v>0</v>
      </c>
      <c r="AJ1939" s="3">
        <v>66574137</v>
      </c>
      <c r="AK1939" s="3">
        <v>3103859.01</v>
      </c>
      <c r="AL1939" s="3">
        <v>4748960.75</v>
      </c>
      <c r="AM1939" s="3">
        <v>84091652.68</v>
      </c>
      <c r="AN1939" s="3">
        <v>0</v>
      </c>
      <c r="AO1939" s="6">
        <f t="shared" si="450"/>
        <v>750672555.7</v>
      </c>
      <c r="AP1939" s="6">
        <f t="shared" si="451"/>
        <v>204146972.67</v>
      </c>
      <c r="AQ1939" s="6">
        <f t="shared" si="452"/>
        <v>169683226.8</v>
      </c>
      <c r="AR1939" s="6">
        <f t="shared" si="453"/>
        <v>34463745.87</v>
      </c>
      <c r="AS1939" s="6">
        <f t="shared" si="454"/>
        <v>3494983653.83</v>
      </c>
      <c r="AT1939" s="10">
        <f t="shared" si="455"/>
        <v>216492954.32</v>
      </c>
      <c r="AU1939" s="10">
        <f t="shared" si="456"/>
        <v>3711476608.15</v>
      </c>
      <c r="AV1939" s="10">
        <f t="shared" si="457"/>
        <v>785136301.57</v>
      </c>
      <c r="AW1939" s="12">
        <f t="shared" si="458"/>
        <v>0.16694177834995</v>
      </c>
      <c r="AX1939" s="12">
        <f t="shared" si="459"/>
        <v>0.784912437552864</v>
      </c>
      <c r="AY1939" s="12">
        <f t="shared" si="460"/>
        <v>0.0076643790697443</v>
      </c>
      <c r="AZ1939" s="12">
        <f t="shared" si="461"/>
        <v>0.777248058483119</v>
      </c>
      <c r="BA1939" s="12">
        <f t="shared" si="462"/>
        <v>0.0481457840971863</v>
      </c>
      <c r="BB1939" s="12">
        <f t="shared" si="463"/>
        <v>0.825393842580306</v>
      </c>
      <c r="BC1939" s="12">
        <f t="shared" si="464"/>
        <v>0.174606157419694</v>
      </c>
    </row>
    <row r="1940" spans="1:55">
      <c r="A1940" s="3" t="s">
        <v>3931</v>
      </c>
      <c r="B1940" s="3" t="s">
        <v>3932</v>
      </c>
      <c r="C1940" s="3">
        <v>0</v>
      </c>
      <c r="D1940" s="3">
        <v>438377258.24</v>
      </c>
      <c r="E1940" s="3">
        <v>58265517.26</v>
      </c>
      <c r="F1940" s="3">
        <v>0</v>
      </c>
      <c r="G1940" s="3">
        <v>0</v>
      </c>
      <c r="H1940" s="3">
        <v>0</v>
      </c>
      <c r="I1940" s="3">
        <v>0</v>
      </c>
      <c r="J1940" s="3">
        <v>0</v>
      </c>
      <c r="K1940" s="3">
        <v>124319635.12</v>
      </c>
      <c r="L1940" s="3">
        <v>0</v>
      </c>
      <c r="M1940" s="3">
        <v>160527801.12</v>
      </c>
      <c r="N1940" s="3">
        <v>99671701.71</v>
      </c>
      <c r="O1940" s="3">
        <v>278432718.29</v>
      </c>
      <c r="P1940" s="3">
        <v>51501169.07</v>
      </c>
      <c r="Q1940" s="3">
        <v>0</v>
      </c>
      <c r="R1940" s="3">
        <v>437333101.54</v>
      </c>
      <c r="S1940" s="3">
        <v>20863</v>
      </c>
      <c r="T1940" s="3">
        <v>0</v>
      </c>
      <c r="U1940" s="3">
        <v>23646332.08</v>
      </c>
      <c r="V1940" s="3">
        <v>26479005.42</v>
      </c>
      <c r="W1940" s="3">
        <v>0</v>
      </c>
      <c r="X1940" s="3">
        <v>19203875</v>
      </c>
      <c r="Y1940" s="3">
        <v>591592.83</v>
      </c>
      <c r="Z1940" s="3">
        <v>7625544.25</v>
      </c>
      <c r="AA1940" s="3">
        <v>0</v>
      </c>
      <c r="AB1940" s="3">
        <v>9465092.06</v>
      </c>
      <c r="AC1940" s="3">
        <v>1928719918.51</v>
      </c>
      <c r="AD1940" s="3">
        <v>618403219.34</v>
      </c>
      <c r="AE1940" s="3">
        <v>0</v>
      </c>
      <c r="AF1940" s="3">
        <v>0</v>
      </c>
      <c r="AG1940" s="3">
        <v>0</v>
      </c>
      <c r="AH1940" s="3">
        <v>568754671.6</v>
      </c>
      <c r="AI1940" s="3">
        <v>0</v>
      </c>
      <c r="AJ1940" s="3">
        <v>12312553.33</v>
      </c>
      <c r="AK1940" s="3">
        <v>49469048.45</v>
      </c>
      <c r="AL1940" s="3">
        <v>25858624.12</v>
      </c>
      <c r="AM1940" s="3">
        <v>3467767.59</v>
      </c>
      <c r="AN1940" s="3">
        <v>79880972.44</v>
      </c>
      <c r="AO1940" s="6">
        <f t="shared" si="450"/>
        <v>620962410.62</v>
      </c>
      <c r="AP1940" s="6">
        <f t="shared" si="451"/>
        <v>590133390.19</v>
      </c>
      <c r="AQ1940" s="6">
        <f t="shared" si="452"/>
        <v>524365406.18</v>
      </c>
      <c r="AR1940" s="6">
        <f t="shared" si="453"/>
        <v>65767984.0100001</v>
      </c>
      <c r="AS1940" s="6">
        <f t="shared" si="454"/>
        <v>3286866775.38</v>
      </c>
      <c r="AT1940" s="10">
        <f t="shared" si="455"/>
        <v>0</v>
      </c>
      <c r="AU1940" s="10">
        <f t="shared" si="456"/>
        <v>3286866775.38</v>
      </c>
      <c r="AV1940" s="10">
        <f t="shared" si="457"/>
        <v>686730394.63</v>
      </c>
      <c r="AW1940" s="12">
        <f t="shared" si="458"/>
        <v>0.156272109137434</v>
      </c>
      <c r="AX1940" s="12">
        <f t="shared" si="459"/>
        <v>0.843727890862566</v>
      </c>
      <c r="AY1940" s="12">
        <f t="shared" si="460"/>
        <v>0.0165512459356404</v>
      </c>
      <c r="AZ1940" s="12">
        <f t="shared" si="461"/>
        <v>0.827176644926926</v>
      </c>
      <c r="BA1940" s="12">
        <f t="shared" si="462"/>
        <v>0</v>
      </c>
      <c r="BB1940" s="12">
        <f t="shared" si="463"/>
        <v>0.827176644926926</v>
      </c>
      <c r="BC1940" s="12">
        <f t="shared" si="464"/>
        <v>0.172823355073074</v>
      </c>
    </row>
    <row r="1941" spans="1:55">
      <c r="A1941" s="3" t="s">
        <v>3933</v>
      </c>
      <c r="B1941" s="3" t="s">
        <v>3934</v>
      </c>
      <c r="C1941" s="3">
        <v>537538016.58</v>
      </c>
      <c r="D1941" s="3">
        <v>438132061.37</v>
      </c>
      <c r="E1941" s="3">
        <v>0</v>
      </c>
      <c r="F1941" s="3">
        <v>0</v>
      </c>
      <c r="G1941" s="3">
        <v>0</v>
      </c>
      <c r="H1941" s="3">
        <v>0</v>
      </c>
      <c r="I1941" s="3">
        <v>0</v>
      </c>
      <c r="J1941" s="3">
        <v>4282561.05</v>
      </c>
      <c r="K1941" s="3">
        <v>15868315.54</v>
      </c>
      <c r="L1941" s="3">
        <v>0</v>
      </c>
      <c r="M1941" s="3">
        <v>1007781176.75</v>
      </c>
      <c r="N1941" s="3">
        <v>24925971.6</v>
      </c>
      <c r="O1941" s="3">
        <v>44680518.23</v>
      </c>
      <c r="P1941" s="3">
        <v>125599323.94</v>
      </c>
      <c r="Q1941" s="3">
        <v>0</v>
      </c>
      <c r="R1941" s="3">
        <v>1298340983.13</v>
      </c>
      <c r="S1941" s="3">
        <v>560660.88</v>
      </c>
      <c r="T1941" s="3">
        <v>0</v>
      </c>
      <c r="U1941" s="3">
        <v>18610634.56</v>
      </c>
      <c r="V1941" s="3">
        <v>27401357.82</v>
      </c>
      <c r="W1941" s="3">
        <v>20564162.48</v>
      </c>
      <c r="X1941" s="3">
        <v>0</v>
      </c>
      <c r="Y1941" s="3">
        <v>121278.95</v>
      </c>
      <c r="Z1941" s="3">
        <v>0</v>
      </c>
      <c r="AA1941" s="3">
        <v>0</v>
      </c>
      <c r="AB1941" s="3">
        <v>123543056.43</v>
      </c>
      <c r="AC1941" s="3">
        <v>92839888.23</v>
      </c>
      <c r="AD1941" s="3">
        <v>0</v>
      </c>
      <c r="AE1941" s="3">
        <v>0</v>
      </c>
      <c r="AF1941" s="3">
        <v>0</v>
      </c>
      <c r="AG1941" s="3">
        <v>0</v>
      </c>
      <c r="AH1941" s="3">
        <v>20579362.06</v>
      </c>
      <c r="AI1941" s="3">
        <v>0</v>
      </c>
      <c r="AJ1941" s="3">
        <v>0</v>
      </c>
      <c r="AK1941" s="3">
        <v>0</v>
      </c>
      <c r="AL1941" s="3">
        <v>43584551.42</v>
      </c>
      <c r="AM1941" s="3">
        <v>0</v>
      </c>
      <c r="AN1941" s="3">
        <v>24970817.42</v>
      </c>
      <c r="AO1941" s="6">
        <f t="shared" si="450"/>
        <v>458282937.96</v>
      </c>
      <c r="AP1941" s="6">
        <f t="shared" si="451"/>
        <v>1202986990.52</v>
      </c>
      <c r="AQ1941" s="6">
        <f t="shared" si="452"/>
        <v>1489142134.25</v>
      </c>
      <c r="AR1941" s="6">
        <f t="shared" si="453"/>
        <v>-286155143.73</v>
      </c>
      <c r="AS1941" s="6">
        <f t="shared" si="454"/>
        <v>181974619.13</v>
      </c>
      <c r="AT1941" s="10">
        <f t="shared" si="455"/>
        <v>537538016.58</v>
      </c>
      <c r="AU1941" s="10">
        <f t="shared" si="456"/>
        <v>719512635.71</v>
      </c>
      <c r="AV1941" s="10">
        <f t="shared" si="457"/>
        <v>172127794.23</v>
      </c>
      <c r="AW1941" s="12">
        <f t="shared" si="458"/>
        <v>0.513977296869366</v>
      </c>
      <c r="AX1941" s="12">
        <f t="shared" si="459"/>
        <v>-0.116841409498458</v>
      </c>
      <c r="AY1941" s="12">
        <f t="shared" si="460"/>
        <v>-0.320931099713879</v>
      </c>
      <c r="AZ1941" s="12">
        <f t="shared" si="461"/>
        <v>0.204089690215422</v>
      </c>
      <c r="BA1941" s="12">
        <f t="shared" si="462"/>
        <v>0.602864112629092</v>
      </c>
      <c r="BB1941" s="12">
        <f t="shared" si="463"/>
        <v>0.806953802844514</v>
      </c>
      <c r="BC1941" s="12">
        <f t="shared" si="464"/>
        <v>0.193046197155486</v>
      </c>
    </row>
    <row r="1942" spans="1:55">
      <c r="A1942" s="3" t="s">
        <v>3935</v>
      </c>
      <c r="B1942" s="3" t="s">
        <v>3936</v>
      </c>
      <c r="C1942" s="3">
        <v>0</v>
      </c>
      <c r="D1942" s="3">
        <v>437959818.26</v>
      </c>
      <c r="E1942" s="3">
        <v>17187645.3</v>
      </c>
      <c r="F1942" s="3">
        <v>0</v>
      </c>
      <c r="G1942" s="3">
        <v>0</v>
      </c>
      <c r="H1942" s="3">
        <v>0</v>
      </c>
      <c r="I1942" s="3">
        <v>0</v>
      </c>
      <c r="J1942" s="3">
        <v>1389724.47</v>
      </c>
      <c r="K1942" s="3">
        <v>18629749.55</v>
      </c>
      <c r="L1942" s="3">
        <v>0</v>
      </c>
      <c r="M1942" s="3">
        <v>479353250.31</v>
      </c>
      <c r="N1942" s="3">
        <v>31728594.12</v>
      </c>
      <c r="O1942" s="3">
        <v>466532726.51</v>
      </c>
      <c r="P1942" s="3">
        <v>12819954.26</v>
      </c>
      <c r="Q1942" s="3">
        <v>0</v>
      </c>
      <c r="R1942" s="3">
        <v>483758398.24</v>
      </c>
      <c r="S1942" s="3">
        <v>0</v>
      </c>
      <c r="T1942" s="3">
        <v>0</v>
      </c>
      <c r="U1942" s="3">
        <v>7518450.33</v>
      </c>
      <c r="V1942" s="3">
        <v>25581144.26</v>
      </c>
      <c r="W1942" s="3">
        <v>0</v>
      </c>
      <c r="X1942" s="3">
        <v>384042.78</v>
      </c>
      <c r="Y1942" s="3">
        <v>0</v>
      </c>
      <c r="Z1942" s="3">
        <v>5556800.48</v>
      </c>
      <c r="AA1942" s="3">
        <v>0</v>
      </c>
      <c r="AB1942" s="3">
        <v>10817119.92</v>
      </c>
      <c r="AC1942" s="3">
        <v>510781902.27</v>
      </c>
      <c r="AD1942" s="3">
        <v>82233476.75</v>
      </c>
      <c r="AE1942" s="3">
        <v>0</v>
      </c>
      <c r="AF1942" s="3">
        <v>0</v>
      </c>
      <c r="AG1942" s="3">
        <v>0</v>
      </c>
      <c r="AH1942" s="3">
        <v>162063934.04</v>
      </c>
      <c r="AI1942" s="3">
        <v>0</v>
      </c>
      <c r="AJ1942" s="3">
        <v>0</v>
      </c>
      <c r="AK1942" s="3">
        <v>16596574.64</v>
      </c>
      <c r="AL1942" s="3">
        <v>10547249.79</v>
      </c>
      <c r="AM1942" s="3">
        <v>1078146.8</v>
      </c>
      <c r="AN1942" s="3">
        <v>124718023.15</v>
      </c>
      <c r="AO1942" s="6">
        <f t="shared" si="450"/>
        <v>475166937.58</v>
      </c>
      <c r="AP1942" s="6">
        <f t="shared" si="451"/>
        <v>990434525.2</v>
      </c>
      <c r="AQ1942" s="6">
        <f t="shared" si="452"/>
        <v>533615956.01</v>
      </c>
      <c r="AR1942" s="6">
        <f t="shared" si="453"/>
        <v>456818569.19</v>
      </c>
      <c r="AS1942" s="6">
        <f t="shared" si="454"/>
        <v>908019307.44</v>
      </c>
      <c r="AT1942" s="10">
        <f t="shared" si="455"/>
        <v>0</v>
      </c>
      <c r="AU1942" s="10">
        <f t="shared" si="456"/>
        <v>908019307.44</v>
      </c>
      <c r="AV1942" s="10">
        <f t="shared" si="457"/>
        <v>931985506.77</v>
      </c>
      <c r="AW1942" s="12">
        <f t="shared" si="458"/>
        <v>0.258242225188966</v>
      </c>
      <c r="AX1942" s="12">
        <f t="shared" si="459"/>
        <v>0.741757774811034</v>
      </c>
      <c r="AY1942" s="12">
        <f t="shared" si="460"/>
        <v>0.248270311937273</v>
      </c>
      <c r="AZ1942" s="12">
        <f t="shared" si="461"/>
        <v>0.493487462873761</v>
      </c>
      <c r="BA1942" s="12">
        <f t="shared" si="462"/>
        <v>0</v>
      </c>
      <c r="BB1942" s="12">
        <f t="shared" si="463"/>
        <v>0.493487462873761</v>
      </c>
      <c r="BC1942" s="12">
        <f t="shared" si="464"/>
        <v>0.506512537126238</v>
      </c>
    </row>
    <row r="1943" spans="1:55">
      <c r="A1943" s="3" t="s">
        <v>3937</v>
      </c>
      <c r="B1943" s="3" t="s">
        <v>3938</v>
      </c>
      <c r="C1943" s="3">
        <v>351714599.49</v>
      </c>
      <c r="D1943" s="3">
        <v>436359020.06</v>
      </c>
      <c r="E1943" s="3">
        <v>455800000</v>
      </c>
      <c r="F1943" s="3">
        <v>0</v>
      </c>
      <c r="G1943" s="3">
        <v>0</v>
      </c>
      <c r="H1943" s="3">
        <v>0</v>
      </c>
      <c r="I1943" s="3">
        <v>0</v>
      </c>
      <c r="J1943" s="3">
        <v>181711770.94</v>
      </c>
      <c r="K1943" s="3">
        <v>1122960.48</v>
      </c>
      <c r="L1943" s="3">
        <v>0</v>
      </c>
      <c r="M1943" s="3">
        <v>59877971.92</v>
      </c>
      <c r="N1943" s="3">
        <v>374056475.64</v>
      </c>
      <c r="O1943" s="3">
        <v>3864094.97</v>
      </c>
      <c r="P1943" s="3">
        <v>4165368.95</v>
      </c>
      <c r="Q1943" s="3">
        <v>0</v>
      </c>
      <c r="R1943" s="3">
        <v>17955038.5</v>
      </c>
      <c r="S1943" s="3">
        <v>0</v>
      </c>
      <c r="T1943" s="3">
        <v>0</v>
      </c>
      <c r="U1943" s="3">
        <v>16375989.59</v>
      </c>
      <c r="V1943" s="3">
        <v>10579616.87</v>
      </c>
      <c r="W1943" s="3">
        <v>0</v>
      </c>
      <c r="X1943" s="3">
        <v>0</v>
      </c>
      <c r="Y1943" s="3">
        <v>0</v>
      </c>
      <c r="Z1943" s="3">
        <v>2751715.46</v>
      </c>
      <c r="AA1943" s="3">
        <v>0</v>
      </c>
      <c r="AB1943" s="3">
        <v>3385695.61</v>
      </c>
      <c r="AC1943" s="3">
        <v>1354983931.05</v>
      </c>
      <c r="AD1943" s="3">
        <v>0</v>
      </c>
      <c r="AE1943" s="3">
        <v>0</v>
      </c>
      <c r="AF1943" s="3">
        <v>0</v>
      </c>
      <c r="AG1943" s="3">
        <v>0</v>
      </c>
      <c r="AH1943" s="3">
        <v>12708040.41</v>
      </c>
      <c r="AI1943" s="3">
        <v>0</v>
      </c>
      <c r="AJ1943" s="3">
        <v>0</v>
      </c>
      <c r="AK1943" s="3">
        <v>8387001.89</v>
      </c>
      <c r="AL1943" s="3">
        <v>745289.04</v>
      </c>
      <c r="AM1943" s="3">
        <v>0</v>
      </c>
      <c r="AN1943" s="3">
        <v>0</v>
      </c>
      <c r="AO1943" s="6">
        <f t="shared" si="450"/>
        <v>1074993751.48</v>
      </c>
      <c r="AP1943" s="6">
        <f t="shared" si="451"/>
        <v>441963911.48</v>
      </c>
      <c r="AQ1943" s="6">
        <f t="shared" si="452"/>
        <v>51048056.03</v>
      </c>
      <c r="AR1943" s="6">
        <f t="shared" si="453"/>
        <v>390915855.45</v>
      </c>
      <c r="AS1943" s="6">
        <f t="shared" si="454"/>
        <v>1376824262.39</v>
      </c>
      <c r="AT1943" s="10">
        <f t="shared" si="455"/>
        <v>351714599.49</v>
      </c>
      <c r="AU1943" s="10">
        <f t="shared" si="456"/>
        <v>1728538861.88</v>
      </c>
      <c r="AV1943" s="10">
        <f t="shared" si="457"/>
        <v>1465909606.93</v>
      </c>
      <c r="AW1943" s="12">
        <f t="shared" si="458"/>
        <v>0.336519359124443</v>
      </c>
      <c r="AX1943" s="12">
        <f t="shared" si="459"/>
        <v>0.553378818002508</v>
      </c>
      <c r="AY1943" s="12">
        <f t="shared" si="460"/>
        <v>0.12237350493108</v>
      </c>
      <c r="AZ1943" s="12">
        <f t="shared" si="461"/>
        <v>0.431005313071429</v>
      </c>
      <c r="BA1943" s="12">
        <f t="shared" si="462"/>
        <v>0.110101822873049</v>
      </c>
      <c r="BB1943" s="12">
        <f t="shared" si="463"/>
        <v>0.541107135944477</v>
      </c>
      <c r="BC1943" s="12">
        <f t="shared" si="464"/>
        <v>0.458892864055523</v>
      </c>
    </row>
    <row r="1944" spans="1:55">
      <c r="A1944" s="3" t="s">
        <v>3939</v>
      </c>
      <c r="B1944" s="3" t="s">
        <v>3940</v>
      </c>
      <c r="C1944" s="3">
        <v>1050477705.08</v>
      </c>
      <c r="D1944" s="3">
        <v>435784125.51</v>
      </c>
      <c r="E1944" s="3">
        <v>116710240.53</v>
      </c>
      <c r="F1944" s="3">
        <v>0</v>
      </c>
      <c r="G1944" s="3">
        <v>0</v>
      </c>
      <c r="H1944" s="3">
        <v>0</v>
      </c>
      <c r="I1944" s="3">
        <v>0</v>
      </c>
      <c r="J1944" s="3">
        <v>119933258.65</v>
      </c>
      <c r="K1944" s="3">
        <v>74861683.62</v>
      </c>
      <c r="L1944" s="3">
        <v>0</v>
      </c>
      <c r="M1944" s="3">
        <v>262808197.07</v>
      </c>
      <c r="N1944" s="3">
        <v>79835239.09</v>
      </c>
      <c r="O1944" s="3">
        <v>696307521.01</v>
      </c>
      <c r="P1944" s="3">
        <v>262441677.63</v>
      </c>
      <c r="Q1944" s="3">
        <v>0</v>
      </c>
      <c r="R1944" s="3">
        <v>837772216.96</v>
      </c>
      <c r="S1944" s="3">
        <v>0</v>
      </c>
      <c r="T1944" s="3">
        <v>0</v>
      </c>
      <c r="U1944" s="3">
        <v>79283968.06</v>
      </c>
      <c r="V1944" s="3">
        <v>23852468.3</v>
      </c>
      <c r="W1944" s="3">
        <v>0</v>
      </c>
      <c r="X1944" s="3">
        <v>0</v>
      </c>
      <c r="Y1944" s="3">
        <v>27084414.07</v>
      </c>
      <c r="Z1944" s="3">
        <v>70230181.86</v>
      </c>
      <c r="AA1944" s="3">
        <v>0</v>
      </c>
      <c r="AB1944" s="3">
        <v>45348227.1</v>
      </c>
      <c r="AC1944" s="3">
        <v>1060721490.03</v>
      </c>
      <c r="AD1944" s="3">
        <v>17944294.14</v>
      </c>
      <c r="AE1944" s="3">
        <v>0</v>
      </c>
      <c r="AF1944" s="3">
        <v>0</v>
      </c>
      <c r="AG1944" s="3">
        <v>0</v>
      </c>
      <c r="AH1944" s="3">
        <v>484330004.83</v>
      </c>
      <c r="AI1944" s="3">
        <v>0</v>
      </c>
      <c r="AJ1944" s="3">
        <v>221270469.2</v>
      </c>
      <c r="AK1944" s="3">
        <v>83194727.57</v>
      </c>
      <c r="AL1944" s="3">
        <v>99852307.5</v>
      </c>
      <c r="AM1944" s="3">
        <v>53197327.34</v>
      </c>
      <c r="AN1944" s="3">
        <v>51595085.82</v>
      </c>
      <c r="AO1944" s="6">
        <f t="shared" si="450"/>
        <v>747289308.31</v>
      </c>
      <c r="AP1944" s="6">
        <f t="shared" si="451"/>
        <v>1301392634.8</v>
      </c>
      <c r="AQ1944" s="6">
        <f t="shared" si="452"/>
        <v>1083571476.35</v>
      </c>
      <c r="AR1944" s="6">
        <f t="shared" si="453"/>
        <v>217821158.45</v>
      </c>
      <c r="AS1944" s="6">
        <f t="shared" si="454"/>
        <v>2072105706.43</v>
      </c>
      <c r="AT1944" s="10">
        <f t="shared" si="455"/>
        <v>1050477705.08</v>
      </c>
      <c r="AU1944" s="10">
        <f t="shared" si="456"/>
        <v>3122583411.51</v>
      </c>
      <c r="AV1944" s="10">
        <f t="shared" si="457"/>
        <v>965110466.76</v>
      </c>
      <c r="AW1944" s="12">
        <f t="shared" si="458"/>
        <v>0.182814401118087</v>
      </c>
      <c r="AX1944" s="12">
        <f t="shared" si="459"/>
        <v>0.560200184522904</v>
      </c>
      <c r="AY1944" s="12">
        <f t="shared" si="460"/>
        <v>0.0532870525378448</v>
      </c>
      <c r="AZ1944" s="12">
        <f t="shared" si="461"/>
        <v>0.506913131985059</v>
      </c>
      <c r="BA1944" s="12">
        <f t="shared" si="462"/>
        <v>0.256985414359009</v>
      </c>
      <c r="BB1944" s="12">
        <f t="shared" si="463"/>
        <v>0.763898546344068</v>
      </c>
      <c r="BC1944" s="12">
        <f t="shared" si="464"/>
        <v>0.236101453655932</v>
      </c>
    </row>
    <row r="1945" spans="1:55">
      <c r="A1945" s="3" t="s">
        <v>3941</v>
      </c>
      <c r="B1945" s="3" t="s">
        <v>3942</v>
      </c>
      <c r="C1945" s="3">
        <v>6548433.61</v>
      </c>
      <c r="D1945" s="3">
        <v>435229522.78</v>
      </c>
      <c r="E1945" s="3">
        <v>0</v>
      </c>
      <c r="F1945" s="3">
        <v>0</v>
      </c>
      <c r="G1945" s="3">
        <v>0</v>
      </c>
      <c r="H1945" s="3">
        <v>0</v>
      </c>
      <c r="I1945" s="3">
        <v>0</v>
      </c>
      <c r="J1945" s="3">
        <v>0</v>
      </c>
      <c r="K1945" s="3">
        <v>724132.26</v>
      </c>
      <c r="L1945" s="3">
        <v>0</v>
      </c>
      <c r="M1945" s="3">
        <v>262646759.51</v>
      </c>
      <c r="N1945" s="3">
        <v>2004455.72</v>
      </c>
      <c r="O1945" s="3">
        <v>206255009.9</v>
      </c>
      <c r="P1945" s="3">
        <v>1994480.09</v>
      </c>
      <c r="Q1945" s="3">
        <v>0</v>
      </c>
      <c r="R1945" s="3">
        <v>381322650.98</v>
      </c>
      <c r="S1945" s="3">
        <v>0</v>
      </c>
      <c r="T1945" s="3">
        <v>0</v>
      </c>
      <c r="U1945" s="3">
        <v>8858053.78</v>
      </c>
      <c r="V1945" s="3">
        <v>11038831.88</v>
      </c>
      <c r="W1945" s="3">
        <v>0</v>
      </c>
      <c r="X1945" s="3">
        <v>0</v>
      </c>
      <c r="Y1945" s="3">
        <v>2526000</v>
      </c>
      <c r="Z1945" s="3">
        <v>25158496.55</v>
      </c>
      <c r="AA1945" s="3">
        <v>0</v>
      </c>
      <c r="AB1945" s="3">
        <v>85961.15</v>
      </c>
      <c r="AC1945" s="3">
        <v>709220324.02</v>
      </c>
      <c r="AD1945" s="3">
        <v>24609379</v>
      </c>
      <c r="AE1945" s="3">
        <v>0</v>
      </c>
      <c r="AF1945" s="3">
        <v>0</v>
      </c>
      <c r="AG1945" s="3">
        <v>0</v>
      </c>
      <c r="AH1945" s="3">
        <v>104582463.31</v>
      </c>
      <c r="AI1945" s="3">
        <v>0</v>
      </c>
      <c r="AJ1945" s="3">
        <v>0</v>
      </c>
      <c r="AK1945" s="3">
        <v>5018366.57</v>
      </c>
      <c r="AL1945" s="3">
        <v>9071252.44</v>
      </c>
      <c r="AM1945" s="3">
        <v>25158582.31</v>
      </c>
      <c r="AN1945" s="3">
        <v>43246694.02</v>
      </c>
      <c r="AO1945" s="6">
        <f t="shared" si="450"/>
        <v>435953655.04</v>
      </c>
      <c r="AP1945" s="6">
        <f t="shared" si="451"/>
        <v>472900705.22</v>
      </c>
      <c r="AQ1945" s="6">
        <f t="shared" si="452"/>
        <v>428989994.34</v>
      </c>
      <c r="AR1945" s="6">
        <f t="shared" si="453"/>
        <v>43910710.88</v>
      </c>
      <c r="AS1945" s="6">
        <f t="shared" si="454"/>
        <v>920907061.67</v>
      </c>
      <c r="AT1945" s="10">
        <f t="shared" si="455"/>
        <v>6548433.61</v>
      </c>
      <c r="AU1945" s="10">
        <f t="shared" si="456"/>
        <v>927455495.28</v>
      </c>
      <c r="AV1945" s="10">
        <f t="shared" si="457"/>
        <v>479864365.92</v>
      </c>
      <c r="AW1945" s="12">
        <f t="shared" si="458"/>
        <v>0.309775813629369</v>
      </c>
      <c r="AX1945" s="12">
        <f t="shared" si="459"/>
        <v>0.685571062521149</v>
      </c>
      <c r="AY1945" s="12">
        <f t="shared" si="460"/>
        <v>0.0312016564894906</v>
      </c>
      <c r="AZ1945" s="12">
        <f t="shared" si="461"/>
        <v>0.654369406031658</v>
      </c>
      <c r="BA1945" s="12">
        <f t="shared" si="462"/>
        <v>0.00465312384948241</v>
      </c>
      <c r="BB1945" s="12">
        <f t="shared" si="463"/>
        <v>0.659022529881141</v>
      </c>
      <c r="BC1945" s="12">
        <f t="shared" si="464"/>
        <v>0.340977470118859</v>
      </c>
    </row>
    <row r="1946" spans="1:55">
      <c r="A1946" s="3" t="s">
        <v>3943</v>
      </c>
      <c r="B1946" s="3" t="s">
        <v>3944</v>
      </c>
      <c r="C1946" s="3">
        <v>7528332.98</v>
      </c>
      <c r="D1946" s="3">
        <v>434202142.65</v>
      </c>
      <c r="E1946" s="3">
        <v>0</v>
      </c>
      <c r="F1946" s="3">
        <v>0</v>
      </c>
      <c r="G1946" s="3">
        <v>0</v>
      </c>
      <c r="H1946" s="3">
        <v>0</v>
      </c>
      <c r="I1946" s="3">
        <v>0</v>
      </c>
      <c r="J1946" s="3">
        <v>2058086.2</v>
      </c>
      <c r="K1946" s="3">
        <v>30931587.89</v>
      </c>
      <c r="L1946" s="3">
        <v>0</v>
      </c>
      <c r="M1946" s="3">
        <v>114379541.4</v>
      </c>
      <c r="N1946" s="3">
        <v>68444033.37</v>
      </c>
      <c r="O1946" s="3">
        <v>102756240.11</v>
      </c>
      <c r="P1946" s="3">
        <v>1268982533.56</v>
      </c>
      <c r="Q1946" s="3">
        <v>0</v>
      </c>
      <c r="R1946" s="3">
        <v>547295816.84</v>
      </c>
      <c r="S1946" s="3">
        <v>0</v>
      </c>
      <c r="T1946" s="3">
        <v>0</v>
      </c>
      <c r="U1946" s="3">
        <v>35530650.76</v>
      </c>
      <c r="V1946" s="3">
        <v>5606692.61</v>
      </c>
      <c r="W1946" s="3">
        <v>0</v>
      </c>
      <c r="X1946" s="3">
        <v>0</v>
      </c>
      <c r="Y1946" s="3">
        <v>15000000</v>
      </c>
      <c r="Z1946" s="3">
        <v>89661927.05</v>
      </c>
      <c r="AA1946" s="3">
        <v>0</v>
      </c>
      <c r="AB1946" s="3">
        <v>0</v>
      </c>
      <c r="AC1946" s="3">
        <v>893838904.96</v>
      </c>
      <c r="AD1946" s="3">
        <v>88730773.41</v>
      </c>
      <c r="AE1946" s="3">
        <v>0</v>
      </c>
      <c r="AF1946" s="3">
        <v>0</v>
      </c>
      <c r="AG1946" s="3">
        <v>0</v>
      </c>
      <c r="AH1946" s="3">
        <v>20636557.2</v>
      </c>
      <c r="AI1946" s="3">
        <v>0</v>
      </c>
      <c r="AJ1946" s="3">
        <v>0</v>
      </c>
      <c r="AK1946" s="3">
        <v>1600529.04</v>
      </c>
      <c r="AL1946" s="3">
        <v>2206049.69</v>
      </c>
      <c r="AM1946" s="3">
        <v>0</v>
      </c>
      <c r="AN1946" s="3">
        <v>0</v>
      </c>
      <c r="AO1946" s="6">
        <f t="shared" si="450"/>
        <v>467191816.74</v>
      </c>
      <c r="AP1946" s="6">
        <f t="shared" si="451"/>
        <v>1554562348.44</v>
      </c>
      <c r="AQ1946" s="6">
        <f t="shared" si="452"/>
        <v>693095087.26</v>
      </c>
      <c r="AR1946" s="6">
        <f t="shared" si="453"/>
        <v>861467261.18</v>
      </c>
      <c r="AS1946" s="6">
        <f t="shared" si="454"/>
        <v>1007012814.3</v>
      </c>
      <c r="AT1946" s="10">
        <f t="shared" si="455"/>
        <v>7528332.98</v>
      </c>
      <c r="AU1946" s="10">
        <f t="shared" si="456"/>
        <v>1014541147.28</v>
      </c>
      <c r="AV1946" s="10">
        <f t="shared" si="457"/>
        <v>1328659077.92</v>
      </c>
      <c r="AW1946" s="12">
        <f t="shared" si="458"/>
        <v>0.199381944280977</v>
      </c>
      <c r="AX1946" s="12">
        <f t="shared" si="459"/>
        <v>0.797405213342585</v>
      </c>
      <c r="AY1946" s="12">
        <f t="shared" si="460"/>
        <v>0.367645603613098</v>
      </c>
      <c r="AZ1946" s="12">
        <f t="shared" si="461"/>
        <v>0.429759609729488</v>
      </c>
      <c r="BA1946" s="12">
        <f t="shared" si="462"/>
        <v>0.00321284237643731</v>
      </c>
      <c r="BB1946" s="12">
        <f t="shared" si="463"/>
        <v>0.432972452105925</v>
      </c>
      <c r="BC1946" s="12">
        <f t="shared" si="464"/>
        <v>0.567027547894075</v>
      </c>
    </row>
    <row r="1947" spans="1:55">
      <c r="A1947" s="3" t="s">
        <v>3945</v>
      </c>
      <c r="B1947" s="3" t="s">
        <v>3946</v>
      </c>
      <c r="C1947" s="3">
        <v>0</v>
      </c>
      <c r="D1947" s="3">
        <v>434107746.31</v>
      </c>
      <c r="E1947" s="3">
        <v>0</v>
      </c>
      <c r="F1947" s="3">
        <v>0</v>
      </c>
      <c r="G1947" s="3">
        <v>0</v>
      </c>
      <c r="H1947" s="3">
        <v>0</v>
      </c>
      <c r="I1947" s="3">
        <v>0</v>
      </c>
      <c r="J1947" s="3">
        <v>0</v>
      </c>
      <c r="K1947" s="3">
        <v>15006839.45</v>
      </c>
      <c r="L1947" s="3">
        <v>0</v>
      </c>
      <c r="M1947" s="3">
        <v>668388951.13</v>
      </c>
      <c r="N1947" s="3">
        <v>17171922.32</v>
      </c>
      <c r="O1947" s="3">
        <v>112575730.89</v>
      </c>
      <c r="P1947" s="3">
        <v>3610716.87</v>
      </c>
      <c r="Q1947" s="3">
        <v>0</v>
      </c>
      <c r="R1947" s="3">
        <v>368847501.62</v>
      </c>
      <c r="S1947" s="3">
        <v>0</v>
      </c>
      <c r="T1947" s="3">
        <v>0</v>
      </c>
      <c r="U1947" s="3">
        <v>6183361.92</v>
      </c>
      <c r="V1947" s="3">
        <v>1533716.61</v>
      </c>
      <c r="W1947" s="3">
        <v>0</v>
      </c>
      <c r="X1947" s="3">
        <v>0</v>
      </c>
      <c r="Y1947" s="3">
        <v>0</v>
      </c>
      <c r="Z1947" s="3">
        <v>13420000</v>
      </c>
      <c r="AA1947" s="3">
        <v>0</v>
      </c>
      <c r="AB1947" s="3">
        <v>14615422.76</v>
      </c>
      <c r="AC1947" s="3">
        <v>153495836.8</v>
      </c>
      <c r="AD1947" s="3">
        <v>5329973.95</v>
      </c>
      <c r="AE1947" s="3">
        <v>0</v>
      </c>
      <c r="AF1947" s="3">
        <v>0</v>
      </c>
      <c r="AG1947" s="3">
        <v>0</v>
      </c>
      <c r="AH1947" s="3">
        <v>39414629.69</v>
      </c>
      <c r="AI1947" s="3">
        <v>0</v>
      </c>
      <c r="AJ1947" s="3">
        <v>0</v>
      </c>
      <c r="AK1947" s="3">
        <v>0</v>
      </c>
      <c r="AL1947" s="3">
        <v>23395383.11</v>
      </c>
      <c r="AM1947" s="3">
        <v>21926457.06</v>
      </c>
      <c r="AN1947" s="3">
        <v>1069911</v>
      </c>
      <c r="AO1947" s="6">
        <f t="shared" si="450"/>
        <v>449114585.76</v>
      </c>
      <c r="AP1947" s="6">
        <f t="shared" si="451"/>
        <v>801747321.21</v>
      </c>
      <c r="AQ1947" s="6">
        <f t="shared" si="452"/>
        <v>404600002.91</v>
      </c>
      <c r="AR1947" s="6">
        <f t="shared" si="453"/>
        <v>397147318.3</v>
      </c>
      <c r="AS1947" s="6">
        <f t="shared" si="454"/>
        <v>244632191.61</v>
      </c>
      <c r="AT1947" s="10">
        <f t="shared" si="455"/>
        <v>0</v>
      </c>
      <c r="AU1947" s="10">
        <f t="shared" si="456"/>
        <v>244632191.61</v>
      </c>
      <c r="AV1947" s="10">
        <f t="shared" si="457"/>
        <v>846261904.06</v>
      </c>
      <c r="AW1947" s="12">
        <f t="shared" si="458"/>
        <v>0.411694029276201</v>
      </c>
      <c r="AX1947" s="12">
        <f t="shared" si="459"/>
        <v>0.588305970723799</v>
      </c>
      <c r="AY1947" s="12">
        <f t="shared" si="460"/>
        <v>0.364056712632661</v>
      </c>
      <c r="AZ1947" s="12">
        <f t="shared" si="461"/>
        <v>0.224249258091138</v>
      </c>
      <c r="BA1947" s="12">
        <f t="shared" si="462"/>
        <v>0</v>
      </c>
      <c r="BB1947" s="12">
        <f t="shared" si="463"/>
        <v>0.224249258091138</v>
      </c>
      <c r="BC1947" s="12">
        <f t="shared" si="464"/>
        <v>0.775750741908862</v>
      </c>
    </row>
    <row r="1948" spans="1:55">
      <c r="A1948" s="3" t="s">
        <v>3947</v>
      </c>
      <c r="B1948" s="3" t="s">
        <v>3948</v>
      </c>
      <c r="C1948" s="3">
        <v>0</v>
      </c>
      <c r="D1948" s="3">
        <v>431958980.88</v>
      </c>
      <c r="E1948" s="3">
        <v>50883184.23</v>
      </c>
      <c r="F1948" s="3">
        <v>0</v>
      </c>
      <c r="G1948" s="3">
        <v>0</v>
      </c>
      <c r="H1948" s="3">
        <v>0</v>
      </c>
      <c r="I1948" s="3">
        <v>0</v>
      </c>
      <c r="J1948" s="3">
        <v>0</v>
      </c>
      <c r="K1948" s="3">
        <v>3339784.07</v>
      </c>
      <c r="L1948" s="3">
        <v>0</v>
      </c>
      <c r="M1948" s="3">
        <v>434124372.07</v>
      </c>
      <c r="N1948" s="3">
        <v>19754816.62</v>
      </c>
      <c r="O1948" s="3">
        <v>248530305.14</v>
      </c>
      <c r="P1948" s="3">
        <v>10827198.97</v>
      </c>
      <c r="Q1948" s="3">
        <v>0</v>
      </c>
      <c r="R1948" s="3">
        <v>392725851.76</v>
      </c>
      <c r="S1948" s="3">
        <v>0</v>
      </c>
      <c r="T1948" s="3">
        <v>0</v>
      </c>
      <c r="U1948" s="3">
        <v>1744929.13</v>
      </c>
      <c r="V1948" s="3">
        <v>9815111.53</v>
      </c>
      <c r="W1948" s="3">
        <v>0</v>
      </c>
      <c r="X1948" s="3">
        <v>0</v>
      </c>
      <c r="Y1948" s="3">
        <v>0</v>
      </c>
      <c r="Z1948" s="3">
        <v>8236833.33</v>
      </c>
      <c r="AA1948" s="3">
        <v>0</v>
      </c>
      <c r="AB1948" s="3">
        <v>9384509.41</v>
      </c>
      <c r="AC1948" s="3">
        <v>334166616.26</v>
      </c>
      <c r="AD1948" s="3">
        <v>54611362.45</v>
      </c>
      <c r="AE1948" s="3">
        <v>0</v>
      </c>
      <c r="AF1948" s="3">
        <v>0</v>
      </c>
      <c r="AG1948" s="3">
        <v>0</v>
      </c>
      <c r="AH1948" s="3">
        <v>81801136.33</v>
      </c>
      <c r="AI1948" s="3">
        <v>0</v>
      </c>
      <c r="AJ1948" s="3">
        <v>0</v>
      </c>
      <c r="AK1948" s="3">
        <v>3181336.8</v>
      </c>
      <c r="AL1948" s="3">
        <v>4557185.76</v>
      </c>
      <c r="AM1948" s="3">
        <v>0</v>
      </c>
      <c r="AN1948" s="3">
        <v>68974582.22</v>
      </c>
      <c r="AO1948" s="6">
        <f t="shared" si="450"/>
        <v>486181949.18</v>
      </c>
      <c r="AP1948" s="6">
        <f t="shared" si="451"/>
        <v>713236692.8</v>
      </c>
      <c r="AQ1948" s="6">
        <f t="shared" si="452"/>
        <v>421907235.16</v>
      </c>
      <c r="AR1948" s="6">
        <f t="shared" si="453"/>
        <v>291329457.64</v>
      </c>
      <c r="AS1948" s="6">
        <f t="shared" si="454"/>
        <v>547292219.82</v>
      </c>
      <c r="AT1948" s="10">
        <f t="shared" si="455"/>
        <v>0</v>
      </c>
      <c r="AU1948" s="10">
        <f t="shared" si="456"/>
        <v>547292219.82</v>
      </c>
      <c r="AV1948" s="10">
        <f t="shared" si="457"/>
        <v>777511406.82</v>
      </c>
      <c r="AW1948" s="12">
        <f t="shared" si="458"/>
        <v>0.366984162334358</v>
      </c>
      <c r="AX1948" s="12">
        <f t="shared" si="459"/>
        <v>0.633015837665642</v>
      </c>
      <c r="AY1948" s="12">
        <f t="shared" si="460"/>
        <v>0.21990387992738</v>
      </c>
      <c r="AZ1948" s="12">
        <f t="shared" si="461"/>
        <v>0.413111957738262</v>
      </c>
      <c r="BA1948" s="12">
        <f t="shared" si="462"/>
        <v>0</v>
      </c>
      <c r="BB1948" s="12">
        <f t="shared" si="463"/>
        <v>0.413111957738262</v>
      </c>
      <c r="BC1948" s="12">
        <f t="shared" si="464"/>
        <v>0.586888042261738</v>
      </c>
    </row>
    <row r="1949" spans="1:55">
      <c r="A1949" s="3" t="s">
        <v>3949</v>
      </c>
      <c r="B1949" s="3" t="s">
        <v>3950</v>
      </c>
      <c r="C1949" s="3">
        <v>3501289.35</v>
      </c>
      <c r="D1949" s="3">
        <v>431882261.28</v>
      </c>
      <c r="E1949" s="3">
        <v>0</v>
      </c>
      <c r="F1949" s="3">
        <v>0</v>
      </c>
      <c r="G1949" s="3">
        <v>0</v>
      </c>
      <c r="H1949" s="3">
        <v>0</v>
      </c>
      <c r="I1949" s="3">
        <v>0</v>
      </c>
      <c r="J1949" s="3">
        <v>0</v>
      </c>
      <c r="K1949" s="3">
        <v>450632.72</v>
      </c>
      <c r="L1949" s="3">
        <v>0</v>
      </c>
      <c r="M1949" s="3">
        <v>0</v>
      </c>
      <c r="N1949" s="3">
        <v>18749563.32</v>
      </c>
      <c r="O1949" s="3">
        <v>85484683.45</v>
      </c>
      <c r="P1949" s="3">
        <v>0</v>
      </c>
      <c r="Q1949" s="3">
        <v>0</v>
      </c>
      <c r="R1949" s="3">
        <v>5425128.31</v>
      </c>
      <c r="S1949" s="3">
        <v>0</v>
      </c>
      <c r="T1949" s="3">
        <v>0</v>
      </c>
      <c r="U1949" s="3">
        <v>4572828.03</v>
      </c>
      <c r="V1949" s="3">
        <v>462611.95</v>
      </c>
      <c r="W1949" s="3">
        <v>0</v>
      </c>
      <c r="X1949" s="3">
        <v>0</v>
      </c>
      <c r="Y1949" s="3">
        <v>0</v>
      </c>
      <c r="Z1949" s="3">
        <v>6743555.95</v>
      </c>
      <c r="AA1949" s="3">
        <v>0</v>
      </c>
      <c r="AB1949" s="3">
        <v>0</v>
      </c>
      <c r="AC1949" s="3">
        <v>91153027.23</v>
      </c>
      <c r="AD1949" s="3">
        <v>0</v>
      </c>
      <c r="AE1949" s="3">
        <v>0</v>
      </c>
      <c r="AF1949" s="3">
        <v>0</v>
      </c>
      <c r="AG1949" s="3">
        <v>0</v>
      </c>
      <c r="AH1949" s="3">
        <v>8714210.79</v>
      </c>
      <c r="AI1949" s="3">
        <v>0</v>
      </c>
      <c r="AJ1949" s="3">
        <v>0</v>
      </c>
      <c r="AK1949" s="3">
        <v>2280190.5</v>
      </c>
      <c r="AL1949" s="3">
        <v>0</v>
      </c>
      <c r="AM1949" s="3">
        <v>0</v>
      </c>
      <c r="AN1949" s="3">
        <v>0</v>
      </c>
      <c r="AO1949" s="6">
        <f t="shared" si="450"/>
        <v>432332894</v>
      </c>
      <c r="AP1949" s="6">
        <f t="shared" si="451"/>
        <v>104234246.77</v>
      </c>
      <c r="AQ1949" s="6">
        <f t="shared" si="452"/>
        <v>17204124.24</v>
      </c>
      <c r="AR1949" s="6">
        <f t="shared" si="453"/>
        <v>87030122.53</v>
      </c>
      <c r="AS1949" s="6">
        <f t="shared" si="454"/>
        <v>102147428.52</v>
      </c>
      <c r="AT1949" s="10">
        <f t="shared" si="455"/>
        <v>3501289.35</v>
      </c>
      <c r="AU1949" s="10">
        <f t="shared" si="456"/>
        <v>105648717.87</v>
      </c>
      <c r="AV1949" s="10">
        <f t="shared" si="457"/>
        <v>519363016.53</v>
      </c>
      <c r="AW1949" s="12">
        <f t="shared" si="458"/>
        <v>0.691719643336027</v>
      </c>
      <c r="AX1949" s="12">
        <f t="shared" si="459"/>
        <v>0.302678398880954</v>
      </c>
      <c r="AY1949" s="12">
        <f t="shared" si="460"/>
        <v>0.139245581706634</v>
      </c>
      <c r="AZ1949" s="12">
        <f t="shared" si="461"/>
        <v>0.16343281717432</v>
      </c>
      <c r="BA1949" s="12">
        <f t="shared" si="462"/>
        <v>0.00560195778301854</v>
      </c>
      <c r="BB1949" s="12">
        <f t="shared" si="463"/>
        <v>0.169034774957339</v>
      </c>
      <c r="BC1949" s="12">
        <f t="shared" si="464"/>
        <v>0.830965225042661</v>
      </c>
    </row>
    <row r="1950" spans="1:55">
      <c r="A1950" s="3" t="s">
        <v>3951</v>
      </c>
      <c r="B1950" s="3" t="s">
        <v>3952</v>
      </c>
      <c r="C1950" s="3">
        <v>239372342.48</v>
      </c>
      <c r="D1950" s="3">
        <v>431809352.49</v>
      </c>
      <c r="E1950" s="3">
        <v>61124765.47</v>
      </c>
      <c r="F1950" s="3">
        <v>0</v>
      </c>
      <c r="G1950" s="3">
        <v>0</v>
      </c>
      <c r="H1950" s="3">
        <v>0</v>
      </c>
      <c r="I1950" s="3">
        <v>0</v>
      </c>
      <c r="J1950" s="3">
        <v>0</v>
      </c>
      <c r="K1950" s="3">
        <v>66490231.61</v>
      </c>
      <c r="L1950" s="3">
        <v>0</v>
      </c>
      <c r="M1950" s="3">
        <v>1081400516.61</v>
      </c>
      <c r="N1950" s="3">
        <v>49391886.84</v>
      </c>
      <c r="O1950" s="3">
        <v>758318059.23</v>
      </c>
      <c r="P1950" s="3">
        <v>12713537.15</v>
      </c>
      <c r="Q1950" s="3">
        <v>0</v>
      </c>
      <c r="R1950" s="3">
        <v>661198375.79</v>
      </c>
      <c r="S1950" s="3">
        <v>0</v>
      </c>
      <c r="T1950" s="3">
        <v>0</v>
      </c>
      <c r="U1950" s="3">
        <v>36421253.49</v>
      </c>
      <c r="V1950" s="3">
        <v>8802232.99</v>
      </c>
      <c r="W1950" s="3">
        <v>0</v>
      </c>
      <c r="X1950" s="3">
        <v>0</v>
      </c>
      <c r="Y1950" s="3">
        <v>0</v>
      </c>
      <c r="Z1950" s="3">
        <v>54993676.34</v>
      </c>
      <c r="AA1950" s="3">
        <v>0</v>
      </c>
      <c r="AB1950" s="3">
        <v>28692080.73</v>
      </c>
      <c r="AC1950" s="3">
        <v>258112250.37</v>
      </c>
      <c r="AD1950" s="3">
        <v>49604428.04</v>
      </c>
      <c r="AE1950" s="3">
        <v>0</v>
      </c>
      <c r="AF1950" s="3">
        <v>0</v>
      </c>
      <c r="AG1950" s="3">
        <v>0</v>
      </c>
      <c r="AH1950" s="3">
        <v>178435706.58</v>
      </c>
      <c r="AI1950" s="3">
        <v>26274214.36</v>
      </c>
      <c r="AJ1950" s="3">
        <v>5760187.94</v>
      </c>
      <c r="AK1950" s="3">
        <v>2746355.43</v>
      </c>
      <c r="AL1950" s="3">
        <v>47454484.04</v>
      </c>
      <c r="AM1950" s="3">
        <v>0</v>
      </c>
      <c r="AN1950" s="3">
        <v>6806654.43</v>
      </c>
      <c r="AO1950" s="6">
        <f t="shared" si="450"/>
        <v>559424349.57</v>
      </c>
      <c r="AP1950" s="6">
        <f t="shared" si="451"/>
        <v>1901823999.83</v>
      </c>
      <c r="AQ1950" s="6">
        <f t="shared" si="452"/>
        <v>790107619.34</v>
      </c>
      <c r="AR1950" s="6">
        <f t="shared" si="453"/>
        <v>1111716380.49</v>
      </c>
      <c r="AS1950" s="6">
        <f t="shared" si="454"/>
        <v>575194281.19</v>
      </c>
      <c r="AT1950" s="10">
        <f t="shared" si="455"/>
        <v>239372342.48</v>
      </c>
      <c r="AU1950" s="10">
        <f t="shared" si="456"/>
        <v>814566623.67</v>
      </c>
      <c r="AV1950" s="10">
        <f t="shared" si="457"/>
        <v>1671140730.06</v>
      </c>
      <c r="AW1950" s="12">
        <f t="shared" si="458"/>
        <v>0.225056400436898</v>
      </c>
      <c r="AX1950" s="12">
        <f t="shared" si="459"/>
        <v>0.67864411277082</v>
      </c>
      <c r="AY1950" s="12">
        <f t="shared" si="460"/>
        <v>0.447243469277178</v>
      </c>
      <c r="AZ1950" s="12">
        <f t="shared" si="461"/>
        <v>0.231400643493642</v>
      </c>
      <c r="BA1950" s="12">
        <f t="shared" si="462"/>
        <v>0.0962994867922818</v>
      </c>
      <c r="BB1950" s="12">
        <f t="shared" si="463"/>
        <v>0.327700130285924</v>
      </c>
      <c r="BC1950" s="12">
        <f t="shared" si="464"/>
        <v>0.672299869714076</v>
      </c>
    </row>
    <row r="1951" spans="1:55">
      <c r="A1951" s="3" t="s">
        <v>3953</v>
      </c>
      <c r="B1951" s="3" t="s">
        <v>3954</v>
      </c>
      <c r="C1951" s="3">
        <v>95111110.65</v>
      </c>
      <c r="D1951" s="3">
        <v>431007558.46</v>
      </c>
      <c r="E1951" s="3">
        <v>0</v>
      </c>
      <c r="F1951" s="3">
        <v>0</v>
      </c>
      <c r="G1951" s="3">
        <v>0</v>
      </c>
      <c r="H1951" s="3">
        <v>0</v>
      </c>
      <c r="I1951" s="3">
        <v>0</v>
      </c>
      <c r="J1951" s="3">
        <v>6693317.2</v>
      </c>
      <c r="K1951" s="3">
        <v>8180264.92</v>
      </c>
      <c r="L1951" s="3">
        <v>0</v>
      </c>
      <c r="M1951" s="3">
        <v>1070825426.21</v>
      </c>
      <c r="N1951" s="3">
        <v>52781357.28</v>
      </c>
      <c r="O1951" s="3">
        <v>310034882.5</v>
      </c>
      <c r="P1951" s="3">
        <v>15007664.71</v>
      </c>
      <c r="Q1951" s="3">
        <v>0</v>
      </c>
      <c r="R1951" s="3">
        <v>430872102.32</v>
      </c>
      <c r="S1951" s="3">
        <v>18411569.35</v>
      </c>
      <c r="T1951" s="3">
        <v>0</v>
      </c>
      <c r="U1951" s="3">
        <v>22464237.9</v>
      </c>
      <c r="V1951" s="3">
        <v>11380602.61</v>
      </c>
      <c r="W1951" s="3">
        <v>0</v>
      </c>
      <c r="X1951" s="3">
        <v>1860041.35</v>
      </c>
      <c r="Y1951" s="3">
        <v>0</v>
      </c>
      <c r="Z1951" s="3">
        <v>2991930.23</v>
      </c>
      <c r="AA1951" s="3">
        <v>0</v>
      </c>
      <c r="AB1951" s="3">
        <v>451913.86</v>
      </c>
      <c r="AC1951" s="3">
        <v>541551532.53</v>
      </c>
      <c r="AD1951" s="3">
        <v>48576181.04</v>
      </c>
      <c r="AE1951" s="3">
        <v>0</v>
      </c>
      <c r="AF1951" s="3">
        <v>0</v>
      </c>
      <c r="AG1951" s="3">
        <v>0</v>
      </c>
      <c r="AH1951" s="3">
        <v>118981315.07</v>
      </c>
      <c r="AI1951" s="3">
        <v>0</v>
      </c>
      <c r="AJ1951" s="3">
        <v>435643380.64</v>
      </c>
      <c r="AK1951" s="3">
        <v>2933252.74</v>
      </c>
      <c r="AL1951" s="3">
        <v>15032528.73</v>
      </c>
      <c r="AM1951" s="3">
        <v>6087026.12</v>
      </c>
      <c r="AN1951" s="3">
        <v>24325636.58</v>
      </c>
      <c r="AO1951" s="6">
        <f t="shared" si="450"/>
        <v>445881140.58</v>
      </c>
      <c r="AP1951" s="6">
        <f t="shared" si="451"/>
        <v>1448649330.7</v>
      </c>
      <c r="AQ1951" s="6">
        <f t="shared" si="452"/>
        <v>488432397.62</v>
      </c>
      <c r="AR1951" s="6">
        <f t="shared" si="453"/>
        <v>960216933.08</v>
      </c>
      <c r="AS1951" s="6">
        <f t="shared" si="454"/>
        <v>1193130853.45</v>
      </c>
      <c r="AT1951" s="10">
        <f t="shared" si="455"/>
        <v>95111110.65</v>
      </c>
      <c r="AU1951" s="10">
        <f t="shared" si="456"/>
        <v>1288241964.1</v>
      </c>
      <c r="AV1951" s="10">
        <f t="shared" si="457"/>
        <v>1406098073.66</v>
      </c>
      <c r="AW1951" s="12">
        <f t="shared" si="458"/>
        <v>0.165488072897693</v>
      </c>
      <c r="AX1951" s="12">
        <f t="shared" si="459"/>
        <v>0.799211590353025</v>
      </c>
      <c r="AY1951" s="12">
        <f t="shared" si="460"/>
        <v>0.356382980478699</v>
      </c>
      <c r="AZ1951" s="12">
        <f t="shared" si="461"/>
        <v>0.442828609874326</v>
      </c>
      <c r="BA1951" s="12">
        <f t="shared" si="462"/>
        <v>0.0353003367492816</v>
      </c>
      <c r="BB1951" s="12">
        <f t="shared" si="463"/>
        <v>0.478128946623608</v>
      </c>
      <c r="BC1951" s="12">
        <f t="shared" si="464"/>
        <v>0.521871053376393</v>
      </c>
    </row>
    <row r="1952" spans="1:55">
      <c r="A1952" s="3" t="s">
        <v>3955</v>
      </c>
      <c r="B1952" s="3" t="s">
        <v>3956</v>
      </c>
      <c r="C1952" s="3">
        <v>2521489.18</v>
      </c>
      <c r="D1952" s="3">
        <v>430965529.43</v>
      </c>
      <c r="E1952" s="3">
        <v>0</v>
      </c>
      <c r="F1952" s="3">
        <v>0</v>
      </c>
      <c r="G1952" s="3">
        <v>0</v>
      </c>
      <c r="H1952" s="3">
        <v>0</v>
      </c>
      <c r="I1952" s="3">
        <v>0</v>
      </c>
      <c r="J1952" s="3">
        <v>0</v>
      </c>
      <c r="K1952" s="3">
        <v>16141001.24</v>
      </c>
      <c r="L1952" s="3">
        <v>0</v>
      </c>
      <c r="M1952" s="3">
        <v>103379649.54</v>
      </c>
      <c r="N1952" s="3">
        <v>22574128.96</v>
      </c>
      <c r="O1952" s="3">
        <v>306783566.8</v>
      </c>
      <c r="P1952" s="3">
        <v>13232029.27</v>
      </c>
      <c r="Q1952" s="3">
        <v>0</v>
      </c>
      <c r="R1952" s="3">
        <v>444968756.06</v>
      </c>
      <c r="S1952" s="3">
        <v>0</v>
      </c>
      <c r="T1952" s="3">
        <v>0</v>
      </c>
      <c r="U1952" s="3">
        <v>53954559.61</v>
      </c>
      <c r="V1952" s="3">
        <v>14754889.9</v>
      </c>
      <c r="W1952" s="3">
        <v>0</v>
      </c>
      <c r="X1952" s="3">
        <v>0</v>
      </c>
      <c r="Y1952" s="3">
        <v>0</v>
      </c>
      <c r="Z1952" s="3">
        <v>183097977.87</v>
      </c>
      <c r="AA1952" s="3">
        <v>0</v>
      </c>
      <c r="AB1952" s="3">
        <v>3823386.54</v>
      </c>
      <c r="AC1952" s="3">
        <v>1275577616.76</v>
      </c>
      <c r="AD1952" s="3">
        <v>100006248.12</v>
      </c>
      <c r="AE1952" s="3">
        <v>0</v>
      </c>
      <c r="AF1952" s="3">
        <v>521520840.99</v>
      </c>
      <c r="AG1952" s="3">
        <v>0</v>
      </c>
      <c r="AH1952" s="3">
        <v>38632225.06</v>
      </c>
      <c r="AI1952" s="3">
        <v>0</v>
      </c>
      <c r="AJ1952" s="3">
        <v>9937230.3</v>
      </c>
      <c r="AK1952" s="3">
        <v>3119845.44</v>
      </c>
      <c r="AL1952" s="3">
        <v>2109302.31</v>
      </c>
      <c r="AM1952" s="3">
        <v>0</v>
      </c>
      <c r="AN1952" s="3">
        <v>17700030.59</v>
      </c>
      <c r="AO1952" s="6">
        <f t="shared" si="450"/>
        <v>447106530.67</v>
      </c>
      <c r="AP1952" s="6">
        <f t="shared" si="451"/>
        <v>445969374.57</v>
      </c>
      <c r="AQ1952" s="6">
        <f t="shared" si="452"/>
        <v>700599569.98</v>
      </c>
      <c r="AR1952" s="6">
        <f t="shared" si="453"/>
        <v>-254630195.41</v>
      </c>
      <c r="AS1952" s="6">
        <f t="shared" si="454"/>
        <v>1968603339.57</v>
      </c>
      <c r="AT1952" s="10">
        <f t="shared" si="455"/>
        <v>2521489.18</v>
      </c>
      <c r="AU1952" s="10">
        <f t="shared" si="456"/>
        <v>1971124828.75</v>
      </c>
      <c r="AV1952" s="10">
        <f t="shared" si="457"/>
        <v>192476335.26</v>
      </c>
      <c r="AW1952" s="12">
        <f t="shared" si="458"/>
        <v>0.206649237441404</v>
      </c>
      <c r="AX1952" s="12">
        <f t="shared" si="459"/>
        <v>0.792185349439976</v>
      </c>
      <c r="AY1952" s="12">
        <f t="shared" si="460"/>
        <v>-0.117688139406466</v>
      </c>
      <c r="AZ1952" s="12">
        <f t="shared" si="461"/>
        <v>0.909873488846441</v>
      </c>
      <c r="BA1952" s="12">
        <f t="shared" si="462"/>
        <v>0.00116541311862058</v>
      </c>
      <c r="BB1952" s="12">
        <f t="shared" si="463"/>
        <v>0.911038901965062</v>
      </c>
      <c r="BC1952" s="12">
        <f t="shared" si="464"/>
        <v>0.0889610980349382</v>
      </c>
    </row>
    <row r="1953" spans="1:55">
      <c r="A1953" s="3" t="s">
        <v>3957</v>
      </c>
      <c r="B1953" s="3" t="s">
        <v>3958</v>
      </c>
      <c r="C1953" s="3">
        <v>21142472.58</v>
      </c>
      <c r="D1953" s="3">
        <v>430413117.36</v>
      </c>
      <c r="E1953" s="3">
        <v>73018268</v>
      </c>
      <c r="F1953" s="3">
        <v>0</v>
      </c>
      <c r="G1953" s="3">
        <v>0</v>
      </c>
      <c r="H1953" s="3">
        <v>0</v>
      </c>
      <c r="I1953" s="3">
        <v>0</v>
      </c>
      <c r="J1953" s="3">
        <v>32696002.37</v>
      </c>
      <c r="K1953" s="3">
        <v>24163067.49</v>
      </c>
      <c r="L1953" s="3">
        <v>0</v>
      </c>
      <c r="M1953" s="3">
        <v>152721454.5</v>
      </c>
      <c r="N1953" s="3">
        <v>117908684.91</v>
      </c>
      <c r="O1953" s="3">
        <v>661050640.6</v>
      </c>
      <c r="P1953" s="3">
        <v>12553914.11</v>
      </c>
      <c r="Q1953" s="3">
        <v>0</v>
      </c>
      <c r="R1953" s="3">
        <v>620855450.16</v>
      </c>
      <c r="S1953" s="3">
        <v>6150409.82</v>
      </c>
      <c r="T1953" s="3">
        <v>0</v>
      </c>
      <c r="U1953" s="3">
        <v>33585639.57</v>
      </c>
      <c r="V1953" s="3">
        <v>5137509.59</v>
      </c>
      <c r="W1953" s="3">
        <v>0</v>
      </c>
      <c r="X1953" s="3">
        <v>0</v>
      </c>
      <c r="Y1953" s="3">
        <v>0</v>
      </c>
      <c r="Z1953" s="3">
        <v>9692444.37</v>
      </c>
      <c r="AA1953" s="3">
        <v>0</v>
      </c>
      <c r="AB1953" s="3">
        <v>29282011.91</v>
      </c>
      <c r="AC1953" s="3">
        <v>380753671.94</v>
      </c>
      <c r="AD1953" s="3">
        <v>0</v>
      </c>
      <c r="AE1953" s="3">
        <v>0</v>
      </c>
      <c r="AF1953" s="3">
        <v>0</v>
      </c>
      <c r="AG1953" s="3">
        <v>0</v>
      </c>
      <c r="AH1953" s="3">
        <v>37355032.72</v>
      </c>
      <c r="AI1953" s="3">
        <v>0</v>
      </c>
      <c r="AJ1953" s="3">
        <v>0</v>
      </c>
      <c r="AK1953" s="3">
        <v>0</v>
      </c>
      <c r="AL1953" s="3">
        <v>670772.35</v>
      </c>
      <c r="AM1953" s="3">
        <v>0</v>
      </c>
      <c r="AN1953" s="3">
        <v>0</v>
      </c>
      <c r="AO1953" s="6">
        <f t="shared" si="450"/>
        <v>560290455.22</v>
      </c>
      <c r="AP1953" s="6">
        <f t="shared" si="451"/>
        <v>944234694.12</v>
      </c>
      <c r="AQ1953" s="6">
        <f t="shared" si="452"/>
        <v>704703465.42</v>
      </c>
      <c r="AR1953" s="6">
        <f t="shared" si="453"/>
        <v>239531228.7</v>
      </c>
      <c r="AS1953" s="6">
        <f t="shared" si="454"/>
        <v>418779477.01</v>
      </c>
      <c r="AT1953" s="10">
        <f t="shared" si="455"/>
        <v>21142472.58</v>
      </c>
      <c r="AU1953" s="10">
        <f t="shared" si="456"/>
        <v>439921949.59</v>
      </c>
      <c r="AV1953" s="10">
        <f t="shared" si="457"/>
        <v>799821683.92</v>
      </c>
      <c r="AW1953" s="12">
        <f t="shared" si="458"/>
        <v>0.451940578741823</v>
      </c>
      <c r="AX1953" s="12">
        <f t="shared" si="459"/>
        <v>0.531005514298283</v>
      </c>
      <c r="AY1953" s="12">
        <f t="shared" si="460"/>
        <v>0.193210291406645</v>
      </c>
      <c r="AZ1953" s="12">
        <f t="shared" si="461"/>
        <v>0.337795222891638</v>
      </c>
      <c r="BA1953" s="12">
        <f t="shared" si="462"/>
        <v>0.0170539069598936</v>
      </c>
      <c r="BB1953" s="12">
        <f t="shared" si="463"/>
        <v>0.354849129851532</v>
      </c>
      <c r="BC1953" s="12">
        <f t="shared" si="464"/>
        <v>0.645150870148468</v>
      </c>
    </row>
    <row r="1954" spans="1:55">
      <c r="A1954" s="3" t="s">
        <v>3959</v>
      </c>
      <c r="B1954" s="3" t="s">
        <v>3960</v>
      </c>
      <c r="C1954" s="3">
        <v>0</v>
      </c>
      <c r="D1954" s="3">
        <v>429346190.2</v>
      </c>
      <c r="E1954" s="3">
        <v>50978233.07</v>
      </c>
      <c r="F1954" s="3">
        <v>0</v>
      </c>
      <c r="G1954" s="3">
        <v>0</v>
      </c>
      <c r="H1954" s="3">
        <v>0</v>
      </c>
      <c r="I1954" s="3">
        <v>0</v>
      </c>
      <c r="J1954" s="3">
        <v>2431274.01</v>
      </c>
      <c r="K1954" s="3">
        <v>19643092.94</v>
      </c>
      <c r="L1954" s="3">
        <v>0</v>
      </c>
      <c r="M1954" s="3">
        <v>1017298157.68</v>
      </c>
      <c r="N1954" s="3">
        <v>29672228.03</v>
      </c>
      <c r="O1954" s="3">
        <v>320288425.17</v>
      </c>
      <c r="P1954" s="3">
        <v>20746900.86</v>
      </c>
      <c r="Q1954" s="3">
        <v>0</v>
      </c>
      <c r="R1954" s="3">
        <v>1196529571.03</v>
      </c>
      <c r="S1954" s="3">
        <v>0</v>
      </c>
      <c r="T1954" s="3">
        <v>0</v>
      </c>
      <c r="U1954" s="3">
        <v>35535474.17</v>
      </c>
      <c r="V1954" s="3">
        <v>12316671.92</v>
      </c>
      <c r="W1954" s="3">
        <v>0</v>
      </c>
      <c r="X1954" s="3">
        <v>0</v>
      </c>
      <c r="Y1954" s="3">
        <v>0</v>
      </c>
      <c r="Z1954" s="3">
        <v>8904212.45</v>
      </c>
      <c r="AA1954" s="3">
        <v>0</v>
      </c>
      <c r="AB1954" s="3">
        <v>4570016.97</v>
      </c>
      <c r="AC1954" s="3">
        <v>287873853.79</v>
      </c>
      <c r="AD1954" s="3">
        <v>12911272.45</v>
      </c>
      <c r="AE1954" s="3">
        <v>0</v>
      </c>
      <c r="AF1954" s="3">
        <v>0</v>
      </c>
      <c r="AG1954" s="3">
        <v>0</v>
      </c>
      <c r="AH1954" s="3">
        <v>113157013.6</v>
      </c>
      <c r="AI1954" s="3">
        <v>0</v>
      </c>
      <c r="AJ1954" s="3">
        <v>0</v>
      </c>
      <c r="AK1954" s="3">
        <v>27878467</v>
      </c>
      <c r="AL1954" s="3">
        <v>4731931.2</v>
      </c>
      <c r="AM1954" s="3">
        <v>848377.5</v>
      </c>
      <c r="AN1954" s="3">
        <v>20648215.09</v>
      </c>
      <c r="AO1954" s="6">
        <f t="shared" si="450"/>
        <v>502398790.22</v>
      </c>
      <c r="AP1954" s="6">
        <f t="shared" si="451"/>
        <v>1388005711.74</v>
      </c>
      <c r="AQ1954" s="6">
        <f t="shared" si="452"/>
        <v>1257855946.54</v>
      </c>
      <c r="AR1954" s="6">
        <f t="shared" si="453"/>
        <v>130149765.2</v>
      </c>
      <c r="AS1954" s="6">
        <f t="shared" si="454"/>
        <v>468049130.63</v>
      </c>
      <c r="AT1954" s="10">
        <f t="shared" si="455"/>
        <v>0</v>
      </c>
      <c r="AU1954" s="10">
        <f t="shared" si="456"/>
        <v>468049130.63</v>
      </c>
      <c r="AV1954" s="10">
        <f t="shared" si="457"/>
        <v>632548555.42</v>
      </c>
      <c r="AW1954" s="12">
        <f t="shared" si="458"/>
        <v>0.456478145091408</v>
      </c>
      <c r="AX1954" s="12">
        <f t="shared" si="459"/>
        <v>0.543521854908592</v>
      </c>
      <c r="AY1954" s="12">
        <f t="shared" si="460"/>
        <v>0.118253715094661</v>
      </c>
      <c r="AZ1954" s="12">
        <f t="shared" si="461"/>
        <v>0.425268139813931</v>
      </c>
      <c r="BA1954" s="12">
        <f t="shared" si="462"/>
        <v>0</v>
      </c>
      <c r="BB1954" s="12">
        <f t="shared" si="463"/>
        <v>0.425268139813931</v>
      </c>
      <c r="BC1954" s="12">
        <f t="shared" si="464"/>
        <v>0.574731860186069</v>
      </c>
    </row>
    <row r="1955" spans="1:55">
      <c r="A1955" s="3" t="s">
        <v>3961</v>
      </c>
      <c r="B1955" s="3" t="s">
        <v>3962</v>
      </c>
      <c r="C1955" s="3">
        <v>7079035.72</v>
      </c>
      <c r="D1955" s="3">
        <v>429183616.85</v>
      </c>
      <c r="E1955" s="3">
        <v>440526306.86</v>
      </c>
      <c r="F1955" s="3">
        <v>0</v>
      </c>
      <c r="G1955" s="3">
        <v>0</v>
      </c>
      <c r="H1955" s="3">
        <v>0</v>
      </c>
      <c r="I1955" s="3">
        <v>0</v>
      </c>
      <c r="J1955" s="3">
        <v>103823955.17</v>
      </c>
      <c r="K1955" s="3">
        <v>29579032.33</v>
      </c>
      <c r="L1955" s="3">
        <v>0</v>
      </c>
      <c r="M1955" s="3">
        <v>690937847.31</v>
      </c>
      <c r="N1955" s="3">
        <v>41248696.51</v>
      </c>
      <c r="O1955" s="3">
        <v>826006933.8</v>
      </c>
      <c r="P1955" s="3">
        <v>55976122.53</v>
      </c>
      <c r="Q1955" s="3">
        <v>0</v>
      </c>
      <c r="R1955" s="3">
        <v>563857657.1</v>
      </c>
      <c r="S1955" s="3">
        <v>0</v>
      </c>
      <c r="T1955" s="3">
        <v>0</v>
      </c>
      <c r="U1955" s="3">
        <v>62426752.31</v>
      </c>
      <c r="V1955" s="3">
        <v>61396699.81</v>
      </c>
      <c r="W1955" s="3">
        <v>0</v>
      </c>
      <c r="X1955" s="3">
        <v>0</v>
      </c>
      <c r="Y1955" s="3">
        <v>0</v>
      </c>
      <c r="Z1955" s="3">
        <v>17119873.9</v>
      </c>
      <c r="AA1955" s="3">
        <v>0</v>
      </c>
      <c r="AB1955" s="3">
        <v>304891142.65</v>
      </c>
      <c r="AC1955" s="3">
        <v>1698557134.61</v>
      </c>
      <c r="AD1955" s="3">
        <v>165764555.8</v>
      </c>
      <c r="AE1955" s="3">
        <v>0</v>
      </c>
      <c r="AF1955" s="3">
        <v>0</v>
      </c>
      <c r="AG1955" s="3">
        <v>0</v>
      </c>
      <c r="AH1955" s="3">
        <v>199656213.8</v>
      </c>
      <c r="AI1955" s="3">
        <v>165094.34</v>
      </c>
      <c r="AJ1955" s="3">
        <v>488282499.2</v>
      </c>
      <c r="AK1955" s="3">
        <v>38572907.81</v>
      </c>
      <c r="AL1955" s="3">
        <v>41762074.2</v>
      </c>
      <c r="AM1955" s="3">
        <v>50554809.23</v>
      </c>
      <c r="AN1955" s="3">
        <v>17272355.12</v>
      </c>
      <c r="AO1955" s="6">
        <f t="shared" si="450"/>
        <v>1003112911.21</v>
      </c>
      <c r="AP1955" s="6">
        <f t="shared" si="451"/>
        <v>1614169600.15</v>
      </c>
      <c r="AQ1955" s="6">
        <f t="shared" si="452"/>
        <v>1009692125.77</v>
      </c>
      <c r="AR1955" s="6">
        <f t="shared" si="453"/>
        <v>604477474.38</v>
      </c>
      <c r="AS1955" s="6">
        <f t="shared" si="454"/>
        <v>2700587644.11</v>
      </c>
      <c r="AT1955" s="10">
        <f t="shared" si="455"/>
        <v>7079035.72</v>
      </c>
      <c r="AU1955" s="10">
        <f t="shared" si="456"/>
        <v>2707666679.83</v>
      </c>
      <c r="AV1955" s="10">
        <f t="shared" si="457"/>
        <v>1607590385.59</v>
      </c>
      <c r="AW1955" s="12">
        <f t="shared" si="458"/>
        <v>0.232457277979653</v>
      </c>
      <c r="AX1955" s="12">
        <f t="shared" si="459"/>
        <v>0.765902255273481</v>
      </c>
      <c r="AY1955" s="12">
        <f t="shared" si="460"/>
        <v>0.140079134386671</v>
      </c>
      <c r="AZ1955" s="12">
        <f t="shared" si="461"/>
        <v>0.62582312088681</v>
      </c>
      <c r="BA1955" s="12">
        <f t="shared" si="462"/>
        <v>0.00164046674686598</v>
      </c>
      <c r="BB1955" s="12">
        <f t="shared" si="463"/>
        <v>0.627463587633675</v>
      </c>
      <c r="BC1955" s="12">
        <f t="shared" si="464"/>
        <v>0.372536412366324</v>
      </c>
    </row>
    <row r="1956" spans="1:55">
      <c r="A1956" s="3" t="s">
        <v>3963</v>
      </c>
      <c r="B1956" s="3" t="s">
        <v>3964</v>
      </c>
      <c r="C1956" s="3">
        <v>53648866.06</v>
      </c>
      <c r="D1956" s="3">
        <v>428638362.72</v>
      </c>
      <c r="E1956" s="3">
        <v>209589.38</v>
      </c>
      <c r="F1956" s="3">
        <v>0</v>
      </c>
      <c r="G1956" s="3">
        <v>0</v>
      </c>
      <c r="H1956" s="3">
        <v>0</v>
      </c>
      <c r="I1956" s="3">
        <v>0</v>
      </c>
      <c r="J1956" s="3">
        <v>0</v>
      </c>
      <c r="K1956" s="3">
        <v>7832260.04</v>
      </c>
      <c r="L1956" s="3">
        <v>0</v>
      </c>
      <c r="M1956" s="3">
        <v>430084976.91</v>
      </c>
      <c r="N1956" s="3">
        <v>67504224.52</v>
      </c>
      <c r="O1956" s="3">
        <v>391692958.67</v>
      </c>
      <c r="P1956" s="3">
        <v>7967866.04</v>
      </c>
      <c r="Q1956" s="3">
        <v>0</v>
      </c>
      <c r="R1956" s="3">
        <v>488352222.59</v>
      </c>
      <c r="S1956" s="3">
        <v>0</v>
      </c>
      <c r="T1956" s="3">
        <v>0</v>
      </c>
      <c r="U1956" s="3">
        <v>16724364.49</v>
      </c>
      <c r="V1956" s="3">
        <v>15030202.43</v>
      </c>
      <c r="W1956" s="3">
        <v>0</v>
      </c>
      <c r="X1956" s="3">
        <v>0</v>
      </c>
      <c r="Y1956" s="3">
        <v>33644547.97</v>
      </c>
      <c r="Z1956" s="3">
        <v>132431282.63</v>
      </c>
      <c r="AA1956" s="3">
        <v>0</v>
      </c>
      <c r="AB1956" s="3">
        <v>155549.55</v>
      </c>
      <c r="AC1956" s="3">
        <v>1631262378.21</v>
      </c>
      <c r="AD1956" s="3">
        <v>142194310.25</v>
      </c>
      <c r="AE1956" s="3">
        <v>0</v>
      </c>
      <c r="AF1956" s="3">
        <v>0</v>
      </c>
      <c r="AG1956" s="3">
        <v>0</v>
      </c>
      <c r="AH1956" s="3">
        <v>103496306.04</v>
      </c>
      <c r="AI1956" s="3">
        <v>0</v>
      </c>
      <c r="AJ1956" s="3">
        <v>0</v>
      </c>
      <c r="AK1956" s="3">
        <v>0</v>
      </c>
      <c r="AL1956" s="3">
        <v>12266694.47</v>
      </c>
      <c r="AM1956" s="3">
        <v>0</v>
      </c>
      <c r="AN1956" s="3">
        <v>68580017.82</v>
      </c>
      <c r="AO1956" s="6">
        <f t="shared" si="450"/>
        <v>436680212.14</v>
      </c>
      <c r="AP1956" s="6">
        <f t="shared" si="451"/>
        <v>897250026.14</v>
      </c>
      <c r="AQ1956" s="6">
        <f t="shared" si="452"/>
        <v>686338169.66</v>
      </c>
      <c r="AR1956" s="6">
        <f t="shared" si="453"/>
        <v>210911856.48</v>
      </c>
      <c r="AS1956" s="6">
        <f t="shared" si="454"/>
        <v>1957799706.79</v>
      </c>
      <c r="AT1956" s="10">
        <f t="shared" si="455"/>
        <v>53648866.06</v>
      </c>
      <c r="AU1956" s="10">
        <f t="shared" si="456"/>
        <v>2011448572.85</v>
      </c>
      <c r="AV1956" s="10">
        <f t="shared" si="457"/>
        <v>647592068.62</v>
      </c>
      <c r="AW1956" s="12">
        <f t="shared" si="458"/>
        <v>0.164224722755117</v>
      </c>
      <c r="AX1956" s="12">
        <f t="shared" si="459"/>
        <v>0.815599253898981</v>
      </c>
      <c r="AY1956" s="12">
        <f t="shared" si="460"/>
        <v>0.0793187788071571</v>
      </c>
      <c r="AZ1956" s="12">
        <f t="shared" si="461"/>
        <v>0.736280475091824</v>
      </c>
      <c r="BA1956" s="12">
        <f t="shared" si="462"/>
        <v>0.0201760233459016</v>
      </c>
      <c r="BB1956" s="12">
        <f t="shared" si="463"/>
        <v>0.756456498437726</v>
      </c>
      <c r="BC1956" s="12">
        <f t="shared" si="464"/>
        <v>0.243543501562274</v>
      </c>
    </row>
    <row r="1957" spans="1:55">
      <c r="A1957" s="3" t="s">
        <v>3965</v>
      </c>
      <c r="B1957" s="3" t="s">
        <v>3966</v>
      </c>
      <c r="C1957" s="3">
        <v>0</v>
      </c>
      <c r="D1957" s="3">
        <v>428548288.07</v>
      </c>
      <c r="E1957" s="3">
        <v>392674503.3</v>
      </c>
      <c r="F1957" s="3">
        <v>0</v>
      </c>
      <c r="G1957" s="3">
        <v>0</v>
      </c>
      <c r="H1957" s="3">
        <v>0</v>
      </c>
      <c r="I1957" s="3">
        <v>0</v>
      </c>
      <c r="J1957" s="3">
        <v>17274721.96</v>
      </c>
      <c r="K1957" s="3">
        <v>30143591.98</v>
      </c>
      <c r="L1957" s="3">
        <v>0</v>
      </c>
      <c r="M1957" s="3">
        <v>519179818.82</v>
      </c>
      <c r="N1957" s="3">
        <v>43983486.94</v>
      </c>
      <c r="O1957" s="3">
        <v>519194621.35</v>
      </c>
      <c r="P1957" s="3">
        <v>98996315.59</v>
      </c>
      <c r="Q1957" s="3">
        <v>0</v>
      </c>
      <c r="R1957" s="3">
        <v>554608220.58</v>
      </c>
      <c r="S1957" s="3">
        <v>1943554.64</v>
      </c>
      <c r="T1957" s="3">
        <v>0</v>
      </c>
      <c r="U1957" s="3">
        <v>26966443.78</v>
      </c>
      <c r="V1957" s="3">
        <v>27656151.42</v>
      </c>
      <c r="W1957" s="3">
        <v>0</v>
      </c>
      <c r="X1957" s="3">
        <v>0</v>
      </c>
      <c r="Y1957" s="3">
        <v>1973711.98</v>
      </c>
      <c r="Z1957" s="3">
        <v>159162782.85</v>
      </c>
      <c r="AA1957" s="3">
        <v>0</v>
      </c>
      <c r="AB1957" s="3">
        <v>3817778.78</v>
      </c>
      <c r="AC1957" s="3">
        <v>277151239.39</v>
      </c>
      <c r="AD1957" s="3">
        <v>7212473.79</v>
      </c>
      <c r="AE1957" s="3">
        <v>0</v>
      </c>
      <c r="AF1957" s="3">
        <v>0</v>
      </c>
      <c r="AG1957" s="3">
        <v>0</v>
      </c>
      <c r="AH1957" s="3">
        <v>173806215.86</v>
      </c>
      <c r="AI1957" s="3">
        <v>0</v>
      </c>
      <c r="AJ1957" s="3">
        <v>0</v>
      </c>
      <c r="AK1957" s="3">
        <v>1965192.57</v>
      </c>
      <c r="AL1957" s="3">
        <v>8547352.09</v>
      </c>
      <c r="AM1957" s="3">
        <v>8348976.05</v>
      </c>
      <c r="AN1957" s="3">
        <v>8438236.32</v>
      </c>
      <c r="AO1957" s="6">
        <f t="shared" si="450"/>
        <v>868641105.31</v>
      </c>
      <c r="AP1957" s="6">
        <f t="shared" si="451"/>
        <v>1181354242.7</v>
      </c>
      <c r="AQ1957" s="6">
        <f t="shared" si="452"/>
        <v>776128644.03</v>
      </c>
      <c r="AR1957" s="6">
        <f t="shared" si="453"/>
        <v>405225598.67</v>
      </c>
      <c r="AS1957" s="6">
        <f t="shared" si="454"/>
        <v>485469686.07</v>
      </c>
      <c r="AT1957" s="10">
        <f t="shared" si="455"/>
        <v>0</v>
      </c>
      <c r="AU1957" s="10">
        <f t="shared" si="456"/>
        <v>485469686.07</v>
      </c>
      <c r="AV1957" s="10">
        <f t="shared" si="457"/>
        <v>1273866703.98</v>
      </c>
      <c r="AW1957" s="12">
        <f t="shared" si="458"/>
        <v>0.493732244852455</v>
      </c>
      <c r="AX1957" s="12">
        <f t="shared" si="459"/>
        <v>0.506267755147546</v>
      </c>
      <c r="AY1957" s="12">
        <f t="shared" si="460"/>
        <v>0.230328663103753</v>
      </c>
      <c r="AZ1957" s="12">
        <f t="shared" si="461"/>
        <v>0.275939092043792</v>
      </c>
      <c r="BA1957" s="12">
        <f t="shared" si="462"/>
        <v>0</v>
      </c>
      <c r="BB1957" s="12">
        <f t="shared" si="463"/>
        <v>0.275939092043792</v>
      </c>
      <c r="BC1957" s="12">
        <f t="shared" si="464"/>
        <v>0.724060907956208</v>
      </c>
    </row>
    <row r="1958" spans="1:55">
      <c r="A1958" s="3" t="s">
        <v>3967</v>
      </c>
      <c r="B1958" s="3" t="s">
        <v>3968</v>
      </c>
      <c r="C1958" s="3">
        <v>146060858.64</v>
      </c>
      <c r="D1958" s="3">
        <v>428206997.04</v>
      </c>
      <c r="E1958" s="3">
        <v>198586610.27</v>
      </c>
      <c r="F1958" s="3">
        <v>0</v>
      </c>
      <c r="G1958" s="3">
        <v>0</v>
      </c>
      <c r="H1958" s="3">
        <v>0</v>
      </c>
      <c r="I1958" s="3">
        <v>0</v>
      </c>
      <c r="J1958" s="3">
        <v>5291126.76</v>
      </c>
      <c r="K1958" s="3">
        <v>57077831.13</v>
      </c>
      <c r="L1958" s="3">
        <v>0</v>
      </c>
      <c r="M1958" s="3">
        <v>3631158830.74</v>
      </c>
      <c r="N1958" s="3">
        <v>39574348.29</v>
      </c>
      <c r="O1958" s="3">
        <v>158011337.26</v>
      </c>
      <c r="P1958" s="3">
        <v>27514600.45</v>
      </c>
      <c r="Q1958" s="3">
        <v>0</v>
      </c>
      <c r="R1958" s="3">
        <v>2441569316.88</v>
      </c>
      <c r="S1958" s="3">
        <v>6134832.37</v>
      </c>
      <c r="T1958" s="3">
        <v>0</v>
      </c>
      <c r="U1958" s="3">
        <v>29112225.63</v>
      </c>
      <c r="V1958" s="3">
        <v>42149696.63</v>
      </c>
      <c r="W1958" s="3">
        <v>0</v>
      </c>
      <c r="X1958" s="3">
        <v>0</v>
      </c>
      <c r="Y1958" s="3">
        <v>0</v>
      </c>
      <c r="Z1958" s="3">
        <v>14047933.59</v>
      </c>
      <c r="AA1958" s="3">
        <v>0</v>
      </c>
      <c r="AB1958" s="3">
        <v>10088457.03</v>
      </c>
      <c r="AC1958" s="3">
        <v>439461368.46</v>
      </c>
      <c r="AD1958" s="3">
        <v>241197940.97</v>
      </c>
      <c r="AE1958" s="3">
        <v>0</v>
      </c>
      <c r="AF1958" s="3">
        <v>0</v>
      </c>
      <c r="AG1958" s="3">
        <v>0</v>
      </c>
      <c r="AH1958" s="3">
        <v>147881439.72</v>
      </c>
      <c r="AI1958" s="3">
        <v>0</v>
      </c>
      <c r="AJ1958" s="3">
        <v>252091485.06</v>
      </c>
      <c r="AK1958" s="3">
        <v>8048541.27</v>
      </c>
      <c r="AL1958" s="3">
        <v>96893326.4</v>
      </c>
      <c r="AM1958" s="3">
        <v>18943203.07</v>
      </c>
      <c r="AN1958" s="3">
        <v>82192683.59</v>
      </c>
      <c r="AO1958" s="6">
        <f t="shared" si="450"/>
        <v>689162565.2</v>
      </c>
      <c r="AP1958" s="6">
        <f t="shared" si="451"/>
        <v>3856259116.74</v>
      </c>
      <c r="AQ1958" s="6">
        <f t="shared" si="452"/>
        <v>2543102462.13</v>
      </c>
      <c r="AR1958" s="6">
        <f t="shared" si="453"/>
        <v>1313156654.61</v>
      </c>
      <c r="AS1958" s="6">
        <f t="shared" si="454"/>
        <v>1286709988.54</v>
      </c>
      <c r="AT1958" s="10">
        <f t="shared" si="455"/>
        <v>146060858.64</v>
      </c>
      <c r="AU1958" s="10">
        <f t="shared" si="456"/>
        <v>1432770847.18</v>
      </c>
      <c r="AV1958" s="10">
        <f t="shared" si="457"/>
        <v>2002319219.81</v>
      </c>
      <c r="AW1958" s="12">
        <f t="shared" si="458"/>
        <v>0.200624307299133</v>
      </c>
      <c r="AX1958" s="12">
        <f t="shared" si="459"/>
        <v>0.756855451370489</v>
      </c>
      <c r="AY1958" s="12">
        <f t="shared" si="460"/>
        <v>0.382277212242255</v>
      </c>
      <c r="AZ1958" s="12">
        <f t="shared" si="461"/>
        <v>0.374578239128234</v>
      </c>
      <c r="BA1958" s="12">
        <f t="shared" si="462"/>
        <v>0.0425202413303783</v>
      </c>
      <c r="BB1958" s="12">
        <f t="shared" si="463"/>
        <v>0.417098480458612</v>
      </c>
      <c r="BC1958" s="12">
        <f t="shared" si="464"/>
        <v>0.582901519541388</v>
      </c>
    </row>
    <row r="1959" spans="1:55">
      <c r="A1959" s="3" t="s">
        <v>3969</v>
      </c>
      <c r="B1959" s="3" t="s">
        <v>3970</v>
      </c>
      <c r="C1959" s="3">
        <v>81360869.59</v>
      </c>
      <c r="D1959" s="3">
        <v>426962324.28</v>
      </c>
      <c r="E1959" s="3">
        <v>0</v>
      </c>
      <c r="F1959" s="3">
        <v>0</v>
      </c>
      <c r="G1959" s="3">
        <v>0</v>
      </c>
      <c r="H1959" s="3">
        <v>0</v>
      </c>
      <c r="I1959" s="3">
        <v>0</v>
      </c>
      <c r="J1959" s="3">
        <v>0</v>
      </c>
      <c r="K1959" s="3">
        <v>16713726.11</v>
      </c>
      <c r="L1959" s="3">
        <v>0</v>
      </c>
      <c r="M1959" s="3">
        <v>698925977.87</v>
      </c>
      <c r="N1959" s="3">
        <v>146226361.09</v>
      </c>
      <c r="O1959" s="3">
        <v>743255280.24</v>
      </c>
      <c r="P1959" s="3">
        <v>10131616.23</v>
      </c>
      <c r="Q1959" s="3">
        <v>0</v>
      </c>
      <c r="R1959" s="3">
        <v>647687721.73</v>
      </c>
      <c r="S1959" s="3">
        <v>0</v>
      </c>
      <c r="T1959" s="3">
        <v>0</v>
      </c>
      <c r="U1959" s="3">
        <v>19655243.95</v>
      </c>
      <c r="V1959" s="3">
        <v>1826986.31</v>
      </c>
      <c r="W1959" s="3">
        <v>0</v>
      </c>
      <c r="X1959" s="3">
        <v>0</v>
      </c>
      <c r="Y1959" s="3">
        <v>62001691.58</v>
      </c>
      <c r="Z1959" s="3">
        <v>68201000</v>
      </c>
      <c r="AA1959" s="3">
        <v>0</v>
      </c>
      <c r="AB1959" s="3">
        <v>5654365.8</v>
      </c>
      <c r="AC1959" s="3">
        <v>237194490.97</v>
      </c>
      <c r="AD1959" s="3">
        <v>19352547.45</v>
      </c>
      <c r="AE1959" s="3">
        <v>0</v>
      </c>
      <c r="AF1959" s="3">
        <v>0</v>
      </c>
      <c r="AG1959" s="3">
        <v>0</v>
      </c>
      <c r="AH1959" s="3">
        <v>83629742.09</v>
      </c>
      <c r="AI1959" s="3">
        <v>0</v>
      </c>
      <c r="AJ1959" s="3">
        <v>0</v>
      </c>
      <c r="AK1959" s="3">
        <v>0</v>
      </c>
      <c r="AL1959" s="3">
        <v>95622603.8</v>
      </c>
      <c r="AM1959" s="3">
        <v>0</v>
      </c>
      <c r="AN1959" s="3">
        <v>20385576.55</v>
      </c>
      <c r="AO1959" s="6">
        <f t="shared" si="450"/>
        <v>443676050.39</v>
      </c>
      <c r="AP1959" s="6">
        <f t="shared" si="451"/>
        <v>1598539235.43</v>
      </c>
      <c r="AQ1959" s="6">
        <f t="shared" si="452"/>
        <v>805027009.37</v>
      </c>
      <c r="AR1959" s="6">
        <f t="shared" si="453"/>
        <v>793512226.06</v>
      </c>
      <c r="AS1959" s="6">
        <f t="shared" si="454"/>
        <v>456184960.86</v>
      </c>
      <c r="AT1959" s="10">
        <f t="shared" si="455"/>
        <v>81360869.59</v>
      </c>
      <c r="AU1959" s="10">
        <f t="shared" si="456"/>
        <v>537545830.45</v>
      </c>
      <c r="AV1959" s="10">
        <f t="shared" si="457"/>
        <v>1237188276.45</v>
      </c>
      <c r="AW1959" s="12">
        <f t="shared" si="458"/>
        <v>0.249995787349231</v>
      </c>
      <c r="AX1959" s="12">
        <f t="shared" si="459"/>
        <v>0.704160235643917</v>
      </c>
      <c r="AY1959" s="12">
        <f t="shared" si="460"/>
        <v>0.44711611895827</v>
      </c>
      <c r="AZ1959" s="12">
        <f t="shared" si="461"/>
        <v>0.257044116685646</v>
      </c>
      <c r="BA1959" s="12">
        <f t="shared" si="462"/>
        <v>0.0458439770068522</v>
      </c>
      <c r="BB1959" s="12">
        <f t="shared" si="463"/>
        <v>0.302888093692499</v>
      </c>
      <c r="BC1959" s="12">
        <f t="shared" si="464"/>
        <v>0.697111906307501</v>
      </c>
    </row>
    <row r="1960" spans="1:55">
      <c r="A1960" s="3" t="s">
        <v>3971</v>
      </c>
      <c r="B1960" s="3" t="s">
        <v>3972</v>
      </c>
      <c r="C1960" s="3">
        <v>330233640.36</v>
      </c>
      <c r="D1960" s="3">
        <v>426707304.52</v>
      </c>
      <c r="E1960" s="3">
        <v>0</v>
      </c>
      <c r="F1960" s="3">
        <v>0</v>
      </c>
      <c r="G1960" s="3">
        <v>0</v>
      </c>
      <c r="H1960" s="3">
        <v>0</v>
      </c>
      <c r="I1960" s="3">
        <v>0</v>
      </c>
      <c r="J1960" s="3">
        <v>0</v>
      </c>
      <c r="K1960" s="3">
        <v>34979500.12</v>
      </c>
      <c r="L1960" s="3">
        <v>0</v>
      </c>
      <c r="M1960" s="3">
        <v>42471486.1</v>
      </c>
      <c r="N1960" s="3">
        <v>87568505.82</v>
      </c>
      <c r="O1960" s="3">
        <v>279406642.08</v>
      </c>
      <c r="P1960" s="3">
        <v>8283079.76</v>
      </c>
      <c r="Q1960" s="3">
        <v>0</v>
      </c>
      <c r="R1960" s="3">
        <v>361696793.1</v>
      </c>
      <c r="S1960" s="3">
        <v>0</v>
      </c>
      <c r="T1960" s="3">
        <v>0</v>
      </c>
      <c r="U1960" s="3">
        <v>41205263.77</v>
      </c>
      <c r="V1960" s="3">
        <v>5248125.25</v>
      </c>
      <c r="W1960" s="3">
        <v>0</v>
      </c>
      <c r="X1960" s="3">
        <v>0</v>
      </c>
      <c r="Y1960" s="3">
        <v>0</v>
      </c>
      <c r="Z1960" s="3">
        <v>35941905.82</v>
      </c>
      <c r="AA1960" s="3">
        <v>0</v>
      </c>
      <c r="AB1960" s="3">
        <v>69636.03</v>
      </c>
      <c r="AC1960" s="3">
        <v>2867886150.01</v>
      </c>
      <c r="AD1960" s="3">
        <v>413647278.11</v>
      </c>
      <c r="AE1960" s="3">
        <v>0</v>
      </c>
      <c r="AF1960" s="3">
        <v>617845082.31</v>
      </c>
      <c r="AG1960" s="3">
        <v>0</v>
      </c>
      <c r="AH1960" s="3">
        <v>123197585.26</v>
      </c>
      <c r="AI1960" s="3">
        <v>0</v>
      </c>
      <c r="AJ1960" s="3">
        <v>24370870.71</v>
      </c>
      <c r="AK1960" s="3">
        <v>11423058.55</v>
      </c>
      <c r="AL1960" s="3">
        <v>11409145.76</v>
      </c>
      <c r="AM1960" s="3">
        <v>0</v>
      </c>
      <c r="AN1960" s="3">
        <v>129602218.55</v>
      </c>
      <c r="AO1960" s="6">
        <f t="shared" si="450"/>
        <v>461686804.64</v>
      </c>
      <c r="AP1960" s="6">
        <f t="shared" si="451"/>
        <v>417729713.76</v>
      </c>
      <c r="AQ1960" s="6">
        <f t="shared" si="452"/>
        <v>444161723.97</v>
      </c>
      <c r="AR1960" s="6">
        <f t="shared" si="453"/>
        <v>-26432010.21</v>
      </c>
      <c r="AS1960" s="6">
        <f t="shared" si="454"/>
        <v>4199381389.26</v>
      </c>
      <c r="AT1960" s="10">
        <f t="shared" si="455"/>
        <v>330233640.36</v>
      </c>
      <c r="AU1960" s="10">
        <f t="shared" si="456"/>
        <v>4529615029.62</v>
      </c>
      <c r="AV1960" s="10">
        <f t="shared" si="457"/>
        <v>435254794.43</v>
      </c>
      <c r="AW1960" s="12">
        <f t="shared" si="458"/>
        <v>0.0929907169778295</v>
      </c>
      <c r="AX1960" s="12">
        <f t="shared" si="459"/>
        <v>0.84049522483673</v>
      </c>
      <c r="AY1960" s="12">
        <f t="shared" si="460"/>
        <v>-0.00532380729943057</v>
      </c>
      <c r="AZ1960" s="12">
        <f t="shared" si="461"/>
        <v>0.84581903213616</v>
      </c>
      <c r="BA1960" s="12">
        <f t="shared" si="462"/>
        <v>0.0665140581854406</v>
      </c>
      <c r="BB1960" s="12">
        <f t="shared" si="463"/>
        <v>0.912333090321601</v>
      </c>
      <c r="BC1960" s="12">
        <f t="shared" si="464"/>
        <v>0.087666909678399</v>
      </c>
    </row>
    <row r="1961" spans="1:55">
      <c r="A1961" s="3" t="s">
        <v>3973</v>
      </c>
      <c r="B1961" s="3" t="s">
        <v>3974</v>
      </c>
      <c r="C1961" s="3">
        <v>0</v>
      </c>
      <c r="D1961" s="3">
        <v>425890789.74</v>
      </c>
      <c r="E1961" s="3">
        <v>60000000</v>
      </c>
      <c r="F1961" s="3">
        <v>0</v>
      </c>
      <c r="G1961" s="3">
        <v>0</v>
      </c>
      <c r="H1961" s="3">
        <v>0</v>
      </c>
      <c r="I1961" s="3">
        <v>0</v>
      </c>
      <c r="J1961" s="3">
        <v>44030300</v>
      </c>
      <c r="K1961" s="3">
        <v>113198982.2</v>
      </c>
      <c r="L1961" s="3">
        <v>0</v>
      </c>
      <c r="M1961" s="3">
        <v>373797728.72</v>
      </c>
      <c r="N1961" s="3">
        <v>11992889.62</v>
      </c>
      <c r="O1961" s="3">
        <v>3744003.95</v>
      </c>
      <c r="P1961" s="3">
        <v>0</v>
      </c>
      <c r="Q1961" s="3">
        <v>0</v>
      </c>
      <c r="R1961" s="3">
        <v>74275343.08</v>
      </c>
      <c r="S1961" s="3">
        <v>0</v>
      </c>
      <c r="T1961" s="3">
        <v>0</v>
      </c>
      <c r="U1961" s="3">
        <v>147901300.29</v>
      </c>
      <c r="V1961" s="3">
        <v>19869376.96</v>
      </c>
      <c r="W1961" s="3">
        <v>0</v>
      </c>
      <c r="X1961" s="3">
        <v>0</v>
      </c>
      <c r="Y1961" s="3">
        <v>0</v>
      </c>
      <c r="Z1961" s="3">
        <v>7981503.6</v>
      </c>
      <c r="AA1961" s="3">
        <v>0</v>
      </c>
      <c r="AB1961" s="3">
        <v>1129852.63</v>
      </c>
      <c r="AC1961" s="3">
        <v>135151917.27</v>
      </c>
      <c r="AD1961" s="3">
        <v>3276645.61</v>
      </c>
      <c r="AE1961" s="3">
        <v>0</v>
      </c>
      <c r="AF1961" s="3">
        <v>0</v>
      </c>
      <c r="AG1961" s="3">
        <v>0</v>
      </c>
      <c r="AH1961" s="3">
        <v>4693382.36</v>
      </c>
      <c r="AI1961" s="3">
        <v>5243231.32</v>
      </c>
      <c r="AJ1961" s="3">
        <v>36890696.19</v>
      </c>
      <c r="AK1961" s="3">
        <v>511849.75</v>
      </c>
      <c r="AL1961" s="3">
        <v>4353029.12</v>
      </c>
      <c r="AM1961" s="3">
        <v>1989043.9</v>
      </c>
      <c r="AN1961" s="3">
        <v>994880.5</v>
      </c>
      <c r="AO1961" s="6">
        <f t="shared" si="450"/>
        <v>643120071.94</v>
      </c>
      <c r="AP1961" s="6">
        <f t="shared" si="451"/>
        <v>389534622.29</v>
      </c>
      <c r="AQ1961" s="6">
        <f t="shared" si="452"/>
        <v>251157376.56</v>
      </c>
      <c r="AR1961" s="6">
        <f t="shared" si="453"/>
        <v>138377245.73</v>
      </c>
      <c r="AS1961" s="6">
        <f t="shared" si="454"/>
        <v>193104676.02</v>
      </c>
      <c r="AT1961" s="10">
        <f t="shared" si="455"/>
        <v>0</v>
      </c>
      <c r="AU1961" s="10">
        <f t="shared" si="456"/>
        <v>193104676.02</v>
      </c>
      <c r="AV1961" s="10">
        <f t="shared" si="457"/>
        <v>781497317.67</v>
      </c>
      <c r="AW1961" s="12">
        <f t="shared" si="458"/>
        <v>0.65987970074332</v>
      </c>
      <c r="AX1961" s="12">
        <f t="shared" si="459"/>
        <v>0.34012029925668</v>
      </c>
      <c r="AY1961" s="12">
        <f t="shared" si="460"/>
        <v>0.141983339482081</v>
      </c>
      <c r="AZ1961" s="12">
        <f t="shared" si="461"/>
        <v>0.1981369597746</v>
      </c>
      <c r="BA1961" s="12">
        <f t="shared" si="462"/>
        <v>0</v>
      </c>
      <c r="BB1961" s="12">
        <f t="shared" si="463"/>
        <v>0.1981369597746</v>
      </c>
      <c r="BC1961" s="12">
        <f t="shared" si="464"/>
        <v>0.801863040225401</v>
      </c>
    </row>
    <row r="1962" spans="1:55">
      <c r="A1962" s="3" t="s">
        <v>3975</v>
      </c>
      <c r="B1962" s="3" t="s">
        <v>3976</v>
      </c>
      <c r="C1962" s="3">
        <v>96301868.98</v>
      </c>
      <c r="D1962" s="3">
        <v>425492890.05</v>
      </c>
      <c r="E1962" s="3">
        <v>201000000</v>
      </c>
      <c r="F1962" s="3">
        <v>0</v>
      </c>
      <c r="G1962" s="3">
        <v>0</v>
      </c>
      <c r="H1962" s="3">
        <v>0</v>
      </c>
      <c r="I1962" s="3">
        <v>0</v>
      </c>
      <c r="J1962" s="3">
        <v>0</v>
      </c>
      <c r="K1962" s="3">
        <v>26590709.33</v>
      </c>
      <c r="L1962" s="3">
        <v>0</v>
      </c>
      <c r="M1962" s="3">
        <v>1213454646.5</v>
      </c>
      <c r="N1962" s="3">
        <v>295920044.85</v>
      </c>
      <c r="O1962" s="3">
        <v>946069833.2</v>
      </c>
      <c r="P1962" s="3">
        <v>133943778.43</v>
      </c>
      <c r="Q1962" s="3">
        <v>0</v>
      </c>
      <c r="R1962" s="3">
        <v>1649553335.74</v>
      </c>
      <c r="S1962" s="3">
        <v>0</v>
      </c>
      <c r="T1962" s="3">
        <v>0</v>
      </c>
      <c r="U1962" s="3">
        <v>29014771.18</v>
      </c>
      <c r="V1962" s="3">
        <v>41308714.76</v>
      </c>
      <c r="W1962" s="3">
        <v>0</v>
      </c>
      <c r="X1962" s="3">
        <v>0</v>
      </c>
      <c r="Y1962" s="3">
        <v>0</v>
      </c>
      <c r="Z1962" s="3">
        <v>52345903.11</v>
      </c>
      <c r="AA1962" s="3">
        <v>0</v>
      </c>
      <c r="AB1962" s="3">
        <v>14742960.43</v>
      </c>
      <c r="AC1962" s="3">
        <v>1821159138.14</v>
      </c>
      <c r="AD1962" s="3">
        <v>429164581.98</v>
      </c>
      <c r="AE1962" s="3">
        <v>0</v>
      </c>
      <c r="AF1962" s="3">
        <v>0</v>
      </c>
      <c r="AG1962" s="3">
        <v>0</v>
      </c>
      <c r="AH1962" s="3">
        <v>264990008.06</v>
      </c>
      <c r="AI1962" s="3">
        <v>0</v>
      </c>
      <c r="AJ1962" s="3">
        <v>146569875.06</v>
      </c>
      <c r="AK1962" s="3">
        <v>25417878.52</v>
      </c>
      <c r="AL1962" s="3">
        <v>49744226.09</v>
      </c>
      <c r="AM1962" s="3">
        <v>14698468.87</v>
      </c>
      <c r="AN1962" s="3">
        <v>251535498.14</v>
      </c>
      <c r="AO1962" s="6">
        <f t="shared" si="450"/>
        <v>653083599.38</v>
      </c>
      <c r="AP1962" s="6">
        <f t="shared" si="451"/>
        <v>2589388302.98</v>
      </c>
      <c r="AQ1962" s="6">
        <f t="shared" si="452"/>
        <v>1786965685.22</v>
      </c>
      <c r="AR1962" s="6">
        <f t="shared" si="453"/>
        <v>802422617.76</v>
      </c>
      <c r="AS1962" s="6">
        <f t="shared" si="454"/>
        <v>3003279674.86</v>
      </c>
      <c r="AT1962" s="10">
        <f t="shared" si="455"/>
        <v>96301868.98</v>
      </c>
      <c r="AU1962" s="10">
        <f t="shared" si="456"/>
        <v>3099581543.84</v>
      </c>
      <c r="AV1962" s="10">
        <f t="shared" si="457"/>
        <v>1455506217.14</v>
      </c>
      <c r="AW1962" s="12">
        <f t="shared" si="458"/>
        <v>0.143374537143823</v>
      </c>
      <c r="AX1962" s="12">
        <f t="shared" si="459"/>
        <v>0.835483857242133</v>
      </c>
      <c r="AY1962" s="12">
        <f t="shared" si="460"/>
        <v>0.176159639476927</v>
      </c>
      <c r="AZ1962" s="12">
        <f t="shared" si="461"/>
        <v>0.659324217765206</v>
      </c>
      <c r="BA1962" s="12">
        <f t="shared" si="462"/>
        <v>0.0211416056140445</v>
      </c>
      <c r="BB1962" s="12">
        <f t="shared" si="463"/>
        <v>0.68046582337925</v>
      </c>
      <c r="BC1962" s="12">
        <f t="shared" si="464"/>
        <v>0.31953417662075</v>
      </c>
    </row>
    <row r="1963" spans="1:55">
      <c r="A1963" s="3" t="s">
        <v>3977</v>
      </c>
      <c r="B1963" s="3" t="s">
        <v>3978</v>
      </c>
      <c r="C1963" s="3">
        <v>0</v>
      </c>
      <c r="D1963" s="3">
        <v>425240479.4</v>
      </c>
      <c r="E1963" s="3">
        <v>401122120.83</v>
      </c>
      <c r="F1963" s="3">
        <v>0</v>
      </c>
      <c r="G1963" s="3">
        <v>0</v>
      </c>
      <c r="H1963" s="3">
        <v>0</v>
      </c>
      <c r="I1963" s="3">
        <v>0</v>
      </c>
      <c r="J1963" s="3">
        <v>0</v>
      </c>
      <c r="K1963" s="3">
        <v>805247.35</v>
      </c>
      <c r="L1963" s="3">
        <v>0</v>
      </c>
      <c r="M1963" s="3">
        <v>155435026.65</v>
      </c>
      <c r="N1963" s="3">
        <v>13792419.65</v>
      </c>
      <c r="O1963" s="3">
        <v>473940044.8</v>
      </c>
      <c r="P1963" s="3">
        <v>129820385.41</v>
      </c>
      <c r="Q1963" s="3">
        <v>0</v>
      </c>
      <c r="R1963" s="3">
        <v>126034841.81</v>
      </c>
      <c r="S1963" s="3">
        <v>0</v>
      </c>
      <c r="T1963" s="3">
        <v>0</v>
      </c>
      <c r="U1963" s="3">
        <v>15745033.26</v>
      </c>
      <c r="V1963" s="3">
        <v>11999822.48</v>
      </c>
      <c r="W1963" s="3">
        <v>0</v>
      </c>
      <c r="X1963" s="3">
        <v>0</v>
      </c>
      <c r="Y1963" s="3">
        <v>0</v>
      </c>
      <c r="Z1963" s="3">
        <v>12172585.97</v>
      </c>
      <c r="AA1963" s="3">
        <v>0</v>
      </c>
      <c r="AB1963" s="3">
        <v>0</v>
      </c>
      <c r="AC1963" s="3">
        <v>663814691.4</v>
      </c>
      <c r="AD1963" s="3">
        <v>23925706.58</v>
      </c>
      <c r="AE1963" s="3">
        <v>0</v>
      </c>
      <c r="AF1963" s="3">
        <v>0</v>
      </c>
      <c r="AG1963" s="3">
        <v>0</v>
      </c>
      <c r="AH1963" s="3">
        <v>100463474.95</v>
      </c>
      <c r="AI1963" s="3">
        <v>0</v>
      </c>
      <c r="AJ1963" s="3">
        <v>5586976.43</v>
      </c>
      <c r="AK1963" s="3">
        <v>0</v>
      </c>
      <c r="AL1963" s="3">
        <v>0</v>
      </c>
      <c r="AM1963" s="3">
        <v>0</v>
      </c>
      <c r="AN1963" s="3">
        <v>6851249</v>
      </c>
      <c r="AO1963" s="6">
        <f t="shared" si="450"/>
        <v>827167847.58</v>
      </c>
      <c r="AP1963" s="6">
        <f t="shared" si="451"/>
        <v>772987876.51</v>
      </c>
      <c r="AQ1963" s="6">
        <f t="shared" si="452"/>
        <v>165952283.52</v>
      </c>
      <c r="AR1963" s="6">
        <f t="shared" si="453"/>
        <v>607035592.99</v>
      </c>
      <c r="AS1963" s="6">
        <f t="shared" si="454"/>
        <v>800642098.36</v>
      </c>
      <c r="AT1963" s="10">
        <f t="shared" si="455"/>
        <v>0</v>
      </c>
      <c r="AU1963" s="10">
        <f t="shared" si="456"/>
        <v>800642098.36</v>
      </c>
      <c r="AV1963" s="10">
        <f t="shared" si="457"/>
        <v>1434203440.57</v>
      </c>
      <c r="AW1963" s="12">
        <f t="shared" si="458"/>
        <v>0.370123050193452</v>
      </c>
      <c r="AX1963" s="12">
        <f t="shared" si="459"/>
        <v>0.629876949806548</v>
      </c>
      <c r="AY1963" s="12">
        <f t="shared" si="460"/>
        <v>0.271623064062242</v>
      </c>
      <c r="AZ1963" s="12">
        <f t="shared" si="461"/>
        <v>0.358253885744306</v>
      </c>
      <c r="BA1963" s="12">
        <f t="shared" si="462"/>
        <v>0</v>
      </c>
      <c r="BB1963" s="12">
        <f t="shared" si="463"/>
        <v>0.358253885744306</v>
      </c>
      <c r="BC1963" s="12">
        <f t="shared" si="464"/>
        <v>0.641746114255694</v>
      </c>
    </row>
    <row r="1964" spans="1:55">
      <c r="A1964" s="3" t="s">
        <v>3979</v>
      </c>
      <c r="B1964" s="3" t="s">
        <v>3980</v>
      </c>
      <c r="C1964" s="3">
        <v>613927521.24</v>
      </c>
      <c r="D1964" s="3">
        <v>425190667.3</v>
      </c>
      <c r="E1964" s="3">
        <v>123776612.31</v>
      </c>
      <c r="F1964" s="3">
        <v>0</v>
      </c>
      <c r="G1964" s="3">
        <v>0</v>
      </c>
      <c r="H1964" s="3">
        <v>0</v>
      </c>
      <c r="I1964" s="3">
        <v>0</v>
      </c>
      <c r="J1964" s="3">
        <v>0</v>
      </c>
      <c r="K1964" s="3">
        <v>56057197.4</v>
      </c>
      <c r="L1964" s="3">
        <v>0</v>
      </c>
      <c r="M1964" s="3">
        <v>547091476.45</v>
      </c>
      <c r="N1964" s="3">
        <v>77445449.33</v>
      </c>
      <c r="O1964" s="3">
        <v>253476668.08</v>
      </c>
      <c r="P1964" s="3">
        <v>120657124.91</v>
      </c>
      <c r="Q1964" s="3">
        <v>14513997.66</v>
      </c>
      <c r="R1964" s="3">
        <v>991994810.27</v>
      </c>
      <c r="S1964" s="3">
        <v>0</v>
      </c>
      <c r="T1964" s="3">
        <v>0</v>
      </c>
      <c r="U1964" s="3">
        <v>80355049.86</v>
      </c>
      <c r="V1964" s="3">
        <v>82272432.71</v>
      </c>
      <c r="W1964" s="3">
        <v>0</v>
      </c>
      <c r="X1964" s="3">
        <v>0</v>
      </c>
      <c r="Y1964" s="3">
        <v>0</v>
      </c>
      <c r="Z1964" s="3">
        <v>115136635.92</v>
      </c>
      <c r="AA1964" s="3">
        <v>0</v>
      </c>
      <c r="AB1964" s="3">
        <v>34993040.95</v>
      </c>
      <c r="AC1964" s="3">
        <v>2534282699.92</v>
      </c>
      <c r="AD1964" s="3">
        <v>786944242.05</v>
      </c>
      <c r="AE1964" s="3">
        <v>0</v>
      </c>
      <c r="AF1964" s="3">
        <v>0</v>
      </c>
      <c r="AG1964" s="3">
        <v>0</v>
      </c>
      <c r="AH1964" s="3">
        <v>632248418.24</v>
      </c>
      <c r="AI1964" s="3">
        <v>0</v>
      </c>
      <c r="AJ1964" s="3">
        <v>375999476</v>
      </c>
      <c r="AK1964" s="3">
        <v>17839199.55</v>
      </c>
      <c r="AL1964" s="3">
        <v>58959652.57</v>
      </c>
      <c r="AM1964" s="3">
        <v>166880546.46</v>
      </c>
      <c r="AN1964" s="3">
        <v>139273134.07</v>
      </c>
      <c r="AO1964" s="6">
        <f t="shared" si="450"/>
        <v>605024477.01</v>
      </c>
      <c r="AP1964" s="6">
        <f t="shared" si="451"/>
        <v>1013184716.43</v>
      </c>
      <c r="AQ1964" s="6">
        <f t="shared" si="452"/>
        <v>1304751969.71</v>
      </c>
      <c r="AR1964" s="6">
        <f t="shared" si="453"/>
        <v>-291567253.28</v>
      </c>
      <c r="AS1964" s="6">
        <f t="shared" si="454"/>
        <v>4712427368.86</v>
      </c>
      <c r="AT1964" s="10">
        <f t="shared" si="455"/>
        <v>613927521.24</v>
      </c>
      <c r="AU1964" s="10">
        <f t="shared" si="456"/>
        <v>5326354890.1</v>
      </c>
      <c r="AV1964" s="10">
        <f t="shared" si="457"/>
        <v>313457223.73</v>
      </c>
      <c r="AW1964" s="12">
        <f t="shared" si="458"/>
        <v>0.107277417190256</v>
      </c>
      <c r="AX1964" s="12">
        <f t="shared" si="459"/>
        <v>0.783866559089642</v>
      </c>
      <c r="AY1964" s="12">
        <f t="shared" si="460"/>
        <v>-0.0516980437282682</v>
      </c>
      <c r="AZ1964" s="12">
        <f t="shared" si="461"/>
        <v>0.83556460281791</v>
      </c>
      <c r="BA1964" s="12">
        <f t="shared" si="462"/>
        <v>0.108856023720103</v>
      </c>
      <c r="BB1964" s="12">
        <f t="shared" si="463"/>
        <v>0.944420626538012</v>
      </c>
      <c r="BC1964" s="12">
        <f t="shared" si="464"/>
        <v>0.0555793734619877</v>
      </c>
    </row>
    <row r="1965" spans="1:55">
      <c r="A1965" s="3" t="s">
        <v>3981</v>
      </c>
      <c r="B1965" s="3" t="s">
        <v>3982</v>
      </c>
      <c r="C1965" s="3">
        <v>294595010.35</v>
      </c>
      <c r="D1965" s="3">
        <v>424921718.71</v>
      </c>
      <c r="E1965" s="3">
        <v>1100000000</v>
      </c>
      <c r="F1965" s="3">
        <v>0</v>
      </c>
      <c r="G1965" s="3">
        <v>0</v>
      </c>
      <c r="H1965" s="3">
        <v>0</v>
      </c>
      <c r="I1965" s="3">
        <v>0</v>
      </c>
      <c r="J1965" s="3">
        <v>0</v>
      </c>
      <c r="K1965" s="3">
        <v>71831740.86</v>
      </c>
      <c r="L1965" s="3">
        <v>0</v>
      </c>
      <c r="M1965" s="3">
        <v>1149888854.27</v>
      </c>
      <c r="N1965" s="3">
        <v>235036271.56</v>
      </c>
      <c r="O1965" s="3">
        <v>1083103030.15</v>
      </c>
      <c r="P1965" s="3">
        <v>166772525.9</v>
      </c>
      <c r="Q1965" s="3">
        <v>0</v>
      </c>
      <c r="R1965" s="3">
        <v>392847779.97</v>
      </c>
      <c r="S1965" s="3">
        <v>0</v>
      </c>
      <c r="T1965" s="3">
        <v>0</v>
      </c>
      <c r="U1965" s="3">
        <v>74699516.13</v>
      </c>
      <c r="V1965" s="3">
        <v>49810989.95</v>
      </c>
      <c r="W1965" s="3">
        <v>0</v>
      </c>
      <c r="X1965" s="3">
        <v>0</v>
      </c>
      <c r="Y1965" s="3">
        <v>0</v>
      </c>
      <c r="Z1965" s="3">
        <v>176828992.12</v>
      </c>
      <c r="AA1965" s="3">
        <v>0</v>
      </c>
      <c r="AB1965" s="3">
        <v>9442436.78</v>
      </c>
      <c r="AC1965" s="3">
        <v>1617659031.36</v>
      </c>
      <c r="AD1965" s="3">
        <v>1335575402.15</v>
      </c>
      <c r="AE1965" s="3">
        <v>0</v>
      </c>
      <c r="AF1965" s="3">
        <v>0</v>
      </c>
      <c r="AG1965" s="3">
        <v>0</v>
      </c>
      <c r="AH1965" s="3">
        <v>299304155.53</v>
      </c>
      <c r="AI1965" s="3">
        <v>0</v>
      </c>
      <c r="AJ1965" s="3">
        <v>43186135.15</v>
      </c>
      <c r="AK1965" s="3">
        <v>2277231.01</v>
      </c>
      <c r="AL1965" s="3">
        <v>165553129.58</v>
      </c>
      <c r="AM1965" s="3">
        <v>102218529.28</v>
      </c>
      <c r="AN1965" s="3">
        <v>297447211.53</v>
      </c>
      <c r="AO1965" s="6">
        <f t="shared" si="450"/>
        <v>1596753459.57</v>
      </c>
      <c r="AP1965" s="6">
        <f t="shared" si="451"/>
        <v>2634800681.88</v>
      </c>
      <c r="AQ1965" s="6">
        <f t="shared" si="452"/>
        <v>703629714.95</v>
      </c>
      <c r="AR1965" s="6">
        <f t="shared" si="453"/>
        <v>1931170966.93</v>
      </c>
      <c r="AS1965" s="6">
        <f t="shared" si="454"/>
        <v>3863220825.59</v>
      </c>
      <c r="AT1965" s="10">
        <f t="shared" si="455"/>
        <v>294595010.35</v>
      </c>
      <c r="AU1965" s="10">
        <f t="shared" si="456"/>
        <v>4157815835.94</v>
      </c>
      <c r="AV1965" s="10">
        <f t="shared" si="457"/>
        <v>3527924426.5</v>
      </c>
      <c r="AW1965" s="12">
        <f t="shared" si="458"/>
        <v>0.207755324151831</v>
      </c>
      <c r="AX1965" s="12">
        <f t="shared" si="459"/>
        <v>0.753914599591276</v>
      </c>
      <c r="AY1965" s="12">
        <f t="shared" si="460"/>
        <v>0.251266748678404</v>
      </c>
      <c r="AZ1965" s="12">
        <f t="shared" si="461"/>
        <v>0.502647850912872</v>
      </c>
      <c r="BA1965" s="12">
        <f t="shared" si="462"/>
        <v>0.0383300762568933</v>
      </c>
      <c r="BB1965" s="12">
        <f t="shared" si="463"/>
        <v>0.540977927169765</v>
      </c>
      <c r="BC1965" s="12">
        <f t="shared" si="464"/>
        <v>0.459022072830235</v>
      </c>
    </row>
    <row r="1966" spans="1:55">
      <c r="A1966" s="3" t="s">
        <v>3983</v>
      </c>
      <c r="B1966" s="3" t="s">
        <v>3984</v>
      </c>
      <c r="C1966" s="3">
        <v>1193044.15</v>
      </c>
      <c r="D1966" s="3">
        <v>424412533.94</v>
      </c>
      <c r="E1966" s="3">
        <v>0</v>
      </c>
      <c r="F1966" s="3">
        <v>0</v>
      </c>
      <c r="G1966" s="3">
        <v>0</v>
      </c>
      <c r="H1966" s="3">
        <v>0</v>
      </c>
      <c r="I1966" s="3">
        <v>0</v>
      </c>
      <c r="J1966" s="3">
        <v>0</v>
      </c>
      <c r="K1966" s="3">
        <v>14282631.19</v>
      </c>
      <c r="L1966" s="3">
        <v>0</v>
      </c>
      <c r="M1966" s="3">
        <v>17928030.3</v>
      </c>
      <c r="N1966" s="3">
        <v>6653151.02</v>
      </c>
      <c r="O1966" s="3">
        <v>1355065833.79</v>
      </c>
      <c r="P1966" s="3">
        <v>767891.92</v>
      </c>
      <c r="Q1966" s="3">
        <v>0</v>
      </c>
      <c r="R1966" s="3">
        <v>143349038.97</v>
      </c>
      <c r="S1966" s="3">
        <v>0</v>
      </c>
      <c r="T1966" s="3">
        <v>0</v>
      </c>
      <c r="U1966" s="3">
        <v>70540190.9</v>
      </c>
      <c r="V1966" s="3">
        <v>58890424.95</v>
      </c>
      <c r="W1966" s="3">
        <v>0</v>
      </c>
      <c r="X1966" s="3">
        <v>7644226.11</v>
      </c>
      <c r="Y1966" s="3">
        <v>0</v>
      </c>
      <c r="Z1966" s="3">
        <v>8217555.56</v>
      </c>
      <c r="AA1966" s="3">
        <v>0</v>
      </c>
      <c r="AB1966" s="3">
        <v>21039016.25</v>
      </c>
      <c r="AC1966" s="3">
        <v>1510754601.65</v>
      </c>
      <c r="AD1966" s="3">
        <v>5581180.95</v>
      </c>
      <c r="AE1966" s="3">
        <v>0</v>
      </c>
      <c r="AF1966" s="3">
        <v>0</v>
      </c>
      <c r="AG1966" s="3">
        <v>0</v>
      </c>
      <c r="AH1966" s="3">
        <v>183901262.38</v>
      </c>
      <c r="AI1966" s="3">
        <v>0</v>
      </c>
      <c r="AJ1966" s="3">
        <v>0</v>
      </c>
      <c r="AK1966" s="3">
        <v>8869148.58</v>
      </c>
      <c r="AL1966" s="3">
        <v>9216648.71</v>
      </c>
      <c r="AM1966" s="3">
        <v>23823151.98</v>
      </c>
      <c r="AN1966" s="3">
        <v>9436388.14</v>
      </c>
      <c r="AO1966" s="6">
        <f t="shared" si="450"/>
        <v>438695165.13</v>
      </c>
      <c r="AP1966" s="6">
        <f t="shared" si="451"/>
        <v>1380414907.03</v>
      </c>
      <c r="AQ1966" s="6">
        <f t="shared" si="452"/>
        <v>309680452.74</v>
      </c>
      <c r="AR1966" s="6">
        <f t="shared" si="453"/>
        <v>1070734454.29</v>
      </c>
      <c r="AS1966" s="6">
        <f t="shared" si="454"/>
        <v>1751582382.39</v>
      </c>
      <c r="AT1966" s="10">
        <f t="shared" si="455"/>
        <v>1193044.15</v>
      </c>
      <c r="AU1966" s="10">
        <f t="shared" si="456"/>
        <v>1752775426.54</v>
      </c>
      <c r="AV1966" s="10">
        <f t="shared" si="457"/>
        <v>1509429619.42</v>
      </c>
      <c r="AW1966" s="12">
        <f t="shared" si="458"/>
        <v>0.134478108809651</v>
      </c>
      <c r="AX1966" s="12">
        <f t="shared" si="459"/>
        <v>0.865156174096178</v>
      </c>
      <c r="AY1966" s="12">
        <f t="shared" si="460"/>
        <v>0.328224142628933</v>
      </c>
      <c r="AZ1966" s="12">
        <f t="shared" si="461"/>
        <v>0.536932031467245</v>
      </c>
      <c r="BA1966" s="12">
        <f t="shared" si="462"/>
        <v>0.000365717094171471</v>
      </c>
      <c r="BB1966" s="12">
        <f t="shared" si="463"/>
        <v>0.537297748561416</v>
      </c>
      <c r="BC1966" s="12">
        <f t="shared" si="464"/>
        <v>0.462702251438584</v>
      </c>
    </row>
    <row r="1967" spans="1:55">
      <c r="A1967" s="3" t="s">
        <v>3985</v>
      </c>
      <c r="B1967" s="3" t="s">
        <v>3986</v>
      </c>
      <c r="C1967" s="3">
        <v>1847416.92</v>
      </c>
      <c r="D1967" s="3">
        <v>423970785.21</v>
      </c>
      <c r="E1967" s="3">
        <v>882053782.6</v>
      </c>
      <c r="F1967" s="3">
        <v>35100</v>
      </c>
      <c r="G1967" s="3">
        <v>0</v>
      </c>
      <c r="H1967" s="3">
        <v>0</v>
      </c>
      <c r="I1967" s="3">
        <v>0</v>
      </c>
      <c r="J1967" s="3">
        <v>80963777.82</v>
      </c>
      <c r="K1967" s="3">
        <v>25357505.15</v>
      </c>
      <c r="L1967" s="3">
        <v>0</v>
      </c>
      <c r="M1967" s="3">
        <v>938596930.61</v>
      </c>
      <c r="N1967" s="3">
        <v>49459044.87</v>
      </c>
      <c r="O1967" s="3">
        <v>609778379.19</v>
      </c>
      <c r="P1967" s="3">
        <v>34282073.62</v>
      </c>
      <c r="Q1967" s="3">
        <v>0</v>
      </c>
      <c r="R1967" s="3">
        <v>1124227654.41</v>
      </c>
      <c r="S1967" s="3">
        <v>243997.58</v>
      </c>
      <c r="T1967" s="3">
        <v>0</v>
      </c>
      <c r="U1967" s="3">
        <v>28636511.86</v>
      </c>
      <c r="V1967" s="3">
        <v>48096133.91</v>
      </c>
      <c r="W1967" s="3">
        <v>0</v>
      </c>
      <c r="X1967" s="3">
        <v>0</v>
      </c>
      <c r="Y1967" s="3">
        <v>19073180</v>
      </c>
      <c r="Z1967" s="3">
        <v>38556035.57</v>
      </c>
      <c r="AA1967" s="3">
        <v>0</v>
      </c>
      <c r="AB1967" s="3">
        <v>8439362.68</v>
      </c>
      <c r="AC1967" s="3">
        <v>702855879.1</v>
      </c>
      <c r="AD1967" s="3">
        <v>323032559.49</v>
      </c>
      <c r="AE1967" s="3">
        <v>0</v>
      </c>
      <c r="AF1967" s="3">
        <v>0</v>
      </c>
      <c r="AG1967" s="3">
        <v>0</v>
      </c>
      <c r="AH1967" s="3">
        <v>227971259.37</v>
      </c>
      <c r="AI1967" s="3">
        <v>0</v>
      </c>
      <c r="AJ1967" s="3">
        <v>0</v>
      </c>
      <c r="AK1967" s="3">
        <v>8912025.64</v>
      </c>
      <c r="AL1967" s="3">
        <v>72297677.34</v>
      </c>
      <c r="AM1967" s="3">
        <v>1882050.64</v>
      </c>
      <c r="AN1967" s="3">
        <v>67755549.76</v>
      </c>
      <c r="AO1967" s="6">
        <f t="shared" si="450"/>
        <v>1412380950.78</v>
      </c>
      <c r="AP1967" s="6">
        <f t="shared" si="451"/>
        <v>1632116428.29</v>
      </c>
      <c r="AQ1967" s="6">
        <f t="shared" si="452"/>
        <v>1267272876.01</v>
      </c>
      <c r="AR1967" s="6">
        <f t="shared" si="453"/>
        <v>364843552.28</v>
      </c>
      <c r="AS1967" s="6">
        <f t="shared" si="454"/>
        <v>1404707001.34</v>
      </c>
      <c r="AT1967" s="10">
        <f t="shared" si="455"/>
        <v>1847416.92</v>
      </c>
      <c r="AU1967" s="10">
        <f t="shared" si="456"/>
        <v>1406554418.26</v>
      </c>
      <c r="AV1967" s="10">
        <f t="shared" si="457"/>
        <v>1777224503.06</v>
      </c>
      <c r="AW1967" s="12">
        <f t="shared" si="458"/>
        <v>0.443617784300935</v>
      </c>
      <c r="AX1967" s="12">
        <f t="shared" si="459"/>
        <v>0.55580195652729</v>
      </c>
      <c r="AY1967" s="12">
        <f t="shared" si="460"/>
        <v>0.114594499585648</v>
      </c>
      <c r="AZ1967" s="12">
        <f t="shared" si="461"/>
        <v>0.441207456941642</v>
      </c>
      <c r="BA1967" s="12">
        <f t="shared" si="462"/>
        <v>0.000580259171775048</v>
      </c>
      <c r="BB1967" s="12">
        <f t="shared" si="463"/>
        <v>0.441787716113417</v>
      </c>
      <c r="BC1967" s="12">
        <f t="shared" si="464"/>
        <v>0.558212283886583</v>
      </c>
    </row>
    <row r="1968" spans="1:55">
      <c r="A1968" s="3" t="s">
        <v>3987</v>
      </c>
      <c r="B1968" s="3" t="s">
        <v>3988</v>
      </c>
      <c r="C1968" s="3">
        <v>148164254.31</v>
      </c>
      <c r="D1968" s="3">
        <v>423324500.17</v>
      </c>
      <c r="E1968" s="3">
        <v>0</v>
      </c>
      <c r="F1968" s="3">
        <v>36284565.02</v>
      </c>
      <c r="G1968" s="3">
        <v>0</v>
      </c>
      <c r="H1968" s="3">
        <v>0</v>
      </c>
      <c r="I1968" s="3">
        <v>0</v>
      </c>
      <c r="J1968" s="3">
        <v>0</v>
      </c>
      <c r="K1968" s="3">
        <v>66949508.61</v>
      </c>
      <c r="L1968" s="3">
        <v>0</v>
      </c>
      <c r="M1968" s="3">
        <v>487087728.7</v>
      </c>
      <c r="N1968" s="3">
        <v>66244064.04</v>
      </c>
      <c r="O1968" s="3">
        <v>49345076.5</v>
      </c>
      <c r="P1968" s="3">
        <v>64924678.16</v>
      </c>
      <c r="Q1968" s="3">
        <v>292984348.18</v>
      </c>
      <c r="R1968" s="3">
        <v>478969465.62</v>
      </c>
      <c r="S1968" s="3">
        <v>0</v>
      </c>
      <c r="T1968" s="3">
        <v>0</v>
      </c>
      <c r="U1968" s="3">
        <v>2930051.94</v>
      </c>
      <c r="V1968" s="3">
        <v>7438312.04</v>
      </c>
      <c r="W1968" s="3">
        <v>0</v>
      </c>
      <c r="X1968" s="3">
        <v>0</v>
      </c>
      <c r="Y1968" s="3">
        <v>36421973.03</v>
      </c>
      <c r="Z1968" s="3">
        <v>80452645.29</v>
      </c>
      <c r="AA1968" s="3">
        <v>0</v>
      </c>
      <c r="AB1968" s="3">
        <v>94964566.52</v>
      </c>
      <c r="AC1968" s="3">
        <v>28215937.74</v>
      </c>
      <c r="AD1968" s="3">
        <v>94012637.58</v>
      </c>
      <c r="AE1968" s="3">
        <v>0</v>
      </c>
      <c r="AF1968" s="3">
        <v>0</v>
      </c>
      <c r="AG1968" s="3">
        <v>0</v>
      </c>
      <c r="AH1968" s="3">
        <v>887715699.81</v>
      </c>
      <c r="AI1968" s="3">
        <v>0</v>
      </c>
      <c r="AJ1968" s="3">
        <v>257031231.19</v>
      </c>
      <c r="AK1968" s="3">
        <v>3215312.54</v>
      </c>
      <c r="AL1968" s="3">
        <v>34611848.66</v>
      </c>
      <c r="AM1968" s="3">
        <v>11112513.49</v>
      </c>
      <c r="AN1968" s="3">
        <v>236950287.97</v>
      </c>
      <c r="AO1968" s="6">
        <f t="shared" ref="AO1968:AO2031" si="465">(D1968+E1968+F1968+G1968+H1968+I1968+J1968+K1968+L1968)</f>
        <v>526558573.8</v>
      </c>
      <c r="AP1968" s="6">
        <f t="shared" ref="AP1968:AP2031" si="466">(M1968+N1968+O1968+P1968+Q1968)</f>
        <v>960585895.58</v>
      </c>
      <c r="AQ1968" s="6">
        <f t="shared" ref="AQ1968:AQ2031" si="467">(R1968+S1968+T1968+U1968+V1968+W1968+X1968+Y1968+Z1968+AA1968+AB1968)</f>
        <v>701177014.44</v>
      </c>
      <c r="AR1968" s="6">
        <f t="shared" ref="AR1968:AR2031" si="468">(AP1968-AQ1968)</f>
        <v>259408881.14</v>
      </c>
      <c r="AS1968" s="6">
        <f t="shared" ref="AS1968:AS2031" si="469">(AC1968+AD1968+AE1968+AF1968+AG1968+AH1968+AI1968+AJ1968+AK1968+AL1968+AM1968+AN1968)</f>
        <v>1552865468.98</v>
      </c>
      <c r="AT1968" s="10">
        <f t="shared" ref="AT1968:AT2031" si="470">C1968</f>
        <v>148164254.31</v>
      </c>
      <c r="AU1968" s="10">
        <f t="shared" ref="AU1968:AU2031" si="471">AS1968+AT1968</f>
        <v>1701029723.29</v>
      </c>
      <c r="AV1968" s="10">
        <f t="shared" ref="AV1968:AV2031" si="472">AO1968+AR1968</f>
        <v>785967454.94</v>
      </c>
      <c r="AW1968" s="12">
        <f t="shared" si="458"/>
        <v>0.21172463660564</v>
      </c>
      <c r="AX1968" s="12">
        <f t="shared" si="459"/>
        <v>0.728699801505122</v>
      </c>
      <c r="AY1968" s="12">
        <f t="shared" si="460"/>
        <v>0.104306061707968</v>
      </c>
      <c r="AZ1968" s="12">
        <f t="shared" si="461"/>
        <v>0.624393739797155</v>
      </c>
      <c r="BA1968" s="12">
        <f t="shared" si="462"/>
        <v>0.0595755618892373</v>
      </c>
      <c r="BB1968" s="12">
        <f t="shared" si="463"/>
        <v>0.683969301686392</v>
      </c>
      <c r="BC1968" s="12">
        <f t="shared" si="464"/>
        <v>0.316030698313608</v>
      </c>
    </row>
    <row r="1969" spans="1:55">
      <c r="A1969" s="3" t="s">
        <v>3989</v>
      </c>
      <c r="B1969" s="3" t="s">
        <v>3990</v>
      </c>
      <c r="C1969" s="3">
        <v>0</v>
      </c>
      <c r="D1969" s="3">
        <v>423078479.33</v>
      </c>
      <c r="E1969" s="3">
        <v>646623025.67</v>
      </c>
      <c r="F1969" s="3">
        <v>0</v>
      </c>
      <c r="G1969" s="3">
        <v>0</v>
      </c>
      <c r="H1969" s="3">
        <v>0</v>
      </c>
      <c r="I1969" s="3">
        <v>0</v>
      </c>
      <c r="J1969" s="3">
        <v>0</v>
      </c>
      <c r="K1969" s="3">
        <v>5834584.6</v>
      </c>
      <c r="L1969" s="3">
        <v>0</v>
      </c>
      <c r="M1969" s="3">
        <v>618830447.14</v>
      </c>
      <c r="N1969" s="3">
        <v>21752737.86</v>
      </c>
      <c r="O1969" s="3">
        <v>668037746.56</v>
      </c>
      <c r="P1969" s="3">
        <v>15471876.17</v>
      </c>
      <c r="Q1969" s="3">
        <v>0</v>
      </c>
      <c r="R1969" s="3">
        <v>381351167.1</v>
      </c>
      <c r="S1969" s="3">
        <v>0</v>
      </c>
      <c r="T1969" s="3">
        <v>0</v>
      </c>
      <c r="U1969" s="3">
        <v>54963598.49</v>
      </c>
      <c r="V1969" s="3">
        <v>21925246.33</v>
      </c>
      <c r="W1969" s="3">
        <v>0</v>
      </c>
      <c r="X1969" s="3">
        <v>0</v>
      </c>
      <c r="Y1969" s="3">
        <v>17306084.25</v>
      </c>
      <c r="Z1969" s="3">
        <v>8061390.79</v>
      </c>
      <c r="AA1969" s="3">
        <v>0</v>
      </c>
      <c r="AB1969" s="3">
        <v>28482284.46</v>
      </c>
      <c r="AC1969" s="3">
        <v>678746684.91</v>
      </c>
      <c r="AD1969" s="3">
        <v>41756461.13</v>
      </c>
      <c r="AE1969" s="3">
        <v>0</v>
      </c>
      <c r="AF1969" s="3">
        <v>0</v>
      </c>
      <c r="AG1969" s="3">
        <v>0</v>
      </c>
      <c r="AH1969" s="3">
        <v>105487403.51</v>
      </c>
      <c r="AI1969" s="3">
        <v>0</v>
      </c>
      <c r="AJ1969" s="3">
        <v>104629452.3</v>
      </c>
      <c r="AK1969" s="3">
        <v>4569589.22</v>
      </c>
      <c r="AL1969" s="3">
        <v>5183312.46</v>
      </c>
      <c r="AM1969" s="3">
        <v>0</v>
      </c>
      <c r="AN1969" s="3">
        <v>10631654.02</v>
      </c>
      <c r="AO1969" s="6">
        <f t="shared" si="465"/>
        <v>1075536089.6</v>
      </c>
      <c r="AP1969" s="6">
        <f t="shared" si="466"/>
        <v>1324092807.73</v>
      </c>
      <c r="AQ1969" s="6">
        <f t="shared" si="467"/>
        <v>512089771.42</v>
      </c>
      <c r="AR1969" s="6">
        <f t="shared" si="468"/>
        <v>812003036.31</v>
      </c>
      <c r="AS1969" s="6">
        <f t="shared" si="469"/>
        <v>951004557.55</v>
      </c>
      <c r="AT1969" s="10">
        <f t="shared" si="470"/>
        <v>0</v>
      </c>
      <c r="AU1969" s="10">
        <f t="shared" si="471"/>
        <v>951004557.55</v>
      </c>
      <c r="AV1969" s="10">
        <f t="shared" si="472"/>
        <v>1887539125.91</v>
      </c>
      <c r="AW1969" s="12">
        <f t="shared" si="458"/>
        <v>0.378904188040887</v>
      </c>
      <c r="AX1969" s="12">
        <f t="shared" si="459"/>
        <v>0.621095811959113</v>
      </c>
      <c r="AY1969" s="12">
        <f t="shared" si="460"/>
        <v>0.286063251744719</v>
      </c>
      <c r="AZ1969" s="12">
        <f t="shared" si="461"/>
        <v>0.335032560214394</v>
      </c>
      <c r="BA1969" s="12">
        <f t="shared" si="462"/>
        <v>0</v>
      </c>
      <c r="BB1969" s="12">
        <f t="shared" si="463"/>
        <v>0.335032560214394</v>
      </c>
      <c r="BC1969" s="12">
        <f t="shared" si="464"/>
        <v>0.664967439785606</v>
      </c>
    </row>
    <row r="1970" spans="1:55">
      <c r="A1970" s="3" t="s">
        <v>3991</v>
      </c>
      <c r="B1970" s="3" t="s">
        <v>3992</v>
      </c>
      <c r="C1970" s="3">
        <v>0</v>
      </c>
      <c r="D1970" s="3">
        <v>423068987.71</v>
      </c>
      <c r="E1970" s="3">
        <v>0</v>
      </c>
      <c r="F1970" s="3">
        <v>0</v>
      </c>
      <c r="G1970" s="3">
        <v>0</v>
      </c>
      <c r="H1970" s="3">
        <v>0</v>
      </c>
      <c r="I1970" s="3">
        <v>0</v>
      </c>
      <c r="J1970" s="3">
        <v>0</v>
      </c>
      <c r="K1970" s="3">
        <v>2544618.27</v>
      </c>
      <c r="L1970" s="3">
        <v>0</v>
      </c>
      <c r="M1970" s="3">
        <v>168483485.56</v>
      </c>
      <c r="N1970" s="3">
        <v>4560141.76</v>
      </c>
      <c r="O1970" s="3">
        <v>140381748.82</v>
      </c>
      <c r="P1970" s="3">
        <v>9805622.89</v>
      </c>
      <c r="Q1970" s="3">
        <v>0</v>
      </c>
      <c r="R1970" s="3">
        <v>204722288.82</v>
      </c>
      <c r="S1970" s="3">
        <v>0</v>
      </c>
      <c r="T1970" s="3">
        <v>0</v>
      </c>
      <c r="U1970" s="3">
        <v>11083052</v>
      </c>
      <c r="V1970" s="3">
        <v>10139917.88</v>
      </c>
      <c r="W1970" s="3">
        <v>0</v>
      </c>
      <c r="X1970" s="3">
        <v>0</v>
      </c>
      <c r="Y1970" s="3">
        <v>0</v>
      </c>
      <c r="Z1970" s="3">
        <v>24050628.45</v>
      </c>
      <c r="AA1970" s="3">
        <v>0</v>
      </c>
      <c r="AB1970" s="3">
        <v>16027330.96</v>
      </c>
      <c r="AC1970" s="3">
        <v>240332425.83</v>
      </c>
      <c r="AD1970" s="3">
        <v>42136031.96</v>
      </c>
      <c r="AE1970" s="3">
        <v>0</v>
      </c>
      <c r="AF1970" s="3">
        <v>0</v>
      </c>
      <c r="AG1970" s="3">
        <v>0</v>
      </c>
      <c r="AH1970" s="3">
        <v>57455596.48</v>
      </c>
      <c r="AI1970" s="3">
        <v>0</v>
      </c>
      <c r="AJ1970" s="3">
        <v>1159692.87</v>
      </c>
      <c r="AK1970" s="3">
        <v>306787.59</v>
      </c>
      <c r="AL1970" s="3">
        <v>11340542.76</v>
      </c>
      <c r="AM1970" s="3">
        <v>646650.83</v>
      </c>
      <c r="AN1970" s="3">
        <v>62831409.95</v>
      </c>
      <c r="AO1970" s="6">
        <f t="shared" si="465"/>
        <v>425613605.98</v>
      </c>
      <c r="AP1970" s="6">
        <f t="shared" si="466"/>
        <v>323230999.03</v>
      </c>
      <c r="AQ1970" s="6">
        <f t="shared" si="467"/>
        <v>266023218.11</v>
      </c>
      <c r="AR1970" s="6">
        <f t="shared" si="468"/>
        <v>57207780.92</v>
      </c>
      <c r="AS1970" s="6">
        <f t="shared" si="469"/>
        <v>416209138.27</v>
      </c>
      <c r="AT1970" s="10">
        <f t="shared" si="470"/>
        <v>0</v>
      </c>
      <c r="AU1970" s="10">
        <f t="shared" si="471"/>
        <v>416209138.27</v>
      </c>
      <c r="AV1970" s="10">
        <f t="shared" si="472"/>
        <v>482821386.9</v>
      </c>
      <c r="AW1970" s="12">
        <f t="shared" si="458"/>
        <v>0.473413965448525</v>
      </c>
      <c r="AX1970" s="12">
        <f t="shared" si="459"/>
        <v>0.526586034551475</v>
      </c>
      <c r="AY1970" s="12">
        <f t="shared" si="460"/>
        <v>0.0636327458505176</v>
      </c>
      <c r="AZ1970" s="12">
        <f t="shared" si="461"/>
        <v>0.462953288700957</v>
      </c>
      <c r="BA1970" s="12">
        <f t="shared" si="462"/>
        <v>0</v>
      </c>
      <c r="BB1970" s="12">
        <f t="shared" si="463"/>
        <v>0.462953288700957</v>
      </c>
      <c r="BC1970" s="12">
        <f t="shared" si="464"/>
        <v>0.537046711299043</v>
      </c>
    </row>
    <row r="1971" spans="1:55">
      <c r="A1971" s="3" t="s">
        <v>3993</v>
      </c>
      <c r="B1971" s="3" t="s">
        <v>3994</v>
      </c>
      <c r="C1971" s="3">
        <v>123766722.3</v>
      </c>
      <c r="D1971" s="3">
        <v>422688787.58</v>
      </c>
      <c r="E1971" s="3">
        <v>0</v>
      </c>
      <c r="F1971" s="3">
        <v>0</v>
      </c>
      <c r="G1971" s="3">
        <v>0</v>
      </c>
      <c r="H1971" s="3">
        <v>0</v>
      </c>
      <c r="I1971" s="3">
        <v>0</v>
      </c>
      <c r="J1971" s="3">
        <v>0</v>
      </c>
      <c r="K1971" s="3">
        <v>63464561.43</v>
      </c>
      <c r="L1971" s="3">
        <v>0</v>
      </c>
      <c r="M1971" s="3">
        <v>451431062.42</v>
      </c>
      <c r="N1971" s="3">
        <v>110225622.83</v>
      </c>
      <c r="O1971" s="3">
        <v>272632233.16</v>
      </c>
      <c r="P1971" s="3">
        <v>56937991.17</v>
      </c>
      <c r="Q1971" s="3">
        <v>0</v>
      </c>
      <c r="R1971" s="3">
        <v>272212287.95</v>
      </c>
      <c r="S1971" s="3">
        <v>0</v>
      </c>
      <c r="T1971" s="3">
        <v>0</v>
      </c>
      <c r="U1971" s="3">
        <v>21375837.92</v>
      </c>
      <c r="V1971" s="3">
        <v>14853734.85</v>
      </c>
      <c r="W1971" s="3">
        <v>0</v>
      </c>
      <c r="X1971" s="3">
        <v>0</v>
      </c>
      <c r="Y1971" s="3">
        <v>0</v>
      </c>
      <c r="Z1971" s="3">
        <v>113464240.51</v>
      </c>
      <c r="AA1971" s="3">
        <v>0</v>
      </c>
      <c r="AB1971" s="3">
        <v>5062119.91</v>
      </c>
      <c r="AC1971" s="3">
        <v>1098462182.1</v>
      </c>
      <c r="AD1971" s="3">
        <v>497586345.77</v>
      </c>
      <c r="AE1971" s="3">
        <v>0</v>
      </c>
      <c r="AF1971" s="3">
        <v>0</v>
      </c>
      <c r="AG1971" s="3">
        <v>0</v>
      </c>
      <c r="AH1971" s="3">
        <v>361772697.81</v>
      </c>
      <c r="AI1971" s="3">
        <v>0</v>
      </c>
      <c r="AJ1971" s="3">
        <v>13353983.78</v>
      </c>
      <c r="AK1971" s="3">
        <v>4178154.54</v>
      </c>
      <c r="AL1971" s="3">
        <v>32526979.43</v>
      </c>
      <c r="AM1971" s="3">
        <v>17191137.5</v>
      </c>
      <c r="AN1971" s="3">
        <v>45605822.74</v>
      </c>
      <c r="AO1971" s="6">
        <f t="shared" si="465"/>
        <v>486153349.01</v>
      </c>
      <c r="AP1971" s="6">
        <f t="shared" si="466"/>
        <v>891226909.58</v>
      </c>
      <c r="AQ1971" s="6">
        <f t="shared" si="467"/>
        <v>426968221.14</v>
      </c>
      <c r="AR1971" s="6">
        <f t="shared" si="468"/>
        <v>464258688.44</v>
      </c>
      <c r="AS1971" s="6">
        <f t="shared" si="469"/>
        <v>2070677303.67</v>
      </c>
      <c r="AT1971" s="10">
        <f t="shared" si="470"/>
        <v>123766722.3</v>
      </c>
      <c r="AU1971" s="10">
        <f t="shared" si="471"/>
        <v>2194444025.97</v>
      </c>
      <c r="AV1971" s="10">
        <f t="shared" si="472"/>
        <v>950412037.45</v>
      </c>
      <c r="AW1971" s="12">
        <f t="shared" si="458"/>
        <v>0.154586836155965</v>
      </c>
      <c r="AX1971" s="12">
        <f t="shared" si="459"/>
        <v>0.806057873870794</v>
      </c>
      <c r="AY1971" s="12">
        <f t="shared" si="460"/>
        <v>0.147624781254734</v>
      </c>
      <c r="AZ1971" s="12">
        <f t="shared" si="461"/>
        <v>0.65843309261606</v>
      </c>
      <c r="BA1971" s="12">
        <f t="shared" si="462"/>
        <v>0.0393552899732412</v>
      </c>
      <c r="BB1971" s="12">
        <f t="shared" si="463"/>
        <v>0.697788382589302</v>
      </c>
      <c r="BC1971" s="12">
        <f t="shared" si="464"/>
        <v>0.302211617410698</v>
      </c>
    </row>
    <row r="1972" spans="1:55">
      <c r="A1972" s="3" t="s">
        <v>3995</v>
      </c>
      <c r="B1972" s="3" t="s">
        <v>3996</v>
      </c>
      <c r="C1972" s="3">
        <v>0</v>
      </c>
      <c r="D1972" s="3">
        <v>422135565.54</v>
      </c>
      <c r="E1972" s="3">
        <v>409958.82</v>
      </c>
      <c r="F1972" s="3">
        <v>0</v>
      </c>
      <c r="G1972" s="3">
        <v>0</v>
      </c>
      <c r="H1972" s="3">
        <v>0</v>
      </c>
      <c r="I1972" s="3">
        <v>0</v>
      </c>
      <c r="J1972" s="3">
        <v>98104043.44</v>
      </c>
      <c r="K1972" s="3">
        <v>34154810.67</v>
      </c>
      <c r="L1972" s="3">
        <v>0</v>
      </c>
      <c r="M1972" s="3">
        <v>843466446.25</v>
      </c>
      <c r="N1972" s="3">
        <v>95688579.91</v>
      </c>
      <c r="O1972" s="3">
        <v>756217635.25</v>
      </c>
      <c r="P1972" s="3">
        <v>4418379.95</v>
      </c>
      <c r="Q1972" s="3">
        <v>0</v>
      </c>
      <c r="R1972" s="3">
        <v>599356247.58</v>
      </c>
      <c r="S1972" s="3">
        <v>0</v>
      </c>
      <c r="T1972" s="3">
        <v>0</v>
      </c>
      <c r="U1972" s="3">
        <v>3481569.91</v>
      </c>
      <c r="V1972" s="3">
        <v>6309336.78</v>
      </c>
      <c r="W1972" s="3">
        <v>0</v>
      </c>
      <c r="X1972" s="3">
        <v>0</v>
      </c>
      <c r="Y1972" s="3">
        <v>0</v>
      </c>
      <c r="Z1972" s="3">
        <v>84538978.56</v>
      </c>
      <c r="AA1972" s="3">
        <v>0</v>
      </c>
      <c r="AB1972" s="3">
        <v>164866.09</v>
      </c>
      <c r="AC1972" s="3">
        <v>963006738.44</v>
      </c>
      <c r="AD1972" s="3">
        <v>209874573.04</v>
      </c>
      <c r="AE1972" s="3">
        <v>0</v>
      </c>
      <c r="AF1972" s="3">
        <v>0</v>
      </c>
      <c r="AG1972" s="3">
        <v>0</v>
      </c>
      <c r="AH1972" s="3">
        <v>246077072.36</v>
      </c>
      <c r="AI1972" s="3">
        <v>0</v>
      </c>
      <c r="AJ1972" s="3">
        <v>0</v>
      </c>
      <c r="AK1972" s="3">
        <v>0</v>
      </c>
      <c r="AL1972" s="3">
        <v>40332913.45</v>
      </c>
      <c r="AM1972" s="3">
        <v>7720.93</v>
      </c>
      <c r="AN1972" s="3">
        <v>29575858.88</v>
      </c>
      <c r="AO1972" s="6">
        <f t="shared" si="465"/>
        <v>554804378.47</v>
      </c>
      <c r="AP1972" s="6">
        <f t="shared" si="466"/>
        <v>1699791041.36</v>
      </c>
      <c r="AQ1972" s="6">
        <f t="shared" si="467"/>
        <v>693850998.92</v>
      </c>
      <c r="AR1972" s="6">
        <f t="shared" si="468"/>
        <v>1005940042.44</v>
      </c>
      <c r="AS1972" s="6">
        <f t="shared" si="469"/>
        <v>1488874877.1</v>
      </c>
      <c r="AT1972" s="10">
        <f t="shared" si="470"/>
        <v>0</v>
      </c>
      <c r="AU1972" s="10">
        <f t="shared" si="471"/>
        <v>1488874877.1</v>
      </c>
      <c r="AV1972" s="10">
        <f t="shared" si="472"/>
        <v>1560744420.91</v>
      </c>
      <c r="AW1972" s="12">
        <f t="shared" si="458"/>
        <v>0.181925782943475</v>
      </c>
      <c r="AX1972" s="12">
        <f t="shared" si="459"/>
        <v>0.818074217056525</v>
      </c>
      <c r="AY1972" s="12">
        <f t="shared" si="460"/>
        <v>0.329857580287617</v>
      </c>
      <c r="AZ1972" s="12">
        <f t="shared" si="461"/>
        <v>0.488216636768908</v>
      </c>
      <c r="BA1972" s="12">
        <f t="shared" si="462"/>
        <v>0</v>
      </c>
      <c r="BB1972" s="12">
        <f t="shared" si="463"/>
        <v>0.488216636768908</v>
      </c>
      <c r="BC1972" s="12">
        <f t="shared" si="464"/>
        <v>0.511783363231092</v>
      </c>
    </row>
    <row r="1973" spans="1:55">
      <c r="A1973" s="3" t="s">
        <v>3997</v>
      </c>
      <c r="B1973" s="3" t="s">
        <v>3998</v>
      </c>
      <c r="C1973" s="3">
        <v>154874.21</v>
      </c>
      <c r="D1973" s="3">
        <v>421772413.13</v>
      </c>
      <c r="E1973" s="3">
        <v>294919800</v>
      </c>
      <c r="F1973" s="3">
        <v>0</v>
      </c>
      <c r="G1973" s="3">
        <v>0</v>
      </c>
      <c r="H1973" s="3">
        <v>0</v>
      </c>
      <c r="I1973" s="3">
        <v>0</v>
      </c>
      <c r="J1973" s="3">
        <v>0</v>
      </c>
      <c r="K1973" s="3">
        <v>7043993.4</v>
      </c>
      <c r="L1973" s="3">
        <v>0</v>
      </c>
      <c r="M1973" s="3">
        <v>500667280.64</v>
      </c>
      <c r="N1973" s="3">
        <v>31081869.97</v>
      </c>
      <c r="O1973" s="3">
        <v>308902419.15</v>
      </c>
      <c r="P1973" s="3">
        <v>4979786.81</v>
      </c>
      <c r="Q1973" s="3">
        <v>0</v>
      </c>
      <c r="R1973" s="3">
        <v>223608730.63</v>
      </c>
      <c r="S1973" s="3">
        <v>0</v>
      </c>
      <c r="T1973" s="3">
        <v>0</v>
      </c>
      <c r="U1973" s="3">
        <v>43756379.82</v>
      </c>
      <c r="V1973" s="3">
        <v>6146606.36</v>
      </c>
      <c r="W1973" s="3">
        <v>0</v>
      </c>
      <c r="X1973" s="3">
        <v>0</v>
      </c>
      <c r="Y1973" s="3">
        <v>0</v>
      </c>
      <c r="Z1973" s="3">
        <v>11120064.61</v>
      </c>
      <c r="AA1973" s="3">
        <v>0</v>
      </c>
      <c r="AB1973" s="3">
        <v>26961914.66</v>
      </c>
      <c r="AC1973" s="3">
        <v>429893827.08</v>
      </c>
      <c r="AD1973" s="3">
        <v>41880230.76</v>
      </c>
      <c r="AE1973" s="3">
        <v>0</v>
      </c>
      <c r="AF1973" s="3">
        <v>0</v>
      </c>
      <c r="AG1973" s="3">
        <v>0</v>
      </c>
      <c r="AH1973" s="3">
        <v>31504070.94</v>
      </c>
      <c r="AI1973" s="3">
        <v>0</v>
      </c>
      <c r="AJ1973" s="3">
        <v>0</v>
      </c>
      <c r="AK1973" s="3">
        <v>1643758.11</v>
      </c>
      <c r="AL1973" s="3">
        <v>32144888.3</v>
      </c>
      <c r="AM1973" s="3">
        <v>32413368.57</v>
      </c>
      <c r="AN1973" s="3">
        <v>11005199.11</v>
      </c>
      <c r="AO1973" s="6">
        <f t="shared" si="465"/>
        <v>723736206.53</v>
      </c>
      <c r="AP1973" s="6">
        <f t="shared" si="466"/>
        <v>845631356.57</v>
      </c>
      <c r="AQ1973" s="6">
        <f t="shared" si="467"/>
        <v>311593696.08</v>
      </c>
      <c r="AR1973" s="6">
        <f t="shared" si="468"/>
        <v>534037660.49</v>
      </c>
      <c r="AS1973" s="6">
        <f t="shared" si="469"/>
        <v>580485342.87</v>
      </c>
      <c r="AT1973" s="10">
        <f t="shared" si="470"/>
        <v>154874.21</v>
      </c>
      <c r="AU1973" s="10">
        <f t="shared" si="471"/>
        <v>580640217.08</v>
      </c>
      <c r="AV1973" s="10">
        <f t="shared" si="472"/>
        <v>1257773867.02</v>
      </c>
      <c r="AW1973" s="12">
        <f t="shared" si="458"/>
        <v>0.393674206909869</v>
      </c>
      <c r="AX1973" s="12">
        <f t="shared" si="459"/>
        <v>0.60624154971355</v>
      </c>
      <c r="AY1973" s="12">
        <f t="shared" si="460"/>
        <v>0.290488233912459</v>
      </c>
      <c r="AZ1973" s="12">
        <f t="shared" si="461"/>
        <v>0.315753315801091</v>
      </c>
      <c r="BA1973" s="12">
        <f t="shared" si="462"/>
        <v>8.42433765817341e-5</v>
      </c>
      <c r="BB1973" s="12">
        <f t="shared" si="463"/>
        <v>0.315837559177672</v>
      </c>
      <c r="BC1973" s="12">
        <f t="shared" si="464"/>
        <v>0.684162440822328</v>
      </c>
    </row>
    <row r="1974" spans="1:55">
      <c r="A1974" s="3" t="s">
        <v>3999</v>
      </c>
      <c r="B1974" s="3" t="s">
        <v>4000</v>
      </c>
      <c r="C1974" s="3">
        <v>109874088.08</v>
      </c>
      <c r="D1974" s="3">
        <v>421561504.81</v>
      </c>
      <c r="E1974" s="3">
        <v>0</v>
      </c>
      <c r="F1974" s="3">
        <v>0</v>
      </c>
      <c r="G1974" s="3">
        <v>0</v>
      </c>
      <c r="H1974" s="3">
        <v>0</v>
      </c>
      <c r="I1974" s="3">
        <v>0</v>
      </c>
      <c r="J1974" s="3">
        <v>6253653.13</v>
      </c>
      <c r="K1974" s="3">
        <v>262760894.81</v>
      </c>
      <c r="L1974" s="3">
        <v>0</v>
      </c>
      <c r="M1974" s="3">
        <v>1078979994.82</v>
      </c>
      <c r="N1974" s="3">
        <v>52036291.22</v>
      </c>
      <c r="O1974" s="3">
        <v>619120364.34</v>
      </c>
      <c r="P1974" s="3">
        <v>77104132.34</v>
      </c>
      <c r="Q1974" s="3">
        <v>0</v>
      </c>
      <c r="R1974" s="3">
        <v>432087285.67</v>
      </c>
      <c r="S1974" s="3">
        <v>0</v>
      </c>
      <c r="T1974" s="3">
        <v>0</v>
      </c>
      <c r="U1974" s="3">
        <v>20574060.85</v>
      </c>
      <c r="V1974" s="3">
        <v>24902987.61</v>
      </c>
      <c r="W1974" s="3">
        <v>0</v>
      </c>
      <c r="X1974" s="3">
        <v>4036151.17</v>
      </c>
      <c r="Y1974" s="3">
        <v>1456045.91</v>
      </c>
      <c r="Z1974" s="3">
        <v>3228666.67</v>
      </c>
      <c r="AA1974" s="3">
        <v>0</v>
      </c>
      <c r="AB1974" s="3">
        <v>8750819.32</v>
      </c>
      <c r="AC1974" s="3">
        <v>1944848040.23</v>
      </c>
      <c r="AD1974" s="3">
        <v>166111137.97</v>
      </c>
      <c r="AE1974" s="3">
        <v>0</v>
      </c>
      <c r="AF1974" s="3">
        <v>0</v>
      </c>
      <c r="AG1974" s="3">
        <v>0</v>
      </c>
      <c r="AH1974" s="3">
        <v>176797432.34</v>
      </c>
      <c r="AI1974" s="3">
        <v>0</v>
      </c>
      <c r="AJ1974" s="3">
        <v>575500804.45</v>
      </c>
      <c r="AK1974" s="3">
        <v>0</v>
      </c>
      <c r="AL1974" s="3">
        <v>32866186.74</v>
      </c>
      <c r="AM1974" s="3">
        <v>0</v>
      </c>
      <c r="AN1974" s="3">
        <v>50600</v>
      </c>
      <c r="AO1974" s="6">
        <f t="shared" si="465"/>
        <v>690576052.75</v>
      </c>
      <c r="AP1974" s="6">
        <f t="shared" si="466"/>
        <v>1827240782.72</v>
      </c>
      <c r="AQ1974" s="6">
        <f t="shared" si="467"/>
        <v>495036017.2</v>
      </c>
      <c r="AR1974" s="6">
        <f t="shared" si="468"/>
        <v>1332204765.52</v>
      </c>
      <c r="AS1974" s="6">
        <f t="shared" si="469"/>
        <v>2896174201.73</v>
      </c>
      <c r="AT1974" s="10">
        <f t="shared" si="470"/>
        <v>109874088.08</v>
      </c>
      <c r="AU1974" s="10">
        <f t="shared" si="471"/>
        <v>3006048289.81</v>
      </c>
      <c r="AV1974" s="10">
        <f t="shared" si="472"/>
        <v>2022780818.27</v>
      </c>
      <c r="AW1974" s="12">
        <f t="shared" si="458"/>
        <v>0.137323428159535</v>
      </c>
      <c r="AX1974" s="12">
        <f t="shared" si="459"/>
        <v>0.84082773074474</v>
      </c>
      <c r="AY1974" s="12">
        <f t="shared" si="460"/>
        <v>0.264913509067051</v>
      </c>
      <c r="AZ1974" s="12">
        <f t="shared" si="461"/>
        <v>0.575914221677689</v>
      </c>
      <c r="BA1974" s="12">
        <f t="shared" si="462"/>
        <v>0.0218488410957257</v>
      </c>
      <c r="BB1974" s="12">
        <f t="shared" si="463"/>
        <v>0.597763062773415</v>
      </c>
      <c r="BC1974" s="12">
        <f t="shared" si="464"/>
        <v>0.402236937226585</v>
      </c>
    </row>
    <row r="1975" spans="1:55">
      <c r="A1975" s="3" t="s">
        <v>4001</v>
      </c>
      <c r="B1975" s="3" t="s">
        <v>4002</v>
      </c>
      <c r="C1975" s="3">
        <v>398285418.61</v>
      </c>
      <c r="D1975" s="3">
        <v>420509633.8</v>
      </c>
      <c r="E1975" s="3">
        <v>0</v>
      </c>
      <c r="F1975" s="3">
        <v>0</v>
      </c>
      <c r="G1975" s="3">
        <v>0</v>
      </c>
      <c r="H1975" s="3">
        <v>0</v>
      </c>
      <c r="I1975" s="3">
        <v>0</v>
      </c>
      <c r="J1975" s="3">
        <v>137544819.56</v>
      </c>
      <c r="K1975" s="3">
        <v>148079964.24</v>
      </c>
      <c r="L1975" s="3">
        <v>0</v>
      </c>
      <c r="M1975" s="3">
        <v>908058309.96</v>
      </c>
      <c r="N1975" s="3">
        <v>137047707.94</v>
      </c>
      <c r="O1975" s="3">
        <v>423803985.55</v>
      </c>
      <c r="P1975" s="3">
        <v>49531326.08</v>
      </c>
      <c r="Q1975" s="3">
        <v>0</v>
      </c>
      <c r="R1975" s="3">
        <v>499625239.19</v>
      </c>
      <c r="S1975" s="3">
        <v>888085.32</v>
      </c>
      <c r="T1975" s="3">
        <v>0</v>
      </c>
      <c r="U1975" s="3">
        <v>30233005.46</v>
      </c>
      <c r="V1975" s="3">
        <v>23750840.32</v>
      </c>
      <c r="W1975" s="3">
        <v>0</v>
      </c>
      <c r="X1975" s="3">
        <v>0</v>
      </c>
      <c r="Y1975" s="3">
        <v>0</v>
      </c>
      <c r="Z1975" s="3">
        <v>67875457.89</v>
      </c>
      <c r="AA1975" s="3">
        <v>0</v>
      </c>
      <c r="AB1975" s="3">
        <v>8308855.55</v>
      </c>
      <c r="AC1975" s="3">
        <v>4337214847.81</v>
      </c>
      <c r="AD1975" s="3">
        <v>498349407.11</v>
      </c>
      <c r="AE1975" s="3">
        <v>0</v>
      </c>
      <c r="AF1975" s="3">
        <v>0</v>
      </c>
      <c r="AG1975" s="3">
        <v>0</v>
      </c>
      <c r="AH1975" s="3">
        <v>464830084.66</v>
      </c>
      <c r="AI1975" s="3">
        <v>0</v>
      </c>
      <c r="AJ1975" s="3">
        <v>76526754.35</v>
      </c>
      <c r="AK1975" s="3">
        <v>151380342.73</v>
      </c>
      <c r="AL1975" s="3">
        <v>52860476.52</v>
      </c>
      <c r="AM1975" s="3">
        <v>38234745.2</v>
      </c>
      <c r="AN1975" s="3">
        <v>138025907.6</v>
      </c>
      <c r="AO1975" s="6">
        <f t="shared" si="465"/>
        <v>706134417.6</v>
      </c>
      <c r="AP1975" s="6">
        <f t="shared" si="466"/>
        <v>1518441329.53</v>
      </c>
      <c r="AQ1975" s="6">
        <f t="shared" si="467"/>
        <v>630681483.73</v>
      </c>
      <c r="AR1975" s="6">
        <f t="shared" si="468"/>
        <v>887759845.8</v>
      </c>
      <c r="AS1975" s="6">
        <f t="shared" si="469"/>
        <v>5757422565.98</v>
      </c>
      <c r="AT1975" s="10">
        <f t="shared" si="470"/>
        <v>398285418.61</v>
      </c>
      <c r="AU1975" s="10">
        <f t="shared" si="471"/>
        <v>6155707984.59</v>
      </c>
      <c r="AV1975" s="10">
        <f t="shared" si="472"/>
        <v>1593894263.4</v>
      </c>
      <c r="AW1975" s="12">
        <f t="shared" si="458"/>
        <v>0.0911187948753304</v>
      </c>
      <c r="AX1975" s="12">
        <f t="shared" si="459"/>
        <v>0.857486900505577</v>
      </c>
      <c r="AY1975" s="12">
        <f t="shared" si="460"/>
        <v>0.114555536838069</v>
      </c>
      <c r="AZ1975" s="12">
        <f t="shared" si="461"/>
        <v>0.742931363667508</v>
      </c>
      <c r="BA1975" s="12">
        <f t="shared" si="462"/>
        <v>0.0513943046190922</v>
      </c>
      <c r="BB1975" s="12">
        <f t="shared" si="463"/>
        <v>0.794325668286601</v>
      </c>
      <c r="BC1975" s="12">
        <f t="shared" si="464"/>
        <v>0.205674331713399</v>
      </c>
    </row>
    <row r="1976" spans="1:55">
      <c r="A1976" s="3" t="s">
        <v>4003</v>
      </c>
      <c r="B1976" s="3" t="s">
        <v>4004</v>
      </c>
      <c r="C1976" s="3">
        <v>11906299.14</v>
      </c>
      <c r="D1976" s="3">
        <v>420216237.51</v>
      </c>
      <c r="E1976" s="3">
        <v>0</v>
      </c>
      <c r="F1976" s="3">
        <v>0</v>
      </c>
      <c r="G1976" s="3">
        <v>0</v>
      </c>
      <c r="H1976" s="3">
        <v>0</v>
      </c>
      <c r="I1976" s="3">
        <v>0</v>
      </c>
      <c r="J1976" s="3">
        <v>51610098.09</v>
      </c>
      <c r="K1976" s="3">
        <v>23981931.53</v>
      </c>
      <c r="L1976" s="3">
        <v>0</v>
      </c>
      <c r="M1976" s="3">
        <v>884958479.59</v>
      </c>
      <c r="N1976" s="3">
        <v>7390675.65</v>
      </c>
      <c r="O1976" s="3">
        <v>1009760652.55</v>
      </c>
      <c r="P1976" s="3">
        <v>27061773.07</v>
      </c>
      <c r="Q1976" s="3">
        <v>0</v>
      </c>
      <c r="R1976" s="3">
        <v>304390551.25</v>
      </c>
      <c r="S1976" s="3">
        <v>20000000</v>
      </c>
      <c r="T1976" s="3">
        <v>0</v>
      </c>
      <c r="U1976" s="3">
        <v>10210872.25</v>
      </c>
      <c r="V1976" s="3">
        <v>11570801.63</v>
      </c>
      <c r="W1976" s="3">
        <v>0</v>
      </c>
      <c r="X1976" s="3">
        <v>0</v>
      </c>
      <c r="Y1976" s="3">
        <v>0</v>
      </c>
      <c r="Z1976" s="3">
        <v>6374055.89</v>
      </c>
      <c r="AA1976" s="3">
        <v>0</v>
      </c>
      <c r="AB1976" s="3">
        <v>3322640.62</v>
      </c>
      <c r="AC1976" s="3">
        <v>1358238654.74</v>
      </c>
      <c r="AD1976" s="3">
        <v>365732184.54</v>
      </c>
      <c r="AE1976" s="3">
        <v>0</v>
      </c>
      <c r="AF1976" s="3">
        <v>0</v>
      </c>
      <c r="AG1976" s="3">
        <v>0</v>
      </c>
      <c r="AH1976" s="3">
        <v>249416482.83</v>
      </c>
      <c r="AI1976" s="3">
        <v>0</v>
      </c>
      <c r="AJ1976" s="3">
        <v>0</v>
      </c>
      <c r="AK1976" s="3">
        <v>3703875</v>
      </c>
      <c r="AL1976" s="3">
        <v>21419430.3</v>
      </c>
      <c r="AM1976" s="3">
        <v>3418543.59</v>
      </c>
      <c r="AN1976" s="3">
        <v>1484798</v>
      </c>
      <c r="AO1976" s="6">
        <f t="shared" si="465"/>
        <v>495808267.13</v>
      </c>
      <c r="AP1976" s="6">
        <f t="shared" si="466"/>
        <v>1929171580.86</v>
      </c>
      <c r="AQ1976" s="6">
        <f t="shared" si="467"/>
        <v>355868921.64</v>
      </c>
      <c r="AR1976" s="6">
        <f t="shared" si="468"/>
        <v>1573302659.22</v>
      </c>
      <c r="AS1976" s="6">
        <f t="shared" si="469"/>
        <v>2003413969</v>
      </c>
      <c r="AT1976" s="10">
        <f t="shared" si="470"/>
        <v>11906299.14</v>
      </c>
      <c r="AU1976" s="10">
        <f t="shared" si="471"/>
        <v>2015320268.14</v>
      </c>
      <c r="AV1976" s="10">
        <f t="shared" si="472"/>
        <v>2069110926.35</v>
      </c>
      <c r="AW1976" s="12">
        <f t="shared" si="458"/>
        <v>0.121389795425825</v>
      </c>
      <c r="AX1976" s="12">
        <f t="shared" si="459"/>
        <v>0.875695159963786</v>
      </c>
      <c r="AY1976" s="12">
        <f t="shared" si="460"/>
        <v>0.385195045357215</v>
      </c>
      <c r="AZ1976" s="12">
        <f t="shared" si="461"/>
        <v>0.490500114606571</v>
      </c>
      <c r="BA1976" s="12">
        <f t="shared" si="462"/>
        <v>0.00291504461038832</v>
      </c>
      <c r="BB1976" s="12">
        <f t="shared" si="463"/>
        <v>0.49341515921696</v>
      </c>
      <c r="BC1976" s="12">
        <f t="shared" si="464"/>
        <v>0.50658484078304</v>
      </c>
    </row>
    <row r="1977" spans="1:55">
      <c r="A1977" s="3" t="s">
        <v>4005</v>
      </c>
      <c r="B1977" s="3" t="s">
        <v>4006</v>
      </c>
      <c r="C1977" s="3">
        <v>263140706.13</v>
      </c>
      <c r="D1977" s="3">
        <v>420002716.05</v>
      </c>
      <c r="E1977" s="3">
        <v>39608175.75</v>
      </c>
      <c r="F1977" s="3">
        <v>177895020.87</v>
      </c>
      <c r="G1977" s="3">
        <v>0</v>
      </c>
      <c r="H1977" s="3">
        <v>0</v>
      </c>
      <c r="I1977" s="3">
        <v>0</v>
      </c>
      <c r="J1977" s="3">
        <v>0</v>
      </c>
      <c r="K1977" s="3">
        <v>137009467.96</v>
      </c>
      <c r="L1977" s="3">
        <v>0</v>
      </c>
      <c r="M1977" s="3">
        <v>1517224723.39</v>
      </c>
      <c r="N1977" s="3">
        <v>78881455.99</v>
      </c>
      <c r="O1977" s="3">
        <v>249641636.6</v>
      </c>
      <c r="P1977" s="3">
        <v>332966141.77</v>
      </c>
      <c r="Q1977" s="3">
        <v>1360303624.59</v>
      </c>
      <c r="R1977" s="3">
        <v>3342391326.05</v>
      </c>
      <c r="S1977" s="3">
        <v>0</v>
      </c>
      <c r="T1977" s="3">
        <v>0</v>
      </c>
      <c r="U1977" s="3">
        <v>60033880.52</v>
      </c>
      <c r="V1977" s="3">
        <v>207158320.15</v>
      </c>
      <c r="W1977" s="3">
        <v>0</v>
      </c>
      <c r="X1977" s="3">
        <v>0</v>
      </c>
      <c r="Y1977" s="3">
        <v>90996606.39</v>
      </c>
      <c r="Z1977" s="3">
        <v>610654840.25</v>
      </c>
      <c r="AA1977" s="3">
        <v>0</v>
      </c>
      <c r="AB1977" s="3">
        <v>9130464.59</v>
      </c>
      <c r="AC1977" s="3">
        <v>158507203.39</v>
      </c>
      <c r="AD1977" s="3">
        <v>4143733066.15</v>
      </c>
      <c r="AE1977" s="3">
        <v>0</v>
      </c>
      <c r="AF1977" s="3">
        <v>0</v>
      </c>
      <c r="AG1977" s="3">
        <v>0</v>
      </c>
      <c r="AH1977" s="3">
        <v>2365240260.1</v>
      </c>
      <c r="AI1977" s="3">
        <v>0</v>
      </c>
      <c r="AJ1977" s="3">
        <v>4215151.97</v>
      </c>
      <c r="AK1977" s="3">
        <v>19523443.35</v>
      </c>
      <c r="AL1977" s="3">
        <v>130919814.36</v>
      </c>
      <c r="AM1977" s="3">
        <v>643703.14</v>
      </c>
      <c r="AN1977" s="3">
        <v>149234486.95</v>
      </c>
      <c r="AO1977" s="6">
        <f t="shared" si="465"/>
        <v>774515380.63</v>
      </c>
      <c r="AP1977" s="6">
        <f t="shared" si="466"/>
        <v>3539017582.34</v>
      </c>
      <c r="AQ1977" s="6">
        <f t="shared" si="467"/>
        <v>4320365437.95</v>
      </c>
      <c r="AR1977" s="6">
        <f t="shared" si="468"/>
        <v>-781347855.610001</v>
      </c>
      <c r="AS1977" s="6">
        <f t="shared" si="469"/>
        <v>6972017129.41</v>
      </c>
      <c r="AT1977" s="10">
        <f t="shared" si="470"/>
        <v>263140706.13</v>
      </c>
      <c r="AU1977" s="10">
        <f t="shared" si="471"/>
        <v>7235157835.54</v>
      </c>
      <c r="AV1977" s="10">
        <f t="shared" si="472"/>
        <v>-6832474.9800005</v>
      </c>
      <c r="AW1977" s="12">
        <f t="shared" si="458"/>
        <v>0.107150044027625</v>
      </c>
      <c r="AX1977" s="12">
        <f t="shared" si="459"/>
        <v>0.856445852254828</v>
      </c>
      <c r="AY1977" s="12">
        <f t="shared" si="460"/>
        <v>-0.108095280253055</v>
      </c>
      <c r="AZ1977" s="12">
        <f t="shared" si="461"/>
        <v>0.964541132507884</v>
      </c>
      <c r="BA1977" s="12">
        <f t="shared" si="462"/>
        <v>0.0364041037175468</v>
      </c>
      <c r="BB1977" s="12">
        <f t="shared" si="463"/>
        <v>1.00094523622543</v>
      </c>
      <c r="BC1977" s="12">
        <f t="shared" si="464"/>
        <v>-0.000945236225430667</v>
      </c>
    </row>
    <row r="1978" spans="1:55">
      <c r="A1978" s="3" t="s">
        <v>4007</v>
      </c>
      <c r="B1978" s="3" t="s">
        <v>4008</v>
      </c>
      <c r="C1978" s="3">
        <v>1700000</v>
      </c>
      <c r="D1978" s="3">
        <v>419226060.17</v>
      </c>
      <c r="E1978" s="3">
        <v>80000000</v>
      </c>
      <c r="F1978" s="3">
        <v>0</v>
      </c>
      <c r="G1978" s="3">
        <v>0</v>
      </c>
      <c r="H1978" s="3">
        <v>0</v>
      </c>
      <c r="I1978" s="3">
        <v>0</v>
      </c>
      <c r="J1978" s="3">
        <v>0</v>
      </c>
      <c r="K1978" s="3">
        <v>284800230.57</v>
      </c>
      <c r="L1978" s="3">
        <v>0</v>
      </c>
      <c r="M1978" s="3">
        <v>757579015.49</v>
      </c>
      <c r="N1978" s="3">
        <v>4847880.19</v>
      </c>
      <c r="O1978" s="3">
        <v>8505937.76</v>
      </c>
      <c r="P1978" s="3">
        <v>52367331.88</v>
      </c>
      <c r="Q1978" s="3">
        <v>43232443.91</v>
      </c>
      <c r="R1978" s="3">
        <v>4124677324.08</v>
      </c>
      <c r="S1978" s="3">
        <v>0</v>
      </c>
      <c r="T1978" s="3">
        <v>0</v>
      </c>
      <c r="U1978" s="3">
        <v>8890887.61</v>
      </c>
      <c r="V1978" s="3">
        <v>68025488.57</v>
      </c>
      <c r="W1978" s="3">
        <v>0</v>
      </c>
      <c r="X1978" s="3">
        <v>0</v>
      </c>
      <c r="Y1978" s="3">
        <v>0</v>
      </c>
      <c r="Z1978" s="3">
        <v>0</v>
      </c>
      <c r="AA1978" s="3">
        <v>0</v>
      </c>
      <c r="AB1978" s="3">
        <v>145053765.34</v>
      </c>
      <c r="AC1978" s="3">
        <v>23209699.77</v>
      </c>
      <c r="AD1978" s="3">
        <v>3933153</v>
      </c>
      <c r="AE1978" s="3">
        <v>0</v>
      </c>
      <c r="AF1978" s="3">
        <v>0</v>
      </c>
      <c r="AG1978" s="3">
        <v>0</v>
      </c>
      <c r="AH1978" s="3">
        <v>10658899.03</v>
      </c>
      <c r="AI1978" s="3">
        <v>0</v>
      </c>
      <c r="AJ1978" s="3">
        <v>0</v>
      </c>
      <c r="AK1978" s="3">
        <v>21041218.49</v>
      </c>
      <c r="AL1978" s="3">
        <v>31336216.38</v>
      </c>
      <c r="AM1978" s="3">
        <v>0</v>
      </c>
      <c r="AN1978" s="3">
        <v>992775867.05</v>
      </c>
      <c r="AO1978" s="6">
        <f t="shared" si="465"/>
        <v>784026290.74</v>
      </c>
      <c r="AP1978" s="6">
        <f t="shared" si="466"/>
        <v>866532609.23</v>
      </c>
      <c r="AQ1978" s="6">
        <f t="shared" si="467"/>
        <v>4346647465.6</v>
      </c>
      <c r="AR1978" s="6">
        <f t="shared" si="468"/>
        <v>-3480114856.37</v>
      </c>
      <c r="AS1978" s="6">
        <f t="shared" si="469"/>
        <v>1082955053.72</v>
      </c>
      <c r="AT1978" s="10">
        <f t="shared" si="470"/>
        <v>1700000</v>
      </c>
      <c r="AU1978" s="10">
        <f t="shared" si="471"/>
        <v>1084655053.72</v>
      </c>
      <c r="AV1978" s="10">
        <f t="shared" si="472"/>
        <v>-2696088565.63</v>
      </c>
      <c r="AW1978" s="12">
        <f t="shared" si="458"/>
        <v>-0.48653964618789</v>
      </c>
      <c r="AX1978" s="12">
        <f t="shared" si="459"/>
        <v>1.48759460749249</v>
      </c>
      <c r="AY1978" s="12">
        <f t="shared" si="460"/>
        <v>2.15963912296021</v>
      </c>
      <c r="AZ1978" s="12">
        <f t="shared" si="461"/>
        <v>-0.672044515467718</v>
      </c>
      <c r="BA1978" s="12">
        <f t="shared" si="462"/>
        <v>-0.00105496130459954</v>
      </c>
      <c r="BB1978" s="12">
        <f t="shared" si="463"/>
        <v>-0.673099476772318</v>
      </c>
      <c r="BC1978" s="12">
        <f t="shared" si="464"/>
        <v>1.67309947677232</v>
      </c>
    </row>
    <row r="1979" spans="1:55">
      <c r="A1979" s="3" t="s">
        <v>4009</v>
      </c>
      <c r="B1979" s="3" t="s">
        <v>4010</v>
      </c>
      <c r="C1979" s="3">
        <v>25822218.98</v>
      </c>
      <c r="D1979" s="3">
        <v>419116984.16</v>
      </c>
      <c r="E1979" s="3">
        <v>92070927.3</v>
      </c>
      <c r="F1979" s="3">
        <v>0</v>
      </c>
      <c r="G1979" s="3">
        <v>0</v>
      </c>
      <c r="H1979" s="3">
        <v>0</v>
      </c>
      <c r="I1979" s="3">
        <v>0</v>
      </c>
      <c r="J1979" s="3">
        <v>105419991.7</v>
      </c>
      <c r="K1979" s="3">
        <v>66899247.53</v>
      </c>
      <c r="L1979" s="3">
        <v>0</v>
      </c>
      <c r="M1979" s="3">
        <v>1894203043.21</v>
      </c>
      <c r="N1979" s="3">
        <v>33621271.22</v>
      </c>
      <c r="O1979" s="3">
        <v>364413668.21</v>
      </c>
      <c r="P1979" s="3">
        <v>13218341.07</v>
      </c>
      <c r="Q1979" s="3">
        <v>89529113.02</v>
      </c>
      <c r="R1979" s="3">
        <v>1307416432.1</v>
      </c>
      <c r="S1979" s="3">
        <v>0</v>
      </c>
      <c r="T1979" s="3">
        <v>0</v>
      </c>
      <c r="U1979" s="3">
        <v>20751664.98</v>
      </c>
      <c r="V1979" s="3">
        <v>109092812.79</v>
      </c>
      <c r="W1979" s="3">
        <v>0</v>
      </c>
      <c r="X1979" s="3">
        <v>0</v>
      </c>
      <c r="Y1979" s="3">
        <v>3100000</v>
      </c>
      <c r="Z1979" s="3">
        <v>821050.63</v>
      </c>
      <c r="AA1979" s="3">
        <v>0</v>
      </c>
      <c r="AB1979" s="3">
        <v>6514090.05</v>
      </c>
      <c r="AC1979" s="3">
        <v>199857949.76</v>
      </c>
      <c r="AD1979" s="3">
        <v>81829560.59</v>
      </c>
      <c r="AE1979" s="3">
        <v>0</v>
      </c>
      <c r="AF1979" s="3">
        <v>0</v>
      </c>
      <c r="AG1979" s="3">
        <v>0</v>
      </c>
      <c r="AH1979" s="3">
        <v>21402249.18</v>
      </c>
      <c r="AI1979" s="3">
        <v>0</v>
      </c>
      <c r="AJ1979" s="3">
        <v>162535386.92</v>
      </c>
      <c r="AK1979" s="3">
        <v>6700386.58</v>
      </c>
      <c r="AL1979" s="3">
        <v>38662293.93</v>
      </c>
      <c r="AM1979" s="3">
        <v>0</v>
      </c>
      <c r="AN1979" s="3">
        <v>734500</v>
      </c>
      <c r="AO1979" s="6">
        <f t="shared" si="465"/>
        <v>683507150.69</v>
      </c>
      <c r="AP1979" s="6">
        <f t="shared" si="466"/>
        <v>2394985436.73</v>
      </c>
      <c r="AQ1979" s="6">
        <f t="shared" si="467"/>
        <v>1447696050.55</v>
      </c>
      <c r="AR1979" s="6">
        <f t="shared" si="468"/>
        <v>947289386.18</v>
      </c>
      <c r="AS1979" s="6">
        <f t="shared" si="469"/>
        <v>511722326.96</v>
      </c>
      <c r="AT1979" s="10">
        <f t="shared" si="470"/>
        <v>25822218.98</v>
      </c>
      <c r="AU1979" s="10">
        <f t="shared" si="471"/>
        <v>537544545.94</v>
      </c>
      <c r="AV1979" s="10">
        <f t="shared" si="472"/>
        <v>1630796536.87</v>
      </c>
      <c r="AW1979" s="12">
        <f t="shared" si="458"/>
        <v>0.31522123346214</v>
      </c>
      <c r="AX1979" s="12">
        <f t="shared" si="459"/>
        <v>0.672870022482457</v>
      </c>
      <c r="AY1979" s="12">
        <f t="shared" si="460"/>
        <v>0.436872867322325</v>
      </c>
      <c r="AZ1979" s="12">
        <f t="shared" si="461"/>
        <v>0.235997155160132</v>
      </c>
      <c r="BA1979" s="12">
        <f t="shared" si="462"/>
        <v>0.0119087440554031</v>
      </c>
      <c r="BB1979" s="12">
        <f t="shared" si="463"/>
        <v>0.247905899215535</v>
      </c>
      <c r="BC1979" s="12">
        <f t="shared" si="464"/>
        <v>0.752094100784465</v>
      </c>
    </row>
    <row r="1980" spans="1:55">
      <c r="A1980" s="3" t="s">
        <v>4011</v>
      </c>
      <c r="B1980" s="3" t="s">
        <v>4012</v>
      </c>
      <c r="C1980" s="3">
        <v>122796720.33</v>
      </c>
      <c r="D1980" s="3">
        <v>419025180.24</v>
      </c>
      <c r="E1980" s="3">
        <v>270778497.24</v>
      </c>
      <c r="F1980" s="3">
        <v>411831.3</v>
      </c>
      <c r="G1980" s="3">
        <v>0</v>
      </c>
      <c r="H1980" s="3">
        <v>0</v>
      </c>
      <c r="I1980" s="3">
        <v>0</v>
      </c>
      <c r="J1980" s="3">
        <v>35326475.77</v>
      </c>
      <c r="K1980" s="3">
        <v>22201910.27</v>
      </c>
      <c r="L1980" s="3">
        <v>0</v>
      </c>
      <c r="M1980" s="3">
        <v>88213569.53</v>
      </c>
      <c r="N1980" s="3">
        <v>38195929.09</v>
      </c>
      <c r="O1980" s="3">
        <v>8723630</v>
      </c>
      <c r="P1980" s="3">
        <v>3667860.37</v>
      </c>
      <c r="Q1980" s="3">
        <v>0</v>
      </c>
      <c r="R1980" s="3">
        <v>90558583.37</v>
      </c>
      <c r="S1980" s="3">
        <v>0</v>
      </c>
      <c r="T1980" s="3">
        <v>0</v>
      </c>
      <c r="U1980" s="3">
        <v>22555331.12</v>
      </c>
      <c r="V1980" s="3">
        <v>11329064.48</v>
      </c>
      <c r="W1980" s="3">
        <v>0</v>
      </c>
      <c r="X1980" s="3">
        <v>0</v>
      </c>
      <c r="Y1980" s="3">
        <v>11711.01</v>
      </c>
      <c r="Z1980" s="3">
        <v>1258750</v>
      </c>
      <c r="AA1980" s="3">
        <v>0</v>
      </c>
      <c r="AB1980" s="3">
        <v>0</v>
      </c>
      <c r="AC1980" s="3">
        <v>113608986.53</v>
      </c>
      <c r="AD1980" s="3">
        <v>9759218.14</v>
      </c>
      <c r="AE1980" s="3">
        <v>0</v>
      </c>
      <c r="AF1980" s="3">
        <v>0</v>
      </c>
      <c r="AG1980" s="3">
        <v>0</v>
      </c>
      <c r="AH1980" s="3">
        <v>27177129.05</v>
      </c>
      <c r="AI1980" s="3">
        <v>7531594.74</v>
      </c>
      <c r="AJ1980" s="3">
        <v>934421634.17</v>
      </c>
      <c r="AK1980" s="3">
        <v>48948232.14</v>
      </c>
      <c r="AL1980" s="3">
        <v>57460960.02</v>
      </c>
      <c r="AM1980" s="3">
        <v>51171493.63</v>
      </c>
      <c r="AN1980" s="3">
        <v>3277230.52</v>
      </c>
      <c r="AO1980" s="6">
        <f t="shared" si="465"/>
        <v>747743894.82</v>
      </c>
      <c r="AP1980" s="6">
        <f t="shared" si="466"/>
        <v>138800988.99</v>
      </c>
      <c r="AQ1980" s="6">
        <f t="shared" si="467"/>
        <v>125713439.98</v>
      </c>
      <c r="AR1980" s="6">
        <f t="shared" si="468"/>
        <v>13087549.01</v>
      </c>
      <c r="AS1980" s="6">
        <f t="shared" si="469"/>
        <v>1253356478.94</v>
      </c>
      <c r="AT1980" s="10">
        <f t="shared" si="470"/>
        <v>122796720.33</v>
      </c>
      <c r="AU1980" s="10">
        <f t="shared" si="471"/>
        <v>1376153199.27</v>
      </c>
      <c r="AV1980" s="10">
        <f t="shared" si="472"/>
        <v>760831443.83</v>
      </c>
      <c r="AW1980" s="12">
        <f t="shared" si="458"/>
        <v>0.34990606845695</v>
      </c>
      <c r="AX1980" s="12">
        <f t="shared" si="459"/>
        <v>0.592631319106179</v>
      </c>
      <c r="AY1980" s="12">
        <f t="shared" si="460"/>
        <v>0.00612430653269208</v>
      </c>
      <c r="AZ1980" s="12">
        <f t="shared" si="461"/>
        <v>0.586507012573487</v>
      </c>
      <c r="BA1980" s="12">
        <f t="shared" si="462"/>
        <v>0.0574626124368708</v>
      </c>
      <c r="BB1980" s="12">
        <f t="shared" si="463"/>
        <v>0.643969625010358</v>
      </c>
      <c r="BC1980" s="12">
        <f t="shared" si="464"/>
        <v>0.356030374989642</v>
      </c>
    </row>
    <row r="1981" spans="1:55">
      <c r="A1981" s="3" t="s">
        <v>4013</v>
      </c>
      <c r="B1981" s="3" t="s">
        <v>4014</v>
      </c>
      <c r="C1981" s="3">
        <v>55831436.24</v>
      </c>
      <c r="D1981" s="3">
        <v>418812518.16</v>
      </c>
      <c r="E1981" s="3">
        <v>601131129.11</v>
      </c>
      <c r="F1981" s="3">
        <v>0</v>
      </c>
      <c r="G1981" s="3">
        <v>0</v>
      </c>
      <c r="H1981" s="3">
        <v>0</v>
      </c>
      <c r="I1981" s="3">
        <v>0</v>
      </c>
      <c r="J1981" s="3">
        <v>53044827.05</v>
      </c>
      <c r="K1981" s="3">
        <v>50485710.92</v>
      </c>
      <c r="L1981" s="3">
        <v>0</v>
      </c>
      <c r="M1981" s="3">
        <v>2486017102.23</v>
      </c>
      <c r="N1981" s="3">
        <v>45774090.83</v>
      </c>
      <c r="O1981" s="3">
        <v>1482977832.68</v>
      </c>
      <c r="P1981" s="3">
        <v>144580754.98</v>
      </c>
      <c r="Q1981" s="3">
        <v>0</v>
      </c>
      <c r="R1981" s="3">
        <v>2588379584.1</v>
      </c>
      <c r="S1981" s="3">
        <v>0</v>
      </c>
      <c r="T1981" s="3">
        <v>0</v>
      </c>
      <c r="U1981" s="3">
        <v>132722901.65</v>
      </c>
      <c r="V1981" s="3">
        <v>26325253.8</v>
      </c>
      <c r="W1981" s="3">
        <v>0</v>
      </c>
      <c r="X1981" s="3">
        <v>0</v>
      </c>
      <c r="Y1981" s="3">
        <v>0</v>
      </c>
      <c r="Z1981" s="3">
        <v>15800647.7</v>
      </c>
      <c r="AA1981" s="3">
        <v>0</v>
      </c>
      <c r="AB1981" s="3">
        <v>0</v>
      </c>
      <c r="AC1981" s="3">
        <v>2072624034.45</v>
      </c>
      <c r="AD1981" s="3">
        <v>139110412.37</v>
      </c>
      <c r="AE1981" s="3">
        <v>0</v>
      </c>
      <c r="AF1981" s="3">
        <v>0</v>
      </c>
      <c r="AG1981" s="3">
        <v>0</v>
      </c>
      <c r="AH1981" s="3">
        <v>269573269.43</v>
      </c>
      <c r="AI1981" s="3">
        <v>3908699.79</v>
      </c>
      <c r="AJ1981" s="3">
        <v>518449085.83</v>
      </c>
      <c r="AK1981" s="3">
        <v>23608566.72</v>
      </c>
      <c r="AL1981" s="3">
        <v>34118410.43</v>
      </c>
      <c r="AM1981" s="3">
        <v>0</v>
      </c>
      <c r="AN1981" s="3">
        <v>36988632.86</v>
      </c>
      <c r="AO1981" s="6">
        <f t="shared" si="465"/>
        <v>1123474185.24</v>
      </c>
      <c r="AP1981" s="6">
        <f t="shared" si="466"/>
        <v>4159349780.72</v>
      </c>
      <c r="AQ1981" s="6">
        <f t="shared" si="467"/>
        <v>2763228387.25</v>
      </c>
      <c r="AR1981" s="6">
        <f t="shared" si="468"/>
        <v>1396121393.47</v>
      </c>
      <c r="AS1981" s="6">
        <f t="shared" si="469"/>
        <v>3098381111.88</v>
      </c>
      <c r="AT1981" s="10">
        <f t="shared" si="470"/>
        <v>55831436.24</v>
      </c>
      <c r="AU1981" s="10">
        <f t="shared" si="471"/>
        <v>3154212548.12</v>
      </c>
      <c r="AV1981" s="10">
        <f t="shared" si="472"/>
        <v>2519595578.71</v>
      </c>
      <c r="AW1981" s="12">
        <f t="shared" si="458"/>
        <v>0.198010605950415</v>
      </c>
      <c r="AX1981" s="12">
        <f t="shared" si="459"/>
        <v>0.792149188848427</v>
      </c>
      <c r="AY1981" s="12">
        <f t="shared" si="460"/>
        <v>0.246064259182135</v>
      </c>
      <c r="AZ1981" s="12">
        <f t="shared" si="461"/>
        <v>0.546084929666293</v>
      </c>
      <c r="BA1981" s="12">
        <f t="shared" si="462"/>
        <v>0.0098402052011571</v>
      </c>
      <c r="BB1981" s="12">
        <f t="shared" si="463"/>
        <v>0.55592513486745</v>
      </c>
      <c r="BC1981" s="12">
        <f t="shared" si="464"/>
        <v>0.44407486513255</v>
      </c>
    </row>
    <row r="1982" spans="1:55">
      <c r="A1982" s="3" t="s">
        <v>4015</v>
      </c>
      <c r="B1982" s="3" t="s">
        <v>4016</v>
      </c>
      <c r="C1982" s="3">
        <v>2731905887</v>
      </c>
      <c r="D1982" s="3">
        <v>418644741.33</v>
      </c>
      <c r="E1982" s="3">
        <v>0</v>
      </c>
      <c r="F1982" s="3">
        <v>0</v>
      </c>
      <c r="G1982" s="3">
        <v>228195938.93</v>
      </c>
      <c r="H1982" s="3">
        <v>0</v>
      </c>
      <c r="I1982" s="3">
        <v>0</v>
      </c>
      <c r="J1982" s="3">
        <v>13556860.88</v>
      </c>
      <c r="K1982" s="3">
        <v>134891635.06</v>
      </c>
      <c r="L1982" s="3">
        <v>0</v>
      </c>
      <c r="M1982" s="3">
        <v>153364841.67</v>
      </c>
      <c r="N1982" s="3">
        <v>135248388.09</v>
      </c>
      <c r="O1982" s="3">
        <v>3019340326.7</v>
      </c>
      <c r="P1982" s="3">
        <v>226271063.5</v>
      </c>
      <c r="Q1982" s="3">
        <v>24783638.11</v>
      </c>
      <c r="R1982" s="3">
        <v>796364626.42</v>
      </c>
      <c r="S1982" s="3">
        <v>18390831.25</v>
      </c>
      <c r="T1982" s="3">
        <v>0</v>
      </c>
      <c r="U1982" s="3">
        <v>9929114.85</v>
      </c>
      <c r="V1982" s="3">
        <v>33388884.59</v>
      </c>
      <c r="W1982" s="3">
        <v>0</v>
      </c>
      <c r="X1982" s="3">
        <v>0</v>
      </c>
      <c r="Y1982" s="3">
        <v>0</v>
      </c>
      <c r="Z1982" s="3">
        <v>1215091.6</v>
      </c>
      <c r="AA1982" s="3">
        <v>0</v>
      </c>
      <c r="AB1982" s="3">
        <v>73217262.89</v>
      </c>
      <c r="AC1982" s="3">
        <v>3375347531.77</v>
      </c>
      <c r="AD1982" s="3">
        <v>742318703.44</v>
      </c>
      <c r="AE1982" s="3">
        <v>0</v>
      </c>
      <c r="AF1982" s="3">
        <v>0</v>
      </c>
      <c r="AG1982" s="3">
        <v>0</v>
      </c>
      <c r="AH1982" s="3">
        <v>310229448.75</v>
      </c>
      <c r="AI1982" s="3">
        <v>0</v>
      </c>
      <c r="AJ1982" s="3">
        <v>26627043.79</v>
      </c>
      <c r="AK1982" s="3">
        <v>690208261.55</v>
      </c>
      <c r="AL1982" s="3">
        <v>53040223.35</v>
      </c>
      <c r="AM1982" s="3">
        <v>0</v>
      </c>
      <c r="AN1982" s="3">
        <v>1979058962.86</v>
      </c>
      <c r="AO1982" s="6">
        <f t="shared" si="465"/>
        <v>795289176.2</v>
      </c>
      <c r="AP1982" s="6">
        <f t="shared" si="466"/>
        <v>3559008258.07</v>
      </c>
      <c r="AQ1982" s="6">
        <f t="shared" si="467"/>
        <v>932505811.6</v>
      </c>
      <c r="AR1982" s="6">
        <f t="shared" si="468"/>
        <v>2626502446.47</v>
      </c>
      <c r="AS1982" s="6">
        <f t="shared" si="469"/>
        <v>7176830175.51</v>
      </c>
      <c r="AT1982" s="10">
        <f t="shared" si="470"/>
        <v>2731905887</v>
      </c>
      <c r="AU1982" s="10">
        <f t="shared" si="471"/>
        <v>9908736062.51</v>
      </c>
      <c r="AV1982" s="10">
        <f t="shared" si="472"/>
        <v>3421791622.67</v>
      </c>
      <c r="AW1982" s="12">
        <f t="shared" si="458"/>
        <v>0.0596592419281459</v>
      </c>
      <c r="AX1982" s="12">
        <f t="shared" si="459"/>
        <v>0.735404693159949</v>
      </c>
      <c r="AY1982" s="12">
        <f t="shared" si="460"/>
        <v>0.197029143069105</v>
      </c>
      <c r="AZ1982" s="12">
        <f t="shared" si="461"/>
        <v>0.538375550090843</v>
      </c>
      <c r="BA1982" s="12">
        <f t="shared" si="462"/>
        <v>0.204936064911905</v>
      </c>
      <c r="BB1982" s="12">
        <f t="shared" si="463"/>
        <v>0.743311615002749</v>
      </c>
      <c r="BC1982" s="12">
        <f t="shared" si="464"/>
        <v>0.256688384997251</v>
      </c>
    </row>
    <row r="1983" spans="1:55">
      <c r="A1983" s="3" t="s">
        <v>4017</v>
      </c>
      <c r="B1983" s="3" t="s">
        <v>4018</v>
      </c>
      <c r="C1983" s="3">
        <v>30497096.58</v>
      </c>
      <c r="D1983" s="3">
        <v>418532241.46</v>
      </c>
      <c r="E1983" s="3">
        <v>70980</v>
      </c>
      <c r="F1983" s="3">
        <v>0</v>
      </c>
      <c r="G1983" s="3">
        <v>0</v>
      </c>
      <c r="H1983" s="3">
        <v>0</v>
      </c>
      <c r="I1983" s="3">
        <v>0</v>
      </c>
      <c r="J1983" s="3">
        <v>5733987.89</v>
      </c>
      <c r="K1983" s="3">
        <v>132675204.5</v>
      </c>
      <c r="L1983" s="3">
        <v>0</v>
      </c>
      <c r="M1983" s="3">
        <v>2258451337.72</v>
      </c>
      <c r="N1983" s="3">
        <v>65753524.08</v>
      </c>
      <c r="O1983" s="3">
        <v>525204517.28</v>
      </c>
      <c r="P1983" s="3">
        <v>153775718.08</v>
      </c>
      <c r="Q1983" s="3">
        <v>0</v>
      </c>
      <c r="R1983" s="3">
        <v>1837751990.09</v>
      </c>
      <c r="S1983" s="3">
        <v>0</v>
      </c>
      <c r="T1983" s="3">
        <v>0</v>
      </c>
      <c r="U1983" s="3">
        <v>32131260.62</v>
      </c>
      <c r="V1983" s="3">
        <v>54081198.31</v>
      </c>
      <c r="W1983" s="3">
        <v>0</v>
      </c>
      <c r="X1983" s="3">
        <v>0</v>
      </c>
      <c r="Y1983" s="3">
        <v>10314809.12</v>
      </c>
      <c r="Z1983" s="3">
        <v>21912030.72</v>
      </c>
      <c r="AA1983" s="3">
        <v>0</v>
      </c>
      <c r="AB1983" s="3">
        <v>19344367.02</v>
      </c>
      <c r="AC1983" s="3">
        <v>2669964686.42</v>
      </c>
      <c r="AD1983" s="3">
        <v>786184312.17</v>
      </c>
      <c r="AE1983" s="3">
        <v>0</v>
      </c>
      <c r="AF1983" s="3">
        <v>0</v>
      </c>
      <c r="AG1983" s="3">
        <v>0</v>
      </c>
      <c r="AH1983" s="3">
        <v>457507403.53</v>
      </c>
      <c r="AI1983" s="3">
        <v>88862190.12</v>
      </c>
      <c r="AJ1983" s="3">
        <v>680323557.72</v>
      </c>
      <c r="AK1983" s="3">
        <v>58922452.43</v>
      </c>
      <c r="AL1983" s="3">
        <v>115397354.43</v>
      </c>
      <c r="AM1983" s="3">
        <v>3110662.81</v>
      </c>
      <c r="AN1983" s="3">
        <v>154703216.65</v>
      </c>
      <c r="AO1983" s="6">
        <f t="shared" si="465"/>
        <v>557012413.85</v>
      </c>
      <c r="AP1983" s="6">
        <f t="shared" si="466"/>
        <v>3003185097.16</v>
      </c>
      <c r="AQ1983" s="6">
        <f t="shared" si="467"/>
        <v>1975535655.88</v>
      </c>
      <c r="AR1983" s="6">
        <f t="shared" si="468"/>
        <v>1027649441.28</v>
      </c>
      <c r="AS1983" s="6">
        <f t="shared" si="469"/>
        <v>5014975836.28</v>
      </c>
      <c r="AT1983" s="10">
        <f t="shared" si="470"/>
        <v>30497096.58</v>
      </c>
      <c r="AU1983" s="10">
        <f t="shared" si="471"/>
        <v>5045472932.86</v>
      </c>
      <c r="AV1983" s="10">
        <f t="shared" si="472"/>
        <v>1584661855.13</v>
      </c>
      <c r="AW1983" s="12">
        <f t="shared" si="458"/>
        <v>0.0840122307707811</v>
      </c>
      <c r="AX1983" s="12">
        <f t="shared" si="459"/>
        <v>0.911387999005054</v>
      </c>
      <c r="AY1983" s="12">
        <f t="shared" si="460"/>
        <v>0.154996764642178</v>
      </c>
      <c r="AZ1983" s="12">
        <f t="shared" si="461"/>
        <v>0.756391234362876</v>
      </c>
      <c r="BA1983" s="12">
        <f t="shared" si="462"/>
        <v>0.00459977022416546</v>
      </c>
      <c r="BB1983" s="12">
        <f t="shared" si="463"/>
        <v>0.760991004587041</v>
      </c>
      <c r="BC1983" s="12">
        <f t="shared" si="464"/>
        <v>0.239008995412959</v>
      </c>
    </row>
    <row r="1984" spans="1:55">
      <c r="A1984" s="3" t="s">
        <v>4019</v>
      </c>
      <c r="B1984" s="3" t="s">
        <v>4020</v>
      </c>
      <c r="C1984" s="3">
        <v>20436456.26</v>
      </c>
      <c r="D1984" s="3">
        <v>418483369.14</v>
      </c>
      <c r="E1984" s="3">
        <v>0</v>
      </c>
      <c r="F1984" s="3">
        <v>0</v>
      </c>
      <c r="G1984" s="3">
        <v>0</v>
      </c>
      <c r="H1984" s="3">
        <v>0</v>
      </c>
      <c r="I1984" s="3">
        <v>0</v>
      </c>
      <c r="J1984" s="3">
        <v>75736385.47</v>
      </c>
      <c r="K1984" s="3">
        <v>53036347.43</v>
      </c>
      <c r="L1984" s="3">
        <v>0</v>
      </c>
      <c r="M1984" s="3">
        <v>38378884.64</v>
      </c>
      <c r="N1984" s="3">
        <v>37137999.39</v>
      </c>
      <c r="O1984" s="3">
        <v>524384650.87</v>
      </c>
      <c r="P1984" s="3">
        <v>214899910.21</v>
      </c>
      <c r="Q1984" s="3">
        <v>4700000</v>
      </c>
      <c r="R1984" s="3">
        <v>258298253.5</v>
      </c>
      <c r="S1984" s="3">
        <v>5926128.42</v>
      </c>
      <c r="T1984" s="3">
        <v>0</v>
      </c>
      <c r="U1984" s="3">
        <v>32575208.34</v>
      </c>
      <c r="V1984" s="3">
        <v>16868383.19</v>
      </c>
      <c r="W1984" s="3">
        <v>0</v>
      </c>
      <c r="X1984" s="3">
        <v>0</v>
      </c>
      <c r="Y1984" s="3">
        <v>0</v>
      </c>
      <c r="Z1984" s="3">
        <v>166476303.42</v>
      </c>
      <c r="AA1984" s="3">
        <v>0</v>
      </c>
      <c r="AB1984" s="3">
        <v>3095861.23</v>
      </c>
      <c r="AC1984" s="3">
        <v>2081639750.21</v>
      </c>
      <c r="AD1984" s="3">
        <v>2290300305.77</v>
      </c>
      <c r="AE1984" s="3">
        <v>0</v>
      </c>
      <c r="AF1984" s="3">
        <v>361205846.79</v>
      </c>
      <c r="AG1984" s="3">
        <v>0</v>
      </c>
      <c r="AH1984" s="3">
        <v>252941832.2</v>
      </c>
      <c r="AI1984" s="3">
        <v>0</v>
      </c>
      <c r="AJ1984" s="3">
        <v>65162760.64</v>
      </c>
      <c r="AK1984" s="3">
        <v>69297835.89</v>
      </c>
      <c r="AL1984" s="3">
        <v>129645.16</v>
      </c>
      <c r="AM1984" s="3">
        <v>3466892.08</v>
      </c>
      <c r="AN1984" s="3">
        <v>20123391.06</v>
      </c>
      <c r="AO1984" s="6">
        <f t="shared" si="465"/>
        <v>547256102.04</v>
      </c>
      <c r="AP1984" s="6">
        <f t="shared" si="466"/>
        <v>819501445.11</v>
      </c>
      <c r="AQ1984" s="6">
        <f t="shared" si="467"/>
        <v>483240138.1</v>
      </c>
      <c r="AR1984" s="6">
        <f t="shared" si="468"/>
        <v>336261307.01</v>
      </c>
      <c r="AS1984" s="6">
        <f t="shared" si="469"/>
        <v>5144268259.8</v>
      </c>
      <c r="AT1984" s="10">
        <f t="shared" si="470"/>
        <v>20436456.26</v>
      </c>
      <c r="AU1984" s="10">
        <f t="shared" si="471"/>
        <v>5164704716.06</v>
      </c>
      <c r="AV1984" s="10">
        <f t="shared" si="472"/>
        <v>883517409.05</v>
      </c>
      <c r="AW1984" s="12">
        <f t="shared" si="458"/>
        <v>0.0904821434662582</v>
      </c>
      <c r="AX1984" s="12">
        <f t="shared" si="459"/>
        <v>0.906138936937658</v>
      </c>
      <c r="AY1984" s="12">
        <f t="shared" si="460"/>
        <v>0.0555967191770233</v>
      </c>
      <c r="AZ1984" s="12">
        <f t="shared" si="461"/>
        <v>0.850542217760635</v>
      </c>
      <c r="BA1984" s="12">
        <f t="shared" si="462"/>
        <v>0.00337891959608351</v>
      </c>
      <c r="BB1984" s="12">
        <f t="shared" si="463"/>
        <v>0.853921137356718</v>
      </c>
      <c r="BC1984" s="12">
        <f t="shared" si="464"/>
        <v>0.146078862643282</v>
      </c>
    </row>
    <row r="1985" spans="1:55">
      <c r="A1985" s="3" t="s">
        <v>4021</v>
      </c>
      <c r="B1985" s="3" t="s">
        <v>4022</v>
      </c>
      <c r="C1985" s="3">
        <v>0</v>
      </c>
      <c r="D1985" s="3">
        <v>417485597.2</v>
      </c>
      <c r="E1985" s="3">
        <v>0</v>
      </c>
      <c r="F1985" s="3">
        <v>0</v>
      </c>
      <c r="G1985" s="3">
        <v>0</v>
      </c>
      <c r="H1985" s="3">
        <v>0</v>
      </c>
      <c r="I1985" s="3">
        <v>0</v>
      </c>
      <c r="J1985" s="3">
        <v>0</v>
      </c>
      <c r="K1985" s="3">
        <v>5595996.32</v>
      </c>
      <c r="L1985" s="3">
        <v>0</v>
      </c>
      <c r="M1985" s="3">
        <v>434001670.95</v>
      </c>
      <c r="N1985" s="3">
        <v>15662393.06</v>
      </c>
      <c r="O1985" s="3">
        <v>237031625.57</v>
      </c>
      <c r="P1985" s="3">
        <v>10829671.48</v>
      </c>
      <c r="Q1985" s="3">
        <v>0</v>
      </c>
      <c r="R1985" s="3">
        <v>324105207.7</v>
      </c>
      <c r="S1985" s="3">
        <v>0</v>
      </c>
      <c r="T1985" s="3">
        <v>0</v>
      </c>
      <c r="U1985" s="3">
        <v>20903089.79</v>
      </c>
      <c r="V1985" s="3">
        <v>2864705.8</v>
      </c>
      <c r="W1985" s="3">
        <v>0</v>
      </c>
      <c r="X1985" s="3">
        <v>0</v>
      </c>
      <c r="Y1985" s="3">
        <v>0</v>
      </c>
      <c r="Z1985" s="3">
        <v>3046397.64</v>
      </c>
      <c r="AA1985" s="3">
        <v>0</v>
      </c>
      <c r="AB1985" s="3">
        <v>551749.77</v>
      </c>
      <c r="AC1985" s="3">
        <v>226815169.08</v>
      </c>
      <c r="AD1985" s="3">
        <v>93933191.22</v>
      </c>
      <c r="AE1985" s="3">
        <v>0</v>
      </c>
      <c r="AF1985" s="3">
        <v>0</v>
      </c>
      <c r="AG1985" s="3">
        <v>0</v>
      </c>
      <c r="AH1985" s="3">
        <v>67387924.42</v>
      </c>
      <c r="AI1985" s="3">
        <v>0</v>
      </c>
      <c r="AJ1985" s="3">
        <v>7181989.43</v>
      </c>
      <c r="AK1985" s="3">
        <v>6231185.14</v>
      </c>
      <c r="AL1985" s="3">
        <v>2693341.89</v>
      </c>
      <c r="AM1985" s="3">
        <v>2498536.21</v>
      </c>
      <c r="AN1985" s="3">
        <v>0</v>
      </c>
      <c r="AO1985" s="6">
        <f t="shared" si="465"/>
        <v>423081593.52</v>
      </c>
      <c r="AP1985" s="6">
        <f t="shared" si="466"/>
        <v>697525361.06</v>
      </c>
      <c r="AQ1985" s="6">
        <f t="shared" si="467"/>
        <v>351471150.7</v>
      </c>
      <c r="AR1985" s="6">
        <f t="shared" si="468"/>
        <v>346054210.36</v>
      </c>
      <c r="AS1985" s="6">
        <f t="shared" si="469"/>
        <v>406741337.39</v>
      </c>
      <c r="AT1985" s="10">
        <f t="shared" si="470"/>
        <v>0</v>
      </c>
      <c r="AU1985" s="10">
        <f t="shared" si="471"/>
        <v>406741337.39</v>
      </c>
      <c r="AV1985" s="10">
        <f t="shared" si="472"/>
        <v>769135803.88</v>
      </c>
      <c r="AW1985" s="12">
        <f t="shared" si="458"/>
        <v>0.359800848805559</v>
      </c>
      <c r="AX1985" s="12">
        <f t="shared" si="459"/>
        <v>0.640199151194441</v>
      </c>
      <c r="AY1985" s="12">
        <f t="shared" si="460"/>
        <v>0.294294529772257</v>
      </c>
      <c r="AZ1985" s="12">
        <f t="shared" si="461"/>
        <v>0.345904621422185</v>
      </c>
      <c r="BA1985" s="12">
        <f t="shared" si="462"/>
        <v>0</v>
      </c>
      <c r="BB1985" s="12">
        <f t="shared" si="463"/>
        <v>0.345904621422185</v>
      </c>
      <c r="BC1985" s="12">
        <f t="shared" si="464"/>
        <v>0.654095378577815</v>
      </c>
    </row>
    <row r="1986" spans="1:55">
      <c r="A1986" s="3" t="s">
        <v>4023</v>
      </c>
      <c r="B1986" s="3" t="s">
        <v>4024</v>
      </c>
      <c r="C1986" s="3">
        <v>138834243.59</v>
      </c>
      <c r="D1986" s="3">
        <v>416935082.49</v>
      </c>
      <c r="E1986" s="3">
        <v>0</v>
      </c>
      <c r="F1986" s="3">
        <v>0</v>
      </c>
      <c r="G1986" s="3">
        <v>0</v>
      </c>
      <c r="H1986" s="3">
        <v>0</v>
      </c>
      <c r="I1986" s="3">
        <v>0</v>
      </c>
      <c r="J1986" s="3">
        <v>398172600.36</v>
      </c>
      <c r="K1986" s="3">
        <v>36667308.15</v>
      </c>
      <c r="L1986" s="3">
        <v>0</v>
      </c>
      <c r="M1986" s="3">
        <v>37603147.6</v>
      </c>
      <c r="N1986" s="3">
        <v>4169926.46</v>
      </c>
      <c r="O1986" s="3">
        <v>286632647.25</v>
      </c>
      <c r="P1986" s="3">
        <v>30793539.56</v>
      </c>
      <c r="Q1986" s="3">
        <v>0</v>
      </c>
      <c r="R1986" s="3">
        <v>70495485.26</v>
      </c>
      <c r="S1986" s="3">
        <v>13153556.56</v>
      </c>
      <c r="T1986" s="3">
        <v>0</v>
      </c>
      <c r="U1986" s="3">
        <v>11377579.9</v>
      </c>
      <c r="V1986" s="3">
        <v>71681424.73</v>
      </c>
      <c r="W1986" s="3">
        <v>0</v>
      </c>
      <c r="X1986" s="3">
        <v>0</v>
      </c>
      <c r="Y1986" s="3">
        <v>0</v>
      </c>
      <c r="Z1986" s="3">
        <v>11400000</v>
      </c>
      <c r="AA1986" s="3">
        <v>0</v>
      </c>
      <c r="AB1986" s="3">
        <v>22045418.51</v>
      </c>
      <c r="AC1986" s="3">
        <v>135643855.8</v>
      </c>
      <c r="AD1986" s="3">
        <v>125895363.92</v>
      </c>
      <c r="AE1986" s="3">
        <v>0</v>
      </c>
      <c r="AF1986" s="3">
        <v>0</v>
      </c>
      <c r="AG1986" s="3">
        <v>0</v>
      </c>
      <c r="AH1986" s="3">
        <v>344835481.09</v>
      </c>
      <c r="AI1986" s="3">
        <v>0</v>
      </c>
      <c r="AJ1986" s="3">
        <v>0</v>
      </c>
      <c r="AK1986" s="3">
        <v>18766056.12</v>
      </c>
      <c r="AL1986" s="3">
        <v>4094335.68</v>
      </c>
      <c r="AM1986" s="3">
        <v>29999637.86</v>
      </c>
      <c r="AN1986" s="3">
        <v>4615806</v>
      </c>
      <c r="AO1986" s="6">
        <f t="shared" si="465"/>
        <v>851774991</v>
      </c>
      <c r="AP1986" s="6">
        <f t="shared" si="466"/>
        <v>359199260.87</v>
      </c>
      <c r="AQ1986" s="6">
        <f t="shared" si="467"/>
        <v>200153464.96</v>
      </c>
      <c r="AR1986" s="6">
        <f t="shared" si="468"/>
        <v>159045795.91</v>
      </c>
      <c r="AS1986" s="6">
        <f t="shared" si="469"/>
        <v>663850536.47</v>
      </c>
      <c r="AT1986" s="10">
        <f t="shared" si="470"/>
        <v>138834243.59</v>
      </c>
      <c r="AU1986" s="10">
        <f t="shared" si="471"/>
        <v>802684780.06</v>
      </c>
      <c r="AV1986" s="10">
        <f t="shared" si="472"/>
        <v>1010820786.91</v>
      </c>
      <c r="AW1986" s="12">
        <f t="shared" si="458"/>
        <v>0.469684243883047</v>
      </c>
      <c r="AX1986" s="12">
        <f t="shared" si="459"/>
        <v>0.453760025537111</v>
      </c>
      <c r="AY1986" s="12">
        <f t="shared" si="460"/>
        <v>0.0877007486531918</v>
      </c>
      <c r="AZ1986" s="12">
        <f t="shared" si="461"/>
        <v>0.366059276883919</v>
      </c>
      <c r="BA1986" s="12">
        <f t="shared" si="462"/>
        <v>0.0765557305798426</v>
      </c>
      <c r="BB1986" s="12">
        <f t="shared" si="463"/>
        <v>0.442615007463762</v>
      </c>
      <c r="BC1986" s="12">
        <f t="shared" si="464"/>
        <v>0.557384992536238</v>
      </c>
    </row>
    <row r="1987" spans="1:55">
      <c r="A1987" s="3" t="s">
        <v>4025</v>
      </c>
      <c r="B1987" s="3" t="s">
        <v>4026</v>
      </c>
      <c r="C1987" s="3">
        <v>0</v>
      </c>
      <c r="D1987" s="3">
        <v>416794613.57</v>
      </c>
      <c r="E1987" s="3">
        <v>0</v>
      </c>
      <c r="F1987" s="3">
        <v>0</v>
      </c>
      <c r="G1987" s="3">
        <v>0</v>
      </c>
      <c r="H1987" s="3">
        <v>0</v>
      </c>
      <c r="I1987" s="3">
        <v>0</v>
      </c>
      <c r="J1987" s="3">
        <v>29394632.65</v>
      </c>
      <c r="K1987" s="3">
        <v>4656231.49</v>
      </c>
      <c r="L1987" s="3">
        <v>0</v>
      </c>
      <c r="M1987" s="3">
        <v>11630443.04</v>
      </c>
      <c r="N1987" s="3">
        <v>10111266.28</v>
      </c>
      <c r="O1987" s="3">
        <v>7121351.08</v>
      </c>
      <c r="P1987" s="3">
        <v>4693939.43</v>
      </c>
      <c r="Q1987" s="3">
        <v>0</v>
      </c>
      <c r="R1987" s="3">
        <v>40947608.61</v>
      </c>
      <c r="S1987" s="3">
        <v>0</v>
      </c>
      <c r="T1987" s="3">
        <v>0</v>
      </c>
      <c r="U1987" s="3">
        <v>6463570.27</v>
      </c>
      <c r="V1987" s="3">
        <v>16200779.92</v>
      </c>
      <c r="W1987" s="3">
        <v>0</v>
      </c>
      <c r="X1987" s="3">
        <v>0</v>
      </c>
      <c r="Y1987" s="3">
        <v>0</v>
      </c>
      <c r="Z1987" s="3">
        <v>9716666.62</v>
      </c>
      <c r="AA1987" s="3">
        <v>0</v>
      </c>
      <c r="AB1987" s="3">
        <v>0</v>
      </c>
      <c r="AC1987" s="3">
        <v>827313054.17</v>
      </c>
      <c r="AD1987" s="3">
        <v>45917661.48</v>
      </c>
      <c r="AE1987" s="3">
        <v>0</v>
      </c>
      <c r="AF1987" s="3">
        <v>0</v>
      </c>
      <c r="AG1987" s="3">
        <v>0</v>
      </c>
      <c r="AH1987" s="3">
        <v>109597148.6</v>
      </c>
      <c r="AI1987" s="3">
        <v>0</v>
      </c>
      <c r="AJ1987" s="3">
        <v>0</v>
      </c>
      <c r="AK1987" s="3">
        <v>1162889.59</v>
      </c>
      <c r="AL1987" s="3">
        <v>3096550.31</v>
      </c>
      <c r="AM1987" s="3">
        <v>3404129.75</v>
      </c>
      <c r="AN1987" s="3">
        <v>14392256.71</v>
      </c>
      <c r="AO1987" s="6">
        <f t="shared" si="465"/>
        <v>450845477.71</v>
      </c>
      <c r="AP1987" s="6">
        <f t="shared" si="466"/>
        <v>33556999.83</v>
      </c>
      <c r="AQ1987" s="6">
        <f t="shared" si="467"/>
        <v>73328625.42</v>
      </c>
      <c r="AR1987" s="6">
        <f t="shared" si="468"/>
        <v>-39771625.59</v>
      </c>
      <c r="AS1987" s="6">
        <f t="shared" si="469"/>
        <v>1004883690.61</v>
      </c>
      <c r="AT1987" s="10">
        <f t="shared" si="470"/>
        <v>0</v>
      </c>
      <c r="AU1987" s="10">
        <f t="shared" si="471"/>
        <v>1004883690.61</v>
      </c>
      <c r="AV1987" s="10">
        <f t="shared" si="472"/>
        <v>411073852.12</v>
      </c>
      <c r="AW1987" s="12">
        <f t="shared" ref="AW1987:AW2050" si="473">AO1987/(AO1987+AR1987+AS1987+AT1987)</f>
        <v>0.318403245934026</v>
      </c>
      <c r="AX1987" s="12">
        <f t="shared" ref="AX1987:AX2050" si="474">(AR1987+AS1987)/(AO1987+AR1987+AS1987+AT1987)</f>
        <v>0.681596754065974</v>
      </c>
      <c r="AY1987" s="12">
        <f t="shared" ref="AY1987:AY2050" si="475">(AR1987)/(AO1987+AR1987+AS1987+AT1987)</f>
        <v>-0.0280881484012009</v>
      </c>
      <c r="AZ1987" s="12">
        <f t="shared" ref="AZ1987:AZ2050" si="476">AS1987/(AO1987+AR1987+AS1987+AT1987)</f>
        <v>0.709684902467174</v>
      </c>
      <c r="BA1987" s="12">
        <f t="shared" ref="BA1987:BA2050" si="477">AT1987/(AO1987+AR1987+AS1987+AT1987)</f>
        <v>0</v>
      </c>
      <c r="BB1987" s="12">
        <f t="shared" ref="BB1987:BB2050" si="478">(AU1987)/(AU1987+AV1987)</f>
        <v>0.709684902467174</v>
      </c>
      <c r="BC1987" s="12">
        <f t="shared" ref="BC1987:BC2050" si="479">(AV1987)/(AU1987+AV1987)</f>
        <v>0.290315097532826</v>
      </c>
    </row>
    <row r="1988" spans="1:55">
      <c r="A1988" s="3" t="s">
        <v>4027</v>
      </c>
      <c r="B1988" s="3" t="s">
        <v>4028</v>
      </c>
      <c r="C1988" s="3">
        <v>110777124.96</v>
      </c>
      <c r="D1988" s="3">
        <v>416551394.5</v>
      </c>
      <c r="E1988" s="3">
        <v>937414</v>
      </c>
      <c r="F1988" s="3">
        <v>0</v>
      </c>
      <c r="G1988" s="3">
        <v>0</v>
      </c>
      <c r="H1988" s="3">
        <v>0</v>
      </c>
      <c r="I1988" s="3">
        <v>0</v>
      </c>
      <c r="J1988" s="3">
        <v>0</v>
      </c>
      <c r="K1988" s="3">
        <v>7485145.36</v>
      </c>
      <c r="L1988" s="3">
        <v>0</v>
      </c>
      <c r="M1988" s="3">
        <v>637769089.04</v>
      </c>
      <c r="N1988" s="3">
        <v>150337320.77</v>
      </c>
      <c r="O1988" s="3">
        <v>393854463.07</v>
      </c>
      <c r="P1988" s="3">
        <v>20454554.11</v>
      </c>
      <c r="Q1988" s="3">
        <v>0</v>
      </c>
      <c r="R1988" s="3">
        <v>207347653.65</v>
      </c>
      <c r="S1988" s="3">
        <v>0</v>
      </c>
      <c r="T1988" s="3">
        <v>0</v>
      </c>
      <c r="U1988" s="3">
        <v>14695101.2</v>
      </c>
      <c r="V1988" s="3">
        <v>16703013.21</v>
      </c>
      <c r="W1988" s="3">
        <v>0</v>
      </c>
      <c r="X1988" s="3">
        <v>0</v>
      </c>
      <c r="Y1988" s="3">
        <v>0</v>
      </c>
      <c r="Z1988" s="3">
        <v>80110396.66</v>
      </c>
      <c r="AA1988" s="3">
        <v>0</v>
      </c>
      <c r="AB1988" s="3">
        <v>9878556.88</v>
      </c>
      <c r="AC1988" s="3">
        <v>512377354.65</v>
      </c>
      <c r="AD1988" s="3">
        <v>220037869.39</v>
      </c>
      <c r="AE1988" s="3">
        <v>0</v>
      </c>
      <c r="AF1988" s="3">
        <v>0</v>
      </c>
      <c r="AG1988" s="3">
        <v>0</v>
      </c>
      <c r="AH1988" s="3">
        <v>105905673.45</v>
      </c>
      <c r="AI1988" s="3">
        <v>0</v>
      </c>
      <c r="AJ1988" s="3">
        <v>26927490.68</v>
      </c>
      <c r="AK1988" s="3">
        <v>4023869.84</v>
      </c>
      <c r="AL1988" s="3">
        <v>17589544.34</v>
      </c>
      <c r="AM1988" s="3">
        <v>15085534.44</v>
      </c>
      <c r="AN1988" s="3">
        <v>12397596.2</v>
      </c>
      <c r="AO1988" s="6">
        <f t="shared" si="465"/>
        <v>424973953.86</v>
      </c>
      <c r="AP1988" s="6">
        <f t="shared" si="466"/>
        <v>1202415426.99</v>
      </c>
      <c r="AQ1988" s="6">
        <f t="shared" si="467"/>
        <v>328734721.6</v>
      </c>
      <c r="AR1988" s="6">
        <f t="shared" si="468"/>
        <v>873680705.39</v>
      </c>
      <c r="AS1988" s="6">
        <f t="shared" si="469"/>
        <v>914344932.99</v>
      </c>
      <c r="AT1988" s="10">
        <f t="shared" si="470"/>
        <v>110777124.96</v>
      </c>
      <c r="AU1988" s="10">
        <f t="shared" si="471"/>
        <v>1025122057.95</v>
      </c>
      <c r="AV1988" s="10">
        <f t="shared" si="472"/>
        <v>1298654659.25</v>
      </c>
      <c r="AW1988" s="12">
        <f t="shared" si="473"/>
        <v>0.182880717718898</v>
      </c>
      <c r="AX1988" s="12">
        <f t="shared" si="474"/>
        <v>0.769448125177214</v>
      </c>
      <c r="AY1988" s="12">
        <f t="shared" si="475"/>
        <v>0.375974463864466</v>
      </c>
      <c r="AZ1988" s="12">
        <f t="shared" si="476"/>
        <v>0.393473661312747</v>
      </c>
      <c r="BA1988" s="12">
        <f t="shared" si="477"/>
        <v>0.0476711571038887</v>
      </c>
      <c r="BB1988" s="12">
        <f t="shared" si="478"/>
        <v>0.441144818416636</v>
      </c>
      <c r="BC1988" s="12">
        <f t="shared" si="479"/>
        <v>0.558855181583364</v>
      </c>
    </row>
    <row r="1989" spans="1:55">
      <c r="A1989" s="3" t="s">
        <v>4029</v>
      </c>
      <c r="B1989" s="3" t="s">
        <v>4030</v>
      </c>
      <c r="C1989" s="3">
        <v>38967621.05</v>
      </c>
      <c r="D1989" s="3">
        <v>416379509.21</v>
      </c>
      <c r="E1989" s="3">
        <v>0</v>
      </c>
      <c r="F1989" s="3">
        <v>0</v>
      </c>
      <c r="G1989" s="3">
        <v>0</v>
      </c>
      <c r="H1989" s="3">
        <v>0</v>
      </c>
      <c r="I1989" s="3">
        <v>0</v>
      </c>
      <c r="J1989" s="3">
        <v>0</v>
      </c>
      <c r="K1989" s="3">
        <v>3487344.45</v>
      </c>
      <c r="L1989" s="3">
        <v>0</v>
      </c>
      <c r="M1989" s="3">
        <v>1534313493.5</v>
      </c>
      <c r="N1989" s="3">
        <v>208212610.69</v>
      </c>
      <c r="O1989" s="3">
        <v>847194159.93</v>
      </c>
      <c r="P1989" s="3">
        <v>40522475.09</v>
      </c>
      <c r="Q1989" s="3">
        <v>0</v>
      </c>
      <c r="R1989" s="3">
        <v>1256932114.93</v>
      </c>
      <c r="S1989" s="3">
        <v>0</v>
      </c>
      <c r="T1989" s="3">
        <v>0</v>
      </c>
      <c r="U1989" s="3">
        <v>7344668.31</v>
      </c>
      <c r="V1989" s="3">
        <v>33364482.82</v>
      </c>
      <c r="W1989" s="3">
        <v>0</v>
      </c>
      <c r="X1989" s="3">
        <v>0</v>
      </c>
      <c r="Y1989" s="3">
        <v>0</v>
      </c>
      <c r="Z1989" s="3">
        <v>81927955.53</v>
      </c>
      <c r="AA1989" s="3">
        <v>0</v>
      </c>
      <c r="AB1989" s="3">
        <v>12952620.41</v>
      </c>
      <c r="AC1989" s="3">
        <v>2831261338.06</v>
      </c>
      <c r="AD1989" s="3">
        <v>147754754.59</v>
      </c>
      <c r="AE1989" s="3">
        <v>0</v>
      </c>
      <c r="AF1989" s="3">
        <v>0</v>
      </c>
      <c r="AG1989" s="3">
        <v>0</v>
      </c>
      <c r="AH1989" s="3">
        <v>222562109.12</v>
      </c>
      <c r="AI1989" s="3">
        <v>0</v>
      </c>
      <c r="AJ1989" s="3">
        <v>0</v>
      </c>
      <c r="AK1989" s="3">
        <v>7945241.46</v>
      </c>
      <c r="AL1989" s="3">
        <v>39935979.99</v>
      </c>
      <c r="AM1989" s="3">
        <v>0</v>
      </c>
      <c r="AN1989" s="3">
        <v>15907406</v>
      </c>
      <c r="AO1989" s="6">
        <f t="shared" si="465"/>
        <v>419866853.66</v>
      </c>
      <c r="AP1989" s="6">
        <f t="shared" si="466"/>
        <v>2630242739.21</v>
      </c>
      <c r="AQ1989" s="6">
        <f t="shared" si="467"/>
        <v>1392521842</v>
      </c>
      <c r="AR1989" s="6">
        <f t="shared" si="468"/>
        <v>1237720897.21</v>
      </c>
      <c r="AS1989" s="6">
        <f t="shared" si="469"/>
        <v>3265366829.22</v>
      </c>
      <c r="AT1989" s="10">
        <f t="shared" si="470"/>
        <v>38967621.05</v>
      </c>
      <c r="AU1989" s="10">
        <f t="shared" si="471"/>
        <v>3304334450.27</v>
      </c>
      <c r="AV1989" s="10">
        <f t="shared" si="472"/>
        <v>1657587750.87</v>
      </c>
      <c r="AW1989" s="12">
        <f t="shared" si="473"/>
        <v>0.084617782512498</v>
      </c>
      <c r="AX1989" s="12">
        <f t="shared" si="474"/>
        <v>0.907528885760324</v>
      </c>
      <c r="AY1989" s="12">
        <f t="shared" si="475"/>
        <v>0.249443833868583</v>
      </c>
      <c r="AZ1989" s="12">
        <f t="shared" si="476"/>
        <v>0.658085051891741</v>
      </c>
      <c r="BA1989" s="12">
        <f t="shared" si="477"/>
        <v>0.00785333172717767</v>
      </c>
      <c r="BB1989" s="12">
        <f t="shared" si="478"/>
        <v>0.665938383618919</v>
      </c>
      <c r="BC1989" s="12">
        <f t="shared" si="479"/>
        <v>0.334061616381081</v>
      </c>
    </row>
    <row r="1990" spans="1:55">
      <c r="A1990" s="3" t="s">
        <v>4031</v>
      </c>
      <c r="B1990" s="3" t="s">
        <v>4032</v>
      </c>
      <c r="C1990" s="3">
        <v>0</v>
      </c>
      <c r="D1990" s="3">
        <v>415166523.78</v>
      </c>
      <c r="E1990" s="3">
        <v>0</v>
      </c>
      <c r="F1990" s="3">
        <v>0</v>
      </c>
      <c r="G1990" s="3">
        <v>0</v>
      </c>
      <c r="H1990" s="3">
        <v>0</v>
      </c>
      <c r="I1990" s="3">
        <v>0</v>
      </c>
      <c r="J1990" s="3">
        <v>16986391.82</v>
      </c>
      <c r="K1990" s="3">
        <v>3342296.16</v>
      </c>
      <c r="L1990" s="3">
        <v>0</v>
      </c>
      <c r="M1990" s="3">
        <v>421609057.57</v>
      </c>
      <c r="N1990" s="3">
        <v>11628385.12</v>
      </c>
      <c r="O1990" s="3">
        <v>68083216.97</v>
      </c>
      <c r="P1990" s="3">
        <v>67628.4</v>
      </c>
      <c r="Q1990" s="3">
        <v>0</v>
      </c>
      <c r="R1990" s="3">
        <v>66026607.72</v>
      </c>
      <c r="S1990" s="3">
        <v>217981.65</v>
      </c>
      <c r="T1990" s="3">
        <v>0</v>
      </c>
      <c r="U1990" s="3">
        <v>7042267.9</v>
      </c>
      <c r="V1990" s="3">
        <v>28980567.04</v>
      </c>
      <c r="W1990" s="3">
        <v>0</v>
      </c>
      <c r="X1990" s="3">
        <v>0</v>
      </c>
      <c r="Y1990" s="3">
        <v>0</v>
      </c>
      <c r="Z1990" s="3">
        <v>30552791.37</v>
      </c>
      <c r="AA1990" s="3">
        <v>0</v>
      </c>
      <c r="AB1990" s="3">
        <v>183927.71</v>
      </c>
      <c r="AC1990" s="3">
        <v>115650803.41</v>
      </c>
      <c r="AD1990" s="3">
        <v>127244458.37</v>
      </c>
      <c r="AE1990" s="3">
        <v>0</v>
      </c>
      <c r="AF1990" s="3">
        <v>0</v>
      </c>
      <c r="AG1990" s="3">
        <v>0</v>
      </c>
      <c r="AH1990" s="3">
        <v>56692404.04</v>
      </c>
      <c r="AI1990" s="3">
        <v>0</v>
      </c>
      <c r="AJ1990" s="3">
        <v>0</v>
      </c>
      <c r="AK1990" s="3">
        <v>33020.64</v>
      </c>
      <c r="AL1990" s="3">
        <v>21535203.13</v>
      </c>
      <c r="AM1990" s="3">
        <v>2017517.39</v>
      </c>
      <c r="AN1990" s="3">
        <v>13453493.96</v>
      </c>
      <c r="AO1990" s="6">
        <f t="shared" si="465"/>
        <v>435495211.76</v>
      </c>
      <c r="AP1990" s="6">
        <f t="shared" si="466"/>
        <v>501388288.06</v>
      </c>
      <c r="AQ1990" s="6">
        <f t="shared" si="467"/>
        <v>133004143.39</v>
      </c>
      <c r="AR1990" s="6">
        <f t="shared" si="468"/>
        <v>368384144.67</v>
      </c>
      <c r="AS1990" s="6">
        <f t="shared" si="469"/>
        <v>336626900.94</v>
      </c>
      <c r="AT1990" s="10">
        <f t="shared" si="470"/>
        <v>0</v>
      </c>
      <c r="AU1990" s="10">
        <f t="shared" si="471"/>
        <v>336626900.94</v>
      </c>
      <c r="AV1990" s="10">
        <f t="shared" si="472"/>
        <v>803879356.43</v>
      </c>
      <c r="AW1990" s="12">
        <f t="shared" si="473"/>
        <v>0.38184377240003</v>
      </c>
      <c r="AX1990" s="12">
        <f t="shared" si="474"/>
        <v>0.61815622759997</v>
      </c>
      <c r="AY1990" s="12">
        <f t="shared" si="475"/>
        <v>0.323000546721674</v>
      </c>
      <c r="AZ1990" s="12">
        <f t="shared" si="476"/>
        <v>0.295155680878296</v>
      </c>
      <c r="BA1990" s="12">
        <f t="shared" si="477"/>
        <v>0</v>
      </c>
      <c r="BB1990" s="12">
        <f t="shared" si="478"/>
        <v>0.295155680878296</v>
      </c>
      <c r="BC1990" s="12">
        <f t="shared" si="479"/>
        <v>0.704844319121704</v>
      </c>
    </row>
    <row r="1991" spans="1:55">
      <c r="A1991" s="3" t="s">
        <v>4033</v>
      </c>
      <c r="B1991" s="3" t="s">
        <v>4034</v>
      </c>
      <c r="C1991" s="3">
        <v>308440051.65</v>
      </c>
      <c r="D1991" s="3">
        <v>414968826.65</v>
      </c>
      <c r="E1991" s="3">
        <v>0</v>
      </c>
      <c r="F1991" s="3">
        <v>0</v>
      </c>
      <c r="G1991" s="3">
        <v>0</v>
      </c>
      <c r="H1991" s="3">
        <v>0</v>
      </c>
      <c r="I1991" s="3">
        <v>0</v>
      </c>
      <c r="J1991" s="3">
        <v>0</v>
      </c>
      <c r="K1991" s="3">
        <v>40515374.59</v>
      </c>
      <c r="L1991" s="3">
        <v>0</v>
      </c>
      <c r="M1991" s="3">
        <v>1014908102.82</v>
      </c>
      <c r="N1991" s="3">
        <v>57156371.8</v>
      </c>
      <c r="O1991" s="3">
        <v>529429687.8</v>
      </c>
      <c r="P1991" s="3">
        <v>4897406.46</v>
      </c>
      <c r="Q1991" s="3">
        <v>0</v>
      </c>
      <c r="R1991" s="3">
        <v>345712089.36</v>
      </c>
      <c r="S1991" s="3">
        <v>0</v>
      </c>
      <c r="T1991" s="3">
        <v>0</v>
      </c>
      <c r="U1991" s="3">
        <v>24595100.67</v>
      </c>
      <c r="V1991" s="3">
        <v>15750332.05</v>
      </c>
      <c r="W1991" s="3">
        <v>0</v>
      </c>
      <c r="X1991" s="3">
        <v>0</v>
      </c>
      <c r="Y1991" s="3">
        <v>0</v>
      </c>
      <c r="Z1991" s="3">
        <v>15063227.52</v>
      </c>
      <c r="AA1991" s="3">
        <v>0</v>
      </c>
      <c r="AB1991" s="3">
        <v>14946263.28</v>
      </c>
      <c r="AC1991" s="3">
        <v>466776113.62</v>
      </c>
      <c r="AD1991" s="3">
        <v>86861246.59</v>
      </c>
      <c r="AE1991" s="3">
        <v>0</v>
      </c>
      <c r="AF1991" s="3">
        <v>0</v>
      </c>
      <c r="AG1991" s="3">
        <v>0</v>
      </c>
      <c r="AH1991" s="3">
        <v>147960819.85</v>
      </c>
      <c r="AI1991" s="3">
        <v>9449741.76</v>
      </c>
      <c r="AJ1991" s="3">
        <v>227994616.82</v>
      </c>
      <c r="AK1991" s="3">
        <v>1614922.72</v>
      </c>
      <c r="AL1991" s="3">
        <v>15571338.05</v>
      </c>
      <c r="AM1991" s="3">
        <v>12667264.3</v>
      </c>
      <c r="AN1991" s="3">
        <v>0</v>
      </c>
      <c r="AO1991" s="6">
        <f t="shared" si="465"/>
        <v>455484201.24</v>
      </c>
      <c r="AP1991" s="6">
        <f t="shared" si="466"/>
        <v>1606391568.88</v>
      </c>
      <c r="AQ1991" s="6">
        <f t="shared" si="467"/>
        <v>416067012.88</v>
      </c>
      <c r="AR1991" s="6">
        <f t="shared" si="468"/>
        <v>1190324556</v>
      </c>
      <c r="AS1991" s="6">
        <f t="shared" si="469"/>
        <v>968896063.71</v>
      </c>
      <c r="AT1991" s="10">
        <f t="shared" si="470"/>
        <v>308440051.65</v>
      </c>
      <c r="AU1991" s="10">
        <f t="shared" si="471"/>
        <v>1277336115.36</v>
      </c>
      <c r="AV1991" s="10">
        <f t="shared" si="472"/>
        <v>1645808757.24</v>
      </c>
      <c r="AW1991" s="12">
        <f t="shared" si="473"/>
        <v>0.155819920356827</v>
      </c>
      <c r="AX1991" s="12">
        <f t="shared" si="474"/>
        <v>0.738663567430195</v>
      </c>
      <c r="AY1991" s="12">
        <f t="shared" si="475"/>
        <v>0.407206829588731</v>
      </c>
      <c r="AZ1991" s="12">
        <f t="shared" si="476"/>
        <v>0.331456737841465</v>
      </c>
      <c r="BA1991" s="12">
        <f t="shared" si="477"/>
        <v>0.105516512212977</v>
      </c>
      <c r="BB1991" s="12">
        <f t="shared" si="478"/>
        <v>0.436973250054442</v>
      </c>
      <c r="BC1991" s="12">
        <f t="shared" si="479"/>
        <v>0.563026749945558</v>
      </c>
    </row>
    <row r="1992" spans="1:55">
      <c r="A1992" s="3" t="s">
        <v>4035</v>
      </c>
      <c r="B1992" s="3" t="s">
        <v>4036</v>
      </c>
      <c r="C1992" s="3">
        <v>12680121.48</v>
      </c>
      <c r="D1992" s="3">
        <v>413893438.84</v>
      </c>
      <c r="E1992" s="3">
        <v>0</v>
      </c>
      <c r="F1992" s="3">
        <v>0</v>
      </c>
      <c r="G1992" s="3">
        <v>0</v>
      </c>
      <c r="H1992" s="3">
        <v>0</v>
      </c>
      <c r="I1992" s="3">
        <v>0</v>
      </c>
      <c r="J1992" s="3">
        <v>0</v>
      </c>
      <c r="K1992" s="3">
        <v>17177050.93</v>
      </c>
      <c r="L1992" s="3">
        <v>0</v>
      </c>
      <c r="M1992" s="3">
        <v>75135983.19</v>
      </c>
      <c r="N1992" s="3">
        <v>71214798.66</v>
      </c>
      <c r="O1992" s="3">
        <v>75517672.16</v>
      </c>
      <c r="P1992" s="3">
        <v>18001525.86</v>
      </c>
      <c r="Q1992" s="3">
        <v>0</v>
      </c>
      <c r="R1992" s="3">
        <v>43501518.93</v>
      </c>
      <c r="S1992" s="3">
        <v>0</v>
      </c>
      <c r="T1992" s="3">
        <v>0</v>
      </c>
      <c r="U1992" s="3">
        <v>92046.07</v>
      </c>
      <c r="V1992" s="3">
        <v>2492540.72</v>
      </c>
      <c r="W1992" s="3">
        <v>0</v>
      </c>
      <c r="X1992" s="3">
        <v>0</v>
      </c>
      <c r="Y1992" s="3">
        <v>0</v>
      </c>
      <c r="Z1992" s="3">
        <v>1561918.39</v>
      </c>
      <c r="AA1992" s="3">
        <v>0</v>
      </c>
      <c r="AB1992" s="3">
        <v>2320763.05</v>
      </c>
      <c r="AC1992" s="3">
        <v>197090061.55</v>
      </c>
      <c r="AD1992" s="3">
        <v>4053593.23</v>
      </c>
      <c r="AE1992" s="3">
        <v>0</v>
      </c>
      <c r="AF1992" s="3">
        <v>0</v>
      </c>
      <c r="AG1992" s="3">
        <v>0</v>
      </c>
      <c r="AH1992" s="3">
        <v>10818442.18</v>
      </c>
      <c r="AI1992" s="3">
        <v>0</v>
      </c>
      <c r="AJ1992" s="3">
        <v>0</v>
      </c>
      <c r="AK1992" s="3">
        <v>209807.96</v>
      </c>
      <c r="AL1992" s="3">
        <v>6422718.7</v>
      </c>
      <c r="AM1992" s="3">
        <v>0</v>
      </c>
      <c r="AN1992" s="3">
        <v>1023854.52</v>
      </c>
      <c r="AO1992" s="6">
        <f t="shared" si="465"/>
        <v>431070489.77</v>
      </c>
      <c r="AP1992" s="6">
        <f t="shared" si="466"/>
        <v>239869979.87</v>
      </c>
      <c r="AQ1992" s="6">
        <f t="shared" si="467"/>
        <v>49968787.16</v>
      </c>
      <c r="AR1992" s="6">
        <f t="shared" si="468"/>
        <v>189901192.71</v>
      </c>
      <c r="AS1992" s="6">
        <f t="shared" si="469"/>
        <v>219618478.14</v>
      </c>
      <c r="AT1992" s="10">
        <f t="shared" si="470"/>
        <v>12680121.48</v>
      </c>
      <c r="AU1992" s="10">
        <f t="shared" si="471"/>
        <v>232298599.62</v>
      </c>
      <c r="AV1992" s="10">
        <f t="shared" si="472"/>
        <v>620971682.48</v>
      </c>
      <c r="AW1992" s="12">
        <f t="shared" si="473"/>
        <v>0.505198058356239</v>
      </c>
      <c r="AX1992" s="12">
        <f t="shared" si="474"/>
        <v>0.479941326260799</v>
      </c>
      <c r="AY1992" s="12">
        <f t="shared" si="475"/>
        <v>0.222556904528106</v>
      </c>
      <c r="AZ1992" s="12">
        <f t="shared" si="476"/>
        <v>0.257384421732693</v>
      </c>
      <c r="BA1992" s="12">
        <f t="shared" si="477"/>
        <v>0.0148606153829625</v>
      </c>
      <c r="BB1992" s="12">
        <f t="shared" si="478"/>
        <v>0.272245037115655</v>
      </c>
      <c r="BC1992" s="12">
        <f t="shared" si="479"/>
        <v>0.727754962884345</v>
      </c>
    </row>
    <row r="1993" spans="1:55">
      <c r="A1993" s="3" t="s">
        <v>4037</v>
      </c>
      <c r="B1993" s="3" t="s">
        <v>4038</v>
      </c>
      <c r="C1993" s="3">
        <v>195980241.45</v>
      </c>
      <c r="D1993" s="3">
        <v>412450853.39</v>
      </c>
      <c r="E1993" s="3">
        <v>4766496.14</v>
      </c>
      <c r="F1993" s="3">
        <v>0</v>
      </c>
      <c r="G1993" s="3">
        <v>0</v>
      </c>
      <c r="H1993" s="3">
        <v>0</v>
      </c>
      <c r="I1993" s="3">
        <v>0</v>
      </c>
      <c r="J1993" s="3">
        <v>14565571.58</v>
      </c>
      <c r="K1993" s="3">
        <v>470293422.49</v>
      </c>
      <c r="L1993" s="3">
        <v>0</v>
      </c>
      <c r="M1993" s="3">
        <v>867047541.41</v>
      </c>
      <c r="N1993" s="3">
        <v>385161226.63</v>
      </c>
      <c r="O1993" s="3">
        <v>2856852666.57</v>
      </c>
      <c r="P1993" s="3">
        <v>30033233.88</v>
      </c>
      <c r="Q1993" s="3">
        <v>0</v>
      </c>
      <c r="R1993" s="3">
        <v>3510064961.22</v>
      </c>
      <c r="S1993" s="3">
        <v>0</v>
      </c>
      <c r="T1993" s="3">
        <v>0</v>
      </c>
      <c r="U1993" s="3">
        <v>137847482.2</v>
      </c>
      <c r="V1993" s="3">
        <v>38290855.02</v>
      </c>
      <c r="W1993" s="3">
        <v>0</v>
      </c>
      <c r="X1993" s="3">
        <v>0</v>
      </c>
      <c r="Y1993" s="3">
        <v>1812573.69</v>
      </c>
      <c r="Z1993" s="3">
        <v>102468625.27</v>
      </c>
      <c r="AA1993" s="3">
        <v>0</v>
      </c>
      <c r="AB1993" s="3">
        <v>3582818.43</v>
      </c>
      <c r="AC1993" s="3">
        <v>5188926528.51</v>
      </c>
      <c r="AD1993" s="3">
        <v>1159260108.24</v>
      </c>
      <c r="AE1993" s="3">
        <v>0</v>
      </c>
      <c r="AF1993" s="3">
        <v>1396207064.97</v>
      </c>
      <c r="AG1993" s="3">
        <v>0</v>
      </c>
      <c r="AH1993" s="3">
        <v>438360728.68</v>
      </c>
      <c r="AI1993" s="3">
        <v>0</v>
      </c>
      <c r="AJ1993" s="3">
        <v>507367228.56</v>
      </c>
      <c r="AK1993" s="3">
        <v>461176276.18</v>
      </c>
      <c r="AL1993" s="3">
        <v>198801746.28</v>
      </c>
      <c r="AM1993" s="3">
        <v>23093295</v>
      </c>
      <c r="AN1993" s="3">
        <v>443683985.07</v>
      </c>
      <c r="AO1993" s="6">
        <f t="shared" si="465"/>
        <v>902076343.6</v>
      </c>
      <c r="AP1993" s="6">
        <f t="shared" si="466"/>
        <v>4139094668.49</v>
      </c>
      <c r="AQ1993" s="6">
        <f t="shared" si="467"/>
        <v>3794067315.83</v>
      </c>
      <c r="AR1993" s="6">
        <f t="shared" si="468"/>
        <v>345027352.660001</v>
      </c>
      <c r="AS1993" s="6">
        <f t="shared" si="469"/>
        <v>9816876961.49</v>
      </c>
      <c r="AT1993" s="10">
        <f t="shared" si="470"/>
        <v>195980241.45</v>
      </c>
      <c r="AU1993" s="10">
        <f t="shared" si="471"/>
        <v>10012857202.94</v>
      </c>
      <c r="AV1993" s="10">
        <f t="shared" si="472"/>
        <v>1247103696.26</v>
      </c>
      <c r="AW1993" s="12">
        <f t="shared" si="473"/>
        <v>0.0801136302048873</v>
      </c>
      <c r="AX1993" s="12">
        <f t="shared" si="474"/>
        <v>0.902481314555185</v>
      </c>
      <c r="AY1993" s="12">
        <f t="shared" si="475"/>
        <v>0.0306419672100739</v>
      </c>
      <c r="AZ1993" s="12">
        <f t="shared" si="476"/>
        <v>0.871839347345111</v>
      </c>
      <c r="BA1993" s="12">
        <f t="shared" si="477"/>
        <v>0.0174050552399275</v>
      </c>
      <c r="BB1993" s="12">
        <f t="shared" si="478"/>
        <v>0.889244402585039</v>
      </c>
      <c r="BC1993" s="12">
        <f t="shared" si="479"/>
        <v>0.110755597414961</v>
      </c>
    </row>
    <row r="1994" spans="1:55">
      <c r="A1994" s="3" t="s">
        <v>4039</v>
      </c>
      <c r="B1994" s="3" t="s">
        <v>4040</v>
      </c>
      <c r="C1994" s="3">
        <v>0</v>
      </c>
      <c r="D1994" s="3">
        <v>412081907.3</v>
      </c>
      <c r="E1994" s="3">
        <v>90000000</v>
      </c>
      <c r="F1994" s="3">
        <v>0</v>
      </c>
      <c r="G1994" s="3">
        <v>0</v>
      </c>
      <c r="H1994" s="3">
        <v>0</v>
      </c>
      <c r="I1994" s="3">
        <v>0</v>
      </c>
      <c r="J1994" s="3">
        <v>0</v>
      </c>
      <c r="K1994" s="3">
        <v>1237246.24</v>
      </c>
      <c r="L1994" s="3">
        <v>0</v>
      </c>
      <c r="M1994" s="3">
        <v>389917626.08</v>
      </c>
      <c r="N1994" s="3">
        <v>152323437.62</v>
      </c>
      <c r="O1994" s="3">
        <v>265991705.39</v>
      </c>
      <c r="P1994" s="3">
        <v>28577828.92</v>
      </c>
      <c r="Q1994" s="3">
        <v>0</v>
      </c>
      <c r="R1994" s="3">
        <v>282955963.23</v>
      </c>
      <c r="S1994" s="3">
        <v>163849.01</v>
      </c>
      <c r="T1994" s="3">
        <v>0</v>
      </c>
      <c r="U1994" s="3">
        <v>5159511.06</v>
      </c>
      <c r="V1994" s="3">
        <v>20461759.36</v>
      </c>
      <c r="W1994" s="3">
        <v>0</v>
      </c>
      <c r="X1994" s="3">
        <v>0</v>
      </c>
      <c r="Y1994" s="3">
        <v>0</v>
      </c>
      <c r="Z1994" s="3">
        <v>38679333.08</v>
      </c>
      <c r="AA1994" s="3">
        <v>0</v>
      </c>
      <c r="AB1994" s="3">
        <v>435914.47</v>
      </c>
      <c r="AC1994" s="3">
        <v>714571017.04</v>
      </c>
      <c r="AD1994" s="3">
        <v>737275766.97</v>
      </c>
      <c r="AE1994" s="3">
        <v>0</v>
      </c>
      <c r="AF1994" s="3">
        <v>0</v>
      </c>
      <c r="AG1994" s="3">
        <v>0</v>
      </c>
      <c r="AH1994" s="3">
        <v>101914304.88</v>
      </c>
      <c r="AI1994" s="3">
        <v>0</v>
      </c>
      <c r="AJ1994" s="3">
        <v>0</v>
      </c>
      <c r="AK1994" s="3">
        <v>0</v>
      </c>
      <c r="AL1994" s="3">
        <v>4691292.78</v>
      </c>
      <c r="AM1994" s="3">
        <v>0</v>
      </c>
      <c r="AN1994" s="3">
        <v>99868544.26</v>
      </c>
      <c r="AO1994" s="6">
        <f t="shared" si="465"/>
        <v>503319153.54</v>
      </c>
      <c r="AP1994" s="6">
        <f t="shared" si="466"/>
        <v>836810598.01</v>
      </c>
      <c r="AQ1994" s="6">
        <f t="shared" si="467"/>
        <v>347856330.21</v>
      </c>
      <c r="AR1994" s="6">
        <f t="shared" si="468"/>
        <v>488954267.8</v>
      </c>
      <c r="AS1994" s="6">
        <f t="shared" si="469"/>
        <v>1658320925.93</v>
      </c>
      <c r="AT1994" s="10">
        <f t="shared" si="470"/>
        <v>0</v>
      </c>
      <c r="AU1994" s="10">
        <f t="shared" si="471"/>
        <v>1658320925.93</v>
      </c>
      <c r="AV1994" s="10">
        <f t="shared" si="472"/>
        <v>992273421.34</v>
      </c>
      <c r="AW1994" s="12">
        <f t="shared" si="473"/>
        <v>0.189889167332752</v>
      </c>
      <c r="AX1994" s="12">
        <f t="shared" si="474"/>
        <v>0.810110832667248</v>
      </c>
      <c r="AY1994" s="12">
        <f t="shared" si="475"/>
        <v>0.184469671228116</v>
      </c>
      <c r="AZ1994" s="12">
        <f t="shared" si="476"/>
        <v>0.625641161439132</v>
      </c>
      <c r="BA1994" s="12">
        <f t="shared" si="477"/>
        <v>0</v>
      </c>
      <c r="BB1994" s="12">
        <f t="shared" si="478"/>
        <v>0.625641161439132</v>
      </c>
      <c r="BC1994" s="12">
        <f t="shared" si="479"/>
        <v>0.374358838560868</v>
      </c>
    </row>
    <row r="1995" spans="1:55">
      <c r="A1995" s="3" t="s">
        <v>4041</v>
      </c>
      <c r="B1995" s="3" t="s">
        <v>4042</v>
      </c>
      <c r="C1995" s="3">
        <v>0</v>
      </c>
      <c r="D1995" s="3">
        <v>411377828.92</v>
      </c>
      <c r="E1995" s="3">
        <v>0</v>
      </c>
      <c r="F1995" s="3">
        <v>0</v>
      </c>
      <c r="G1995" s="3">
        <v>0</v>
      </c>
      <c r="H1995" s="3">
        <v>0</v>
      </c>
      <c r="I1995" s="3">
        <v>0</v>
      </c>
      <c r="J1995" s="3">
        <v>326034396.21</v>
      </c>
      <c r="K1995" s="3">
        <v>23408405.08</v>
      </c>
      <c r="L1995" s="3">
        <v>0</v>
      </c>
      <c r="M1995" s="3">
        <v>412491450.47</v>
      </c>
      <c r="N1995" s="3">
        <v>123376658.52</v>
      </c>
      <c r="O1995" s="3">
        <v>1246223194.35</v>
      </c>
      <c r="P1995" s="3">
        <v>107874687.08</v>
      </c>
      <c r="Q1995" s="3">
        <v>8213124.4</v>
      </c>
      <c r="R1995" s="3">
        <v>752413757.14</v>
      </c>
      <c r="S1995" s="3">
        <v>27843094.55</v>
      </c>
      <c r="T1995" s="3">
        <v>0</v>
      </c>
      <c r="U1995" s="3">
        <v>14015799.38</v>
      </c>
      <c r="V1995" s="3">
        <v>17479221.48</v>
      </c>
      <c r="W1995" s="3">
        <v>0</v>
      </c>
      <c r="X1995" s="3">
        <v>0</v>
      </c>
      <c r="Y1995" s="3">
        <v>0</v>
      </c>
      <c r="Z1995" s="3">
        <v>145098567.31</v>
      </c>
      <c r="AA1995" s="3">
        <v>0</v>
      </c>
      <c r="AB1995" s="3">
        <v>560170</v>
      </c>
      <c r="AC1995" s="3">
        <v>1761841356.48</v>
      </c>
      <c r="AD1995" s="3">
        <v>461621435.29</v>
      </c>
      <c r="AE1995" s="3">
        <v>0</v>
      </c>
      <c r="AF1995" s="3">
        <v>0</v>
      </c>
      <c r="AG1995" s="3">
        <v>0</v>
      </c>
      <c r="AH1995" s="3">
        <v>261543529.85</v>
      </c>
      <c r="AI1995" s="3">
        <v>0</v>
      </c>
      <c r="AJ1995" s="3">
        <v>18331.78</v>
      </c>
      <c r="AK1995" s="3">
        <v>64352013.03</v>
      </c>
      <c r="AL1995" s="3">
        <v>36729809.93</v>
      </c>
      <c r="AM1995" s="3">
        <v>9351158.05</v>
      </c>
      <c r="AN1995" s="3">
        <v>127000</v>
      </c>
      <c r="AO1995" s="6">
        <f t="shared" si="465"/>
        <v>760820630.21</v>
      </c>
      <c r="AP1995" s="6">
        <f t="shared" si="466"/>
        <v>1898179114.82</v>
      </c>
      <c r="AQ1995" s="6">
        <f t="shared" si="467"/>
        <v>957410609.86</v>
      </c>
      <c r="AR1995" s="6">
        <f t="shared" si="468"/>
        <v>940768504.96</v>
      </c>
      <c r="AS1995" s="6">
        <f t="shared" si="469"/>
        <v>2595584634.41</v>
      </c>
      <c r="AT1995" s="10">
        <f t="shared" si="470"/>
        <v>0</v>
      </c>
      <c r="AU1995" s="10">
        <f t="shared" si="471"/>
        <v>2595584634.41</v>
      </c>
      <c r="AV1995" s="10">
        <f t="shared" si="472"/>
        <v>1701589135.17</v>
      </c>
      <c r="AW1995" s="12">
        <f t="shared" si="473"/>
        <v>0.177051399595684</v>
      </c>
      <c r="AX1995" s="12">
        <f t="shared" si="474"/>
        <v>0.822948600404316</v>
      </c>
      <c r="AY1995" s="12">
        <f t="shared" si="475"/>
        <v>0.218927266013715</v>
      </c>
      <c r="AZ1995" s="12">
        <f t="shared" si="476"/>
        <v>0.604021334390601</v>
      </c>
      <c r="BA1995" s="12">
        <f t="shared" si="477"/>
        <v>0</v>
      </c>
      <c r="BB1995" s="12">
        <f t="shared" si="478"/>
        <v>0.604021334390601</v>
      </c>
      <c r="BC1995" s="12">
        <f t="shared" si="479"/>
        <v>0.395978665609399</v>
      </c>
    </row>
    <row r="1996" spans="1:55">
      <c r="A1996" s="3" t="s">
        <v>4043</v>
      </c>
      <c r="B1996" s="3" t="s">
        <v>4044</v>
      </c>
      <c r="C1996" s="3">
        <v>0</v>
      </c>
      <c r="D1996" s="3">
        <v>411250233.38</v>
      </c>
      <c r="E1996" s="3">
        <v>195000000</v>
      </c>
      <c r="F1996" s="3">
        <v>369866406.68</v>
      </c>
      <c r="G1996" s="3">
        <v>0</v>
      </c>
      <c r="H1996" s="3">
        <v>0</v>
      </c>
      <c r="I1996" s="3">
        <v>0</v>
      </c>
      <c r="J1996" s="3">
        <v>7867472.44</v>
      </c>
      <c r="K1996" s="3">
        <v>2259833.88</v>
      </c>
      <c r="L1996" s="3">
        <v>0</v>
      </c>
      <c r="M1996" s="3">
        <v>2916910.37</v>
      </c>
      <c r="N1996" s="3">
        <v>8155551.29</v>
      </c>
      <c r="O1996" s="3">
        <v>18587613.89</v>
      </c>
      <c r="P1996" s="3">
        <v>11050314.52</v>
      </c>
      <c r="Q1996" s="3">
        <v>0</v>
      </c>
      <c r="R1996" s="3">
        <v>28486041.74</v>
      </c>
      <c r="S1996" s="3">
        <v>0</v>
      </c>
      <c r="T1996" s="3">
        <v>0</v>
      </c>
      <c r="U1996" s="3">
        <v>14947612.53</v>
      </c>
      <c r="V1996" s="3">
        <v>14421184.25</v>
      </c>
      <c r="W1996" s="3">
        <v>0</v>
      </c>
      <c r="X1996" s="3">
        <v>0</v>
      </c>
      <c r="Y1996" s="3">
        <v>276972.41</v>
      </c>
      <c r="Z1996" s="3">
        <v>0</v>
      </c>
      <c r="AA1996" s="3">
        <v>0</v>
      </c>
      <c r="AB1996" s="3">
        <v>38281582.18</v>
      </c>
      <c r="AC1996" s="3">
        <v>121986794.93</v>
      </c>
      <c r="AD1996" s="3">
        <v>128502734.83</v>
      </c>
      <c r="AE1996" s="3">
        <v>0</v>
      </c>
      <c r="AF1996" s="3">
        <v>0</v>
      </c>
      <c r="AG1996" s="3">
        <v>0</v>
      </c>
      <c r="AH1996" s="3">
        <v>43466538.5</v>
      </c>
      <c r="AI1996" s="3">
        <v>0</v>
      </c>
      <c r="AJ1996" s="3">
        <v>0</v>
      </c>
      <c r="AK1996" s="3">
        <v>46497490.25</v>
      </c>
      <c r="AL1996" s="3">
        <v>6044012.02</v>
      </c>
      <c r="AM1996" s="3">
        <v>273666.09</v>
      </c>
      <c r="AN1996" s="3">
        <v>111660</v>
      </c>
      <c r="AO1996" s="6">
        <f t="shared" si="465"/>
        <v>986243946.38</v>
      </c>
      <c r="AP1996" s="6">
        <f t="shared" si="466"/>
        <v>40710390.07</v>
      </c>
      <c r="AQ1996" s="6">
        <f t="shared" si="467"/>
        <v>96413393.11</v>
      </c>
      <c r="AR1996" s="6">
        <f t="shared" si="468"/>
        <v>-55703003.04</v>
      </c>
      <c r="AS1996" s="6">
        <f t="shared" si="469"/>
        <v>346882896.62</v>
      </c>
      <c r="AT1996" s="10">
        <f t="shared" si="470"/>
        <v>0</v>
      </c>
      <c r="AU1996" s="10">
        <f t="shared" si="471"/>
        <v>346882896.62</v>
      </c>
      <c r="AV1996" s="10">
        <f t="shared" si="472"/>
        <v>930540943.34</v>
      </c>
      <c r="AW1996" s="12">
        <f t="shared" si="473"/>
        <v>0.772056944240905</v>
      </c>
      <c r="AX1996" s="12">
        <f t="shared" si="474"/>
        <v>0.227943055759095</v>
      </c>
      <c r="AY1996" s="12">
        <f t="shared" si="475"/>
        <v>-0.0436057331149732</v>
      </c>
      <c r="AZ1996" s="12">
        <f t="shared" si="476"/>
        <v>0.271548788874069</v>
      </c>
      <c r="BA1996" s="12">
        <f t="shared" si="477"/>
        <v>0</v>
      </c>
      <c r="BB1996" s="12">
        <f t="shared" si="478"/>
        <v>0.271548788874069</v>
      </c>
      <c r="BC1996" s="12">
        <f t="shared" si="479"/>
        <v>0.728451211125931</v>
      </c>
    </row>
    <row r="1997" spans="1:55">
      <c r="A1997" s="3" t="s">
        <v>4045</v>
      </c>
      <c r="B1997" s="3" t="s">
        <v>4046</v>
      </c>
      <c r="C1997" s="3">
        <v>0</v>
      </c>
      <c r="D1997" s="3">
        <v>411107639.25</v>
      </c>
      <c r="E1997" s="3">
        <v>20165415.45</v>
      </c>
      <c r="F1997" s="3">
        <v>0</v>
      </c>
      <c r="G1997" s="3">
        <v>0</v>
      </c>
      <c r="H1997" s="3">
        <v>0</v>
      </c>
      <c r="I1997" s="3">
        <v>0</v>
      </c>
      <c r="J1997" s="3">
        <v>8940484.64</v>
      </c>
      <c r="K1997" s="3">
        <v>15651786.09</v>
      </c>
      <c r="L1997" s="3">
        <v>0</v>
      </c>
      <c r="M1997" s="3">
        <v>1472739096.11</v>
      </c>
      <c r="N1997" s="3">
        <v>28764286.39</v>
      </c>
      <c r="O1997" s="3">
        <v>511120051.27</v>
      </c>
      <c r="P1997" s="3">
        <v>90909989.82</v>
      </c>
      <c r="Q1997" s="3">
        <v>0</v>
      </c>
      <c r="R1997" s="3">
        <v>1668067268.57</v>
      </c>
      <c r="S1997" s="3">
        <v>0</v>
      </c>
      <c r="T1997" s="3">
        <v>0</v>
      </c>
      <c r="U1997" s="3">
        <v>52786502.17</v>
      </c>
      <c r="V1997" s="3">
        <v>13047729.7</v>
      </c>
      <c r="W1997" s="3">
        <v>0</v>
      </c>
      <c r="X1997" s="3">
        <v>0</v>
      </c>
      <c r="Y1997" s="3">
        <v>0</v>
      </c>
      <c r="Z1997" s="3">
        <v>37907709.32</v>
      </c>
      <c r="AA1997" s="3">
        <v>0</v>
      </c>
      <c r="AB1997" s="3">
        <v>3811918.58</v>
      </c>
      <c r="AC1997" s="3">
        <v>753283959.24</v>
      </c>
      <c r="AD1997" s="3">
        <v>935641365.63</v>
      </c>
      <c r="AE1997" s="3">
        <v>0</v>
      </c>
      <c r="AF1997" s="3">
        <v>0</v>
      </c>
      <c r="AG1997" s="3">
        <v>0</v>
      </c>
      <c r="AH1997" s="3">
        <v>193493970.05</v>
      </c>
      <c r="AI1997" s="3">
        <v>19956433.54</v>
      </c>
      <c r="AJ1997" s="3">
        <v>0</v>
      </c>
      <c r="AK1997" s="3">
        <v>13887753.49</v>
      </c>
      <c r="AL1997" s="3">
        <v>27450784.15</v>
      </c>
      <c r="AM1997" s="3">
        <v>25090662.43</v>
      </c>
      <c r="AN1997" s="3">
        <v>109088919.03</v>
      </c>
      <c r="AO1997" s="6">
        <f t="shared" si="465"/>
        <v>455865325.43</v>
      </c>
      <c r="AP1997" s="6">
        <f t="shared" si="466"/>
        <v>2103533423.59</v>
      </c>
      <c r="AQ1997" s="6">
        <f t="shared" si="467"/>
        <v>1775621128.34</v>
      </c>
      <c r="AR1997" s="6">
        <f t="shared" si="468"/>
        <v>327912295.25</v>
      </c>
      <c r="AS1997" s="6">
        <f t="shared" si="469"/>
        <v>2077893847.56</v>
      </c>
      <c r="AT1997" s="10">
        <f t="shared" si="470"/>
        <v>0</v>
      </c>
      <c r="AU1997" s="10">
        <f t="shared" si="471"/>
        <v>2077893847.56</v>
      </c>
      <c r="AV1997" s="10">
        <f t="shared" si="472"/>
        <v>783777620.68</v>
      </c>
      <c r="AW1997" s="12">
        <f t="shared" si="473"/>
        <v>0.15930037060137</v>
      </c>
      <c r="AX1997" s="12">
        <f t="shared" si="474"/>
        <v>0.84069962939863</v>
      </c>
      <c r="AY1997" s="12">
        <f t="shared" si="475"/>
        <v>0.114587680273331</v>
      </c>
      <c r="AZ1997" s="12">
        <f t="shared" si="476"/>
        <v>0.726111949125298</v>
      </c>
      <c r="BA1997" s="12">
        <f t="shared" si="477"/>
        <v>0</v>
      </c>
      <c r="BB1997" s="12">
        <f t="shared" si="478"/>
        <v>0.726111949125298</v>
      </c>
      <c r="BC1997" s="12">
        <f t="shared" si="479"/>
        <v>0.273888050874702</v>
      </c>
    </row>
    <row r="1998" spans="1:55">
      <c r="A1998" s="3" t="s">
        <v>4047</v>
      </c>
      <c r="B1998" s="3" t="s">
        <v>4048</v>
      </c>
      <c r="C1998" s="3">
        <v>0</v>
      </c>
      <c r="D1998" s="3">
        <v>410575837.02</v>
      </c>
      <c r="E1998" s="3">
        <v>0</v>
      </c>
      <c r="F1998" s="3">
        <v>0</v>
      </c>
      <c r="G1998" s="3">
        <v>0</v>
      </c>
      <c r="H1998" s="3">
        <v>0</v>
      </c>
      <c r="I1998" s="3">
        <v>0</v>
      </c>
      <c r="J1998" s="3">
        <v>0</v>
      </c>
      <c r="K1998" s="3">
        <v>45034929.26</v>
      </c>
      <c r="L1998" s="3">
        <v>0</v>
      </c>
      <c r="M1998" s="3">
        <v>1006414191.93</v>
      </c>
      <c r="N1998" s="3">
        <v>112206430.2</v>
      </c>
      <c r="O1998" s="3">
        <v>1020674120.94</v>
      </c>
      <c r="P1998" s="3">
        <v>4729826.64</v>
      </c>
      <c r="Q1998" s="3">
        <v>0</v>
      </c>
      <c r="R1998" s="3">
        <v>1365461895.41</v>
      </c>
      <c r="S1998" s="3">
        <v>0</v>
      </c>
      <c r="T1998" s="3">
        <v>0</v>
      </c>
      <c r="U1998" s="3">
        <v>2965143.81</v>
      </c>
      <c r="V1998" s="3">
        <v>1688282.37</v>
      </c>
      <c r="W1998" s="3">
        <v>0</v>
      </c>
      <c r="X1998" s="3">
        <v>0</v>
      </c>
      <c r="Y1998" s="3">
        <v>0</v>
      </c>
      <c r="Z1998" s="3">
        <v>46857034.88</v>
      </c>
      <c r="AA1998" s="3">
        <v>0</v>
      </c>
      <c r="AB1998" s="3">
        <v>132047845.51</v>
      </c>
      <c r="AC1998" s="3">
        <v>913940107.92</v>
      </c>
      <c r="AD1998" s="3">
        <v>51371471.53</v>
      </c>
      <c r="AE1998" s="3">
        <v>0</v>
      </c>
      <c r="AF1998" s="3">
        <v>0</v>
      </c>
      <c r="AG1998" s="3">
        <v>0</v>
      </c>
      <c r="AH1998" s="3">
        <v>262268384.15</v>
      </c>
      <c r="AI1998" s="3">
        <v>0</v>
      </c>
      <c r="AJ1998" s="3">
        <v>4557910.65</v>
      </c>
      <c r="AK1998" s="3">
        <v>3697328.17</v>
      </c>
      <c r="AL1998" s="3">
        <v>14802783.68</v>
      </c>
      <c r="AM1998" s="3">
        <v>6025882.44</v>
      </c>
      <c r="AN1998" s="3">
        <v>0</v>
      </c>
      <c r="AO1998" s="6">
        <f t="shared" si="465"/>
        <v>455610766.28</v>
      </c>
      <c r="AP1998" s="6">
        <f t="shared" si="466"/>
        <v>2144024569.71</v>
      </c>
      <c r="AQ1998" s="6">
        <f t="shared" si="467"/>
        <v>1549020201.98</v>
      </c>
      <c r="AR1998" s="6">
        <f t="shared" si="468"/>
        <v>595004367.73</v>
      </c>
      <c r="AS1998" s="6">
        <f t="shared" si="469"/>
        <v>1256663868.54</v>
      </c>
      <c r="AT1998" s="10">
        <f t="shared" si="470"/>
        <v>0</v>
      </c>
      <c r="AU1998" s="10">
        <f t="shared" si="471"/>
        <v>1256663868.54</v>
      </c>
      <c r="AV1998" s="10">
        <f t="shared" si="472"/>
        <v>1050615134.01</v>
      </c>
      <c r="AW1998" s="12">
        <f t="shared" si="473"/>
        <v>0.1974666981221</v>
      </c>
      <c r="AX1998" s="12">
        <f t="shared" si="474"/>
        <v>0.8025333018779</v>
      </c>
      <c r="AY1998" s="12">
        <f t="shared" si="475"/>
        <v>0.257881412292316</v>
      </c>
      <c r="AZ1998" s="12">
        <f t="shared" si="476"/>
        <v>0.544651889585585</v>
      </c>
      <c r="BA1998" s="12">
        <f t="shared" si="477"/>
        <v>0</v>
      </c>
      <c r="BB1998" s="12">
        <f t="shared" si="478"/>
        <v>0.544651889585585</v>
      </c>
      <c r="BC1998" s="12">
        <f t="shared" si="479"/>
        <v>0.455348110414416</v>
      </c>
    </row>
    <row r="1999" spans="1:55">
      <c r="A1999" s="3" t="s">
        <v>4049</v>
      </c>
      <c r="B1999" s="3" t="s">
        <v>4050</v>
      </c>
      <c r="C1999" s="3">
        <v>0</v>
      </c>
      <c r="D1999" s="3">
        <v>409794325.26</v>
      </c>
      <c r="E1999" s="3">
        <v>0</v>
      </c>
      <c r="F1999" s="3">
        <v>0</v>
      </c>
      <c r="G1999" s="3">
        <v>0</v>
      </c>
      <c r="H1999" s="3">
        <v>0</v>
      </c>
      <c r="I1999" s="3">
        <v>0</v>
      </c>
      <c r="J1999" s="3">
        <v>375327936.21</v>
      </c>
      <c r="K1999" s="3">
        <v>54602445.65</v>
      </c>
      <c r="L1999" s="3">
        <v>0</v>
      </c>
      <c r="M1999" s="3">
        <v>8962172.79</v>
      </c>
      <c r="N1999" s="3">
        <v>2777805.63</v>
      </c>
      <c r="O1999" s="3">
        <v>1174551356</v>
      </c>
      <c r="P1999" s="3">
        <v>82035783.41</v>
      </c>
      <c r="Q1999" s="3">
        <v>0</v>
      </c>
      <c r="R1999" s="3">
        <v>84551909.57</v>
      </c>
      <c r="S1999" s="3">
        <v>2479713.26</v>
      </c>
      <c r="T1999" s="3">
        <v>0</v>
      </c>
      <c r="U1999" s="3">
        <v>15438341.48</v>
      </c>
      <c r="V1999" s="3">
        <v>14544674.94</v>
      </c>
      <c r="W1999" s="3">
        <v>0</v>
      </c>
      <c r="X1999" s="3">
        <v>0</v>
      </c>
      <c r="Y1999" s="3">
        <v>514824.37</v>
      </c>
      <c r="Z1999" s="3">
        <v>4971267.21</v>
      </c>
      <c r="AA1999" s="3">
        <v>0</v>
      </c>
      <c r="AB1999" s="3">
        <v>4994160.51</v>
      </c>
      <c r="AC1999" s="3">
        <v>208268352.25</v>
      </c>
      <c r="AD1999" s="3">
        <v>7751819.75</v>
      </c>
      <c r="AE1999" s="3">
        <v>0</v>
      </c>
      <c r="AF1999" s="3">
        <v>0</v>
      </c>
      <c r="AG1999" s="3">
        <v>0</v>
      </c>
      <c r="AH1999" s="3">
        <v>204863783.14</v>
      </c>
      <c r="AI1999" s="3">
        <v>0</v>
      </c>
      <c r="AJ1999" s="3">
        <v>0</v>
      </c>
      <c r="AK1999" s="3">
        <v>0</v>
      </c>
      <c r="AL1999" s="3">
        <v>130992019.71</v>
      </c>
      <c r="AM1999" s="3">
        <v>0</v>
      </c>
      <c r="AN1999" s="3">
        <v>4055636.34</v>
      </c>
      <c r="AO1999" s="6">
        <f t="shared" si="465"/>
        <v>839724707.12</v>
      </c>
      <c r="AP1999" s="6">
        <f t="shared" si="466"/>
        <v>1268327117.83</v>
      </c>
      <c r="AQ1999" s="6">
        <f t="shared" si="467"/>
        <v>127494891.34</v>
      </c>
      <c r="AR1999" s="6">
        <f t="shared" si="468"/>
        <v>1140832226.49</v>
      </c>
      <c r="AS1999" s="6">
        <f t="shared" si="469"/>
        <v>555931611.19</v>
      </c>
      <c r="AT1999" s="10">
        <f t="shared" si="470"/>
        <v>0</v>
      </c>
      <c r="AU1999" s="10">
        <f t="shared" si="471"/>
        <v>555931611.19</v>
      </c>
      <c r="AV1999" s="10">
        <f t="shared" si="472"/>
        <v>1980556933.61</v>
      </c>
      <c r="AW1999" s="12">
        <f t="shared" si="473"/>
        <v>0.331057953658613</v>
      </c>
      <c r="AX1999" s="12">
        <f t="shared" si="474"/>
        <v>0.668942046341388</v>
      </c>
      <c r="AY1999" s="12">
        <f t="shared" si="475"/>
        <v>0.44976833379705</v>
      </c>
      <c r="AZ1999" s="12">
        <f t="shared" si="476"/>
        <v>0.219173712544337</v>
      </c>
      <c r="BA1999" s="12">
        <f t="shared" si="477"/>
        <v>0</v>
      </c>
      <c r="BB1999" s="12">
        <f t="shared" si="478"/>
        <v>0.219173712544337</v>
      </c>
      <c r="BC1999" s="12">
        <f t="shared" si="479"/>
        <v>0.780826287455663</v>
      </c>
    </row>
    <row r="2000" spans="1:55">
      <c r="A2000" s="3" t="s">
        <v>4051</v>
      </c>
      <c r="B2000" s="3" t="s">
        <v>4052</v>
      </c>
      <c r="C2000" s="3">
        <v>1979647474.34</v>
      </c>
      <c r="D2000" s="3">
        <v>409457977.07</v>
      </c>
      <c r="E2000" s="3">
        <v>200000000</v>
      </c>
      <c r="F2000" s="3">
        <v>0</v>
      </c>
      <c r="G2000" s="3">
        <v>0</v>
      </c>
      <c r="H2000" s="3">
        <v>0</v>
      </c>
      <c r="I2000" s="3">
        <v>0</v>
      </c>
      <c r="J2000" s="3">
        <v>101430501.69</v>
      </c>
      <c r="K2000" s="3">
        <v>18505853.63</v>
      </c>
      <c r="L2000" s="3">
        <v>0</v>
      </c>
      <c r="M2000" s="3">
        <v>726060652.87</v>
      </c>
      <c r="N2000" s="3">
        <v>39318723.74</v>
      </c>
      <c r="O2000" s="3">
        <v>431302101.15</v>
      </c>
      <c r="P2000" s="3">
        <v>152872115.76</v>
      </c>
      <c r="Q2000" s="3">
        <v>0</v>
      </c>
      <c r="R2000" s="3">
        <v>1201420702.74</v>
      </c>
      <c r="S2000" s="3">
        <v>7003848.74</v>
      </c>
      <c r="T2000" s="3">
        <v>0</v>
      </c>
      <c r="U2000" s="3">
        <v>37982913.12</v>
      </c>
      <c r="V2000" s="3">
        <v>24392606.76</v>
      </c>
      <c r="W2000" s="3">
        <v>0</v>
      </c>
      <c r="X2000" s="3">
        <v>0</v>
      </c>
      <c r="Y2000" s="3">
        <v>10224301.79</v>
      </c>
      <c r="Z2000" s="3">
        <v>90156213.54</v>
      </c>
      <c r="AA2000" s="3">
        <v>0</v>
      </c>
      <c r="AB2000" s="3">
        <v>26254379.71</v>
      </c>
      <c r="AC2000" s="3">
        <v>1906378746.69</v>
      </c>
      <c r="AD2000" s="3">
        <v>125395695.18</v>
      </c>
      <c r="AE2000" s="3">
        <v>0</v>
      </c>
      <c r="AF2000" s="3">
        <v>0</v>
      </c>
      <c r="AG2000" s="3">
        <v>0</v>
      </c>
      <c r="AH2000" s="3">
        <v>276581316.06</v>
      </c>
      <c r="AI2000" s="3">
        <v>0</v>
      </c>
      <c r="AJ2000" s="3">
        <v>112857765.78</v>
      </c>
      <c r="AK2000" s="3">
        <v>293005240.08</v>
      </c>
      <c r="AL2000" s="3">
        <v>65111573.98</v>
      </c>
      <c r="AM2000" s="3">
        <v>75950139.51</v>
      </c>
      <c r="AN2000" s="3">
        <v>53507800.94</v>
      </c>
      <c r="AO2000" s="6">
        <f t="shared" si="465"/>
        <v>729394332.39</v>
      </c>
      <c r="AP2000" s="6">
        <f t="shared" si="466"/>
        <v>1349553593.52</v>
      </c>
      <c r="AQ2000" s="6">
        <f t="shared" si="467"/>
        <v>1397434966.4</v>
      </c>
      <c r="AR2000" s="6">
        <f t="shared" si="468"/>
        <v>-47881372.8799999</v>
      </c>
      <c r="AS2000" s="6">
        <f t="shared" si="469"/>
        <v>2908788278.22</v>
      </c>
      <c r="AT2000" s="10">
        <f t="shared" si="470"/>
        <v>1979647474.34</v>
      </c>
      <c r="AU2000" s="10">
        <f t="shared" si="471"/>
        <v>4888435752.56</v>
      </c>
      <c r="AV2000" s="10">
        <f t="shared" si="472"/>
        <v>681512959.51</v>
      </c>
      <c r="AW2000" s="12">
        <f t="shared" si="473"/>
        <v>0.130951714296653</v>
      </c>
      <c r="AX2000" s="12">
        <f t="shared" si="474"/>
        <v>0.513632540123836</v>
      </c>
      <c r="AY2000" s="12">
        <f t="shared" si="475"/>
        <v>-0.00859637590131514</v>
      </c>
      <c r="AZ2000" s="12">
        <f t="shared" si="476"/>
        <v>0.522228916025151</v>
      </c>
      <c r="BA2000" s="12">
        <f t="shared" si="477"/>
        <v>0.355415745579512</v>
      </c>
      <c r="BB2000" s="12">
        <f t="shared" si="478"/>
        <v>0.877644661604662</v>
      </c>
      <c r="BC2000" s="12">
        <f t="shared" si="479"/>
        <v>0.122355338395338</v>
      </c>
    </row>
    <row r="2001" spans="1:55">
      <c r="A2001" s="3" t="s">
        <v>4053</v>
      </c>
      <c r="B2001" s="3" t="s">
        <v>4054</v>
      </c>
      <c r="C2001" s="3">
        <v>1179051.18</v>
      </c>
      <c r="D2001" s="3">
        <v>408782956.46</v>
      </c>
      <c r="E2001" s="3">
        <v>107800</v>
      </c>
      <c r="F2001" s="3">
        <v>0</v>
      </c>
      <c r="G2001" s="3">
        <v>0</v>
      </c>
      <c r="H2001" s="3">
        <v>0</v>
      </c>
      <c r="I2001" s="3">
        <v>0</v>
      </c>
      <c r="J2001" s="3">
        <v>0</v>
      </c>
      <c r="K2001" s="3">
        <v>28711191.31</v>
      </c>
      <c r="L2001" s="3">
        <v>0</v>
      </c>
      <c r="M2001" s="3">
        <v>606816061.06</v>
      </c>
      <c r="N2001" s="3">
        <v>3110399.7</v>
      </c>
      <c r="O2001" s="3">
        <v>594674885.88</v>
      </c>
      <c r="P2001" s="3">
        <v>82953830.72</v>
      </c>
      <c r="Q2001" s="3">
        <v>0</v>
      </c>
      <c r="R2001" s="3">
        <v>1161892905.87</v>
      </c>
      <c r="S2001" s="3">
        <v>0</v>
      </c>
      <c r="T2001" s="3">
        <v>0</v>
      </c>
      <c r="U2001" s="3">
        <v>48570094.85</v>
      </c>
      <c r="V2001" s="3">
        <v>15939381.58</v>
      </c>
      <c r="W2001" s="3">
        <v>0</v>
      </c>
      <c r="X2001" s="3">
        <v>0</v>
      </c>
      <c r="Y2001" s="3">
        <v>537183.62</v>
      </c>
      <c r="Z2001" s="3">
        <v>35347255.2</v>
      </c>
      <c r="AA2001" s="3">
        <v>0</v>
      </c>
      <c r="AB2001" s="3">
        <v>996361.17</v>
      </c>
      <c r="AC2001" s="3">
        <v>676565115.48</v>
      </c>
      <c r="AD2001" s="3">
        <v>99727413.67</v>
      </c>
      <c r="AE2001" s="3">
        <v>0</v>
      </c>
      <c r="AF2001" s="3">
        <v>0</v>
      </c>
      <c r="AG2001" s="3">
        <v>0</v>
      </c>
      <c r="AH2001" s="3">
        <v>151213470.92</v>
      </c>
      <c r="AI2001" s="3">
        <v>0</v>
      </c>
      <c r="AJ2001" s="3">
        <v>0</v>
      </c>
      <c r="AK2001" s="3">
        <v>49943567.55</v>
      </c>
      <c r="AL2001" s="3">
        <v>14579871.92</v>
      </c>
      <c r="AM2001" s="3">
        <v>0</v>
      </c>
      <c r="AN2001" s="3">
        <v>108144836.37</v>
      </c>
      <c r="AO2001" s="6">
        <f t="shared" si="465"/>
        <v>437601947.77</v>
      </c>
      <c r="AP2001" s="6">
        <f t="shared" si="466"/>
        <v>1287555177.36</v>
      </c>
      <c r="AQ2001" s="6">
        <f t="shared" si="467"/>
        <v>1263283182.29</v>
      </c>
      <c r="AR2001" s="6">
        <f t="shared" si="468"/>
        <v>24271995.0700002</v>
      </c>
      <c r="AS2001" s="6">
        <f t="shared" si="469"/>
        <v>1100174275.91</v>
      </c>
      <c r="AT2001" s="10">
        <f t="shared" si="470"/>
        <v>1179051.18</v>
      </c>
      <c r="AU2001" s="10">
        <f t="shared" si="471"/>
        <v>1101353327.09</v>
      </c>
      <c r="AV2001" s="10">
        <f t="shared" si="472"/>
        <v>461873942.84</v>
      </c>
      <c r="AW2001" s="12">
        <f t="shared" si="473"/>
        <v>0.279934950079009</v>
      </c>
      <c r="AX2001" s="12">
        <f t="shared" si="474"/>
        <v>0.719310808229664</v>
      </c>
      <c r="AY2001" s="12">
        <f t="shared" si="475"/>
        <v>0.0155268498297673</v>
      </c>
      <c r="AZ2001" s="12">
        <f t="shared" si="476"/>
        <v>0.703783958399897</v>
      </c>
      <c r="BA2001" s="12">
        <f t="shared" si="477"/>
        <v>0.000754241691326685</v>
      </c>
      <c r="BB2001" s="12">
        <f t="shared" si="478"/>
        <v>0.704538200091224</v>
      </c>
      <c r="BC2001" s="12">
        <f t="shared" si="479"/>
        <v>0.295461799908776</v>
      </c>
    </row>
    <row r="2002" spans="1:55">
      <c r="A2002" s="3" t="s">
        <v>4055</v>
      </c>
      <c r="B2002" s="3" t="s">
        <v>4056</v>
      </c>
      <c r="C2002" s="3">
        <v>0</v>
      </c>
      <c r="D2002" s="3">
        <v>408597335.49</v>
      </c>
      <c r="E2002" s="3">
        <v>0</v>
      </c>
      <c r="F2002" s="3">
        <v>0</v>
      </c>
      <c r="G2002" s="3">
        <v>0</v>
      </c>
      <c r="H2002" s="3">
        <v>0</v>
      </c>
      <c r="I2002" s="3">
        <v>0</v>
      </c>
      <c r="J2002" s="3">
        <v>70096299.44</v>
      </c>
      <c r="K2002" s="3">
        <v>5425949.7</v>
      </c>
      <c r="L2002" s="3">
        <v>0</v>
      </c>
      <c r="M2002" s="3">
        <v>2804079.55</v>
      </c>
      <c r="N2002" s="3">
        <v>11807738.87</v>
      </c>
      <c r="O2002" s="3">
        <v>1997988398.91</v>
      </c>
      <c r="P2002" s="3">
        <v>133056400.86</v>
      </c>
      <c r="Q2002" s="3">
        <v>0</v>
      </c>
      <c r="R2002" s="3">
        <v>77629274.16</v>
      </c>
      <c r="S2002" s="3">
        <v>386649.31</v>
      </c>
      <c r="T2002" s="3">
        <v>0</v>
      </c>
      <c r="U2002" s="3">
        <v>21272108.92</v>
      </c>
      <c r="V2002" s="3">
        <v>9417017.03</v>
      </c>
      <c r="W2002" s="3">
        <v>0</v>
      </c>
      <c r="X2002" s="3">
        <v>0</v>
      </c>
      <c r="Y2002" s="3">
        <v>0</v>
      </c>
      <c r="Z2002" s="3">
        <v>0</v>
      </c>
      <c r="AA2002" s="3">
        <v>0</v>
      </c>
      <c r="AB2002" s="3">
        <v>94241415.56</v>
      </c>
      <c r="AC2002" s="3">
        <v>24184126.06</v>
      </c>
      <c r="AD2002" s="3">
        <v>104761.16</v>
      </c>
      <c r="AE2002" s="3">
        <v>0</v>
      </c>
      <c r="AF2002" s="3">
        <v>0</v>
      </c>
      <c r="AG2002" s="3">
        <v>0</v>
      </c>
      <c r="AH2002" s="3">
        <v>0</v>
      </c>
      <c r="AI2002" s="3">
        <v>0</v>
      </c>
      <c r="AJ2002" s="3">
        <v>0</v>
      </c>
      <c r="AK2002" s="3">
        <v>4932318.76</v>
      </c>
      <c r="AL2002" s="3">
        <v>39249733.2</v>
      </c>
      <c r="AM2002" s="3">
        <v>1171798.62</v>
      </c>
      <c r="AN2002" s="3">
        <v>0</v>
      </c>
      <c r="AO2002" s="6">
        <f t="shared" si="465"/>
        <v>484119584.63</v>
      </c>
      <c r="AP2002" s="6">
        <f t="shared" si="466"/>
        <v>2145656618.19</v>
      </c>
      <c r="AQ2002" s="6">
        <f t="shared" si="467"/>
        <v>202946464.98</v>
      </c>
      <c r="AR2002" s="6">
        <f t="shared" si="468"/>
        <v>1942710153.21</v>
      </c>
      <c r="AS2002" s="6">
        <f t="shared" si="469"/>
        <v>69642737.8</v>
      </c>
      <c r="AT2002" s="10">
        <f t="shared" si="470"/>
        <v>0</v>
      </c>
      <c r="AU2002" s="10">
        <f t="shared" si="471"/>
        <v>69642737.8</v>
      </c>
      <c r="AV2002" s="10">
        <f t="shared" si="472"/>
        <v>2426829737.84</v>
      </c>
      <c r="AW2002" s="12">
        <f t="shared" si="473"/>
        <v>0.193921458920107</v>
      </c>
      <c r="AX2002" s="12">
        <f t="shared" si="474"/>
        <v>0.806078541079893</v>
      </c>
      <c r="AY2002" s="12">
        <f t="shared" si="475"/>
        <v>0.778182083786829</v>
      </c>
      <c r="AZ2002" s="12">
        <f t="shared" si="476"/>
        <v>0.0278964572930636</v>
      </c>
      <c r="BA2002" s="12">
        <f t="shared" si="477"/>
        <v>0</v>
      </c>
      <c r="BB2002" s="12">
        <f t="shared" si="478"/>
        <v>0.0278964572930636</v>
      </c>
      <c r="BC2002" s="12">
        <f t="shared" si="479"/>
        <v>0.972103542706936</v>
      </c>
    </row>
    <row r="2003" spans="1:55">
      <c r="A2003" s="3" t="s">
        <v>4057</v>
      </c>
      <c r="B2003" s="3" t="s">
        <v>4058</v>
      </c>
      <c r="C2003" s="3">
        <v>724255043.65</v>
      </c>
      <c r="D2003" s="3">
        <v>407976328.07</v>
      </c>
      <c r="E2003" s="3">
        <v>50103484.03</v>
      </c>
      <c r="F2003" s="3">
        <v>0</v>
      </c>
      <c r="G2003" s="3">
        <v>0</v>
      </c>
      <c r="H2003" s="3">
        <v>0</v>
      </c>
      <c r="I2003" s="3">
        <v>0</v>
      </c>
      <c r="J2003" s="3">
        <v>7349976.98</v>
      </c>
      <c r="K2003" s="3">
        <v>6268374.51</v>
      </c>
      <c r="L2003" s="3">
        <v>0</v>
      </c>
      <c r="M2003" s="3">
        <v>116133049.97</v>
      </c>
      <c r="N2003" s="3">
        <v>37835278.78</v>
      </c>
      <c r="O2003" s="3">
        <v>74117319.68</v>
      </c>
      <c r="P2003" s="3">
        <v>12709808.95</v>
      </c>
      <c r="Q2003" s="3">
        <v>0</v>
      </c>
      <c r="R2003" s="3">
        <v>351499675.67</v>
      </c>
      <c r="S2003" s="3">
        <v>0</v>
      </c>
      <c r="T2003" s="3">
        <v>0</v>
      </c>
      <c r="U2003" s="3">
        <v>8839665.21</v>
      </c>
      <c r="V2003" s="3">
        <v>3908346.58</v>
      </c>
      <c r="W2003" s="3">
        <v>0</v>
      </c>
      <c r="X2003" s="3">
        <v>0</v>
      </c>
      <c r="Y2003" s="3">
        <v>269406.82</v>
      </c>
      <c r="Z2003" s="3">
        <v>0</v>
      </c>
      <c r="AA2003" s="3">
        <v>0</v>
      </c>
      <c r="AB2003" s="3">
        <v>5125647.98</v>
      </c>
      <c r="AC2003" s="3">
        <v>81107201.29</v>
      </c>
      <c r="AD2003" s="3">
        <v>13876831.33</v>
      </c>
      <c r="AE2003" s="3">
        <v>0</v>
      </c>
      <c r="AF2003" s="3">
        <v>0</v>
      </c>
      <c r="AG2003" s="3">
        <v>0</v>
      </c>
      <c r="AH2003" s="3">
        <v>279692515.83</v>
      </c>
      <c r="AI2003" s="3">
        <v>0</v>
      </c>
      <c r="AJ2003" s="3">
        <v>79749259.59</v>
      </c>
      <c r="AK2003" s="3">
        <v>14961049.6</v>
      </c>
      <c r="AL2003" s="3">
        <v>2360327.25</v>
      </c>
      <c r="AM2003" s="3">
        <v>72189313.2</v>
      </c>
      <c r="AN2003" s="3">
        <v>6059000</v>
      </c>
      <c r="AO2003" s="6">
        <f t="shared" si="465"/>
        <v>471698163.59</v>
      </c>
      <c r="AP2003" s="6">
        <f t="shared" si="466"/>
        <v>240795457.38</v>
      </c>
      <c r="AQ2003" s="6">
        <f t="shared" si="467"/>
        <v>369642742.26</v>
      </c>
      <c r="AR2003" s="6">
        <f t="shared" si="468"/>
        <v>-128847284.88</v>
      </c>
      <c r="AS2003" s="6">
        <f t="shared" si="469"/>
        <v>549995498.09</v>
      </c>
      <c r="AT2003" s="10">
        <f t="shared" si="470"/>
        <v>724255043.65</v>
      </c>
      <c r="AU2003" s="10">
        <f t="shared" si="471"/>
        <v>1274250541.74</v>
      </c>
      <c r="AV2003" s="10">
        <f t="shared" si="472"/>
        <v>342850878.71</v>
      </c>
      <c r="AW2003" s="12">
        <f t="shared" si="473"/>
        <v>0.291693617743987</v>
      </c>
      <c r="AX2003" s="12">
        <f t="shared" si="474"/>
        <v>0.260434013528233</v>
      </c>
      <c r="AY2003" s="12">
        <f t="shared" si="475"/>
        <v>-0.0796779244953881</v>
      </c>
      <c r="AZ2003" s="12">
        <f t="shared" si="476"/>
        <v>0.340111938023621</v>
      </c>
      <c r="BA2003" s="12">
        <f t="shared" si="477"/>
        <v>0.44787236872778</v>
      </c>
      <c r="BB2003" s="12">
        <f t="shared" si="478"/>
        <v>0.787984306751402</v>
      </c>
      <c r="BC2003" s="12">
        <f t="shared" si="479"/>
        <v>0.212015693248598</v>
      </c>
    </row>
    <row r="2004" spans="1:55">
      <c r="A2004" s="3" t="s">
        <v>4059</v>
      </c>
      <c r="B2004" s="3" t="s">
        <v>4060</v>
      </c>
      <c r="C2004" s="3">
        <v>16738390.23</v>
      </c>
      <c r="D2004" s="3">
        <v>407738486.31</v>
      </c>
      <c r="E2004" s="3">
        <v>0</v>
      </c>
      <c r="F2004" s="3">
        <v>0</v>
      </c>
      <c r="G2004" s="3">
        <v>0</v>
      </c>
      <c r="H2004" s="3">
        <v>0</v>
      </c>
      <c r="I2004" s="3">
        <v>0</v>
      </c>
      <c r="J2004" s="3">
        <v>0</v>
      </c>
      <c r="K2004" s="3">
        <v>103673806.48</v>
      </c>
      <c r="L2004" s="3">
        <v>0</v>
      </c>
      <c r="M2004" s="3">
        <v>4405852017.15</v>
      </c>
      <c r="N2004" s="3">
        <v>37592612.9</v>
      </c>
      <c r="O2004" s="3">
        <v>2623516510.25</v>
      </c>
      <c r="P2004" s="3">
        <v>54570005.09</v>
      </c>
      <c r="Q2004" s="3">
        <v>0</v>
      </c>
      <c r="R2004" s="3">
        <v>4461580885.78</v>
      </c>
      <c r="S2004" s="3">
        <v>0</v>
      </c>
      <c r="T2004" s="3">
        <v>0</v>
      </c>
      <c r="U2004" s="3">
        <v>307527375.76</v>
      </c>
      <c r="V2004" s="3">
        <v>39785852.11</v>
      </c>
      <c r="W2004" s="3">
        <v>0</v>
      </c>
      <c r="X2004" s="3">
        <v>0</v>
      </c>
      <c r="Y2004" s="3">
        <v>0</v>
      </c>
      <c r="Z2004" s="3">
        <v>19988660.45</v>
      </c>
      <c r="AA2004" s="3">
        <v>0</v>
      </c>
      <c r="AB2004" s="3">
        <v>2968541.04</v>
      </c>
      <c r="AC2004" s="3">
        <v>895568954.14</v>
      </c>
      <c r="AD2004" s="3">
        <v>536432370.39</v>
      </c>
      <c r="AE2004" s="3">
        <v>0</v>
      </c>
      <c r="AF2004" s="3">
        <v>0</v>
      </c>
      <c r="AG2004" s="3">
        <v>0</v>
      </c>
      <c r="AH2004" s="3">
        <v>232465497.07</v>
      </c>
      <c r="AI2004" s="3">
        <v>0</v>
      </c>
      <c r="AJ2004" s="3">
        <v>0</v>
      </c>
      <c r="AK2004" s="3">
        <v>442544249.29</v>
      </c>
      <c r="AL2004" s="3">
        <v>102189962.11</v>
      </c>
      <c r="AM2004" s="3">
        <v>31981234.51</v>
      </c>
      <c r="AN2004" s="3">
        <v>85968963.17</v>
      </c>
      <c r="AO2004" s="6">
        <f t="shared" si="465"/>
        <v>511412292.79</v>
      </c>
      <c r="AP2004" s="6">
        <f t="shared" si="466"/>
        <v>7121531145.39</v>
      </c>
      <c r="AQ2004" s="6">
        <f t="shared" si="467"/>
        <v>4831851315.14</v>
      </c>
      <c r="AR2004" s="6">
        <f t="shared" si="468"/>
        <v>2289679830.25</v>
      </c>
      <c r="AS2004" s="6">
        <f t="shared" si="469"/>
        <v>2327151230.68</v>
      </c>
      <c r="AT2004" s="10">
        <f t="shared" si="470"/>
        <v>16738390.23</v>
      </c>
      <c r="AU2004" s="10">
        <f t="shared" si="471"/>
        <v>2343889620.91</v>
      </c>
      <c r="AV2004" s="10">
        <f t="shared" si="472"/>
        <v>2801092123.04</v>
      </c>
      <c r="AW2004" s="12">
        <f t="shared" si="473"/>
        <v>0.0994002152468998</v>
      </c>
      <c r="AX2004" s="12">
        <f t="shared" si="474"/>
        <v>0.897346441774832</v>
      </c>
      <c r="AY2004" s="12">
        <f t="shared" si="475"/>
        <v>0.445031672452957</v>
      </c>
      <c r="AZ2004" s="12">
        <f t="shared" si="476"/>
        <v>0.452314769321875</v>
      </c>
      <c r="BA2004" s="12">
        <f t="shared" si="477"/>
        <v>0.00325334297826863</v>
      </c>
      <c r="BB2004" s="12">
        <f t="shared" si="478"/>
        <v>0.455568112300143</v>
      </c>
      <c r="BC2004" s="12">
        <f t="shared" si="479"/>
        <v>0.544431887699857</v>
      </c>
    </row>
    <row r="2005" spans="1:55">
      <c r="A2005" s="3" t="s">
        <v>4061</v>
      </c>
      <c r="B2005" s="3" t="s">
        <v>4062</v>
      </c>
      <c r="C2005" s="3">
        <v>8248130.44</v>
      </c>
      <c r="D2005" s="3">
        <v>405878154.14</v>
      </c>
      <c r="E2005" s="3">
        <v>132008812.5</v>
      </c>
      <c r="F2005" s="3">
        <v>0</v>
      </c>
      <c r="G2005" s="3">
        <v>0</v>
      </c>
      <c r="H2005" s="3">
        <v>0</v>
      </c>
      <c r="I2005" s="3">
        <v>0</v>
      </c>
      <c r="J2005" s="3">
        <v>0</v>
      </c>
      <c r="K2005" s="3">
        <v>13377085.22</v>
      </c>
      <c r="L2005" s="3">
        <v>0</v>
      </c>
      <c r="M2005" s="3">
        <v>248773724.72</v>
      </c>
      <c r="N2005" s="3">
        <v>18608361.83</v>
      </c>
      <c r="O2005" s="3">
        <v>90498411.16</v>
      </c>
      <c r="P2005" s="3">
        <v>23259140.01</v>
      </c>
      <c r="Q2005" s="3">
        <v>0</v>
      </c>
      <c r="R2005" s="3">
        <v>477602604.55</v>
      </c>
      <c r="S2005" s="3">
        <v>0</v>
      </c>
      <c r="T2005" s="3">
        <v>0</v>
      </c>
      <c r="U2005" s="3">
        <v>121509489.84</v>
      </c>
      <c r="V2005" s="3">
        <v>19750936.38</v>
      </c>
      <c r="W2005" s="3">
        <v>0</v>
      </c>
      <c r="X2005" s="3">
        <v>0</v>
      </c>
      <c r="Y2005" s="3">
        <v>0</v>
      </c>
      <c r="Z2005" s="3">
        <v>13777593.36</v>
      </c>
      <c r="AA2005" s="3">
        <v>0</v>
      </c>
      <c r="AB2005" s="3">
        <v>0</v>
      </c>
      <c r="AC2005" s="3">
        <v>322761604.8</v>
      </c>
      <c r="AD2005" s="3">
        <v>267775923.75</v>
      </c>
      <c r="AE2005" s="3">
        <v>0</v>
      </c>
      <c r="AF2005" s="3">
        <v>0</v>
      </c>
      <c r="AG2005" s="3">
        <v>0</v>
      </c>
      <c r="AH2005" s="3">
        <v>192001909.85</v>
      </c>
      <c r="AI2005" s="3">
        <v>0</v>
      </c>
      <c r="AJ2005" s="3">
        <v>0</v>
      </c>
      <c r="AK2005" s="3">
        <v>480583.1</v>
      </c>
      <c r="AL2005" s="3">
        <v>10444135.91</v>
      </c>
      <c r="AM2005" s="3">
        <v>0</v>
      </c>
      <c r="AN2005" s="3">
        <v>3448619.68</v>
      </c>
      <c r="AO2005" s="6">
        <f t="shared" si="465"/>
        <v>551264051.86</v>
      </c>
      <c r="AP2005" s="6">
        <f t="shared" si="466"/>
        <v>381139637.72</v>
      </c>
      <c r="AQ2005" s="6">
        <f t="shared" si="467"/>
        <v>632640624.13</v>
      </c>
      <c r="AR2005" s="6">
        <f t="shared" si="468"/>
        <v>-251500986.41</v>
      </c>
      <c r="AS2005" s="6">
        <f t="shared" si="469"/>
        <v>796912777.09</v>
      </c>
      <c r="AT2005" s="10">
        <f t="shared" si="470"/>
        <v>8248130.44</v>
      </c>
      <c r="AU2005" s="10">
        <f t="shared" si="471"/>
        <v>805160907.53</v>
      </c>
      <c r="AV2005" s="10">
        <f t="shared" si="472"/>
        <v>299763065.45</v>
      </c>
      <c r="AW2005" s="12">
        <f t="shared" si="473"/>
        <v>0.498915821668011</v>
      </c>
      <c r="AX2005" s="12">
        <f t="shared" si="474"/>
        <v>0.493619293288582</v>
      </c>
      <c r="AY2005" s="12">
        <f t="shared" si="475"/>
        <v>-0.227618363398974</v>
      </c>
      <c r="AZ2005" s="12">
        <f t="shared" si="476"/>
        <v>0.721237656687556</v>
      </c>
      <c r="BA2005" s="12">
        <f t="shared" si="477"/>
        <v>0.00746488504340678</v>
      </c>
      <c r="BB2005" s="12">
        <f t="shared" si="478"/>
        <v>0.728702541730963</v>
      </c>
      <c r="BC2005" s="12">
        <f t="shared" si="479"/>
        <v>0.271297458269037</v>
      </c>
    </row>
    <row r="2006" spans="1:55">
      <c r="A2006" s="3" t="s">
        <v>4063</v>
      </c>
      <c r="B2006" s="3" t="s">
        <v>4064</v>
      </c>
      <c r="C2006" s="3">
        <v>5052171.37</v>
      </c>
      <c r="D2006" s="3">
        <v>405648710.14</v>
      </c>
      <c r="E2006" s="3">
        <v>0</v>
      </c>
      <c r="F2006" s="3">
        <v>0</v>
      </c>
      <c r="G2006" s="3">
        <v>0</v>
      </c>
      <c r="H2006" s="3">
        <v>0</v>
      </c>
      <c r="I2006" s="3">
        <v>0</v>
      </c>
      <c r="J2006" s="3">
        <v>116356980.01</v>
      </c>
      <c r="K2006" s="3">
        <v>26209348.02</v>
      </c>
      <c r="L2006" s="3">
        <v>0</v>
      </c>
      <c r="M2006" s="3">
        <v>959561250.38</v>
      </c>
      <c r="N2006" s="3">
        <v>15056349.21</v>
      </c>
      <c r="O2006" s="3">
        <v>140544968.69</v>
      </c>
      <c r="P2006" s="3">
        <v>7474568.9</v>
      </c>
      <c r="Q2006" s="3">
        <v>0</v>
      </c>
      <c r="R2006" s="3">
        <v>928529204.08</v>
      </c>
      <c r="S2006" s="3">
        <v>4971689.03</v>
      </c>
      <c r="T2006" s="3">
        <v>0</v>
      </c>
      <c r="U2006" s="3">
        <v>56913286.8</v>
      </c>
      <c r="V2006" s="3">
        <v>72849154.14</v>
      </c>
      <c r="W2006" s="3">
        <v>0</v>
      </c>
      <c r="X2006" s="3">
        <v>0</v>
      </c>
      <c r="Y2006" s="3">
        <v>12371428.31</v>
      </c>
      <c r="Z2006" s="3">
        <v>1079158.54</v>
      </c>
      <c r="AA2006" s="3">
        <v>0</v>
      </c>
      <c r="AB2006" s="3">
        <v>77160295.69</v>
      </c>
      <c r="AC2006" s="3">
        <v>147879346.45</v>
      </c>
      <c r="AD2006" s="3">
        <v>148514.86</v>
      </c>
      <c r="AE2006" s="3">
        <v>0</v>
      </c>
      <c r="AF2006" s="3">
        <v>0</v>
      </c>
      <c r="AG2006" s="3">
        <v>0</v>
      </c>
      <c r="AH2006" s="3">
        <v>1792398.9</v>
      </c>
      <c r="AI2006" s="3">
        <v>0</v>
      </c>
      <c r="AJ2006" s="3">
        <v>0</v>
      </c>
      <c r="AK2006" s="3">
        <v>39917135.65</v>
      </c>
      <c r="AL2006" s="3">
        <v>47894739.36</v>
      </c>
      <c r="AM2006" s="3">
        <v>0</v>
      </c>
      <c r="AN2006" s="3">
        <v>24642139.61</v>
      </c>
      <c r="AO2006" s="6">
        <f t="shared" si="465"/>
        <v>548215038.17</v>
      </c>
      <c r="AP2006" s="6">
        <f t="shared" si="466"/>
        <v>1122637137.18</v>
      </c>
      <c r="AQ2006" s="6">
        <f t="shared" si="467"/>
        <v>1153874216.59</v>
      </c>
      <c r="AR2006" s="6">
        <f t="shared" si="468"/>
        <v>-31237079.4099998</v>
      </c>
      <c r="AS2006" s="6">
        <f t="shared" si="469"/>
        <v>262274274.83</v>
      </c>
      <c r="AT2006" s="10">
        <f t="shared" si="470"/>
        <v>5052171.37</v>
      </c>
      <c r="AU2006" s="10">
        <f t="shared" si="471"/>
        <v>267326446.2</v>
      </c>
      <c r="AV2006" s="10">
        <f t="shared" si="472"/>
        <v>516977958.76</v>
      </c>
      <c r="AW2006" s="12">
        <f t="shared" si="473"/>
        <v>0.698982480148074</v>
      </c>
      <c r="AX2006" s="12">
        <f t="shared" si="474"/>
        <v>0.294575924805348</v>
      </c>
      <c r="AY2006" s="12">
        <f t="shared" si="475"/>
        <v>-0.0398277495478212</v>
      </c>
      <c r="AZ2006" s="12">
        <f t="shared" si="476"/>
        <v>0.334403674353169</v>
      </c>
      <c r="BA2006" s="12">
        <f t="shared" si="477"/>
        <v>0.00644159504657846</v>
      </c>
      <c r="BB2006" s="12">
        <f t="shared" si="478"/>
        <v>0.340845269399748</v>
      </c>
      <c r="BC2006" s="12">
        <f t="shared" si="479"/>
        <v>0.659154730600252</v>
      </c>
    </row>
    <row r="2007" spans="1:55">
      <c r="A2007" s="3" t="s">
        <v>4065</v>
      </c>
      <c r="B2007" s="3" t="s">
        <v>4066</v>
      </c>
      <c r="C2007" s="3">
        <v>11361948.22</v>
      </c>
      <c r="D2007" s="3">
        <v>405288578.67</v>
      </c>
      <c r="E2007" s="3">
        <v>410000000</v>
      </c>
      <c r="F2007" s="3">
        <v>0</v>
      </c>
      <c r="G2007" s="3">
        <v>0</v>
      </c>
      <c r="H2007" s="3">
        <v>0</v>
      </c>
      <c r="I2007" s="3">
        <v>0</v>
      </c>
      <c r="J2007" s="3">
        <v>0</v>
      </c>
      <c r="K2007" s="3">
        <v>37681075.05</v>
      </c>
      <c r="L2007" s="3">
        <v>0</v>
      </c>
      <c r="M2007" s="3">
        <v>247481723.59</v>
      </c>
      <c r="N2007" s="3">
        <v>63467444.31</v>
      </c>
      <c r="O2007" s="3">
        <v>802349440.34</v>
      </c>
      <c r="P2007" s="3">
        <v>71123687.88</v>
      </c>
      <c r="Q2007" s="3">
        <v>0</v>
      </c>
      <c r="R2007" s="3">
        <v>286585762.48</v>
      </c>
      <c r="S2007" s="3">
        <v>0</v>
      </c>
      <c r="T2007" s="3">
        <v>0</v>
      </c>
      <c r="U2007" s="3">
        <v>52192575.56</v>
      </c>
      <c r="V2007" s="3">
        <v>33201689.41</v>
      </c>
      <c r="W2007" s="3">
        <v>0</v>
      </c>
      <c r="X2007" s="3">
        <v>0</v>
      </c>
      <c r="Y2007" s="3">
        <v>42111653.82</v>
      </c>
      <c r="Z2007" s="3">
        <v>4283630.99</v>
      </c>
      <c r="AA2007" s="3">
        <v>0</v>
      </c>
      <c r="AB2007" s="3">
        <v>47358943.79</v>
      </c>
      <c r="AC2007" s="3">
        <v>518732557.65</v>
      </c>
      <c r="AD2007" s="3">
        <v>131915453.69</v>
      </c>
      <c r="AE2007" s="3">
        <v>0</v>
      </c>
      <c r="AF2007" s="3">
        <v>0</v>
      </c>
      <c r="AG2007" s="3">
        <v>0</v>
      </c>
      <c r="AH2007" s="3">
        <v>67969960.55</v>
      </c>
      <c r="AI2007" s="3">
        <v>0</v>
      </c>
      <c r="AJ2007" s="3">
        <v>0</v>
      </c>
      <c r="AK2007" s="3">
        <v>4584451.74</v>
      </c>
      <c r="AL2007" s="3">
        <v>45626550.53</v>
      </c>
      <c r="AM2007" s="3">
        <v>7038804.11</v>
      </c>
      <c r="AN2007" s="3">
        <v>6326575.15</v>
      </c>
      <c r="AO2007" s="6">
        <f t="shared" si="465"/>
        <v>852969653.72</v>
      </c>
      <c r="AP2007" s="6">
        <f t="shared" si="466"/>
        <v>1184422296.12</v>
      </c>
      <c r="AQ2007" s="6">
        <f t="shared" si="467"/>
        <v>465734256.05</v>
      </c>
      <c r="AR2007" s="6">
        <f t="shared" si="468"/>
        <v>718688040.07</v>
      </c>
      <c r="AS2007" s="6">
        <f t="shared" si="469"/>
        <v>782194353.42</v>
      </c>
      <c r="AT2007" s="10">
        <f t="shared" si="470"/>
        <v>11361948.22</v>
      </c>
      <c r="AU2007" s="10">
        <f t="shared" si="471"/>
        <v>793556301.64</v>
      </c>
      <c r="AV2007" s="10">
        <f t="shared" si="472"/>
        <v>1571657693.79</v>
      </c>
      <c r="AW2007" s="12">
        <f t="shared" si="473"/>
        <v>0.360631069902378</v>
      </c>
      <c r="AX2007" s="12">
        <f t="shared" si="474"/>
        <v>0.634565158328152</v>
      </c>
      <c r="AY2007" s="12">
        <f t="shared" si="475"/>
        <v>0.303857512030044</v>
      </c>
      <c r="AZ2007" s="12">
        <f t="shared" si="476"/>
        <v>0.330707646298108</v>
      </c>
      <c r="BA2007" s="12">
        <f t="shared" si="477"/>
        <v>0.00480377176946916</v>
      </c>
      <c r="BB2007" s="12">
        <f t="shared" si="478"/>
        <v>0.335511418067577</v>
      </c>
      <c r="BC2007" s="12">
        <f t="shared" si="479"/>
        <v>0.664488581932423</v>
      </c>
    </row>
    <row r="2008" spans="1:55">
      <c r="A2008" s="3" t="s">
        <v>4067</v>
      </c>
      <c r="B2008" s="3" t="s">
        <v>4068</v>
      </c>
      <c r="C2008" s="3">
        <v>103553372.43</v>
      </c>
      <c r="D2008" s="3">
        <v>404715376.71</v>
      </c>
      <c r="E2008" s="3">
        <v>0</v>
      </c>
      <c r="F2008" s="3">
        <v>0</v>
      </c>
      <c r="G2008" s="3">
        <v>0</v>
      </c>
      <c r="H2008" s="3">
        <v>0</v>
      </c>
      <c r="I2008" s="3">
        <v>0</v>
      </c>
      <c r="J2008" s="3">
        <v>0</v>
      </c>
      <c r="K2008" s="3">
        <v>9191465.8</v>
      </c>
      <c r="L2008" s="3">
        <v>0</v>
      </c>
      <c r="M2008" s="3">
        <v>1248330883.64</v>
      </c>
      <c r="N2008" s="3">
        <v>172703800.66</v>
      </c>
      <c r="O2008" s="3">
        <v>1373452637.91</v>
      </c>
      <c r="P2008" s="3">
        <v>98304486.24</v>
      </c>
      <c r="Q2008" s="3">
        <v>0</v>
      </c>
      <c r="R2008" s="3">
        <v>1346500825.39</v>
      </c>
      <c r="S2008" s="3">
        <v>0</v>
      </c>
      <c r="T2008" s="3">
        <v>0</v>
      </c>
      <c r="U2008" s="3">
        <v>90028144.42</v>
      </c>
      <c r="V2008" s="3">
        <v>28323590.97</v>
      </c>
      <c r="W2008" s="3">
        <v>0</v>
      </c>
      <c r="X2008" s="3">
        <v>0</v>
      </c>
      <c r="Y2008" s="3">
        <v>0</v>
      </c>
      <c r="Z2008" s="3">
        <v>219007943.73</v>
      </c>
      <c r="AA2008" s="3">
        <v>0</v>
      </c>
      <c r="AB2008" s="3">
        <v>5671246.27</v>
      </c>
      <c r="AC2008" s="3">
        <v>3892649845.03</v>
      </c>
      <c r="AD2008" s="3">
        <v>1377978859.45</v>
      </c>
      <c r="AE2008" s="3">
        <v>0</v>
      </c>
      <c r="AF2008" s="3">
        <v>0</v>
      </c>
      <c r="AG2008" s="3">
        <v>0</v>
      </c>
      <c r="AH2008" s="3">
        <v>226825473.73</v>
      </c>
      <c r="AI2008" s="3">
        <v>0</v>
      </c>
      <c r="AJ2008" s="3">
        <v>0</v>
      </c>
      <c r="AK2008" s="3">
        <v>14189197.22</v>
      </c>
      <c r="AL2008" s="3">
        <v>61843994.34</v>
      </c>
      <c r="AM2008" s="3">
        <v>88605147.88</v>
      </c>
      <c r="AN2008" s="3">
        <v>0</v>
      </c>
      <c r="AO2008" s="6">
        <f t="shared" si="465"/>
        <v>413906842.51</v>
      </c>
      <c r="AP2008" s="6">
        <f t="shared" si="466"/>
        <v>2892791808.45</v>
      </c>
      <c r="AQ2008" s="6">
        <f t="shared" si="467"/>
        <v>1689531750.78</v>
      </c>
      <c r="AR2008" s="6">
        <f t="shared" si="468"/>
        <v>1203260057.67</v>
      </c>
      <c r="AS2008" s="6">
        <f t="shared" si="469"/>
        <v>5662092517.65</v>
      </c>
      <c r="AT2008" s="10">
        <f t="shared" si="470"/>
        <v>103553372.43</v>
      </c>
      <c r="AU2008" s="10">
        <f t="shared" si="471"/>
        <v>5765645890.08</v>
      </c>
      <c r="AV2008" s="10">
        <f t="shared" si="472"/>
        <v>1617166900.18</v>
      </c>
      <c r="AW2008" s="12">
        <f t="shared" si="473"/>
        <v>0.0560635701146397</v>
      </c>
      <c r="AX2008" s="12">
        <f t="shared" si="474"/>
        <v>0.929910153536241</v>
      </c>
      <c r="AY2008" s="12">
        <f t="shared" si="475"/>
        <v>0.162981250080923</v>
      </c>
      <c r="AZ2008" s="12">
        <f t="shared" si="476"/>
        <v>0.766928903455318</v>
      </c>
      <c r="BA2008" s="12">
        <f t="shared" si="477"/>
        <v>0.0140262763491194</v>
      </c>
      <c r="BB2008" s="12">
        <f t="shared" si="478"/>
        <v>0.780955179804438</v>
      </c>
      <c r="BC2008" s="12">
        <f t="shared" si="479"/>
        <v>0.219044820195562</v>
      </c>
    </row>
    <row r="2009" spans="1:55">
      <c r="A2009" s="3" t="s">
        <v>4069</v>
      </c>
      <c r="B2009" s="3" t="s">
        <v>4070</v>
      </c>
      <c r="C2009" s="3">
        <v>1183692164.79</v>
      </c>
      <c r="D2009" s="3">
        <v>404508739.82</v>
      </c>
      <c r="E2009" s="3">
        <v>10245320</v>
      </c>
      <c r="F2009" s="3">
        <v>0</v>
      </c>
      <c r="G2009" s="3">
        <v>0</v>
      </c>
      <c r="H2009" s="3">
        <v>0</v>
      </c>
      <c r="I2009" s="3">
        <v>0</v>
      </c>
      <c r="J2009" s="3">
        <v>13893868.76</v>
      </c>
      <c r="K2009" s="3">
        <v>266641887.38</v>
      </c>
      <c r="L2009" s="3">
        <v>0</v>
      </c>
      <c r="M2009" s="3">
        <v>2658363567.1</v>
      </c>
      <c r="N2009" s="3">
        <v>553266597.06</v>
      </c>
      <c r="O2009" s="3">
        <v>809905848.05</v>
      </c>
      <c r="P2009" s="3">
        <v>363327210.26</v>
      </c>
      <c r="Q2009" s="3">
        <v>0</v>
      </c>
      <c r="R2009" s="3">
        <v>927803307.91</v>
      </c>
      <c r="S2009" s="3">
        <v>0</v>
      </c>
      <c r="T2009" s="3">
        <v>0</v>
      </c>
      <c r="U2009" s="3">
        <v>9849008.84</v>
      </c>
      <c r="V2009" s="3">
        <v>3105470.05</v>
      </c>
      <c r="W2009" s="3">
        <v>0</v>
      </c>
      <c r="X2009" s="3">
        <v>0</v>
      </c>
      <c r="Y2009" s="3">
        <v>0</v>
      </c>
      <c r="Z2009" s="3">
        <v>0</v>
      </c>
      <c r="AA2009" s="3">
        <v>0</v>
      </c>
      <c r="AB2009" s="3">
        <v>443860885.1</v>
      </c>
      <c r="AC2009" s="3">
        <v>781720271.49</v>
      </c>
      <c r="AD2009" s="3">
        <v>170599389.62</v>
      </c>
      <c r="AE2009" s="3">
        <v>0</v>
      </c>
      <c r="AF2009" s="3">
        <v>0</v>
      </c>
      <c r="AG2009" s="3">
        <v>0</v>
      </c>
      <c r="AH2009" s="3">
        <v>146890610.14</v>
      </c>
      <c r="AI2009" s="3">
        <v>0</v>
      </c>
      <c r="AJ2009" s="3">
        <v>0</v>
      </c>
      <c r="AK2009" s="3">
        <v>63663868.62</v>
      </c>
      <c r="AL2009" s="3">
        <v>506301969.41</v>
      </c>
      <c r="AM2009" s="3">
        <v>12883842.85</v>
      </c>
      <c r="AN2009" s="3">
        <v>158252702.34</v>
      </c>
      <c r="AO2009" s="6">
        <f t="shared" si="465"/>
        <v>695289815.96</v>
      </c>
      <c r="AP2009" s="6">
        <f t="shared" si="466"/>
        <v>4384863222.47</v>
      </c>
      <c r="AQ2009" s="6">
        <f t="shared" si="467"/>
        <v>1384618671.9</v>
      </c>
      <c r="AR2009" s="6">
        <f t="shared" si="468"/>
        <v>3000244550.57</v>
      </c>
      <c r="AS2009" s="6">
        <f t="shared" si="469"/>
        <v>1840312654.47</v>
      </c>
      <c r="AT2009" s="10">
        <f t="shared" si="470"/>
        <v>1183692164.79</v>
      </c>
      <c r="AU2009" s="10">
        <f t="shared" si="471"/>
        <v>3024004819.26</v>
      </c>
      <c r="AV2009" s="10">
        <f t="shared" si="472"/>
        <v>3695534366.53</v>
      </c>
      <c r="AW2009" s="12">
        <f t="shared" si="473"/>
        <v>0.10347284192201</v>
      </c>
      <c r="AX2009" s="12">
        <f t="shared" si="474"/>
        <v>0.720370411006228</v>
      </c>
      <c r="AY2009" s="12">
        <f t="shared" si="475"/>
        <v>0.44649558066641</v>
      </c>
      <c r="AZ2009" s="12">
        <f t="shared" si="476"/>
        <v>0.273874830339819</v>
      </c>
      <c r="BA2009" s="12">
        <f t="shared" si="477"/>
        <v>0.176156747071762</v>
      </c>
      <c r="BB2009" s="12">
        <f t="shared" si="478"/>
        <v>0.45003157741158</v>
      </c>
      <c r="BC2009" s="12">
        <f t="shared" si="479"/>
        <v>0.54996842258842</v>
      </c>
    </row>
    <row r="2010" spans="1:55">
      <c r="A2010" s="3" t="s">
        <v>4071</v>
      </c>
      <c r="B2010" s="3" t="s">
        <v>4072</v>
      </c>
      <c r="C2010" s="3">
        <v>29058184.04</v>
      </c>
      <c r="D2010" s="3">
        <v>404496126.11</v>
      </c>
      <c r="E2010" s="3">
        <v>98000000</v>
      </c>
      <c r="F2010" s="3">
        <v>0</v>
      </c>
      <c r="G2010" s="3">
        <v>0</v>
      </c>
      <c r="H2010" s="3">
        <v>0</v>
      </c>
      <c r="I2010" s="3">
        <v>0</v>
      </c>
      <c r="J2010" s="3">
        <v>0</v>
      </c>
      <c r="K2010" s="3">
        <v>6691545.89</v>
      </c>
      <c r="L2010" s="3">
        <v>0</v>
      </c>
      <c r="M2010" s="3">
        <v>318889091.75</v>
      </c>
      <c r="N2010" s="3">
        <v>17383112.3</v>
      </c>
      <c r="O2010" s="3">
        <v>378313742.2</v>
      </c>
      <c r="P2010" s="3">
        <v>4687507.95</v>
      </c>
      <c r="Q2010" s="3">
        <v>0</v>
      </c>
      <c r="R2010" s="3">
        <v>194142630.07</v>
      </c>
      <c r="S2010" s="3">
        <v>574824.76</v>
      </c>
      <c r="T2010" s="3">
        <v>0</v>
      </c>
      <c r="U2010" s="3">
        <v>39202632.01</v>
      </c>
      <c r="V2010" s="3">
        <v>12022867.46</v>
      </c>
      <c r="W2010" s="3">
        <v>0</v>
      </c>
      <c r="X2010" s="3">
        <v>0</v>
      </c>
      <c r="Y2010" s="3">
        <v>105142.5</v>
      </c>
      <c r="Z2010" s="3">
        <v>1788733.33</v>
      </c>
      <c r="AA2010" s="3">
        <v>0</v>
      </c>
      <c r="AB2010" s="3">
        <v>515202.83</v>
      </c>
      <c r="AC2010" s="3">
        <v>221180036.66</v>
      </c>
      <c r="AD2010" s="3">
        <v>239779504.67</v>
      </c>
      <c r="AE2010" s="3">
        <v>0</v>
      </c>
      <c r="AF2010" s="3">
        <v>0</v>
      </c>
      <c r="AG2010" s="3">
        <v>0</v>
      </c>
      <c r="AH2010" s="3">
        <v>230684019.83</v>
      </c>
      <c r="AI2010" s="3">
        <v>0</v>
      </c>
      <c r="AJ2010" s="3">
        <v>28099951.16</v>
      </c>
      <c r="AK2010" s="3">
        <v>3022866.78</v>
      </c>
      <c r="AL2010" s="3">
        <v>14147006.71</v>
      </c>
      <c r="AM2010" s="3">
        <v>0</v>
      </c>
      <c r="AN2010" s="3">
        <v>10375</v>
      </c>
      <c r="AO2010" s="6">
        <f t="shared" si="465"/>
        <v>509187672</v>
      </c>
      <c r="AP2010" s="6">
        <f t="shared" si="466"/>
        <v>719273454.2</v>
      </c>
      <c r="AQ2010" s="6">
        <f t="shared" si="467"/>
        <v>248352032.96</v>
      </c>
      <c r="AR2010" s="6">
        <f t="shared" si="468"/>
        <v>470921421.24</v>
      </c>
      <c r="AS2010" s="6">
        <f t="shared" si="469"/>
        <v>736923760.81</v>
      </c>
      <c r="AT2010" s="10">
        <f t="shared" si="470"/>
        <v>29058184.04</v>
      </c>
      <c r="AU2010" s="10">
        <f t="shared" si="471"/>
        <v>765981944.85</v>
      </c>
      <c r="AV2010" s="10">
        <f t="shared" si="472"/>
        <v>980109093.24</v>
      </c>
      <c r="AW2010" s="12">
        <f t="shared" si="473"/>
        <v>0.291615763950651</v>
      </c>
      <c r="AX2010" s="12">
        <f t="shared" si="474"/>
        <v>0.69174238668061</v>
      </c>
      <c r="AY2010" s="12">
        <f t="shared" si="475"/>
        <v>0.269700382721813</v>
      </c>
      <c r="AZ2010" s="12">
        <f t="shared" si="476"/>
        <v>0.422042003958797</v>
      </c>
      <c r="BA2010" s="12">
        <f t="shared" si="477"/>
        <v>0.0166418493687396</v>
      </c>
      <c r="BB2010" s="12">
        <f t="shared" si="478"/>
        <v>0.438683853327537</v>
      </c>
      <c r="BC2010" s="12">
        <f t="shared" si="479"/>
        <v>0.561316146672463</v>
      </c>
    </row>
    <row r="2011" spans="1:55">
      <c r="A2011" s="3" t="s">
        <v>4073</v>
      </c>
      <c r="B2011" s="3" t="s">
        <v>4074</v>
      </c>
      <c r="C2011" s="3">
        <v>833995859.25</v>
      </c>
      <c r="D2011" s="3">
        <v>404489567.32</v>
      </c>
      <c r="E2011" s="3">
        <v>0</v>
      </c>
      <c r="F2011" s="3">
        <v>49831928.71</v>
      </c>
      <c r="G2011" s="3">
        <v>0</v>
      </c>
      <c r="H2011" s="3">
        <v>0</v>
      </c>
      <c r="I2011" s="3">
        <v>0</v>
      </c>
      <c r="J2011" s="3">
        <v>0</v>
      </c>
      <c r="K2011" s="3">
        <v>267188493.08</v>
      </c>
      <c r="L2011" s="3">
        <v>0</v>
      </c>
      <c r="M2011" s="3">
        <v>766896354.22</v>
      </c>
      <c r="N2011" s="3">
        <v>68575242.75</v>
      </c>
      <c r="O2011" s="3">
        <v>149302009.51</v>
      </c>
      <c r="P2011" s="3">
        <v>124817656.36</v>
      </c>
      <c r="Q2011" s="3">
        <v>43449099.58</v>
      </c>
      <c r="R2011" s="3">
        <v>934818262.27</v>
      </c>
      <c r="S2011" s="3">
        <v>0</v>
      </c>
      <c r="T2011" s="3">
        <v>0</v>
      </c>
      <c r="U2011" s="3">
        <v>7288156.73</v>
      </c>
      <c r="V2011" s="3">
        <v>23881990.46</v>
      </c>
      <c r="W2011" s="3">
        <v>0</v>
      </c>
      <c r="X2011" s="3">
        <v>0</v>
      </c>
      <c r="Y2011" s="3">
        <v>0</v>
      </c>
      <c r="Z2011" s="3">
        <v>602178488.56</v>
      </c>
      <c r="AA2011" s="3">
        <v>0</v>
      </c>
      <c r="AB2011" s="3">
        <v>83723350.98</v>
      </c>
      <c r="AC2011" s="3">
        <v>2208895672.54</v>
      </c>
      <c r="AD2011" s="3">
        <v>475874077.75</v>
      </c>
      <c r="AE2011" s="3">
        <v>0</v>
      </c>
      <c r="AF2011" s="3">
        <v>0</v>
      </c>
      <c r="AG2011" s="3">
        <v>0</v>
      </c>
      <c r="AH2011" s="3">
        <v>811573907.07</v>
      </c>
      <c r="AI2011" s="3">
        <v>0</v>
      </c>
      <c r="AJ2011" s="3">
        <v>189488511.71</v>
      </c>
      <c r="AK2011" s="3">
        <v>89013381.83</v>
      </c>
      <c r="AL2011" s="3">
        <v>74325929.84</v>
      </c>
      <c r="AM2011" s="3">
        <v>1391291.39</v>
      </c>
      <c r="AN2011" s="3">
        <v>42533447.3</v>
      </c>
      <c r="AO2011" s="6">
        <f t="shared" si="465"/>
        <v>721509989.11</v>
      </c>
      <c r="AP2011" s="6">
        <f t="shared" si="466"/>
        <v>1153040362.42</v>
      </c>
      <c r="AQ2011" s="6">
        <f t="shared" si="467"/>
        <v>1651890249</v>
      </c>
      <c r="AR2011" s="6">
        <f t="shared" si="468"/>
        <v>-498849886.58</v>
      </c>
      <c r="AS2011" s="6">
        <f t="shared" si="469"/>
        <v>3893096219.43</v>
      </c>
      <c r="AT2011" s="10">
        <f t="shared" si="470"/>
        <v>833995859.25</v>
      </c>
      <c r="AU2011" s="10">
        <f t="shared" si="471"/>
        <v>4727092078.68</v>
      </c>
      <c r="AV2011" s="10">
        <f t="shared" si="472"/>
        <v>222660102.53</v>
      </c>
      <c r="AW2011" s="12">
        <f t="shared" si="473"/>
        <v>0.145766891491853</v>
      </c>
      <c r="AX2011" s="12">
        <f t="shared" si="474"/>
        <v>0.685740661064824</v>
      </c>
      <c r="AY2011" s="12">
        <f t="shared" si="475"/>
        <v>-0.100782800495287</v>
      </c>
      <c r="AZ2011" s="12">
        <f t="shared" si="476"/>
        <v>0.786523461560111</v>
      </c>
      <c r="BA2011" s="12">
        <f t="shared" si="477"/>
        <v>0.168492447443323</v>
      </c>
      <c r="BB2011" s="12">
        <f t="shared" si="478"/>
        <v>0.955015909003434</v>
      </c>
      <c r="BC2011" s="12">
        <f t="shared" si="479"/>
        <v>0.0449840909965656</v>
      </c>
    </row>
    <row r="2012" spans="1:55">
      <c r="A2012" s="3" t="s">
        <v>4075</v>
      </c>
      <c r="B2012" s="3" t="s">
        <v>4076</v>
      </c>
      <c r="C2012" s="3">
        <v>15.05</v>
      </c>
      <c r="D2012" s="3">
        <v>403435607.72</v>
      </c>
      <c r="E2012" s="3">
        <v>270595.22</v>
      </c>
      <c r="F2012" s="3">
        <v>0</v>
      </c>
      <c r="G2012" s="3">
        <v>0</v>
      </c>
      <c r="H2012" s="3">
        <v>0</v>
      </c>
      <c r="I2012" s="3">
        <v>0</v>
      </c>
      <c r="J2012" s="3">
        <v>0</v>
      </c>
      <c r="K2012" s="3">
        <v>406744636.29</v>
      </c>
      <c r="L2012" s="3">
        <v>0</v>
      </c>
      <c r="M2012" s="3">
        <v>587377324.56</v>
      </c>
      <c r="N2012" s="3">
        <v>71042415.12</v>
      </c>
      <c r="O2012" s="3">
        <v>547278340.13</v>
      </c>
      <c r="P2012" s="3">
        <v>72852743.14</v>
      </c>
      <c r="Q2012" s="3">
        <v>35573685.91</v>
      </c>
      <c r="R2012" s="3">
        <v>1438940230.34</v>
      </c>
      <c r="S2012" s="3">
        <v>0</v>
      </c>
      <c r="T2012" s="3">
        <v>0</v>
      </c>
      <c r="U2012" s="3">
        <v>30612182.27</v>
      </c>
      <c r="V2012" s="3">
        <v>33196198.82</v>
      </c>
      <c r="W2012" s="3">
        <v>0</v>
      </c>
      <c r="X2012" s="3">
        <v>0</v>
      </c>
      <c r="Y2012" s="3">
        <v>11754969.52</v>
      </c>
      <c r="Z2012" s="3">
        <v>73397294.41</v>
      </c>
      <c r="AA2012" s="3">
        <v>0</v>
      </c>
      <c r="AB2012" s="3">
        <v>13028908.78</v>
      </c>
      <c r="AC2012" s="3">
        <v>1621338525.89</v>
      </c>
      <c r="AD2012" s="3">
        <v>98488368.89</v>
      </c>
      <c r="AE2012" s="3">
        <v>0</v>
      </c>
      <c r="AF2012" s="3">
        <v>0</v>
      </c>
      <c r="AG2012" s="3">
        <v>0</v>
      </c>
      <c r="AH2012" s="3">
        <v>352305636.89</v>
      </c>
      <c r="AI2012" s="3">
        <v>0</v>
      </c>
      <c r="AJ2012" s="3">
        <v>50076410.61</v>
      </c>
      <c r="AK2012" s="3">
        <v>81497817.32</v>
      </c>
      <c r="AL2012" s="3">
        <v>158249500.6</v>
      </c>
      <c r="AM2012" s="3">
        <v>8257600.12</v>
      </c>
      <c r="AN2012" s="3">
        <v>76041095.71</v>
      </c>
      <c r="AO2012" s="6">
        <f t="shared" si="465"/>
        <v>810450839.23</v>
      </c>
      <c r="AP2012" s="6">
        <f t="shared" si="466"/>
        <v>1314124508.86</v>
      </c>
      <c r="AQ2012" s="6">
        <f t="shared" si="467"/>
        <v>1600929784.14</v>
      </c>
      <c r="AR2012" s="6">
        <f t="shared" si="468"/>
        <v>-286805275.28</v>
      </c>
      <c r="AS2012" s="6">
        <f t="shared" si="469"/>
        <v>2446254956.03</v>
      </c>
      <c r="AT2012" s="10">
        <f t="shared" si="470"/>
        <v>15.05</v>
      </c>
      <c r="AU2012" s="10">
        <f t="shared" si="471"/>
        <v>2446254971.08</v>
      </c>
      <c r="AV2012" s="10">
        <f t="shared" si="472"/>
        <v>523645563.95</v>
      </c>
      <c r="AW2012" s="12">
        <f t="shared" si="473"/>
        <v>0.272888209443625</v>
      </c>
      <c r="AX2012" s="12">
        <f t="shared" si="474"/>
        <v>0.727111785488865</v>
      </c>
      <c r="AY2012" s="12">
        <f t="shared" si="475"/>
        <v>-0.0965706668951129</v>
      </c>
      <c r="AZ2012" s="12">
        <f t="shared" si="476"/>
        <v>0.823682452383978</v>
      </c>
      <c r="BA2012" s="12">
        <f t="shared" si="477"/>
        <v>5.06750977767947e-9</v>
      </c>
      <c r="BB2012" s="12">
        <f t="shared" si="478"/>
        <v>0.823682457451488</v>
      </c>
      <c r="BC2012" s="12">
        <f t="shared" si="479"/>
        <v>0.176317542548512</v>
      </c>
    </row>
    <row r="2013" spans="1:55">
      <c r="A2013" s="3" t="s">
        <v>4077</v>
      </c>
      <c r="B2013" s="3" t="s">
        <v>4078</v>
      </c>
      <c r="C2013" s="3">
        <v>89190967.59</v>
      </c>
      <c r="D2013" s="3">
        <v>403260282.88</v>
      </c>
      <c r="E2013" s="3">
        <v>318421806.86</v>
      </c>
      <c r="F2013" s="3">
        <v>0</v>
      </c>
      <c r="G2013" s="3">
        <v>0</v>
      </c>
      <c r="H2013" s="3">
        <v>0</v>
      </c>
      <c r="I2013" s="3">
        <v>0</v>
      </c>
      <c r="J2013" s="3">
        <v>0</v>
      </c>
      <c r="K2013" s="3">
        <v>206248443.48</v>
      </c>
      <c r="L2013" s="3">
        <v>0</v>
      </c>
      <c r="M2013" s="3">
        <v>2068684204.54</v>
      </c>
      <c r="N2013" s="3">
        <v>482738292.81</v>
      </c>
      <c r="O2013" s="3">
        <v>1086558564.42</v>
      </c>
      <c r="P2013" s="3">
        <v>15560697.84</v>
      </c>
      <c r="Q2013" s="3">
        <v>0</v>
      </c>
      <c r="R2013" s="3">
        <v>1871694930.08</v>
      </c>
      <c r="S2013" s="3">
        <v>0</v>
      </c>
      <c r="T2013" s="3">
        <v>0</v>
      </c>
      <c r="U2013" s="3">
        <v>16376665.85</v>
      </c>
      <c r="V2013" s="3">
        <v>65063482.61</v>
      </c>
      <c r="W2013" s="3">
        <v>0</v>
      </c>
      <c r="X2013" s="3">
        <v>0</v>
      </c>
      <c r="Y2013" s="3">
        <v>0</v>
      </c>
      <c r="Z2013" s="3">
        <v>25375508.26</v>
      </c>
      <c r="AA2013" s="3">
        <v>0</v>
      </c>
      <c r="AB2013" s="3">
        <v>70900664.12</v>
      </c>
      <c r="AC2013" s="3">
        <v>729319148.85</v>
      </c>
      <c r="AD2013" s="3">
        <v>121106201.09</v>
      </c>
      <c r="AE2013" s="3">
        <v>0</v>
      </c>
      <c r="AF2013" s="3">
        <v>0</v>
      </c>
      <c r="AG2013" s="3">
        <v>0</v>
      </c>
      <c r="AH2013" s="3">
        <v>444700130.62</v>
      </c>
      <c r="AI2013" s="3">
        <v>0</v>
      </c>
      <c r="AJ2013" s="3">
        <v>0</v>
      </c>
      <c r="AK2013" s="3">
        <v>39793108.55</v>
      </c>
      <c r="AL2013" s="3">
        <v>55654822.65</v>
      </c>
      <c r="AM2013" s="3">
        <v>10687620.94</v>
      </c>
      <c r="AN2013" s="3">
        <v>167901238.38</v>
      </c>
      <c r="AO2013" s="6">
        <f t="shared" si="465"/>
        <v>927930533.22</v>
      </c>
      <c r="AP2013" s="6">
        <f t="shared" si="466"/>
        <v>3653541759.61</v>
      </c>
      <c r="AQ2013" s="6">
        <f t="shared" si="467"/>
        <v>2049411250.92</v>
      </c>
      <c r="AR2013" s="6">
        <f t="shared" si="468"/>
        <v>1604130508.69</v>
      </c>
      <c r="AS2013" s="6">
        <f t="shared" si="469"/>
        <v>1569162271.08</v>
      </c>
      <c r="AT2013" s="10">
        <f t="shared" si="470"/>
        <v>89190967.59</v>
      </c>
      <c r="AU2013" s="10">
        <f t="shared" si="471"/>
        <v>1658353238.67</v>
      </c>
      <c r="AV2013" s="10">
        <f t="shared" si="472"/>
        <v>2532061041.91</v>
      </c>
      <c r="AW2013" s="12">
        <f t="shared" si="473"/>
        <v>0.22144123971713</v>
      </c>
      <c r="AX2013" s="12">
        <f t="shared" si="474"/>
        <v>0.757274237651457</v>
      </c>
      <c r="AY2013" s="12">
        <f t="shared" si="475"/>
        <v>0.3828095270017</v>
      </c>
      <c r="AZ2013" s="12">
        <f t="shared" si="476"/>
        <v>0.374464710649757</v>
      </c>
      <c r="BA2013" s="12">
        <f t="shared" si="477"/>
        <v>0.0212845226314127</v>
      </c>
      <c r="BB2013" s="12">
        <f t="shared" si="478"/>
        <v>0.39574923328117</v>
      </c>
      <c r="BC2013" s="12">
        <f t="shared" si="479"/>
        <v>0.60425076671883</v>
      </c>
    </row>
    <row r="2014" spans="1:55">
      <c r="A2014" s="3" t="s">
        <v>4079</v>
      </c>
      <c r="B2014" s="3" t="s">
        <v>4080</v>
      </c>
      <c r="C2014" s="3">
        <v>0</v>
      </c>
      <c r="D2014" s="3">
        <v>403157678.15</v>
      </c>
      <c r="E2014" s="3">
        <v>0</v>
      </c>
      <c r="F2014" s="3">
        <v>0</v>
      </c>
      <c r="G2014" s="3">
        <v>0</v>
      </c>
      <c r="H2014" s="3">
        <v>0</v>
      </c>
      <c r="I2014" s="3">
        <v>0</v>
      </c>
      <c r="J2014" s="3">
        <v>0</v>
      </c>
      <c r="K2014" s="3">
        <v>22159300.41</v>
      </c>
      <c r="L2014" s="3">
        <v>0</v>
      </c>
      <c r="M2014" s="3">
        <v>72285527.09</v>
      </c>
      <c r="N2014" s="3">
        <v>85250890.04</v>
      </c>
      <c r="O2014" s="3">
        <v>199807847.86</v>
      </c>
      <c r="P2014" s="3">
        <v>8344646.37</v>
      </c>
      <c r="Q2014" s="3">
        <v>0</v>
      </c>
      <c r="R2014" s="3">
        <v>38172626.06</v>
      </c>
      <c r="S2014" s="3">
        <v>20918032.43</v>
      </c>
      <c r="T2014" s="3">
        <v>0</v>
      </c>
      <c r="U2014" s="3">
        <v>17131377.69</v>
      </c>
      <c r="V2014" s="3">
        <v>6922225</v>
      </c>
      <c r="W2014" s="3">
        <v>0</v>
      </c>
      <c r="X2014" s="3">
        <v>0</v>
      </c>
      <c r="Y2014" s="3">
        <v>1614560.4</v>
      </c>
      <c r="Z2014" s="3">
        <v>23028237.32</v>
      </c>
      <c r="AA2014" s="3">
        <v>0</v>
      </c>
      <c r="AB2014" s="3">
        <v>1374092.1</v>
      </c>
      <c r="AC2014" s="3">
        <v>382885693.89</v>
      </c>
      <c r="AD2014" s="3">
        <v>12718931.29</v>
      </c>
      <c r="AE2014" s="3">
        <v>0</v>
      </c>
      <c r="AF2014" s="3">
        <v>0</v>
      </c>
      <c r="AG2014" s="3">
        <v>0</v>
      </c>
      <c r="AH2014" s="3">
        <v>131091678.98</v>
      </c>
      <c r="AI2014" s="3">
        <v>1122684</v>
      </c>
      <c r="AJ2014" s="3">
        <v>584464.73</v>
      </c>
      <c r="AK2014" s="3">
        <v>14717655.8</v>
      </c>
      <c r="AL2014" s="3">
        <v>2281017.17</v>
      </c>
      <c r="AM2014" s="3">
        <v>0</v>
      </c>
      <c r="AN2014" s="3">
        <v>3305464</v>
      </c>
      <c r="AO2014" s="6">
        <f t="shared" si="465"/>
        <v>425316978.56</v>
      </c>
      <c r="AP2014" s="6">
        <f t="shared" si="466"/>
        <v>365688911.36</v>
      </c>
      <c r="AQ2014" s="6">
        <f t="shared" si="467"/>
        <v>109161151</v>
      </c>
      <c r="AR2014" s="6">
        <f t="shared" si="468"/>
        <v>256527760.36</v>
      </c>
      <c r="AS2014" s="6">
        <f t="shared" si="469"/>
        <v>548707589.86</v>
      </c>
      <c r="AT2014" s="10">
        <f t="shared" si="470"/>
        <v>0</v>
      </c>
      <c r="AU2014" s="10">
        <f t="shared" si="471"/>
        <v>548707589.86</v>
      </c>
      <c r="AV2014" s="10">
        <f t="shared" si="472"/>
        <v>681844738.92</v>
      </c>
      <c r="AW2014" s="12">
        <f t="shared" si="473"/>
        <v>0.345630956614149</v>
      </c>
      <c r="AX2014" s="12">
        <f t="shared" si="474"/>
        <v>0.654369043385851</v>
      </c>
      <c r="AY2014" s="12">
        <f t="shared" si="475"/>
        <v>0.208465543772793</v>
      </c>
      <c r="AZ2014" s="12">
        <f t="shared" si="476"/>
        <v>0.445903499613058</v>
      </c>
      <c r="BA2014" s="12">
        <f t="shared" si="477"/>
        <v>0</v>
      </c>
      <c r="BB2014" s="12">
        <f t="shared" si="478"/>
        <v>0.445903499613058</v>
      </c>
      <c r="BC2014" s="12">
        <f t="shared" si="479"/>
        <v>0.554096500386942</v>
      </c>
    </row>
    <row r="2015" spans="1:55">
      <c r="A2015" s="3" t="s">
        <v>4081</v>
      </c>
      <c r="B2015" s="3" t="s">
        <v>4082</v>
      </c>
      <c r="C2015" s="3">
        <v>111147489.02</v>
      </c>
      <c r="D2015" s="3">
        <v>403114402.49</v>
      </c>
      <c r="E2015" s="3">
        <v>48028856.44</v>
      </c>
      <c r="F2015" s="3">
        <v>0</v>
      </c>
      <c r="G2015" s="3">
        <v>0</v>
      </c>
      <c r="H2015" s="3">
        <v>0</v>
      </c>
      <c r="I2015" s="3">
        <v>0</v>
      </c>
      <c r="J2015" s="3">
        <v>0</v>
      </c>
      <c r="K2015" s="3">
        <v>3636760.34</v>
      </c>
      <c r="L2015" s="3">
        <v>0</v>
      </c>
      <c r="M2015" s="3">
        <v>457968668.1</v>
      </c>
      <c r="N2015" s="3">
        <v>16177077.63</v>
      </c>
      <c r="O2015" s="3">
        <v>496956066.6</v>
      </c>
      <c r="P2015" s="3">
        <v>42662205.55</v>
      </c>
      <c r="Q2015" s="3">
        <v>0</v>
      </c>
      <c r="R2015" s="3">
        <v>305755781.71</v>
      </c>
      <c r="S2015" s="3">
        <v>0</v>
      </c>
      <c r="T2015" s="3">
        <v>0</v>
      </c>
      <c r="U2015" s="3">
        <v>86409027.91</v>
      </c>
      <c r="V2015" s="3">
        <v>15990722.96</v>
      </c>
      <c r="W2015" s="3">
        <v>0</v>
      </c>
      <c r="X2015" s="3">
        <v>0</v>
      </c>
      <c r="Y2015" s="3">
        <v>0</v>
      </c>
      <c r="Z2015" s="3">
        <v>32675596.6</v>
      </c>
      <c r="AA2015" s="3">
        <v>0</v>
      </c>
      <c r="AB2015" s="3">
        <v>535996.06</v>
      </c>
      <c r="AC2015" s="3">
        <v>715175282.66</v>
      </c>
      <c r="AD2015" s="3">
        <v>146742827.86</v>
      </c>
      <c r="AE2015" s="3">
        <v>0</v>
      </c>
      <c r="AF2015" s="3">
        <v>0</v>
      </c>
      <c r="AG2015" s="3">
        <v>0</v>
      </c>
      <c r="AH2015" s="3">
        <v>71648668.93</v>
      </c>
      <c r="AI2015" s="3">
        <v>0</v>
      </c>
      <c r="AJ2015" s="3">
        <v>226068413.99</v>
      </c>
      <c r="AK2015" s="3">
        <v>87305334.65</v>
      </c>
      <c r="AL2015" s="3">
        <v>59878325.79</v>
      </c>
      <c r="AM2015" s="3">
        <v>3918647.6</v>
      </c>
      <c r="AN2015" s="3">
        <v>42186177.44</v>
      </c>
      <c r="AO2015" s="6">
        <f t="shared" si="465"/>
        <v>454780019.27</v>
      </c>
      <c r="AP2015" s="6">
        <f t="shared" si="466"/>
        <v>1013764017.88</v>
      </c>
      <c r="AQ2015" s="6">
        <f t="shared" si="467"/>
        <v>441367125.24</v>
      </c>
      <c r="AR2015" s="6">
        <f t="shared" si="468"/>
        <v>572396892.64</v>
      </c>
      <c r="AS2015" s="6">
        <f t="shared" si="469"/>
        <v>1352923678.92</v>
      </c>
      <c r="AT2015" s="10">
        <f t="shared" si="470"/>
        <v>111147489.02</v>
      </c>
      <c r="AU2015" s="10">
        <f t="shared" si="471"/>
        <v>1464071167.94</v>
      </c>
      <c r="AV2015" s="10">
        <f t="shared" si="472"/>
        <v>1027176911.91</v>
      </c>
      <c r="AW2015" s="12">
        <f t="shared" si="473"/>
        <v>0.182551076686583</v>
      </c>
      <c r="AX2015" s="12">
        <f t="shared" si="474"/>
        <v>0.772833740297725</v>
      </c>
      <c r="AY2015" s="12">
        <f t="shared" si="475"/>
        <v>0.229763104393226</v>
      </c>
      <c r="AZ2015" s="12">
        <f t="shared" si="476"/>
        <v>0.543070635904498</v>
      </c>
      <c r="BA2015" s="12">
        <f t="shared" si="477"/>
        <v>0.0446151830156924</v>
      </c>
      <c r="BB2015" s="12">
        <f t="shared" si="478"/>
        <v>0.587685818920191</v>
      </c>
      <c r="BC2015" s="12">
        <f t="shared" si="479"/>
        <v>0.412314181079809</v>
      </c>
    </row>
    <row r="2016" spans="1:55">
      <c r="A2016" s="3" t="s">
        <v>4083</v>
      </c>
      <c r="B2016" s="3" t="s">
        <v>4084</v>
      </c>
      <c r="C2016" s="3">
        <v>0</v>
      </c>
      <c r="D2016" s="3">
        <v>402722664</v>
      </c>
      <c r="E2016" s="3">
        <v>80000000</v>
      </c>
      <c r="F2016" s="3">
        <v>0</v>
      </c>
      <c r="G2016" s="3">
        <v>0</v>
      </c>
      <c r="H2016" s="3">
        <v>0</v>
      </c>
      <c r="I2016" s="3">
        <v>0</v>
      </c>
      <c r="J2016" s="3">
        <v>622244.1</v>
      </c>
      <c r="K2016" s="3">
        <v>1622099.49</v>
      </c>
      <c r="L2016" s="3">
        <v>0</v>
      </c>
      <c r="M2016" s="3">
        <v>279442951.07</v>
      </c>
      <c r="N2016" s="3">
        <v>25911968.17</v>
      </c>
      <c r="O2016" s="3">
        <v>290298021.41</v>
      </c>
      <c r="P2016" s="3">
        <v>8843.72</v>
      </c>
      <c r="Q2016" s="3">
        <v>0</v>
      </c>
      <c r="R2016" s="3">
        <v>208031033.19</v>
      </c>
      <c r="S2016" s="3">
        <v>0</v>
      </c>
      <c r="T2016" s="3">
        <v>0</v>
      </c>
      <c r="U2016" s="3">
        <v>45551066.74</v>
      </c>
      <c r="V2016" s="3">
        <v>9077387.46</v>
      </c>
      <c r="W2016" s="3">
        <v>0</v>
      </c>
      <c r="X2016" s="3">
        <v>0</v>
      </c>
      <c r="Y2016" s="3">
        <v>12353856.53</v>
      </c>
      <c r="Z2016" s="3">
        <v>8197252.38</v>
      </c>
      <c r="AA2016" s="3">
        <v>0</v>
      </c>
      <c r="AB2016" s="3">
        <v>3757934.81</v>
      </c>
      <c r="AC2016" s="3">
        <v>294847889.02</v>
      </c>
      <c r="AD2016" s="3">
        <v>15502039.58</v>
      </c>
      <c r="AE2016" s="3">
        <v>0</v>
      </c>
      <c r="AF2016" s="3">
        <v>0</v>
      </c>
      <c r="AG2016" s="3">
        <v>0</v>
      </c>
      <c r="AH2016" s="3">
        <v>155894888.31</v>
      </c>
      <c r="AI2016" s="3">
        <v>0</v>
      </c>
      <c r="AJ2016" s="3">
        <v>0</v>
      </c>
      <c r="AK2016" s="3">
        <v>0</v>
      </c>
      <c r="AL2016" s="3">
        <v>11143013.21</v>
      </c>
      <c r="AM2016" s="3">
        <v>0</v>
      </c>
      <c r="AN2016" s="3">
        <v>18934541.26</v>
      </c>
      <c r="AO2016" s="6">
        <f t="shared" si="465"/>
        <v>484967007.59</v>
      </c>
      <c r="AP2016" s="6">
        <f t="shared" si="466"/>
        <v>595661784.37</v>
      </c>
      <c r="AQ2016" s="6">
        <f t="shared" si="467"/>
        <v>286968531.11</v>
      </c>
      <c r="AR2016" s="6">
        <f t="shared" si="468"/>
        <v>308693253.26</v>
      </c>
      <c r="AS2016" s="6">
        <f t="shared" si="469"/>
        <v>496322371.38</v>
      </c>
      <c r="AT2016" s="10">
        <f t="shared" si="470"/>
        <v>0</v>
      </c>
      <c r="AU2016" s="10">
        <f t="shared" si="471"/>
        <v>496322371.38</v>
      </c>
      <c r="AV2016" s="10">
        <f t="shared" si="472"/>
        <v>793660260.85</v>
      </c>
      <c r="AW2016" s="12">
        <f t="shared" si="473"/>
        <v>0.375948478276514</v>
      </c>
      <c r="AX2016" s="12">
        <f t="shared" si="474"/>
        <v>0.624051521723486</v>
      </c>
      <c r="AY2016" s="12">
        <f t="shared" si="475"/>
        <v>0.239300317343312</v>
      </c>
      <c r="AZ2016" s="12">
        <f t="shared" si="476"/>
        <v>0.384751204380174</v>
      </c>
      <c r="BA2016" s="12">
        <f t="shared" si="477"/>
        <v>0</v>
      </c>
      <c r="BB2016" s="12">
        <f t="shared" si="478"/>
        <v>0.384751204380174</v>
      </c>
      <c r="BC2016" s="12">
        <f t="shared" si="479"/>
        <v>0.615248795619826</v>
      </c>
    </row>
    <row r="2017" spans="1:55">
      <c r="A2017" s="3" t="s">
        <v>4085</v>
      </c>
      <c r="B2017" s="3" t="s">
        <v>4086</v>
      </c>
      <c r="C2017" s="3">
        <v>1154856300.83</v>
      </c>
      <c r="D2017" s="3">
        <v>401936444.34</v>
      </c>
      <c r="E2017" s="3">
        <v>27400000</v>
      </c>
      <c r="F2017" s="3">
        <v>0</v>
      </c>
      <c r="G2017" s="3">
        <v>0</v>
      </c>
      <c r="H2017" s="3">
        <v>0</v>
      </c>
      <c r="I2017" s="3">
        <v>0</v>
      </c>
      <c r="J2017" s="3">
        <v>2009690.4</v>
      </c>
      <c r="K2017" s="3">
        <v>20653574.22</v>
      </c>
      <c r="L2017" s="3">
        <v>0</v>
      </c>
      <c r="M2017" s="3">
        <v>387936540.84</v>
      </c>
      <c r="N2017" s="3">
        <v>32359471.49</v>
      </c>
      <c r="O2017" s="3">
        <v>900406328.11</v>
      </c>
      <c r="P2017" s="3">
        <v>18578686.91</v>
      </c>
      <c r="Q2017" s="3">
        <v>0</v>
      </c>
      <c r="R2017" s="3">
        <v>968889691.79</v>
      </c>
      <c r="S2017" s="3">
        <v>685818.17</v>
      </c>
      <c r="T2017" s="3">
        <v>0</v>
      </c>
      <c r="U2017" s="3">
        <v>48044682.56</v>
      </c>
      <c r="V2017" s="3">
        <v>16806216.79</v>
      </c>
      <c r="W2017" s="3">
        <v>0</v>
      </c>
      <c r="X2017" s="3">
        <v>0</v>
      </c>
      <c r="Y2017" s="3">
        <v>21576461.75</v>
      </c>
      <c r="Z2017" s="3">
        <v>44261880.1</v>
      </c>
      <c r="AA2017" s="3">
        <v>0</v>
      </c>
      <c r="AB2017" s="3">
        <v>15130140.93</v>
      </c>
      <c r="AC2017" s="3">
        <v>958176212.23</v>
      </c>
      <c r="AD2017" s="3">
        <v>6536882.84</v>
      </c>
      <c r="AE2017" s="3">
        <v>0</v>
      </c>
      <c r="AF2017" s="3">
        <v>0</v>
      </c>
      <c r="AG2017" s="3">
        <v>0</v>
      </c>
      <c r="AH2017" s="3">
        <v>162245161.11</v>
      </c>
      <c r="AI2017" s="3">
        <v>0</v>
      </c>
      <c r="AJ2017" s="3">
        <v>0</v>
      </c>
      <c r="AK2017" s="3">
        <v>245792.83</v>
      </c>
      <c r="AL2017" s="3">
        <v>15950992.17</v>
      </c>
      <c r="AM2017" s="3">
        <v>7379557.05</v>
      </c>
      <c r="AN2017" s="3">
        <v>96894614.27</v>
      </c>
      <c r="AO2017" s="6">
        <f t="shared" si="465"/>
        <v>451999708.96</v>
      </c>
      <c r="AP2017" s="6">
        <f t="shared" si="466"/>
        <v>1339281027.35</v>
      </c>
      <c r="AQ2017" s="6">
        <f t="shared" si="467"/>
        <v>1115394892.09</v>
      </c>
      <c r="AR2017" s="6">
        <f t="shared" si="468"/>
        <v>223886135.26</v>
      </c>
      <c r="AS2017" s="6">
        <f t="shared" si="469"/>
        <v>1247429212.5</v>
      </c>
      <c r="AT2017" s="10">
        <f t="shared" si="470"/>
        <v>1154856300.83</v>
      </c>
      <c r="AU2017" s="10">
        <f t="shared" si="471"/>
        <v>2402285513.33</v>
      </c>
      <c r="AV2017" s="10">
        <f t="shared" si="472"/>
        <v>675885844.22</v>
      </c>
      <c r="AW2017" s="12">
        <f t="shared" si="473"/>
        <v>0.146840333580311</v>
      </c>
      <c r="AX2017" s="12">
        <f t="shared" si="474"/>
        <v>0.477983574290373</v>
      </c>
      <c r="AY2017" s="12">
        <f t="shared" si="475"/>
        <v>0.0727334866237587</v>
      </c>
      <c r="AZ2017" s="12">
        <f t="shared" si="476"/>
        <v>0.405250087666615</v>
      </c>
      <c r="BA2017" s="12">
        <f t="shared" si="477"/>
        <v>0.375176092129316</v>
      </c>
      <c r="BB2017" s="12">
        <f t="shared" si="478"/>
        <v>0.780426179795931</v>
      </c>
      <c r="BC2017" s="12">
        <f t="shared" si="479"/>
        <v>0.219573820204069</v>
      </c>
    </row>
    <row r="2018" spans="1:55">
      <c r="A2018" s="3" t="s">
        <v>4087</v>
      </c>
      <c r="B2018" s="3" t="s">
        <v>4088</v>
      </c>
      <c r="C2018" s="3">
        <v>6138153.38</v>
      </c>
      <c r="D2018" s="3">
        <v>401416169.57</v>
      </c>
      <c r="E2018" s="3">
        <v>0</v>
      </c>
      <c r="F2018" s="3">
        <v>0</v>
      </c>
      <c r="G2018" s="3">
        <v>0</v>
      </c>
      <c r="H2018" s="3">
        <v>0</v>
      </c>
      <c r="I2018" s="3">
        <v>0</v>
      </c>
      <c r="J2018" s="3">
        <v>0</v>
      </c>
      <c r="K2018" s="3">
        <v>99652086.52</v>
      </c>
      <c r="L2018" s="3">
        <v>0</v>
      </c>
      <c r="M2018" s="3">
        <v>265660609.68</v>
      </c>
      <c r="N2018" s="3">
        <v>42573727.8</v>
      </c>
      <c r="O2018" s="3">
        <v>416727278.62</v>
      </c>
      <c r="P2018" s="3">
        <v>11644213</v>
      </c>
      <c r="Q2018" s="3">
        <v>0</v>
      </c>
      <c r="R2018" s="3">
        <v>397493373.02</v>
      </c>
      <c r="S2018" s="3">
        <v>1008241.11</v>
      </c>
      <c r="T2018" s="3">
        <v>0</v>
      </c>
      <c r="U2018" s="3">
        <v>1036579.32</v>
      </c>
      <c r="V2018" s="3">
        <v>330835.73</v>
      </c>
      <c r="W2018" s="3">
        <v>0</v>
      </c>
      <c r="X2018" s="3">
        <v>0</v>
      </c>
      <c r="Y2018" s="3">
        <v>0</v>
      </c>
      <c r="Z2018" s="3">
        <v>2160000</v>
      </c>
      <c r="AA2018" s="3">
        <v>0</v>
      </c>
      <c r="AB2018" s="3">
        <v>4741729.47</v>
      </c>
      <c r="AC2018" s="3">
        <v>10362876.62</v>
      </c>
      <c r="AD2018" s="3">
        <v>104048429.66</v>
      </c>
      <c r="AE2018" s="3">
        <v>0</v>
      </c>
      <c r="AF2018" s="3">
        <v>0</v>
      </c>
      <c r="AG2018" s="3">
        <v>0</v>
      </c>
      <c r="AH2018" s="3">
        <v>10018319.2</v>
      </c>
      <c r="AI2018" s="3">
        <v>0</v>
      </c>
      <c r="AJ2018" s="3">
        <v>0</v>
      </c>
      <c r="AK2018" s="3">
        <v>91807027.69</v>
      </c>
      <c r="AL2018" s="3">
        <v>3271265.26</v>
      </c>
      <c r="AM2018" s="3">
        <v>0</v>
      </c>
      <c r="AN2018" s="3">
        <v>0</v>
      </c>
      <c r="AO2018" s="6">
        <f t="shared" si="465"/>
        <v>501068256.09</v>
      </c>
      <c r="AP2018" s="6">
        <f t="shared" si="466"/>
        <v>736605829.1</v>
      </c>
      <c r="AQ2018" s="6">
        <f t="shared" si="467"/>
        <v>406770758.65</v>
      </c>
      <c r="AR2018" s="6">
        <f t="shared" si="468"/>
        <v>329835070.45</v>
      </c>
      <c r="AS2018" s="6">
        <f t="shared" si="469"/>
        <v>219507918.43</v>
      </c>
      <c r="AT2018" s="10">
        <f t="shared" si="470"/>
        <v>6138153.38</v>
      </c>
      <c r="AU2018" s="10">
        <f t="shared" si="471"/>
        <v>225646071.81</v>
      </c>
      <c r="AV2018" s="10">
        <f t="shared" si="472"/>
        <v>830903326.54</v>
      </c>
      <c r="AW2018" s="12">
        <f t="shared" si="473"/>
        <v>0.474249719769385</v>
      </c>
      <c r="AX2018" s="12">
        <f t="shared" si="474"/>
        <v>0.519940657519565</v>
      </c>
      <c r="AY2018" s="12">
        <f t="shared" si="475"/>
        <v>0.312181400098376</v>
      </c>
      <c r="AZ2018" s="12">
        <f t="shared" si="476"/>
        <v>0.207759257421189</v>
      </c>
      <c r="BA2018" s="12">
        <f t="shared" si="477"/>
        <v>0.00580962271104965</v>
      </c>
      <c r="BB2018" s="12">
        <f t="shared" si="478"/>
        <v>0.213568880132239</v>
      </c>
      <c r="BC2018" s="12">
        <f t="shared" si="479"/>
        <v>0.786431119867761</v>
      </c>
    </row>
    <row r="2019" spans="1:55">
      <c r="A2019" s="3" t="s">
        <v>4089</v>
      </c>
      <c r="B2019" s="3" t="s">
        <v>4090</v>
      </c>
      <c r="C2019" s="3">
        <v>131322127.46</v>
      </c>
      <c r="D2019" s="3">
        <v>401278097.57</v>
      </c>
      <c r="E2019" s="3">
        <v>661354220.34</v>
      </c>
      <c r="F2019" s="3">
        <v>0</v>
      </c>
      <c r="G2019" s="3">
        <v>0</v>
      </c>
      <c r="H2019" s="3">
        <v>0</v>
      </c>
      <c r="I2019" s="3">
        <v>0</v>
      </c>
      <c r="J2019" s="3">
        <v>54089617.98</v>
      </c>
      <c r="K2019" s="3">
        <v>17679577.65</v>
      </c>
      <c r="L2019" s="3">
        <v>0</v>
      </c>
      <c r="M2019" s="3">
        <v>1211222515.96</v>
      </c>
      <c r="N2019" s="3">
        <v>45649347.35</v>
      </c>
      <c r="O2019" s="3">
        <v>1405031491.77</v>
      </c>
      <c r="P2019" s="3">
        <v>85123615.13</v>
      </c>
      <c r="Q2019" s="3">
        <v>0</v>
      </c>
      <c r="R2019" s="3">
        <v>2092510646.24</v>
      </c>
      <c r="S2019" s="3">
        <v>0</v>
      </c>
      <c r="T2019" s="3">
        <v>0</v>
      </c>
      <c r="U2019" s="3">
        <v>108581976.85</v>
      </c>
      <c r="V2019" s="3">
        <v>36936586.82</v>
      </c>
      <c r="W2019" s="3">
        <v>0</v>
      </c>
      <c r="X2019" s="3">
        <v>0</v>
      </c>
      <c r="Y2019" s="3">
        <v>8298971.49</v>
      </c>
      <c r="Z2019" s="3">
        <v>25547648.68</v>
      </c>
      <c r="AA2019" s="3">
        <v>0</v>
      </c>
      <c r="AB2019" s="3">
        <v>27686766.4</v>
      </c>
      <c r="AC2019" s="3">
        <v>547290876.2</v>
      </c>
      <c r="AD2019" s="3">
        <v>97981492.97</v>
      </c>
      <c r="AE2019" s="3">
        <v>0</v>
      </c>
      <c r="AF2019" s="3">
        <v>0</v>
      </c>
      <c r="AG2019" s="3">
        <v>0</v>
      </c>
      <c r="AH2019" s="3">
        <v>260160377.77</v>
      </c>
      <c r="AI2019" s="3">
        <v>0</v>
      </c>
      <c r="AJ2019" s="3">
        <v>49130556.11</v>
      </c>
      <c r="AK2019" s="3">
        <v>29440062.36</v>
      </c>
      <c r="AL2019" s="3">
        <v>51446050.32</v>
      </c>
      <c r="AM2019" s="3">
        <v>13256516.93</v>
      </c>
      <c r="AN2019" s="3">
        <v>91222001.46</v>
      </c>
      <c r="AO2019" s="6">
        <f t="shared" si="465"/>
        <v>1134401513.54</v>
      </c>
      <c r="AP2019" s="6">
        <f t="shared" si="466"/>
        <v>2747026970.21</v>
      </c>
      <c r="AQ2019" s="6">
        <f t="shared" si="467"/>
        <v>2299562596.48</v>
      </c>
      <c r="AR2019" s="6">
        <f t="shared" si="468"/>
        <v>447464373.73</v>
      </c>
      <c r="AS2019" s="6">
        <f t="shared" si="469"/>
        <v>1139927934.12</v>
      </c>
      <c r="AT2019" s="10">
        <f t="shared" si="470"/>
        <v>131322127.46</v>
      </c>
      <c r="AU2019" s="10">
        <f t="shared" si="471"/>
        <v>1271250061.58</v>
      </c>
      <c r="AV2019" s="10">
        <f t="shared" si="472"/>
        <v>1581865887.27</v>
      </c>
      <c r="AW2019" s="12">
        <f t="shared" si="473"/>
        <v>0.397600915587479</v>
      </c>
      <c r="AX2019" s="12">
        <f t="shared" si="474"/>
        <v>0.556371467654452</v>
      </c>
      <c r="AY2019" s="12">
        <f t="shared" si="475"/>
        <v>0.156833574853612</v>
      </c>
      <c r="AZ2019" s="12">
        <f t="shared" si="476"/>
        <v>0.399537892800841</v>
      </c>
      <c r="BA2019" s="12">
        <f t="shared" si="477"/>
        <v>0.0460276167580682</v>
      </c>
      <c r="BB2019" s="12">
        <f t="shared" si="478"/>
        <v>0.445565509558909</v>
      </c>
      <c r="BC2019" s="12">
        <f t="shared" si="479"/>
        <v>0.554434490441091</v>
      </c>
    </row>
    <row r="2020" spans="1:55">
      <c r="A2020" s="3" t="s">
        <v>4091</v>
      </c>
      <c r="B2020" s="3" t="s">
        <v>4092</v>
      </c>
      <c r="C2020" s="3">
        <v>0</v>
      </c>
      <c r="D2020" s="3">
        <v>400225206.78</v>
      </c>
      <c r="E2020" s="3">
        <v>60000000</v>
      </c>
      <c r="F2020" s="3">
        <v>0</v>
      </c>
      <c r="G2020" s="3">
        <v>0</v>
      </c>
      <c r="H2020" s="3">
        <v>0</v>
      </c>
      <c r="I2020" s="3">
        <v>0</v>
      </c>
      <c r="J2020" s="3">
        <v>0</v>
      </c>
      <c r="K2020" s="3">
        <v>20865325.03</v>
      </c>
      <c r="L2020" s="3">
        <v>0</v>
      </c>
      <c r="M2020" s="3">
        <v>377921844.83</v>
      </c>
      <c r="N2020" s="3">
        <v>20476504.95</v>
      </c>
      <c r="O2020" s="3">
        <v>510178247.97</v>
      </c>
      <c r="P2020" s="3">
        <v>4531377.51</v>
      </c>
      <c r="Q2020" s="3">
        <v>0</v>
      </c>
      <c r="R2020" s="3">
        <v>93115756.03</v>
      </c>
      <c r="S2020" s="3">
        <v>0</v>
      </c>
      <c r="T2020" s="3">
        <v>0</v>
      </c>
      <c r="U2020" s="3">
        <v>38030049.81</v>
      </c>
      <c r="V2020" s="3">
        <v>4038819.64</v>
      </c>
      <c r="W2020" s="3">
        <v>0</v>
      </c>
      <c r="X2020" s="3">
        <v>0</v>
      </c>
      <c r="Y2020" s="3">
        <v>11423878.38</v>
      </c>
      <c r="Z2020" s="3">
        <v>23837563.18</v>
      </c>
      <c r="AA2020" s="3">
        <v>0</v>
      </c>
      <c r="AB2020" s="3">
        <v>1160887.4</v>
      </c>
      <c r="AC2020" s="3">
        <v>662603982.71</v>
      </c>
      <c r="AD2020" s="3">
        <v>20016612.05</v>
      </c>
      <c r="AE2020" s="3">
        <v>0</v>
      </c>
      <c r="AF2020" s="3">
        <v>0</v>
      </c>
      <c r="AG2020" s="3">
        <v>0</v>
      </c>
      <c r="AH2020" s="3">
        <v>137045068.36</v>
      </c>
      <c r="AI2020" s="3">
        <v>0</v>
      </c>
      <c r="AJ2020" s="3">
        <v>0</v>
      </c>
      <c r="AK2020" s="3">
        <v>11728624.39</v>
      </c>
      <c r="AL2020" s="3">
        <v>4578368.26</v>
      </c>
      <c r="AM2020" s="3">
        <v>5642673.45</v>
      </c>
      <c r="AN2020" s="3">
        <v>52546946.14</v>
      </c>
      <c r="AO2020" s="6">
        <f t="shared" si="465"/>
        <v>481090531.81</v>
      </c>
      <c r="AP2020" s="6">
        <f t="shared" si="466"/>
        <v>913107975.26</v>
      </c>
      <c r="AQ2020" s="6">
        <f t="shared" si="467"/>
        <v>171606954.44</v>
      </c>
      <c r="AR2020" s="6">
        <f t="shared" si="468"/>
        <v>741501020.82</v>
      </c>
      <c r="AS2020" s="6">
        <f t="shared" si="469"/>
        <v>894162275.36</v>
      </c>
      <c r="AT2020" s="10">
        <f t="shared" si="470"/>
        <v>0</v>
      </c>
      <c r="AU2020" s="10">
        <f t="shared" si="471"/>
        <v>894162275.36</v>
      </c>
      <c r="AV2020" s="10">
        <f t="shared" si="472"/>
        <v>1222591552.63</v>
      </c>
      <c r="AW2020" s="12">
        <f t="shared" si="473"/>
        <v>0.227277506457531</v>
      </c>
      <c r="AX2020" s="12">
        <f t="shared" si="474"/>
        <v>0.772722493542469</v>
      </c>
      <c r="AY2020" s="12">
        <f t="shared" si="475"/>
        <v>0.35030101800931</v>
      </c>
      <c r="AZ2020" s="12">
        <f t="shared" si="476"/>
        <v>0.42242147553316</v>
      </c>
      <c r="BA2020" s="12">
        <f t="shared" si="477"/>
        <v>0</v>
      </c>
      <c r="BB2020" s="12">
        <f t="shared" si="478"/>
        <v>0.42242147553316</v>
      </c>
      <c r="BC2020" s="12">
        <f t="shared" si="479"/>
        <v>0.57757852446684</v>
      </c>
    </row>
    <row r="2021" spans="1:55">
      <c r="A2021" s="3" t="s">
        <v>4093</v>
      </c>
      <c r="B2021" s="3" t="s">
        <v>4094</v>
      </c>
      <c r="C2021" s="3">
        <v>80930796.64</v>
      </c>
      <c r="D2021" s="3">
        <v>399680529.79</v>
      </c>
      <c r="E2021" s="3">
        <v>0</v>
      </c>
      <c r="F2021" s="3">
        <v>80323161.4</v>
      </c>
      <c r="G2021" s="3">
        <v>0</v>
      </c>
      <c r="H2021" s="3">
        <v>0</v>
      </c>
      <c r="I2021" s="3">
        <v>0</v>
      </c>
      <c r="J2021" s="3">
        <v>36299300.63</v>
      </c>
      <c r="K2021" s="3">
        <v>137762288.62</v>
      </c>
      <c r="L2021" s="3">
        <v>0</v>
      </c>
      <c r="M2021" s="3">
        <v>1414214216.07</v>
      </c>
      <c r="N2021" s="3">
        <v>196586832.18</v>
      </c>
      <c r="O2021" s="3">
        <v>142480908.35</v>
      </c>
      <c r="P2021" s="3">
        <v>97601971.87</v>
      </c>
      <c r="Q2021" s="3">
        <v>257565928.89</v>
      </c>
      <c r="R2021" s="3">
        <v>396980476.96</v>
      </c>
      <c r="S2021" s="3">
        <v>0</v>
      </c>
      <c r="T2021" s="3">
        <v>0</v>
      </c>
      <c r="U2021" s="3">
        <v>16886313.21</v>
      </c>
      <c r="V2021" s="3">
        <v>61745814.82</v>
      </c>
      <c r="W2021" s="3">
        <v>0</v>
      </c>
      <c r="X2021" s="3">
        <v>0</v>
      </c>
      <c r="Y2021" s="3">
        <v>18153902.05</v>
      </c>
      <c r="Z2021" s="3">
        <v>27342400.83</v>
      </c>
      <c r="AA2021" s="3">
        <v>0</v>
      </c>
      <c r="AB2021" s="3">
        <v>2347096.12</v>
      </c>
      <c r="AC2021" s="3">
        <v>2001321399.83</v>
      </c>
      <c r="AD2021" s="3">
        <v>878563977.35</v>
      </c>
      <c r="AE2021" s="3">
        <v>0</v>
      </c>
      <c r="AF2021" s="3">
        <v>0</v>
      </c>
      <c r="AG2021" s="3">
        <v>0</v>
      </c>
      <c r="AH2021" s="3">
        <v>381269686.27</v>
      </c>
      <c r="AI2021" s="3">
        <v>7223658.32</v>
      </c>
      <c r="AJ2021" s="3">
        <v>0</v>
      </c>
      <c r="AK2021" s="3">
        <v>22919947.76</v>
      </c>
      <c r="AL2021" s="3">
        <v>83881785.96</v>
      </c>
      <c r="AM2021" s="3">
        <v>6599154.86</v>
      </c>
      <c r="AN2021" s="3">
        <v>10000000</v>
      </c>
      <c r="AO2021" s="6">
        <f t="shared" si="465"/>
        <v>654065280.44</v>
      </c>
      <c r="AP2021" s="6">
        <f t="shared" si="466"/>
        <v>2108449857.36</v>
      </c>
      <c r="AQ2021" s="6">
        <f t="shared" si="467"/>
        <v>523456003.99</v>
      </c>
      <c r="AR2021" s="6">
        <f t="shared" si="468"/>
        <v>1584993853.37</v>
      </c>
      <c r="AS2021" s="6">
        <f t="shared" si="469"/>
        <v>3391779610.35</v>
      </c>
      <c r="AT2021" s="10">
        <f t="shared" si="470"/>
        <v>80930796.64</v>
      </c>
      <c r="AU2021" s="10">
        <f t="shared" si="471"/>
        <v>3472710406.99</v>
      </c>
      <c r="AV2021" s="10">
        <f t="shared" si="472"/>
        <v>2239059133.81</v>
      </c>
      <c r="AW2021" s="12">
        <f t="shared" si="473"/>
        <v>0.114511847119867</v>
      </c>
      <c r="AX2021" s="12">
        <f t="shared" si="474"/>
        <v>0.871319024370676</v>
      </c>
      <c r="AY2021" s="12">
        <f t="shared" si="475"/>
        <v>0.27749611430366</v>
      </c>
      <c r="AZ2021" s="12">
        <f t="shared" si="476"/>
        <v>0.593822910067016</v>
      </c>
      <c r="BA2021" s="12">
        <f t="shared" si="477"/>
        <v>0.0141691285094575</v>
      </c>
      <c r="BB2021" s="12">
        <f t="shared" si="478"/>
        <v>0.607992038576474</v>
      </c>
      <c r="BC2021" s="12">
        <f t="shared" si="479"/>
        <v>0.392007961423526</v>
      </c>
    </row>
    <row r="2022" spans="1:55">
      <c r="A2022" s="3" t="s">
        <v>4095</v>
      </c>
      <c r="B2022" s="3" t="s">
        <v>4096</v>
      </c>
      <c r="C2022" s="3">
        <v>45443905.62</v>
      </c>
      <c r="D2022" s="3">
        <v>398643867.14</v>
      </c>
      <c r="E2022" s="3">
        <v>209177115.87</v>
      </c>
      <c r="F2022" s="3">
        <v>0</v>
      </c>
      <c r="G2022" s="3">
        <v>0</v>
      </c>
      <c r="H2022" s="3">
        <v>0</v>
      </c>
      <c r="I2022" s="3">
        <v>0</v>
      </c>
      <c r="J2022" s="3">
        <v>0</v>
      </c>
      <c r="K2022" s="3">
        <v>10193033.7</v>
      </c>
      <c r="L2022" s="3">
        <v>0</v>
      </c>
      <c r="M2022" s="3">
        <v>111637069.68</v>
      </c>
      <c r="N2022" s="3">
        <v>1920048.6</v>
      </c>
      <c r="O2022" s="3">
        <v>142569487.51</v>
      </c>
      <c r="P2022" s="3">
        <v>9097383.27</v>
      </c>
      <c r="Q2022" s="3">
        <v>0</v>
      </c>
      <c r="R2022" s="3">
        <v>115493100.14</v>
      </c>
      <c r="S2022" s="3">
        <v>0</v>
      </c>
      <c r="T2022" s="3">
        <v>0</v>
      </c>
      <c r="U2022" s="3">
        <v>3711731.15</v>
      </c>
      <c r="V2022" s="3">
        <v>4526492.31</v>
      </c>
      <c r="W2022" s="3">
        <v>0</v>
      </c>
      <c r="X2022" s="3">
        <v>0</v>
      </c>
      <c r="Y2022" s="3">
        <v>0</v>
      </c>
      <c r="Z2022" s="3">
        <v>1010597.5</v>
      </c>
      <c r="AA2022" s="3">
        <v>0</v>
      </c>
      <c r="AB2022" s="3">
        <v>223550.75</v>
      </c>
      <c r="AC2022" s="3">
        <v>311105881.56</v>
      </c>
      <c r="AD2022" s="3">
        <v>81244153.78</v>
      </c>
      <c r="AE2022" s="3">
        <v>0</v>
      </c>
      <c r="AF2022" s="3">
        <v>0</v>
      </c>
      <c r="AG2022" s="3">
        <v>0</v>
      </c>
      <c r="AH2022" s="3">
        <v>32462104.15</v>
      </c>
      <c r="AI2022" s="3">
        <v>0</v>
      </c>
      <c r="AJ2022" s="3">
        <v>84264674.39</v>
      </c>
      <c r="AK2022" s="3">
        <v>1382903.2</v>
      </c>
      <c r="AL2022" s="3">
        <v>2837634.4</v>
      </c>
      <c r="AM2022" s="3">
        <v>16535399.76</v>
      </c>
      <c r="AN2022" s="3">
        <v>83994582.86</v>
      </c>
      <c r="AO2022" s="6">
        <f t="shared" si="465"/>
        <v>618014016.71</v>
      </c>
      <c r="AP2022" s="6">
        <f t="shared" si="466"/>
        <v>265223989.06</v>
      </c>
      <c r="AQ2022" s="6">
        <f t="shared" si="467"/>
        <v>124965471.85</v>
      </c>
      <c r="AR2022" s="6">
        <f t="shared" si="468"/>
        <v>140258517.21</v>
      </c>
      <c r="AS2022" s="6">
        <f t="shared" si="469"/>
        <v>613827334.1</v>
      </c>
      <c r="AT2022" s="10">
        <f t="shared" si="470"/>
        <v>45443905.62</v>
      </c>
      <c r="AU2022" s="10">
        <f t="shared" si="471"/>
        <v>659271239.72</v>
      </c>
      <c r="AV2022" s="10">
        <f t="shared" si="472"/>
        <v>758272533.92</v>
      </c>
      <c r="AW2022" s="12">
        <f t="shared" si="473"/>
        <v>0.435975261012963</v>
      </c>
      <c r="AX2022" s="12">
        <f t="shared" si="474"/>
        <v>0.531966536295131</v>
      </c>
      <c r="AY2022" s="12">
        <f t="shared" si="475"/>
        <v>0.0989447520550572</v>
      </c>
      <c r="AZ2022" s="12">
        <f t="shared" si="476"/>
        <v>0.433021784240074</v>
      </c>
      <c r="BA2022" s="12">
        <f t="shared" si="477"/>
        <v>0.0320582026919057</v>
      </c>
      <c r="BB2022" s="12">
        <f t="shared" si="478"/>
        <v>0.465079986931979</v>
      </c>
      <c r="BC2022" s="12">
        <f t="shared" si="479"/>
        <v>0.534920013068021</v>
      </c>
    </row>
    <row r="2023" spans="1:55">
      <c r="A2023" s="3" t="s">
        <v>4097</v>
      </c>
      <c r="B2023" s="3" t="s">
        <v>4098</v>
      </c>
      <c r="C2023" s="3">
        <v>19285256.37</v>
      </c>
      <c r="D2023" s="3">
        <v>397909608.01</v>
      </c>
      <c r="E2023" s="3">
        <v>79796533.42</v>
      </c>
      <c r="F2023" s="3">
        <v>0</v>
      </c>
      <c r="G2023" s="3">
        <v>0</v>
      </c>
      <c r="H2023" s="3">
        <v>0</v>
      </c>
      <c r="I2023" s="3">
        <v>0</v>
      </c>
      <c r="J2023" s="3">
        <v>10254214.25</v>
      </c>
      <c r="K2023" s="3">
        <v>88264219.19</v>
      </c>
      <c r="L2023" s="3">
        <v>0</v>
      </c>
      <c r="M2023" s="3">
        <v>277585240.07</v>
      </c>
      <c r="N2023" s="3">
        <v>453376162.85</v>
      </c>
      <c r="O2023" s="3">
        <v>608787341.22</v>
      </c>
      <c r="P2023" s="3">
        <v>46147721.66</v>
      </c>
      <c r="Q2023" s="3">
        <v>0</v>
      </c>
      <c r="R2023" s="3">
        <v>89853138.94</v>
      </c>
      <c r="S2023" s="3">
        <v>426348</v>
      </c>
      <c r="T2023" s="3">
        <v>0</v>
      </c>
      <c r="U2023" s="3">
        <v>12263859.04</v>
      </c>
      <c r="V2023" s="3">
        <v>37077148.78</v>
      </c>
      <c r="W2023" s="3">
        <v>0</v>
      </c>
      <c r="X2023" s="3">
        <v>0</v>
      </c>
      <c r="Y2023" s="3">
        <v>0</v>
      </c>
      <c r="Z2023" s="3">
        <v>63101855.76</v>
      </c>
      <c r="AA2023" s="3">
        <v>0</v>
      </c>
      <c r="AB2023" s="3">
        <v>11471367.52</v>
      </c>
      <c r="AC2023" s="3">
        <v>576399235.44</v>
      </c>
      <c r="AD2023" s="3">
        <v>13730389.4</v>
      </c>
      <c r="AE2023" s="3">
        <v>0</v>
      </c>
      <c r="AF2023" s="3">
        <v>0</v>
      </c>
      <c r="AG2023" s="3">
        <v>0</v>
      </c>
      <c r="AH2023" s="3">
        <v>296672854.76</v>
      </c>
      <c r="AI2023" s="3">
        <v>27537441.26</v>
      </c>
      <c r="AJ2023" s="3">
        <v>132416884.82</v>
      </c>
      <c r="AK2023" s="3">
        <v>15230701.7</v>
      </c>
      <c r="AL2023" s="3">
        <v>39302565.46</v>
      </c>
      <c r="AM2023" s="3">
        <v>1872536.31</v>
      </c>
      <c r="AN2023" s="3">
        <v>39046242</v>
      </c>
      <c r="AO2023" s="6">
        <f t="shared" si="465"/>
        <v>576224574.87</v>
      </c>
      <c r="AP2023" s="6">
        <f t="shared" si="466"/>
        <v>1385896465.8</v>
      </c>
      <c r="AQ2023" s="6">
        <f t="shared" si="467"/>
        <v>214193718.04</v>
      </c>
      <c r="AR2023" s="6">
        <f t="shared" si="468"/>
        <v>1171702747.76</v>
      </c>
      <c r="AS2023" s="6">
        <f t="shared" si="469"/>
        <v>1142208851.15</v>
      </c>
      <c r="AT2023" s="10">
        <f t="shared" si="470"/>
        <v>19285256.37</v>
      </c>
      <c r="AU2023" s="10">
        <f t="shared" si="471"/>
        <v>1161494107.52</v>
      </c>
      <c r="AV2023" s="10">
        <f t="shared" si="472"/>
        <v>1747927322.63</v>
      </c>
      <c r="AW2023" s="12">
        <f t="shared" si="473"/>
        <v>0.198054695307682</v>
      </c>
      <c r="AX2023" s="12">
        <f t="shared" si="474"/>
        <v>0.795316750928965</v>
      </c>
      <c r="AY2023" s="12">
        <f t="shared" si="475"/>
        <v>0.402727063057204</v>
      </c>
      <c r="AZ2023" s="12">
        <f t="shared" si="476"/>
        <v>0.392589687871761</v>
      </c>
      <c r="BA2023" s="12">
        <f t="shared" si="477"/>
        <v>0.00662855376335278</v>
      </c>
      <c r="BB2023" s="12">
        <f t="shared" si="478"/>
        <v>0.399218241635113</v>
      </c>
      <c r="BC2023" s="12">
        <f t="shared" si="479"/>
        <v>0.600781758364887</v>
      </c>
    </row>
    <row r="2024" spans="1:55">
      <c r="A2024" s="3" t="s">
        <v>4099</v>
      </c>
      <c r="B2024" s="3" t="s">
        <v>4100</v>
      </c>
      <c r="C2024" s="3">
        <v>0</v>
      </c>
      <c r="D2024" s="3">
        <v>397751774.46</v>
      </c>
      <c r="E2024" s="3">
        <v>234537404</v>
      </c>
      <c r="F2024" s="3">
        <v>0</v>
      </c>
      <c r="G2024" s="3">
        <v>0</v>
      </c>
      <c r="H2024" s="3">
        <v>0</v>
      </c>
      <c r="I2024" s="3">
        <v>0</v>
      </c>
      <c r="J2024" s="3">
        <v>0</v>
      </c>
      <c r="K2024" s="3">
        <v>3249818.23</v>
      </c>
      <c r="L2024" s="3">
        <v>0</v>
      </c>
      <c r="M2024" s="3">
        <v>607613985.12</v>
      </c>
      <c r="N2024" s="3">
        <v>5492836.24</v>
      </c>
      <c r="O2024" s="3">
        <v>409939365.13</v>
      </c>
      <c r="P2024" s="3">
        <v>642343481.48</v>
      </c>
      <c r="Q2024" s="3">
        <v>0</v>
      </c>
      <c r="R2024" s="3">
        <v>421672072.73</v>
      </c>
      <c r="S2024" s="3">
        <v>0</v>
      </c>
      <c r="T2024" s="3">
        <v>0</v>
      </c>
      <c r="U2024" s="3">
        <v>30729179.07</v>
      </c>
      <c r="V2024" s="3">
        <v>9900957.37</v>
      </c>
      <c r="W2024" s="3">
        <v>0</v>
      </c>
      <c r="X2024" s="3">
        <v>0</v>
      </c>
      <c r="Y2024" s="3">
        <v>0</v>
      </c>
      <c r="Z2024" s="3">
        <v>47638937.22</v>
      </c>
      <c r="AA2024" s="3">
        <v>0</v>
      </c>
      <c r="AB2024" s="3">
        <v>58231.13</v>
      </c>
      <c r="AC2024" s="3">
        <v>493528906.84</v>
      </c>
      <c r="AD2024" s="3">
        <v>237712322.97</v>
      </c>
      <c r="AE2024" s="3">
        <v>0</v>
      </c>
      <c r="AF2024" s="3">
        <v>0</v>
      </c>
      <c r="AG2024" s="3">
        <v>0</v>
      </c>
      <c r="AH2024" s="3">
        <v>79489042.09</v>
      </c>
      <c r="AI2024" s="3">
        <v>0</v>
      </c>
      <c r="AJ2024" s="3">
        <v>55753290.33</v>
      </c>
      <c r="AK2024" s="3">
        <v>15416295.59</v>
      </c>
      <c r="AL2024" s="3">
        <v>27598649.48</v>
      </c>
      <c r="AM2024" s="3">
        <v>338311.28</v>
      </c>
      <c r="AN2024" s="3">
        <v>36735398.53</v>
      </c>
      <c r="AO2024" s="6">
        <f t="shared" si="465"/>
        <v>635538996.69</v>
      </c>
      <c r="AP2024" s="6">
        <f t="shared" si="466"/>
        <v>1665389667.97</v>
      </c>
      <c r="AQ2024" s="6">
        <f t="shared" si="467"/>
        <v>509999377.52</v>
      </c>
      <c r="AR2024" s="6">
        <f t="shared" si="468"/>
        <v>1155390290.45</v>
      </c>
      <c r="AS2024" s="6">
        <f t="shared" si="469"/>
        <v>946572217.11</v>
      </c>
      <c r="AT2024" s="10">
        <f t="shared" si="470"/>
        <v>0</v>
      </c>
      <c r="AU2024" s="10">
        <f t="shared" si="471"/>
        <v>946572217.11</v>
      </c>
      <c r="AV2024" s="10">
        <f t="shared" si="472"/>
        <v>1790929287.14</v>
      </c>
      <c r="AW2024" s="12">
        <f t="shared" si="473"/>
        <v>0.232160236516151</v>
      </c>
      <c r="AX2024" s="12">
        <f t="shared" si="474"/>
        <v>0.767839763483849</v>
      </c>
      <c r="AY2024" s="12">
        <f t="shared" si="475"/>
        <v>0.422060148151972</v>
      </c>
      <c r="AZ2024" s="12">
        <f t="shared" si="476"/>
        <v>0.345779615331877</v>
      </c>
      <c r="BA2024" s="12">
        <f t="shared" si="477"/>
        <v>0</v>
      </c>
      <c r="BB2024" s="12">
        <f t="shared" si="478"/>
        <v>0.345779615331877</v>
      </c>
      <c r="BC2024" s="12">
        <f t="shared" si="479"/>
        <v>0.654220384668123</v>
      </c>
    </row>
    <row r="2025" spans="1:55">
      <c r="A2025" s="3" t="s">
        <v>4101</v>
      </c>
      <c r="B2025" s="3" t="s">
        <v>4102</v>
      </c>
      <c r="C2025" s="3">
        <v>131668923.31</v>
      </c>
      <c r="D2025" s="3">
        <v>397732574.65</v>
      </c>
      <c r="E2025" s="3">
        <v>57835000</v>
      </c>
      <c r="F2025" s="3">
        <v>0</v>
      </c>
      <c r="G2025" s="3">
        <v>0</v>
      </c>
      <c r="H2025" s="3">
        <v>0</v>
      </c>
      <c r="I2025" s="3">
        <v>0</v>
      </c>
      <c r="J2025" s="3">
        <v>70931452.72</v>
      </c>
      <c r="K2025" s="3">
        <v>42399565.76</v>
      </c>
      <c r="L2025" s="3">
        <v>0</v>
      </c>
      <c r="M2025" s="3">
        <v>176704340.3</v>
      </c>
      <c r="N2025" s="3">
        <v>20767968.03</v>
      </c>
      <c r="O2025" s="3">
        <v>1165509021.56</v>
      </c>
      <c r="P2025" s="3">
        <v>83175902.31</v>
      </c>
      <c r="Q2025" s="3">
        <v>0</v>
      </c>
      <c r="R2025" s="3">
        <v>320083803.2</v>
      </c>
      <c r="S2025" s="3">
        <v>703611.61</v>
      </c>
      <c r="T2025" s="3">
        <v>0</v>
      </c>
      <c r="U2025" s="3">
        <v>6840957.88</v>
      </c>
      <c r="V2025" s="3">
        <v>7231846.61</v>
      </c>
      <c r="W2025" s="3">
        <v>0</v>
      </c>
      <c r="X2025" s="3">
        <v>0</v>
      </c>
      <c r="Y2025" s="3">
        <v>0</v>
      </c>
      <c r="Z2025" s="3">
        <v>104104574.57</v>
      </c>
      <c r="AA2025" s="3">
        <v>0</v>
      </c>
      <c r="AB2025" s="3">
        <v>21654441.29</v>
      </c>
      <c r="AC2025" s="3">
        <v>16255424.9</v>
      </c>
      <c r="AD2025" s="3">
        <v>432497325.11</v>
      </c>
      <c r="AE2025" s="3">
        <v>0</v>
      </c>
      <c r="AF2025" s="3">
        <v>0</v>
      </c>
      <c r="AG2025" s="3">
        <v>0</v>
      </c>
      <c r="AH2025" s="3">
        <v>162876272.4</v>
      </c>
      <c r="AI2025" s="3">
        <v>18323145.54</v>
      </c>
      <c r="AJ2025" s="3">
        <v>0</v>
      </c>
      <c r="AK2025" s="3">
        <v>1263920.36</v>
      </c>
      <c r="AL2025" s="3">
        <v>24878180.22</v>
      </c>
      <c r="AM2025" s="3">
        <v>6433463.79</v>
      </c>
      <c r="AN2025" s="3">
        <v>56966304.39</v>
      </c>
      <c r="AO2025" s="6">
        <f t="shared" si="465"/>
        <v>568898593.13</v>
      </c>
      <c r="AP2025" s="6">
        <f t="shared" si="466"/>
        <v>1446157232.2</v>
      </c>
      <c r="AQ2025" s="6">
        <f t="shared" si="467"/>
        <v>460619235.16</v>
      </c>
      <c r="AR2025" s="6">
        <f t="shared" si="468"/>
        <v>985537997.04</v>
      </c>
      <c r="AS2025" s="6">
        <f t="shared" si="469"/>
        <v>719494036.71</v>
      </c>
      <c r="AT2025" s="10">
        <f t="shared" si="470"/>
        <v>131668923.31</v>
      </c>
      <c r="AU2025" s="10">
        <f t="shared" si="471"/>
        <v>851162960.02</v>
      </c>
      <c r="AV2025" s="10">
        <f t="shared" si="472"/>
        <v>1554436590.17</v>
      </c>
      <c r="AW2025" s="12">
        <f t="shared" si="473"/>
        <v>0.236489316388951</v>
      </c>
      <c r="AX2025" s="12">
        <f t="shared" si="474"/>
        <v>0.708776335452562</v>
      </c>
      <c r="AY2025" s="12">
        <f t="shared" si="475"/>
        <v>0.40968497726987</v>
      </c>
      <c r="AZ2025" s="12">
        <f t="shared" si="476"/>
        <v>0.299091358182692</v>
      </c>
      <c r="BA2025" s="12">
        <f t="shared" si="477"/>
        <v>0.0547343481584874</v>
      </c>
      <c r="BB2025" s="12">
        <f t="shared" si="478"/>
        <v>0.353825706341179</v>
      </c>
      <c r="BC2025" s="12">
        <f t="shared" si="479"/>
        <v>0.646174293658821</v>
      </c>
    </row>
    <row r="2026" spans="1:55">
      <c r="A2026" s="3" t="s">
        <v>4103</v>
      </c>
      <c r="B2026" s="3" t="s">
        <v>4104</v>
      </c>
      <c r="C2026" s="3">
        <v>131357783.35</v>
      </c>
      <c r="D2026" s="3">
        <v>396160775.98</v>
      </c>
      <c r="E2026" s="3">
        <v>0</v>
      </c>
      <c r="F2026" s="3">
        <v>0</v>
      </c>
      <c r="G2026" s="3">
        <v>0</v>
      </c>
      <c r="H2026" s="3">
        <v>0</v>
      </c>
      <c r="I2026" s="3">
        <v>0</v>
      </c>
      <c r="J2026" s="3">
        <v>115014488.8</v>
      </c>
      <c r="K2026" s="3">
        <v>22143478.42</v>
      </c>
      <c r="L2026" s="3">
        <v>0</v>
      </c>
      <c r="M2026" s="3">
        <v>286388944.12</v>
      </c>
      <c r="N2026" s="3">
        <v>60426151.93</v>
      </c>
      <c r="O2026" s="3">
        <v>405561113.77</v>
      </c>
      <c r="P2026" s="3">
        <v>25922931.48</v>
      </c>
      <c r="Q2026" s="3">
        <v>7457851</v>
      </c>
      <c r="R2026" s="3">
        <v>518040667.36</v>
      </c>
      <c r="S2026" s="3">
        <v>0</v>
      </c>
      <c r="T2026" s="3">
        <v>0</v>
      </c>
      <c r="U2026" s="3">
        <v>54191957.29</v>
      </c>
      <c r="V2026" s="3">
        <v>13921106.88</v>
      </c>
      <c r="W2026" s="3">
        <v>0</v>
      </c>
      <c r="X2026" s="3">
        <v>0</v>
      </c>
      <c r="Y2026" s="3">
        <v>0</v>
      </c>
      <c r="Z2026" s="3">
        <v>16244038.81</v>
      </c>
      <c r="AA2026" s="3">
        <v>0</v>
      </c>
      <c r="AB2026" s="3">
        <v>1384924.85</v>
      </c>
      <c r="AC2026" s="3">
        <v>1044889648.81</v>
      </c>
      <c r="AD2026" s="3">
        <v>193455324.41</v>
      </c>
      <c r="AE2026" s="3">
        <v>0</v>
      </c>
      <c r="AF2026" s="3">
        <v>0</v>
      </c>
      <c r="AG2026" s="3">
        <v>0</v>
      </c>
      <c r="AH2026" s="3">
        <v>158260215.11</v>
      </c>
      <c r="AI2026" s="3">
        <v>1449286.38</v>
      </c>
      <c r="AJ2026" s="3">
        <v>381709520.51</v>
      </c>
      <c r="AK2026" s="3">
        <v>25393990.28</v>
      </c>
      <c r="AL2026" s="3">
        <v>4648112.79</v>
      </c>
      <c r="AM2026" s="3">
        <v>46837969.75</v>
      </c>
      <c r="AN2026" s="3">
        <v>266077386.67</v>
      </c>
      <c r="AO2026" s="6">
        <f t="shared" si="465"/>
        <v>533318743.2</v>
      </c>
      <c r="AP2026" s="6">
        <f t="shared" si="466"/>
        <v>785756992.3</v>
      </c>
      <c r="AQ2026" s="6">
        <f t="shared" si="467"/>
        <v>603782695.19</v>
      </c>
      <c r="AR2026" s="6">
        <f t="shared" si="468"/>
        <v>181974297.11</v>
      </c>
      <c r="AS2026" s="6">
        <f t="shared" si="469"/>
        <v>2122721454.71</v>
      </c>
      <c r="AT2026" s="10">
        <f t="shared" si="470"/>
        <v>131357783.35</v>
      </c>
      <c r="AU2026" s="10">
        <f t="shared" si="471"/>
        <v>2254079238.06</v>
      </c>
      <c r="AV2026" s="10">
        <f t="shared" si="472"/>
        <v>715293040.31</v>
      </c>
      <c r="AW2026" s="12">
        <f t="shared" si="473"/>
        <v>0.179606560984249</v>
      </c>
      <c r="AX2026" s="12">
        <f t="shared" si="474"/>
        <v>0.776155879344686</v>
      </c>
      <c r="AY2026" s="12">
        <f t="shared" si="475"/>
        <v>0.0612837596806462</v>
      </c>
      <c r="AZ2026" s="12">
        <f t="shared" si="476"/>
        <v>0.714872119664039</v>
      </c>
      <c r="BA2026" s="12">
        <f t="shared" si="477"/>
        <v>0.0442375596710653</v>
      </c>
      <c r="BB2026" s="12">
        <f t="shared" si="478"/>
        <v>0.759109679335105</v>
      </c>
      <c r="BC2026" s="12">
        <f t="shared" si="479"/>
        <v>0.240890320664895</v>
      </c>
    </row>
    <row r="2027" spans="1:55">
      <c r="A2027" s="3" t="s">
        <v>4105</v>
      </c>
      <c r="B2027" s="3" t="s">
        <v>4106</v>
      </c>
      <c r="C2027" s="3">
        <v>0</v>
      </c>
      <c r="D2027" s="3">
        <v>395527797.05</v>
      </c>
      <c r="E2027" s="3">
        <v>0</v>
      </c>
      <c r="F2027" s="3">
        <v>0</v>
      </c>
      <c r="G2027" s="3">
        <v>0</v>
      </c>
      <c r="H2027" s="3">
        <v>0</v>
      </c>
      <c r="I2027" s="3">
        <v>0</v>
      </c>
      <c r="J2027" s="3">
        <v>12670347.37</v>
      </c>
      <c r="K2027" s="3">
        <v>17836337.6</v>
      </c>
      <c r="L2027" s="3">
        <v>0</v>
      </c>
      <c r="M2027" s="3">
        <v>150480709.1</v>
      </c>
      <c r="N2027" s="3">
        <v>53519618.84</v>
      </c>
      <c r="O2027" s="3">
        <v>3706151442.39</v>
      </c>
      <c r="P2027" s="3">
        <v>61934087.44</v>
      </c>
      <c r="Q2027" s="3">
        <v>0</v>
      </c>
      <c r="R2027" s="3">
        <v>167174753.09</v>
      </c>
      <c r="S2027" s="3">
        <v>0</v>
      </c>
      <c r="T2027" s="3">
        <v>0</v>
      </c>
      <c r="U2027" s="3">
        <v>29170989.75</v>
      </c>
      <c r="V2027" s="3">
        <v>23768457.35</v>
      </c>
      <c r="W2027" s="3">
        <v>0</v>
      </c>
      <c r="X2027" s="3">
        <v>0</v>
      </c>
      <c r="Y2027" s="3">
        <v>0</v>
      </c>
      <c r="Z2027" s="3">
        <v>49361470.77</v>
      </c>
      <c r="AA2027" s="3">
        <v>0</v>
      </c>
      <c r="AB2027" s="3">
        <v>0</v>
      </c>
      <c r="AC2027" s="3">
        <v>1029899779.45</v>
      </c>
      <c r="AD2027" s="3">
        <v>39128802.38</v>
      </c>
      <c r="AE2027" s="3">
        <v>0</v>
      </c>
      <c r="AF2027" s="3">
        <v>55531168.93</v>
      </c>
      <c r="AG2027" s="3">
        <v>0</v>
      </c>
      <c r="AH2027" s="3">
        <v>1667633769.22</v>
      </c>
      <c r="AI2027" s="3">
        <v>0</v>
      </c>
      <c r="AJ2027" s="3">
        <v>146927479.72</v>
      </c>
      <c r="AK2027" s="3">
        <v>57337185.74</v>
      </c>
      <c r="AL2027" s="3">
        <v>61692009.59</v>
      </c>
      <c r="AM2027" s="3">
        <v>2863677.63</v>
      </c>
      <c r="AN2027" s="3">
        <v>0</v>
      </c>
      <c r="AO2027" s="6">
        <f t="shared" si="465"/>
        <v>426034482.02</v>
      </c>
      <c r="AP2027" s="6">
        <f t="shared" si="466"/>
        <v>3972085857.77</v>
      </c>
      <c r="AQ2027" s="6">
        <f t="shared" si="467"/>
        <v>269475670.96</v>
      </c>
      <c r="AR2027" s="6">
        <f t="shared" si="468"/>
        <v>3702610186.81</v>
      </c>
      <c r="AS2027" s="6">
        <f t="shared" si="469"/>
        <v>3061013872.66</v>
      </c>
      <c r="AT2027" s="10">
        <f t="shared" si="470"/>
        <v>0</v>
      </c>
      <c r="AU2027" s="10">
        <f t="shared" si="471"/>
        <v>3061013872.66</v>
      </c>
      <c r="AV2027" s="10">
        <f t="shared" si="472"/>
        <v>4128644668.83</v>
      </c>
      <c r="AW2027" s="12">
        <f t="shared" si="473"/>
        <v>0.0592565668538283</v>
      </c>
      <c r="AX2027" s="12">
        <f t="shared" si="474"/>
        <v>0.940743433146172</v>
      </c>
      <c r="AY2027" s="12">
        <f t="shared" si="475"/>
        <v>0.514991103602907</v>
      </c>
      <c r="AZ2027" s="12">
        <f t="shared" si="476"/>
        <v>0.425752329543265</v>
      </c>
      <c r="BA2027" s="12">
        <f t="shared" si="477"/>
        <v>0</v>
      </c>
      <c r="BB2027" s="12">
        <f t="shared" si="478"/>
        <v>0.425752329543265</v>
      </c>
      <c r="BC2027" s="12">
        <f t="shared" si="479"/>
        <v>0.574247670456735</v>
      </c>
    </row>
    <row r="2028" spans="1:55">
      <c r="A2028" s="3" t="s">
        <v>4107</v>
      </c>
      <c r="B2028" s="3" t="s">
        <v>4108</v>
      </c>
      <c r="C2028" s="3">
        <v>0</v>
      </c>
      <c r="D2028" s="3">
        <v>395509370.62</v>
      </c>
      <c r="E2028" s="3">
        <v>70402739.73</v>
      </c>
      <c r="F2028" s="3">
        <v>0</v>
      </c>
      <c r="G2028" s="3">
        <v>0</v>
      </c>
      <c r="H2028" s="3">
        <v>0</v>
      </c>
      <c r="I2028" s="3">
        <v>0</v>
      </c>
      <c r="J2028" s="3">
        <v>34480235.99</v>
      </c>
      <c r="K2028" s="3">
        <v>10185775.14</v>
      </c>
      <c r="L2028" s="3">
        <v>0</v>
      </c>
      <c r="M2028" s="3">
        <v>408906586.69</v>
      </c>
      <c r="N2028" s="3">
        <v>40656374.05</v>
      </c>
      <c r="O2028" s="3">
        <v>499523179.1</v>
      </c>
      <c r="P2028" s="3">
        <v>14497964.45</v>
      </c>
      <c r="Q2028" s="3">
        <v>0</v>
      </c>
      <c r="R2028" s="3">
        <v>508703407.92</v>
      </c>
      <c r="S2028" s="3">
        <v>0</v>
      </c>
      <c r="T2028" s="3">
        <v>0</v>
      </c>
      <c r="U2028" s="3">
        <v>1398878.86</v>
      </c>
      <c r="V2028" s="3">
        <v>4397297.31</v>
      </c>
      <c r="W2028" s="3">
        <v>0</v>
      </c>
      <c r="X2028" s="3">
        <v>0</v>
      </c>
      <c r="Y2028" s="3">
        <v>0</v>
      </c>
      <c r="Z2028" s="3">
        <v>9709970.13</v>
      </c>
      <c r="AA2028" s="3">
        <v>0</v>
      </c>
      <c r="AB2028" s="3">
        <v>3894429.35</v>
      </c>
      <c r="AC2028" s="3">
        <v>316836628.59</v>
      </c>
      <c r="AD2028" s="3">
        <v>21407190.3</v>
      </c>
      <c r="AE2028" s="3">
        <v>0</v>
      </c>
      <c r="AF2028" s="3">
        <v>0</v>
      </c>
      <c r="AG2028" s="3">
        <v>0</v>
      </c>
      <c r="AH2028" s="3">
        <v>53948823.19</v>
      </c>
      <c r="AI2028" s="3">
        <v>0</v>
      </c>
      <c r="AJ2028" s="3">
        <v>2153226.95</v>
      </c>
      <c r="AK2028" s="3">
        <v>6260147.99</v>
      </c>
      <c r="AL2028" s="3">
        <v>11653455.68</v>
      </c>
      <c r="AM2028" s="3">
        <v>795314.09</v>
      </c>
      <c r="AN2028" s="3">
        <v>1661000</v>
      </c>
      <c r="AO2028" s="6">
        <f t="shared" si="465"/>
        <v>510578121.48</v>
      </c>
      <c r="AP2028" s="6">
        <f t="shared" si="466"/>
        <v>963584104.29</v>
      </c>
      <c r="AQ2028" s="6">
        <f t="shared" si="467"/>
        <v>528103983.57</v>
      </c>
      <c r="AR2028" s="6">
        <f t="shared" si="468"/>
        <v>435480120.72</v>
      </c>
      <c r="AS2028" s="6">
        <f t="shared" si="469"/>
        <v>414715786.79</v>
      </c>
      <c r="AT2028" s="10">
        <f t="shared" si="470"/>
        <v>0</v>
      </c>
      <c r="AU2028" s="10">
        <f t="shared" si="471"/>
        <v>414715786.79</v>
      </c>
      <c r="AV2028" s="10">
        <f t="shared" si="472"/>
        <v>946058242.2</v>
      </c>
      <c r="AW2028" s="12">
        <f t="shared" si="473"/>
        <v>0.375211541815627</v>
      </c>
      <c r="AX2028" s="12">
        <f t="shared" si="474"/>
        <v>0.624788458184373</v>
      </c>
      <c r="AY2028" s="12">
        <f t="shared" si="475"/>
        <v>0.320023833085074</v>
      </c>
      <c r="AZ2028" s="12">
        <f t="shared" si="476"/>
        <v>0.304764625099299</v>
      </c>
      <c r="BA2028" s="12">
        <f t="shared" si="477"/>
        <v>0</v>
      </c>
      <c r="BB2028" s="12">
        <f t="shared" si="478"/>
        <v>0.304764625099299</v>
      </c>
      <c r="BC2028" s="12">
        <f t="shared" si="479"/>
        <v>0.695235374900701</v>
      </c>
    </row>
    <row r="2029" spans="1:55">
      <c r="A2029" s="3" t="s">
        <v>4109</v>
      </c>
      <c r="B2029" s="3" t="s">
        <v>4110</v>
      </c>
      <c r="C2029" s="3">
        <v>1090728484.48</v>
      </c>
      <c r="D2029" s="3">
        <v>395481900.6</v>
      </c>
      <c r="E2029" s="3">
        <v>0</v>
      </c>
      <c r="F2029" s="3">
        <v>0</v>
      </c>
      <c r="G2029" s="3">
        <v>0</v>
      </c>
      <c r="H2029" s="3">
        <v>0</v>
      </c>
      <c r="I2029" s="3">
        <v>0</v>
      </c>
      <c r="J2029" s="3">
        <v>28539858.83</v>
      </c>
      <c r="K2029" s="3">
        <v>294841250.74</v>
      </c>
      <c r="L2029" s="3">
        <v>0</v>
      </c>
      <c r="M2029" s="3">
        <v>1611430297</v>
      </c>
      <c r="N2029" s="3">
        <v>169059069.8</v>
      </c>
      <c r="O2029" s="3">
        <v>981376421.63</v>
      </c>
      <c r="P2029" s="3">
        <v>9312676.72</v>
      </c>
      <c r="Q2029" s="3">
        <v>0</v>
      </c>
      <c r="R2029" s="3">
        <v>389141440.62</v>
      </c>
      <c r="S2029" s="3">
        <v>0</v>
      </c>
      <c r="T2029" s="3">
        <v>0</v>
      </c>
      <c r="U2029" s="3">
        <v>7628478.01</v>
      </c>
      <c r="V2029" s="3">
        <v>39698329.61</v>
      </c>
      <c r="W2029" s="3">
        <v>0</v>
      </c>
      <c r="X2029" s="3">
        <v>0</v>
      </c>
      <c r="Y2029" s="3">
        <v>0</v>
      </c>
      <c r="Z2029" s="3">
        <v>22411244.75</v>
      </c>
      <c r="AA2029" s="3">
        <v>0</v>
      </c>
      <c r="AB2029" s="3">
        <v>6195978.1</v>
      </c>
      <c r="AC2029" s="3">
        <v>818630000.99</v>
      </c>
      <c r="AD2029" s="3">
        <v>74115323.59</v>
      </c>
      <c r="AE2029" s="3">
        <v>0</v>
      </c>
      <c r="AF2029" s="3">
        <v>12213855.17</v>
      </c>
      <c r="AG2029" s="3">
        <v>0</v>
      </c>
      <c r="AH2029" s="3">
        <v>122327567.69</v>
      </c>
      <c r="AI2029" s="3">
        <v>116242642.19</v>
      </c>
      <c r="AJ2029" s="3">
        <v>20583856.73</v>
      </c>
      <c r="AK2029" s="3">
        <v>41503830.29</v>
      </c>
      <c r="AL2029" s="3">
        <v>48778848.17</v>
      </c>
      <c r="AM2029" s="3">
        <v>20573648.59</v>
      </c>
      <c r="AN2029" s="3">
        <v>30054936.59</v>
      </c>
      <c r="AO2029" s="6">
        <f t="shared" si="465"/>
        <v>718863010.17</v>
      </c>
      <c r="AP2029" s="6">
        <f t="shared" si="466"/>
        <v>2771178465.15</v>
      </c>
      <c r="AQ2029" s="6">
        <f t="shared" si="467"/>
        <v>465075471.09</v>
      </c>
      <c r="AR2029" s="6">
        <f t="shared" si="468"/>
        <v>2306102994.06</v>
      </c>
      <c r="AS2029" s="6">
        <f t="shared" si="469"/>
        <v>1305024510</v>
      </c>
      <c r="AT2029" s="10">
        <f t="shared" si="470"/>
        <v>1090728484.48</v>
      </c>
      <c r="AU2029" s="10">
        <f t="shared" si="471"/>
        <v>2395752994.48</v>
      </c>
      <c r="AV2029" s="10">
        <f t="shared" si="472"/>
        <v>3024966004.23</v>
      </c>
      <c r="AW2029" s="12">
        <f t="shared" si="473"/>
        <v>0.132613959576409</v>
      </c>
      <c r="AX2029" s="12">
        <f t="shared" si="474"/>
        <v>0.666171315081885</v>
      </c>
      <c r="AY2029" s="12">
        <f t="shared" si="475"/>
        <v>0.425423821933732</v>
      </c>
      <c r="AZ2029" s="12">
        <f t="shared" si="476"/>
        <v>0.240747493148153</v>
      </c>
      <c r="BA2029" s="12">
        <f t="shared" si="477"/>
        <v>0.201214725341706</v>
      </c>
      <c r="BB2029" s="12">
        <f t="shared" si="478"/>
        <v>0.441962218489859</v>
      </c>
      <c r="BC2029" s="12">
        <f t="shared" si="479"/>
        <v>0.558037781510141</v>
      </c>
    </row>
    <row r="2030" spans="1:55">
      <c r="A2030" s="3" t="s">
        <v>4111</v>
      </c>
      <c r="B2030" s="3" t="s">
        <v>4112</v>
      </c>
      <c r="C2030" s="3">
        <v>41388650.61</v>
      </c>
      <c r="D2030" s="3">
        <v>393752116.08</v>
      </c>
      <c r="E2030" s="3">
        <v>7172175.02</v>
      </c>
      <c r="F2030" s="3">
        <v>0</v>
      </c>
      <c r="G2030" s="3">
        <v>0</v>
      </c>
      <c r="H2030" s="3">
        <v>0</v>
      </c>
      <c r="I2030" s="3">
        <v>0</v>
      </c>
      <c r="J2030" s="3">
        <v>21660431.18</v>
      </c>
      <c r="K2030" s="3">
        <v>8789560.3</v>
      </c>
      <c r="L2030" s="3">
        <v>0</v>
      </c>
      <c r="M2030" s="3">
        <v>658999643.08</v>
      </c>
      <c r="N2030" s="3">
        <v>36282019.46</v>
      </c>
      <c r="O2030" s="3">
        <v>402892878.45</v>
      </c>
      <c r="P2030" s="3">
        <v>24940076.06</v>
      </c>
      <c r="Q2030" s="3">
        <v>0</v>
      </c>
      <c r="R2030" s="3">
        <v>569405705.21</v>
      </c>
      <c r="S2030" s="3">
        <v>24283292.39</v>
      </c>
      <c r="T2030" s="3">
        <v>0</v>
      </c>
      <c r="U2030" s="3">
        <v>32392200.2</v>
      </c>
      <c r="V2030" s="3">
        <v>24612378.81</v>
      </c>
      <c r="W2030" s="3">
        <v>0</v>
      </c>
      <c r="X2030" s="3">
        <v>0</v>
      </c>
      <c r="Y2030" s="3">
        <v>0</v>
      </c>
      <c r="Z2030" s="3">
        <v>6611110.85</v>
      </c>
      <c r="AA2030" s="3">
        <v>0</v>
      </c>
      <c r="AB2030" s="3">
        <v>33343324.1</v>
      </c>
      <c r="AC2030" s="3">
        <v>416659775.26</v>
      </c>
      <c r="AD2030" s="3">
        <v>12577743.11</v>
      </c>
      <c r="AE2030" s="3">
        <v>0</v>
      </c>
      <c r="AF2030" s="3">
        <v>0</v>
      </c>
      <c r="AG2030" s="3">
        <v>0</v>
      </c>
      <c r="AH2030" s="3">
        <v>72867765.96</v>
      </c>
      <c r="AI2030" s="3">
        <v>0</v>
      </c>
      <c r="AJ2030" s="3">
        <v>0</v>
      </c>
      <c r="AK2030" s="3">
        <v>0</v>
      </c>
      <c r="AL2030" s="3">
        <v>6693754.75</v>
      </c>
      <c r="AM2030" s="3">
        <v>6630144.09</v>
      </c>
      <c r="AN2030" s="3">
        <v>39632587.17</v>
      </c>
      <c r="AO2030" s="6">
        <f t="shared" si="465"/>
        <v>431374282.58</v>
      </c>
      <c r="AP2030" s="6">
        <f t="shared" si="466"/>
        <v>1123114617.05</v>
      </c>
      <c r="AQ2030" s="6">
        <f t="shared" si="467"/>
        <v>690648011.56</v>
      </c>
      <c r="AR2030" s="6">
        <f t="shared" si="468"/>
        <v>432466605.49</v>
      </c>
      <c r="AS2030" s="6">
        <f t="shared" si="469"/>
        <v>555061770.34</v>
      </c>
      <c r="AT2030" s="10">
        <f t="shared" si="470"/>
        <v>41388650.61</v>
      </c>
      <c r="AU2030" s="10">
        <f t="shared" si="471"/>
        <v>596450420.95</v>
      </c>
      <c r="AV2030" s="10">
        <f t="shared" si="472"/>
        <v>863840888.07</v>
      </c>
      <c r="AW2030" s="12">
        <f t="shared" si="473"/>
        <v>0.295402896610742</v>
      </c>
      <c r="AX2030" s="12">
        <f t="shared" si="474"/>
        <v>0.676254367693751</v>
      </c>
      <c r="AY2030" s="12">
        <f t="shared" si="475"/>
        <v>0.296150913738046</v>
      </c>
      <c r="AZ2030" s="12">
        <f t="shared" si="476"/>
        <v>0.380103453955705</v>
      </c>
      <c r="BA2030" s="12">
        <f t="shared" si="477"/>
        <v>0.0283427356955071</v>
      </c>
      <c r="BB2030" s="12">
        <f t="shared" si="478"/>
        <v>0.408446189651212</v>
      </c>
      <c r="BC2030" s="12">
        <f t="shared" si="479"/>
        <v>0.591553810348788</v>
      </c>
    </row>
    <row r="2031" spans="1:55">
      <c r="A2031" s="3" t="s">
        <v>4113</v>
      </c>
      <c r="B2031" s="3" t="s">
        <v>4114</v>
      </c>
      <c r="C2031" s="3">
        <v>936571.62</v>
      </c>
      <c r="D2031" s="3">
        <v>393512349.4</v>
      </c>
      <c r="E2031" s="3">
        <v>205000000</v>
      </c>
      <c r="F2031" s="3">
        <v>0</v>
      </c>
      <c r="G2031" s="3">
        <v>0</v>
      </c>
      <c r="H2031" s="3">
        <v>0</v>
      </c>
      <c r="I2031" s="3">
        <v>0</v>
      </c>
      <c r="J2031" s="3">
        <v>0</v>
      </c>
      <c r="K2031" s="3">
        <v>1102708.38</v>
      </c>
      <c r="L2031" s="3">
        <v>0</v>
      </c>
      <c r="M2031" s="3">
        <v>241756671.36</v>
      </c>
      <c r="N2031" s="3">
        <v>58623301.28</v>
      </c>
      <c r="O2031" s="3">
        <v>279479590.08</v>
      </c>
      <c r="P2031" s="3">
        <v>34685995.75</v>
      </c>
      <c r="Q2031" s="3">
        <v>0</v>
      </c>
      <c r="R2031" s="3">
        <v>583346902.64</v>
      </c>
      <c r="S2031" s="3">
        <v>0</v>
      </c>
      <c r="T2031" s="3">
        <v>0</v>
      </c>
      <c r="U2031" s="3">
        <v>22698755.92</v>
      </c>
      <c r="V2031" s="3">
        <v>9079087.78</v>
      </c>
      <c r="W2031" s="3">
        <v>0</v>
      </c>
      <c r="X2031" s="3">
        <v>0</v>
      </c>
      <c r="Y2031" s="3">
        <v>0</v>
      </c>
      <c r="Z2031" s="3">
        <v>27962509.56</v>
      </c>
      <c r="AA2031" s="3">
        <v>0</v>
      </c>
      <c r="AB2031" s="3">
        <v>7720733.51</v>
      </c>
      <c r="AC2031" s="3">
        <v>705635529.47</v>
      </c>
      <c r="AD2031" s="3">
        <v>316787489.43</v>
      </c>
      <c r="AE2031" s="3">
        <v>0</v>
      </c>
      <c r="AF2031" s="3">
        <v>0</v>
      </c>
      <c r="AG2031" s="3">
        <v>0</v>
      </c>
      <c r="AH2031" s="3">
        <v>152693071.25</v>
      </c>
      <c r="AI2031" s="3">
        <v>0</v>
      </c>
      <c r="AJ2031" s="3">
        <v>0</v>
      </c>
      <c r="AK2031" s="3">
        <v>0</v>
      </c>
      <c r="AL2031" s="3">
        <v>6147751.1</v>
      </c>
      <c r="AM2031" s="3">
        <v>23263852.39</v>
      </c>
      <c r="AN2031" s="3">
        <v>5518048.64</v>
      </c>
      <c r="AO2031" s="6">
        <f t="shared" si="465"/>
        <v>599615057.78</v>
      </c>
      <c r="AP2031" s="6">
        <f t="shared" si="466"/>
        <v>614545558.47</v>
      </c>
      <c r="AQ2031" s="6">
        <f t="shared" si="467"/>
        <v>650807989.41</v>
      </c>
      <c r="AR2031" s="6">
        <f t="shared" si="468"/>
        <v>-36262430.9399998</v>
      </c>
      <c r="AS2031" s="6">
        <f t="shared" si="469"/>
        <v>1210045742.28</v>
      </c>
      <c r="AT2031" s="10">
        <f t="shared" si="470"/>
        <v>936571.62</v>
      </c>
      <c r="AU2031" s="10">
        <f t="shared" si="471"/>
        <v>1210982313.9</v>
      </c>
      <c r="AV2031" s="10">
        <f t="shared" si="472"/>
        <v>563352626.84</v>
      </c>
      <c r="AW2031" s="12">
        <f t="shared" si="473"/>
        <v>0.337937919167576</v>
      </c>
      <c r="AX2031" s="12">
        <f t="shared" si="474"/>
        <v>0.661534237076155</v>
      </c>
      <c r="AY2031" s="12">
        <f t="shared" si="475"/>
        <v>-0.0204371959923622</v>
      </c>
      <c r="AZ2031" s="12">
        <f t="shared" si="476"/>
        <v>0.681971433068517</v>
      </c>
      <c r="BA2031" s="12">
        <f t="shared" si="477"/>
        <v>0.000527843756269262</v>
      </c>
      <c r="BB2031" s="12">
        <f t="shared" si="478"/>
        <v>0.682499276824786</v>
      </c>
      <c r="BC2031" s="12">
        <f t="shared" si="479"/>
        <v>0.317500723175214</v>
      </c>
    </row>
    <row r="2032" spans="1:55">
      <c r="A2032" s="3" t="s">
        <v>4115</v>
      </c>
      <c r="B2032" s="3" t="s">
        <v>4116</v>
      </c>
      <c r="C2032" s="3">
        <v>0</v>
      </c>
      <c r="D2032" s="3">
        <v>392531828.4</v>
      </c>
      <c r="E2032" s="3">
        <v>0</v>
      </c>
      <c r="F2032" s="3">
        <v>0</v>
      </c>
      <c r="G2032" s="3">
        <v>0</v>
      </c>
      <c r="H2032" s="3">
        <v>0</v>
      </c>
      <c r="I2032" s="3">
        <v>0</v>
      </c>
      <c r="J2032" s="3">
        <v>186316.1</v>
      </c>
      <c r="K2032" s="3">
        <v>297867.57</v>
      </c>
      <c r="L2032" s="3">
        <v>0</v>
      </c>
      <c r="M2032" s="3">
        <v>33966155.39</v>
      </c>
      <c r="N2032" s="3">
        <v>3489660.95</v>
      </c>
      <c r="O2032" s="3">
        <v>99292179.05</v>
      </c>
      <c r="P2032" s="3">
        <v>1621985.18</v>
      </c>
      <c r="Q2032" s="3">
        <v>0</v>
      </c>
      <c r="R2032" s="3">
        <v>62339929.55</v>
      </c>
      <c r="S2032" s="3">
        <v>0</v>
      </c>
      <c r="T2032" s="3">
        <v>0</v>
      </c>
      <c r="U2032" s="3">
        <v>11034307.69</v>
      </c>
      <c r="V2032" s="3">
        <v>5088582.46</v>
      </c>
      <c r="W2032" s="3">
        <v>13162653.67</v>
      </c>
      <c r="X2032" s="3">
        <v>0</v>
      </c>
      <c r="Y2032" s="3">
        <v>0</v>
      </c>
      <c r="Z2032" s="3">
        <v>22218914.01</v>
      </c>
      <c r="AA2032" s="3">
        <v>0</v>
      </c>
      <c r="AB2032" s="3">
        <v>5138971.46</v>
      </c>
      <c r="AC2032" s="3">
        <v>173292771.15</v>
      </c>
      <c r="AD2032" s="3">
        <v>108273281.73</v>
      </c>
      <c r="AE2032" s="3">
        <v>0</v>
      </c>
      <c r="AF2032" s="3">
        <v>0</v>
      </c>
      <c r="AG2032" s="3">
        <v>0</v>
      </c>
      <c r="AH2032" s="3">
        <v>22706854.65</v>
      </c>
      <c r="AI2032" s="3">
        <v>0</v>
      </c>
      <c r="AJ2032" s="3">
        <v>517835.51</v>
      </c>
      <c r="AK2032" s="3">
        <v>0</v>
      </c>
      <c r="AL2032" s="3">
        <v>1817995.3</v>
      </c>
      <c r="AM2032" s="3">
        <v>0</v>
      </c>
      <c r="AN2032" s="3">
        <v>8918895.9</v>
      </c>
      <c r="AO2032" s="6">
        <f t="shared" ref="AO2032:AO2095" si="480">(D2032+E2032+F2032+G2032+H2032+I2032+J2032+K2032+L2032)</f>
        <v>393016012.07</v>
      </c>
      <c r="AP2032" s="6">
        <f t="shared" ref="AP2032:AP2095" si="481">(M2032+N2032+O2032+P2032+Q2032)</f>
        <v>138369980.57</v>
      </c>
      <c r="AQ2032" s="6">
        <f t="shared" ref="AQ2032:AQ2095" si="482">(R2032+S2032+T2032+U2032+V2032+W2032+X2032+Y2032+Z2032+AA2032+AB2032)</f>
        <v>118983358.84</v>
      </c>
      <c r="AR2032" s="6">
        <f t="shared" ref="AR2032:AR2095" si="483">(AP2032-AQ2032)</f>
        <v>19386621.73</v>
      </c>
      <c r="AS2032" s="6">
        <f t="shared" ref="AS2032:AS2095" si="484">(AC2032+AD2032+AE2032+AF2032+AG2032+AH2032+AI2032+AJ2032+AK2032+AL2032+AM2032+AN2032)</f>
        <v>315527634.24</v>
      </c>
      <c r="AT2032" s="10">
        <f t="shared" ref="AT2032:AT2095" si="485">C2032</f>
        <v>0</v>
      </c>
      <c r="AU2032" s="10">
        <f t="shared" ref="AU2032:AU2095" si="486">AS2032+AT2032</f>
        <v>315527634.24</v>
      </c>
      <c r="AV2032" s="10">
        <f t="shared" ref="AV2032:AV2095" si="487">AO2032+AR2032</f>
        <v>412402633.8</v>
      </c>
      <c r="AW2032" s="12">
        <f t="shared" si="473"/>
        <v>0.539908874964386</v>
      </c>
      <c r="AX2032" s="12">
        <f t="shared" si="474"/>
        <v>0.460091125035614</v>
      </c>
      <c r="AY2032" s="12">
        <f t="shared" si="475"/>
        <v>0.0266325259179011</v>
      </c>
      <c r="AZ2032" s="12">
        <f t="shared" si="476"/>
        <v>0.433458599117713</v>
      </c>
      <c r="BA2032" s="12">
        <f t="shared" si="477"/>
        <v>0</v>
      </c>
      <c r="BB2032" s="12">
        <f t="shared" si="478"/>
        <v>0.433458599117713</v>
      </c>
      <c r="BC2032" s="12">
        <f t="shared" si="479"/>
        <v>0.566541400882287</v>
      </c>
    </row>
    <row r="2033" spans="1:55">
      <c r="A2033" s="3" t="s">
        <v>4117</v>
      </c>
      <c r="B2033" s="3" t="s">
        <v>4118</v>
      </c>
      <c r="C2033" s="3">
        <v>57959044.84</v>
      </c>
      <c r="D2033" s="3">
        <v>391770834.68</v>
      </c>
      <c r="E2033" s="3">
        <v>0</v>
      </c>
      <c r="F2033" s="3">
        <v>0</v>
      </c>
      <c r="G2033" s="3">
        <v>0</v>
      </c>
      <c r="H2033" s="3">
        <v>0</v>
      </c>
      <c r="I2033" s="3">
        <v>0</v>
      </c>
      <c r="J2033" s="3">
        <v>60809611.45</v>
      </c>
      <c r="K2033" s="3">
        <v>12618627.02</v>
      </c>
      <c r="L2033" s="3">
        <v>0</v>
      </c>
      <c r="M2033" s="3">
        <v>53532021.38</v>
      </c>
      <c r="N2033" s="3">
        <v>73615980.65</v>
      </c>
      <c r="O2033" s="3">
        <v>121178048.95</v>
      </c>
      <c r="P2033" s="3">
        <v>265589820.2</v>
      </c>
      <c r="Q2033" s="3">
        <v>0</v>
      </c>
      <c r="R2033" s="3">
        <v>33325846.07</v>
      </c>
      <c r="S2033" s="3">
        <v>5010213.98</v>
      </c>
      <c r="T2033" s="3">
        <v>0</v>
      </c>
      <c r="U2033" s="3">
        <v>29541307.04</v>
      </c>
      <c r="V2033" s="3">
        <v>3946093.54</v>
      </c>
      <c r="W2033" s="3">
        <v>0</v>
      </c>
      <c r="X2033" s="3">
        <v>480287.15</v>
      </c>
      <c r="Y2033" s="3">
        <v>0</v>
      </c>
      <c r="Z2033" s="3">
        <v>1600000</v>
      </c>
      <c r="AA2033" s="3">
        <v>0</v>
      </c>
      <c r="AB2033" s="3">
        <v>0</v>
      </c>
      <c r="AC2033" s="3">
        <v>206535641.04</v>
      </c>
      <c r="AD2033" s="3">
        <v>275228660.76</v>
      </c>
      <c r="AE2033" s="3">
        <v>0</v>
      </c>
      <c r="AF2033" s="3">
        <v>0</v>
      </c>
      <c r="AG2033" s="3">
        <v>0</v>
      </c>
      <c r="AH2033" s="3">
        <v>58396532.31</v>
      </c>
      <c r="AI2033" s="3">
        <v>0</v>
      </c>
      <c r="AJ2033" s="3">
        <v>7632994.85</v>
      </c>
      <c r="AK2033" s="3">
        <v>25996734.21</v>
      </c>
      <c r="AL2033" s="3">
        <v>17571686.79</v>
      </c>
      <c r="AM2033" s="3">
        <v>7394047.91</v>
      </c>
      <c r="AN2033" s="3">
        <v>1615841.58</v>
      </c>
      <c r="AO2033" s="6">
        <f t="shared" si="480"/>
        <v>465199073.15</v>
      </c>
      <c r="AP2033" s="6">
        <f t="shared" si="481"/>
        <v>513915871.18</v>
      </c>
      <c r="AQ2033" s="6">
        <f t="shared" si="482"/>
        <v>73903747.78</v>
      </c>
      <c r="AR2033" s="6">
        <f t="shared" si="483"/>
        <v>440012123.4</v>
      </c>
      <c r="AS2033" s="6">
        <f t="shared" si="484"/>
        <v>600372139.45</v>
      </c>
      <c r="AT2033" s="10">
        <f t="shared" si="485"/>
        <v>57959044.84</v>
      </c>
      <c r="AU2033" s="10">
        <f t="shared" si="486"/>
        <v>658331184.29</v>
      </c>
      <c r="AV2033" s="10">
        <f t="shared" si="487"/>
        <v>905211196.55</v>
      </c>
      <c r="AW2033" s="12">
        <f t="shared" si="473"/>
        <v>0.297528918212038</v>
      </c>
      <c r="AX2033" s="12">
        <f t="shared" si="474"/>
        <v>0.665402022739583</v>
      </c>
      <c r="AY2033" s="12">
        <f t="shared" si="475"/>
        <v>0.281420017002422</v>
      </c>
      <c r="AZ2033" s="12">
        <f t="shared" si="476"/>
        <v>0.383982005737161</v>
      </c>
      <c r="BA2033" s="12">
        <f t="shared" si="477"/>
        <v>0.0370690590483783</v>
      </c>
      <c r="BB2033" s="12">
        <f t="shared" si="478"/>
        <v>0.42105106478554</v>
      </c>
      <c r="BC2033" s="12">
        <f t="shared" si="479"/>
        <v>0.57894893521446</v>
      </c>
    </row>
    <row r="2034" spans="1:55">
      <c r="A2034" s="3" t="s">
        <v>4119</v>
      </c>
      <c r="B2034" s="3" t="s">
        <v>4120</v>
      </c>
      <c r="C2034" s="3">
        <v>787929173.64</v>
      </c>
      <c r="D2034" s="3">
        <v>391527328.8</v>
      </c>
      <c r="E2034" s="3">
        <v>0</v>
      </c>
      <c r="F2034" s="3">
        <v>0</v>
      </c>
      <c r="G2034" s="3">
        <v>0</v>
      </c>
      <c r="H2034" s="3">
        <v>0</v>
      </c>
      <c r="I2034" s="3">
        <v>0</v>
      </c>
      <c r="J2034" s="3">
        <v>21371095.68</v>
      </c>
      <c r="K2034" s="3">
        <v>245670.57</v>
      </c>
      <c r="L2034" s="3">
        <v>0</v>
      </c>
      <c r="M2034" s="3">
        <v>1814665915.25</v>
      </c>
      <c r="N2034" s="3">
        <v>4114103.28</v>
      </c>
      <c r="O2034" s="3">
        <v>7446143.13</v>
      </c>
      <c r="P2034" s="3">
        <v>47025928.6</v>
      </c>
      <c r="Q2034" s="3">
        <v>14235000</v>
      </c>
      <c r="R2034" s="3">
        <v>144139014.54</v>
      </c>
      <c r="S2034" s="3">
        <v>120013.73</v>
      </c>
      <c r="T2034" s="3">
        <v>0</v>
      </c>
      <c r="U2034" s="3">
        <v>12582235.31</v>
      </c>
      <c r="V2034" s="3">
        <v>52626887.77</v>
      </c>
      <c r="W2034" s="3">
        <v>0</v>
      </c>
      <c r="X2034" s="3">
        <v>0</v>
      </c>
      <c r="Y2034" s="3">
        <v>0</v>
      </c>
      <c r="Z2034" s="3">
        <v>0</v>
      </c>
      <c r="AA2034" s="3">
        <v>0</v>
      </c>
      <c r="AB2034" s="3">
        <v>1212240.22</v>
      </c>
      <c r="AC2034" s="3">
        <v>13050887475.45</v>
      </c>
      <c r="AD2034" s="3">
        <v>1340244457.8</v>
      </c>
      <c r="AE2034" s="3">
        <v>0</v>
      </c>
      <c r="AF2034" s="3">
        <v>0</v>
      </c>
      <c r="AG2034" s="3">
        <v>0</v>
      </c>
      <c r="AH2034" s="3">
        <v>201420678.96</v>
      </c>
      <c r="AI2034" s="3">
        <v>0</v>
      </c>
      <c r="AJ2034" s="3">
        <v>18121610.82</v>
      </c>
      <c r="AK2034" s="3">
        <v>0</v>
      </c>
      <c r="AL2034" s="3">
        <v>15492414.48</v>
      </c>
      <c r="AM2034" s="3">
        <v>0</v>
      </c>
      <c r="AN2034" s="3">
        <v>72818322.8</v>
      </c>
      <c r="AO2034" s="6">
        <f t="shared" si="480"/>
        <v>413144095.05</v>
      </c>
      <c r="AP2034" s="6">
        <f t="shared" si="481"/>
        <v>1887487090.26</v>
      </c>
      <c r="AQ2034" s="6">
        <f t="shared" si="482"/>
        <v>210680391.57</v>
      </c>
      <c r="AR2034" s="6">
        <f t="shared" si="483"/>
        <v>1676806698.69</v>
      </c>
      <c r="AS2034" s="6">
        <f t="shared" si="484"/>
        <v>14698984960.31</v>
      </c>
      <c r="AT2034" s="10">
        <f t="shared" si="485"/>
        <v>787929173.64</v>
      </c>
      <c r="AU2034" s="10">
        <f t="shared" si="486"/>
        <v>15486914133.95</v>
      </c>
      <c r="AV2034" s="10">
        <f t="shared" si="487"/>
        <v>2089950793.74</v>
      </c>
      <c r="AW2034" s="12">
        <f t="shared" si="473"/>
        <v>0.0235049934530217</v>
      </c>
      <c r="AX2034" s="12">
        <f t="shared" si="474"/>
        <v>0.931667377906633</v>
      </c>
      <c r="AY2034" s="12">
        <f t="shared" si="475"/>
        <v>0.095398508527446</v>
      </c>
      <c r="AZ2034" s="12">
        <f t="shared" si="476"/>
        <v>0.836268869379187</v>
      </c>
      <c r="BA2034" s="12">
        <f t="shared" si="477"/>
        <v>0.0448276286403455</v>
      </c>
      <c r="BB2034" s="12">
        <f t="shared" si="478"/>
        <v>0.881096498019532</v>
      </c>
      <c r="BC2034" s="12">
        <f t="shared" si="479"/>
        <v>0.118903501980468</v>
      </c>
    </row>
    <row r="2035" spans="1:55">
      <c r="A2035" s="3" t="s">
        <v>4121</v>
      </c>
      <c r="B2035" s="3" t="s">
        <v>4122</v>
      </c>
      <c r="C2035" s="3">
        <v>20044587.44</v>
      </c>
      <c r="D2035" s="3">
        <v>391010708.64</v>
      </c>
      <c r="E2035" s="3">
        <v>57000000</v>
      </c>
      <c r="F2035" s="3">
        <v>0</v>
      </c>
      <c r="G2035" s="3">
        <v>0</v>
      </c>
      <c r="H2035" s="3">
        <v>0</v>
      </c>
      <c r="I2035" s="3">
        <v>0</v>
      </c>
      <c r="J2035" s="3">
        <v>42832410.51</v>
      </c>
      <c r="K2035" s="3">
        <v>49570479.05</v>
      </c>
      <c r="L2035" s="3">
        <v>0</v>
      </c>
      <c r="M2035" s="3">
        <v>968624575.76</v>
      </c>
      <c r="N2035" s="3">
        <v>290711697.1</v>
      </c>
      <c r="O2035" s="3">
        <v>382376395.27</v>
      </c>
      <c r="P2035" s="3">
        <v>96880821.97</v>
      </c>
      <c r="Q2035" s="3">
        <v>0</v>
      </c>
      <c r="R2035" s="3">
        <v>732265523.91</v>
      </c>
      <c r="S2035" s="3">
        <v>20716153.4</v>
      </c>
      <c r="T2035" s="3">
        <v>0</v>
      </c>
      <c r="U2035" s="3">
        <v>36852308.7</v>
      </c>
      <c r="V2035" s="3">
        <v>62535586.01</v>
      </c>
      <c r="W2035" s="3">
        <v>0</v>
      </c>
      <c r="X2035" s="3">
        <v>0</v>
      </c>
      <c r="Y2035" s="3">
        <v>5779943.46</v>
      </c>
      <c r="Z2035" s="3">
        <v>28989759.45</v>
      </c>
      <c r="AA2035" s="3">
        <v>0</v>
      </c>
      <c r="AB2035" s="3">
        <v>22924757.22</v>
      </c>
      <c r="AC2035" s="3">
        <v>626128175.19</v>
      </c>
      <c r="AD2035" s="3">
        <v>42390073.49</v>
      </c>
      <c r="AE2035" s="3">
        <v>0</v>
      </c>
      <c r="AF2035" s="3">
        <v>0</v>
      </c>
      <c r="AG2035" s="3">
        <v>0</v>
      </c>
      <c r="AH2035" s="3">
        <v>73923354.97</v>
      </c>
      <c r="AI2035" s="3">
        <v>21357012.25</v>
      </c>
      <c r="AJ2035" s="3">
        <v>1128731364.62</v>
      </c>
      <c r="AK2035" s="3">
        <v>53907110.85</v>
      </c>
      <c r="AL2035" s="3">
        <v>26488909.2</v>
      </c>
      <c r="AM2035" s="3">
        <v>0</v>
      </c>
      <c r="AN2035" s="3">
        <v>0</v>
      </c>
      <c r="AO2035" s="6">
        <f t="shared" si="480"/>
        <v>540413598.2</v>
      </c>
      <c r="AP2035" s="6">
        <f t="shared" si="481"/>
        <v>1738593490.1</v>
      </c>
      <c r="AQ2035" s="6">
        <f t="shared" si="482"/>
        <v>910064032.15</v>
      </c>
      <c r="AR2035" s="6">
        <f t="shared" si="483"/>
        <v>828529457.95</v>
      </c>
      <c r="AS2035" s="6">
        <f t="shared" si="484"/>
        <v>1972926000.57</v>
      </c>
      <c r="AT2035" s="10">
        <f t="shared" si="485"/>
        <v>20044587.44</v>
      </c>
      <c r="AU2035" s="10">
        <f t="shared" si="486"/>
        <v>1992970588.01</v>
      </c>
      <c r="AV2035" s="10">
        <f t="shared" si="487"/>
        <v>1368943056.15</v>
      </c>
      <c r="AW2035" s="12">
        <f t="shared" si="473"/>
        <v>0.160745829726696</v>
      </c>
      <c r="AX2035" s="12">
        <f t="shared" si="474"/>
        <v>0.833291914974207</v>
      </c>
      <c r="AY2035" s="12">
        <f t="shared" si="475"/>
        <v>0.246445788216257</v>
      </c>
      <c r="AZ2035" s="12">
        <f t="shared" si="476"/>
        <v>0.58684612675795</v>
      </c>
      <c r="BA2035" s="12">
        <f t="shared" si="477"/>
        <v>0.00596225529909716</v>
      </c>
      <c r="BB2035" s="12">
        <f t="shared" si="478"/>
        <v>0.592808382057047</v>
      </c>
      <c r="BC2035" s="12">
        <f t="shared" si="479"/>
        <v>0.407191617942953</v>
      </c>
    </row>
    <row r="2036" spans="1:55">
      <c r="A2036" s="3" t="s">
        <v>4123</v>
      </c>
      <c r="B2036" s="3" t="s">
        <v>4124</v>
      </c>
      <c r="C2036" s="3">
        <v>0</v>
      </c>
      <c r="D2036" s="3">
        <v>390726961.96</v>
      </c>
      <c r="E2036" s="3">
        <v>0</v>
      </c>
      <c r="F2036" s="3">
        <v>0</v>
      </c>
      <c r="G2036" s="3">
        <v>0</v>
      </c>
      <c r="H2036" s="3">
        <v>0</v>
      </c>
      <c r="I2036" s="3">
        <v>0</v>
      </c>
      <c r="J2036" s="3">
        <v>13377825.2</v>
      </c>
      <c r="K2036" s="3">
        <v>27370116.53</v>
      </c>
      <c r="L2036" s="3">
        <v>0</v>
      </c>
      <c r="M2036" s="3">
        <v>533456362.09</v>
      </c>
      <c r="N2036" s="3">
        <v>57370068.09</v>
      </c>
      <c r="O2036" s="3">
        <v>401393314.13</v>
      </c>
      <c r="P2036" s="3">
        <v>681832055.36</v>
      </c>
      <c r="Q2036" s="3">
        <v>0</v>
      </c>
      <c r="R2036" s="3">
        <v>93813415</v>
      </c>
      <c r="S2036" s="3">
        <v>0</v>
      </c>
      <c r="T2036" s="3">
        <v>0</v>
      </c>
      <c r="U2036" s="3">
        <v>30061785.33</v>
      </c>
      <c r="V2036" s="3">
        <v>7702310.44</v>
      </c>
      <c r="W2036" s="3">
        <v>0</v>
      </c>
      <c r="X2036" s="3">
        <v>0</v>
      </c>
      <c r="Y2036" s="3">
        <v>0</v>
      </c>
      <c r="Z2036" s="3">
        <v>26949430.82</v>
      </c>
      <c r="AA2036" s="3">
        <v>0</v>
      </c>
      <c r="AB2036" s="3">
        <v>121578494.57</v>
      </c>
      <c r="AC2036" s="3">
        <v>389338345.23</v>
      </c>
      <c r="AD2036" s="3">
        <v>130181591.15</v>
      </c>
      <c r="AE2036" s="3">
        <v>0</v>
      </c>
      <c r="AF2036" s="3">
        <v>0</v>
      </c>
      <c r="AG2036" s="3">
        <v>0</v>
      </c>
      <c r="AH2036" s="3">
        <v>118616079.69</v>
      </c>
      <c r="AI2036" s="3">
        <v>0</v>
      </c>
      <c r="AJ2036" s="3">
        <v>0</v>
      </c>
      <c r="AK2036" s="3">
        <v>2306992.09</v>
      </c>
      <c r="AL2036" s="3">
        <v>8996097.14</v>
      </c>
      <c r="AM2036" s="3">
        <v>33233774.04</v>
      </c>
      <c r="AN2036" s="3">
        <v>1100922</v>
      </c>
      <c r="AO2036" s="6">
        <f t="shared" si="480"/>
        <v>431474903.69</v>
      </c>
      <c r="AP2036" s="6">
        <f t="shared" si="481"/>
        <v>1674051799.67</v>
      </c>
      <c r="AQ2036" s="6">
        <f t="shared" si="482"/>
        <v>280105436.16</v>
      </c>
      <c r="AR2036" s="6">
        <f t="shared" si="483"/>
        <v>1393946363.51</v>
      </c>
      <c r="AS2036" s="6">
        <f t="shared" si="484"/>
        <v>683773801.34</v>
      </c>
      <c r="AT2036" s="10">
        <f t="shared" si="485"/>
        <v>0</v>
      </c>
      <c r="AU2036" s="10">
        <f t="shared" si="486"/>
        <v>683773801.34</v>
      </c>
      <c r="AV2036" s="10">
        <f t="shared" si="487"/>
        <v>1825421267.2</v>
      </c>
      <c r="AW2036" s="12">
        <f t="shared" si="473"/>
        <v>0.171957497087326</v>
      </c>
      <c r="AX2036" s="12">
        <f t="shared" si="474"/>
        <v>0.828042502912674</v>
      </c>
      <c r="AY2036" s="12">
        <f t="shared" si="475"/>
        <v>0.55553527144507</v>
      </c>
      <c r="AZ2036" s="12">
        <f t="shared" si="476"/>
        <v>0.272507231467604</v>
      </c>
      <c r="BA2036" s="12">
        <f t="shared" si="477"/>
        <v>0</v>
      </c>
      <c r="BB2036" s="12">
        <f t="shared" si="478"/>
        <v>0.272507231467604</v>
      </c>
      <c r="BC2036" s="12">
        <f t="shared" si="479"/>
        <v>0.727492768532396</v>
      </c>
    </row>
    <row r="2037" spans="1:55">
      <c r="A2037" s="3" t="s">
        <v>4125</v>
      </c>
      <c r="B2037" s="3" t="s">
        <v>4126</v>
      </c>
      <c r="C2037" s="3">
        <v>41328887.69</v>
      </c>
      <c r="D2037" s="3">
        <v>390639127.14</v>
      </c>
      <c r="E2037" s="3">
        <v>449776189.32</v>
      </c>
      <c r="F2037" s="3">
        <v>0</v>
      </c>
      <c r="G2037" s="3">
        <v>0</v>
      </c>
      <c r="H2037" s="3">
        <v>0</v>
      </c>
      <c r="I2037" s="3">
        <v>0</v>
      </c>
      <c r="J2037" s="3">
        <v>56542127.36</v>
      </c>
      <c r="K2037" s="3">
        <v>49537142.06</v>
      </c>
      <c r="L2037" s="3">
        <v>0</v>
      </c>
      <c r="M2037" s="3">
        <v>745076276.89</v>
      </c>
      <c r="N2037" s="3">
        <v>16064977.15</v>
      </c>
      <c r="O2037" s="3">
        <v>389548.97</v>
      </c>
      <c r="P2037" s="3">
        <v>12519878.76</v>
      </c>
      <c r="Q2037" s="3">
        <v>0</v>
      </c>
      <c r="R2037" s="3">
        <v>103327837</v>
      </c>
      <c r="S2037" s="3">
        <v>0</v>
      </c>
      <c r="T2037" s="3">
        <v>0</v>
      </c>
      <c r="U2037" s="3">
        <v>189463349.17</v>
      </c>
      <c r="V2037" s="3">
        <v>55210621.86</v>
      </c>
      <c r="W2037" s="3">
        <v>0</v>
      </c>
      <c r="X2037" s="3">
        <v>0</v>
      </c>
      <c r="Y2037" s="3">
        <v>4040468.74</v>
      </c>
      <c r="Z2037" s="3">
        <v>0</v>
      </c>
      <c r="AA2037" s="3">
        <v>0</v>
      </c>
      <c r="AB2037" s="3">
        <v>56133222.23</v>
      </c>
      <c r="AC2037" s="3">
        <v>427385681.7</v>
      </c>
      <c r="AD2037" s="3">
        <v>70060456.13</v>
      </c>
      <c r="AE2037" s="3">
        <v>0</v>
      </c>
      <c r="AF2037" s="3">
        <v>0</v>
      </c>
      <c r="AG2037" s="3">
        <v>0</v>
      </c>
      <c r="AH2037" s="3">
        <v>197547082.97</v>
      </c>
      <c r="AI2037" s="3">
        <v>0</v>
      </c>
      <c r="AJ2037" s="3">
        <v>10848743.71</v>
      </c>
      <c r="AK2037" s="3">
        <v>34150383.68</v>
      </c>
      <c r="AL2037" s="3">
        <v>28762114.33</v>
      </c>
      <c r="AM2037" s="3">
        <v>266428.4</v>
      </c>
      <c r="AN2037" s="3">
        <v>47014720.09</v>
      </c>
      <c r="AO2037" s="6">
        <f t="shared" si="480"/>
        <v>946494585.88</v>
      </c>
      <c r="AP2037" s="6">
        <f t="shared" si="481"/>
        <v>774050681.77</v>
      </c>
      <c r="AQ2037" s="6">
        <f t="shared" si="482"/>
        <v>408175499</v>
      </c>
      <c r="AR2037" s="6">
        <f t="shared" si="483"/>
        <v>365875182.77</v>
      </c>
      <c r="AS2037" s="6">
        <f t="shared" si="484"/>
        <v>816035611.01</v>
      </c>
      <c r="AT2037" s="10">
        <f t="shared" si="485"/>
        <v>41328887.69</v>
      </c>
      <c r="AU2037" s="10">
        <f t="shared" si="486"/>
        <v>857364498.7</v>
      </c>
      <c r="AV2037" s="10">
        <f t="shared" si="487"/>
        <v>1312369768.65</v>
      </c>
      <c r="AW2037" s="12">
        <f t="shared" si="473"/>
        <v>0.436226039346283</v>
      </c>
      <c r="AX2037" s="12">
        <f t="shared" si="474"/>
        <v>0.544726057732187</v>
      </c>
      <c r="AY2037" s="12">
        <f t="shared" si="475"/>
        <v>0.168626724606632</v>
      </c>
      <c r="AZ2037" s="12">
        <f t="shared" si="476"/>
        <v>0.376099333125555</v>
      </c>
      <c r="BA2037" s="12">
        <f t="shared" si="477"/>
        <v>0.0190479029215301</v>
      </c>
      <c r="BB2037" s="12">
        <f t="shared" si="478"/>
        <v>0.395147236047085</v>
      </c>
      <c r="BC2037" s="12">
        <f t="shared" si="479"/>
        <v>0.604852763952915</v>
      </c>
    </row>
    <row r="2038" spans="1:55">
      <c r="A2038" s="3" t="s">
        <v>4127</v>
      </c>
      <c r="B2038" s="3" t="s">
        <v>4128</v>
      </c>
      <c r="C2038" s="3">
        <v>0</v>
      </c>
      <c r="D2038" s="3">
        <v>390537906.83</v>
      </c>
      <c r="E2038" s="3">
        <v>17027258.91</v>
      </c>
      <c r="F2038" s="3">
        <v>0</v>
      </c>
      <c r="G2038" s="3">
        <v>0</v>
      </c>
      <c r="H2038" s="3">
        <v>0</v>
      </c>
      <c r="I2038" s="3">
        <v>0</v>
      </c>
      <c r="J2038" s="3">
        <v>0</v>
      </c>
      <c r="K2038" s="3">
        <v>4484292.22</v>
      </c>
      <c r="L2038" s="3">
        <v>0</v>
      </c>
      <c r="M2038" s="3">
        <v>65321948.69</v>
      </c>
      <c r="N2038" s="3">
        <v>4869518.63</v>
      </c>
      <c r="O2038" s="3">
        <v>33756427.41</v>
      </c>
      <c r="P2038" s="3">
        <v>162463528.91</v>
      </c>
      <c r="Q2038" s="3">
        <v>0</v>
      </c>
      <c r="R2038" s="3">
        <v>48830337.27</v>
      </c>
      <c r="S2038" s="3">
        <v>0</v>
      </c>
      <c r="T2038" s="3">
        <v>0</v>
      </c>
      <c r="U2038" s="3">
        <v>818767.53</v>
      </c>
      <c r="V2038" s="3">
        <v>8834567.14</v>
      </c>
      <c r="W2038" s="3">
        <v>0</v>
      </c>
      <c r="X2038" s="3">
        <v>0</v>
      </c>
      <c r="Y2038" s="3">
        <v>0</v>
      </c>
      <c r="Z2038" s="3">
        <v>30430688.57</v>
      </c>
      <c r="AA2038" s="3">
        <v>0</v>
      </c>
      <c r="AB2038" s="3">
        <v>208457.99</v>
      </c>
      <c r="AC2038" s="3">
        <v>759547763.48</v>
      </c>
      <c r="AD2038" s="3">
        <v>35950347.42</v>
      </c>
      <c r="AE2038" s="3">
        <v>0</v>
      </c>
      <c r="AF2038" s="3">
        <v>0</v>
      </c>
      <c r="AG2038" s="3">
        <v>0</v>
      </c>
      <c r="AH2038" s="3">
        <v>89389862.54</v>
      </c>
      <c r="AI2038" s="3">
        <v>0</v>
      </c>
      <c r="AJ2038" s="3">
        <v>0</v>
      </c>
      <c r="AK2038" s="3">
        <v>0</v>
      </c>
      <c r="AL2038" s="3">
        <v>14731345.63</v>
      </c>
      <c r="AM2038" s="3">
        <v>107802.74</v>
      </c>
      <c r="AN2038" s="3">
        <v>42524775.38</v>
      </c>
      <c r="AO2038" s="6">
        <f t="shared" si="480"/>
        <v>412049457.96</v>
      </c>
      <c r="AP2038" s="6">
        <f t="shared" si="481"/>
        <v>266411423.64</v>
      </c>
      <c r="AQ2038" s="6">
        <f t="shared" si="482"/>
        <v>89122818.5</v>
      </c>
      <c r="AR2038" s="6">
        <f t="shared" si="483"/>
        <v>177288605.14</v>
      </c>
      <c r="AS2038" s="6">
        <f t="shared" si="484"/>
        <v>942251897.19</v>
      </c>
      <c r="AT2038" s="10">
        <f t="shared" si="485"/>
        <v>0</v>
      </c>
      <c r="AU2038" s="10">
        <f t="shared" si="486"/>
        <v>942251897.19</v>
      </c>
      <c r="AV2038" s="10">
        <f t="shared" si="487"/>
        <v>589338063.1</v>
      </c>
      <c r="AW2038" s="12">
        <f t="shared" si="473"/>
        <v>0.269033794059332</v>
      </c>
      <c r="AX2038" s="12">
        <f t="shared" si="474"/>
        <v>0.730966205940668</v>
      </c>
      <c r="AY2038" s="12">
        <f t="shared" si="475"/>
        <v>0.115754614313632</v>
      </c>
      <c r="AZ2038" s="12">
        <f t="shared" si="476"/>
        <v>0.615211591627036</v>
      </c>
      <c r="BA2038" s="12">
        <f t="shared" si="477"/>
        <v>0</v>
      </c>
      <c r="BB2038" s="12">
        <f t="shared" si="478"/>
        <v>0.615211591627036</v>
      </c>
      <c r="BC2038" s="12">
        <f t="shared" si="479"/>
        <v>0.384788408372964</v>
      </c>
    </row>
    <row r="2039" spans="1:55">
      <c r="A2039" s="3" t="s">
        <v>4129</v>
      </c>
      <c r="B2039" s="3" t="s">
        <v>4130</v>
      </c>
      <c r="C2039" s="3">
        <v>107424900.64</v>
      </c>
      <c r="D2039" s="3">
        <v>390011156.64</v>
      </c>
      <c r="E2039" s="3">
        <v>0</v>
      </c>
      <c r="F2039" s="3">
        <v>0</v>
      </c>
      <c r="G2039" s="3">
        <v>0</v>
      </c>
      <c r="H2039" s="3">
        <v>0</v>
      </c>
      <c r="I2039" s="3">
        <v>0</v>
      </c>
      <c r="J2039" s="3">
        <v>38655687.9</v>
      </c>
      <c r="K2039" s="3">
        <v>35939207.7</v>
      </c>
      <c r="L2039" s="3">
        <v>0</v>
      </c>
      <c r="M2039" s="3">
        <v>23619051.57</v>
      </c>
      <c r="N2039" s="3">
        <v>33852554.55</v>
      </c>
      <c r="O2039" s="3">
        <v>51652057.98</v>
      </c>
      <c r="P2039" s="3">
        <v>83745948.79</v>
      </c>
      <c r="Q2039" s="3">
        <v>0</v>
      </c>
      <c r="R2039" s="3">
        <v>320034677.6</v>
      </c>
      <c r="S2039" s="3">
        <v>0</v>
      </c>
      <c r="T2039" s="3">
        <v>0</v>
      </c>
      <c r="U2039" s="3">
        <v>35004046.76</v>
      </c>
      <c r="V2039" s="3">
        <v>17578721.13</v>
      </c>
      <c r="W2039" s="3">
        <v>0</v>
      </c>
      <c r="X2039" s="3">
        <v>0</v>
      </c>
      <c r="Y2039" s="3">
        <v>0</v>
      </c>
      <c r="Z2039" s="3">
        <v>109140960.78</v>
      </c>
      <c r="AA2039" s="3">
        <v>0</v>
      </c>
      <c r="AB2039" s="3">
        <v>13371702.27</v>
      </c>
      <c r="AC2039" s="3">
        <v>1270954617.58</v>
      </c>
      <c r="AD2039" s="3">
        <v>1109461534.25</v>
      </c>
      <c r="AE2039" s="3">
        <v>0</v>
      </c>
      <c r="AF2039" s="3">
        <v>0</v>
      </c>
      <c r="AG2039" s="3">
        <v>0</v>
      </c>
      <c r="AH2039" s="3">
        <v>777166217.91</v>
      </c>
      <c r="AI2039" s="3">
        <v>0</v>
      </c>
      <c r="AJ2039" s="3">
        <v>89339618.79</v>
      </c>
      <c r="AK2039" s="3">
        <v>403774628.89</v>
      </c>
      <c r="AL2039" s="3">
        <v>300427.32</v>
      </c>
      <c r="AM2039" s="3">
        <v>12674391.95</v>
      </c>
      <c r="AN2039" s="3">
        <v>359093609.25</v>
      </c>
      <c r="AO2039" s="6">
        <f t="shared" si="480"/>
        <v>464606052.24</v>
      </c>
      <c r="AP2039" s="6">
        <f t="shared" si="481"/>
        <v>192869612.89</v>
      </c>
      <c r="AQ2039" s="6">
        <f t="shared" si="482"/>
        <v>495130108.54</v>
      </c>
      <c r="AR2039" s="6">
        <f t="shared" si="483"/>
        <v>-302260495.65</v>
      </c>
      <c r="AS2039" s="6">
        <f t="shared" si="484"/>
        <v>4022765045.94</v>
      </c>
      <c r="AT2039" s="10">
        <f t="shared" si="485"/>
        <v>107424900.64</v>
      </c>
      <c r="AU2039" s="10">
        <f t="shared" si="486"/>
        <v>4130189946.58</v>
      </c>
      <c r="AV2039" s="10">
        <f t="shared" si="487"/>
        <v>162345556.59</v>
      </c>
      <c r="AW2039" s="12">
        <f t="shared" si="473"/>
        <v>0.108235808858632</v>
      </c>
      <c r="AX2039" s="12">
        <f t="shared" si="474"/>
        <v>0.866738212774813</v>
      </c>
      <c r="AY2039" s="12">
        <f t="shared" si="475"/>
        <v>-0.0704153746490351</v>
      </c>
      <c r="AZ2039" s="12">
        <f t="shared" si="476"/>
        <v>0.937153587423848</v>
      </c>
      <c r="BA2039" s="12">
        <f t="shared" si="477"/>
        <v>0.0250259783665546</v>
      </c>
      <c r="BB2039" s="12">
        <f t="shared" si="478"/>
        <v>0.962179565790403</v>
      </c>
      <c r="BC2039" s="12">
        <f t="shared" si="479"/>
        <v>0.0378204342095969</v>
      </c>
    </row>
    <row r="2040" spans="1:55">
      <c r="A2040" s="3" t="s">
        <v>4131</v>
      </c>
      <c r="B2040" s="3" t="s">
        <v>4132</v>
      </c>
      <c r="C2040" s="3">
        <v>55748717.51</v>
      </c>
      <c r="D2040" s="3">
        <v>389676882.42</v>
      </c>
      <c r="E2040" s="3">
        <v>397373571</v>
      </c>
      <c r="F2040" s="3">
        <v>12886845.6</v>
      </c>
      <c r="G2040" s="3">
        <v>0</v>
      </c>
      <c r="H2040" s="3">
        <v>0</v>
      </c>
      <c r="I2040" s="3">
        <v>0</v>
      </c>
      <c r="J2040" s="3">
        <v>182149.45</v>
      </c>
      <c r="K2040" s="3">
        <v>9349385.54</v>
      </c>
      <c r="L2040" s="3">
        <v>0</v>
      </c>
      <c r="M2040" s="3">
        <v>58600142.18</v>
      </c>
      <c r="N2040" s="3">
        <v>3164517.06</v>
      </c>
      <c r="O2040" s="3">
        <v>9604</v>
      </c>
      <c r="P2040" s="3">
        <v>2534010.7</v>
      </c>
      <c r="Q2040" s="3">
        <v>0</v>
      </c>
      <c r="R2040" s="3">
        <v>1311866.03</v>
      </c>
      <c r="S2040" s="3">
        <v>0</v>
      </c>
      <c r="T2040" s="3">
        <v>0</v>
      </c>
      <c r="U2040" s="3">
        <v>15317082.47</v>
      </c>
      <c r="V2040" s="3">
        <v>6646357.51</v>
      </c>
      <c r="W2040" s="3">
        <v>0</v>
      </c>
      <c r="X2040" s="3">
        <v>0</v>
      </c>
      <c r="Y2040" s="3">
        <v>0</v>
      </c>
      <c r="Z2040" s="3">
        <v>0</v>
      </c>
      <c r="AA2040" s="3">
        <v>0</v>
      </c>
      <c r="AB2040" s="3">
        <v>0</v>
      </c>
      <c r="AC2040" s="3">
        <v>10658872.61</v>
      </c>
      <c r="AD2040" s="3">
        <v>0</v>
      </c>
      <c r="AE2040" s="3">
        <v>0</v>
      </c>
      <c r="AF2040" s="3">
        <v>0</v>
      </c>
      <c r="AG2040" s="3">
        <v>0</v>
      </c>
      <c r="AH2040" s="3">
        <v>129864796.07</v>
      </c>
      <c r="AI2040" s="3">
        <v>8510745.84</v>
      </c>
      <c r="AJ2040" s="3">
        <v>0</v>
      </c>
      <c r="AK2040" s="3">
        <v>2591727.97</v>
      </c>
      <c r="AL2040" s="3">
        <v>203569.72</v>
      </c>
      <c r="AM2040" s="3">
        <v>0</v>
      </c>
      <c r="AN2040" s="3">
        <v>849056.6</v>
      </c>
      <c r="AO2040" s="6">
        <f t="shared" si="480"/>
        <v>809468834.01</v>
      </c>
      <c r="AP2040" s="6">
        <f t="shared" si="481"/>
        <v>64308273.94</v>
      </c>
      <c r="AQ2040" s="6">
        <f t="shared" si="482"/>
        <v>23275306.01</v>
      </c>
      <c r="AR2040" s="6">
        <f t="shared" si="483"/>
        <v>41032967.93</v>
      </c>
      <c r="AS2040" s="6">
        <f t="shared" si="484"/>
        <v>152678768.81</v>
      </c>
      <c r="AT2040" s="10">
        <f t="shared" si="485"/>
        <v>55748717.51</v>
      </c>
      <c r="AU2040" s="10">
        <f t="shared" si="486"/>
        <v>208427486.32</v>
      </c>
      <c r="AV2040" s="10">
        <f t="shared" si="487"/>
        <v>850501801.94</v>
      </c>
      <c r="AW2040" s="12">
        <f t="shared" si="473"/>
        <v>0.764421990197376</v>
      </c>
      <c r="AX2040" s="12">
        <f t="shared" si="474"/>
        <v>0.182931701755366</v>
      </c>
      <c r="AY2040" s="12">
        <f t="shared" si="475"/>
        <v>0.0387494881716079</v>
      </c>
      <c r="AZ2040" s="12">
        <f t="shared" si="476"/>
        <v>0.144182213583758</v>
      </c>
      <c r="BA2040" s="12">
        <f t="shared" si="477"/>
        <v>0.0526463080472584</v>
      </c>
      <c r="BB2040" s="12">
        <f t="shared" si="478"/>
        <v>0.196828521631016</v>
      </c>
      <c r="BC2040" s="12">
        <f t="shared" si="479"/>
        <v>0.803171478368984</v>
      </c>
    </row>
    <row r="2041" spans="1:55">
      <c r="A2041" s="3" t="s">
        <v>4133</v>
      </c>
      <c r="B2041" s="3" t="s">
        <v>4134</v>
      </c>
      <c r="C2041" s="3">
        <v>0</v>
      </c>
      <c r="D2041" s="3">
        <v>389115407.68</v>
      </c>
      <c r="E2041" s="3">
        <v>161000000</v>
      </c>
      <c r="F2041" s="3">
        <v>0</v>
      </c>
      <c r="G2041" s="3">
        <v>0</v>
      </c>
      <c r="H2041" s="3">
        <v>0</v>
      </c>
      <c r="I2041" s="3">
        <v>0</v>
      </c>
      <c r="J2041" s="3">
        <v>0</v>
      </c>
      <c r="K2041" s="3">
        <v>1999949.62</v>
      </c>
      <c r="L2041" s="3">
        <v>0</v>
      </c>
      <c r="M2041" s="3">
        <v>20243187.58</v>
      </c>
      <c r="N2041" s="3">
        <v>40817143.74</v>
      </c>
      <c r="O2041" s="3">
        <v>190525577.37</v>
      </c>
      <c r="P2041" s="3">
        <v>36763268.85</v>
      </c>
      <c r="Q2041" s="3">
        <v>0</v>
      </c>
      <c r="R2041" s="3">
        <v>275843423.63</v>
      </c>
      <c r="S2041" s="3">
        <v>0</v>
      </c>
      <c r="T2041" s="3">
        <v>0</v>
      </c>
      <c r="U2041" s="3">
        <v>125279.02</v>
      </c>
      <c r="V2041" s="3">
        <v>6225416.25</v>
      </c>
      <c r="W2041" s="3">
        <v>0</v>
      </c>
      <c r="X2041" s="3">
        <v>0</v>
      </c>
      <c r="Y2041" s="3">
        <v>0</v>
      </c>
      <c r="Z2041" s="3">
        <v>14045277.42</v>
      </c>
      <c r="AA2041" s="3">
        <v>0</v>
      </c>
      <c r="AB2041" s="3">
        <v>8193896.64</v>
      </c>
      <c r="AC2041" s="3">
        <v>324344694.96</v>
      </c>
      <c r="AD2041" s="3">
        <v>1070520573.09</v>
      </c>
      <c r="AE2041" s="3">
        <v>0</v>
      </c>
      <c r="AF2041" s="3">
        <v>0</v>
      </c>
      <c r="AG2041" s="3">
        <v>0</v>
      </c>
      <c r="AH2041" s="3">
        <v>159524608.02</v>
      </c>
      <c r="AI2041" s="3">
        <v>0</v>
      </c>
      <c r="AJ2041" s="3">
        <v>0</v>
      </c>
      <c r="AK2041" s="3">
        <v>1136335.63</v>
      </c>
      <c r="AL2041" s="3">
        <v>76985.46</v>
      </c>
      <c r="AM2041" s="3">
        <v>0</v>
      </c>
      <c r="AN2041" s="3">
        <v>171920009.79</v>
      </c>
      <c r="AO2041" s="6">
        <f t="shared" si="480"/>
        <v>552115357.3</v>
      </c>
      <c r="AP2041" s="6">
        <f t="shared" si="481"/>
        <v>288349177.54</v>
      </c>
      <c r="AQ2041" s="6">
        <f t="shared" si="482"/>
        <v>304433292.96</v>
      </c>
      <c r="AR2041" s="6">
        <f t="shared" si="483"/>
        <v>-16084115.42</v>
      </c>
      <c r="AS2041" s="6">
        <f t="shared" si="484"/>
        <v>1727523206.95</v>
      </c>
      <c r="AT2041" s="10">
        <f t="shared" si="485"/>
        <v>0</v>
      </c>
      <c r="AU2041" s="10">
        <f t="shared" si="486"/>
        <v>1727523206.95</v>
      </c>
      <c r="AV2041" s="10">
        <f t="shared" si="487"/>
        <v>536031241.88</v>
      </c>
      <c r="AW2041" s="12">
        <f t="shared" si="473"/>
        <v>0.243915209367012</v>
      </c>
      <c r="AX2041" s="12">
        <f t="shared" si="474"/>
        <v>0.756084790632989</v>
      </c>
      <c r="AY2041" s="12">
        <f t="shared" si="475"/>
        <v>-0.00710568965032567</v>
      </c>
      <c r="AZ2041" s="12">
        <f t="shared" si="476"/>
        <v>0.763190480283314</v>
      </c>
      <c r="BA2041" s="12">
        <f t="shared" si="477"/>
        <v>0</v>
      </c>
      <c r="BB2041" s="12">
        <f t="shared" si="478"/>
        <v>0.763190480283314</v>
      </c>
      <c r="BC2041" s="12">
        <f t="shared" si="479"/>
        <v>0.236809519716686</v>
      </c>
    </row>
    <row r="2042" spans="1:55">
      <c r="A2042" s="3" t="s">
        <v>4135</v>
      </c>
      <c r="B2042" s="3" t="s">
        <v>4136</v>
      </c>
      <c r="C2042" s="3">
        <v>42550694.41</v>
      </c>
      <c r="D2042" s="3">
        <v>389101163.21</v>
      </c>
      <c r="E2042" s="3">
        <v>929300000</v>
      </c>
      <c r="F2042" s="3">
        <v>0</v>
      </c>
      <c r="G2042" s="3">
        <v>0</v>
      </c>
      <c r="H2042" s="3">
        <v>0</v>
      </c>
      <c r="I2042" s="3">
        <v>0</v>
      </c>
      <c r="J2042" s="3">
        <v>137419324.12</v>
      </c>
      <c r="K2042" s="3">
        <v>8915809.5</v>
      </c>
      <c r="L2042" s="3">
        <v>0</v>
      </c>
      <c r="M2042" s="3">
        <v>55230776.86</v>
      </c>
      <c r="N2042" s="3">
        <v>12403201.77</v>
      </c>
      <c r="O2042" s="3">
        <v>370608527.44</v>
      </c>
      <c r="P2042" s="3">
        <v>20452111.3</v>
      </c>
      <c r="Q2042" s="3">
        <v>0</v>
      </c>
      <c r="R2042" s="3">
        <v>181057115.86</v>
      </c>
      <c r="S2042" s="3">
        <v>58984.73</v>
      </c>
      <c r="T2042" s="3">
        <v>0</v>
      </c>
      <c r="U2042" s="3">
        <v>49289480</v>
      </c>
      <c r="V2042" s="3">
        <v>32190709.81</v>
      </c>
      <c r="W2042" s="3">
        <v>0</v>
      </c>
      <c r="X2042" s="3">
        <v>10516634.49</v>
      </c>
      <c r="Y2042" s="3">
        <v>1671080.11</v>
      </c>
      <c r="Z2042" s="3">
        <v>18440838.08</v>
      </c>
      <c r="AA2042" s="3">
        <v>0</v>
      </c>
      <c r="AB2042" s="3">
        <v>1185857.09</v>
      </c>
      <c r="AC2042" s="3">
        <v>606326772.52</v>
      </c>
      <c r="AD2042" s="3">
        <v>122191812.16</v>
      </c>
      <c r="AE2042" s="3">
        <v>0</v>
      </c>
      <c r="AF2042" s="3">
        <v>0</v>
      </c>
      <c r="AG2042" s="3">
        <v>0</v>
      </c>
      <c r="AH2042" s="3">
        <v>284543813.99</v>
      </c>
      <c r="AI2042" s="3">
        <v>1503914.83</v>
      </c>
      <c r="AJ2042" s="3">
        <v>22577642.17</v>
      </c>
      <c r="AK2042" s="3">
        <v>0</v>
      </c>
      <c r="AL2042" s="3">
        <v>7852132.87</v>
      </c>
      <c r="AM2042" s="3">
        <v>29672444.22</v>
      </c>
      <c r="AN2042" s="3">
        <v>30982078.33</v>
      </c>
      <c r="AO2042" s="6">
        <f t="shared" si="480"/>
        <v>1464736296.83</v>
      </c>
      <c r="AP2042" s="6">
        <f t="shared" si="481"/>
        <v>458694617.37</v>
      </c>
      <c r="AQ2042" s="6">
        <f t="shared" si="482"/>
        <v>294410700.17</v>
      </c>
      <c r="AR2042" s="6">
        <f t="shared" si="483"/>
        <v>164283917.2</v>
      </c>
      <c r="AS2042" s="6">
        <f t="shared" si="484"/>
        <v>1105650611.09</v>
      </c>
      <c r="AT2042" s="10">
        <f t="shared" si="485"/>
        <v>42550694.41</v>
      </c>
      <c r="AU2042" s="10">
        <f t="shared" si="486"/>
        <v>1148201305.5</v>
      </c>
      <c r="AV2042" s="10">
        <f t="shared" si="487"/>
        <v>1629020214.03</v>
      </c>
      <c r="AW2042" s="12">
        <f t="shared" si="473"/>
        <v>0.527410682413941</v>
      </c>
      <c r="AX2042" s="12">
        <f t="shared" si="474"/>
        <v>0.457267999459012</v>
      </c>
      <c r="AY2042" s="12">
        <f t="shared" si="475"/>
        <v>0.0591540559673477</v>
      </c>
      <c r="AZ2042" s="12">
        <f t="shared" si="476"/>
        <v>0.398113943491664</v>
      </c>
      <c r="BA2042" s="12">
        <f t="shared" si="477"/>
        <v>0.015321318127047</v>
      </c>
      <c r="BB2042" s="12">
        <f t="shared" si="478"/>
        <v>0.413435261618711</v>
      </c>
      <c r="BC2042" s="12">
        <f t="shared" si="479"/>
        <v>0.586564738381289</v>
      </c>
    </row>
    <row r="2043" spans="1:55">
      <c r="A2043" s="3" t="s">
        <v>4137</v>
      </c>
      <c r="B2043" s="3" t="s">
        <v>4138</v>
      </c>
      <c r="C2043" s="3">
        <v>12107027.85</v>
      </c>
      <c r="D2043" s="3">
        <v>388358124.62</v>
      </c>
      <c r="E2043" s="3">
        <v>380000000</v>
      </c>
      <c r="F2043" s="3">
        <v>0</v>
      </c>
      <c r="G2043" s="3">
        <v>0</v>
      </c>
      <c r="H2043" s="3">
        <v>0</v>
      </c>
      <c r="I2043" s="3">
        <v>0</v>
      </c>
      <c r="J2043" s="3">
        <v>32126094.64</v>
      </c>
      <c r="K2043" s="3">
        <v>13184214.05</v>
      </c>
      <c r="L2043" s="3">
        <v>0</v>
      </c>
      <c r="M2043" s="3">
        <v>528901498.03</v>
      </c>
      <c r="N2043" s="3">
        <v>3065845.48</v>
      </c>
      <c r="O2043" s="3">
        <v>493058520.19</v>
      </c>
      <c r="P2043" s="3">
        <v>1225752.65</v>
      </c>
      <c r="Q2043" s="3">
        <v>0</v>
      </c>
      <c r="R2043" s="3">
        <v>215071624.8</v>
      </c>
      <c r="S2043" s="3">
        <v>0</v>
      </c>
      <c r="T2043" s="3">
        <v>0</v>
      </c>
      <c r="U2043" s="3">
        <v>15546212.76</v>
      </c>
      <c r="V2043" s="3">
        <v>285914.69</v>
      </c>
      <c r="W2043" s="3">
        <v>0</v>
      </c>
      <c r="X2043" s="3">
        <v>0</v>
      </c>
      <c r="Y2043" s="3">
        <v>218727601.45</v>
      </c>
      <c r="Z2043" s="3">
        <v>16999231.29</v>
      </c>
      <c r="AA2043" s="3">
        <v>0</v>
      </c>
      <c r="AB2043" s="3">
        <v>0</v>
      </c>
      <c r="AC2043" s="3">
        <v>268023863.96</v>
      </c>
      <c r="AD2043" s="3">
        <v>59873408.05</v>
      </c>
      <c r="AE2043" s="3">
        <v>0</v>
      </c>
      <c r="AF2043" s="3">
        <v>0</v>
      </c>
      <c r="AG2043" s="3">
        <v>0</v>
      </c>
      <c r="AH2043" s="3">
        <v>18883652.91</v>
      </c>
      <c r="AI2043" s="3">
        <v>166666.67</v>
      </c>
      <c r="AJ2043" s="3">
        <v>0</v>
      </c>
      <c r="AK2043" s="3">
        <v>4018985.23</v>
      </c>
      <c r="AL2043" s="3">
        <v>71785134.65</v>
      </c>
      <c r="AM2043" s="3">
        <v>0</v>
      </c>
      <c r="AN2043" s="3">
        <v>0</v>
      </c>
      <c r="AO2043" s="6">
        <f t="shared" si="480"/>
        <v>813668433.31</v>
      </c>
      <c r="AP2043" s="6">
        <f t="shared" si="481"/>
        <v>1026251616.35</v>
      </c>
      <c r="AQ2043" s="6">
        <f t="shared" si="482"/>
        <v>466630584.99</v>
      </c>
      <c r="AR2043" s="6">
        <f t="shared" si="483"/>
        <v>559621031.36</v>
      </c>
      <c r="AS2043" s="6">
        <f t="shared" si="484"/>
        <v>422751711.47</v>
      </c>
      <c r="AT2043" s="10">
        <f t="shared" si="485"/>
        <v>12107027.85</v>
      </c>
      <c r="AU2043" s="10">
        <f t="shared" si="486"/>
        <v>434858739.32</v>
      </c>
      <c r="AV2043" s="10">
        <f t="shared" si="487"/>
        <v>1373289464.67</v>
      </c>
      <c r="AW2043" s="12">
        <f t="shared" si="473"/>
        <v>0.450000963148096</v>
      </c>
      <c r="AX2043" s="12">
        <f t="shared" si="474"/>
        <v>0.543303220754925</v>
      </c>
      <c r="AY2043" s="12">
        <f t="shared" si="475"/>
        <v>0.309499536666904</v>
      </c>
      <c r="AZ2043" s="12">
        <f t="shared" si="476"/>
        <v>0.233803684088021</v>
      </c>
      <c r="BA2043" s="12">
        <f t="shared" si="477"/>
        <v>0.00669581609697905</v>
      </c>
      <c r="BB2043" s="12">
        <f t="shared" si="478"/>
        <v>0.240499500185</v>
      </c>
      <c r="BC2043" s="12">
        <f t="shared" si="479"/>
        <v>0.759500499815</v>
      </c>
    </row>
    <row r="2044" spans="1:55">
      <c r="A2044" s="3" t="s">
        <v>4139</v>
      </c>
      <c r="B2044" s="3" t="s">
        <v>4140</v>
      </c>
      <c r="C2044" s="3">
        <v>0</v>
      </c>
      <c r="D2044" s="3">
        <v>387423119.86</v>
      </c>
      <c r="E2044" s="3">
        <v>0</v>
      </c>
      <c r="F2044" s="3">
        <v>0</v>
      </c>
      <c r="G2044" s="3">
        <v>0</v>
      </c>
      <c r="H2044" s="3">
        <v>0</v>
      </c>
      <c r="I2044" s="3">
        <v>0</v>
      </c>
      <c r="J2044" s="3">
        <v>0</v>
      </c>
      <c r="K2044" s="3">
        <v>1993188.3</v>
      </c>
      <c r="L2044" s="3">
        <v>0</v>
      </c>
      <c r="M2044" s="3">
        <v>322109302.53</v>
      </c>
      <c r="N2044" s="3">
        <v>78089957.38</v>
      </c>
      <c r="O2044" s="3">
        <v>276631080.93</v>
      </c>
      <c r="P2044" s="3">
        <v>444130701.28</v>
      </c>
      <c r="Q2044" s="3">
        <v>0</v>
      </c>
      <c r="R2044" s="3">
        <v>426901516.42</v>
      </c>
      <c r="S2044" s="3">
        <v>0</v>
      </c>
      <c r="T2044" s="3">
        <v>0</v>
      </c>
      <c r="U2044" s="3">
        <v>25165867.32</v>
      </c>
      <c r="V2044" s="3">
        <v>12182979.71</v>
      </c>
      <c r="W2044" s="3">
        <v>0</v>
      </c>
      <c r="X2044" s="3">
        <v>0</v>
      </c>
      <c r="Y2044" s="3">
        <v>0</v>
      </c>
      <c r="Z2044" s="3">
        <v>4498586.05</v>
      </c>
      <c r="AA2044" s="3">
        <v>0</v>
      </c>
      <c r="AB2044" s="3">
        <v>303133904.03</v>
      </c>
      <c r="AC2044" s="3">
        <v>912803626.98</v>
      </c>
      <c r="AD2044" s="3">
        <v>188308761.08</v>
      </c>
      <c r="AE2044" s="3">
        <v>0</v>
      </c>
      <c r="AF2044" s="3">
        <v>0</v>
      </c>
      <c r="AG2044" s="3">
        <v>0</v>
      </c>
      <c r="AH2044" s="3">
        <v>136143399</v>
      </c>
      <c r="AI2044" s="3">
        <v>0</v>
      </c>
      <c r="AJ2044" s="3">
        <v>0</v>
      </c>
      <c r="AK2044" s="3">
        <v>237825.38</v>
      </c>
      <c r="AL2044" s="3">
        <v>38172797.62</v>
      </c>
      <c r="AM2044" s="3">
        <v>784807.78</v>
      </c>
      <c r="AN2044" s="3">
        <v>213988890.02</v>
      </c>
      <c r="AO2044" s="6">
        <f t="shared" si="480"/>
        <v>389416308.16</v>
      </c>
      <c r="AP2044" s="6">
        <f t="shared" si="481"/>
        <v>1120961042.12</v>
      </c>
      <c r="AQ2044" s="6">
        <f t="shared" si="482"/>
        <v>771882853.53</v>
      </c>
      <c r="AR2044" s="6">
        <f t="shared" si="483"/>
        <v>349078188.59</v>
      </c>
      <c r="AS2044" s="6">
        <f t="shared" si="484"/>
        <v>1490440107.86</v>
      </c>
      <c r="AT2044" s="10">
        <f t="shared" si="485"/>
        <v>0</v>
      </c>
      <c r="AU2044" s="10">
        <f t="shared" si="486"/>
        <v>1490440107.86</v>
      </c>
      <c r="AV2044" s="10">
        <f t="shared" si="487"/>
        <v>738494496.75</v>
      </c>
      <c r="AW2044" s="12">
        <f t="shared" si="473"/>
        <v>0.174709615685713</v>
      </c>
      <c r="AX2044" s="12">
        <f t="shared" si="474"/>
        <v>0.825290384314287</v>
      </c>
      <c r="AY2044" s="12">
        <f t="shared" si="475"/>
        <v>0.156612126649215</v>
      </c>
      <c r="AZ2044" s="12">
        <f t="shared" si="476"/>
        <v>0.668678257665072</v>
      </c>
      <c r="BA2044" s="12">
        <f t="shared" si="477"/>
        <v>0</v>
      </c>
      <c r="BB2044" s="12">
        <f t="shared" si="478"/>
        <v>0.668678257665072</v>
      </c>
      <c r="BC2044" s="12">
        <f t="shared" si="479"/>
        <v>0.331321742334929</v>
      </c>
    </row>
    <row r="2045" spans="1:55">
      <c r="A2045" s="3" t="s">
        <v>4141</v>
      </c>
      <c r="B2045" s="3" t="s">
        <v>4142</v>
      </c>
      <c r="C2045" s="3">
        <v>0</v>
      </c>
      <c r="D2045" s="3">
        <v>386987284.07</v>
      </c>
      <c r="E2045" s="3">
        <v>0</v>
      </c>
      <c r="F2045" s="3">
        <v>0</v>
      </c>
      <c r="G2045" s="3">
        <v>0</v>
      </c>
      <c r="H2045" s="3">
        <v>0</v>
      </c>
      <c r="I2045" s="3">
        <v>0</v>
      </c>
      <c r="J2045" s="3">
        <v>0</v>
      </c>
      <c r="K2045" s="3">
        <v>114724.77</v>
      </c>
      <c r="L2045" s="3">
        <v>0</v>
      </c>
      <c r="M2045" s="3">
        <v>29438783.52</v>
      </c>
      <c r="N2045" s="3">
        <v>8502889.42</v>
      </c>
      <c r="O2045" s="3">
        <v>2329566.3</v>
      </c>
      <c r="P2045" s="3">
        <v>1892337.39</v>
      </c>
      <c r="Q2045" s="3">
        <v>0</v>
      </c>
      <c r="R2045" s="3">
        <v>28912477.31</v>
      </c>
      <c r="S2045" s="3">
        <v>18902160.44</v>
      </c>
      <c r="T2045" s="3">
        <v>0</v>
      </c>
      <c r="U2045" s="3">
        <v>7908507.46</v>
      </c>
      <c r="V2045" s="3">
        <v>940303.67</v>
      </c>
      <c r="W2045" s="3">
        <v>0</v>
      </c>
      <c r="X2045" s="3">
        <v>0</v>
      </c>
      <c r="Y2045" s="3">
        <v>0</v>
      </c>
      <c r="Z2045" s="3">
        <v>0</v>
      </c>
      <c r="AA2045" s="3">
        <v>0</v>
      </c>
      <c r="AB2045" s="3">
        <v>340499.76</v>
      </c>
      <c r="AC2045" s="3">
        <v>61206548.56</v>
      </c>
      <c r="AD2045" s="3">
        <v>0</v>
      </c>
      <c r="AE2045" s="3">
        <v>0</v>
      </c>
      <c r="AF2045" s="3">
        <v>0</v>
      </c>
      <c r="AG2045" s="3">
        <v>0</v>
      </c>
      <c r="AH2045" s="3">
        <v>0</v>
      </c>
      <c r="AI2045" s="3">
        <v>0</v>
      </c>
      <c r="AJ2045" s="3">
        <v>0</v>
      </c>
      <c r="AK2045" s="3">
        <v>0</v>
      </c>
      <c r="AL2045" s="3">
        <v>0</v>
      </c>
      <c r="AM2045" s="3">
        <v>0</v>
      </c>
      <c r="AN2045" s="3">
        <v>0</v>
      </c>
      <c r="AO2045" s="6">
        <f t="shared" si="480"/>
        <v>387102008.84</v>
      </c>
      <c r="AP2045" s="6">
        <f t="shared" si="481"/>
        <v>42163576.63</v>
      </c>
      <c r="AQ2045" s="6">
        <f t="shared" si="482"/>
        <v>57003948.64</v>
      </c>
      <c r="AR2045" s="6">
        <f t="shared" si="483"/>
        <v>-14840372.01</v>
      </c>
      <c r="AS2045" s="6">
        <f t="shared" si="484"/>
        <v>61206548.56</v>
      </c>
      <c r="AT2045" s="10">
        <f t="shared" si="485"/>
        <v>0</v>
      </c>
      <c r="AU2045" s="10">
        <f t="shared" si="486"/>
        <v>61206548.56</v>
      </c>
      <c r="AV2045" s="10">
        <f t="shared" si="487"/>
        <v>372261636.83</v>
      </c>
      <c r="AW2045" s="12">
        <f t="shared" si="473"/>
        <v>0.893034418412315</v>
      </c>
      <c r="AX2045" s="12">
        <f t="shared" si="474"/>
        <v>0.106965581587685</v>
      </c>
      <c r="AY2045" s="12">
        <f t="shared" si="475"/>
        <v>-0.0342363580770013</v>
      </c>
      <c r="AZ2045" s="12">
        <f t="shared" si="476"/>
        <v>0.141201939664687</v>
      </c>
      <c r="BA2045" s="12">
        <f t="shared" si="477"/>
        <v>0</v>
      </c>
      <c r="BB2045" s="12">
        <f t="shared" si="478"/>
        <v>0.141201939664687</v>
      </c>
      <c r="BC2045" s="12">
        <f t="shared" si="479"/>
        <v>0.858798060335313</v>
      </c>
    </row>
    <row r="2046" spans="1:55">
      <c r="A2046" s="3" t="s">
        <v>4143</v>
      </c>
      <c r="B2046" s="3" t="s">
        <v>4144</v>
      </c>
      <c r="C2046" s="3">
        <v>143751691.65</v>
      </c>
      <c r="D2046" s="3">
        <v>386897109.42</v>
      </c>
      <c r="E2046" s="3">
        <v>0</v>
      </c>
      <c r="F2046" s="3">
        <v>0</v>
      </c>
      <c r="G2046" s="3">
        <v>0</v>
      </c>
      <c r="H2046" s="3">
        <v>0</v>
      </c>
      <c r="I2046" s="3">
        <v>0</v>
      </c>
      <c r="J2046" s="3">
        <v>0</v>
      </c>
      <c r="K2046" s="3">
        <v>35042771.68</v>
      </c>
      <c r="L2046" s="3">
        <v>0</v>
      </c>
      <c r="M2046" s="3">
        <v>1727678150.78</v>
      </c>
      <c r="N2046" s="3">
        <v>53373853.35</v>
      </c>
      <c r="O2046" s="3">
        <v>382945353.94</v>
      </c>
      <c r="P2046" s="3">
        <v>26760291.93</v>
      </c>
      <c r="Q2046" s="3">
        <v>0</v>
      </c>
      <c r="R2046" s="3">
        <v>933992233.7</v>
      </c>
      <c r="S2046" s="3">
        <v>0</v>
      </c>
      <c r="T2046" s="3">
        <v>0</v>
      </c>
      <c r="U2046" s="3">
        <v>37476469.17</v>
      </c>
      <c r="V2046" s="3">
        <v>4234948.21</v>
      </c>
      <c r="W2046" s="3">
        <v>0</v>
      </c>
      <c r="X2046" s="3">
        <v>0</v>
      </c>
      <c r="Y2046" s="3">
        <v>0</v>
      </c>
      <c r="Z2046" s="3">
        <v>100559540.21</v>
      </c>
      <c r="AA2046" s="3">
        <v>0</v>
      </c>
      <c r="AB2046" s="3">
        <v>0</v>
      </c>
      <c r="AC2046" s="3">
        <v>2639752087.25</v>
      </c>
      <c r="AD2046" s="3">
        <v>94140966.73</v>
      </c>
      <c r="AE2046" s="3">
        <v>0</v>
      </c>
      <c r="AF2046" s="3">
        <v>0</v>
      </c>
      <c r="AG2046" s="3">
        <v>0</v>
      </c>
      <c r="AH2046" s="3">
        <v>175251796</v>
      </c>
      <c r="AI2046" s="3">
        <v>0</v>
      </c>
      <c r="AJ2046" s="3">
        <v>0</v>
      </c>
      <c r="AK2046" s="3">
        <v>3366196.72</v>
      </c>
      <c r="AL2046" s="3">
        <v>41498103.01</v>
      </c>
      <c r="AM2046" s="3">
        <v>37973064.96</v>
      </c>
      <c r="AN2046" s="3">
        <v>73125677.34</v>
      </c>
      <c r="AO2046" s="6">
        <f t="shared" si="480"/>
        <v>421939881.1</v>
      </c>
      <c r="AP2046" s="6">
        <f t="shared" si="481"/>
        <v>2190757650</v>
      </c>
      <c r="AQ2046" s="6">
        <f t="shared" si="482"/>
        <v>1076263191.29</v>
      </c>
      <c r="AR2046" s="6">
        <f t="shared" si="483"/>
        <v>1114494458.71</v>
      </c>
      <c r="AS2046" s="6">
        <f t="shared" si="484"/>
        <v>3065107892.01</v>
      </c>
      <c r="AT2046" s="10">
        <f t="shared" si="485"/>
        <v>143751691.65</v>
      </c>
      <c r="AU2046" s="10">
        <f t="shared" si="486"/>
        <v>3208859583.66</v>
      </c>
      <c r="AV2046" s="10">
        <f t="shared" si="487"/>
        <v>1536434339.81</v>
      </c>
      <c r="AW2046" s="12">
        <f t="shared" si="473"/>
        <v>0.0889175439719562</v>
      </c>
      <c r="AX2046" s="12">
        <f t="shared" si="474"/>
        <v>0.880788928594683</v>
      </c>
      <c r="AY2046" s="12">
        <f t="shared" si="475"/>
        <v>0.234863103673676</v>
      </c>
      <c r="AZ2046" s="12">
        <f t="shared" si="476"/>
        <v>0.645925824921007</v>
      </c>
      <c r="BA2046" s="12">
        <f t="shared" si="477"/>
        <v>0.0302935274333611</v>
      </c>
      <c r="BB2046" s="12">
        <f t="shared" si="478"/>
        <v>0.676219352354368</v>
      </c>
      <c r="BC2046" s="12">
        <f t="shared" si="479"/>
        <v>0.323780647645632</v>
      </c>
    </row>
    <row r="2047" spans="1:55">
      <c r="A2047" s="3" t="s">
        <v>4145</v>
      </c>
      <c r="B2047" s="3" t="s">
        <v>4146</v>
      </c>
      <c r="C2047" s="3">
        <v>139482098.01</v>
      </c>
      <c r="D2047" s="3">
        <v>386864440.25</v>
      </c>
      <c r="E2047" s="3">
        <v>0</v>
      </c>
      <c r="F2047" s="3">
        <v>0</v>
      </c>
      <c r="G2047" s="3">
        <v>0</v>
      </c>
      <c r="H2047" s="3">
        <v>0</v>
      </c>
      <c r="I2047" s="3">
        <v>0</v>
      </c>
      <c r="J2047" s="3">
        <v>2667655.26</v>
      </c>
      <c r="K2047" s="3">
        <v>56906136.01</v>
      </c>
      <c r="L2047" s="3">
        <v>0</v>
      </c>
      <c r="M2047" s="3">
        <v>460852303.79</v>
      </c>
      <c r="N2047" s="3">
        <v>15895846.4</v>
      </c>
      <c r="O2047" s="3">
        <v>349371485.11</v>
      </c>
      <c r="P2047" s="3">
        <v>42227929.91</v>
      </c>
      <c r="Q2047" s="3">
        <v>0</v>
      </c>
      <c r="R2047" s="3">
        <v>389003217.71</v>
      </c>
      <c r="S2047" s="3">
        <v>0</v>
      </c>
      <c r="T2047" s="3">
        <v>0</v>
      </c>
      <c r="U2047" s="3">
        <v>19034194.88</v>
      </c>
      <c r="V2047" s="3">
        <v>4608005.37</v>
      </c>
      <c r="W2047" s="3">
        <v>0</v>
      </c>
      <c r="X2047" s="3">
        <v>0</v>
      </c>
      <c r="Y2047" s="3">
        <v>18743050.52</v>
      </c>
      <c r="Z2047" s="3">
        <v>48316616.3</v>
      </c>
      <c r="AA2047" s="3">
        <v>0</v>
      </c>
      <c r="AB2047" s="3">
        <v>40572456.9</v>
      </c>
      <c r="AC2047" s="3">
        <v>662779082.1</v>
      </c>
      <c r="AD2047" s="3">
        <v>87734604.84</v>
      </c>
      <c r="AE2047" s="3">
        <v>0</v>
      </c>
      <c r="AF2047" s="3">
        <v>0</v>
      </c>
      <c r="AG2047" s="3">
        <v>0</v>
      </c>
      <c r="AH2047" s="3">
        <v>69508994.21</v>
      </c>
      <c r="AI2047" s="3">
        <v>0</v>
      </c>
      <c r="AJ2047" s="3">
        <v>0</v>
      </c>
      <c r="AK2047" s="3">
        <v>531047.41</v>
      </c>
      <c r="AL2047" s="3">
        <v>10396016.93</v>
      </c>
      <c r="AM2047" s="3">
        <v>0</v>
      </c>
      <c r="AN2047" s="3">
        <v>33247818.9</v>
      </c>
      <c r="AO2047" s="6">
        <f t="shared" si="480"/>
        <v>446438231.52</v>
      </c>
      <c r="AP2047" s="6">
        <f t="shared" si="481"/>
        <v>868347565.21</v>
      </c>
      <c r="AQ2047" s="6">
        <f t="shared" si="482"/>
        <v>520277541.68</v>
      </c>
      <c r="AR2047" s="6">
        <f t="shared" si="483"/>
        <v>348070023.53</v>
      </c>
      <c r="AS2047" s="6">
        <f t="shared" si="484"/>
        <v>864197564.39</v>
      </c>
      <c r="AT2047" s="10">
        <f t="shared" si="485"/>
        <v>139482098.01</v>
      </c>
      <c r="AU2047" s="10">
        <f t="shared" si="486"/>
        <v>1003679662.4</v>
      </c>
      <c r="AV2047" s="10">
        <f t="shared" si="487"/>
        <v>794508255.05</v>
      </c>
      <c r="AW2047" s="12">
        <f t="shared" si="473"/>
        <v>0.248271177437946</v>
      </c>
      <c r="AX2047" s="12">
        <f t="shared" si="474"/>
        <v>0.674160679290466</v>
      </c>
      <c r="AY2047" s="12">
        <f t="shared" si="475"/>
        <v>0.193567101720712</v>
      </c>
      <c r="AZ2047" s="12">
        <f t="shared" si="476"/>
        <v>0.480593577569753</v>
      </c>
      <c r="BA2047" s="12">
        <f t="shared" si="477"/>
        <v>0.077568143271588</v>
      </c>
      <c r="BB2047" s="12">
        <f t="shared" si="478"/>
        <v>0.558161720841342</v>
      </c>
      <c r="BC2047" s="12">
        <f t="shared" si="479"/>
        <v>0.441838279158659</v>
      </c>
    </row>
    <row r="2048" spans="1:55">
      <c r="A2048" s="3" t="s">
        <v>4147</v>
      </c>
      <c r="B2048" s="3" t="s">
        <v>4148</v>
      </c>
      <c r="C2048" s="3">
        <v>0</v>
      </c>
      <c r="D2048" s="3">
        <v>386561445.73</v>
      </c>
      <c r="E2048" s="3">
        <v>280000000</v>
      </c>
      <c r="F2048" s="3">
        <v>0</v>
      </c>
      <c r="G2048" s="3">
        <v>0</v>
      </c>
      <c r="H2048" s="3">
        <v>0</v>
      </c>
      <c r="I2048" s="3">
        <v>0</v>
      </c>
      <c r="J2048" s="3">
        <v>0</v>
      </c>
      <c r="K2048" s="3">
        <v>9681735.77</v>
      </c>
      <c r="L2048" s="3">
        <v>0</v>
      </c>
      <c r="M2048" s="3">
        <v>374204578.87</v>
      </c>
      <c r="N2048" s="3">
        <v>35057173.8</v>
      </c>
      <c r="O2048" s="3">
        <v>156549208.16</v>
      </c>
      <c r="P2048" s="3">
        <v>9060455.7</v>
      </c>
      <c r="Q2048" s="3">
        <v>0</v>
      </c>
      <c r="R2048" s="3">
        <v>214328908.86</v>
      </c>
      <c r="S2048" s="3">
        <v>0</v>
      </c>
      <c r="T2048" s="3">
        <v>0</v>
      </c>
      <c r="U2048" s="3">
        <v>14427971.1</v>
      </c>
      <c r="V2048" s="3">
        <v>13130539.28</v>
      </c>
      <c r="W2048" s="3">
        <v>0</v>
      </c>
      <c r="X2048" s="3">
        <v>0</v>
      </c>
      <c r="Y2048" s="3">
        <v>0</v>
      </c>
      <c r="Z2048" s="3">
        <v>61514550.43</v>
      </c>
      <c r="AA2048" s="3">
        <v>0</v>
      </c>
      <c r="AB2048" s="3">
        <v>858069.76</v>
      </c>
      <c r="AC2048" s="3">
        <v>351406548.58</v>
      </c>
      <c r="AD2048" s="3">
        <v>40142749.54</v>
      </c>
      <c r="AE2048" s="3">
        <v>0</v>
      </c>
      <c r="AF2048" s="3">
        <v>0</v>
      </c>
      <c r="AG2048" s="3">
        <v>0</v>
      </c>
      <c r="AH2048" s="3">
        <v>129236194.68</v>
      </c>
      <c r="AI2048" s="3">
        <v>0</v>
      </c>
      <c r="AJ2048" s="3">
        <v>0</v>
      </c>
      <c r="AK2048" s="3">
        <v>776416.69</v>
      </c>
      <c r="AL2048" s="3">
        <v>13805743.9</v>
      </c>
      <c r="AM2048" s="3">
        <v>0</v>
      </c>
      <c r="AN2048" s="3">
        <v>92280947.37</v>
      </c>
      <c r="AO2048" s="6">
        <f t="shared" si="480"/>
        <v>676243181.5</v>
      </c>
      <c r="AP2048" s="6">
        <f t="shared" si="481"/>
        <v>574871416.53</v>
      </c>
      <c r="AQ2048" s="6">
        <f t="shared" si="482"/>
        <v>304260039.43</v>
      </c>
      <c r="AR2048" s="6">
        <f t="shared" si="483"/>
        <v>270611377.1</v>
      </c>
      <c r="AS2048" s="6">
        <f t="shared" si="484"/>
        <v>627648600.76</v>
      </c>
      <c r="AT2048" s="10">
        <f t="shared" si="485"/>
        <v>0</v>
      </c>
      <c r="AU2048" s="10">
        <f t="shared" si="486"/>
        <v>627648600.76</v>
      </c>
      <c r="AV2048" s="10">
        <f t="shared" si="487"/>
        <v>946854558.6</v>
      </c>
      <c r="AW2048" s="12">
        <f t="shared" si="473"/>
        <v>0.429496236625449</v>
      </c>
      <c r="AX2048" s="12">
        <f t="shared" si="474"/>
        <v>0.570503763374551</v>
      </c>
      <c r="AY2048" s="12">
        <f t="shared" si="475"/>
        <v>0.171870964812797</v>
      </c>
      <c r="AZ2048" s="12">
        <f t="shared" si="476"/>
        <v>0.398632798561754</v>
      </c>
      <c r="BA2048" s="12">
        <f t="shared" si="477"/>
        <v>0</v>
      </c>
      <c r="BB2048" s="12">
        <f t="shared" si="478"/>
        <v>0.398632798561754</v>
      </c>
      <c r="BC2048" s="12">
        <f t="shared" si="479"/>
        <v>0.601367201438246</v>
      </c>
    </row>
    <row r="2049" spans="1:55">
      <c r="A2049" s="3" t="s">
        <v>4149</v>
      </c>
      <c r="B2049" s="3" t="s">
        <v>4150</v>
      </c>
      <c r="C2049" s="3">
        <v>2363486.04</v>
      </c>
      <c r="D2049" s="3">
        <v>386429614.05</v>
      </c>
      <c r="E2049" s="3">
        <v>0</v>
      </c>
      <c r="F2049" s="3">
        <v>0</v>
      </c>
      <c r="G2049" s="3">
        <v>0</v>
      </c>
      <c r="H2049" s="3">
        <v>0</v>
      </c>
      <c r="I2049" s="3">
        <v>0</v>
      </c>
      <c r="J2049" s="3">
        <v>41287562.53</v>
      </c>
      <c r="K2049" s="3">
        <v>11429771.17</v>
      </c>
      <c r="L2049" s="3">
        <v>0</v>
      </c>
      <c r="M2049" s="3">
        <v>1483070339.49</v>
      </c>
      <c r="N2049" s="3">
        <v>301122200.05</v>
      </c>
      <c r="O2049" s="3">
        <v>1369385077.28</v>
      </c>
      <c r="P2049" s="3">
        <v>229179341.12</v>
      </c>
      <c r="Q2049" s="3">
        <v>0</v>
      </c>
      <c r="R2049" s="3">
        <v>1839881948.22</v>
      </c>
      <c r="S2049" s="3">
        <v>0</v>
      </c>
      <c r="T2049" s="3">
        <v>0</v>
      </c>
      <c r="U2049" s="3">
        <v>24944985.92</v>
      </c>
      <c r="V2049" s="3">
        <v>39593003.35</v>
      </c>
      <c r="W2049" s="3">
        <v>0</v>
      </c>
      <c r="X2049" s="3">
        <v>0</v>
      </c>
      <c r="Y2049" s="3">
        <v>0</v>
      </c>
      <c r="Z2049" s="3">
        <v>106062916.84</v>
      </c>
      <c r="AA2049" s="3">
        <v>0</v>
      </c>
      <c r="AB2049" s="3">
        <v>14820463.54</v>
      </c>
      <c r="AC2049" s="3">
        <v>2311643565.13</v>
      </c>
      <c r="AD2049" s="3">
        <v>825199697.34</v>
      </c>
      <c r="AE2049" s="3">
        <v>0</v>
      </c>
      <c r="AF2049" s="3">
        <v>0</v>
      </c>
      <c r="AG2049" s="3">
        <v>0</v>
      </c>
      <c r="AH2049" s="3">
        <v>212771770.02</v>
      </c>
      <c r="AI2049" s="3">
        <v>0</v>
      </c>
      <c r="AJ2049" s="3">
        <v>597383846.11</v>
      </c>
      <c r="AK2049" s="3">
        <v>4591854.81</v>
      </c>
      <c r="AL2049" s="3">
        <v>49040259.15</v>
      </c>
      <c r="AM2049" s="3">
        <v>8159367.5</v>
      </c>
      <c r="AN2049" s="3">
        <v>0</v>
      </c>
      <c r="AO2049" s="6">
        <f t="shared" si="480"/>
        <v>439146947.75</v>
      </c>
      <c r="AP2049" s="6">
        <f t="shared" si="481"/>
        <v>3382756957.94</v>
      </c>
      <c r="AQ2049" s="6">
        <f t="shared" si="482"/>
        <v>2025303317.87</v>
      </c>
      <c r="AR2049" s="6">
        <f t="shared" si="483"/>
        <v>1357453640.07</v>
      </c>
      <c r="AS2049" s="6">
        <f t="shared" si="484"/>
        <v>4008790360.06</v>
      </c>
      <c r="AT2049" s="10">
        <f t="shared" si="485"/>
        <v>2363486.04</v>
      </c>
      <c r="AU2049" s="10">
        <f t="shared" si="486"/>
        <v>4011153846.1</v>
      </c>
      <c r="AV2049" s="10">
        <f t="shared" si="487"/>
        <v>1796600587.82</v>
      </c>
      <c r="AW2049" s="12">
        <f t="shared" si="473"/>
        <v>0.0756138973757528</v>
      </c>
      <c r="AX2049" s="12">
        <f t="shared" si="474"/>
        <v>0.923979149116331</v>
      </c>
      <c r="AY2049" s="12">
        <f t="shared" si="475"/>
        <v>0.233731239072685</v>
      </c>
      <c r="AZ2049" s="12">
        <f t="shared" si="476"/>
        <v>0.690247910043646</v>
      </c>
      <c r="BA2049" s="12">
        <f t="shared" si="477"/>
        <v>0.000406953507916267</v>
      </c>
      <c r="BB2049" s="12">
        <f t="shared" si="478"/>
        <v>0.690654863551563</v>
      </c>
      <c r="BC2049" s="12">
        <f t="shared" si="479"/>
        <v>0.309345136448437</v>
      </c>
    </row>
    <row r="2050" spans="1:55">
      <c r="A2050" s="3" t="s">
        <v>4151</v>
      </c>
      <c r="B2050" s="3" t="s">
        <v>4152</v>
      </c>
      <c r="C2050" s="3">
        <v>0</v>
      </c>
      <c r="D2050" s="3">
        <v>386427219.82</v>
      </c>
      <c r="E2050" s="3">
        <v>30000000</v>
      </c>
      <c r="F2050" s="3">
        <v>0</v>
      </c>
      <c r="G2050" s="3">
        <v>0</v>
      </c>
      <c r="H2050" s="3">
        <v>0</v>
      </c>
      <c r="I2050" s="3">
        <v>0</v>
      </c>
      <c r="J2050" s="3">
        <v>0</v>
      </c>
      <c r="K2050" s="3">
        <v>7394995.83</v>
      </c>
      <c r="L2050" s="3">
        <v>0</v>
      </c>
      <c r="M2050" s="3">
        <v>911840052.34</v>
      </c>
      <c r="N2050" s="3">
        <v>82809048.95</v>
      </c>
      <c r="O2050" s="3">
        <v>436128172.58</v>
      </c>
      <c r="P2050" s="3">
        <v>56655737.65</v>
      </c>
      <c r="Q2050" s="3">
        <v>0</v>
      </c>
      <c r="R2050" s="3">
        <v>743192778.56</v>
      </c>
      <c r="S2050" s="3">
        <v>0</v>
      </c>
      <c r="T2050" s="3">
        <v>0</v>
      </c>
      <c r="U2050" s="3">
        <v>21221308.44</v>
      </c>
      <c r="V2050" s="3">
        <v>17339857.44</v>
      </c>
      <c r="W2050" s="3">
        <v>0</v>
      </c>
      <c r="X2050" s="3">
        <v>0</v>
      </c>
      <c r="Y2050" s="3">
        <v>0</v>
      </c>
      <c r="Z2050" s="3">
        <v>64459272.81</v>
      </c>
      <c r="AA2050" s="3">
        <v>0</v>
      </c>
      <c r="AB2050" s="3">
        <v>109228346.98</v>
      </c>
      <c r="AC2050" s="3">
        <v>421797071.46</v>
      </c>
      <c r="AD2050" s="3">
        <v>233111720.24</v>
      </c>
      <c r="AE2050" s="3">
        <v>0</v>
      </c>
      <c r="AF2050" s="3">
        <v>0</v>
      </c>
      <c r="AG2050" s="3">
        <v>0</v>
      </c>
      <c r="AH2050" s="3">
        <v>36738001.16</v>
      </c>
      <c r="AI2050" s="3">
        <v>0</v>
      </c>
      <c r="AJ2050" s="3">
        <v>0</v>
      </c>
      <c r="AK2050" s="3">
        <v>0</v>
      </c>
      <c r="AL2050" s="3">
        <v>35568614.72</v>
      </c>
      <c r="AM2050" s="3">
        <v>33742753.09</v>
      </c>
      <c r="AN2050" s="3">
        <v>32995608.35</v>
      </c>
      <c r="AO2050" s="6">
        <f t="shared" si="480"/>
        <v>423822215.65</v>
      </c>
      <c r="AP2050" s="6">
        <f t="shared" si="481"/>
        <v>1487433011.52</v>
      </c>
      <c r="AQ2050" s="6">
        <f t="shared" si="482"/>
        <v>955441564.23</v>
      </c>
      <c r="AR2050" s="6">
        <f t="shared" si="483"/>
        <v>531991447.29</v>
      </c>
      <c r="AS2050" s="6">
        <f t="shared" si="484"/>
        <v>793953769.02</v>
      </c>
      <c r="AT2050" s="10">
        <f t="shared" si="485"/>
        <v>0</v>
      </c>
      <c r="AU2050" s="10">
        <f t="shared" si="486"/>
        <v>793953769.02</v>
      </c>
      <c r="AV2050" s="10">
        <f t="shared" si="487"/>
        <v>955813662.94</v>
      </c>
      <c r="AW2050" s="12">
        <f t="shared" si="473"/>
        <v>0.242216312813215</v>
      </c>
      <c r="AX2050" s="12">
        <f t="shared" si="474"/>
        <v>0.757783687186785</v>
      </c>
      <c r="AY2050" s="12">
        <f t="shared" si="475"/>
        <v>0.304035517848272</v>
      </c>
      <c r="AZ2050" s="12">
        <f t="shared" si="476"/>
        <v>0.453748169338512</v>
      </c>
      <c r="BA2050" s="12">
        <f t="shared" si="477"/>
        <v>0</v>
      </c>
      <c r="BB2050" s="12">
        <f t="shared" si="478"/>
        <v>0.453748169338512</v>
      </c>
      <c r="BC2050" s="12">
        <f t="shared" si="479"/>
        <v>0.546251830661488</v>
      </c>
    </row>
    <row r="2051" spans="1:55">
      <c r="A2051" s="3" t="s">
        <v>4153</v>
      </c>
      <c r="B2051" s="3" t="s">
        <v>4154</v>
      </c>
      <c r="C2051" s="3">
        <v>0</v>
      </c>
      <c r="D2051" s="3">
        <v>386122423.47</v>
      </c>
      <c r="E2051" s="3">
        <v>278252218.08</v>
      </c>
      <c r="F2051" s="3">
        <v>0</v>
      </c>
      <c r="G2051" s="3">
        <v>0</v>
      </c>
      <c r="H2051" s="3">
        <v>0</v>
      </c>
      <c r="I2051" s="3">
        <v>0</v>
      </c>
      <c r="J2051" s="3">
        <v>0</v>
      </c>
      <c r="K2051" s="3">
        <v>2024191.75</v>
      </c>
      <c r="L2051" s="3">
        <v>0</v>
      </c>
      <c r="M2051" s="3">
        <v>245101059.93</v>
      </c>
      <c r="N2051" s="3">
        <v>18171809.75</v>
      </c>
      <c r="O2051" s="3">
        <v>249315385.49</v>
      </c>
      <c r="P2051" s="3">
        <v>4350077.1</v>
      </c>
      <c r="Q2051" s="3">
        <v>2161411.63</v>
      </c>
      <c r="R2051" s="3">
        <v>88920964.67</v>
      </c>
      <c r="S2051" s="3">
        <v>0</v>
      </c>
      <c r="T2051" s="3">
        <v>0</v>
      </c>
      <c r="U2051" s="3">
        <v>9215880.78</v>
      </c>
      <c r="V2051" s="3">
        <v>25608867.96</v>
      </c>
      <c r="W2051" s="3">
        <v>0</v>
      </c>
      <c r="X2051" s="3">
        <v>0</v>
      </c>
      <c r="Y2051" s="3">
        <v>0</v>
      </c>
      <c r="Z2051" s="3">
        <v>40683038.32</v>
      </c>
      <c r="AA2051" s="3">
        <v>0</v>
      </c>
      <c r="AB2051" s="3">
        <v>1112931</v>
      </c>
      <c r="AC2051" s="3">
        <v>468798179.18</v>
      </c>
      <c r="AD2051" s="3">
        <v>87768864.58</v>
      </c>
      <c r="AE2051" s="3">
        <v>0</v>
      </c>
      <c r="AF2051" s="3">
        <v>0</v>
      </c>
      <c r="AG2051" s="3">
        <v>0</v>
      </c>
      <c r="AH2051" s="3">
        <v>146334653.57</v>
      </c>
      <c r="AI2051" s="3">
        <v>0</v>
      </c>
      <c r="AJ2051" s="3">
        <v>0</v>
      </c>
      <c r="AK2051" s="3">
        <v>12474260.33</v>
      </c>
      <c r="AL2051" s="3">
        <v>7049452.8</v>
      </c>
      <c r="AM2051" s="3">
        <v>8590420.6</v>
      </c>
      <c r="AN2051" s="3">
        <v>80359481.66</v>
      </c>
      <c r="AO2051" s="6">
        <f t="shared" si="480"/>
        <v>666398833.3</v>
      </c>
      <c r="AP2051" s="6">
        <f t="shared" si="481"/>
        <v>519099743.9</v>
      </c>
      <c r="AQ2051" s="6">
        <f t="shared" si="482"/>
        <v>165541682.73</v>
      </c>
      <c r="AR2051" s="6">
        <f t="shared" si="483"/>
        <v>353558061.17</v>
      </c>
      <c r="AS2051" s="6">
        <f t="shared" si="484"/>
        <v>811375312.72</v>
      </c>
      <c r="AT2051" s="10">
        <f t="shared" si="485"/>
        <v>0</v>
      </c>
      <c r="AU2051" s="10">
        <f t="shared" si="486"/>
        <v>811375312.72</v>
      </c>
      <c r="AV2051" s="10">
        <f t="shared" si="487"/>
        <v>1019956894.47</v>
      </c>
      <c r="AW2051" s="12">
        <f t="shared" ref="AW2051:AW2114" si="488">AO2051/(AO2051+AR2051+AS2051+AT2051)</f>
        <v>0.363887464373558</v>
      </c>
      <c r="AX2051" s="12">
        <f t="shared" ref="AX2051:AX2114" si="489">(AR2051+AS2051)/(AO2051+AR2051+AS2051+AT2051)</f>
        <v>0.636112535626442</v>
      </c>
      <c r="AY2051" s="12">
        <f t="shared" ref="AY2051:AY2114" si="490">(AR2051)/(AO2051+AR2051+AS2051+AT2051)</f>
        <v>0.193060581680317</v>
      </c>
      <c r="AZ2051" s="12">
        <f t="shared" ref="AZ2051:AZ2114" si="491">AS2051/(AO2051+AR2051+AS2051+AT2051)</f>
        <v>0.443051953946125</v>
      </c>
      <c r="BA2051" s="12">
        <f t="shared" ref="BA2051:BA2114" si="492">AT2051/(AO2051+AR2051+AS2051+AT2051)</f>
        <v>0</v>
      </c>
      <c r="BB2051" s="12">
        <f t="shared" ref="BB2051:BB2114" si="493">(AU2051)/(AU2051+AV2051)</f>
        <v>0.443051953946125</v>
      </c>
      <c r="BC2051" s="12">
        <f t="shared" ref="BC2051:BC2114" si="494">(AV2051)/(AU2051+AV2051)</f>
        <v>0.556948046053875</v>
      </c>
    </row>
    <row r="2052" spans="1:55">
      <c r="A2052" s="3" t="s">
        <v>4155</v>
      </c>
      <c r="B2052" s="3" t="s">
        <v>4156</v>
      </c>
      <c r="C2052" s="3">
        <v>6216228.58</v>
      </c>
      <c r="D2052" s="3">
        <v>385684228.43</v>
      </c>
      <c r="E2052" s="3">
        <v>229212408.94</v>
      </c>
      <c r="F2052" s="3">
        <v>0</v>
      </c>
      <c r="G2052" s="3">
        <v>0</v>
      </c>
      <c r="H2052" s="3">
        <v>0</v>
      </c>
      <c r="I2052" s="3">
        <v>0</v>
      </c>
      <c r="J2052" s="3">
        <v>15331051.54</v>
      </c>
      <c r="K2052" s="3">
        <v>17181663.27</v>
      </c>
      <c r="L2052" s="3">
        <v>0</v>
      </c>
      <c r="M2052" s="3">
        <v>740043450.62</v>
      </c>
      <c r="N2052" s="3">
        <v>10277941.08</v>
      </c>
      <c r="O2052" s="3">
        <v>370363618.06</v>
      </c>
      <c r="P2052" s="3">
        <v>2278310.68</v>
      </c>
      <c r="Q2052" s="3">
        <v>982383.38</v>
      </c>
      <c r="R2052" s="3">
        <v>414311985.87</v>
      </c>
      <c r="S2052" s="3">
        <v>0</v>
      </c>
      <c r="T2052" s="3">
        <v>0</v>
      </c>
      <c r="U2052" s="3">
        <v>33911526.73</v>
      </c>
      <c r="V2052" s="3">
        <v>16006619.41</v>
      </c>
      <c r="W2052" s="3">
        <v>0</v>
      </c>
      <c r="X2052" s="3">
        <v>0</v>
      </c>
      <c r="Y2052" s="3">
        <v>0</v>
      </c>
      <c r="Z2052" s="3">
        <v>2577107.16</v>
      </c>
      <c r="AA2052" s="3">
        <v>0</v>
      </c>
      <c r="AB2052" s="3">
        <v>2066119.18</v>
      </c>
      <c r="AC2052" s="3">
        <v>82053559.23</v>
      </c>
      <c r="AD2052" s="3">
        <v>121544040.19</v>
      </c>
      <c r="AE2052" s="3">
        <v>0</v>
      </c>
      <c r="AF2052" s="3">
        <v>0</v>
      </c>
      <c r="AG2052" s="3">
        <v>0</v>
      </c>
      <c r="AH2052" s="3">
        <v>44477978.38</v>
      </c>
      <c r="AI2052" s="3">
        <v>0</v>
      </c>
      <c r="AJ2052" s="3">
        <v>455989.24</v>
      </c>
      <c r="AK2052" s="3">
        <v>5082247.53</v>
      </c>
      <c r="AL2052" s="3">
        <v>12165916.53</v>
      </c>
      <c r="AM2052" s="3">
        <v>2452917.02</v>
      </c>
      <c r="AN2052" s="3">
        <v>35106780.83</v>
      </c>
      <c r="AO2052" s="6">
        <f t="shared" si="480"/>
        <v>647409352.18</v>
      </c>
      <c r="AP2052" s="6">
        <f t="shared" si="481"/>
        <v>1123945703.82</v>
      </c>
      <c r="AQ2052" s="6">
        <f t="shared" si="482"/>
        <v>468873358.35</v>
      </c>
      <c r="AR2052" s="6">
        <f t="shared" si="483"/>
        <v>655072345.47</v>
      </c>
      <c r="AS2052" s="6">
        <f t="shared" si="484"/>
        <v>303339428.95</v>
      </c>
      <c r="AT2052" s="10">
        <f t="shared" si="485"/>
        <v>6216228.58</v>
      </c>
      <c r="AU2052" s="10">
        <f t="shared" si="486"/>
        <v>309555657.53</v>
      </c>
      <c r="AV2052" s="10">
        <f t="shared" si="487"/>
        <v>1302481697.65</v>
      </c>
      <c r="AW2052" s="12">
        <f t="shared" si="488"/>
        <v>0.401609398255979</v>
      </c>
      <c r="AX2052" s="12">
        <f t="shared" si="489"/>
        <v>0.594534469899417</v>
      </c>
      <c r="AY2052" s="12">
        <f t="shared" si="490"/>
        <v>0.406363006021566</v>
      </c>
      <c r="AZ2052" s="12">
        <f t="shared" si="491"/>
        <v>0.188171463877851</v>
      </c>
      <c r="BA2052" s="12">
        <f t="shared" si="492"/>
        <v>0.0038561318446035</v>
      </c>
      <c r="BB2052" s="12">
        <f t="shared" si="493"/>
        <v>0.192027595722455</v>
      </c>
      <c r="BC2052" s="12">
        <f t="shared" si="494"/>
        <v>0.807972404277545</v>
      </c>
    </row>
    <row r="2053" spans="1:55">
      <c r="A2053" s="3" t="s">
        <v>4157</v>
      </c>
      <c r="B2053" s="3" t="s">
        <v>4158</v>
      </c>
      <c r="C2053" s="3">
        <v>0</v>
      </c>
      <c r="D2053" s="3">
        <v>385452730.91</v>
      </c>
      <c r="E2053" s="3">
        <v>781630692.11</v>
      </c>
      <c r="F2053" s="3">
        <v>0</v>
      </c>
      <c r="G2053" s="3">
        <v>0</v>
      </c>
      <c r="H2053" s="3">
        <v>0</v>
      </c>
      <c r="I2053" s="3">
        <v>0</v>
      </c>
      <c r="J2053" s="3">
        <v>0</v>
      </c>
      <c r="K2053" s="3">
        <v>23475774.87</v>
      </c>
      <c r="L2053" s="3">
        <v>0</v>
      </c>
      <c r="M2053" s="3">
        <v>291127298.27</v>
      </c>
      <c r="N2053" s="3">
        <v>6387178.32</v>
      </c>
      <c r="O2053" s="3">
        <v>166702702.41</v>
      </c>
      <c r="P2053" s="3">
        <v>896391649.99</v>
      </c>
      <c r="Q2053" s="3">
        <v>0</v>
      </c>
      <c r="R2053" s="3">
        <v>189086209.95</v>
      </c>
      <c r="S2053" s="3">
        <v>0</v>
      </c>
      <c r="T2053" s="3">
        <v>0</v>
      </c>
      <c r="U2053" s="3">
        <v>22545173.95</v>
      </c>
      <c r="V2053" s="3">
        <v>6311261.23</v>
      </c>
      <c r="W2053" s="3">
        <v>0</v>
      </c>
      <c r="X2053" s="3">
        <v>0</v>
      </c>
      <c r="Y2053" s="3">
        <v>0</v>
      </c>
      <c r="Z2053" s="3">
        <v>26763304.59</v>
      </c>
      <c r="AA2053" s="3">
        <v>0</v>
      </c>
      <c r="AB2053" s="3">
        <v>9542721.35</v>
      </c>
      <c r="AC2053" s="3">
        <v>296084231.5</v>
      </c>
      <c r="AD2053" s="3">
        <v>209050635.59</v>
      </c>
      <c r="AE2053" s="3">
        <v>0</v>
      </c>
      <c r="AF2053" s="3">
        <v>0</v>
      </c>
      <c r="AG2053" s="3">
        <v>0</v>
      </c>
      <c r="AH2053" s="3">
        <v>39995653.03</v>
      </c>
      <c r="AI2053" s="3">
        <v>0</v>
      </c>
      <c r="AJ2053" s="3">
        <v>0</v>
      </c>
      <c r="AK2053" s="3">
        <v>25623851.95</v>
      </c>
      <c r="AL2053" s="3">
        <v>9430773.14</v>
      </c>
      <c r="AM2053" s="3">
        <v>23847055.5</v>
      </c>
      <c r="AN2053" s="3">
        <v>21114061.78</v>
      </c>
      <c r="AO2053" s="6">
        <f t="shared" si="480"/>
        <v>1190559197.89</v>
      </c>
      <c r="AP2053" s="6">
        <f t="shared" si="481"/>
        <v>1360608828.99</v>
      </c>
      <c r="AQ2053" s="6">
        <f t="shared" si="482"/>
        <v>254248671.07</v>
      </c>
      <c r="AR2053" s="6">
        <f t="shared" si="483"/>
        <v>1106360157.92</v>
      </c>
      <c r="AS2053" s="6">
        <f t="shared" si="484"/>
        <v>625146262.49</v>
      </c>
      <c r="AT2053" s="10">
        <f t="shared" si="485"/>
        <v>0</v>
      </c>
      <c r="AU2053" s="10">
        <f t="shared" si="486"/>
        <v>625146262.49</v>
      </c>
      <c r="AV2053" s="10">
        <f t="shared" si="487"/>
        <v>2296919355.81</v>
      </c>
      <c r="AW2053" s="12">
        <f t="shared" si="488"/>
        <v>0.40743752995617</v>
      </c>
      <c r="AX2053" s="12">
        <f t="shared" si="489"/>
        <v>0.59256247004383</v>
      </c>
      <c r="AY2053" s="12">
        <f t="shared" si="490"/>
        <v>0.378622626059869</v>
      </c>
      <c r="AZ2053" s="12">
        <f t="shared" si="491"/>
        <v>0.213939843983961</v>
      </c>
      <c r="BA2053" s="12">
        <f t="shared" si="492"/>
        <v>0</v>
      </c>
      <c r="BB2053" s="12">
        <f t="shared" si="493"/>
        <v>0.213939843983961</v>
      </c>
      <c r="BC2053" s="12">
        <f t="shared" si="494"/>
        <v>0.786060156016038</v>
      </c>
    </row>
    <row r="2054" spans="1:55">
      <c r="A2054" s="3" t="s">
        <v>4159</v>
      </c>
      <c r="B2054" s="3" t="s">
        <v>4160</v>
      </c>
      <c r="C2054" s="3">
        <v>1868219.94</v>
      </c>
      <c r="D2054" s="3">
        <v>385332476.78</v>
      </c>
      <c r="E2054" s="3">
        <v>150440753.34</v>
      </c>
      <c r="F2054" s="3">
        <v>0</v>
      </c>
      <c r="G2054" s="3">
        <v>0</v>
      </c>
      <c r="H2054" s="3">
        <v>0</v>
      </c>
      <c r="I2054" s="3">
        <v>0</v>
      </c>
      <c r="J2054" s="3">
        <v>10193668.41</v>
      </c>
      <c r="K2054" s="3">
        <v>78425512.43</v>
      </c>
      <c r="L2054" s="3">
        <v>0</v>
      </c>
      <c r="M2054" s="3">
        <v>575594643.29</v>
      </c>
      <c r="N2054" s="3">
        <v>144192407.12</v>
      </c>
      <c r="O2054" s="3">
        <v>456787976.52</v>
      </c>
      <c r="P2054" s="3">
        <v>13217771.83</v>
      </c>
      <c r="Q2054" s="3">
        <v>0</v>
      </c>
      <c r="R2054" s="3">
        <v>318133853.38</v>
      </c>
      <c r="S2054" s="3">
        <v>1850150.9</v>
      </c>
      <c r="T2054" s="3">
        <v>0</v>
      </c>
      <c r="U2054" s="3">
        <v>31089808.87</v>
      </c>
      <c r="V2054" s="3">
        <v>16899384.68</v>
      </c>
      <c r="W2054" s="3">
        <v>0</v>
      </c>
      <c r="X2054" s="3">
        <v>0</v>
      </c>
      <c r="Y2054" s="3">
        <v>0</v>
      </c>
      <c r="Z2054" s="3">
        <v>3840327.42</v>
      </c>
      <c r="AA2054" s="3">
        <v>0</v>
      </c>
      <c r="AB2054" s="3">
        <v>18282630.3</v>
      </c>
      <c r="AC2054" s="3">
        <v>142001069.37</v>
      </c>
      <c r="AD2054" s="3">
        <v>0</v>
      </c>
      <c r="AE2054" s="3">
        <v>0</v>
      </c>
      <c r="AF2054" s="3">
        <v>0</v>
      </c>
      <c r="AG2054" s="3">
        <v>0</v>
      </c>
      <c r="AH2054" s="3">
        <v>37711399.29</v>
      </c>
      <c r="AI2054" s="3">
        <v>4085450.08</v>
      </c>
      <c r="AJ2054" s="3">
        <v>0</v>
      </c>
      <c r="AK2054" s="3">
        <v>147780.8</v>
      </c>
      <c r="AL2054" s="3">
        <v>12266981.54</v>
      </c>
      <c r="AM2054" s="3">
        <v>0</v>
      </c>
      <c r="AN2054" s="3">
        <v>29713074</v>
      </c>
      <c r="AO2054" s="6">
        <f t="shared" si="480"/>
        <v>624392410.96</v>
      </c>
      <c r="AP2054" s="6">
        <f t="shared" si="481"/>
        <v>1189792798.76</v>
      </c>
      <c r="AQ2054" s="6">
        <f t="shared" si="482"/>
        <v>390096155.55</v>
      </c>
      <c r="AR2054" s="6">
        <f t="shared" si="483"/>
        <v>799696643.21</v>
      </c>
      <c r="AS2054" s="6">
        <f t="shared" si="484"/>
        <v>225925755.08</v>
      </c>
      <c r="AT2054" s="10">
        <f t="shared" si="485"/>
        <v>1868219.94</v>
      </c>
      <c r="AU2054" s="10">
        <f t="shared" si="486"/>
        <v>227793975.02</v>
      </c>
      <c r="AV2054" s="10">
        <f t="shared" si="487"/>
        <v>1424089054.17</v>
      </c>
      <c r="AW2054" s="12">
        <f t="shared" si="488"/>
        <v>0.377988271521968</v>
      </c>
      <c r="AX2054" s="12">
        <f t="shared" si="489"/>
        <v>0.620880764658569</v>
      </c>
      <c r="AY2054" s="12">
        <f t="shared" si="490"/>
        <v>0.4841121490316</v>
      </c>
      <c r="AZ2054" s="12">
        <f t="shared" si="491"/>
        <v>0.136768615626969</v>
      </c>
      <c r="BA2054" s="12">
        <f t="shared" si="492"/>
        <v>0.00113096381946371</v>
      </c>
      <c r="BB2054" s="12">
        <f t="shared" si="493"/>
        <v>0.137899579446433</v>
      </c>
      <c r="BC2054" s="12">
        <f t="shared" si="494"/>
        <v>0.862100420553568</v>
      </c>
    </row>
    <row r="2055" spans="1:55">
      <c r="A2055" s="3" t="s">
        <v>4161</v>
      </c>
      <c r="B2055" s="3" t="s">
        <v>4162</v>
      </c>
      <c r="C2055" s="3">
        <v>23477833.22</v>
      </c>
      <c r="D2055" s="3">
        <v>381925013.54</v>
      </c>
      <c r="E2055" s="3">
        <v>11113.77</v>
      </c>
      <c r="F2055" s="3">
        <v>0</v>
      </c>
      <c r="G2055" s="3">
        <v>0</v>
      </c>
      <c r="H2055" s="3">
        <v>0</v>
      </c>
      <c r="I2055" s="3">
        <v>0</v>
      </c>
      <c r="J2055" s="3">
        <v>43534079.71</v>
      </c>
      <c r="K2055" s="3">
        <v>48060676.65</v>
      </c>
      <c r="L2055" s="3">
        <v>0</v>
      </c>
      <c r="M2055" s="3">
        <v>822849182.57</v>
      </c>
      <c r="N2055" s="3">
        <v>184527136.51</v>
      </c>
      <c r="O2055" s="3">
        <v>600740814</v>
      </c>
      <c r="P2055" s="3">
        <v>4384698.92</v>
      </c>
      <c r="Q2055" s="3">
        <v>93648935.79</v>
      </c>
      <c r="R2055" s="3">
        <v>656122502.93</v>
      </c>
      <c r="S2055" s="3">
        <v>891674.35</v>
      </c>
      <c r="T2055" s="3">
        <v>0</v>
      </c>
      <c r="U2055" s="3">
        <v>4055391.15</v>
      </c>
      <c r="V2055" s="3">
        <v>28900731.08</v>
      </c>
      <c r="W2055" s="3">
        <v>0</v>
      </c>
      <c r="X2055" s="3">
        <v>0</v>
      </c>
      <c r="Y2055" s="3">
        <v>0</v>
      </c>
      <c r="Z2055" s="3">
        <v>9810271.33</v>
      </c>
      <c r="AA2055" s="3">
        <v>0</v>
      </c>
      <c r="AB2055" s="3">
        <v>6288929.12</v>
      </c>
      <c r="AC2055" s="3">
        <v>432639174.34</v>
      </c>
      <c r="AD2055" s="3">
        <v>0</v>
      </c>
      <c r="AE2055" s="3">
        <v>0</v>
      </c>
      <c r="AF2055" s="3">
        <v>0</v>
      </c>
      <c r="AG2055" s="3">
        <v>0</v>
      </c>
      <c r="AH2055" s="3">
        <v>17047286.96</v>
      </c>
      <c r="AI2055" s="3">
        <v>9674462.32</v>
      </c>
      <c r="AJ2055" s="3">
        <v>0</v>
      </c>
      <c r="AK2055" s="3">
        <v>8356164.24</v>
      </c>
      <c r="AL2055" s="3">
        <v>49860670.89</v>
      </c>
      <c r="AM2055" s="3">
        <v>6551875.42</v>
      </c>
      <c r="AN2055" s="3">
        <v>0</v>
      </c>
      <c r="AO2055" s="6">
        <f t="shared" si="480"/>
        <v>473530883.67</v>
      </c>
      <c r="AP2055" s="6">
        <f t="shared" si="481"/>
        <v>1706150767.79</v>
      </c>
      <c r="AQ2055" s="6">
        <f t="shared" si="482"/>
        <v>706069499.96</v>
      </c>
      <c r="AR2055" s="6">
        <f t="shared" si="483"/>
        <v>1000081267.83</v>
      </c>
      <c r="AS2055" s="6">
        <f t="shared" si="484"/>
        <v>524129634.17</v>
      </c>
      <c r="AT2055" s="10">
        <f t="shared" si="485"/>
        <v>23477833.22</v>
      </c>
      <c r="AU2055" s="10">
        <f t="shared" si="486"/>
        <v>547607467.39</v>
      </c>
      <c r="AV2055" s="10">
        <f t="shared" si="487"/>
        <v>1473612151.5</v>
      </c>
      <c r="AW2055" s="12">
        <f t="shared" si="488"/>
        <v>0.23427977803325</v>
      </c>
      <c r="AX2055" s="12">
        <f t="shared" si="489"/>
        <v>0.754104545470945</v>
      </c>
      <c r="AY2055" s="12">
        <f t="shared" si="490"/>
        <v>0.494790995735148</v>
      </c>
      <c r="AZ2055" s="12">
        <f t="shared" si="491"/>
        <v>0.259313549735797</v>
      </c>
      <c r="BA2055" s="12">
        <f t="shared" si="492"/>
        <v>0.0116156764958047</v>
      </c>
      <c r="BB2055" s="12">
        <f t="shared" si="493"/>
        <v>0.270929226231601</v>
      </c>
      <c r="BC2055" s="12">
        <f t="shared" si="494"/>
        <v>0.729070773768399</v>
      </c>
    </row>
    <row r="2056" spans="1:55">
      <c r="A2056" s="3" t="s">
        <v>4163</v>
      </c>
      <c r="B2056" s="3" t="s">
        <v>4164</v>
      </c>
      <c r="C2056" s="3">
        <v>0</v>
      </c>
      <c r="D2056" s="3">
        <v>381448109.61</v>
      </c>
      <c r="E2056" s="3">
        <v>0</v>
      </c>
      <c r="F2056" s="3">
        <v>0</v>
      </c>
      <c r="G2056" s="3">
        <v>0</v>
      </c>
      <c r="H2056" s="3">
        <v>0</v>
      </c>
      <c r="I2056" s="3">
        <v>0</v>
      </c>
      <c r="J2056" s="3">
        <v>107308377.29</v>
      </c>
      <c r="K2056" s="3">
        <v>6765307.98</v>
      </c>
      <c r="L2056" s="3">
        <v>0</v>
      </c>
      <c r="M2056" s="3">
        <v>43355066.46</v>
      </c>
      <c r="N2056" s="3">
        <v>1199543.73</v>
      </c>
      <c r="O2056" s="3">
        <v>2235659292.44</v>
      </c>
      <c r="P2056" s="3">
        <v>1308956.2</v>
      </c>
      <c r="Q2056" s="3">
        <v>0</v>
      </c>
      <c r="R2056" s="3">
        <v>57897523.45</v>
      </c>
      <c r="S2056" s="3">
        <v>2598810.35</v>
      </c>
      <c r="T2056" s="3">
        <v>0</v>
      </c>
      <c r="U2056" s="3">
        <v>2549356.91</v>
      </c>
      <c r="V2056" s="3">
        <v>142622645.96</v>
      </c>
      <c r="W2056" s="3">
        <v>0</v>
      </c>
      <c r="X2056" s="3">
        <v>0</v>
      </c>
      <c r="Y2056" s="3">
        <v>544320</v>
      </c>
      <c r="Z2056" s="3">
        <v>7398000</v>
      </c>
      <c r="AA2056" s="3">
        <v>0</v>
      </c>
      <c r="AB2056" s="3">
        <v>0</v>
      </c>
      <c r="AC2056" s="3">
        <v>2970349.55</v>
      </c>
      <c r="AD2056" s="3">
        <v>0</v>
      </c>
      <c r="AE2056" s="3">
        <v>0</v>
      </c>
      <c r="AF2056" s="3">
        <v>0</v>
      </c>
      <c r="AG2056" s="3">
        <v>0</v>
      </c>
      <c r="AH2056" s="3">
        <v>291021.68</v>
      </c>
      <c r="AI2056" s="3">
        <v>0</v>
      </c>
      <c r="AJ2056" s="3">
        <v>0</v>
      </c>
      <c r="AK2056" s="3">
        <v>391047.92</v>
      </c>
      <c r="AL2056" s="3">
        <v>39152281.79</v>
      </c>
      <c r="AM2056" s="3">
        <v>0</v>
      </c>
      <c r="AN2056" s="3">
        <v>45580300</v>
      </c>
      <c r="AO2056" s="6">
        <f t="shared" si="480"/>
        <v>495521794.88</v>
      </c>
      <c r="AP2056" s="6">
        <f t="shared" si="481"/>
        <v>2281522858.83</v>
      </c>
      <c r="AQ2056" s="6">
        <f t="shared" si="482"/>
        <v>213610656.67</v>
      </c>
      <c r="AR2056" s="6">
        <f t="shared" si="483"/>
        <v>2067912202.16</v>
      </c>
      <c r="AS2056" s="6">
        <f t="shared" si="484"/>
        <v>88385000.94</v>
      </c>
      <c r="AT2056" s="10">
        <f t="shared" si="485"/>
        <v>0</v>
      </c>
      <c r="AU2056" s="10">
        <f t="shared" si="486"/>
        <v>88385000.94</v>
      </c>
      <c r="AV2056" s="10">
        <f t="shared" si="487"/>
        <v>2563433997.04</v>
      </c>
      <c r="AW2056" s="12">
        <f t="shared" si="488"/>
        <v>0.186861092426542</v>
      </c>
      <c r="AX2056" s="12">
        <f t="shared" si="489"/>
        <v>0.813138907573458</v>
      </c>
      <c r="AY2056" s="12">
        <f t="shared" si="490"/>
        <v>0.779808955187067</v>
      </c>
      <c r="AZ2056" s="12">
        <f t="shared" si="491"/>
        <v>0.0333299523863908</v>
      </c>
      <c r="BA2056" s="12">
        <f t="shared" si="492"/>
        <v>0</v>
      </c>
      <c r="BB2056" s="12">
        <f t="shared" si="493"/>
        <v>0.0333299523863908</v>
      </c>
      <c r="BC2056" s="12">
        <f t="shared" si="494"/>
        <v>0.966670047613609</v>
      </c>
    </row>
    <row r="2057" spans="1:55">
      <c r="A2057" s="3" t="s">
        <v>4165</v>
      </c>
      <c r="B2057" s="3" t="s">
        <v>4166</v>
      </c>
      <c r="C2057" s="3">
        <v>0</v>
      </c>
      <c r="D2057" s="3">
        <v>380893817.36</v>
      </c>
      <c r="E2057" s="3">
        <v>0</v>
      </c>
      <c r="F2057" s="3">
        <v>0</v>
      </c>
      <c r="G2057" s="3">
        <v>0</v>
      </c>
      <c r="H2057" s="3">
        <v>0</v>
      </c>
      <c r="I2057" s="3">
        <v>0</v>
      </c>
      <c r="J2057" s="3">
        <v>7582120.4</v>
      </c>
      <c r="K2057" s="3">
        <v>16953030.8</v>
      </c>
      <c r="L2057" s="3">
        <v>0</v>
      </c>
      <c r="M2057" s="3">
        <v>249287352.84</v>
      </c>
      <c r="N2057" s="3">
        <v>63342790.33</v>
      </c>
      <c r="O2057" s="3">
        <v>433219525.1</v>
      </c>
      <c r="P2057" s="3">
        <v>7065262.44</v>
      </c>
      <c r="Q2057" s="3">
        <v>0</v>
      </c>
      <c r="R2057" s="3">
        <v>330531868.86</v>
      </c>
      <c r="S2057" s="3">
        <v>0</v>
      </c>
      <c r="T2057" s="3">
        <v>0</v>
      </c>
      <c r="U2057" s="3">
        <v>57180724.56</v>
      </c>
      <c r="V2057" s="3">
        <v>21457885.88</v>
      </c>
      <c r="W2057" s="3">
        <v>0</v>
      </c>
      <c r="X2057" s="3">
        <v>0</v>
      </c>
      <c r="Y2057" s="3">
        <v>5026608.7</v>
      </c>
      <c r="Z2057" s="3">
        <v>5197709.1</v>
      </c>
      <c r="AA2057" s="3">
        <v>0</v>
      </c>
      <c r="AB2057" s="3">
        <v>18244962.61</v>
      </c>
      <c r="AC2057" s="3">
        <v>690127468.76</v>
      </c>
      <c r="AD2057" s="3">
        <v>69325955.34</v>
      </c>
      <c r="AE2057" s="3">
        <v>0</v>
      </c>
      <c r="AF2057" s="3">
        <v>0</v>
      </c>
      <c r="AG2057" s="3">
        <v>0</v>
      </c>
      <c r="AH2057" s="3">
        <v>50818330.92</v>
      </c>
      <c r="AI2057" s="3">
        <v>0</v>
      </c>
      <c r="AJ2057" s="3">
        <v>0</v>
      </c>
      <c r="AK2057" s="3">
        <v>14755088.34</v>
      </c>
      <c r="AL2057" s="3">
        <v>21957048.52</v>
      </c>
      <c r="AM2057" s="3">
        <v>923222.32</v>
      </c>
      <c r="AN2057" s="3">
        <v>12815863.03</v>
      </c>
      <c r="AO2057" s="6">
        <f t="shared" si="480"/>
        <v>405428968.56</v>
      </c>
      <c r="AP2057" s="6">
        <f t="shared" si="481"/>
        <v>752914930.71</v>
      </c>
      <c r="AQ2057" s="6">
        <f t="shared" si="482"/>
        <v>437639759.71</v>
      </c>
      <c r="AR2057" s="6">
        <f t="shared" si="483"/>
        <v>315275171</v>
      </c>
      <c r="AS2057" s="6">
        <f t="shared" si="484"/>
        <v>860722977.23</v>
      </c>
      <c r="AT2057" s="10">
        <f t="shared" si="485"/>
        <v>0</v>
      </c>
      <c r="AU2057" s="10">
        <f t="shared" si="486"/>
        <v>860722977.23</v>
      </c>
      <c r="AV2057" s="10">
        <f t="shared" si="487"/>
        <v>720704139.56</v>
      </c>
      <c r="AW2057" s="12">
        <f t="shared" si="488"/>
        <v>0.256369050622418</v>
      </c>
      <c r="AX2057" s="12">
        <f t="shared" si="489"/>
        <v>0.743630949377582</v>
      </c>
      <c r="AY2057" s="12">
        <f t="shared" si="490"/>
        <v>0.199361176783126</v>
      </c>
      <c r="AZ2057" s="12">
        <f t="shared" si="491"/>
        <v>0.544269772594456</v>
      </c>
      <c r="BA2057" s="12">
        <f t="shared" si="492"/>
        <v>0</v>
      </c>
      <c r="BB2057" s="12">
        <f t="shared" si="493"/>
        <v>0.544269772594456</v>
      </c>
      <c r="BC2057" s="12">
        <f t="shared" si="494"/>
        <v>0.455730227405544</v>
      </c>
    </row>
    <row r="2058" spans="1:55">
      <c r="A2058" s="3" t="s">
        <v>4167</v>
      </c>
      <c r="B2058" s="3" t="s">
        <v>4168</v>
      </c>
      <c r="C2058" s="3">
        <v>3584051.85</v>
      </c>
      <c r="D2058" s="3">
        <v>379356916.46</v>
      </c>
      <c r="E2058" s="3">
        <v>0</v>
      </c>
      <c r="F2058" s="3">
        <v>0</v>
      </c>
      <c r="G2058" s="3">
        <v>0</v>
      </c>
      <c r="H2058" s="3">
        <v>0</v>
      </c>
      <c r="I2058" s="3">
        <v>0</v>
      </c>
      <c r="J2058" s="3">
        <v>23161090.85</v>
      </c>
      <c r="K2058" s="3">
        <v>30001280.04</v>
      </c>
      <c r="L2058" s="3">
        <v>0</v>
      </c>
      <c r="M2058" s="3">
        <v>158325178.71</v>
      </c>
      <c r="N2058" s="3">
        <v>121426379.8</v>
      </c>
      <c r="O2058" s="3">
        <v>194375995.7</v>
      </c>
      <c r="P2058" s="3">
        <v>60884421.4</v>
      </c>
      <c r="Q2058" s="3">
        <v>0</v>
      </c>
      <c r="R2058" s="3">
        <v>228486486.46</v>
      </c>
      <c r="S2058" s="3">
        <v>0</v>
      </c>
      <c r="T2058" s="3">
        <v>0</v>
      </c>
      <c r="U2058" s="3">
        <v>6340244.41</v>
      </c>
      <c r="V2058" s="3">
        <v>10368636.03</v>
      </c>
      <c r="W2058" s="3">
        <v>0</v>
      </c>
      <c r="X2058" s="3">
        <v>0</v>
      </c>
      <c r="Y2058" s="3">
        <v>0</v>
      </c>
      <c r="Z2058" s="3">
        <v>10789510.23</v>
      </c>
      <c r="AA2058" s="3">
        <v>0</v>
      </c>
      <c r="AB2058" s="3">
        <v>21449624.42</v>
      </c>
      <c r="AC2058" s="3">
        <v>893379778.83</v>
      </c>
      <c r="AD2058" s="3">
        <v>70262645.97</v>
      </c>
      <c r="AE2058" s="3">
        <v>0</v>
      </c>
      <c r="AF2058" s="3">
        <v>0</v>
      </c>
      <c r="AG2058" s="3">
        <v>0</v>
      </c>
      <c r="AH2058" s="3">
        <v>26198299.81</v>
      </c>
      <c r="AI2058" s="3">
        <v>0</v>
      </c>
      <c r="AJ2058" s="3">
        <v>960780820.07</v>
      </c>
      <c r="AK2058" s="3">
        <v>773719.49</v>
      </c>
      <c r="AL2058" s="3">
        <v>6544260.58</v>
      </c>
      <c r="AM2058" s="3">
        <v>8994385.42</v>
      </c>
      <c r="AN2058" s="3">
        <v>501125.6</v>
      </c>
      <c r="AO2058" s="6">
        <f t="shared" si="480"/>
        <v>432519287.35</v>
      </c>
      <c r="AP2058" s="6">
        <f t="shared" si="481"/>
        <v>535011975.61</v>
      </c>
      <c r="AQ2058" s="6">
        <f t="shared" si="482"/>
        <v>277434501.55</v>
      </c>
      <c r="AR2058" s="6">
        <f t="shared" si="483"/>
        <v>257577474.06</v>
      </c>
      <c r="AS2058" s="6">
        <f t="shared" si="484"/>
        <v>1967435035.77</v>
      </c>
      <c r="AT2058" s="10">
        <f t="shared" si="485"/>
        <v>3584051.85</v>
      </c>
      <c r="AU2058" s="10">
        <f t="shared" si="486"/>
        <v>1971019087.62</v>
      </c>
      <c r="AV2058" s="10">
        <f t="shared" si="487"/>
        <v>690096761.41</v>
      </c>
      <c r="AW2058" s="12">
        <f t="shared" si="488"/>
        <v>0.16253305451082</v>
      </c>
      <c r="AX2058" s="12">
        <f t="shared" si="489"/>
        <v>0.836120122557249</v>
      </c>
      <c r="AY2058" s="12">
        <f t="shared" si="490"/>
        <v>0.0967930329504028</v>
      </c>
      <c r="AZ2058" s="12">
        <f t="shared" si="491"/>
        <v>0.739327089606846</v>
      </c>
      <c r="BA2058" s="12">
        <f t="shared" si="492"/>
        <v>0.00134682293193151</v>
      </c>
      <c r="BB2058" s="12">
        <f t="shared" si="493"/>
        <v>0.740673912538777</v>
      </c>
      <c r="BC2058" s="12">
        <f t="shared" si="494"/>
        <v>0.259326087461223</v>
      </c>
    </row>
    <row r="2059" spans="1:55">
      <c r="A2059" s="3" t="s">
        <v>4169</v>
      </c>
      <c r="B2059" s="3" t="s">
        <v>4170</v>
      </c>
      <c r="C2059" s="3">
        <v>0</v>
      </c>
      <c r="D2059" s="3">
        <v>377656024.76</v>
      </c>
      <c r="E2059" s="3">
        <v>0</v>
      </c>
      <c r="F2059" s="3">
        <v>0</v>
      </c>
      <c r="G2059" s="3">
        <v>0</v>
      </c>
      <c r="H2059" s="3">
        <v>0</v>
      </c>
      <c r="I2059" s="3">
        <v>0</v>
      </c>
      <c r="J2059" s="3">
        <v>0</v>
      </c>
      <c r="K2059" s="3">
        <v>5005774.95</v>
      </c>
      <c r="L2059" s="3">
        <v>0</v>
      </c>
      <c r="M2059" s="3">
        <v>62403386.89</v>
      </c>
      <c r="N2059" s="3">
        <v>19693437.2</v>
      </c>
      <c r="O2059" s="3">
        <v>141358603.71</v>
      </c>
      <c r="P2059" s="3">
        <v>364585.71</v>
      </c>
      <c r="Q2059" s="3">
        <v>0</v>
      </c>
      <c r="R2059" s="3">
        <v>285005319.84</v>
      </c>
      <c r="S2059" s="3">
        <v>0</v>
      </c>
      <c r="T2059" s="3">
        <v>0</v>
      </c>
      <c r="U2059" s="3">
        <v>38341304.82</v>
      </c>
      <c r="V2059" s="3">
        <v>16952939.1</v>
      </c>
      <c r="W2059" s="3">
        <v>0</v>
      </c>
      <c r="X2059" s="3">
        <v>0</v>
      </c>
      <c r="Y2059" s="3">
        <v>0</v>
      </c>
      <c r="Z2059" s="3">
        <v>9823065.72</v>
      </c>
      <c r="AA2059" s="3">
        <v>0</v>
      </c>
      <c r="AB2059" s="3">
        <v>31058273.52</v>
      </c>
      <c r="AC2059" s="3">
        <v>620177400.92</v>
      </c>
      <c r="AD2059" s="3">
        <v>13793568.93</v>
      </c>
      <c r="AE2059" s="3">
        <v>0</v>
      </c>
      <c r="AF2059" s="3">
        <v>0</v>
      </c>
      <c r="AG2059" s="3">
        <v>0</v>
      </c>
      <c r="AH2059" s="3">
        <v>50043966.36</v>
      </c>
      <c r="AI2059" s="3">
        <v>0</v>
      </c>
      <c r="AJ2059" s="3">
        <v>0</v>
      </c>
      <c r="AK2059" s="3">
        <v>0</v>
      </c>
      <c r="AL2059" s="3">
        <v>4906703.35</v>
      </c>
      <c r="AM2059" s="3">
        <v>0</v>
      </c>
      <c r="AN2059" s="3">
        <v>10630925.67</v>
      </c>
      <c r="AO2059" s="6">
        <f t="shared" si="480"/>
        <v>382661799.71</v>
      </c>
      <c r="AP2059" s="6">
        <f t="shared" si="481"/>
        <v>223820013.51</v>
      </c>
      <c r="AQ2059" s="6">
        <f t="shared" si="482"/>
        <v>381180903</v>
      </c>
      <c r="AR2059" s="6">
        <f t="shared" si="483"/>
        <v>-157360889.49</v>
      </c>
      <c r="AS2059" s="6">
        <f t="shared" si="484"/>
        <v>699552565.23</v>
      </c>
      <c r="AT2059" s="10">
        <f t="shared" si="485"/>
        <v>0</v>
      </c>
      <c r="AU2059" s="10">
        <f t="shared" si="486"/>
        <v>699552565.23</v>
      </c>
      <c r="AV2059" s="10">
        <f t="shared" si="487"/>
        <v>225300910.22</v>
      </c>
      <c r="AW2059" s="12">
        <f t="shared" si="488"/>
        <v>0.41375397278343</v>
      </c>
      <c r="AX2059" s="12">
        <f t="shared" si="489"/>
        <v>0.58624602721657</v>
      </c>
      <c r="AY2059" s="12">
        <f t="shared" si="490"/>
        <v>-0.170146832624956</v>
      </c>
      <c r="AZ2059" s="12">
        <f t="shared" si="491"/>
        <v>0.756392859841526</v>
      </c>
      <c r="BA2059" s="12">
        <f t="shared" si="492"/>
        <v>0</v>
      </c>
      <c r="BB2059" s="12">
        <f t="shared" si="493"/>
        <v>0.756392859841526</v>
      </c>
      <c r="BC2059" s="12">
        <f t="shared" si="494"/>
        <v>0.243607140158474</v>
      </c>
    </row>
    <row r="2060" spans="1:55">
      <c r="A2060" s="3" t="s">
        <v>4171</v>
      </c>
      <c r="B2060" s="3" t="s">
        <v>4172</v>
      </c>
      <c r="C2060" s="3">
        <v>0</v>
      </c>
      <c r="D2060" s="3">
        <v>377571475.5</v>
      </c>
      <c r="E2060" s="3">
        <v>0</v>
      </c>
      <c r="F2060" s="3">
        <v>0</v>
      </c>
      <c r="G2060" s="3">
        <v>0</v>
      </c>
      <c r="H2060" s="3">
        <v>0</v>
      </c>
      <c r="I2060" s="3">
        <v>0</v>
      </c>
      <c r="J2060" s="3">
        <v>0</v>
      </c>
      <c r="K2060" s="3">
        <v>48595683.57</v>
      </c>
      <c r="L2060" s="3">
        <v>0</v>
      </c>
      <c r="M2060" s="3">
        <v>135329493.71</v>
      </c>
      <c r="N2060" s="3">
        <v>14535039.63</v>
      </c>
      <c r="O2060" s="3">
        <v>64038144.6</v>
      </c>
      <c r="P2060" s="3">
        <v>10315832.7</v>
      </c>
      <c r="Q2060" s="3">
        <v>0</v>
      </c>
      <c r="R2060" s="3">
        <v>90891833.19</v>
      </c>
      <c r="S2060" s="3">
        <v>0</v>
      </c>
      <c r="T2060" s="3">
        <v>0</v>
      </c>
      <c r="U2060" s="3">
        <v>26060361.13</v>
      </c>
      <c r="V2060" s="3">
        <v>7268552.09</v>
      </c>
      <c r="W2060" s="3">
        <v>0</v>
      </c>
      <c r="X2060" s="3">
        <v>0</v>
      </c>
      <c r="Y2060" s="3">
        <v>0</v>
      </c>
      <c r="Z2060" s="3">
        <v>15778871.69</v>
      </c>
      <c r="AA2060" s="3">
        <v>0</v>
      </c>
      <c r="AB2060" s="3">
        <v>652465.19</v>
      </c>
      <c r="AC2060" s="3">
        <v>813966439.57</v>
      </c>
      <c r="AD2060" s="3">
        <v>72847334.31</v>
      </c>
      <c r="AE2060" s="3">
        <v>0</v>
      </c>
      <c r="AF2060" s="3">
        <v>0</v>
      </c>
      <c r="AG2060" s="3">
        <v>0</v>
      </c>
      <c r="AH2060" s="3">
        <v>29760069.53</v>
      </c>
      <c r="AI2060" s="3">
        <v>0</v>
      </c>
      <c r="AJ2060" s="3">
        <v>1170051.1</v>
      </c>
      <c r="AK2060" s="3">
        <v>0</v>
      </c>
      <c r="AL2060" s="3">
        <v>6858389.25</v>
      </c>
      <c r="AM2060" s="3">
        <v>0</v>
      </c>
      <c r="AN2060" s="3">
        <v>3480607.78</v>
      </c>
      <c r="AO2060" s="6">
        <f t="shared" si="480"/>
        <v>426167159.07</v>
      </c>
      <c r="AP2060" s="6">
        <f t="shared" si="481"/>
        <v>224218510.64</v>
      </c>
      <c r="AQ2060" s="6">
        <f t="shared" si="482"/>
        <v>140652083.29</v>
      </c>
      <c r="AR2060" s="6">
        <f t="shared" si="483"/>
        <v>83566427.35</v>
      </c>
      <c r="AS2060" s="6">
        <f t="shared" si="484"/>
        <v>928082891.54</v>
      </c>
      <c r="AT2060" s="10">
        <f t="shared" si="485"/>
        <v>0</v>
      </c>
      <c r="AU2060" s="10">
        <f t="shared" si="486"/>
        <v>928082891.54</v>
      </c>
      <c r="AV2060" s="10">
        <f t="shared" si="487"/>
        <v>509733586.42</v>
      </c>
      <c r="AW2060" s="12">
        <f t="shared" si="488"/>
        <v>0.296398855905904</v>
      </c>
      <c r="AX2060" s="12">
        <f t="shared" si="489"/>
        <v>0.703601144094096</v>
      </c>
      <c r="AY2060" s="12">
        <f t="shared" si="490"/>
        <v>0.0581203711537411</v>
      </c>
      <c r="AZ2060" s="12">
        <f t="shared" si="491"/>
        <v>0.645480772940355</v>
      </c>
      <c r="BA2060" s="12">
        <f t="shared" si="492"/>
        <v>0</v>
      </c>
      <c r="BB2060" s="12">
        <f t="shared" si="493"/>
        <v>0.645480772940355</v>
      </c>
      <c r="BC2060" s="12">
        <f t="shared" si="494"/>
        <v>0.354519227059645</v>
      </c>
    </row>
    <row r="2061" spans="1:55">
      <c r="A2061" s="3" t="s">
        <v>4173</v>
      </c>
      <c r="B2061" s="3" t="s">
        <v>4174</v>
      </c>
      <c r="C2061" s="3">
        <v>198883601.95</v>
      </c>
      <c r="D2061" s="3">
        <v>377552681.48</v>
      </c>
      <c r="E2061" s="3">
        <v>223485783.48</v>
      </c>
      <c r="F2061" s="3">
        <v>0</v>
      </c>
      <c r="G2061" s="3">
        <v>0</v>
      </c>
      <c r="H2061" s="3">
        <v>0</v>
      </c>
      <c r="I2061" s="3">
        <v>0</v>
      </c>
      <c r="J2061" s="3">
        <v>0</v>
      </c>
      <c r="K2061" s="3">
        <v>5026293.46</v>
      </c>
      <c r="L2061" s="3">
        <v>0</v>
      </c>
      <c r="M2061" s="3">
        <v>1192826329.67</v>
      </c>
      <c r="N2061" s="3">
        <v>156371941.95</v>
      </c>
      <c r="O2061" s="3">
        <v>712725048.81</v>
      </c>
      <c r="P2061" s="3">
        <v>542071704.47</v>
      </c>
      <c r="Q2061" s="3">
        <v>0</v>
      </c>
      <c r="R2061" s="3">
        <v>668813395.87</v>
      </c>
      <c r="S2061" s="3">
        <v>0</v>
      </c>
      <c r="T2061" s="3">
        <v>0</v>
      </c>
      <c r="U2061" s="3">
        <v>80982928</v>
      </c>
      <c r="V2061" s="3">
        <v>226987129.21</v>
      </c>
      <c r="W2061" s="3">
        <v>0</v>
      </c>
      <c r="X2061" s="3">
        <v>0</v>
      </c>
      <c r="Y2061" s="3">
        <v>0</v>
      </c>
      <c r="Z2061" s="3">
        <v>18081500</v>
      </c>
      <c r="AA2061" s="3">
        <v>0</v>
      </c>
      <c r="AB2061" s="3">
        <v>1158931894.07</v>
      </c>
      <c r="AC2061" s="3">
        <v>3529227915.87</v>
      </c>
      <c r="AD2061" s="3">
        <v>837771039.53</v>
      </c>
      <c r="AE2061" s="3">
        <v>0</v>
      </c>
      <c r="AF2061" s="3">
        <v>0</v>
      </c>
      <c r="AG2061" s="3">
        <v>0</v>
      </c>
      <c r="AH2061" s="3">
        <v>177443018.99</v>
      </c>
      <c r="AI2061" s="3">
        <v>0</v>
      </c>
      <c r="AJ2061" s="3">
        <v>0</v>
      </c>
      <c r="AK2061" s="3">
        <v>27785483.65</v>
      </c>
      <c r="AL2061" s="3">
        <v>59370101.85</v>
      </c>
      <c r="AM2061" s="3">
        <v>39675432.12</v>
      </c>
      <c r="AN2061" s="3">
        <v>14439944</v>
      </c>
      <c r="AO2061" s="6">
        <f t="shared" si="480"/>
        <v>606064758.42</v>
      </c>
      <c r="AP2061" s="6">
        <f t="shared" si="481"/>
        <v>2603995024.9</v>
      </c>
      <c r="AQ2061" s="6">
        <f t="shared" si="482"/>
        <v>2153796847.15</v>
      </c>
      <c r="AR2061" s="6">
        <f t="shared" si="483"/>
        <v>450198177.75</v>
      </c>
      <c r="AS2061" s="6">
        <f t="shared" si="484"/>
        <v>4685712936.01</v>
      </c>
      <c r="AT2061" s="10">
        <f t="shared" si="485"/>
        <v>198883601.95</v>
      </c>
      <c r="AU2061" s="10">
        <f t="shared" si="486"/>
        <v>4884596537.96</v>
      </c>
      <c r="AV2061" s="10">
        <f t="shared" si="487"/>
        <v>1056262936.17</v>
      </c>
      <c r="AW2061" s="12">
        <f t="shared" si="488"/>
        <v>0.102016343099709</v>
      </c>
      <c r="AX2061" s="12">
        <f t="shared" si="489"/>
        <v>0.864506412939875</v>
      </c>
      <c r="AY2061" s="12">
        <f t="shared" si="490"/>
        <v>0.0757799742125576</v>
      </c>
      <c r="AZ2061" s="12">
        <f t="shared" si="491"/>
        <v>0.788726438727318</v>
      </c>
      <c r="BA2061" s="12">
        <f t="shared" si="492"/>
        <v>0.0334772439604162</v>
      </c>
      <c r="BB2061" s="12">
        <f t="shared" si="493"/>
        <v>0.822203682687734</v>
      </c>
      <c r="BC2061" s="12">
        <f t="shared" si="494"/>
        <v>0.177796317312266</v>
      </c>
    </row>
    <row r="2062" spans="1:55">
      <c r="A2062" s="3" t="s">
        <v>4175</v>
      </c>
      <c r="B2062" s="3" t="s">
        <v>4176</v>
      </c>
      <c r="C2062" s="3">
        <v>0</v>
      </c>
      <c r="D2062" s="3">
        <v>374878090.55</v>
      </c>
      <c r="E2062" s="3">
        <v>435892849.3</v>
      </c>
      <c r="F2062" s="3">
        <v>0</v>
      </c>
      <c r="G2062" s="3">
        <v>0</v>
      </c>
      <c r="H2062" s="3">
        <v>0</v>
      </c>
      <c r="I2062" s="3">
        <v>0</v>
      </c>
      <c r="J2062" s="3">
        <v>0</v>
      </c>
      <c r="K2062" s="3">
        <v>36052159.91</v>
      </c>
      <c r="L2062" s="3">
        <v>0</v>
      </c>
      <c r="M2062" s="3">
        <v>559359183.97</v>
      </c>
      <c r="N2062" s="3">
        <v>27933708.59</v>
      </c>
      <c r="O2062" s="3">
        <v>160224198.35</v>
      </c>
      <c r="P2062" s="3">
        <v>52135068.35</v>
      </c>
      <c r="Q2062" s="3">
        <v>0</v>
      </c>
      <c r="R2062" s="3">
        <v>501331710.22</v>
      </c>
      <c r="S2062" s="3">
        <v>0</v>
      </c>
      <c r="T2062" s="3">
        <v>0</v>
      </c>
      <c r="U2062" s="3">
        <v>75571877.33</v>
      </c>
      <c r="V2062" s="3">
        <v>105528268.58</v>
      </c>
      <c r="W2062" s="3">
        <v>0</v>
      </c>
      <c r="X2062" s="3">
        <v>0</v>
      </c>
      <c r="Y2062" s="3">
        <v>0</v>
      </c>
      <c r="Z2062" s="3">
        <v>977727.33</v>
      </c>
      <c r="AA2062" s="3">
        <v>0</v>
      </c>
      <c r="AB2062" s="3">
        <v>948856.02</v>
      </c>
      <c r="AC2062" s="3">
        <v>1980726104.77</v>
      </c>
      <c r="AD2062" s="3">
        <v>1039028124.31</v>
      </c>
      <c r="AE2062" s="3">
        <v>0</v>
      </c>
      <c r="AF2062" s="3">
        <v>0</v>
      </c>
      <c r="AG2062" s="3">
        <v>0</v>
      </c>
      <c r="AH2062" s="3">
        <v>337496251.29</v>
      </c>
      <c r="AI2062" s="3">
        <v>0</v>
      </c>
      <c r="AJ2062" s="3">
        <v>0</v>
      </c>
      <c r="AK2062" s="3">
        <v>70920124.91</v>
      </c>
      <c r="AL2062" s="3">
        <v>84833839.83</v>
      </c>
      <c r="AM2062" s="3">
        <v>2986511.43</v>
      </c>
      <c r="AN2062" s="3">
        <v>538707113.46</v>
      </c>
      <c r="AO2062" s="6">
        <f t="shared" si="480"/>
        <v>846823099.76</v>
      </c>
      <c r="AP2062" s="6">
        <f t="shared" si="481"/>
        <v>799652159.26</v>
      </c>
      <c r="AQ2062" s="6">
        <f t="shared" si="482"/>
        <v>684358439.48</v>
      </c>
      <c r="AR2062" s="6">
        <f t="shared" si="483"/>
        <v>115293719.78</v>
      </c>
      <c r="AS2062" s="6">
        <f t="shared" si="484"/>
        <v>4054698070</v>
      </c>
      <c r="AT2062" s="10">
        <f t="shared" si="485"/>
        <v>0</v>
      </c>
      <c r="AU2062" s="10">
        <f t="shared" si="486"/>
        <v>4054698070</v>
      </c>
      <c r="AV2062" s="10">
        <f t="shared" si="487"/>
        <v>962116819.54</v>
      </c>
      <c r="AW2062" s="12">
        <f t="shared" si="488"/>
        <v>0.168796959506243</v>
      </c>
      <c r="AX2062" s="12">
        <f t="shared" si="489"/>
        <v>0.831203040493757</v>
      </c>
      <c r="AY2062" s="12">
        <f t="shared" si="490"/>
        <v>0.0229814578210542</v>
      </c>
      <c r="AZ2062" s="12">
        <f t="shared" si="491"/>
        <v>0.808221582672703</v>
      </c>
      <c r="BA2062" s="12">
        <f t="shared" si="492"/>
        <v>0</v>
      </c>
      <c r="BB2062" s="12">
        <f t="shared" si="493"/>
        <v>0.808221582672703</v>
      </c>
      <c r="BC2062" s="12">
        <f t="shared" si="494"/>
        <v>0.191778417327297</v>
      </c>
    </row>
    <row r="2063" spans="1:55">
      <c r="A2063" s="3" t="s">
        <v>4177</v>
      </c>
      <c r="B2063" s="3" t="s">
        <v>4178</v>
      </c>
      <c r="C2063" s="3">
        <v>0</v>
      </c>
      <c r="D2063" s="3">
        <v>374261772.18</v>
      </c>
      <c r="E2063" s="3">
        <v>415218405.19</v>
      </c>
      <c r="F2063" s="3">
        <v>0</v>
      </c>
      <c r="G2063" s="3">
        <v>0</v>
      </c>
      <c r="H2063" s="3">
        <v>0</v>
      </c>
      <c r="I2063" s="3">
        <v>0</v>
      </c>
      <c r="J2063" s="3">
        <v>0</v>
      </c>
      <c r="K2063" s="3">
        <v>13647304.22</v>
      </c>
      <c r="L2063" s="3">
        <v>0</v>
      </c>
      <c r="M2063" s="3">
        <v>1437623349.2</v>
      </c>
      <c r="N2063" s="3">
        <v>34169137.71</v>
      </c>
      <c r="O2063" s="3">
        <v>736577016.86</v>
      </c>
      <c r="P2063" s="3">
        <v>196462393.28</v>
      </c>
      <c r="Q2063" s="3">
        <v>0</v>
      </c>
      <c r="R2063" s="3">
        <v>1913764757.71</v>
      </c>
      <c r="S2063" s="3">
        <v>0</v>
      </c>
      <c r="T2063" s="3">
        <v>0</v>
      </c>
      <c r="U2063" s="3">
        <v>63517177.08</v>
      </c>
      <c r="V2063" s="3">
        <v>16724409.49</v>
      </c>
      <c r="W2063" s="3">
        <v>0</v>
      </c>
      <c r="X2063" s="3">
        <v>0</v>
      </c>
      <c r="Y2063" s="3">
        <v>0</v>
      </c>
      <c r="Z2063" s="3">
        <v>71393036.08</v>
      </c>
      <c r="AA2063" s="3">
        <v>0</v>
      </c>
      <c r="AB2063" s="3">
        <v>1429543.98</v>
      </c>
      <c r="AC2063" s="3">
        <v>1767402370.14</v>
      </c>
      <c r="AD2063" s="3">
        <v>708329977.35</v>
      </c>
      <c r="AE2063" s="3">
        <v>0</v>
      </c>
      <c r="AF2063" s="3">
        <v>0</v>
      </c>
      <c r="AG2063" s="3">
        <v>0</v>
      </c>
      <c r="AH2063" s="3">
        <v>151858296.88</v>
      </c>
      <c r="AI2063" s="3">
        <v>0</v>
      </c>
      <c r="AJ2063" s="3">
        <v>0</v>
      </c>
      <c r="AK2063" s="3">
        <v>24186697.01</v>
      </c>
      <c r="AL2063" s="3">
        <v>46079167.3</v>
      </c>
      <c r="AM2063" s="3">
        <v>636709.9</v>
      </c>
      <c r="AN2063" s="3">
        <v>351282174.03</v>
      </c>
      <c r="AO2063" s="6">
        <f t="shared" si="480"/>
        <v>803127481.59</v>
      </c>
      <c r="AP2063" s="6">
        <f t="shared" si="481"/>
        <v>2404831897.05</v>
      </c>
      <c r="AQ2063" s="6">
        <f t="shared" si="482"/>
        <v>2066828924.34</v>
      </c>
      <c r="AR2063" s="6">
        <f t="shared" si="483"/>
        <v>338002972.71</v>
      </c>
      <c r="AS2063" s="6">
        <f t="shared" si="484"/>
        <v>3049775392.61</v>
      </c>
      <c r="AT2063" s="10">
        <f t="shared" si="485"/>
        <v>0</v>
      </c>
      <c r="AU2063" s="10">
        <f t="shared" si="486"/>
        <v>3049775392.61</v>
      </c>
      <c r="AV2063" s="10">
        <f t="shared" si="487"/>
        <v>1141130454.3</v>
      </c>
      <c r="AW2063" s="12">
        <f t="shared" si="488"/>
        <v>0.191635773011258</v>
      </c>
      <c r="AX2063" s="12">
        <f t="shared" si="489"/>
        <v>0.808364226988742</v>
      </c>
      <c r="AY2063" s="12">
        <f t="shared" si="490"/>
        <v>0.0806515309713325</v>
      </c>
      <c r="AZ2063" s="12">
        <f t="shared" si="491"/>
        <v>0.727712696017409</v>
      </c>
      <c r="BA2063" s="12">
        <f t="shared" si="492"/>
        <v>0</v>
      </c>
      <c r="BB2063" s="12">
        <f t="shared" si="493"/>
        <v>0.727712696017409</v>
      </c>
      <c r="BC2063" s="12">
        <f t="shared" si="494"/>
        <v>0.272287303982591</v>
      </c>
    </row>
    <row r="2064" spans="1:55">
      <c r="A2064" s="3" t="s">
        <v>4179</v>
      </c>
      <c r="B2064" s="3" t="s">
        <v>4180</v>
      </c>
      <c r="C2064" s="3">
        <v>651528064.71</v>
      </c>
      <c r="D2064" s="3">
        <v>374248187.64</v>
      </c>
      <c r="E2064" s="3">
        <v>0</v>
      </c>
      <c r="F2064" s="3">
        <v>0</v>
      </c>
      <c r="G2064" s="3">
        <v>0</v>
      </c>
      <c r="H2064" s="3">
        <v>0</v>
      </c>
      <c r="I2064" s="3">
        <v>0</v>
      </c>
      <c r="J2064" s="3">
        <v>18450871.71</v>
      </c>
      <c r="K2064" s="3">
        <v>217511205.82</v>
      </c>
      <c r="L2064" s="3">
        <v>0</v>
      </c>
      <c r="M2064" s="3">
        <v>1636830813.12</v>
      </c>
      <c r="N2064" s="3">
        <v>78350606.3</v>
      </c>
      <c r="O2064" s="3">
        <v>1775694091.08</v>
      </c>
      <c r="P2064" s="3">
        <v>213929572.76</v>
      </c>
      <c r="Q2064" s="3">
        <v>0</v>
      </c>
      <c r="R2064" s="3">
        <v>2300771977.1</v>
      </c>
      <c r="S2064" s="3">
        <v>0</v>
      </c>
      <c r="T2064" s="3">
        <v>0</v>
      </c>
      <c r="U2064" s="3">
        <v>128507339.19</v>
      </c>
      <c r="V2064" s="3">
        <v>34596234.33</v>
      </c>
      <c r="W2064" s="3">
        <v>0</v>
      </c>
      <c r="X2064" s="3">
        <v>25037553.52</v>
      </c>
      <c r="Y2064" s="3">
        <v>19118145.93</v>
      </c>
      <c r="Z2064" s="3">
        <v>16605475.9</v>
      </c>
      <c r="AA2064" s="3">
        <v>0</v>
      </c>
      <c r="AB2064" s="3">
        <v>1403737.78</v>
      </c>
      <c r="AC2064" s="3">
        <v>1233011715.75</v>
      </c>
      <c r="AD2064" s="3">
        <v>305267902.8</v>
      </c>
      <c r="AE2064" s="3">
        <v>0</v>
      </c>
      <c r="AF2064" s="3">
        <v>0</v>
      </c>
      <c r="AG2064" s="3">
        <v>0</v>
      </c>
      <c r="AH2064" s="3">
        <v>646994304.98</v>
      </c>
      <c r="AI2064" s="3">
        <v>91858040.9</v>
      </c>
      <c r="AJ2064" s="3">
        <v>432683799.33</v>
      </c>
      <c r="AK2064" s="3">
        <v>109480078.71</v>
      </c>
      <c r="AL2064" s="3">
        <v>198258846.72</v>
      </c>
      <c r="AM2064" s="3">
        <v>0</v>
      </c>
      <c r="AN2064" s="3">
        <v>103634278.69</v>
      </c>
      <c r="AO2064" s="6">
        <f t="shared" si="480"/>
        <v>610210265.17</v>
      </c>
      <c r="AP2064" s="6">
        <f t="shared" si="481"/>
        <v>3704805083.26</v>
      </c>
      <c r="AQ2064" s="6">
        <f t="shared" si="482"/>
        <v>2526040463.75</v>
      </c>
      <c r="AR2064" s="6">
        <f t="shared" si="483"/>
        <v>1178764619.51</v>
      </c>
      <c r="AS2064" s="6">
        <f t="shared" si="484"/>
        <v>3121188967.88</v>
      </c>
      <c r="AT2064" s="10">
        <f t="shared" si="485"/>
        <v>651528064.71</v>
      </c>
      <c r="AU2064" s="10">
        <f t="shared" si="486"/>
        <v>3772717032.59</v>
      </c>
      <c r="AV2064" s="10">
        <f t="shared" si="487"/>
        <v>1788974884.68</v>
      </c>
      <c r="AW2064" s="12">
        <f t="shared" si="488"/>
        <v>0.109716660729659</v>
      </c>
      <c r="AX2064" s="12">
        <f t="shared" si="489"/>
        <v>0.773137680287164</v>
      </c>
      <c r="AY2064" s="12">
        <f t="shared" si="490"/>
        <v>0.211943530322083</v>
      </c>
      <c r="AZ2064" s="12">
        <f t="shared" si="491"/>
        <v>0.561194149965081</v>
      </c>
      <c r="BA2064" s="12">
        <f t="shared" si="492"/>
        <v>0.117145658983176</v>
      </c>
      <c r="BB2064" s="12">
        <f t="shared" si="493"/>
        <v>0.678339808948257</v>
      </c>
      <c r="BC2064" s="12">
        <f t="shared" si="494"/>
        <v>0.321660191051742</v>
      </c>
    </row>
    <row r="2065" spans="1:55">
      <c r="A2065" s="3" t="s">
        <v>4181</v>
      </c>
      <c r="B2065" s="3" t="s">
        <v>4182</v>
      </c>
      <c r="C2065" s="3">
        <v>0</v>
      </c>
      <c r="D2065" s="3">
        <v>373931585.75</v>
      </c>
      <c r="E2065" s="3">
        <v>183506038.77</v>
      </c>
      <c r="F2065" s="3">
        <v>0</v>
      </c>
      <c r="G2065" s="3">
        <v>0</v>
      </c>
      <c r="H2065" s="3">
        <v>0</v>
      </c>
      <c r="I2065" s="3">
        <v>0</v>
      </c>
      <c r="J2065" s="3">
        <v>0</v>
      </c>
      <c r="K2065" s="3">
        <v>6109766.03</v>
      </c>
      <c r="L2065" s="3">
        <v>0</v>
      </c>
      <c r="M2065" s="3">
        <v>342706400.43</v>
      </c>
      <c r="N2065" s="3">
        <v>23437539.9</v>
      </c>
      <c r="O2065" s="3">
        <v>305043564.53</v>
      </c>
      <c r="P2065" s="3">
        <v>22353538.22</v>
      </c>
      <c r="Q2065" s="3">
        <v>0</v>
      </c>
      <c r="R2065" s="3">
        <v>279187787.5</v>
      </c>
      <c r="S2065" s="3">
        <v>0</v>
      </c>
      <c r="T2065" s="3">
        <v>0</v>
      </c>
      <c r="U2065" s="3">
        <v>23465289.93</v>
      </c>
      <c r="V2065" s="3">
        <v>7945614.29</v>
      </c>
      <c r="W2065" s="3">
        <v>0</v>
      </c>
      <c r="X2065" s="3">
        <v>0</v>
      </c>
      <c r="Y2065" s="3">
        <v>0</v>
      </c>
      <c r="Z2065" s="3">
        <v>3306488.76</v>
      </c>
      <c r="AA2065" s="3">
        <v>0</v>
      </c>
      <c r="AB2065" s="3">
        <v>8658979.55</v>
      </c>
      <c r="AC2065" s="3">
        <v>237419414.93</v>
      </c>
      <c r="AD2065" s="3">
        <v>1099287.78</v>
      </c>
      <c r="AE2065" s="3">
        <v>0</v>
      </c>
      <c r="AF2065" s="3">
        <v>0</v>
      </c>
      <c r="AG2065" s="3">
        <v>0</v>
      </c>
      <c r="AH2065" s="3">
        <v>9620576.04</v>
      </c>
      <c r="AI2065" s="3">
        <v>0</v>
      </c>
      <c r="AJ2065" s="3">
        <v>0</v>
      </c>
      <c r="AK2065" s="3">
        <v>3828830.42</v>
      </c>
      <c r="AL2065" s="3">
        <v>14897117.5</v>
      </c>
      <c r="AM2065" s="3">
        <v>14863106.31</v>
      </c>
      <c r="AN2065" s="3">
        <v>25059724.55</v>
      </c>
      <c r="AO2065" s="6">
        <f t="shared" si="480"/>
        <v>563547390.55</v>
      </c>
      <c r="AP2065" s="6">
        <f t="shared" si="481"/>
        <v>693541043.08</v>
      </c>
      <c r="AQ2065" s="6">
        <f t="shared" si="482"/>
        <v>322564160.03</v>
      </c>
      <c r="AR2065" s="6">
        <f t="shared" si="483"/>
        <v>370976883.05</v>
      </c>
      <c r="AS2065" s="6">
        <f t="shared" si="484"/>
        <v>306788057.53</v>
      </c>
      <c r="AT2065" s="10">
        <f t="shared" si="485"/>
        <v>0</v>
      </c>
      <c r="AU2065" s="10">
        <f t="shared" si="486"/>
        <v>306788057.53</v>
      </c>
      <c r="AV2065" s="10">
        <f t="shared" si="487"/>
        <v>934524273.6</v>
      </c>
      <c r="AW2065" s="12">
        <f t="shared" si="488"/>
        <v>0.453993226698222</v>
      </c>
      <c r="AX2065" s="12">
        <f t="shared" si="489"/>
        <v>0.546006773301778</v>
      </c>
      <c r="AY2065" s="12">
        <f t="shared" si="490"/>
        <v>0.298858614183176</v>
      </c>
      <c r="AZ2065" s="12">
        <f t="shared" si="491"/>
        <v>0.247148159118602</v>
      </c>
      <c r="BA2065" s="12">
        <f t="shared" si="492"/>
        <v>0</v>
      </c>
      <c r="BB2065" s="12">
        <f t="shared" si="493"/>
        <v>0.247148159118602</v>
      </c>
      <c r="BC2065" s="12">
        <f t="shared" si="494"/>
        <v>0.752851840881398</v>
      </c>
    </row>
    <row r="2066" spans="1:55">
      <c r="A2066" s="3" t="s">
        <v>4183</v>
      </c>
      <c r="B2066" s="3" t="s">
        <v>4184</v>
      </c>
      <c r="C2066" s="3">
        <v>117756204.62</v>
      </c>
      <c r="D2066" s="3">
        <v>373383385.32</v>
      </c>
      <c r="E2066" s="3">
        <v>0</v>
      </c>
      <c r="F2066" s="3">
        <v>0</v>
      </c>
      <c r="G2066" s="3">
        <v>0</v>
      </c>
      <c r="H2066" s="3">
        <v>0</v>
      </c>
      <c r="I2066" s="3">
        <v>0</v>
      </c>
      <c r="J2066" s="3">
        <v>0</v>
      </c>
      <c r="K2066" s="3">
        <v>39784720.92</v>
      </c>
      <c r="L2066" s="3">
        <v>0</v>
      </c>
      <c r="M2066" s="3">
        <v>776162404.46</v>
      </c>
      <c r="N2066" s="3">
        <v>17382885.68</v>
      </c>
      <c r="O2066" s="3">
        <v>116756958.2</v>
      </c>
      <c r="P2066" s="3">
        <v>5963870.56</v>
      </c>
      <c r="Q2066" s="3">
        <v>0</v>
      </c>
      <c r="R2066" s="3">
        <v>181651451.45</v>
      </c>
      <c r="S2066" s="3">
        <v>0</v>
      </c>
      <c r="T2066" s="3">
        <v>0</v>
      </c>
      <c r="U2066" s="3">
        <v>1811342.81</v>
      </c>
      <c r="V2066" s="3">
        <v>33628276.88</v>
      </c>
      <c r="W2066" s="3">
        <v>0</v>
      </c>
      <c r="X2066" s="3">
        <v>0</v>
      </c>
      <c r="Y2066" s="3">
        <v>5529608.42</v>
      </c>
      <c r="Z2066" s="3">
        <v>9676016.49</v>
      </c>
      <c r="AA2066" s="3">
        <v>0</v>
      </c>
      <c r="AB2066" s="3">
        <v>40291600.94</v>
      </c>
      <c r="AC2066" s="3">
        <v>268571577.45</v>
      </c>
      <c r="AD2066" s="3">
        <v>126961986.06</v>
      </c>
      <c r="AE2066" s="3">
        <v>0</v>
      </c>
      <c r="AF2066" s="3">
        <v>0</v>
      </c>
      <c r="AG2066" s="3">
        <v>0</v>
      </c>
      <c r="AH2066" s="3">
        <v>134418739.59</v>
      </c>
      <c r="AI2066" s="3">
        <v>17855878.59</v>
      </c>
      <c r="AJ2066" s="3">
        <v>4645614.87</v>
      </c>
      <c r="AK2066" s="3">
        <v>5941411.93</v>
      </c>
      <c r="AL2066" s="3">
        <v>28841248.17</v>
      </c>
      <c r="AM2066" s="3">
        <v>521603.69</v>
      </c>
      <c r="AN2066" s="3">
        <v>13304727.36</v>
      </c>
      <c r="AO2066" s="6">
        <f t="shared" si="480"/>
        <v>413168106.24</v>
      </c>
      <c r="AP2066" s="6">
        <f t="shared" si="481"/>
        <v>916266118.9</v>
      </c>
      <c r="AQ2066" s="6">
        <f t="shared" si="482"/>
        <v>272588296.99</v>
      </c>
      <c r="AR2066" s="6">
        <f t="shared" si="483"/>
        <v>643677821.91</v>
      </c>
      <c r="AS2066" s="6">
        <f t="shared" si="484"/>
        <v>601062787.71</v>
      </c>
      <c r="AT2066" s="10">
        <f t="shared" si="485"/>
        <v>117756204.62</v>
      </c>
      <c r="AU2066" s="10">
        <f t="shared" si="486"/>
        <v>718818992.33</v>
      </c>
      <c r="AV2066" s="10">
        <f t="shared" si="487"/>
        <v>1056845928.15</v>
      </c>
      <c r="AW2066" s="12">
        <f t="shared" si="488"/>
        <v>0.232683600083912</v>
      </c>
      <c r="AX2066" s="12">
        <f t="shared" si="489"/>
        <v>0.700999718620065</v>
      </c>
      <c r="AY2066" s="12">
        <f t="shared" si="490"/>
        <v>0.362499599156354</v>
      </c>
      <c r="AZ2066" s="12">
        <f t="shared" si="491"/>
        <v>0.338500119463711</v>
      </c>
      <c r="BA2066" s="12">
        <f t="shared" si="492"/>
        <v>0.0663166812960229</v>
      </c>
      <c r="BB2066" s="12">
        <f t="shared" si="493"/>
        <v>0.404816800759733</v>
      </c>
      <c r="BC2066" s="12">
        <f t="shared" si="494"/>
        <v>0.595183199240267</v>
      </c>
    </row>
    <row r="2067" spans="1:55">
      <c r="A2067" s="3" t="s">
        <v>4185</v>
      </c>
      <c r="B2067" s="3" t="s">
        <v>4186</v>
      </c>
      <c r="C2067" s="3">
        <v>1874897845.28</v>
      </c>
      <c r="D2067" s="3">
        <v>372834351.25</v>
      </c>
      <c r="E2067" s="3">
        <v>1120050339.33</v>
      </c>
      <c r="F2067" s="3">
        <v>0</v>
      </c>
      <c r="G2067" s="3">
        <v>0</v>
      </c>
      <c r="H2067" s="3">
        <v>0</v>
      </c>
      <c r="I2067" s="3">
        <v>0</v>
      </c>
      <c r="J2067" s="3">
        <v>0</v>
      </c>
      <c r="K2067" s="3">
        <v>22032068.81</v>
      </c>
      <c r="L2067" s="3">
        <v>0</v>
      </c>
      <c r="M2067" s="3">
        <v>41216047.05</v>
      </c>
      <c r="N2067" s="3">
        <v>2500399.8</v>
      </c>
      <c r="O2067" s="3">
        <v>33766428.15</v>
      </c>
      <c r="P2067" s="3">
        <v>412314542.89</v>
      </c>
      <c r="Q2067" s="3">
        <v>0</v>
      </c>
      <c r="R2067" s="3">
        <v>13985838.89</v>
      </c>
      <c r="S2067" s="3">
        <v>0</v>
      </c>
      <c r="T2067" s="3">
        <v>0</v>
      </c>
      <c r="U2067" s="3">
        <v>18920429.5</v>
      </c>
      <c r="V2067" s="3">
        <v>59362089.81</v>
      </c>
      <c r="W2067" s="3">
        <v>0</v>
      </c>
      <c r="X2067" s="3">
        <v>0</v>
      </c>
      <c r="Y2067" s="3">
        <v>0</v>
      </c>
      <c r="Z2067" s="3">
        <v>0</v>
      </c>
      <c r="AA2067" s="3">
        <v>0</v>
      </c>
      <c r="AB2067" s="3">
        <v>970774.3</v>
      </c>
      <c r="AC2067" s="3">
        <v>58442571.12</v>
      </c>
      <c r="AD2067" s="3">
        <v>462423.89</v>
      </c>
      <c r="AE2067" s="3">
        <v>0</v>
      </c>
      <c r="AF2067" s="3">
        <v>0</v>
      </c>
      <c r="AG2067" s="3">
        <v>0</v>
      </c>
      <c r="AH2067" s="3">
        <v>19144140.69</v>
      </c>
      <c r="AI2067" s="3">
        <v>0</v>
      </c>
      <c r="AJ2067" s="3">
        <v>0</v>
      </c>
      <c r="AK2067" s="3">
        <v>400000</v>
      </c>
      <c r="AL2067" s="3">
        <v>38862379.35</v>
      </c>
      <c r="AM2067" s="3">
        <v>216342460.85</v>
      </c>
      <c r="AN2067" s="3">
        <v>0</v>
      </c>
      <c r="AO2067" s="6">
        <f t="shared" si="480"/>
        <v>1514916759.39</v>
      </c>
      <c r="AP2067" s="6">
        <f t="shared" si="481"/>
        <v>489797417.89</v>
      </c>
      <c r="AQ2067" s="6">
        <f t="shared" si="482"/>
        <v>93239132.5</v>
      </c>
      <c r="AR2067" s="6">
        <f t="shared" si="483"/>
        <v>396558285.39</v>
      </c>
      <c r="AS2067" s="6">
        <f t="shared" si="484"/>
        <v>333653975.9</v>
      </c>
      <c r="AT2067" s="10">
        <f t="shared" si="485"/>
        <v>1874897845.28</v>
      </c>
      <c r="AU2067" s="10">
        <f t="shared" si="486"/>
        <v>2208551821.18</v>
      </c>
      <c r="AV2067" s="10">
        <f t="shared" si="487"/>
        <v>1911475044.78</v>
      </c>
      <c r="AW2067" s="12">
        <f t="shared" si="488"/>
        <v>0.367695844875762</v>
      </c>
      <c r="AX2067" s="12">
        <f t="shared" si="489"/>
        <v>0.177234830025764</v>
      </c>
      <c r="AY2067" s="12">
        <f t="shared" si="490"/>
        <v>0.096251383374802</v>
      </c>
      <c r="AZ2067" s="12">
        <f t="shared" si="491"/>
        <v>0.0809834466509615</v>
      </c>
      <c r="BA2067" s="12">
        <f t="shared" si="492"/>
        <v>0.455069325098474</v>
      </c>
      <c r="BB2067" s="12">
        <f t="shared" si="493"/>
        <v>0.536052771749436</v>
      </c>
      <c r="BC2067" s="12">
        <f t="shared" si="494"/>
        <v>0.463947228250564</v>
      </c>
    </row>
    <row r="2068" spans="1:55">
      <c r="A2068" s="3" t="s">
        <v>4187</v>
      </c>
      <c r="B2068" s="3" t="s">
        <v>4188</v>
      </c>
      <c r="C2068" s="3">
        <v>0</v>
      </c>
      <c r="D2068" s="3">
        <v>372379827.16</v>
      </c>
      <c r="E2068" s="3">
        <v>25120026.98</v>
      </c>
      <c r="F2068" s="3">
        <v>0</v>
      </c>
      <c r="G2068" s="3">
        <v>0</v>
      </c>
      <c r="H2068" s="3">
        <v>0</v>
      </c>
      <c r="I2068" s="3">
        <v>0</v>
      </c>
      <c r="J2068" s="3">
        <v>1996409.25</v>
      </c>
      <c r="K2068" s="3">
        <v>8314463.65</v>
      </c>
      <c r="L2068" s="3">
        <v>0</v>
      </c>
      <c r="M2068" s="3">
        <v>303805325.82</v>
      </c>
      <c r="N2068" s="3">
        <v>99869992.4</v>
      </c>
      <c r="O2068" s="3">
        <v>15040975.71</v>
      </c>
      <c r="P2068" s="3">
        <v>32877775.77</v>
      </c>
      <c r="Q2068" s="3">
        <v>0</v>
      </c>
      <c r="R2068" s="3">
        <v>823929833.55</v>
      </c>
      <c r="S2068" s="3">
        <v>0</v>
      </c>
      <c r="T2068" s="3">
        <v>0</v>
      </c>
      <c r="U2068" s="3">
        <v>9826516.8</v>
      </c>
      <c r="V2068" s="3">
        <v>973984.25</v>
      </c>
      <c r="W2068" s="3">
        <v>0</v>
      </c>
      <c r="X2068" s="3">
        <v>0</v>
      </c>
      <c r="Y2068" s="3">
        <v>0</v>
      </c>
      <c r="Z2068" s="3">
        <v>0</v>
      </c>
      <c r="AA2068" s="3">
        <v>0</v>
      </c>
      <c r="AB2068" s="3">
        <v>10737902.14</v>
      </c>
      <c r="AC2068" s="3">
        <v>56196719.18</v>
      </c>
      <c r="AD2068" s="3">
        <v>0</v>
      </c>
      <c r="AE2068" s="3">
        <v>0</v>
      </c>
      <c r="AF2068" s="3">
        <v>0</v>
      </c>
      <c r="AG2068" s="3">
        <v>0</v>
      </c>
      <c r="AH2068" s="3">
        <v>3906549.91</v>
      </c>
      <c r="AI2068" s="3">
        <v>0</v>
      </c>
      <c r="AJ2068" s="3">
        <v>0</v>
      </c>
      <c r="AK2068" s="3">
        <v>0</v>
      </c>
      <c r="AL2068" s="3">
        <v>34832775.56</v>
      </c>
      <c r="AM2068" s="3">
        <v>30006.75</v>
      </c>
      <c r="AN2068" s="3">
        <v>115155998.02</v>
      </c>
      <c r="AO2068" s="6">
        <f t="shared" si="480"/>
        <v>407810727.04</v>
      </c>
      <c r="AP2068" s="6">
        <f t="shared" si="481"/>
        <v>451594069.7</v>
      </c>
      <c r="AQ2068" s="6">
        <f t="shared" si="482"/>
        <v>845468236.74</v>
      </c>
      <c r="AR2068" s="6">
        <f t="shared" si="483"/>
        <v>-393874167.04</v>
      </c>
      <c r="AS2068" s="6">
        <f t="shared" si="484"/>
        <v>210122049.42</v>
      </c>
      <c r="AT2068" s="10">
        <f t="shared" si="485"/>
        <v>0</v>
      </c>
      <c r="AU2068" s="10">
        <f t="shared" si="486"/>
        <v>210122049.42</v>
      </c>
      <c r="AV2068" s="10">
        <f t="shared" si="487"/>
        <v>13936560.0000001</v>
      </c>
      <c r="AW2068" s="12">
        <f t="shared" si="488"/>
        <v>1.82010737322552</v>
      </c>
      <c r="AX2068" s="12">
        <f t="shared" si="489"/>
        <v>-0.820107373225524</v>
      </c>
      <c r="AY2068" s="12">
        <f t="shared" si="490"/>
        <v>-1.75790686222496</v>
      </c>
      <c r="AZ2068" s="12">
        <f t="shared" si="491"/>
        <v>0.937799488999435</v>
      </c>
      <c r="BA2068" s="12">
        <f t="shared" si="492"/>
        <v>0</v>
      </c>
      <c r="BB2068" s="12">
        <f t="shared" si="493"/>
        <v>0.937799488999435</v>
      </c>
      <c r="BC2068" s="12">
        <f t="shared" si="494"/>
        <v>0.0622005110005655</v>
      </c>
    </row>
    <row r="2069" spans="1:55">
      <c r="A2069" s="3" t="s">
        <v>4189</v>
      </c>
      <c r="B2069" s="3" t="s">
        <v>4190</v>
      </c>
      <c r="C2069" s="3">
        <v>226404716.09</v>
      </c>
      <c r="D2069" s="3">
        <v>372336598.92</v>
      </c>
      <c r="E2069" s="3">
        <v>1271082.65</v>
      </c>
      <c r="F2069" s="3">
        <v>793502.52</v>
      </c>
      <c r="G2069" s="3">
        <v>0</v>
      </c>
      <c r="H2069" s="3">
        <v>0</v>
      </c>
      <c r="I2069" s="3">
        <v>0</v>
      </c>
      <c r="J2069" s="3">
        <v>30236215.11</v>
      </c>
      <c r="K2069" s="3">
        <v>11424597.7</v>
      </c>
      <c r="L2069" s="3">
        <v>0</v>
      </c>
      <c r="M2069" s="3">
        <v>956183696.06</v>
      </c>
      <c r="N2069" s="3">
        <v>11792895.86</v>
      </c>
      <c r="O2069" s="3">
        <v>746931534.97</v>
      </c>
      <c r="P2069" s="3">
        <v>41469898.97</v>
      </c>
      <c r="Q2069" s="3">
        <v>9691642.91</v>
      </c>
      <c r="R2069" s="3">
        <v>381897036.41</v>
      </c>
      <c r="S2069" s="3">
        <v>358643.69</v>
      </c>
      <c r="T2069" s="3">
        <v>0</v>
      </c>
      <c r="U2069" s="3">
        <v>40835404.98</v>
      </c>
      <c r="V2069" s="3">
        <v>15020041.41</v>
      </c>
      <c r="W2069" s="3">
        <v>0</v>
      </c>
      <c r="X2069" s="3">
        <v>0</v>
      </c>
      <c r="Y2069" s="3">
        <v>0</v>
      </c>
      <c r="Z2069" s="3">
        <v>96838949.23</v>
      </c>
      <c r="AA2069" s="3">
        <v>0</v>
      </c>
      <c r="AB2069" s="3">
        <v>368399.09</v>
      </c>
      <c r="AC2069" s="3">
        <v>2107562348.93</v>
      </c>
      <c r="AD2069" s="3">
        <v>291513757.61</v>
      </c>
      <c r="AE2069" s="3">
        <v>0</v>
      </c>
      <c r="AF2069" s="3">
        <v>0</v>
      </c>
      <c r="AG2069" s="3">
        <v>0</v>
      </c>
      <c r="AH2069" s="3">
        <v>394109733.24</v>
      </c>
      <c r="AI2069" s="3">
        <v>0</v>
      </c>
      <c r="AJ2069" s="3">
        <v>543389265.08</v>
      </c>
      <c r="AK2069" s="3">
        <v>112112958.79</v>
      </c>
      <c r="AL2069" s="3">
        <v>35448399.02</v>
      </c>
      <c r="AM2069" s="3">
        <v>13252048.49</v>
      </c>
      <c r="AN2069" s="3">
        <v>0</v>
      </c>
      <c r="AO2069" s="6">
        <f t="shared" si="480"/>
        <v>416061996.9</v>
      </c>
      <c r="AP2069" s="6">
        <f t="shared" si="481"/>
        <v>1766069668.77</v>
      </c>
      <c r="AQ2069" s="6">
        <f t="shared" si="482"/>
        <v>535318474.81</v>
      </c>
      <c r="AR2069" s="6">
        <f t="shared" si="483"/>
        <v>1230751193.96</v>
      </c>
      <c r="AS2069" s="6">
        <f t="shared" si="484"/>
        <v>3497388511.16</v>
      </c>
      <c r="AT2069" s="10">
        <f t="shared" si="485"/>
        <v>226404716.09</v>
      </c>
      <c r="AU2069" s="10">
        <f t="shared" si="486"/>
        <v>3723793227.25</v>
      </c>
      <c r="AV2069" s="10">
        <f t="shared" si="487"/>
        <v>1646813190.86</v>
      </c>
      <c r="AW2069" s="12">
        <f t="shared" si="488"/>
        <v>0.0774702081122561</v>
      </c>
      <c r="AX2069" s="12">
        <f t="shared" si="489"/>
        <v>0.880373525264565</v>
      </c>
      <c r="AY2069" s="12">
        <f t="shared" si="490"/>
        <v>0.229164287632368</v>
      </c>
      <c r="AZ2069" s="12">
        <f t="shared" si="491"/>
        <v>0.651209237632197</v>
      </c>
      <c r="BA2069" s="12">
        <f t="shared" si="492"/>
        <v>0.0421562666231787</v>
      </c>
      <c r="BB2069" s="12">
        <f t="shared" si="493"/>
        <v>0.693365504255376</v>
      </c>
      <c r="BC2069" s="12">
        <f t="shared" si="494"/>
        <v>0.306634495744624</v>
      </c>
    </row>
    <row r="2070" spans="1:55">
      <c r="A2070" s="3" t="s">
        <v>4191</v>
      </c>
      <c r="B2070" s="3" t="s">
        <v>4192</v>
      </c>
      <c r="C2070" s="3">
        <v>163690177.93</v>
      </c>
      <c r="D2070" s="3">
        <v>372310024.48</v>
      </c>
      <c r="E2070" s="3">
        <v>3815000</v>
      </c>
      <c r="F2070" s="3">
        <v>0</v>
      </c>
      <c r="G2070" s="3">
        <v>0</v>
      </c>
      <c r="H2070" s="3">
        <v>0</v>
      </c>
      <c r="I2070" s="3">
        <v>0</v>
      </c>
      <c r="J2070" s="3">
        <v>0</v>
      </c>
      <c r="K2070" s="3">
        <v>54958871.71</v>
      </c>
      <c r="L2070" s="3">
        <v>0</v>
      </c>
      <c r="M2070" s="3">
        <v>1211688755.52</v>
      </c>
      <c r="N2070" s="3">
        <v>32054869.22</v>
      </c>
      <c r="O2070" s="3">
        <v>238302819.3</v>
      </c>
      <c r="P2070" s="3">
        <v>101281040.3</v>
      </c>
      <c r="Q2070" s="3">
        <v>0</v>
      </c>
      <c r="R2070" s="3">
        <v>208997347.65</v>
      </c>
      <c r="S2070" s="3">
        <v>0</v>
      </c>
      <c r="T2070" s="3">
        <v>0</v>
      </c>
      <c r="U2070" s="3">
        <v>36075866.21</v>
      </c>
      <c r="V2070" s="3">
        <v>24214323.86</v>
      </c>
      <c r="W2070" s="3">
        <v>0</v>
      </c>
      <c r="X2070" s="3">
        <v>0</v>
      </c>
      <c r="Y2070" s="3">
        <v>0</v>
      </c>
      <c r="Z2070" s="3">
        <v>3957199</v>
      </c>
      <c r="AA2070" s="3">
        <v>0</v>
      </c>
      <c r="AB2070" s="3">
        <v>6994657.96</v>
      </c>
      <c r="AC2070" s="3">
        <v>866647537.88</v>
      </c>
      <c r="AD2070" s="3">
        <v>143956028.47</v>
      </c>
      <c r="AE2070" s="3">
        <v>0</v>
      </c>
      <c r="AF2070" s="3">
        <v>0</v>
      </c>
      <c r="AG2070" s="3">
        <v>0</v>
      </c>
      <c r="AH2070" s="3">
        <v>52445584.19</v>
      </c>
      <c r="AI2070" s="3">
        <v>18244337.65</v>
      </c>
      <c r="AJ2070" s="3">
        <v>13433638.57</v>
      </c>
      <c r="AK2070" s="3">
        <v>21205688.95</v>
      </c>
      <c r="AL2070" s="3">
        <v>19435781.41</v>
      </c>
      <c r="AM2070" s="3">
        <v>23758906.99</v>
      </c>
      <c r="AN2070" s="3">
        <v>23890987.31</v>
      </c>
      <c r="AO2070" s="6">
        <f t="shared" si="480"/>
        <v>431083896.19</v>
      </c>
      <c r="AP2070" s="6">
        <f t="shared" si="481"/>
        <v>1583327484.34</v>
      </c>
      <c r="AQ2070" s="6">
        <f t="shared" si="482"/>
        <v>280239394.68</v>
      </c>
      <c r="AR2070" s="6">
        <f t="shared" si="483"/>
        <v>1303088089.66</v>
      </c>
      <c r="AS2070" s="6">
        <f t="shared" si="484"/>
        <v>1183018491.42</v>
      </c>
      <c r="AT2070" s="10">
        <f t="shared" si="485"/>
        <v>163690177.93</v>
      </c>
      <c r="AU2070" s="10">
        <f t="shared" si="486"/>
        <v>1346708669.35</v>
      </c>
      <c r="AV2070" s="10">
        <f t="shared" si="487"/>
        <v>1734171985.85</v>
      </c>
      <c r="AW2070" s="12">
        <f t="shared" si="488"/>
        <v>0.139922296393534</v>
      </c>
      <c r="AX2070" s="12">
        <f t="shared" si="489"/>
        <v>0.806946733520455</v>
      </c>
      <c r="AY2070" s="12">
        <f t="shared" si="490"/>
        <v>0.422959613012146</v>
      </c>
      <c r="AZ2070" s="12">
        <f t="shared" si="491"/>
        <v>0.383987120508309</v>
      </c>
      <c r="BA2070" s="12">
        <f t="shared" si="492"/>
        <v>0.0531309700860106</v>
      </c>
      <c r="BB2070" s="12">
        <f t="shared" si="493"/>
        <v>0.43711809059432</v>
      </c>
      <c r="BC2070" s="12">
        <f t="shared" si="494"/>
        <v>0.562881909405681</v>
      </c>
    </row>
    <row r="2071" spans="1:55">
      <c r="A2071" s="3" t="s">
        <v>4193</v>
      </c>
      <c r="B2071" s="3" t="s">
        <v>4194</v>
      </c>
      <c r="C2071" s="3">
        <v>38349712.72</v>
      </c>
      <c r="D2071" s="3">
        <v>372285392.09</v>
      </c>
      <c r="E2071" s="3">
        <v>27650000</v>
      </c>
      <c r="F2071" s="3">
        <v>0</v>
      </c>
      <c r="G2071" s="3">
        <v>159388678.43</v>
      </c>
      <c r="H2071" s="3">
        <v>0</v>
      </c>
      <c r="I2071" s="3">
        <v>0</v>
      </c>
      <c r="J2071" s="3">
        <v>54365199.33</v>
      </c>
      <c r="K2071" s="3">
        <v>31412823.48</v>
      </c>
      <c r="L2071" s="3">
        <v>0</v>
      </c>
      <c r="M2071" s="3">
        <v>1176318262.66</v>
      </c>
      <c r="N2071" s="3">
        <v>128187426.16</v>
      </c>
      <c r="O2071" s="3">
        <v>336765596.32</v>
      </c>
      <c r="P2071" s="3">
        <v>146889534.77</v>
      </c>
      <c r="Q2071" s="3">
        <v>0</v>
      </c>
      <c r="R2071" s="3">
        <v>432208699.13</v>
      </c>
      <c r="S2071" s="3">
        <v>0</v>
      </c>
      <c r="T2071" s="3">
        <v>0</v>
      </c>
      <c r="U2071" s="3">
        <v>4049861.61</v>
      </c>
      <c r="V2071" s="3">
        <v>8982798.35</v>
      </c>
      <c r="W2071" s="3">
        <v>0</v>
      </c>
      <c r="X2071" s="3">
        <v>0</v>
      </c>
      <c r="Y2071" s="3">
        <v>0</v>
      </c>
      <c r="Z2071" s="3">
        <v>18016507.38</v>
      </c>
      <c r="AA2071" s="3">
        <v>0</v>
      </c>
      <c r="AB2071" s="3">
        <v>1428318.76</v>
      </c>
      <c r="AC2071" s="3">
        <v>527915691.77</v>
      </c>
      <c r="AD2071" s="3">
        <v>45456255.84</v>
      </c>
      <c r="AE2071" s="3">
        <v>0</v>
      </c>
      <c r="AF2071" s="3">
        <v>0</v>
      </c>
      <c r="AG2071" s="3">
        <v>0</v>
      </c>
      <c r="AH2071" s="3">
        <v>57191482.62</v>
      </c>
      <c r="AI2071" s="3">
        <v>0</v>
      </c>
      <c r="AJ2071" s="3">
        <v>263040430.36</v>
      </c>
      <c r="AK2071" s="3">
        <v>0</v>
      </c>
      <c r="AL2071" s="3">
        <v>33994170.88</v>
      </c>
      <c r="AM2071" s="3">
        <v>3255400.2</v>
      </c>
      <c r="AN2071" s="3">
        <v>45106782.71</v>
      </c>
      <c r="AO2071" s="6">
        <f t="shared" si="480"/>
        <v>645102093.33</v>
      </c>
      <c r="AP2071" s="6">
        <f t="shared" si="481"/>
        <v>1788160819.91</v>
      </c>
      <c r="AQ2071" s="6">
        <f t="shared" si="482"/>
        <v>464686185.23</v>
      </c>
      <c r="AR2071" s="6">
        <f t="shared" si="483"/>
        <v>1323474634.68</v>
      </c>
      <c r="AS2071" s="6">
        <f t="shared" si="484"/>
        <v>975960214.38</v>
      </c>
      <c r="AT2071" s="10">
        <f t="shared" si="485"/>
        <v>38349712.72</v>
      </c>
      <c r="AU2071" s="10">
        <f t="shared" si="486"/>
        <v>1014309927.1</v>
      </c>
      <c r="AV2071" s="10">
        <f t="shared" si="487"/>
        <v>1968576728.01</v>
      </c>
      <c r="AW2071" s="12">
        <f t="shared" si="488"/>
        <v>0.216267719132027</v>
      </c>
      <c r="AX2071" s="12">
        <f t="shared" si="489"/>
        <v>0.770875703614425</v>
      </c>
      <c r="AY2071" s="12">
        <f t="shared" si="490"/>
        <v>0.443689213739566</v>
      </c>
      <c r="AZ2071" s="12">
        <f t="shared" si="491"/>
        <v>0.327186489874859</v>
      </c>
      <c r="BA2071" s="12">
        <f t="shared" si="492"/>
        <v>0.0128565772535483</v>
      </c>
      <c r="BB2071" s="12">
        <f t="shared" si="493"/>
        <v>0.340043067128407</v>
      </c>
      <c r="BC2071" s="12">
        <f t="shared" si="494"/>
        <v>0.659956932871593</v>
      </c>
    </row>
    <row r="2072" spans="1:55">
      <c r="A2072" s="3" t="s">
        <v>4195</v>
      </c>
      <c r="B2072" s="3" t="s">
        <v>4196</v>
      </c>
      <c r="C2072" s="3">
        <v>1108186914.71</v>
      </c>
      <c r="D2072" s="3">
        <v>371737199.43</v>
      </c>
      <c r="E2072" s="3">
        <v>0</v>
      </c>
      <c r="F2072" s="3">
        <v>0</v>
      </c>
      <c r="G2072" s="3">
        <v>0</v>
      </c>
      <c r="H2072" s="3">
        <v>0</v>
      </c>
      <c r="I2072" s="3">
        <v>0</v>
      </c>
      <c r="J2072" s="3">
        <v>21116463.21</v>
      </c>
      <c r="K2072" s="3">
        <v>15195780.55</v>
      </c>
      <c r="L2072" s="3">
        <v>0</v>
      </c>
      <c r="M2072" s="3">
        <v>1006984613.62</v>
      </c>
      <c r="N2072" s="3">
        <v>70643418.81</v>
      </c>
      <c r="O2072" s="3">
        <v>506369937.03</v>
      </c>
      <c r="P2072" s="3">
        <v>65377996.63</v>
      </c>
      <c r="Q2072" s="3">
        <v>0</v>
      </c>
      <c r="R2072" s="3">
        <v>295675501.34</v>
      </c>
      <c r="S2072" s="3">
        <v>880888.84</v>
      </c>
      <c r="T2072" s="3">
        <v>0</v>
      </c>
      <c r="U2072" s="3">
        <v>37906069.57</v>
      </c>
      <c r="V2072" s="3">
        <v>17007632.04</v>
      </c>
      <c r="W2072" s="3">
        <v>0</v>
      </c>
      <c r="X2072" s="3">
        <v>0</v>
      </c>
      <c r="Y2072" s="3">
        <v>0</v>
      </c>
      <c r="Z2072" s="3">
        <v>149779005.86</v>
      </c>
      <c r="AA2072" s="3">
        <v>0</v>
      </c>
      <c r="AB2072" s="3">
        <v>5686178.85</v>
      </c>
      <c r="AC2072" s="3">
        <v>1360053702.87</v>
      </c>
      <c r="AD2072" s="3">
        <v>86659305.01</v>
      </c>
      <c r="AE2072" s="3">
        <v>0</v>
      </c>
      <c r="AF2072" s="3">
        <v>0</v>
      </c>
      <c r="AG2072" s="3">
        <v>0</v>
      </c>
      <c r="AH2072" s="3">
        <v>215957377.12</v>
      </c>
      <c r="AI2072" s="3">
        <v>0</v>
      </c>
      <c r="AJ2072" s="3">
        <v>44119236.35</v>
      </c>
      <c r="AK2072" s="3">
        <v>7763727.57</v>
      </c>
      <c r="AL2072" s="3">
        <v>30049300.27</v>
      </c>
      <c r="AM2072" s="3">
        <v>52307840.08</v>
      </c>
      <c r="AN2072" s="3">
        <v>204137959.12</v>
      </c>
      <c r="AO2072" s="6">
        <f t="shared" si="480"/>
        <v>408049443.19</v>
      </c>
      <c r="AP2072" s="6">
        <f t="shared" si="481"/>
        <v>1649375966.09</v>
      </c>
      <c r="AQ2072" s="6">
        <f t="shared" si="482"/>
        <v>506935276.5</v>
      </c>
      <c r="AR2072" s="6">
        <f t="shared" si="483"/>
        <v>1142440689.59</v>
      </c>
      <c r="AS2072" s="6">
        <f t="shared" si="484"/>
        <v>2001048448.39</v>
      </c>
      <c r="AT2072" s="10">
        <f t="shared" si="485"/>
        <v>1108186914.71</v>
      </c>
      <c r="AU2072" s="10">
        <f t="shared" si="486"/>
        <v>3109235363.1</v>
      </c>
      <c r="AV2072" s="10">
        <f t="shared" si="487"/>
        <v>1550490132.78</v>
      </c>
      <c r="AW2072" s="12">
        <f t="shared" si="488"/>
        <v>0.0875694165999233</v>
      </c>
      <c r="AX2072" s="12">
        <f t="shared" si="489"/>
        <v>0.674608223329762</v>
      </c>
      <c r="AY2072" s="12">
        <f t="shared" si="490"/>
        <v>0.245173388561218</v>
      </c>
      <c r="AZ2072" s="12">
        <f t="shared" si="491"/>
        <v>0.429434834768544</v>
      </c>
      <c r="BA2072" s="12">
        <f t="shared" si="492"/>
        <v>0.237822360070315</v>
      </c>
      <c r="BB2072" s="12">
        <f t="shared" si="493"/>
        <v>0.667257194838859</v>
      </c>
      <c r="BC2072" s="12">
        <f t="shared" si="494"/>
        <v>0.332742805161141</v>
      </c>
    </row>
    <row r="2073" spans="1:55">
      <c r="A2073" s="3" t="s">
        <v>4197</v>
      </c>
      <c r="B2073" s="3" t="s">
        <v>4198</v>
      </c>
      <c r="C2073" s="3">
        <v>0</v>
      </c>
      <c r="D2073" s="3">
        <v>371736817.48</v>
      </c>
      <c r="E2073" s="3">
        <v>140886301.37</v>
      </c>
      <c r="F2073" s="3">
        <v>0</v>
      </c>
      <c r="G2073" s="3">
        <v>0</v>
      </c>
      <c r="H2073" s="3">
        <v>0</v>
      </c>
      <c r="I2073" s="3">
        <v>0</v>
      </c>
      <c r="J2073" s="3">
        <v>1210162.39</v>
      </c>
      <c r="K2073" s="3">
        <v>18657066.79</v>
      </c>
      <c r="L2073" s="3">
        <v>0</v>
      </c>
      <c r="M2073" s="3">
        <v>80762213.45</v>
      </c>
      <c r="N2073" s="3">
        <v>25333609.93</v>
      </c>
      <c r="O2073" s="3">
        <v>1625568733.16</v>
      </c>
      <c r="P2073" s="3">
        <v>110235827.48</v>
      </c>
      <c r="Q2073" s="3">
        <v>0</v>
      </c>
      <c r="R2073" s="3">
        <v>77411225.29</v>
      </c>
      <c r="S2073" s="3">
        <v>0</v>
      </c>
      <c r="T2073" s="3">
        <v>0</v>
      </c>
      <c r="U2073" s="3">
        <v>23444996.14</v>
      </c>
      <c r="V2073" s="3">
        <v>12086237.29</v>
      </c>
      <c r="W2073" s="3">
        <v>0</v>
      </c>
      <c r="X2073" s="3">
        <v>0</v>
      </c>
      <c r="Y2073" s="3">
        <v>0</v>
      </c>
      <c r="Z2073" s="3">
        <v>0</v>
      </c>
      <c r="AA2073" s="3">
        <v>0</v>
      </c>
      <c r="AB2073" s="3">
        <v>2714572.14</v>
      </c>
      <c r="AC2073" s="3">
        <v>55365618.74</v>
      </c>
      <c r="AD2073" s="3">
        <v>0</v>
      </c>
      <c r="AE2073" s="3">
        <v>0</v>
      </c>
      <c r="AF2073" s="3">
        <v>0</v>
      </c>
      <c r="AG2073" s="3">
        <v>0</v>
      </c>
      <c r="AH2073" s="3">
        <v>19451640.05</v>
      </c>
      <c r="AI2073" s="3">
        <v>0</v>
      </c>
      <c r="AJ2073" s="3">
        <v>28427136.45</v>
      </c>
      <c r="AK2073" s="3">
        <v>35298443.99</v>
      </c>
      <c r="AL2073" s="3">
        <v>36108013.27</v>
      </c>
      <c r="AM2073" s="3">
        <v>1227219.48</v>
      </c>
      <c r="AN2073" s="3">
        <v>8198915</v>
      </c>
      <c r="AO2073" s="6">
        <f t="shared" si="480"/>
        <v>532490348.03</v>
      </c>
      <c r="AP2073" s="6">
        <f t="shared" si="481"/>
        <v>1841900384.02</v>
      </c>
      <c r="AQ2073" s="6">
        <f t="shared" si="482"/>
        <v>115657030.86</v>
      </c>
      <c r="AR2073" s="6">
        <f t="shared" si="483"/>
        <v>1726243353.16</v>
      </c>
      <c r="AS2073" s="6">
        <f t="shared" si="484"/>
        <v>184076986.98</v>
      </c>
      <c r="AT2073" s="10">
        <f t="shared" si="485"/>
        <v>0</v>
      </c>
      <c r="AU2073" s="10">
        <f t="shared" si="486"/>
        <v>184076986.98</v>
      </c>
      <c r="AV2073" s="10">
        <f t="shared" si="487"/>
        <v>2258733701.19</v>
      </c>
      <c r="AW2073" s="12">
        <f t="shared" si="488"/>
        <v>0.217982650317004</v>
      </c>
      <c r="AX2073" s="12">
        <f t="shared" si="489"/>
        <v>0.782017349682996</v>
      </c>
      <c r="AY2073" s="12">
        <f t="shared" si="490"/>
        <v>0.7066627641347</v>
      </c>
      <c r="AZ2073" s="12">
        <f t="shared" si="491"/>
        <v>0.0753545855482968</v>
      </c>
      <c r="BA2073" s="12">
        <f t="shared" si="492"/>
        <v>0</v>
      </c>
      <c r="BB2073" s="12">
        <f t="shared" si="493"/>
        <v>0.0753545855482968</v>
      </c>
      <c r="BC2073" s="12">
        <f t="shared" si="494"/>
        <v>0.924645414451703</v>
      </c>
    </row>
    <row r="2074" spans="1:55">
      <c r="A2074" s="3" t="s">
        <v>4199</v>
      </c>
      <c r="B2074" s="3" t="s">
        <v>4200</v>
      </c>
      <c r="C2074" s="3">
        <v>1345785980.48</v>
      </c>
      <c r="D2074" s="3">
        <v>370278365.21</v>
      </c>
      <c r="E2074" s="3">
        <v>197054492.08</v>
      </c>
      <c r="F2074" s="3">
        <v>0</v>
      </c>
      <c r="G2074" s="3">
        <v>0</v>
      </c>
      <c r="H2074" s="3">
        <v>0</v>
      </c>
      <c r="I2074" s="3">
        <v>0</v>
      </c>
      <c r="J2074" s="3">
        <v>275307727.8</v>
      </c>
      <c r="K2074" s="3">
        <v>44892608.71</v>
      </c>
      <c r="L2074" s="3">
        <v>0</v>
      </c>
      <c r="M2074" s="3">
        <v>710179690.43</v>
      </c>
      <c r="N2074" s="3">
        <v>32432572.14</v>
      </c>
      <c r="O2074" s="3">
        <v>268965494.31</v>
      </c>
      <c r="P2074" s="3">
        <v>16714207.04</v>
      </c>
      <c r="Q2074" s="3">
        <v>0</v>
      </c>
      <c r="R2074" s="3">
        <v>130208700.42</v>
      </c>
      <c r="S2074" s="3">
        <v>0</v>
      </c>
      <c r="T2074" s="3">
        <v>0</v>
      </c>
      <c r="U2074" s="3">
        <v>3940596.46</v>
      </c>
      <c r="V2074" s="3">
        <v>20221376.07</v>
      </c>
      <c r="W2074" s="3">
        <v>0</v>
      </c>
      <c r="X2074" s="3">
        <v>0</v>
      </c>
      <c r="Y2074" s="3">
        <v>0</v>
      </c>
      <c r="Z2074" s="3">
        <v>34183034.15</v>
      </c>
      <c r="AA2074" s="3">
        <v>0</v>
      </c>
      <c r="AB2074" s="3">
        <v>6165414.01</v>
      </c>
      <c r="AC2074" s="3">
        <v>2524833624.35</v>
      </c>
      <c r="AD2074" s="3">
        <v>189676424.18</v>
      </c>
      <c r="AE2074" s="3">
        <v>0</v>
      </c>
      <c r="AF2074" s="3">
        <v>0</v>
      </c>
      <c r="AG2074" s="3">
        <v>0</v>
      </c>
      <c r="AH2074" s="3">
        <v>319929199.81</v>
      </c>
      <c r="AI2074" s="3">
        <v>7001829.27</v>
      </c>
      <c r="AJ2074" s="3">
        <v>54885866.43</v>
      </c>
      <c r="AK2074" s="3">
        <v>58197508.83</v>
      </c>
      <c r="AL2074" s="3">
        <v>51808487.27</v>
      </c>
      <c r="AM2074" s="3">
        <v>145073642.61</v>
      </c>
      <c r="AN2074" s="3">
        <v>25431415.87</v>
      </c>
      <c r="AO2074" s="6">
        <f t="shared" si="480"/>
        <v>887533193.8</v>
      </c>
      <c r="AP2074" s="6">
        <f t="shared" si="481"/>
        <v>1028291963.92</v>
      </c>
      <c r="AQ2074" s="6">
        <f t="shared" si="482"/>
        <v>194719121.11</v>
      </c>
      <c r="AR2074" s="6">
        <f t="shared" si="483"/>
        <v>833572842.81</v>
      </c>
      <c r="AS2074" s="6">
        <f t="shared" si="484"/>
        <v>3376837998.62</v>
      </c>
      <c r="AT2074" s="10">
        <f t="shared" si="485"/>
        <v>1345785980.48</v>
      </c>
      <c r="AU2074" s="10">
        <f t="shared" si="486"/>
        <v>4722623979.1</v>
      </c>
      <c r="AV2074" s="10">
        <f t="shared" si="487"/>
        <v>1721106036.61</v>
      </c>
      <c r="AW2074" s="12">
        <f t="shared" si="488"/>
        <v>0.137735937358668</v>
      </c>
      <c r="AX2074" s="12">
        <f t="shared" si="489"/>
        <v>0.653412050344272</v>
      </c>
      <c r="AY2074" s="12">
        <f t="shared" si="490"/>
        <v>0.129361851098312</v>
      </c>
      <c r="AZ2074" s="12">
        <f t="shared" si="491"/>
        <v>0.52405019924596</v>
      </c>
      <c r="BA2074" s="12">
        <f t="shared" si="492"/>
        <v>0.20885201229706</v>
      </c>
      <c r="BB2074" s="12">
        <f t="shared" si="493"/>
        <v>0.73290221154302</v>
      </c>
      <c r="BC2074" s="12">
        <f t="shared" si="494"/>
        <v>0.26709778845698</v>
      </c>
    </row>
    <row r="2075" spans="1:55">
      <c r="A2075" s="3" t="s">
        <v>4201</v>
      </c>
      <c r="B2075" s="3" t="s">
        <v>4202</v>
      </c>
      <c r="C2075" s="3">
        <v>0</v>
      </c>
      <c r="D2075" s="3">
        <v>370131504.55</v>
      </c>
      <c r="E2075" s="3">
        <v>102546200</v>
      </c>
      <c r="F2075" s="3">
        <v>0</v>
      </c>
      <c r="G2075" s="3">
        <v>0</v>
      </c>
      <c r="H2075" s="3">
        <v>0</v>
      </c>
      <c r="I2075" s="3">
        <v>0</v>
      </c>
      <c r="J2075" s="3">
        <v>43478245.97</v>
      </c>
      <c r="K2075" s="3">
        <v>5963690.72</v>
      </c>
      <c r="L2075" s="3">
        <v>0</v>
      </c>
      <c r="M2075" s="3">
        <v>460491464.53</v>
      </c>
      <c r="N2075" s="3">
        <v>27787849.05</v>
      </c>
      <c r="O2075" s="3">
        <v>487623666.76</v>
      </c>
      <c r="P2075" s="3">
        <v>11536906.46</v>
      </c>
      <c r="Q2075" s="3">
        <v>1812004.98</v>
      </c>
      <c r="R2075" s="3">
        <v>204197299.14</v>
      </c>
      <c r="S2075" s="3">
        <v>2491499.89</v>
      </c>
      <c r="T2075" s="3">
        <v>0</v>
      </c>
      <c r="U2075" s="3">
        <v>25236364.42</v>
      </c>
      <c r="V2075" s="3">
        <v>22439808.95</v>
      </c>
      <c r="W2075" s="3">
        <v>0</v>
      </c>
      <c r="X2075" s="3">
        <v>0</v>
      </c>
      <c r="Y2075" s="3">
        <v>2153170.55</v>
      </c>
      <c r="Z2075" s="3">
        <v>24102638.98</v>
      </c>
      <c r="AA2075" s="3">
        <v>0</v>
      </c>
      <c r="AB2075" s="3">
        <v>1589840.08</v>
      </c>
      <c r="AC2075" s="3">
        <v>647076519.67</v>
      </c>
      <c r="AD2075" s="3">
        <v>35713092.05</v>
      </c>
      <c r="AE2075" s="3">
        <v>0</v>
      </c>
      <c r="AF2075" s="3">
        <v>0</v>
      </c>
      <c r="AG2075" s="3">
        <v>0</v>
      </c>
      <c r="AH2075" s="3">
        <v>145691693.47</v>
      </c>
      <c r="AI2075" s="3">
        <v>0</v>
      </c>
      <c r="AJ2075" s="3">
        <v>1247239461.94</v>
      </c>
      <c r="AK2075" s="3">
        <v>0</v>
      </c>
      <c r="AL2075" s="3">
        <v>31959471.29</v>
      </c>
      <c r="AM2075" s="3">
        <v>30926874.11</v>
      </c>
      <c r="AN2075" s="3">
        <v>22160087.07</v>
      </c>
      <c r="AO2075" s="6">
        <f t="shared" si="480"/>
        <v>522119641.24</v>
      </c>
      <c r="AP2075" s="6">
        <f t="shared" si="481"/>
        <v>989251891.78</v>
      </c>
      <c r="AQ2075" s="6">
        <f t="shared" si="482"/>
        <v>282210622.01</v>
      </c>
      <c r="AR2075" s="6">
        <f t="shared" si="483"/>
        <v>707041269.77</v>
      </c>
      <c r="AS2075" s="6">
        <f t="shared" si="484"/>
        <v>2160767199.6</v>
      </c>
      <c r="AT2075" s="10">
        <f t="shared" si="485"/>
        <v>0</v>
      </c>
      <c r="AU2075" s="10">
        <f t="shared" si="486"/>
        <v>2160767199.6</v>
      </c>
      <c r="AV2075" s="10">
        <f t="shared" si="487"/>
        <v>1229160911.01</v>
      </c>
      <c r="AW2075" s="12">
        <f t="shared" si="488"/>
        <v>0.154020859500188</v>
      </c>
      <c r="AX2075" s="12">
        <f t="shared" si="489"/>
        <v>0.845979140499812</v>
      </c>
      <c r="AY2075" s="12">
        <f t="shared" si="490"/>
        <v>0.208571169269655</v>
      </c>
      <c r="AZ2075" s="12">
        <f t="shared" si="491"/>
        <v>0.637407971230157</v>
      </c>
      <c r="BA2075" s="12">
        <f t="shared" si="492"/>
        <v>0</v>
      </c>
      <c r="BB2075" s="12">
        <f t="shared" si="493"/>
        <v>0.637407971230157</v>
      </c>
      <c r="BC2075" s="12">
        <f t="shared" si="494"/>
        <v>0.362592028769843</v>
      </c>
    </row>
    <row r="2076" spans="1:55">
      <c r="A2076" s="3" t="s">
        <v>4203</v>
      </c>
      <c r="B2076" s="3" t="s">
        <v>4204</v>
      </c>
      <c r="C2076" s="3">
        <v>0</v>
      </c>
      <c r="D2076" s="3">
        <v>369727073.4</v>
      </c>
      <c r="E2076" s="3">
        <v>285170136.98</v>
      </c>
      <c r="F2076" s="3">
        <v>0</v>
      </c>
      <c r="G2076" s="3">
        <v>0</v>
      </c>
      <c r="H2076" s="3">
        <v>0</v>
      </c>
      <c r="I2076" s="3">
        <v>0</v>
      </c>
      <c r="J2076" s="3">
        <v>0</v>
      </c>
      <c r="K2076" s="3">
        <v>13393527.19</v>
      </c>
      <c r="L2076" s="3">
        <v>0</v>
      </c>
      <c r="M2076" s="3">
        <v>140280587.51</v>
      </c>
      <c r="N2076" s="3">
        <v>18379566.28</v>
      </c>
      <c r="O2076" s="3">
        <v>242021791.65</v>
      </c>
      <c r="P2076" s="3">
        <v>4711694.52</v>
      </c>
      <c r="Q2076" s="3">
        <v>0</v>
      </c>
      <c r="R2076" s="3">
        <v>71788641.49</v>
      </c>
      <c r="S2076" s="3">
        <v>0</v>
      </c>
      <c r="T2076" s="3">
        <v>0</v>
      </c>
      <c r="U2076" s="3">
        <v>10459710.65</v>
      </c>
      <c r="V2076" s="3">
        <v>4439507.26</v>
      </c>
      <c r="W2076" s="3">
        <v>0</v>
      </c>
      <c r="X2076" s="3">
        <v>0</v>
      </c>
      <c r="Y2076" s="3">
        <v>0</v>
      </c>
      <c r="Z2076" s="3">
        <v>3908615.31</v>
      </c>
      <c r="AA2076" s="3">
        <v>0</v>
      </c>
      <c r="AB2076" s="3">
        <v>290300.47</v>
      </c>
      <c r="AC2076" s="3">
        <v>21186268.98</v>
      </c>
      <c r="AD2076" s="3">
        <v>35467124.23</v>
      </c>
      <c r="AE2076" s="3">
        <v>0</v>
      </c>
      <c r="AF2076" s="3">
        <v>0</v>
      </c>
      <c r="AG2076" s="3">
        <v>0</v>
      </c>
      <c r="AH2076" s="3">
        <v>4783884.38</v>
      </c>
      <c r="AI2076" s="3">
        <v>0</v>
      </c>
      <c r="AJ2076" s="3">
        <v>0</v>
      </c>
      <c r="AK2076" s="3">
        <v>1753983.88</v>
      </c>
      <c r="AL2076" s="3">
        <v>8710425.38</v>
      </c>
      <c r="AM2076" s="3">
        <v>25520.55</v>
      </c>
      <c r="AN2076" s="3">
        <v>1649695.49</v>
      </c>
      <c r="AO2076" s="6">
        <f t="shared" si="480"/>
        <v>668290737.57</v>
      </c>
      <c r="AP2076" s="6">
        <f t="shared" si="481"/>
        <v>405393639.96</v>
      </c>
      <c r="AQ2076" s="6">
        <f t="shared" si="482"/>
        <v>90886775.18</v>
      </c>
      <c r="AR2076" s="6">
        <f t="shared" si="483"/>
        <v>314506864.78</v>
      </c>
      <c r="AS2076" s="6">
        <f t="shared" si="484"/>
        <v>73576902.89</v>
      </c>
      <c r="AT2076" s="10">
        <f t="shared" si="485"/>
        <v>0</v>
      </c>
      <c r="AU2076" s="10">
        <f t="shared" si="486"/>
        <v>73576902.89</v>
      </c>
      <c r="AV2076" s="10">
        <f t="shared" si="487"/>
        <v>982797602.35</v>
      </c>
      <c r="AW2076" s="12">
        <f t="shared" si="488"/>
        <v>0.632626719269573</v>
      </c>
      <c r="AX2076" s="12">
        <f t="shared" si="489"/>
        <v>0.367373280730427</v>
      </c>
      <c r="AY2076" s="12">
        <f t="shared" si="490"/>
        <v>0.297722884469411</v>
      </c>
      <c r="AZ2076" s="12">
        <f t="shared" si="491"/>
        <v>0.0696503962610153</v>
      </c>
      <c r="BA2076" s="12">
        <f t="shared" si="492"/>
        <v>0</v>
      </c>
      <c r="BB2076" s="12">
        <f t="shared" si="493"/>
        <v>0.0696503962610153</v>
      </c>
      <c r="BC2076" s="12">
        <f t="shared" si="494"/>
        <v>0.930349603738985</v>
      </c>
    </row>
    <row r="2077" spans="1:55">
      <c r="A2077" s="3" t="s">
        <v>4205</v>
      </c>
      <c r="B2077" s="3" t="s">
        <v>4206</v>
      </c>
      <c r="C2077" s="3">
        <v>0</v>
      </c>
      <c r="D2077" s="3">
        <v>369569231.95</v>
      </c>
      <c r="E2077" s="3">
        <v>130339684.67</v>
      </c>
      <c r="F2077" s="3">
        <v>0</v>
      </c>
      <c r="G2077" s="3">
        <v>0</v>
      </c>
      <c r="H2077" s="3">
        <v>0</v>
      </c>
      <c r="I2077" s="3">
        <v>0</v>
      </c>
      <c r="J2077" s="3">
        <v>0</v>
      </c>
      <c r="K2077" s="3">
        <v>1910140.27</v>
      </c>
      <c r="L2077" s="3">
        <v>0</v>
      </c>
      <c r="M2077" s="3">
        <v>34517872.84</v>
      </c>
      <c r="N2077" s="3">
        <v>1299347.01</v>
      </c>
      <c r="O2077" s="3">
        <v>79918993.78</v>
      </c>
      <c r="P2077" s="3">
        <v>24609502.79</v>
      </c>
      <c r="Q2077" s="3">
        <v>0</v>
      </c>
      <c r="R2077" s="3">
        <v>155424819.45</v>
      </c>
      <c r="S2077" s="3">
        <v>0</v>
      </c>
      <c r="T2077" s="3">
        <v>0</v>
      </c>
      <c r="U2077" s="3">
        <v>3056752.14</v>
      </c>
      <c r="V2077" s="3">
        <v>6445158.36</v>
      </c>
      <c r="W2077" s="3">
        <v>0</v>
      </c>
      <c r="X2077" s="3">
        <v>0</v>
      </c>
      <c r="Y2077" s="3">
        <v>0</v>
      </c>
      <c r="Z2077" s="3">
        <v>5447900</v>
      </c>
      <c r="AA2077" s="3">
        <v>0</v>
      </c>
      <c r="AB2077" s="3">
        <v>4164610</v>
      </c>
      <c r="AC2077" s="3">
        <v>263010493.28</v>
      </c>
      <c r="AD2077" s="3">
        <v>274162613.32</v>
      </c>
      <c r="AE2077" s="3">
        <v>0</v>
      </c>
      <c r="AF2077" s="3">
        <v>0</v>
      </c>
      <c r="AG2077" s="3">
        <v>0</v>
      </c>
      <c r="AH2077" s="3">
        <v>84846871.47</v>
      </c>
      <c r="AI2077" s="3">
        <v>0</v>
      </c>
      <c r="AJ2077" s="3">
        <v>0</v>
      </c>
      <c r="AK2077" s="3">
        <v>0</v>
      </c>
      <c r="AL2077" s="3">
        <v>1408360.62</v>
      </c>
      <c r="AM2077" s="3">
        <v>25274985.66</v>
      </c>
      <c r="AN2077" s="3">
        <v>4790710.3</v>
      </c>
      <c r="AO2077" s="6">
        <f t="shared" si="480"/>
        <v>501819056.89</v>
      </c>
      <c r="AP2077" s="6">
        <f t="shared" si="481"/>
        <v>140345716.42</v>
      </c>
      <c r="AQ2077" s="6">
        <f t="shared" si="482"/>
        <v>174539239.95</v>
      </c>
      <c r="AR2077" s="6">
        <f t="shared" si="483"/>
        <v>-34193523.53</v>
      </c>
      <c r="AS2077" s="6">
        <f t="shared" si="484"/>
        <v>653494034.65</v>
      </c>
      <c r="AT2077" s="10">
        <f t="shared" si="485"/>
        <v>0</v>
      </c>
      <c r="AU2077" s="10">
        <f t="shared" si="486"/>
        <v>653494034.65</v>
      </c>
      <c r="AV2077" s="10">
        <f t="shared" si="487"/>
        <v>467625533.36</v>
      </c>
      <c r="AW2077" s="12">
        <f t="shared" si="488"/>
        <v>0.447605296713119</v>
      </c>
      <c r="AX2077" s="12">
        <f t="shared" si="489"/>
        <v>0.552394703286881</v>
      </c>
      <c r="AY2077" s="12">
        <f t="shared" si="490"/>
        <v>-0.0304994440429703</v>
      </c>
      <c r="AZ2077" s="12">
        <f t="shared" si="491"/>
        <v>0.582894147329851</v>
      </c>
      <c r="BA2077" s="12">
        <f t="shared" si="492"/>
        <v>0</v>
      </c>
      <c r="BB2077" s="12">
        <f t="shared" si="493"/>
        <v>0.582894147329851</v>
      </c>
      <c r="BC2077" s="12">
        <f t="shared" si="494"/>
        <v>0.417105852670149</v>
      </c>
    </row>
    <row r="2078" spans="1:55">
      <c r="A2078" s="3" t="s">
        <v>4207</v>
      </c>
      <c r="B2078" s="3" t="s">
        <v>4208</v>
      </c>
      <c r="C2078" s="3">
        <v>11317666.33</v>
      </c>
      <c r="D2078" s="3">
        <v>369486995.16</v>
      </c>
      <c r="E2078" s="3">
        <v>0</v>
      </c>
      <c r="F2078" s="3">
        <v>0</v>
      </c>
      <c r="G2078" s="3">
        <v>0</v>
      </c>
      <c r="H2078" s="3">
        <v>0</v>
      </c>
      <c r="I2078" s="3">
        <v>0</v>
      </c>
      <c r="J2078" s="3">
        <v>0</v>
      </c>
      <c r="K2078" s="3">
        <v>28508617.42</v>
      </c>
      <c r="L2078" s="3">
        <v>0</v>
      </c>
      <c r="M2078" s="3">
        <v>414155918.6</v>
      </c>
      <c r="N2078" s="3">
        <v>11390702.06</v>
      </c>
      <c r="O2078" s="3">
        <v>435429872.53</v>
      </c>
      <c r="P2078" s="3">
        <v>216710643.84</v>
      </c>
      <c r="Q2078" s="3">
        <v>0</v>
      </c>
      <c r="R2078" s="3">
        <v>300459868.87</v>
      </c>
      <c r="S2078" s="3">
        <v>0</v>
      </c>
      <c r="T2078" s="3">
        <v>0</v>
      </c>
      <c r="U2078" s="3">
        <v>21579287.4</v>
      </c>
      <c r="V2078" s="3">
        <v>25554599.5</v>
      </c>
      <c r="W2078" s="3">
        <v>0</v>
      </c>
      <c r="X2078" s="3">
        <v>0</v>
      </c>
      <c r="Y2078" s="3">
        <v>0</v>
      </c>
      <c r="Z2078" s="3">
        <v>0</v>
      </c>
      <c r="AA2078" s="3">
        <v>0</v>
      </c>
      <c r="AB2078" s="3">
        <v>24991464.85</v>
      </c>
      <c r="AC2078" s="3">
        <v>53673608.25</v>
      </c>
      <c r="AD2078" s="3">
        <v>3341836.07</v>
      </c>
      <c r="AE2078" s="3">
        <v>0</v>
      </c>
      <c r="AF2078" s="3">
        <v>0</v>
      </c>
      <c r="AG2078" s="3">
        <v>0</v>
      </c>
      <c r="AH2078" s="3">
        <v>13063590.45</v>
      </c>
      <c r="AI2078" s="3">
        <v>35962560.24</v>
      </c>
      <c r="AJ2078" s="3">
        <v>0</v>
      </c>
      <c r="AK2078" s="3">
        <v>7909573.54</v>
      </c>
      <c r="AL2078" s="3">
        <v>42978535.13</v>
      </c>
      <c r="AM2078" s="3">
        <v>0</v>
      </c>
      <c r="AN2078" s="3">
        <v>0</v>
      </c>
      <c r="AO2078" s="6">
        <f t="shared" si="480"/>
        <v>397995612.58</v>
      </c>
      <c r="AP2078" s="6">
        <f t="shared" si="481"/>
        <v>1077687137.03</v>
      </c>
      <c r="AQ2078" s="6">
        <f t="shared" si="482"/>
        <v>372585220.62</v>
      </c>
      <c r="AR2078" s="6">
        <f t="shared" si="483"/>
        <v>705101916.41</v>
      </c>
      <c r="AS2078" s="6">
        <f t="shared" si="484"/>
        <v>156929703.68</v>
      </c>
      <c r="AT2078" s="10">
        <f t="shared" si="485"/>
        <v>11317666.33</v>
      </c>
      <c r="AU2078" s="10">
        <f t="shared" si="486"/>
        <v>168247370.01</v>
      </c>
      <c r="AV2078" s="10">
        <f t="shared" si="487"/>
        <v>1103097528.99</v>
      </c>
      <c r="AW2078" s="12">
        <f t="shared" si="488"/>
        <v>0.313050858892068</v>
      </c>
      <c r="AX2078" s="12">
        <f t="shared" si="489"/>
        <v>0.678047019945608</v>
      </c>
      <c r="AY2078" s="12">
        <f t="shared" si="490"/>
        <v>0.554611039824528</v>
      </c>
      <c r="AZ2078" s="12">
        <f t="shared" si="491"/>
        <v>0.12343598012108</v>
      </c>
      <c r="BA2078" s="12">
        <f t="shared" si="492"/>
        <v>0.00890212116232355</v>
      </c>
      <c r="BB2078" s="12">
        <f t="shared" si="493"/>
        <v>0.132338101283403</v>
      </c>
      <c r="BC2078" s="12">
        <f t="shared" si="494"/>
        <v>0.867661898716597</v>
      </c>
    </row>
    <row r="2079" spans="1:55">
      <c r="A2079" s="3" t="s">
        <v>4209</v>
      </c>
      <c r="B2079" s="3" t="s">
        <v>4210</v>
      </c>
      <c r="C2079" s="3">
        <v>2134557.66</v>
      </c>
      <c r="D2079" s="3">
        <v>368604801.97</v>
      </c>
      <c r="E2079" s="3">
        <v>159000000</v>
      </c>
      <c r="F2079" s="3">
        <v>0</v>
      </c>
      <c r="G2079" s="3">
        <v>0</v>
      </c>
      <c r="H2079" s="3">
        <v>0</v>
      </c>
      <c r="I2079" s="3">
        <v>0</v>
      </c>
      <c r="J2079" s="3">
        <v>24928507.69</v>
      </c>
      <c r="K2079" s="3">
        <v>19214955.74</v>
      </c>
      <c r="L2079" s="3">
        <v>0</v>
      </c>
      <c r="M2079" s="3">
        <v>437371192.97</v>
      </c>
      <c r="N2079" s="3">
        <v>26599481.85</v>
      </c>
      <c r="O2079" s="3">
        <v>308245159.49</v>
      </c>
      <c r="P2079" s="3">
        <v>41494441.54</v>
      </c>
      <c r="Q2079" s="3">
        <v>0</v>
      </c>
      <c r="R2079" s="3">
        <v>568864818.18</v>
      </c>
      <c r="S2079" s="3">
        <v>0</v>
      </c>
      <c r="T2079" s="3">
        <v>0</v>
      </c>
      <c r="U2079" s="3">
        <v>14686143.04</v>
      </c>
      <c r="V2079" s="3">
        <v>31591551.77</v>
      </c>
      <c r="W2079" s="3">
        <v>0</v>
      </c>
      <c r="X2079" s="3">
        <v>0</v>
      </c>
      <c r="Y2079" s="3">
        <v>13125838.49</v>
      </c>
      <c r="Z2079" s="3">
        <v>1950000</v>
      </c>
      <c r="AA2079" s="3">
        <v>0</v>
      </c>
      <c r="AB2079" s="3">
        <v>2222378.8</v>
      </c>
      <c r="AC2079" s="3">
        <v>137923321.17</v>
      </c>
      <c r="AD2079" s="3">
        <v>2694865.3</v>
      </c>
      <c r="AE2079" s="3">
        <v>0</v>
      </c>
      <c r="AF2079" s="3">
        <v>0</v>
      </c>
      <c r="AG2079" s="3">
        <v>0</v>
      </c>
      <c r="AH2079" s="3">
        <v>126669642.58</v>
      </c>
      <c r="AI2079" s="3">
        <v>0</v>
      </c>
      <c r="AJ2079" s="3">
        <v>30171052.95</v>
      </c>
      <c r="AK2079" s="3">
        <v>6126831.66</v>
      </c>
      <c r="AL2079" s="3">
        <v>53538727.55</v>
      </c>
      <c r="AM2079" s="3">
        <v>513000</v>
      </c>
      <c r="AN2079" s="3">
        <v>34796414.63</v>
      </c>
      <c r="AO2079" s="6">
        <f t="shared" si="480"/>
        <v>571748265.4</v>
      </c>
      <c r="AP2079" s="6">
        <f t="shared" si="481"/>
        <v>813710275.85</v>
      </c>
      <c r="AQ2079" s="6">
        <f t="shared" si="482"/>
        <v>632440730.28</v>
      </c>
      <c r="AR2079" s="6">
        <f t="shared" si="483"/>
        <v>181269545.57</v>
      </c>
      <c r="AS2079" s="6">
        <f t="shared" si="484"/>
        <v>392433855.84</v>
      </c>
      <c r="AT2079" s="10">
        <f t="shared" si="485"/>
        <v>2134557.66</v>
      </c>
      <c r="AU2079" s="10">
        <f t="shared" si="486"/>
        <v>394568413.5</v>
      </c>
      <c r="AV2079" s="10">
        <f t="shared" si="487"/>
        <v>753017810.97</v>
      </c>
      <c r="AW2079" s="12">
        <f t="shared" si="488"/>
        <v>0.498218132292461</v>
      </c>
      <c r="AX2079" s="12">
        <f t="shared" si="489"/>
        <v>0.499921826505855</v>
      </c>
      <c r="AY2079" s="12">
        <f t="shared" si="490"/>
        <v>0.157957233804996</v>
      </c>
      <c r="AZ2079" s="12">
        <f t="shared" si="491"/>
        <v>0.341964592700859</v>
      </c>
      <c r="BA2079" s="12">
        <f t="shared" si="492"/>
        <v>0.00186004120168471</v>
      </c>
      <c r="BB2079" s="12">
        <f t="shared" si="493"/>
        <v>0.343824633902544</v>
      </c>
      <c r="BC2079" s="12">
        <f t="shared" si="494"/>
        <v>0.656175366097456</v>
      </c>
    </row>
    <row r="2080" spans="1:55">
      <c r="A2080" s="3" t="s">
        <v>4211</v>
      </c>
      <c r="B2080" s="3" t="s">
        <v>4212</v>
      </c>
      <c r="C2080" s="3">
        <v>137354670.4</v>
      </c>
      <c r="D2080" s="3">
        <v>365435943.49</v>
      </c>
      <c r="E2080" s="3">
        <v>0</v>
      </c>
      <c r="F2080" s="3">
        <v>0</v>
      </c>
      <c r="G2080" s="3">
        <v>0</v>
      </c>
      <c r="H2080" s="3">
        <v>0</v>
      </c>
      <c r="I2080" s="3">
        <v>0</v>
      </c>
      <c r="J2080" s="3">
        <v>141100547.32</v>
      </c>
      <c r="K2080" s="3">
        <v>21665196.56</v>
      </c>
      <c r="L2080" s="3">
        <v>0</v>
      </c>
      <c r="M2080" s="3">
        <v>101833399.11</v>
      </c>
      <c r="N2080" s="3">
        <v>744140.82</v>
      </c>
      <c r="O2080" s="3">
        <v>669614037.88</v>
      </c>
      <c r="P2080" s="3">
        <v>44730071.95</v>
      </c>
      <c r="Q2080" s="3">
        <v>0</v>
      </c>
      <c r="R2080" s="3">
        <v>108350866.77</v>
      </c>
      <c r="S2080" s="3">
        <v>2656094.65</v>
      </c>
      <c r="T2080" s="3">
        <v>0</v>
      </c>
      <c r="U2080" s="3">
        <v>3890655.23</v>
      </c>
      <c r="V2080" s="3">
        <v>24627306.88</v>
      </c>
      <c r="W2080" s="3">
        <v>0</v>
      </c>
      <c r="X2080" s="3">
        <v>12072564.21</v>
      </c>
      <c r="Y2080" s="3">
        <v>50000000</v>
      </c>
      <c r="Z2080" s="3">
        <v>81799968.27</v>
      </c>
      <c r="AA2080" s="3">
        <v>0</v>
      </c>
      <c r="AB2080" s="3">
        <v>299988.34</v>
      </c>
      <c r="AC2080" s="3">
        <v>311926810.32</v>
      </c>
      <c r="AD2080" s="3">
        <v>177444165.24</v>
      </c>
      <c r="AE2080" s="3">
        <v>0</v>
      </c>
      <c r="AF2080" s="3">
        <v>0</v>
      </c>
      <c r="AG2080" s="3">
        <v>0</v>
      </c>
      <c r="AH2080" s="3">
        <v>75470353.45</v>
      </c>
      <c r="AI2080" s="3">
        <v>0</v>
      </c>
      <c r="AJ2080" s="3">
        <v>0</v>
      </c>
      <c r="AK2080" s="3">
        <v>1370971.21</v>
      </c>
      <c r="AL2080" s="3">
        <v>3866439.96</v>
      </c>
      <c r="AM2080" s="3">
        <v>46362.96</v>
      </c>
      <c r="AN2080" s="3">
        <v>3074727.43</v>
      </c>
      <c r="AO2080" s="6">
        <f t="shared" si="480"/>
        <v>528201687.37</v>
      </c>
      <c r="AP2080" s="6">
        <f t="shared" si="481"/>
        <v>816921649.76</v>
      </c>
      <c r="AQ2080" s="6">
        <f t="shared" si="482"/>
        <v>283697444.35</v>
      </c>
      <c r="AR2080" s="6">
        <f t="shared" si="483"/>
        <v>533224205.41</v>
      </c>
      <c r="AS2080" s="6">
        <f t="shared" si="484"/>
        <v>573199830.57</v>
      </c>
      <c r="AT2080" s="10">
        <f t="shared" si="485"/>
        <v>137354670.4</v>
      </c>
      <c r="AU2080" s="10">
        <f t="shared" si="486"/>
        <v>710554500.97</v>
      </c>
      <c r="AV2080" s="10">
        <f t="shared" si="487"/>
        <v>1061425892.78</v>
      </c>
      <c r="AW2080" s="12">
        <f t="shared" si="488"/>
        <v>0.298085514508532</v>
      </c>
      <c r="AX2080" s="12">
        <f t="shared" si="489"/>
        <v>0.624399705483479</v>
      </c>
      <c r="AY2080" s="12">
        <f t="shared" si="490"/>
        <v>0.300919923996196</v>
      </c>
      <c r="AZ2080" s="12">
        <f t="shared" si="491"/>
        <v>0.323479781487283</v>
      </c>
      <c r="BA2080" s="12">
        <f t="shared" si="492"/>
        <v>0.0775147800079884</v>
      </c>
      <c r="BB2080" s="12">
        <f t="shared" si="493"/>
        <v>0.400994561495272</v>
      </c>
      <c r="BC2080" s="12">
        <f t="shared" si="494"/>
        <v>0.599005438504728</v>
      </c>
    </row>
    <row r="2081" spans="1:55">
      <c r="A2081" s="3" t="s">
        <v>4213</v>
      </c>
      <c r="B2081" s="3" t="s">
        <v>4214</v>
      </c>
      <c r="C2081" s="3">
        <v>0</v>
      </c>
      <c r="D2081" s="3">
        <v>365143809.12</v>
      </c>
      <c r="E2081" s="3">
        <v>150331447.59</v>
      </c>
      <c r="F2081" s="3">
        <v>0</v>
      </c>
      <c r="G2081" s="3">
        <v>0</v>
      </c>
      <c r="H2081" s="3">
        <v>0</v>
      </c>
      <c r="I2081" s="3">
        <v>0</v>
      </c>
      <c r="J2081" s="3">
        <v>633226.21</v>
      </c>
      <c r="K2081" s="3">
        <v>11123536.89</v>
      </c>
      <c r="L2081" s="3">
        <v>0</v>
      </c>
      <c r="M2081" s="3">
        <v>68090138.19</v>
      </c>
      <c r="N2081" s="3">
        <v>8424813.36</v>
      </c>
      <c r="O2081" s="3">
        <v>100958322.5</v>
      </c>
      <c r="P2081" s="3">
        <v>943538.21</v>
      </c>
      <c r="Q2081" s="3">
        <v>0</v>
      </c>
      <c r="R2081" s="3">
        <v>81624037.13</v>
      </c>
      <c r="S2081" s="3">
        <v>0</v>
      </c>
      <c r="T2081" s="3">
        <v>0</v>
      </c>
      <c r="U2081" s="3">
        <v>5654984.85</v>
      </c>
      <c r="V2081" s="3">
        <v>6788542.73</v>
      </c>
      <c r="W2081" s="3">
        <v>0</v>
      </c>
      <c r="X2081" s="3">
        <v>0</v>
      </c>
      <c r="Y2081" s="3">
        <v>0</v>
      </c>
      <c r="Z2081" s="3">
        <v>827608.14</v>
      </c>
      <c r="AA2081" s="3">
        <v>0</v>
      </c>
      <c r="AB2081" s="3">
        <v>277250.24</v>
      </c>
      <c r="AC2081" s="3">
        <v>66119421.03</v>
      </c>
      <c r="AD2081" s="3">
        <v>303734834.79</v>
      </c>
      <c r="AE2081" s="3">
        <v>0</v>
      </c>
      <c r="AF2081" s="3">
        <v>0</v>
      </c>
      <c r="AG2081" s="3">
        <v>0</v>
      </c>
      <c r="AH2081" s="3">
        <v>69401950.56</v>
      </c>
      <c r="AI2081" s="3">
        <v>0</v>
      </c>
      <c r="AJ2081" s="3">
        <v>0</v>
      </c>
      <c r="AK2081" s="3">
        <v>22270.95</v>
      </c>
      <c r="AL2081" s="3">
        <v>550092.85</v>
      </c>
      <c r="AM2081" s="3">
        <v>309359.45</v>
      </c>
      <c r="AN2081" s="3">
        <v>3066606.24</v>
      </c>
      <c r="AO2081" s="6">
        <f t="shared" si="480"/>
        <v>527232019.81</v>
      </c>
      <c r="AP2081" s="6">
        <f t="shared" si="481"/>
        <v>178416812.26</v>
      </c>
      <c r="AQ2081" s="6">
        <f t="shared" si="482"/>
        <v>95172423.09</v>
      </c>
      <c r="AR2081" s="6">
        <f t="shared" si="483"/>
        <v>83244389.17</v>
      </c>
      <c r="AS2081" s="6">
        <f t="shared" si="484"/>
        <v>443204535.87</v>
      </c>
      <c r="AT2081" s="10">
        <f t="shared" si="485"/>
        <v>0</v>
      </c>
      <c r="AU2081" s="10">
        <f t="shared" si="486"/>
        <v>443204535.87</v>
      </c>
      <c r="AV2081" s="10">
        <f t="shared" si="487"/>
        <v>610476408.98</v>
      </c>
      <c r="AW2081" s="12">
        <f t="shared" si="488"/>
        <v>0.500371599569029</v>
      </c>
      <c r="AX2081" s="12">
        <f t="shared" si="489"/>
        <v>0.499628400430971</v>
      </c>
      <c r="AY2081" s="12">
        <f t="shared" si="490"/>
        <v>0.0790034113996913</v>
      </c>
      <c r="AZ2081" s="12">
        <f t="shared" si="491"/>
        <v>0.42062498903128</v>
      </c>
      <c r="BA2081" s="12">
        <f t="shared" si="492"/>
        <v>0</v>
      </c>
      <c r="BB2081" s="12">
        <f t="shared" si="493"/>
        <v>0.42062498903128</v>
      </c>
      <c r="BC2081" s="12">
        <f t="shared" si="494"/>
        <v>0.57937501096872</v>
      </c>
    </row>
    <row r="2082" spans="1:55">
      <c r="A2082" s="3" t="s">
        <v>4215</v>
      </c>
      <c r="B2082" s="3" t="s">
        <v>4216</v>
      </c>
      <c r="C2082" s="3">
        <v>205677245.72</v>
      </c>
      <c r="D2082" s="3">
        <v>364790220.19</v>
      </c>
      <c r="E2082" s="3">
        <v>30000</v>
      </c>
      <c r="F2082" s="3">
        <v>0</v>
      </c>
      <c r="G2082" s="3">
        <v>0</v>
      </c>
      <c r="H2082" s="3">
        <v>0</v>
      </c>
      <c r="I2082" s="3">
        <v>0</v>
      </c>
      <c r="J2082" s="3">
        <v>41280356.42</v>
      </c>
      <c r="K2082" s="3">
        <v>63518550.09</v>
      </c>
      <c r="L2082" s="3">
        <v>0</v>
      </c>
      <c r="M2082" s="3">
        <v>2733134149.07</v>
      </c>
      <c r="N2082" s="3">
        <v>29515440.15</v>
      </c>
      <c r="O2082" s="3">
        <v>108061359.31</v>
      </c>
      <c r="P2082" s="3">
        <v>3727914.16</v>
      </c>
      <c r="Q2082" s="3">
        <v>0</v>
      </c>
      <c r="R2082" s="3">
        <v>1113798284.35</v>
      </c>
      <c r="S2082" s="3">
        <v>0</v>
      </c>
      <c r="T2082" s="3">
        <v>0</v>
      </c>
      <c r="U2082" s="3">
        <v>2721645.05</v>
      </c>
      <c r="V2082" s="3">
        <v>261312581.6</v>
      </c>
      <c r="W2082" s="3">
        <v>0</v>
      </c>
      <c r="X2082" s="3">
        <v>0</v>
      </c>
      <c r="Y2082" s="3">
        <v>0</v>
      </c>
      <c r="Z2082" s="3">
        <v>0</v>
      </c>
      <c r="AA2082" s="3">
        <v>0</v>
      </c>
      <c r="AB2082" s="3">
        <v>864711.35</v>
      </c>
      <c r="AC2082" s="3">
        <v>117079872.28</v>
      </c>
      <c r="AD2082" s="3">
        <v>18275765.15</v>
      </c>
      <c r="AE2082" s="3">
        <v>0</v>
      </c>
      <c r="AF2082" s="3">
        <v>0</v>
      </c>
      <c r="AG2082" s="3">
        <v>0</v>
      </c>
      <c r="AH2082" s="3">
        <v>201709135.28</v>
      </c>
      <c r="AI2082" s="3">
        <v>0</v>
      </c>
      <c r="AJ2082" s="3">
        <v>0</v>
      </c>
      <c r="AK2082" s="3">
        <v>16071411.99</v>
      </c>
      <c r="AL2082" s="3">
        <v>129166045.57</v>
      </c>
      <c r="AM2082" s="3">
        <v>0</v>
      </c>
      <c r="AN2082" s="3">
        <v>6777500</v>
      </c>
      <c r="AO2082" s="6">
        <f t="shared" si="480"/>
        <v>469619126.7</v>
      </c>
      <c r="AP2082" s="6">
        <f t="shared" si="481"/>
        <v>2874438862.69</v>
      </c>
      <c r="AQ2082" s="6">
        <f t="shared" si="482"/>
        <v>1378697222.35</v>
      </c>
      <c r="AR2082" s="6">
        <f t="shared" si="483"/>
        <v>1495741640.34</v>
      </c>
      <c r="AS2082" s="6">
        <f t="shared" si="484"/>
        <v>489079730.27</v>
      </c>
      <c r="AT2082" s="10">
        <f t="shared" si="485"/>
        <v>205677245.72</v>
      </c>
      <c r="AU2082" s="10">
        <f t="shared" si="486"/>
        <v>694756975.99</v>
      </c>
      <c r="AV2082" s="10">
        <f t="shared" si="487"/>
        <v>1965360767.04</v>
      </c>
      <c r="AW2082" s="12">
        <f t="shared" si="488"/>
        <v>0.176540729420902</v>
      </c>
      <c r="AX2082" s="12">
        <f t="shared" si="489"/>
        <v>0.746140420216586</v>
      </c>
      <c r="AY2082" s="12">
        <f t="shared" si="490"/>
        <v>0.562283998239973</v>
      </c>
      <c r="AZ2082" s="12">
        <f t="shared" si="491"/>
        <v>0.183856421976613</v>
      </c>
      <c r="BA2082" s="12">
        <f t="shared" si="492"/>
        <v>0.0773188503625121</v>
      </c>
      <c r="BB2082" s="12">
        <f t="shared" si="493"/>
        <v>0.261175272339125</v>
      </c>
      <c r="BC2082" s="12">
        <f t="shared" si="494"/>
        <v>0.738824727660874</v>
      </c>
    </row>
    <row r="2083" spans="1:55">
      <c r="A2083" s="3" t="s">
        <v>4217</v>
      </c>
      <c r="B2083" s="3" t="s">
        <v>4218</v>
      </c>
      <c r="C2083" s="3">
        <v>14436825.72</v>
      </c>
      <c r="D2083" s="3">
        <v>364268733.35</v>
      </c>
      <c r="E2083" s="3">
        <v>286101887.47</v>
      </c>
      <c r="F2083" s="3">
        <v>0</v>
      </c>
      <c r="G2083" s="3">
        <v>0</v>
      </c>
      <c r="H2083" s="3">
        <v>0</v>
      </c>
      <c r="I2083" s="3">
        <v>0</v>
      </c>
      <c r="J2083" s="3">
        <v>7391431.52</v>
      </c>
      <c r="K2083" s="3">
        <v>8118496.94</v>
      </c>
      <c r="L2083" s="3">
        <v>0</v>
      </c>
      <c r="M2083" s="3">
        <v>174629647.21</v>
      </c>
      <c r="N2083" s="3">
        <v>49741209.16</v>
      </c>
      <c r="O2083" s="3">
        <v>253093343.72</v>
      </c>
      <c r="P2083" s="3">
        <v>13908337.75</v>
      </c>
      <c r="Q2083" s="3">
        <v>0</v>
      </c>
      <c r="R2083" s="3">
        <v>358326229.96</v>
      </c>
      <c r="S2083" s="3">
        <v>0</v>
      </c>
      <c r="T2083" s="3">
        <v>0</v>
      </c>
      <c r="U2083" s="3">
        <v>26657960.68</v>
      </c>
      <c r="V2083" s="3">
        <v>9671782.44</v>
      </c>
      <c r="W2083" s="3">
        <v>0</v>
      </c>
      <c r="X2083" s="3">
        <v>0</v>
      </c>
      <c r="Y2083" s="3">
        <v>0</v>
      </c>
      <c r="Z2083" s="3">
        <v>1716213.84</v>
      </c>
      <c r="AA2083" s="3">
        <v>0</v>
      </c>
      <c r="AB2083" s="3">
        <v>114111.19</v>
      </c>
      <c r="AC2083" s="3">
        <v>292606357.02</v>
      </c>
      <c r="AD2083" s="3">
        <v>19059233.04</v>
      </c>
      <c r="AE2083" s="3">
        <v>0</v>
      </c>
      <c r="AF2083" s="3">
        <v>0</v>
      </c>
      <c r="AG2083" s="3">
        <v>0</v>
      </c>
      <c r="AH2083" s="3">
        <v>64042755.07</v>
      </c>
      <c r="AI2083" s="3">
        <v>0</v>
      </c>
      <c r="AJ2083" s="3">
        <v>74425427.35</v>
      </c>
      <c r="AK2083" s="3">
        <v>2231613.56</v>
      </c>
      <c r="AL2083" s="3">
        <v>3679957.09</v>
      </c>
      <c r="AM2083" s="3">
        <v>359764.83</v>
      </c>
      <c r="AN2083" s="3">
        <v>0</v>
      </c>
      <c r="AO2083" s="6">
        <f t="shared" si="480"/>
        <v>665880549.28</v>
      </c>
      <c r="AP2083" s="6">
        <f t="shared" si="481"/>
        <v>491372537.84</v>
      </c>
      <c r="AQ2083" s="6">
        <f t="shared" si="482"/>
        <v>396486298.11</v>
      </c>
      <c r="AR2083" s="6">
        <f t="shared" si="483"/>
        <v>94886239.7300001</v>
      </c>
      <c r="AS2083" s="6">
        <f t="shared" si="484"/>
        <v>456405107.96</v>
      </c>
      <c r="AT2083" s="10">
        <f t="shared" si="485"/>
        <v>14436825.72</v>
      </c>
      <c r="AU2083" s="10">
        <f t="shared" si="486"/>
        <v>470841933.68</v>
      </c>
      <c r="AV2083" s="10">
        <f t="shared" si="487"/>
        <v>760766789.01</v>
      </c>
      <c r="AW2083" s="12">
        <f t="shared" si="488"/>
        <v>0.540659169598626</v>
      </c>
      <c r="AX2083" s="12">
        <f t="shared" si="489"/>
        <v>0.447618904879063</v>
      </c>
      <c r="AY2083" s="12">
        <f t="shared" si="490"/>
        <v>0.0770425200649405</v>
      </c>
      <c r="AZ2083" s="12">
        <f t="shared" si="491"/>
        <v>0.370576384814123</v>
      </c>
      <c r="BA2083" s="12">
        <f t="shared" si="492"/>
        <v>0.0117219255223104</v>
      </c>
      <c r="BB2083" s="12">
        <f t="shared" si="493"/>
        <v>0.382298310336433</v>
      </c>
      <c r="BC2083" s="12">
        <f t="shared" si="494"/>
        <v>0.617701689663567</v>
      </c>
    </row>
    <row r="2084" spans="1:55">
      <c r="A2084" s="3" t="s">
        <v>4219</v>
      </c>
      <c r="B2084" s="3" t="s">
        <v>4220</v>
      </c>
      <c r="C2084" s="3">
        <v>0</v>
      </c>
      <c r="D2084" s="3">
        <v>364064782.39</v>
      </c>
      <c r="E2084" s="3">
        <v>0</v>
      </c>
      <c r="F2084" s="3">
        <v>0</v>
      </c>
      <c r="G2084" s="3">
        <v>0</v>
      </c>
      <c r="H2084" s="3">
        <v>0</v>
      </c>
      <c r="I2084" s="3">
        <v>0</v>
      </c>
      <c r="J2084" s="3">
        <v>0</v>
      </c>
      <c r="K2084" s="3">
        <v>24012277.62</v>
      </c>
      <c r="L2084" s="3">
        <v>0</v>
      </c>
      <c r="M2084" s="3">
        <v>64227444.13</v>
      </c>
      <c r="N2084" s="3">
        <v>39142562.5</v>
      </c>
      <c r="O2084" s="3">
        <v>94121391.9</v>
      </c>
      <c r="P2084" s="3">
        <v>45928895.58</v>
      </c>
      <c r="Q2084" s="3">
        <v>0</v>
      </c>
      <c r="R2084" s="3">
        <v>275707035.83</v>
      </c>
      <c r="S2084" s="3">
        <v>476562.15</v>
      </c>
      <c r="T2084" s="3">
        <v>0</v>
      </c>
      <c r="U2084" s="3">
        <v>43769417.66</v>
      </c>
      <c r="V2084" s="3">
        <v>16289429.42</v>
      </c>
      <c r="W2084" s="3">
        <v>0</v>
      </c>
      <c r="X2084" s="3">
        <v>0</v>
      </c>
      <c r="Y2084" s="3">
        <v>0</v>
      </c>
      <c r="Z2084" s="3">
        <v>29625566.09</v>
      </c>
      <c r="AA2084" s="3">
        <v>0</v>
      </c>
      <c r="AB2084" s="3">
        <v>34607631.36</v>
      </c>
      <c r="AC2084" s="3">
        <v>883097494.47</v>
      </c>
      <c r="AD2084" s="3">
        <v>529480428.18</v>
      </c>
      <c r="AE2084" s="3">
        <v>0</v>
      </c>
      <c r="AF2084" s="3">
        <v>53644230.64</v>
      </c>
      <c r="AG2084" s="3">
        <v>0</v>
      </c>
      <c r="AH2084" s="3">
        <v>123005731.35</v>
      </c>
      <c r="AI2084" s="3">
        <v>0</v>
      </c>
      <c r="AJ2084" s="3">
        <v>0</v>
      </c>
      <c r="AK2084" s="3">
        <v>46397704.01</v>
      </c>
      <c r="AL2084" s="3">
        <v>43807083.03</v>
      </c>
      <c r="AM2084" s="3">
        <v>6924912.4</v>
      </c>
      <c r="AN2084" s="3">
        <v>0</v>
      </c>
      <c r="AO2084" s="6">
        <f t="shared" si="480"/>
        <v>388077060.01</v>
      </c>
      <c r="AP2084" s="6">
        <f t="shared" si="481"/>
        <v>243420294.11</v>
      </c>
      <c r="AQ2084" s="6">
        <f t="shared" si="482"/>
        <v>400475642.51</v>
      </c>
      <c r="AR2084" s="6">
        <f t="shared" si="483"/>
        <v>-157055348.4</v>
      </c>
      <c r="AS2084" s="6">
        <f t="shared" si="484"/>
        <v>1686357584.08</v>
      </c>
      <c r="AT2084" s="10">
        <f t="shared" si="485"/>
        <v>0</v>
      </c>
      <c r="AU2084" s="10">
        <f t="shared" si="486"/>
        <v>1686357584.08</v>
      </c>
      <c r="AV2084" s="10">
        <f t="shared" si="487"/>
        <v>231021711.61</v>
      </c>
      <c r="AW2084" s="12">
        <f t="shared" si="488"/>
        <v>0.202399734305227</v>
      </c>
      <c r="AX2084" s="12">
        <f t="shared" si="489"/>
        <v>0.797600265694773</v>
      </c>
      <c r="AY2084" s="12">
        <f t="shared" si="490"/>
        <v>-0.0819114656933234</v>
      </c>
      <c r="AZ2084" s="12">
        <f t="shared" si="491"/>
        <v>0.879511731388096</v>
      </c>
      <c r="BA2084" s="12">
        <f t="shared" si="492"/>
        <v>0</v>
      </c>
      <c r="BB2084" s="12">
        <f t="shared" si="493"/>
        <v>0.879511731388096</v>
      </c>
      <c r="BC2084" s="12">
        <f t="shared" si="494"/>
        <v>0.120488268611904</v>
      </c>
    </row>
    <row r="2085" spans="1:55">
      <c r="A2085" s="3" t="s">
        <v>4221</v>
      </c>
      <c r="B2085" s="3" t="s">
        <v>4222</v>
      </c>
      <c r="C2085" s="3">
        <v>471587.15</v>
      </c>
      <c r="D2085" s="3">
        <v>363170145.66</v>
      </c>
      <c r="E2085" s="3">
        <v>0</v>
      </c>
      <c r="F2085" s="3">
        <v>0</v>
      </c>
      <c r="G2085" s="3">
        <v>0</v>
      </c>
      <c r="H2085" s="3">
        <v>0</v>
      </c>
      <c r="I2085" s="3">
        <v>0</v>
      </c>
      <c r="J2085" s="3">
        <v>0</v>
      </c>
      <c r="K2085" s="3">
        <v>13820417.38</v>
      </c>
      <c r="L2085" s="3">
        <v>0</v>
      </c>
      <c r="M2085" s="3">
        <v>208697934.14</v>
      </c>
      <c r="N2085" s="3">
        <v>10132490.48</v>
      </c>
      <c r="O2085" s="3">
        <v>10286646.27</v>
      </c>
      <c r="P2085" s="3">
        <v>7921142.02</v>
      </c>
      <c r="Q2085" s="3">
        <v>0</v>
      </c>
      <c r="R2085" s="3">
        <v>5973825.85</v>
      </c>
      <c r="S2085" s="3">
        <v>0</v>
      </c>
      <c r="T2085" s="3">
        <v>0</v>
      </c>
      <c r="U2085" s="3">
        <v>7676710.06</v>
      </c>
      <c r="V2085" s="3">
        <v>13342157.82</v>
      </c>
      <c r="W2085" s="3">
        <v>0</v>
      </c>
      <c r="X2085" s="3">
        <v>0</v>
      </c>
      <c r="Y2085" s="3">
        <v>0</v>
      </c>
      <c r="Z2085" s="3">
        <v>0</v>
      </c>
      <c r="AA2085" s="3">
        <v>0</v>
      </c>
      <c r="AB2085" s="3">
        <v>3959686.87</v>
      </c>
      <c r="AC2085" s="3">
        <v>22530200.18</v>
      </c>
      <c r="AD2085" s="3">
        <v>0</v>
      </c>
      <c r="AE2085" s="3">
        <v>0</v>
      </c>
      <c r="AF2085" s="3">
        <v>0</v>
      </c>
      <c r="AG2085" s="3">
        <v>0</v>
      </c>
      <c r="AH2085" s="3">
        <v>1284525904.56</v>
      </c>
      <c r="AI2085" s="3">
        <v>0</v>
      </c>
      <c r="AJ2085" s="3">
        <v>1455861774.14</v>
      </c>
      <c r="AK2085" s="3">
        <v>17448919.82</v>
      </c>
      <c r="AL2085" s="3">
        <v>9139915.37</v>
      </c>
      <c r="AM2085" s="3">
        <v>768573.79</v>
      </c>
      <c r="AN2085" s="3">
        <v>0</v>
      </c>
      <c r="AO2085" s="6">
        <f t="shared" si="480"/>
        <v>376990563.04</v>
      </c>
      <c r="AP2085" s="6">
        <f t="shared" si="481"/>
        <v>237038212.91</v>
      </c>
      <c r="AQ2085" s="6">
        <f t="shared" si="482"/>
        <v>30952380.6</v>
      </c>
      <c r="AR2085" s="6">
        <f t="shared" si="483"/>
        <v>206085832.31</v>
      </c>
      <c r="AS2085" s="6">
        <f t="shared" si="484"/>
        <v>2790275287.86</v>
      </c>
      <c r="AT2085" s="10">
        <f t="shared" si="485"/>
        <v>471587.15</v>
      </c>
      <c r="AU2085" s="10">
        <f t="shared" si="486"/>
        <v>2790746875.01</v>
      </c>
      <c r="AV2085" s="10">
        <f t="shared" si="487"/>
        <v>583076395.35</v>
      </c>
      <c r="AW2085" s="12">
        <f t="shared" si="488"/>
        <v>0.111739866860238</v>
      </c>
      <c r="AX2085" s="12">
        <f t="shared" si="489"/>
        <v>0.888120354878659</v>
      </c>
      <c r="AY2085" s="12">
        <f t="shared" si="490"/>
        <v>0.0610837663372954</v>
      </c>
      <c r="AZ2085" s="12">
        <f t="shared" si="491"/>
        <v>0.827036588541363</v>
      </c>
      <c r="BA2085" s="12">
        <f t="shared" si="492"/>
        <v>0.000139778261103072</v>
      </c>
      <c r="BB2085" s="12">
        <f t="shared" si="493"/>
        <v>0.827176366802466</v>
      </c>
      <c r="BC2085" s="12">
        <f t="shared" si="494"/>
        <v>0.172823633197534</v>
      </c>
    </row>
    <row r="2086" spans="1:55">
      <c r="A2086" s="3" t="s">
        <v>4223</v>
      </c>
      <c r="B2086" s="3" t="s">
        <v>4224</v>
      </c>
      <c r="C2086" s="3">
        <v>30109692.95</v>
      </c>
      <c r="D2086" s="3">
        <v>362853678.68</v>
      </c>
      <c r="E2086" s="3">
        <v>100000000</v>
      </c>
      <c r="F2086" s="3">
        <v>642442.03</v>
      </c>
      <c r="G2086" s="3">
        <v>0</v>
      </c>
      <c r="H2086" s="3">
        <v>0</v>
      </c>
      <c r="I2086" s="3">
        <v>0</v>
      </c>
      <c r="J2086" s="3">
        <v>0</v>
      </c>
      <c r="K2086" s="3">
        <v>13741480.76</v>
      </c>
      <c r="L2086" s="3">
        <v>0</v>
      </c>
      <c r="M2086" s="3">
        <v>227732561.63</v>
      </c>
      <c r="N2086" s="3">
        <v>52663763.61</v>
      </c>
      <c r="O2086" s="3">
        <v>55588451.44</v>
      </c>
      <c r="P2086" s="3">
        <v>10791126.46</v>
      </c>
      <c r="Q2086" s="3">
        <v>0</v>
      </c>
      <c r="R2086" s="3">
        <v>30532727.18</v>
      </c>
      <c r="S2086" s="3">
        <v>0</v>
      </c>
      <c r="T2086" s="3">
        <v>0</v>
      </c>
      <c r="U2086" s="3">
        <v>6434822.35</v>
      </c>
      <c r="V2086" s="3">
        <v>6070133.01</v>
      </c>
      <c r="W2086" s="3">
        <v>0</v>
      </c>
      <c r="X2086" s="3">
        <v>0</v>
      </c>
      <c r="Y2086" s="3">
        <v>0</v>
      </c>
      <c r="Z2086" s="3">
        <v>2502500</v>
      </c>
      <c r="AA2086" s="3">
        <v>0</v>
      </c>
      <c r="AB2086" s="3">
        <v>12287392.96</v>
      </c>
      <c r="AC2086" s="3">
        <v>33450048.52</v>
      </c>
      <c r="AD2086" s="3">
        <v>160853948.65</v>
      </c>
      <c r="AE2086" s="3">
        <v>0</v>
      </c>
      <c r="AF2086" s="3">
        <v>0</v>
      </c>
      <c r="AG2086" s="3">
        <v>0</v>
      </c>
      <c r="AH2086" s="3">
        <v>16204358.17</v>
      </c>
      <c r="AI2086" s="3">
        <v>0</v>
      </c>
      <c r="AJ2086" s="3">
        <v>0</v>
      </c>
      <c r="AK2086" s="3">
        <v>218492.95</v>
      </c>
      <c r="AL2086" s="3">
        <v>7011166.28</v>
      </c>
      <c r="AM2086" s="3">
        <v>0</v>
      </c>
      <c r="AN2086" s="3">
        <v>0</v>
      </c>
      <c r="AO2086" s="6">
        <f t="shared" si="480"/>
        <v>477237601.47</v>
      </c>
      <c r="AP2086" s="6">
        <f t="shared" si="481"/>
        <v>346775903.14</v>
      </c>
      <c r="AQ2086" s="6">
        <f t="shared" si="482"/>
        <v>57827575.5</v>
      </c>
      <c r="AR2086" s="6">
        <f t="shared" si="483"/>
        <v>288948327.64</v>
      </c>
      <c r="AS2086" s="6">
        <f t="shared" si="484"/>
        <v>217738014.57</v>
      </c>
      <c r="AT2086" s="10">
        <f t="shared" si="485"/>
        <v>30109692.95</v>
      </c>
      <c r="AU2086" s="10">
        <f t="shared" si="486"/>
        <v>247847707.52</v>
      </c>
      <c r="AV2086" s="10">
        <f t="shared" si="487"/>
        <v>766185929.11</v>
      </c>
      <c r="AW2086" s="12">
        <f t="shared" si="488"/>
        <v>0.470632910221827</v>
      </c>
      <c r="AX2086" s="12">
        <f t="shared" si="489"/>
        <v>0.499674097492369</v>
      </c>
      <c r="AY2086" s="12">
        <f t="shared" si="490"/>
        <v>0.284949450592467</v>
      </c>
      <c r="AZ2086" s="12">
        <f t="shared" si="491"/>
        <v>0.214724646899902</v>
      </c>
      <c r="BA2086" s="12">
        <f t="shared" si="492"/>
        <v>0.0296929922858036</v>
      </c>
      <c r="BB2086" s="12">
        <f t="shared" si="493"/>
        <v>0.244417639185705</v>
      </c>
      <c r="BC2086" s="12">
        <f t="shared" si="494"/>
        <v>0.755582360814295</v>
      </c>
    </row>
    <row r="2087" spans="1:55">
      <c r="A2087" s="3" t="s">
        <v>4225</v>
      </c>
      <c r="B2087" s="3" t="s">
        <v>4226</v>
      </c>
      <c r="C2087" s="3">
        <v>290659702.68</v>
      </c>
      <c r="D2087" s="3">
        <v>362450986.15</v>
      </c>
      <c r="E2087" s="3">
        <v>0</v>
      </c>
      <c r="F2087" s="3">
        <v>0</v>
      </c>
      <c r="G2087" s="3">
        <v>0</v>
      </c>
      <c r="H2087" s="3">
        <v>0</v>
      </c>
      <c r="I2087" s="3">
        <v>0</v>
      </c>
      <c r="J2087" s="3">
        <v>51858283.1</v>
      </c>
      <c r="K2087" s="3">
        <v>191216625.85</v>
      </c>
      <c r="L2087" s="3">
        <v>0</v>
      </c>
      <c r="M2087" s="3">
        <v>2240030549.01</v>
      </c>
      <c r="N2087" s="3">
        <v>228778221.58</v>
      </c>
      <c r="O2087" s="3">
        <v>426572876.23</v>
      </c>
      <c r="P2087" s="3">
        <v>163517384.59</v>
      </c>
      <c r="Q2087" s="3">
        <v>22126962.49</v>
      </c>
      <c r="R2087" s="3">
        <v>1619772021</v>
      </c>
      <c r="S2087" s="3">
        <v>71959.73</v>
      </c>
      <c r="T2087" s="3">
        <v>0</v>
      </c>
      <c r="U2087" s="3">
        <v>36417864.65</v>
      </c>
      <c r="V2087" s="3">
        <v>32523976.12</v>
      </c>
      <c r="W2087" s="3">
        <v>0</v>
      </c>
      <c r="X2087" s="3">
        <v>0</v>
      </c>
      <c r="Y2087" s="3">
        <v>15084059.77</v>
      </c>
      <c r="Z2087" s="3">
        <v>80956190.73</v>
      </c>
      <c r="AA2087" s="3">
        <v>0</v>
      </c>
      <c r="AB2087" s="3">
        <v>32003485.67</v>
      </c>
      <c r="AC2087" s="3">
        <v>3676117716.21</v>
      </c>
      <c r="AD2087" s="3">
        <v>123708216.85</v>
      </c>
      <c r="AE2087" s="3">
        <v>0</v>
      </c>
      <c r="AF2087" s="3">
        <v>0</v>
      </c>
      <c r="AG2087" s="3">
        <v>0</v>
      </c>
      <c r="AH2087" s="3">
        <v>1632376415.29</v>
      </c>
      <c r="AI2087" s="3">
        <v>1597949.03</v>
      </c>
      <c r="AJ2087" s="3">
        <v>17090163.86</v>
      </c>
      <c r="AK2087" s="3">
        <v>38679257.19</v>
      </c>
      <c r="AL2087" s="3">
        <v>160190240.09</v>
      </c>
      <c r="AM2087" s="3">
        <v>60008621.8</v>
      </c>
      <c r="AN2087" s="3">
        <v>0</v>
      </c>
      <c r="AO2087" s="6">
        <f t="shared" si="480"/>
        <v>605525895.1</v>
      </c>
      <c r="AP2087" s="6">
        <f t="shared" si="481"/>
        <v>3081025993.9</v>
      </c>
      <c r="AQ2087" s="6">
        <f t="shared" si="482"/>
        <v>1816829557.67</v>
      </c>
      <c r="AR2087" s="6">
        <f t="shared" si="483"/>
        <v>1264196436.23</v>
      </c>
      <c r="AS2087" s="6">
        <f t="shared" si="484"/>
        <v>5709768580.32</v>
      </c>
      <c r="AT2087" s="10">
        <f t="shared" si="485"/>
        <v>290659702.68</v>
      </c>
      <c r="AU2087" s="10">
        <f t="shared" si="486"/>
        <v>6000428283</v>
      </c>
      <c r="AV2087" s="10">
        <f t="shared" si="487"/>
        <v>1869722331.33</v>
      </c>
      <c r="AW2087" s="12">
        <f t="shared" si="488"/>
        <v>0.0769395561499746</v>
      </c>
      <c r="AX2087" s="12">
        <f t="shared" si="489"/>
        <v>0.886128532769345</v>
      </c>
      <c r="AY2087" s="12">
        <f t="shared" si="490"/>
        <v>0.160631797049493</v>
      </c>
      <c r="AZ2087" s="12">
        <f t="shared" si="491"/>
        <v>0.725496735719852</v>
      </c>
      <c r="BA2087" s="12">
        <f t="shared" si="492"/>
        <v>0.0369319110806807</v>
      </c>
      <c r="BB2087" s="12">
        <f t="shared" si="493"/>
        <v>0.762428646800532</v>
      </c>
      <c r="BC2087" s="12">
        <f t="shared" si="494"/>
        <v>0.237571353199468</v>
      </c>
    </row>
    <row r="2088" spans="1:55">
      <c r="A2088" s="3" t="s">
        <v>4227</v>
      </c>
      <c r="B2088" s="3" t="s">
        <v>4228</v>
      </c>
      <c r="C2088" s="3">
        <v>0</v>
      </c>
      <c r="D2088" s="3">
        <v>361989038.75</v>
      </c>
      <c r="E2088" s="3">
        <v>0</v>
      </c>
      <c r="F2088" s="3">
        <v>0</v>
      </c>
      <c r="G2088" s="3">
        <v>0</v>
      </c>
      <c r="H2088" s="3">
        <v>0</v>
      </c>
      <c r="I2088" s="3">
        <v>0</v>
      </c>
      <c r="J2088" s="3">
        <v>0</v>
      </c>
      <c r="K2088" s="3">
        <v>11465849.3</v>
      </c>
      <c r="L2088" s="3">
        <v>0</v>
      </c>
      <c r="M2088" s="3">
        <v>996394326.57</v>
      </c>
      <c r="N2088" s="3">
        <v>173921906.73</v>
      </c>
      <c r="O2088" s="3">
        <v>1406337188.3</v>
      </c>
      <c r="P2088" s="3">
        <v>41693327.45</v>
      </c>
      <c r="Q2088" s="3">
        <v>0</v>
      </c>
      <c r="R2088" s="3">
        <v>469141652.51</v>
      </c>
      <c r="S2088" s="3">
        <v>0</v>
      </c>
      <c r="T2088" s="3">
        <v>0</v>
      </c>
      <c r="U2088" s="3">
        <v>56404070.57</v>
      </c>
      <c r="V2088" s="3">
        <v>16474970.68</v>
      </c>
      <c r="W2088" s="3">
        <v>0</v>
      </c>
      <c r="X2088" s="3">
        <v>0</v>
      </c>
      <c r="Y2088" s="3">
        <v>0</v>
      </c>
      <c r="Z2088" s="3">
        <v>429957477.1</v>
      </c>
      <c r="AA2088" s="3">
        <v>0</v>
      </c>
      <c r="AB2088" s="3">
        <v>4137556.8</v>
      </c>
      <c r="AC2088" s="3">
        <v>2881674146.94</v>
      </c>
      <c r="AD2088" s="3">
        <v>2253005053.62</v>
      </c>
      <c r="AE2088" s="3">
        <v>0</v>
      </c>
      <c r="AF2088" s="3">
        <v>0</v>
      </c>
      <c r="AG2088" s="3">
        <v>0</v>
      </c>
      <c r="AH2088" s="3">
        <v>664954168.56</v>
      </c>
      <c r="AI2088" s="3">
        <v>259926453.2</v>
      </c>
      <c r="AJ2088" s="3">
        <v>0</v>
      </c>
      <c r="AK2088" s="3">
        <v>7023584.84</v>
      </c>
      <c r="AL2088" s="3">
        <v>120465544.43</v>
      </c>
      <c r="AM2088" s="3">
        <v>3497905.69</v>
      </c>
      <c r="AN2088" s="3">
        <v>1903162.62</v>
      </c>
      <c r="AO2088" s="6">
        <f t="shared" si="480"/>
        <v>373454888.05</v>
      </c>
      <c r="AP2088" s="6">
        <f t="shared" si="481"/>
        <v>2618346749.05</v>
      </c>
      <c r="AQ2088" s="6">
        <f t="shared" si="482"/>
        <v>976115727.66</v>
      </c>
      <c r="AR2088" s="6">
        <f t="shared" si="483"/>
        <v>1642231021.39</v>
      </c>
      <c r="AS2088" s="6">
        <f t="shared" si="484"/>
        <v>6192450019.9</v>
      </c>
      <c r="AT2088" s="10">
        <f t="shared" si="485"/>
        <v>0</v>
      </c>
      <c r="AU2088" s="10">
        <f t="shared" si="486"/>
        <v>6192450019.9</v>
      </c>
      <c r="AV2088" s="10">
        <f t="shared" si="487"/>
        <v>2015685909.44</v>
      </c>
      <c r="AW2088" s="12">
        <f t="shared" si="488"/>
        <v>0.045498136393561</v>
      </c>
      <c r="AX2088" s="12">
        <f t="shared" si="489"/>
        <v>0.954501863606439</v>
      </c>
      <c r="AY2088" s="12">
        <f t="shared" si="490"/>
        <v>0.200073565487609</v>
      </c>
      <c r="AZ2088" s="12">
        <f t="shared" si="491"/>
        <v>0.75442829811883</v>
      </c>
      <c r="BA2088" s="12">
        <f t="shared" si="492"/>
        <v>0</v>
      </c>
      <c r="BB2088" s="12">
        <f t="shared" si="493"/>
        <v>0.75442829811883</v>
      </c>
      <c r="BC2088" s="12">
        <f t="shared" si="494"/>
        <v>0.24557170188117</v>
      </c>
    </row>
    <row r="2089" spans="1:55">
      <c r="A2089" s="3" t="s">
        <v>4229</v>
      </c>
      <c r="B2089" s="3" t="s">
        <v>4230</v>
      </c>
      <c r="C2089" s="3">
        <v>1407643072.1</v>
      </c>
      <c r="D2089" s="3">
        <v>361702149.39</v>
      </c>
      <c r="E2089" s="3">
        <v>105056000</v>
      </c>
      <c r="F2089" s="3">
        <v>0</v>
      </c>
      <c r="G2089" s="3">
        <v>0</v>
      </c>
      <c r="H2089" s="3">
        <v>0</v>
      </c>
      <c r="I2089" s="3">
        <v>0</v>
      </c>
      <c r="J2089" s="3">
        <v>695340842.43</v>
      </c>
      <c r="K2089" s="3">
        <v>65582955.78</v>
      </c>
      <c r="L2089" s="3">
        <v>0</v>
      </c>
      <c r="M2089" s="3">
        <v>251755948.78</v>
      </c>
      <c r="N2089" s="3">
        <v>47307597.05</v>
      </c>
      <c r="O2089" s="3">
        <v>234022313.24</v>
      </c>
      <c r="P2089" s="3">
        <v>14992095.77</v>
      </c>
      <c r="Q2089" s="3">
        <v>0</v>
      </c>
      <c r="R2089" s="3">
        <v>220190227.33</v>
      </c>
      <c r="S2089" s="3">
        <v>4713150.01</v>
      </c>
      <c r="T2089" s="3">
        <v>0</v>
      </c>
      <c r="U2089" s="3">
        <v>13565308.77</v>
      </c>
      <c r="V2089" s="3">
        <v>24268667.26</v>
      </c>
      <c r="W2089" s="3">
        <v>0</v>
      </c>
      <c r="X2089" s="3">
        <v>0</v>
      </c>
      <c r="Y2089" s="3">
        <v>11530616.86</v>
      </c>
      <c r="Z2089" s="3">
        <v>46922844.28</v>
      </c>
      <c r="AA2089" s="3">
        <v>0</v>
      </c>
      <c r="AB2089" s="3">
        <v>951724.86</v>
      </c>
      <c r="AC2089" s="3">
        <v>784385779.79</v>
      </c>
      <c r="AD2089" s="3">
        <v>32262723.88</v>
      </c>
      <c r="AE2089" s="3">
        <v>0</v>
      </c>
      <c r="AF2089" s="3">
        <v>0</v>
      </c>
      <c r="AG2089" s="3">
        <v>0</v>
      </c>
      <c r="AH2089" s="3">
        <v>51430520.71</v>
      </c>
      <c r="AI2089" s="3">
        <v>0</v>
      </c>
      <c r="AJ2089" s="3">
        <v>90580584.67</v>
      </c>
      <c r="AK2089" s="3">
        <v>60251647.29</v>
      </c>
      <c r="AL2089" s="3">
        <v>60500496.17</v>
      </c>
      <c r="AM2089" s="3">
        <v>28407776.83</v>
      </c>
      <c r="AN2089" s="3">
        <v>24789758.9</v>
      </c>
      <c r="AO2089" s="6">
        <f t="shared" si="480"/>
        <v>1227681947.6</v>
      </c>
      <c r="AP2089" s="6">
        <f t="shared" si="481"/>
        <v>548077954.84</v>
      </c>
      <c r="AQ2089" s="6">
        <f t="shared" si="482"/>
        <v>322142539.37</v>
      </c>
      <c r="AR2089" s="6">
        <f t="shared" si="483"/>
        <v>225935415.47</v>
      </c>
      <c r="AS2089" s="6">
        <f t="shared" si="484"/>
        <v>1132609288.24</v>
      </c>
      <c r="AT2089" s="10">
        <f t="shared" si="485"/>
        <v>1407643072.1</v>
      </c>
      <c r="AU2089" s="10">
        <f t="shared" si="486"/>
        <v>2540252360.34</v>
      </c>
      <c r="AV2089" s="10">
        <f t="shared" si="487"/>
        <v>1453617363.07</v>
      </c>
      <c r="AW2089" s="12">
        <f t="shared" si="488"/>
        <v>0.307391585760538</v>
      </c>
      <c r="AX2089" s="12">
        <f t="shared" si="489"/>
        <v>0.340157490803196</v>
      </c>
      <c r="AY2089" s="12">
        <f t="shared" si="490"/>
        <v>0.0565705521503827</v>
      </c>
      <c r="AZ2089" s="12">
        <f t="shared" si="491"/>
        <v>0.283586938652813</v>
      </c>
      <c r="BA2089" s="12">
        <f t="shared" si="492"/>
        <v>0.352450923436266</v>
      </c>
      <c r="BB2089" s="12">
        <f t="shared" si="493"/>
        <v>0.63603786208908</v>
      </c>
      <c r="BC2089" s="12">
        <f t="shared" si="494"/>
        <v>0.36396213791092</v>
      </c>
    </row>
    <row r="2090" spans="1:55">
      <c r="A2090" s="3" t="s">
        <v>4231</v>
      </c>
      <c r="B2090" s="3" t="s">
        <v>4232</v>
      </c>
      <c r="C2090" s="3">
        <v>397708747.67</v>
      </c>
      <c r="D2090" s="3">
        <v>361547350.85</v>
      </c>
      <c r="E2090" s="3">
        <v>0</v>
      </c>
      <c r="F2090" s="3">
        <v>0</v>
      </c>
      <c r="G2090" s="3">
        <v>0</v>
      </c>
      <c r="H2090" s="3">
        <v>0</v>
      </c>
      <c r="I2090" s="3">
        <v>0</v>
      </c>
      <c r="J2090" s="3">
        <v>0</v>
      </c>
      <c r="K2090" s="3">
        <v>33780928.15</v>
      </c>
      <c r="L2090" s="3">
        <v>0</v>
      </c>
      <c r="M2090" s="3">
        <v>199863782.15</v>
      </c>
      <c r="N2090" s="3">
        <v>38126287.95</v>
      </c>
      <c r="O2090" s="3">
        <v>301834276.62</v>
      </c>
      <c r="P2090" s="3">
        <v>595910218.6</v>
      </c>
      <c r="Q2090" s="3">
        <v>0</v>
      </c>
      <c r="R2090" s="3">
        <v>538288408.49</v>
      </c>
      <c r="S2090" s="3">
        <v>0</v>
      </c>
      <c r="T2090" s="3">
        <v>0</v>
      </c>
      <c r="U2090" s="3">
        <v>22683767.01</v>
      </c>
      <c r="V2090" s="3">
        <v>16118473.23</v>
      </c>
      <c r="W2090" s="3">
        <v>0</v>
      </c>
      <c r="X2090" s="3">
        <v>0</v>
      </c>
      <c r="Y2090" s="3">
        <v>0</v>
      </c>
      <c r="Z2090" s="3">
        <v>41262052.72</v>
      </c>
      <c r="AA2090" s="3">
        <v>0</v>
      </c>
      <c r="AB2090" s="3">
        <v>4042384.35</v>
      </c>
      <c r="AC2090" s="3">
        <v>1077867293.03</v>
      </c>
      <c r="AD2090" s="3">
        <v>35153006.9</v>
      </c>
      <c r="AE2090" s="3">
        <v>0</v>
      </c>
      <c r="AF2090" s="3">
        <v>0</v>
      </c>
      <c r="AG2090" s="3">
        <v>0</v>
      </c>
      <c r="AH2090" s="3">
        <v>48548076.5</v>
      </c>
      <c r="AI2090" s="3">
        <v>0</v>
      </c>
      <c r="AJ2090" s="3">
        <v>0</v>
      </c>
      <c r="AK2090" s="3">
        <v>4468651.93</v>
      </c>
      <c r="AL2090" s="3">
        <v>9165638.39</v>
      </c>
      <c r="AM2090" s="3">
        <v>8505693.52</v>
      </c>
      <c r="AN2090" s="3">
        <v>4440968.31</v>
      </c>
      <c r="AO2090" s="6">
        <f t="shared" si="480"/>
        <v>395328279</v>
      </c>
      <c r="AP2090" s="6">
        <f t="shared" si="481"/>
        <v>1135734565.32</v>
      </c>
      <c r="AQ2090" s="6">
        <f t="shared" si="482"/>
        <v>622395085.8</v>
      </c>
      <c r="AR2090" s="6">
        <f t="shared" si="483"/>
        <v>513339479.52</v>
      </c>
      <c r="AS2090" s="6">
        <f t="shared" si="484"/>
        <v>1188149328.58</v>
      </c>
      <c r="AT2090" s="10">
        <f t="shared" si="485"/>
        <v>397708747.67</v>
      </c>
      <c r="AU2090" s="10">
        <f t="shared" si="486"/>
        <v>1585858076.25</v>
      </c>
      <c r="AV2090" s="10">
        <f t="shared" si="487"/>
        <v>908667758.52</v>
      </c>
      <c r="AW2090" s="12">
        <f t="shared" si="488"/>
        <v>0.158478326217235</v>
      </c>
      <c r="AX2090" s="12">
        <f t="shared" si="489"/>
        <v>0.682089070549506</v>
      </c>
      <c r="AY2090" s="12">
        <f t="shared" si="490"/>
        <v>0.205786395299983</v>
      </c>
      <c r="AZ2090" s="12">
        <f t="shared" si="491"/>
        <v>0.476302675249523</v>
      </c>
      <c r="BA2090" s="12">
        <f t="shared" si="492"/>
        <v>0.159432603233259</v>
      </c>
      <c r="BB2090" s="12">
        <f t="shared" si="493"/>
        <v>0.635735278482782</v>
      </c>
      <c r="BC2090" s="12">
        <f t="shared" si="494"/>
        <v>0.364264721517218</v>
      </c>
    </row>
    <row r="2091" spans="1:55">
      <c r="A2091" s="3" t="s">
        <v>4233</v>
      </c>
      <c r="B2091" s="3" t="s">
        <v>4234</v>
      </c>
      <c r="C2091" s="3">
        <v>24320864.07</v>
      </c>
      <c r="D2091" s="3">
        <v>360806726.73</v>
      </c>
      <c r="E2091" s="3">
        <v>30000000</v>
      </c>
      <c r="F2091" s="3">
        <v>0</v>
      </c>
      <c r="G2091" s="3">
        <v>0</v>
      </c>
      <c r="H2091" s="3">
        <v>0</v>
      </c>
      <c r="I2091" s="3">
        <v>0</v>
      </c>
      <c r="J2091" s="3">
        <v>0</v>
      </c>
      <c r="K2091" s="3">
        <v>137209858.31</v>
      </c>
      <c r="L2091" s="3">
        <v>0</v>
      </c>
      <c r="M2091" s="3">
        <v>859644270.2</v>
      </c>
      <c r="N2091" s="3">
        <v>31620609.34</v>
      </c>
      <c r="O2091" s="3">
        <v>557874324.84</v>
      </c>
      <c r="P2091" s="3">
        <v>12532390.86</v>
      </c>
      <c r="Q2091" s="3">
        <v>0</v>
      </c>
      <c r="R2091" s="3">
        <v>447071319.96</v>
      </c>
      <c r="S2091" s="3">
        <v>0</v>
      </c>
      <c r="T2091" s="3">
        <v>0</v>
      </c>
      <c r="U2091" s="3">
        <v>29100775.35</v>
      </c>
      <c r="V2091" s="3">
        <v>8845513.13</v>
      </c>
      <c r="W2091" s="3">
        <v>0</v>
      </c>
      <c r="X2091" s="3">
        <v>0</v>
      </c>
      <c r="Y2091" s="3">
        <v>0</v>
      </c>
      <c r="Z2091" s="3">
        <v>10688011.9</v>
      </c>
      <c r="AA2091" s="3">
        <v>0</v>
      </c>
      <c r="AB2091" s="3">
        <v>25238151.17</v>
      </c>
      <c r="AC2091" s="3">
        <v>685603486.45</v>
      </c>
      <c r="AD2091" s="3">
        <v>24440923.49</v>
      </c>
      <c r="AE2091" s="3">
        <v>0</v>
      </c>
      <c r="AF2091" s="3">
        <v>0</v>
      </c>
      <c r="AG2091" s="3">
        <v>0</v>
      </c>
      <c r="AH2091" s="3">
        <v>201807661.15</v>
      </c>
      <c r="AI2091" s="3">
        <v>0</v>
      </c>
      <c r="AJ2091" s="3">
        <v>208622310.45</v>
      </c>
      <c r="AK2091" s="3">
        <v>13062638.79</v>
      </c>
      <c r="AL2091" s="3">
        <v>46790016.01</v>
      </c>
      <c r="AM2091" s="3">
        <v>34063613.98</v>
      </c>
      <c r="AN2091" s="3">
        <v>11269124.02</v>
      </c>
      <c r="AO2091" s="6">
        <f t="shared" si="480"/>
        <v>528016585.04</v>
      </c>
      <c r="AP2091" s="6">
        <f t="shared" si="481"/>
        <v>1461671595.24</v>
      </c>
      <c r="AQ2091" s="6">
        <f t="shared" si="482"/>
        <v>520943771.51</v>
      </c>
      <c r="AR2091" s="6">
        <f t="shared" si="483"/>
        <v>940727823.73</v>
      </c>
      <c r="AS2091" s="6">
        <f t="shared" si="484"/>
        <v>1225659774.34</v>
      </c>
      <c r="AT2091" s="10">
        <f t="shared" si="485"/>
        <v>24320864.07</v>
      </c>
      <c r="AU2091" s="10">
        <f t="shared" si="486"/>
        <v>1249980638.41</v>
      </c>
      <c r="AV2091" s="10">
        <f t="shared" si="487"/>
        <v>1468744408.77</v>
      </c>
      <c r="AW2091" s="12">
        <f t="shared" si="488"/>
        <v>0.194214779309032</v>
      </c>
      <c r="AX2091" s="12">
        <f t="shared" si="489"/>
        <v>0.796839533411842</v>
      </c>
      <c r="AY2091" s="12">
        <f t="shared" si="490"/>
        <v>0.346018007486918</v>
      </c>
      <c r="AZ2091" s="12">
        <f t="shared" si="491"/>
        <v>0.450821525924925</v>
      </c>
      <c r="BA2091" s="12">
        <f t="shared" si="492"/>
        <v>0.00894568727912624</v>
      </c>
      <c r="BB2091" s="12">
        <f t="shared" si="493"/>
        <v>0.459767213204051</v>
      </c>
      <c r="BC2091" s="12">
        <f t="shared" si="494"/>
        <v>0.540232786795949</v>
      </c>
    </row>
    <row r="2092" spans="1:55">
      <c r="A2092" s="3" t="s">
        <v>4235</v>
      </c>
      <c r="B2092" s="3" t="s">
        <v>4236</v>
      </c>
      <c r="C2092" s="3">
        <v>93785033.54</v>
      </c>
      <c r="D2092" s="3">
        <v>360797626.6</v>
      </c>
      <c r="E2092" s="3">
        <v>137674146.08</v>
      </c>
      <c r="F2092" s="3">
        <v>0</v>
      </c>
      <c r="G2092" s="3">
        <v>0</v>
      </c>
      <c r="H2092" s="3">
        <v>0</v>
      </c>
      <c r="I2092" s="3">
        <v>0</v>
      </c>
      <c r="J2092" s="3">
        <v>123224353.81</v>
      </c>
      <c r="K2092" s="3">
        <v>86804968.16</v>
      </c>
      <c r="L2092" s="3">
        <v>0</v>
      </c>
      <c r="M2092" s="3">
        <v>1057913649.43</v>
      </c>
      <c r="N2092" s="3">
        <v>209119574.42</v>
      </c>
      <c r="O2092" s="3">
        <v>505794963.99</v>
      </c>
      <c r="P2092" s="3">
        <v>12710153.51</v>
      </c>
      <c r="Q2092" s="3">
        <v>0</v>
      </c>
      <c r="R2092" s="3">
        <v>577772142.53</v>
      </c>
      <c r="S2092" s="3">
        <v>0</v>
      </c>
      <c r="T2092" s="3">
        <v>0</v>
      </c>
      <c r="U2092" s="3">
        <v>33749595.91</v>
      </c>
      <c r="V2092" s="3">
        <v>52126832.55</v>
      </c>
      <c r="W2092" s="3">
        <v>0</v>
      </c>
      <c r="X2092" s="3">
        <v>3357212.3</v>
      </c>
      <c r="Y2092" s="3">
        <v>78738237.85</v>
      </c>
      <c r="Z2092" s="3">
        <v>146454060.23</v>
      </c>
      <c r="AA2092" s="3">
        <v>0</v>
      </c>
      <c r="AB2092" s="3">
        <v>7071124.18</v>
      </c>
      <c r="AC2092" s="3">
        <v>1090624554.75</v>
      </c>
      <c r="AD2092" s="3">
        <v>235925098.93</v>
      </c>
      <c r="AE2092" s="3">
        <v>0</v>
      </c>
      <c r="AF2092" s="3">
        <v>0</v>
      </c>
      <c r="AG2092" s="3">
        <v>0</v>
      </c>
      <c r="AH2092" s="3">
        <v>385155445.2</v>
      </c>
      <c r="AI2092" s="3">
        <v>0</v>
      </c>
      <c r="AJ2092" s="3">
        <v>33852186.36</v>
      </c>
      <c r="AK2092" s="3">
        <v>18072969.57</v>
      </c>
      <c r="AL2092" s="3">
        <v>53378845.83</v>
      </c>
      <c r="AM2092" s="3">
        <v>22444507.44</v>
      </c>
      <c r="AN2092" s="3">
        <v>151118872.85</v>
      </c>
      <c r="AO2092" s="6">
        <f t="shared" si="480"/>
        <v>708501094.65</v>
      </c>
      <c r="AP2092" s="6">
        <f t="shared" si="481"/>
        <v>1785538341.35</v>
      </c>
      <c r="AQ2092" s="6">
        <f t="shared" si="482"/>
        <v>899269205.55</v>
      </c>
      <c r="AR2092" s="6">
        <f t="shared" si="483"/>
        <v>886269135.8</v>
      </c>
      <c r="AS2092" s="6">
        <f t="shared" si="484"/>
        <v>1990572480.93</v>
      </c>
      <c r="AT2092" s="10">
        <f t="shared" si="485"/>
        <v>93785033.54</v>
      </c>
      <c r="AU2092" s="10">
        <f t="shared" si="486"/>
        <v>2084357514.47</v>
      </c>
      <c r="AV2092" s="10">
        <f t="shared" si="487"/>
        <v>1594770230.45</v>
      </c>
      <c r="AW2092" s="12">
        <f t="shared" si="488"/>
        <v>0.19257311617632</v>
      </c>
      <c r="AX2092" s="12">
        <f t="shared" si="489"/>
        <v>0.781935778311105</v>
      </c>
      <c r="AY2092" s="12">
        <f t="shared" si="490"/>
        <v>0.240891101708476</v>
      </c>
      <c r="AZ2092" s="12">
        <f t="shared" si="491"/>
        <v>0.541044676602629</v>
      </c>
      <c r="BA2092" s="12">
        <f t="shared" si="492"/>
        <v>0.0254911055125756</v>
      </c>
      <c r="BB2092" s="12">
        <f t="shared" si="493"/>
        <v>0.566535782115204</v>
      </c>
      <c r="BC2092" s="12">
        <f t="shared" si="494"/>
        <v>0.433464217884796</v>
      </c>
    </row>
    <row r="2093" spans="1:55">
      <c r="A2093" s="3" t="s">
        <v>4237</v>
      </c>
      <c r="B2093" s="3" t="s">
        <v>4238</v>
      </c>
      <c r="C2093" s="3">
        <v>808236577.06</v>
      </c>
      <c r="D2093" s="3">
        <v>359942246.32</v>
      </c>
      <c r="E2093" s="3">
        <v>234373993.15</v>
      </c>
      <c r="F2093" s="3">
        <v>0</v>
      </c>
      <c r="G2093" s="3">
        <v>0</v>
      </c>
      <c r="H2093" s="3">
        <v>0</v>
      </c>
      <c r="I2093" s="3">
        <v>0</v>
      </c>
      <c r="J2093" s="3">
        <v>0</v>
      </c>
      <c r="K2093" s="3">
        <v>41900223.14</v>
      </c>
      <c r="L2093" s="3">
        <v>0</v>
      </c>
      <c r="M2093" s="3">
        <v>286119894.64</v>
      </c>
      <c r="N2093" s="3">
        <v>44490000.94</v>
      </c>
      <c r="O2093" s="3">
        <v>446731967.83</v>
      </c>
      <c r="P2093" s="3">
        <v>15272001.87</v>
      </c>
      <c r="Q2093" s="3">
        <v>0</v>
      </c>
      <c r="R2093" s="3">
        <v>224836049.31</v>
      </c>
      <c r="S2093" s="3">
        <v>0</v>
      </c>
      <c r="T2093" s="3">
        <v>0</v>
      </c>
      <c r="U2093" s="3">
        <v>70390469.75</v>
      </c>
      <c r="V2093" s="3">
        <v>20090477.43</v>
      </c>
      <c r="W2093" s="3">
        <v>0</v>
      </c>
      <c r="X2093" s="3">
        <v>87053272.8</v>
      </c>
      <c r="Y2093" s="3">
        <v>0</v>
      </c>
      <c r="Z2093" s="3">
        <v>42328005.66</v>
      </c>
      <c r="AA2093" s="3">
        <v>0</v>
      </c>
      <c r="AB2093" s="3">
        <v>3363060.44</v>
      </c>
      <c r="AC2093" s="3">
        <v>1236848857.3</v>
      </c>
      <c r="AD2093" s="3">
        <v>105361463.89</v>
      </c>
      <c r="AE2093" s="3">
        <v>0</v>
      </c>
      <c r="AF2093" s="3">
        <v>0</v>
      </c>
      <c r="AG2093" s="3">
        <v>0</v>
      </c>
      <c r="AH2093" s="3">
        <v>221374802.41</v>
      </c>
      <c r="AI2093" s="3">
        <v>0</v>
      </c>
      <c r="AJ2093" s="3">
        <v>27274574.95</v>
      </c>
      <c r="AK2093" s="3">
        <v>2937852.21</v>
      </c>
      <c r="AL2093" s="3">
        <v>7802239.76</v>
      </c>
      <c r="AM2093" s="3">
        <v>2096230.08</v>
      </c>
      <c r="AN2093" s="3">
        <v>37998857.9</v>
      </c>
      <c r="AO2093" s="6">
        <f t="shared" si="480"/>
        <v>636216462.61</v>
      </c>
      <c r="AP2093" s="6">
        <f t="shared" si="481"/>
        <v>792613865.28</v>
      </c>
      <c r="AQ2093" s="6">
        <f t="shared" si="482"/>
        <v>448061335.39</v>
      </c>
      <c r="AR2093" s="6">
        <f t="shared" si="483"/>
        <v>344552529.89</v>
      </c>
      <c r="AS2093" s="6">
        <f t="shared" si="484"/>
        <v>1641694878.5</v>
      </c>
      <c r="AT2093" s="10">
        <f t="shared" si="485"/>
        <v>808236577.06</v>
      </c>
      <c r="AU2093" s="10">
        <f t="shared" si="486"/>
        <v>2449931455.56</v>
      </c>
      <c r="AV2093" s="10">
        <f t="shared" si="487"/>
        <v>980768992.5</v>
      </c>
      <c r="AW2093" s="12">
        <f t="shared" si="488"/>
        <v>0.185447978406208</v>
      </c>
      <c r="AX2093" s="12">
        <f t="shared" si="489"/>
        <v>0.578962645809892</v>
      </c>
      <c r="AY2093" s="12">
        <f t="shared" si="490"/>
        <v>0.100432123149906</v>
      </c>
      <c r="AZ2093" s="12">
        <f t="shared" si="491"/>
        <v>0.478530522659986</v>
      </c>
      <c r="BA2093" s="12">
        <f t="shared" si="492"/>
        <v>0.2355893757839</v>
      </c>
      <c r="BB2093" s="12">
        <f t="shared" si="493"/>
        <v>0.714119898443886</v>
      </c>
      <c r="BC2093" s="12">
        <f t="shared" si="494"/>
        <v>0.285880101556114</v>
      </c>
    </row>
    <row r="2094" spans="1:55">
      <c r="A2094" s="3" t="s">
        <v>4239</v>
      </c>
      <c r="B2094" s="3" t="s">
        <v>4240</v>
      </c>
      <c r="C2094" s="3">
        <v>95316583.36</v>
      </c>
      <c r="D2094" s="3">
        <v>359120661.57</v>
      </c>
      <c r="E2094" s="3">
        <v>275000000</v>
      </c>
      <c r="F2094" s="3">
        <v>0</v>
      </c>
      <c r="G2094" s="3">
        <v>0</v>
      </c>
      <c r="H2094" s="3">
        <v>0</v>
      </c>
      <c r="I2094" s="3">
        <v>0</v>
      </c>
      <c r="J2094" s="3">
        <v>25955853.75</v>
      </c>
      <c r="K2094" s="3">
        <v>59341438.5</v>
      </c>
      <c r="L2094" s="3">
        <v>0</v>
      </c>
      <c r="M2094" s="3">
        <v>441448228.49</v>
      </c>
      <c r="N2094" s="3">
        <v>49905080.89</v>
      </c>
      <c r="O2094" s="3">
        <v>116627266.91</v>
      </c>
      <c r="P2094" s="3">
        <v>23828179.1</v>
      </c>
      <c r="Q2094" s="3">
        <v>0</v>
      </c>
      <c r="R2094" s="3">
        <v>102628876.7</v>
      </c>
      <c r="S2094" s="3">
        <v>328544.48</v>
      </c>
      <c r="T2094" s="3">
        <v>0</v>
      </c>
      <c r="U2094" s="3">
        <v>12829463.94</v>
      </c>
      <c r="V2094" s="3">
        <v>6798376.72</v>
      </c>
      <c r="W2094" s="3">
        <v>0</v>
      </c>
      <c r="X2094" s="3">
        <v>0</v>
      </c>
      <c r="Y2094" s="3">
        <v>0</v>
      </c>
      <c r="Z2094" s="3">
        <v>4920724.55</v>
      </c>
      <c r="AA2094" s="3">
        <v>0</v>
      </c>
      <c r="AB2094" s="3">
        <v>26488275.84</v>
      </c>
      <c r="AC2094" s="3">
        <v>192278388.6</v>
      </c>
      <c r="AD2094" s="3">
        <v>116203013.99</v>
      </c>
      <c r="AE2094" s="3">
        <v>0</v>
      </c>
      <c r="AF2094" s="3">
        <v>0</v>
      </c>
      <c r="AG2094" s="3">
        <v>0</v>
      </c>
      <c r="AH2094" s="3">
        <v>93147926.15</v>
      </c>
      <c r="AI2094" s="3">
        <v>18177308.41</v>
      </c>
      <c r="AJ2094" s="3">
        <v>480174592.98</v>
      </c>
      <c r="AK2094" s="3">
        <v>3068516.75</v>
      </c>
      <c r="AL2094" s="3">
        <v>21530765.71</v>
      </c>
      <c r="AM2094" s="3">
        <v>0</v>
      </c>
      <c r="AN2094" s="3">
        <v>0</v>
      </c>
      <c r="AO2094" s="6">
        <f t="shared" si="480"/>
        <v>719417953.82</v>
      </c>
      <c r="AP2094" s="6">
        <f t="shared" si="481"/>
        <v>631808755.39</v>
      </c>
      <c r="AQ2094" s="6">
        <f t="shared" si="482"/>
        <v>153994262.23</v>
      </c>
      <c r="AR2094" s="6">
        <f t="shared" si="483"/>
        <v>477814493.16</v>
      </c>
      <c r="AS2094" s="6">
        <f t="shared" si="484"/>
        <v>924580512.59</v>
      </c>
      <c r="AT2094" s="10">
        <f t="shared" si="485"/>
        <v>95316583.36</v>
      </c>
      <c r="AU2094" s="10">
        <f t="shared" si="486"/>
        <v>1019897095.95</v>
      </c>
      <c r="AV2094" s="10">
        <f t="shared" si="487"/>
        <v>1197232446.98</v>
      </c>
      <c r="AW2094" s="12">
        <f t="shared" si="488"/>
        <v>0.324481695764727</v>
      </c>
      <c r="AX2094" s="12">
        <f t="shared" si="489"/>
        <v>0.632527319038244</v>
      </c>
      <c r="AY2094" s="12">
        <f t="shared" si="490"/>
        <v>0.215510408349236</v>
      </c>
      <c r="AZ2094" s="12">
        <f t="shared" si="491"/>
        <v>0.417016910689008</v>
      </c>
      <c r="BA2094" s="12">
        <f t="shared" si="492"/>
        <v>0.0429909851970293</v>
      </c>
      <c r="BB2094" s="12">
        <f t="shared" si="493"/>
        <v>0.460007895886037</v>
      </c>
      <c r="BC2094" s="12">
        <f t="shared" si="494"/>
        <v>0.539992104113963</v>
      </c>
    </row>
    <row r="2095" spans="1:55">
      <c r="A2095" s="3" t="s">
        <v>4241</v>
      </c>
      <c r="B2095" s="3" t="s">
        <v>4242</v>
      </c>
      <c r="C2095" s="3">
        <v>1035703198.89</v>
      </c>
      <c r="D2095" s="3">
        <v>358130566.96</v>
      </c>
      <c r="E2095" s="3">
        <v>1841310</v>
      </c>
      <c r="F2095" s="3">
        <v>0</v>
      </c>
      <c r="G2095" s="3">
        <v>0</v>
      </c>
      <c r="H2095" s="3">
        <v>0</v>
      </c>
      <c r="I2095" s="3">
        <v>0</v>
      </c>
      <c r="J2095" s="3">
        <v>214897947.14</v>
      </c>
      <c r="K2095" s="3">
        <v>217005665.69</v>
      </c>
      <c r="L2095" s="3">
        <v>0</v>
      </c>
      <c r="M2095" s="3">
        <v>1313672832.53</v>
      </c>
      <c r="N2095" s="3">
        <v>204655321.37</v>
      </c>
      <c r="O2095" s="3">
        <v>878029920.57</v>
      </c>
      <c r="P2095" s="3">
        <v>50495912.21</v>
      </c>
      <c r="Q2095" s="3">
        <v>0</v>
      </c>
      <c r="R2095" s="3">
        <v>2573856308.89</v>
      </c>
      <c r="S2095" s="3">
        <v>0</v>
      </c>
      <c r="T2095" s="3">
        <v>0</v>
      </c>
      <c r="U2095" s="3">
        <v>11287499.44</v>
      </c>
      <c r="V2095" s="3">
        <v>26414141.35</v>
      </c>
      <c r="W2095" s="3">
        <v>0</v>
      </c>
      <c r="X2095" s="3">
        <v>0</v>
      </c>
      <c r="Y2095" s="3">
        <v>23533949.66</v>
      </c>
      <c r="Z2095" s="3">
        <v>57230490.5</v>
      </c>
      <c r="AA2095" s="3">
        <v>0</v>
      </c>
      <c r="AB2095" s="3">
        <v>10541933.37</v>
      </c>
      <c r="AC2095" s="3">
        <v>766534979.42</v>
      </c>
      <c r="AD2095" s="3">
        <v>0</v>
      </c>
      <c r="AE2095" s="3">
        <v>0</v>
      </c>
      <c r="AF2095" s="3">
        <v>0</v>
      </c>
      <c r="AG2095" s="3">
        <v>0</v>
      </c>
      <c r="AH2095" s="3">
        <v>1127715605.35</v>
      </c>
      <c r="AI2095" s="3">
        <v>0</v>
      </c>
      <c r="AJ2095" s="3">
        <v>2473612.26</v>
      </c>
      <c r="AK2095" s="3">
        <v>0</v>
      </c>
      <c r="AL2095" s="3">
        <v>462036264.44</v>
      </c>
      <c r="AM2095" s="3">
        <v>193231.75</v>
      </c>
      <c r="AN2095" s="3">
        <v>721289370.42</v>
      </c>
      <c r="AO2095" s="6">
        <f t="shared" si="480"/>
        <v>791875489.79</v>
      </c>
      <c r="AP2095" s="6">
        <f t="shared" si="481"/>
        <v>2446853986.68</v>
      </c>
      <c r="AQ2095" s="6">
        <f t="shared" si="482"/>
        <v>2702864323.21</v>
      </c>
      <c r="AR2095" s="6">
        <f t="shared" si="483"/>
        <v>-256010336.529999</v>
      </c>
      <c r="AS2095" s="6">
        <f t="shared" si="484"/>
        <v>3080243063.64</v>
      </c>
      <c r="AT2095" s="10">
        <f t="shared" si="485"/>
        <v>1035703198.89</v>
      </c>
      <c r="AU2095" s="10">
        <f t="shared" si="486"/>
        <v>4115946262.53</v>
      </c>
      <c r="AV2095" s="10">
        <f t="shared" si="487"/>
        <v>535865153.260001</v>
      </c>
      <c r="AW2095" s="12">
        <f t="shared" si="488"/>
        <v>0.170229491054189</v>
      </c>
      <c r="AX2095" s="12">
        <f t="shared" si="489"/>
        <v>0.607125370027575</v>
      </c>
      <c r="AY2095" s="12">
        <f t="shared" si="490"/>
        <v>-0.0550345475444262</v>
      </c>
      <c r="AZ2095" s="12">
        <f t="shared" si="491"/>
        <v>0.662159917572001</v>
      </c>
      <c r="BA2095" s="12">
        <f t="shared" si="492"/>
        <v>0.222645138918236</v>
      </c>
      <c r="BB2095" s="12">
        <f t="shared" si="493"/>
        <v>0.884805056490237</v>
      </c>
      <c r="BC2095" s="12">
        <f t="shared" si="494"/>
        <v>0.115194943509763</v>
      </c>
    </row>
    <row r="2096" spans="1:55">
      <c r="A2096" s="3" t="s">
        <v>4243</v>
      </c>
      <c r="B2096" s="3" t="s">
        <v>4244</v>
      </c>
      <c r="C2096" s="3">
        <v>8080000</v>
      </c>
      <c r="D2096" s="3">
        <v>357924945.3</v>
      </c>
      <c r="E2096" s="3">
        <v>0</v>
      </c>
      <c r="F2096" s="3">
        <v>0</v>
      </c>
      <c r="G2096" s="3">
        <v>0</v>
      </c>
      <c r="H2096" s="3">
        <v>0</v>
      </c>
      <c r="I2096" s="3">
        <v>0</v>
      </c>
      <c r="J2096" s="3">
        <v>362715.09</v>
      </c>
      <c r="K2096" s="3">
        <v>25725847.21</v>
      </c>
      <c r="L2096" s="3">
        <v>0</v>
      </c>
      <c r="M2096" s="3">
        <v>618423216.85</v>
      </c>
      <c r="N2096" s="3">
        <v>17507956.42</v>
      </c>
      <c r="O2096" s="3">
        <v>474446748</v>
      </c>
      <c r="P2096" s="3">
        <v>86083626.08</v>
      </c>
      <c r="Q2096" s="3">
        <v>0</v>
      </c>
      <c r="R2096" s="3">
        <v>968607319.44</v>
      </c>
      <c r="S2096" s="3">
        <v>0</v>
      </c>
      <c r="T2096" s="3">
        <v>0</v>
      </c>
      <c r="U2096" s="3">
        <v>40020073.78</v>
      </c>
      <c r="V2096" s="3">
        <v>19411592.1</v>
      </c>
      <c r="W2096" s="3">
        <v>0</v>
      </c>
      <c r="X2096" s="3">
        <v>0</v>
      </c>
      <c r="Y2096" s="3">
        <v>0</v>
      </c>
      <c r="Z2096" s="3">
        <v>7565051.31</v>
      </c>
      <c r="AA2096" s="3">
        <v>0</v>
      </c>
      <c r="AB2096" s="3">
        <v>800001.91</v>
      </c>
      <c r="AC2096" s="3">
        <v>975717261.66</v>
      </c>
      <c r="AD2096" s="3">
        <v>79887984.08</v>
      </c>
      <c r="AE2096" s="3">
        <v>0</v>
      </c>
      <c r="AF2096" s="3">
        <v>0</v>
      </c>
      <c r="AG2096" s="3">
        <v>0</v>
      </c>
      <c r="AH2096" s="3">
        <v>117875651.62</v>
      </c>
      <c r="AI2096" s="3">
        <v>0</v>
      </c>
      <c r="AJ2096" s="3">
        <v>451129288.41</v>
      </c>
      <c r="AK2096" s="3">
        <v>44208418.53</v>
      </c>
      <c r="AL2096" s="3">
        <v>36005165.66</v>
      </c>
      <c r="AM2096" s="3">
        <v>7771039.28</v>
      </c>
      <c r="AN2096" s="3">
        <v>20893208.86</v>
      </c>
      <c r="AO2096" s="6">
        <f t="shared" ref="AO2096:AO2159" si="495">(D2096+E2096+F2096+G2096+H2096+I2096+J2096+K2096+L2096)</f>
        <v>384013507.6</v>
      </c>
      <c r="AP2096" s="6">
        <f t="shared" ref="AP2096:AP2159" si="496">(M2096+N2096+O2096+P2096+Q2096)</f>
        <v>1196461547.35</v>
      </c>
      <c r="AQ2096" s="6">
        <f t="shared" ref="AQ2096:AQ2159" si="497">(R2096+S2096+T2096+U2096+V2096+W2096+X2096+Y2096+Z2096+AA2096+AB2096)</f>
        <v>1036404038.54</v>
      </c>
      <c r="AR2096" s="6">
        <f t="shared" ref="AR2096:AR2159" si="498">(AP2096-AQ2096)</f>
        <v>160057508.81</v>
      </c>
      <c r="AS2096" s="6">
        <f t="shared" ref="AS2096:AS2159" si="499">(AC2096+AD2096+AE2096+AF2096+AG2096+AH2096+AI2096+AJ2096+AK2096+AL2096+AM2096+AN2096)</f>
        <v>1733488018.1</v>
      </c>
      <c r="AT2096" s="10">
        <f t="shared" ref="AT2096:AT2159" si="500">C2096</f>
        <v>8080000</v>
      </c>
      <c r="AU2096" s="10">
        <f t="shared" ref="AU2096:AU2159" si="501">AS2096+AT2096</f>
        <v>1741568018.1</v>
      </c>
      <c r="AV2096" s="10">
        <f t="shared" ref="AV2096:AV2159" si="502">AO2096+AR2096</f>
        <v>544071016.41</v>
      </c>
      <c r="AW2096" s="12">
        <f t="shared" si="488"/>
        <v>0.168011440915177</v>
      </c>
      <c r="AX2096" s="12">
        <f t="shared" si="489"/>
        <v>0.8284534427003</v>
      </c>
      <c r="AY2096" s="12">
        <f t="shared" si="490"/>
        <v>0.070027465576739</v>
      </c>
      <c r="AZ2096" s="12">
        <f t="shared" si="491"/>
        <v>0.758425977123561</v>
      </c>
      <c r="BA2096" s="12">
        <f t="shared" si="492"/>
        <v>0.00353511638452229</v>
      </c>
      <c r="BB2096" s="12">
        <f t="shared" si="493"/>
        <v>0.761961093508084</v>
      </c>
      <c r="BC2096" s="12">
        <f t="shared" si="494"/>
        <v>0.238038906491916</v>
      </c>
    </row>
    <row r="2097" spans="1:55">
      <c r="A2097" s="3" t="s">
        <v>4245</v>
      </c>
      <c r="B2097" s="3" t="s">
        <v>4246</v>
      </c>
      <c r="C2097" s="3">
        <v>0</v>
      </c>
      <c r="D2097" s="3">
        <v>357883950.51</v>
      </c>
      <c r="E2097" s="3">
        <v>0</v>
      </c>
      <c r="F2097" s="3">
        <v>248756945.65</v>
      </c>
      <c r="G2097" s="3">
        <v>0</v>
      </c>
      <c r="H2097" s="3">
        <v>0</v>
      </c>
      <c r="I2097" s="3">
        <v>0</v>
      </c>
      <c r="J2097" s="3">
        <v>0</v>
      </c>
      <c r="K2097" s="3">
        <v>149147611.14</v>
      </c>
      <c r="L2097" s="3">
        <v>0</v>
      </c>
      <c r="M2097" s="3">
        <v>2125680408.27</v>
      </c>
      <c r="N2097" s="3">
        <v>175966609.25</v>
      </c>
      <c r="O2097" s="3">
        <v>2061953889</v>
      </c>
      <c r="P2097" s="3">
        <v>42448959.89</v>
      </c>
      <c r="Q2097" s="3">
        <v>624154889.78</v>
      </c>
      <c r="R2097" s="3">
        <v>2221813496.43</v>
      </c>
      <c r="S2097" s="3">
        <v>0</v>
      </c>
      <c r="T2097" s="3">
        <v>0</v>
      </c>
      <c r="U2097" s="3">
        <v>4994792.06</v>
      </c>
      <c r="V2097" s="3">
        <v>10550152.65</v>
      </c>
      <c r="W2097" s="3">
        <v>0</v>
      </c>
      <c r="X2097" s="3">
        <v>0</v>
      </c>
      <c r="Y2097" s="3">
        <v>0</v>
      </c>
      <c r="Z2097" s="3">
        <v>122839969.2</v>
      </c>
      <c r="AA2097" s="3">
        <v>0</v>
      </c>
      <c r="AB2097" s="3">
        <v>58647163.13</v>
      </c>
      <c r="AC2097" s="3">
        <v>1009480548.47</v>
      </c>
      <c r="AD2097" s="3">
        <v>3523250.42</v>
      </c>
      <c r="AE2097" s="3">
        <v>0</v>
      </c>
      <c r="AF2097" s="3">
        <v>0</v>
      </c>
      <c r="AG2097" s="3">
        <v>0</v>
      </c>
      <c r="AH2097" s="3">
        <v>255694946.86</v>
      </c>
      <c r="AI2097" s="3">
        <v>276738266.47</v>
      </c>
      <c r="AJ2097" s="3">
        <v>0</v>
      </c>
      <c r="AK2097" s="3">
        <v>5047000.31</v>
      </c>
      <c r="AL2097" s="3">
        <v>152058124.54</v>
      </c>
      <c r="AM2097" s="3">
        <v>10984127.55</v>
      </c>
      <c r="AN2097" s="3">
        <v>61085787.6</v>
      </c>
      <c r="AO2097" s="6">
        <f t="shared" si="495"/>
        <v>755788507.3</v>
      </c>
      <c r="AP2097" s="6">
        <f t="shared" si="496"/>
        <v>5030204756.19</v>
      </c>
      <c r="AQ2097" s="6">
        <f t="shared" si="497"/>
        <v>2418845573.47</v>
      </c>
      <c r="AR2097" s="6">
        <f t="shared" si="498"/>
        <v>2611359182.72</v>
      </c>
      <c r="AS2097" s="6">
        <f t="shared" si="499"/>
        <v>1774612052.22</v>
      </c>
      <c r="AT2097" s="10">
        <f t="shared" si="500"/>
        <v>0</v>
      </c>
      <c r="AU2097" s="10">
        <f t="shared" si="501"/>
        <v>1774612052.22</v>
      </c>
      <c r="AV2097" s="10">
        <f t="shared" si="502"/>
        <v>3367147690.02</v>
      </c>
      <c r="AW2097" s="12">
        <f t="shared" si="488"/>
        <v>0.146990241704826</v>
      </c>
      <c r="AX2097" s="12">
        <f t="shared" si="489"/>
        <v>0.853009758295174</v>
      </c>
      <c r="AY2097" s="12">
        <f t="shared" si="490"/>
        <v>0.507872657150325</v>
      </c>
      <c r="AZ2097" s="12">
        <f t="shared" si="491"/>
        <v>0.345137101144849</v>
      </c>
      <c r="BA2097" s="12">
        <f t="shared" si="492"/>
        <v>0</v>
      </c>
      <c r="BB2097" s="12">
        <f t="shared" si="493"/>
        <v>0.345137101144849</v>
      </c>
      <c r="BC2097" s="12">
        <f t="shared" si="494"/>
        <v>0.654862898855151</v>
      </c>
    </row>
    <row r="2098" spans="1:55">
      <c r="A2098" s="3" t="s">
        <v>4247</v>
      </c>
      <c r="B2098" s="3" t="s">
        <v>4248</v>
      </c>
      <c r="C2098" s="3">
        <v>0</v>
      </c>
      <c r="D2098" s="3">
        <v>357521722.46</v>
      </c>
      <c r="E2098" s="3">
        <v>0</v>
      </c>
      <c r="F2098" s="3">
        <v>0</v>
      </c>
      <c r="G2098" s="3">
        <v>0</v>
      </c>
      <c r="H2098" s="3">
        <v>0</v>
      </c>
      <c r="I2098" s="3">
        <v>0</v>
      </c>
      <c r="J2098" s="3">
        <v>0</v>
      </c>
      <c r="K2098" s="3">
        <v>6344137.53</v>
      </c>
      <c r="L2098" s="3">
        <v>0</v>
      </c>
      <c r="M2098" s="3">
        <v>64954362.69</v>
      </c>
      <c r="N2098" s="3">
        <v>8083668.03</v>
      </c>
      <c r="O2098" s="3">
        <v>144713230.54</v>
      </c>
      <c r="P2098" s="3">
        <v>20831239.71</v>
      </c>
      <c r="Q2098" s="3">
        <v>0</v>
      </c>
      <c r="R2098" s="3">
        <v>118851398.56</v>
      </c>
      <c r="S2098" s="3">
        <v>0</v>
      </c>
      <c r="T2098" s="3">
        <v>0</v>
      </c>
      <c r="U2098" s="3">
        <v>12038515.88</v>
      </c>
      <c r="V2098" s="3">
        <v>9332514.65</v>
      </c>
      <c r="W2098" s="3">
        <v>0</v>
      </c>
      <c r="X2098" s="3">
        <v>0</v>
      </c>
      <c r="Y2098" s="3">
        <v>0</v>
      </c>
      <c r="Z2098" s="3">
        <v>0</v>
      </c>
      <c r="AA2098" s="3">
        <v>0</v>
      </c>
      <c r="AB2098" s="3">
        <v>0</v>
      </c>
      <c r="AC2098" s="3">
        <v>552668587.14</v>
      </c>
      <c r="AD2098" s="3">
        <v>3824458.93</v>
      </c>
      <c r="AE2098" s="3">
        <v>0</v>
      </c>
      <c r="AF2098" s="3">
        <v>0</v>
      </c>
      <c r="AG2098" s="3">
        <v>0</v>
      </c>
      <c r="AH2098" s="3">
        <v>38532233.02</v>
      </c>
      <c r="AI2098" s="3">
        <v>0</v>
      </c>
      <c r="AJ2098" s="3">
        <v>0</v>
      </c>
      <c r="AK2098" s="3">
        <v>13163334.38</v>
      </c>
      <c r="AL2098" s="3">
        <v>3565397.63</v>
      </c>
      <c r="AM2098" s="3">
        <v>17731280.98</v>
      </c>
      <c r="AN2098" s="3">
        <v>30766955.2</v>
      </c>
      <c r="AO2098" s="6">
        <f t="shared" si="495"/>
        <v>363865859.99</v>
      </c>
      <c r="AP2098" s="6">
        <f t="shared" si="496"/>
        <v>238582500.97</v>
      </c>
      <c r="AQ2098" s="6">
        <f t="shared" si="497"/>
        <v>140222429.09</v>
      </c>
      <c r="AR2098" s="6">
        <f t="shared" si="498"/>
        <v>98360071.88</v>
      </c>
      <c r="AS2098" s="6">
        <f t="shared" si="499"/>
        <v>660252247.28</v>
      </c>
      <c r="AT2098" s="10">
        <f t="shared" si="500"/>
        <v>0</v>
      </c>
      <c r="AU2098" s="10">
        <f t="shared" si="501"/>
        <v>660252247.28</v>
      </c>
      <c r="AV2098" s="10">
        <f t="shared" si="502"/>
        <v>462225931.87</v>
      </c>
      <c r="AW2098" s="12">
        <f t="shared" si="488"/>
        <v>0.324162969711838</v>
      </c>
      <c r="AX2098" s="12">
        <f t="shared" si="489"/>
        <v>0.675837030288163</v>
      </c>
      <c r="AY2098" s="12">
        <f t="shared" si="490"/>
        <v>0.0876276026626045</v>
      </c>
      <c r="AZ2098" s="12">
        <f t="shared" si="491"/>
        <v>0.588209427625558</v>
      </c>
      <c r="BA2098" s="12">
        <f t="shared" si="492"/>
        <v>0</v>
      </c>
      <c r="BB2098" s="12">
        <f t="shared" si="493"/>
        <v>0.588209427625558</v>
      </c>
      <c r="BC2098" s="12">
        <f t="shared" si="494"/>
        <v>0.411790572374442</v>
      </c>
    </row>
    <row r="2099" spans="1:55">
      <c r="A2099" s="3" t="s">
        <v>4249</v>
      </c>
      <c r="B2099" s="3" t="s">
        <v>4250</v>
      </c>
      <c r="C2099" s="3">
        <v>0</v>
      </c>
      <c r="D2099" s="3">
        <v>357516106.1</v>
      </c>
      <c r="E2099" s="3">
        <v>0</v>
      </c>
      <c r="F2099" s="3">
        <v>0</v>
      </c>
      <c r="G2099" s="3">
        <v>0</v>
      </c>
      <c r="H2099" s="3">
        <v>0</v>
      </c>
      <c r="I2099" s="3">
        <v>0</v>
      </c>
      <c r="J2099" s="3">
        <v>0</v>
      </c>
      <c r="K2099" s="3">
        <v>5927108.16</v>
      </c>
      <c r="L2099" s="3">
        <v>0</v>
      </c>
      <c r="M2099" s="3">
        <v>40367281.96</v>
      </c>
      <c r="N2099" s="3">
        <v>10773409.55</v>
      </c>
      <c r="O2099" s="3">
        <v>160692377.53</v>
      </c>
      <c r="P2099" s="3">
        <v>10601637.41</v>
      </c>
      <c r="Q2099" s="3">
        <v>0</v>
      </c>
      <c r="R2099" s="3">
        <v>304885995.04</v>
      </c>
      <c r="S2099" s="3">
        <v>0</v>
      </c>
      <c r="T2099" s="3">
        <v>0</v>
      </c>
      <c r="U2099" s="3">
        <v>6024234.26</v>
      </c>
      <c r="V2099" s="3">
        <v>4842718.58</v>
      </c>
      <c r="W2099" s="3">
        <v>0</v>
      </c>
      <c r="X2099" s="3">
        <v>0</v>
      </c>
      <c r="Y2099" s="3">
        <v>503292.92</v>
      </c>
      <c r="Z2099" s="3">
        <v>36243273.64</v>
      </c>
      <c r="AA2099" s="3">
        <v>0</v>
      </c>
      <c r="AB2099" s="3">
        <v>933476.05</v>
      </c>
      <c r="AC2099" s="3">
        <v>1097878379.03</v>
      </c>
      <c r="AD2099" s="3">
        <v>287381420.14</v>
      </c>
      <c r="AE2099" s="3">
        <v>0</v>
      </c>
      <c r="AF2099" s="3">
        <v>508300700</v>
      </c>
      <c r="AG2099" s="3">
        <v>0</v>
      </c>
      <c r="AH2099" s="3">
        <v>98172046.34</v>
      </c>
      <c r="AI2099" s="3">
        <v>0</v>
      </c>
      <c r="AJ2099" s="3">
        <v>0</v>
      </c>
      <c r="AK2099" s="3">
        <v>3677444.58</v>
      </c>
      <c r="AL2099" s="3">
        <v>2416096.11</v>
      </c>
      <c r="AM2099" s="3">
        <v>5383459.3</v>
      </c>
      <c r="AN2099" s="3">
        <v>65840636.83</v>
      </c>
      <c r="AO2099" s="6">
        <f t="shared" si="495"/>
        <v>363443214.26</v>
      </c>
      <c r="AP2099" s="6">
        <f t="shared" si="496"/>
        <v>222434706.45</v>
      </c>
      <c r="AQ2099" s="6">
        <f t="shared" si="497"/>
        <v>353432990.49</v>
      </c>
      <c r="AR2099" s="6">
        <f t="shared" si="498"/>
        <v>-130998284.04</v>
      </c>
      <c r="AS2099" s="6">
        <f t="shared" si="499"/>
        <v>2069050182.33</v>
      </c>
      <c r="AT2099" s="10">
        <f t="shared" si="500"/>
        <v>0</v>
      </c>
      <c r="AU2099" s="10">
        <f t="shared" si="501"/>
        <v>2069050182.33</v>
      </c>
      <c r="AV2099" s="10">
        <f t="shared" si="502"/>
        <v>232444930.22</v>
      </c>
      <c r="AW2099" s="12">
        <f t="shared" si="488"/>
        <v>0.157916135592968</v>
      </c>
      <c r="AX2099" s="12">
        <f t="shared" si="489"/>
        <v>0.842083864407032</v>
      </c>
      <c r="AY2099" s="12">
        <f t="shared" si="490"/>
        <v>-0.0569187756800653</v>
      </c>
      <c r="AZ2099" s="12">
        <f t="shared" si="491"/>
        <v>0.899002640087097</v>
      </c>
      <c r="BA2099" s="12">
        <f t="shared" si="492"/>
        <v>0</v>
      </c>
      <c r="BB2099" s="12">
        <f t="shared" si="493"/>
        <v>0.899002640087097</v>
      </c>
      <c r="BC2099" s="12">
        <f t="shared" si="494"/>
        <v>0.100997359912903</v>
      </c>
    </row>
    <row r="2100" spans="1:55">
      <c r="A2100" s="3" t="s">
        <v>4251</v>
      </c>
      <c r="B2100" s="3" t="s">
        <v>4252</v>
      </c>
      <c r="C2100" s="3">
        <v>252375217.67</v>
      </c>
      <c r="D2100" s="3">
        <v>356570311.69</v>
      </c>
      <c r="E2100" s="3">
        <v>1154346271.62</v>
      </c>
      <c r="F2100" s="3">
        <v>0</v>
      </c>
      <c r="G2100" s="3">
        <v>0</v>
      </c>
      <c r="H2100" s="3">
        <v>0</v>
      </c>
      <c r="I2100" s="3">
        <v>0</v>
      </c>
      <c r="J2100" s="3">
        <v>186318184.75</v>
      </c>
      <c r="K2100" s="3">
        <v>39766272.25</v>
      </c>
      <c r="L2100" s="3">
        <v>0</v>
      </c>
      <c r="M2100" s="3">
        <v>1021091020.49</v>
      </c>
      <c r="N2100" s="3">
        <v>124005854.09</v>
      </c>
      <c r="O2100" s="3">
        <v>1715742969.98</v>
      </c>
      <c r="P2100" s="3">
        <v>42846835.34</v>
      </c>
      <c r="Q2100" s="3">
        <v>0</v>
      </c>
      <c r="R2100" s="3">
        <v>768662370.79</v>
      </c>
      <c r="S2100" s="3">
        <v>2585643.15</v>
      </c>
      <c r="T2100" s="3">
        <v>0</v>
      </c>
      <c r="U2100" s="3">
        <v>36055098.99</v>
      </c>
      <c r="V2100" s="3">
        <v>41346412.5</v>
      </c>
      <c r="W2100" s="3">
        <v>0</v>
      </c>
      <c r="X2100" s="3">
        <v>0</v>
      </c>
      <c r="Y2100" s="3">
        <v>5795103.12</v>
      </c>
      <c r="Z2100" s="3">
        <v>14891500</v>
      </c>
      <c r="AA2100" s="3">
        <v>0</v>
      </c>
      <c r="AB2100" s="3">
        <v>138147270.28</v>
      </c>
      <c r="AC2100" s="3">
        <v>1334382854.22</v>
      </c>
      <c r="AD2100" s="3">
        <v>53552404.08</v>
      </c>
      <c r="AE2100" s="3">
        <v>0</v>
      </c>
      <c r="AF2100" s="3">
        <v>0</v>
      </c>
      <c r="AG2100" s="3">
        <v>0</v>
      </c>
      <c r="AH2100" s="3">
        <v>146037405.04</v>
      </c>
      <c r="AI2100" s="3">
        <v>0</v>
      </c>
      <c r="AJ2100" s="3">
        <v>0</v>
      </c>
      <c r="AK2100" s="3">
        <v>25858649.67</v>
      </c>
      <c r="AL2100" s="3">
        <v>30720756.51</v>
      </c>
      <c r="AM2100" s="3">
        <v>2242150.59</v>
      </c>
      <c r="AN2100" s="3">
        <v>58610574.66</v>
      </c>
      <c r="AO2100" s="6">
        <f t="shared" si="495"/>
        <v>1737001040.31</v>
      </c>
      <c r="AP2100" s="6">
        <f t="shared" si="496"/>
        <v>2903686679.9</v>
      </c>
      <c r="AQ2100" s="6">
        <f t="shared" si="497"/>
        <v>1007483398.83</v>
      </c>
      <c r="AR2100" s="6">
        <f t="shared" si="498"/>
        <v>1896203281.07</v>
      </c>
      <c r="AS2100" s="6">
        <f t="shared" si="499"/>
        <v>1651404794.77</v>
      </c>
      <c r="AT2100" s="10">
        <f t="shared" si="500"/>
        <v>252375217.67</v>
      </c>
      <c r="AU2100" s="10">
        <f t="shared" si="501"/>
        <v>1903780012.44</v>
      </c>
      <c r="AV2100" s="10">
        <f t="shared" si="502"/>
        <v>3633204321.38</v>
      </c>
      <c r="AW2100" s="12">
        <f t="shared" si="488"/>
        <v>0.313708859477959</v>
      </c>
      <c r="AX2100" s="12">
        <f t="shared" si="489"/>
        <v>0.640711235928761</v>
      </c>
      <c r="AY2100" s="12">
        <f t="shared" si="490"/>
        <v>0.342461377303879</v>
      </c>
      <c r="AZ2100" s="12">
        <f t="shared" si="491"/>
        <v>0.298249858624882</v>
      </c>
      <c r="BA2100" s="12">
        <f t="shared" si="492"/>
        <v>0.0455799045932797</v>
      </c>
      <c r="BB2100" s="12">
        <f t="shared" si="493"/>
        <v>0.343829763218161</v>
      </c>
      <c r="BC2100" s="12">
        <f t="shared" si="494"/>
        <v>0.656170236781839</v>
      </c>
    </row>
    <row r="2101" spans="1:55">
      <c r="A2101" s="3" t="s">
        <v>4253</v>
      </c>
      <c r="B2101" s="3" t="s">
        <v>4254</v>
      </c>
      <c r="C2101" s="3">
        <v>173817516.14</v>
      </c>
      <c r="D2101" s="3">
        <v>355873758.03</v>
      </c>
      <c r="E2101" s="3">
        <v>773400000</v>
      </c>
      <c r="F2101" s="3">
        <v>0</v>
      </c>
      <c r="G2101" s="3">
        <v>0</v>
      </c>
      <c r="H2101" s="3">
        <v>0</v>
      </c>
      <c r="I2101" s="3">
        <v>0</v>
      </c>
      <c r="J2101" s="3">
        <v>8425877.47</v>
      </c>
      <c r="K2101" s="3">
        <v>34405851.57</v>
      </c>
      <c r="L2101" s="3">
        <v>0</v>
      </c>
      <c r="M2101" s="3">
        <v>752001850.75</v>
      </c>
      <c r="N2101" s="3">
        <v>66707071.16</v>
      </c>
      <c r="O2101" s="3">
        <v>570414635.32</v>
      </c>
      <c r="P2101" s="3">
        <v>3794123.33</v>
      </c>
      <c r="Q2101" s="3">
        <v>0</v>
      </c>
      <c r="R2101" s="3">
        <v>383953359.94</v>
      </c>
      <c r="S2101" s="3">
        <v>0</v>
      </c>
      <c r="T2101" s="3">
        <v>0</v>
      </c>
      <c r="U2101" s="3">
        <v>22971368.76</v>
      </c>
      <c r="V2101" s="3">
        <v>33402598.5</v>
      </c>
      <c r="W2101" s="3">
        <v>0</v>
      </c>
      <c r="X2101" s="3">
        <v>0</v>
      </c>
      <c r="Y2101" s="3">
        <v>0</v>
      </c>
      <c r="Z2101" s="3">
        <v>4406666.67</v>
      </c>
      <c r="AA2101" s="3">
        <v>0</v>
      </c>
      <c r="AB2101" s="3">
        <v>30352418.44</v>
      </c>
      <c r="AC2101" s="3">
        <v>434001430.15</v>
      </c>
      <c r="AD2101" s="3">
        <v>12447885.56</v>
      </c>
      <c r="AE2101" s="3">
        <v>0</v>
      </c>
      <c r="AF2101" s="3">
        <v>0</v>
      </c>
      <c r="AG2101" s="3">
        <v>0</v>
      </c>
      <c r="AH2101" s="3">
        <v>159419300.16</v>
      </c>
      <c r="AI2101" s="3">
        <v>0</v>
      </c>
      <c r="AJ2101" s="3">
        <v>250409386.08</v>
      </c>
      <c r="AK2101" s="3">
        <v>185646.2</v>
      </c>
      <c r="AL2101" s="3">
        <v>4174189.03</v>
      </c>
      <c r="AM2101" s="3">
        <v>0</v>
      </c>
      <c r="AN2101" s="3">
        <v>79231254.27</v>
      </c>
      <c r="AO2101" s="6">
        <f t="shared" si="495"/>
        <v>1172105487.07</v>
      </c>
      <c r="AP2101" s="6">
        <f t="shared" si="496"/>
        <v>1392917680.56</v>
      </c>
      <c r="AQ2101" s="6">
        <f t="shared" si="497"/>
        <v>475086412.31</v>
      </c>
      <c r="AR2101" s="6">
        <f t="shared" si="498"/>
        <v>917831268.25</v>
      </c>
      <c r="AS2101" s="6">
        <f t="shared" si="499"/>
        <v>939869091.45</v>
      </c>
      <c r="AT2101" s="10">
        <f t="shared" si="500"/>
        <v>173817516.14</v>
      </c>
      <c r="AU2101" s="10">
        <f t="shared" si="501"/>
        <v>1113686607.59</v>
      </c>
      <c r="AV2101" s="10">
        <f t="shared" si="502"/>
        <v>2089936755.32</v>
      </c>
      <c r="AW2101" s="12">
        <f t="shared" si="488"/>
        <v>0.365868691257552</v>
      </c>
      <c r="AX2101" s="12">
        <f t="shared" si="489"/>
        <v>0.579874769677221</v>
      </c>
      <c r="AY2101" s="12">
        <f t="shared" si="490"/>
        <v>0.286497869529922</v>
      </c>
      <c r="AZ2101" s="12">
        <f t="shared" si="491"/>
        <v>0.293376900147299</v>
      </c>
      <c r="BA2101" s="12">
        <f t="shared" si="492"/>
        <v>0.0542565390652269</v>
      </c>
      <c r="BB2101" s="12">
        <f t="shared" si="493"/>
        <v>0.347633439212526</v>
      </c>
      <c r="BC2101" s="12">
        <f t="shared" si="494"/>
        <v>0.652366560787474</v>
      </c>
    </row>
    <row r="2102" spans="1:55">
      <c r="A2102" s="3" t="s">
        <v>4255</v>
      </c>
      <c r="B2102" s="3" t="s">
        <v>4256</v>
      </c>
      <c r="C2102" s="3">
        <v>3000000</v>
      </c>
      <c r="D2102" s="3">
        <v>355823246.04</v>
      </c>
      <c r="E2102" s="3">
        <v>158219889.26</v>
      </c>
      <c r="F2102" s="3">
        <v>0</v>
      </c>
      <c r="G2102" s="3">
        <v>0</v>
      </c>
      <c r="H2102" s="3">
        <v>0</v>
      </c>
      <c r="I2102" s="3">
        <v>0</v>
      </c>
      <c r="J2102" s="3">
        <v>30755326.52</v>
      </c>
      <c r="K2102" s="3">
        <v>2399383.48</v>
      </c>
      <c r="L2102" s="3">
        <v>0</v>
      </c>
      <c r="M2102" s="3">
        <v>1007593077.84</v>
      </c>
      <c r="N2102" s="3">
        <v>118114723.71</v>
      </c>
      <c r="O2102" s="3">
        <v>1303391233.05</v>
      </c>
      <c r="P2102" s="3">
        <v>4241680.19</v>
      </c>
      <c r="Q2102" s="3">
        <v>0</v>
      </c>
      <c r="R2102" s="3">
        <v>1265629675.56</v>
      </c>
      <c r="S2102" s="3">
        <v>2092700.96</v>
      </c>
      <c r="T2102" s="3">
        <v>0</v>
      </c>
      <c r="U2102" s="3">
        <v>48453060.12</v>
      </c>
      <c r="V2102" s="3">
        <v>77625522.09</v>
      </c>
      <c r="W2102" s="3">
        <v>0</v>
      </c>
      <c r="X2102" s="3">
        <v>0</v>
      </c>
      <c r="Y2102" s="3">
        <v>0</v>
      </c>
      <c r="Z2102" s="3">
        <v>19719375.1</v>
      </c>
      <c r="AA2102" s="3">
        <v>0</v>
      </c>
      <c r="AB2102" s="3">
        <v>8108855.07</v>
      </c>
      <c r="AC2102" s="3">
        <v>2828494530.52</v>
      </c>
      <c r="AD2102" s="3">
        <v>194478799.7</v>
      </c>
      <c r="AE2102" s="3">
        <v>0</v>
      </c>
      <c r="AF2102" s="3">
        <v>0</v>
      </c>
      <c r="AG2102" s="3">
        <v>0</v>
      </c>
      <c r="AH2102" s="3">
        <v>214600657.5</v>
      </c>
      <c r="AI2102" s="3">
        <v>0</v>
      </c>
      <c r="AJ2102" s="3">
        <v>0</v>
      </c>
      <c r="AK2102" s="3">
        <v>6687711.23</v>
      </c>
      <c r="AL2102" s="3">
        <v>47424820.34</v>
      </c>
      <c r="AM2102" s="3">
        <v>2805743.06</v>
      </c>
      <c r="AN2102" s="3">
        <v>60931444.51</v>
      </c>
      <c r="AO2102" s="6">
        <f t="shared" si="495"/>
        <v>547197845.3</v>
      </c>
      <c r="AP2102" s="6">
        <f t="shared" si="496"/>
        <v>2433340714.79</v>
      </c>
      <c r="AQ2102" s="6">
        <f t="shared" si="497"/>
        <v>1421629188.9</v>
      </c>
      <c r="AR2102" s="6">
        <f t="shared" si="498"/>
        <v>1011711525.89</v>
      </c>
      <c r="AS2102" s="6">
        <f t="shared" si="499"/>
        <v>3355423706.86</v>
      </c>
      <c r="AT2102" s="10">
        <f t="shared" si="500"/>
        <v>3000000</v>
      </c>
      <c r="AU2102" s="10">
        <f t="shared" si="501"/>
        <v>3358423706.86</v>
      </c>
      <c r="AV2102" s="10">
        <f t="shared" si="502"/>
        <v>1558909371.19</v>
      </c>
      <c r="AW2102" s="12">
        <f t="shared" si="488"/>
        <v>0.111279394056624</v>
      </c>
      <c r="AX2102" s="12">
        <f t="shared" si="489"/>
        <v>0.888110519143807</v>
      </c>
      <c r="AY2102" s="12">
        <f t="shared" si="490"/>
        <v>0.205743948972275</v>
      </c>
      <c r="AZ2102" s="12">
        <f t="shared" si="491"/>
        <v>0.682366570171532</v>
      </c>
      <c r="BA2102" s="12">
        <f t="shared" si="492"/>
        <v>0.000610086799568531</v>
      </c>
      <c r="BB2102" s="12">
        <f t="shared" si="493"/>
        <v>0.6829766569711</v>
      </c>
      <c r="BC2102" s="12">
        <f t="shared" si="494"/>
        <v>0.3170233430289</v>
      </c>
    </row>
    <row r="2103" spans="1:55">
      <c r="A2103" s="3" t="s">
        <v>4257</v>
      </c>
      <c r="B2103" s="3" t="s">
        <v>4258</v>
      </c>
      <c r="C2103" s="3">
        <v>149374131.78</v>
      </c>
      <c r="D2103" s="3">
        <v>355415231.65</v>
      </c>
      <c r="E2103" s="3">
        <v>250364360.54</v>
      </c>
      <c r="F2103" s="3">
        <v>0</v>
      </c>
      <c r="G2103" s="3">
        <v>0</v>
      </c>
      <c r="H2103" s="3">
        <v>0</v>
      </c>
      <c r="I2103" s="3">
        <v>0</v>
      </c>
      <c r="J2103" s="3">
        <v>0</v>
      </c>
      <c r="K2103" s="3">
        <v>16953972.97</v>
      </c>
      <c r="L2103" s="3">
        <v>0</v>
      </c>
      <c r="M2103" s="3">
        <v>338137834.71</v>
      </c>
      <c r="N2103" s="3">
        <v>66752144.6</v>
      </c>
      <c r="O2103" s="3">
        <v>1080119453.59</v>
      </c>
      <c r="P2103" s="3">
        <v>984837.87</v>
      </c>
      <c r="Q2103" s="3">
        <v>0</v>
      </c>
      <c r="R2103" s="3">
        <v>646169406.83</v>
      </c>
      <c r="S2103" s="3">
        <v>175498.53</v>
      </c>
      <c r="T2103" s="3">
        <v>0</v>
      </c>
      <c r="U2103" s="3">
        <v>56581239.45</v>
      </c>
      <c r="V2103" s="3">
        <v>10779176.96</v>
      </c>
      <c r="W2103" s="3">
        <v>0</v>
      </c>
      <c r="X2103" s="3">
        <v>0</v>
      </c>
      <c r="Y2103" s="3">
        <v>9565237.22</v>
      </c>
      <c r="Z2103" s="3">
        <v>32570645.88</v>
      </c>
      <c r="AA2103" s="3">
        <v>0</v>
      </c>
      <c r="AB2103" s="3">
        <v>1949526.55</v>
      </c>
      <c r="AC2103" s="3">
        <v>329580568.5</v>
      </c>
      <c r="AD2103" s="3">
        <v>6199214.34</v>
      </c>
      <c r="AE2103" s="3">
        <v>0</v>
      </c>
      <c r="AF2103" s="3">
        <v>0</v>
      </c>
      <c r="AG2103" s="3">
        <v>0</v>
      </c>
      <c r="AH2103" s="3">
        <v>39247403.61</v>
      </c>
      <c r="AI2103" s="3">
        <v>0</v>
      </c>
      <c r="AJ2103" s="3">
        <v>0</v>
      </c>
      <c r="AK2103" s="3">
        <v>6081757.69</v>
      </c>
      <c r="AL2103" s="3">
        <v>31466298.58</v>
      </c>
      <c r="AM2103" s="3">
        <v>74174.78</v>
      </c>
      <c r="AN2103" s="3">
        <v>5008422.86</v>
      </c>
      <c r="AO2103" s="6">
        <f t="shared" si="495"/>
        <v>622733565.16</v>
      </c>
      <c r="AP2103" s="6">
        <f t="shared" si="496"/>
        <v>1485994270.77</v>
      </c>
      <c r="AQ2103" s="6">
        <f t="shared" si="497"/>
        <v>757790731.42</v>
      </c>
      <c r="AR2103" s="6">
        <f t="shared" si="498"/>
        <v>728203539.35</v>
      </c>
      <c r="AS2103" s="6">
        <f t="shared" si="499"/>
        <v>417657840.36</v>
      </c>
      <c r="AT2103" s="10">
        <f t="shared" si="500"/>
        <v>149374131.78</v>
      </c>
      <c r="AU2103" s="10">
        <f t="shared" si="501"/>
        <v>567031972.14</v>
      </c>
      <c r="AV2103" s="10">
        <f t="shared" si="502"/>
        <v>1350937104.51</v>
      </c>
      <c r="AW2103" s="12">
        <f t="shared" si="488"/>
        <v>0.32468384018354</v>
      </c>
      <c r="AX2103" s="12">
        <f t="shared" si="489"/>
        <v>0.597434752030208</v>
      </c>
      <c r="AY2103" s="12">
        <f t="shared" si="490"/>
        <v>0.379674285792923</v>
      </c>
      <c r="AZ2103" s="12">
        <f t="shared" si="491"/>
        <v>0.217760466237286</v>
      </c>
      <c r="BA2103" s="12">
        <f t="shared" si="492"/>
        <v>0.0778814077862521</v>
      </c>
      <c r="BB2103" s="12">
        <f t="shared" si="493"/>
        <v>0.295641874023538</v>
      </c>
      <c r="BC2103" s="12">
        <f t="shared" si="494"/>
        <v>0.704358125976462</v>
      </c>
    </row>
    <row r="2104" spans="1:55">
      <c r="A2104" s="3" t="s">
        <v>4259</v>
      </c>
      <c r="B2104" s="3" t="s">
        <v>4260</v>
      </c>
      <c r="C2104" s="3">
        <v>0</v>
      </c>
      <c r="D2104" s="3">
        <v>354458601.75</v>
      </c>
      <c r="E2104" s="3">
        <v>170900067.47</v>
      </c>
      <c r="F2104" s="3">
        <v>0</v>
      </c>
      <c r="G2104" s="3">
        <v>0</v>
      </c>
      <c r="H2104" s="3">
        <v>0</v>
      </c>
      <c r="I2104" s="3">
        <v>0</v>
      </c>
      <c r="J2104" s="3">
        <v>0</v>
      </c>
      <c r="K2104" s="3">
        <v>385363.62</v>
      </c>
      <c r="L2104" s="3">
        <v>0</v>
      </c>
      <c r="M2104" s="3">
        <v>129956591.2</v>
      </c>
      <c r="N2104" s="3">
        <v>6615320.2</v>
      </c>
      <c r="O2104" s="3">
        <v>183870245.64</v>
      </c>
      <c r="P2104" s="3">
        <v>73393127.16</v>
      </c>
      <c r="Q2104" s="3">
        <v>0</v>
      </c>
      <c r="R2104" s="3">
        <v>165472636.21</v>
      </c>
      <c r="S2104" s="3">
        <v>0</v>
      </c>
      <c r="T2104" s="3">
        <v>0</v>
      </c>
      <c r="U2104" s="3">
        <v>25422539.92</v>
      </c>
      <c r="V2104" s="3">
        <v>9375971.48</v>
      </c>
      <c r="W2104" s="3">
        <v>0</v>
      </c>
      <c r="X2104" s="3">
        <v>0</v>
      </c>
      <c r="Y2104" s="3">
        <v>0</v>
      </c>
      <c r="Z2104" s="3">
        <v>6588781.1</v>
      </c>
      <c r="AA2104" s="3">
        <v>0</v>
      </c>
      <c r="AB2104" s="3">
        <v>609390.34</v>
      </c>
      <c r="AC2104" s="3">
        <v>496340414.84</v>
      </c>
      <c r="AD2104" s="3">
        <v>84735971.03</v>
      </c>
      <c r="AE2104" s="3">
        <v>0</v>
      </c>
      <c r="AF2104" s="3">
        <v>0</v>
      </c>
      <c r="AG2104" s="3">
        <v>0</v>
      </c>
      <c r="AH2104" s="3">
        <v>158035071.33</v>
      </c>
      <c r="AI2104" s="3">
        <v>0</v>
      </c>
      <c r="AJ2104" s="3">
        <v>10909393.98</v>
      </c>
      <c r="AK2104" s="3">
        <v>6806024.73</v>
      </c>
      <c r="AL2104" s="3">
        <v>3451113.63</v>
      </c>
      <c r="AM2104" s="3">
        <v>5726993.32</v>
      </c>
      <c r="AN2104" s="3">
        <v>42439153.98</v>
      </c>
      <c r="AO2104" s="6">
        <f t="shared" si="495"/>
        <v>525744032.84</v>
      </c>
      <c r="AP2104" s="6">
        <f t="shared" si="496"/>
        <v>393835284.2</v>
      </c>
      <c r="AQ2104" s="6">
        <f t="shared" si="497"/>
        <v>207469319.05</v>
      </c>
      <c r="AR2104" s="6">
        <f t="shared" si="498"/>
        <v>186365965.15</v>
      </c>
      <c r="AS2104" s="6">
        <f t="shared" si="499"/>
        <v>808444136.84</v>
      </c>
      <c r="AT2104" s="10">
        <f t="shared" si="500"/>
        <v>0</v>
      </c>
      <c r="AU2104" s="10">
        <f t="shared" si="501"/>
        <v>808444136.84</v>
      </c>
      <c r="AV2104" s="10">
        <f t="shared" si="502"/>
        <v>712109997.99</v>
      </c>
      <c r="AW2104" s="12">
        <f t="shared" si="488"/>
        <v>0.345758181703132</v>
      </c>
      <c r="AX2104" s="12">
        <f t="shared" si="489"/>
        <v>0.654241818296868</v>
      </c>
      <c r="AY2104" s="12">
        <f t="shared" si="490"/>
        <v>0.122564505189969</v>
      </c>
      <c r="AZ2104" s="12">
        <f t="shared" si="491"/>
        <v>0.531677313106899</v>
      </c>
      <c r="BA2104" s="12">
        <f t="shared" si="492"/>
        <v>0</v>
      </c>
      <c r="BB2104" s="12">
        <f t="shared" si="493"/>
        <v>0.531677313106899</v>
      </c>
      <c r="BC2104" s="12">
        <f t="shared" si="494"/>
        <v>0.468322686893101</v>
      </c>
    </row>
    <row r="2105" spans="1:55">
      <c r="A2105" s="3" t="s">
        <v>4261</v>
      </c>
      <c r="B2105" s="3" t="s">
        <v>4262</v>
      </c>
      <c r="C2105" s="3">
        <v>5617340.82</v>
      </c>
      <c r="D2105" s="3">
        <v>353633521.68</v>
      </c>
      <c r="E2105" s="3">
        <v>0</v>
      </c>
      <c r="F2105" s="3">
        <v>0</v>
      </c>
      <c r="G2105" s="3">
        <v>0</v>
      </c>
      <c r="H2105" s="3">
        <v>0</v>
      </c>
      <c r="I2105" s="3">
        <v>0</v>
      </c>
      <c r="J2105" s="3">
        <v>0</v>
      </c>
      <c r="K2105" s="3">
        <v>19938333.03</v>
      </c>
      <c r="L2105" s="3">
        <v>0</v>
      </c>
      <c r="M2105" s="3">
        <v>352210436.05</v>
      </c>
      <c r="N2105" s="3">
        <v>33730355.12</v>
      </c>
      <c r="O2105" s="3">
        <v>257338284.79</v>
      </c>
      <c r="P2105" s="3">
        <v>309885930.84</v>
      </c>
      <c r="Q2105" s="3">
        <v>0</v>
      </c>
      <c r="R2105" s="3">
        <v>431516241.3</v>
      </c>
      <c r="S2105" s="3">
        <v>0</v>
      </c>
      <c r="T2105" s="3">
        <v>0</v>
      </c>
      <c r="U2105" s="3">
        <v>6955240.87</v>
      </c>
      <c r="V2105" s="3">
        <v>30743357.25</v>
      </c>
      <c r="W2105" s="3">
        <v>0</v>
      </c>
      <c r="X2105" s="3">
        <v>0</v>
      </c>
      <c r="Y2105" s="3">
        <v>0</v>
      </c>
      <c r="Z2105" s="3">
        <v>22843156.09</v>
      </c>
      <c r="AA2105" s="3">
        <v>0</v>
      </c>
      <c r="AB2105" s="3">
        <v>1309007</v>
      </c>
      <c r="AC2105" s="3">
        <v>307917397.79</v>
      </c>
      <c r="AD2105" s="3">
        <v>901505606.43</v>
      </c>
      <c r="AE2105" s="3">
        <v>0</v>
      </c>
      <c r="AF2105" s="3">
        <v>0</v>
      </c>
      <c r="AG2105" s="3">
        <v>0</v>
      </c>
      <c r="AH2105" s="3">
        <v>152427917.13</v>
      </c>
      <c r="AI2105" s="3">
        <v>0</v>
      </c>
      <c r="AJ2105" s="3">
        <v>0</v>
      </c>
      <c r="AK2105" s="3">
        <v>0</v>
      </c>
      <c r="AL2105" s="3">
        <v>8232643.64</v>
      </c>
      <c r="AM2105" s="3">
        <v>154292.57</v>
      </c>
      <c r="AN2105" s="3">
        <v>10348383.79</v>
      </c>
      <c r="AO2105" s="6">
        <f t="shared" si="495"/>
        <v>373571854.71</v>
      </c>
      <c r="AP2105" s="6">
        <f t="shared" si="496"/>
        <v>953165006.8</v>
      </c>
      <c r="AQ2105" s="6">
        <f t="shared" si="497"/>
        <v>493367002.51</v>
      </c>
      <c r="AR2105" s="6">
        <f t="shared" si="498"/>
        <v>459798004.29</v>
      </c>
      <c r="AS2105" s="6">
        <f t="shared" si="499"/>
        <v>1380586241.35</v>
      </c>
      <c r="AT2105" s="10">
        <f t="shared" si="500"/>
        <v>5617340.82</v>
      </c>
      <c r="AU2105" s="10">
        <f t="shared" si="501"/>
        <v>1386203582.17</v>
      </c>
      <c r="AV2105" s="10">
        <f t="shared" si="502"/>
        <v>833369859</v>
      </c>
      <c r="AW2105" s="12">
        <f t="shared" si="488"/>
        <v>0.168307949527942</v>
      </c>
      <c r="AX2105" s="12">
        <f t="shared" si="489"/>
        <v>0.82916123048845</v>
      </c>
      <c r="AY2105" s="12">
        <f t="shared" si="490"/>
        <v>0.207156021855996</v>
      </c>
      <c r="AZ2105" s="12">
        <f t="shared" si="491"/>
        <v>0.622005208632454</v>
      </c>
      <c r="BA2105" s="12">
        <f t="shared" si="492"/>
        <v>0.00253081998360863</v>
      </c>
      <c r="BB2105" s="12">
        <f t="shared" si="493"/>
        <v>0.624536028616063</v>
      </c>
      <c r="BC2105" s="12">
        <f t="shared" si="494"/>
        <v>0.375463971383937</v>
      </c>
    </row>
    <row r="2106" spans="1:55">
      <c r="A2106" s="3" t="s">
        <v>4263</v>
      </c>
      <c r="B2106" s="3" t="s">
        <v>4264</v>
      </c>
      <c r="C2106" s="3">
        <v>26076136.66</v>
      </c>
      <c r="D2106" s="3">
        <v>353006433.21</v>
      </c>
      <c r="E2106" s="3">
        <v>317000000</v>
      </c>
      <c r="F2106" s="3">
        <v>0</v>
      </c>
      <c r="G2106" s="3">
        <v>0</v>
      </c>
      <c r="H2106" s="3">
        <v>0</v>
      </c>
      <c r="I2106" s="3">
        <v>0</v>
      </c>
      <c r="J2106" s="3">
        <v>3337199.1</v>
      </c>
      <c r="K2106" s="3">
        <v>8235751.08</v>
      </c>
      <c r="L2106" s="3">
        <v>0</v>
      </c>
      <c r="M2106" s="3">
        <v>241995917.48</v>
      </c>
      <c r="N2106" s="3">
        <v>16230090.15</v>
      </c>
      <c r="O2106" s="3">
        <v>55983496.75</v>
      </c>
      <c r="P2106" s="3">
        <v>2336723.06</v>
      </c>
      <c r="Q2106" s="3">
        <v>0</v>
      </c>
      <c r="R2106" s="3">
        <v>36463608.99</v>
      </c>
      <c r="S2106" s="3">
        <v>0</v>
      </c>
      <c r="T2106" s="3">
        <v>0</v>
      </c>
      <c r="U2106" s="3">
        <v>14133705.28</v>
      </c>
      <c r="V2106" s="3">
        <v>3169192.14</v>
      </c>
      <c r="W2106" s="3">
        <v>0</v>
      </c>
      <c r="X2106" s="3">
        <v>0</v>
      </c>
      <c r="Y2106" s="3">
        <v>0</v>
      </c>
      <c r="Z2106" s="3">
        <v>1129762.29</v>
      </c>
      <c r="AA2106" s="3">
        <v>0</v>
      </c>
      <c r="AB2106" s="3">
        <v>0</v>
      </c>
      <c r="AC2106" s="3">
        <v>210242985.6</v>
      </c>
      <c r="AD2106" s="3">
        <v>198019.8</v>
      </c>
      <c r="AE2106" s="3">
        <v>0</v>
      </c>
      <c r="AF2106" s="3">
        <v>0</v>
      </c>
      <c r="AG2106" s="3">
        <v>0</v>
      </c>
      <c r="AH2106" s="3">
        <v>6258804.59</v>
      </c>
      <c r="AI2106" s="3">
        <v>21998999.38</v>
      </c>
      <c r="AJ2106" s="3">
        <v>31166300.36</v>
      </c>
      <c r="AK2106" s="3">
        <v>1061575.19</v>
      </c>
      <c r="AL2106" s="3">
        <v>9428554.2</v>
      </c>
      <c r="AM2106" s="3">
        <v>31086.25</v>
      </c>
      <c r="AN2106" s="3">
        <v>1805636.23</v>
      </c>
      <c r="AO2106" s="6">
        <f t="shared" si="495"/>
        <v>681579383.39</v>
      </c>
      <c r="AP2106" s="6">
        <f t="shared" si="496"/>
        <v>316546227.44</v>
      </c>
      <c r="AQ2106" s="6">
        <f t="shared" si="497"/>
        <v>54896268.7</v>
      </c>
      <c r="AR2106" s="6">
        <f t="shared" si="498"/>
        <v>261649958.74</v>
      </c>
      <c r="AS2106" s="6">
        <f t="shared" si="499"/>
        <v>282191961.6</v>
      </c>
      <c r="AT2106" s="10">
        <f t="shared" si="500"/>
        <v>26076136.66</v>
      </c>
      <c r="AU2106" s="10">
        <f t="shared" si="501"/>
        <v>308268098.26</v>
      </c>
      <c r="AV2106" s="10">
        <f t="shared" si="502"/>
        <v>943229342.13</v>
      </c>
      <c r="AW2106" s="12">
        <f t="shared" si="488"/>
        <v>0.544611088599272</v>
      </c>
      <c r="AX2106" s="12">
        <f t="shared" si="489"/>
        <v>0.434552962545832</v>
      </c>
      <c r="AY2106" s="12">
        <f t="shared" si="490"/>
        <v>0.209069511687106</v>
      </c>
      <c r="AZ2106" s="12">
        <f t="shared" si="491"/>
        <v>0.225483450858726</v>
      </c>
      <c r="BA2106" s="12">
        <f t="shared" si="492"/>
        <v>0.0208359488548966</v>
      </c>
      <c r="BB2106" s="12">
        <f t="shared" si="493"/>
        <v>0.246319399713623</v>
      </c>
      <c r="BC2106" s="12">
        <f t="shared" si="494"/>
        <v>0.753680600286377</v>
      </c>
    </row>
    <row r="2107" spans="1:55">
      <c r="A2107" s="3" t="s">
        <v>4265</v>
      </c>
      <c r="B2107" s="3" t="s">
        <v>4266</v>
      </c>
      <c r="C2107" s="3">
        <v>0</v>
      </c>
      <c r="D2107" s="3">
        <v>352462272.86</v>
      </c>
      <c r="E2107" s="3">
        <v>0</v>
      </c>
      <c r="F2107" s="3">
        <v>0</v>
      </c>
      <c r="G2107" s="3">
        <v>0</v>
      </c>
      <c r="H2107" s="3">
        <v>0</v>
      </c>
      <c r="I2107" s="3">
        <v>0</v>
      </c>
      <c r="J2107" s="3">
        <v>0</v>
      </c>
      <c r="K2107" s="3">
        <v>376320.02</v>
      </c>
      <c r="L2107" s="3">
        <v>0</v>
      </c>
      <c r="M2107" s="3">
        <v>267217087.1</v>
      </c>
      <c r="N2107" s="3">
        <v>7801194.51</v>
      </c>
      <c r="O2107" s="3">
        <v>55498917.17</v>
      </c>
      <c r="P2107" s="3">
        <v>50440045.95</v>
      </c>
      <c r="Q2107" s="3">
        <v>0</v>
      </c>
      <c r="R2107" s="3">
        <v>421183205.48</v>
      </c>
      <c r="S2107" s="3">
        <v>0</v>
      </c>
      <c r="T2107" s="3">
        <v>0</v>
      </c>
      <c r="U2107" s="3">
        <v>13138770.65</v>
      </c>
      <c r="V2107" s="3">
        <v>1557783.45</v>
      </c>
      <c r="W2107" s="3">
        <v>0</v>
      </c>
      <c r="X2107" s="3">
        <v>0</v>
      </c>
      <c r="Y2107" s="3">
        <v>0</v>
      </c>
      <c r="Z2107" s="3">
        <v>19721151.87</v>
      </c>
      <c r="AA2107" s="3">
        <v>0</v>
      </c>
      <c r="AB2107" s="3">
        <v>45031.42</v>
      </c>
      <c r="AC2107" s="3">
        <v>220596024.25</v>
      </c>
      <c r="AD2107" s="3">
        <v>891485637.45</v>
      </c>
      <c r="AE2107" s="3">
        <v>0</v>
      </c>
      <c r="AF2107" s="3">
        <v>0</v>
      </c>
      <c r="AG2107" s="3">
        <v>0</v>
      </c>
      <c r="AH2107" s="3">
        <v>84377310.02</v>
      </c>
      <c r="AI2107" s="3">
        <v>0</v>
      </c>
      <c r="AJ2107" s="3">
        <v>0</v>
      </c>
      <c r="AK2107" s="3">
        <v>860723.94</v>
      </c>
      <c r="AL2107" s="3">
        <v>7308599.83</v>
      </c>
      <c r="AM2107" s="3">
        <v>0</v>
      </c>
      <c r="AN2107" s="3">
        <v>243067907.52</v>
      </c>
      <c r="AO2107" s="6">
        <f t="shared" si="495"/>
        <v>352838592.88</v>
      </c>
      <c r="AP2107" s="6">
        <f t="shared" si="496"/>
        <v>380957244.73</v>
      </c>
      <c r="AQ2107" s="6">
        <f t="shared" si="497"/>
        <v>455645942.87</v>
      </c>
      <c r="AR2107" s="6">
        <f t="shared" si="498"/>
        <v>-74688698.14</v>
      </c>
      <c r="AS2107" s="6">
        <f t="shared" si="499"/>
        <v>1447696203.01</v>
      </c>
      <c r="AT2107" s="10">
        <f t="shared" si="500"/>
        <v>0</v>
      </c>
      <c r="AU2107" s="10">
        <f t="shared" si="501"/>
        <v>1447696203.01</v>
      </c>
      <c r="AV2107" s="10">
        <f t="shared" si="502"/>
        <v>278149894.74</v>
      </c>
      <c r="AW2107" s="12">
        <f t="shared" si="488"/>
        <v>0.204443833862126</v>
      </c>
      <c r="AX2107" s="12">
        <f t="shared" si="489"/>
        <v>0.795556166137874</v>
      </c>
      <c r="AY2107" s="12">
        <f t="shared" si="490"/>
        <v>-0.0432765692360242</v>
      </c>
      <c r="AZ2107" s="12">
        <f t="shared" si="491"/>
        <v>0.838832735373898</v>
      </c>
      <c r="BA2107" s="12">
        <f t="shared" si="492"/>
        <v>0</v>
      </c>
      <c r="BB2107" s="12">
        <f t="shared" si="493"/>
        <v>0.838832735373898</v>
      </c>
      <c r="BC2107" s="12">
        <f t="shared" si="494"/>
        <v>0.161167264626102</v>
      </c>
    </row>
    <row r="2108" spans="1:55">
      <c r="A2108" s="3" t="s">
        <v>4267</v>
      </c>
      <c r="B2108" s="3" t="s">
        <v>4268</v>
      </c>
      <c r="C2108" s="3">
        <v>9996537.28</v>
      </c>
      <c r="D2108" s="3">
        <v>352300163.01</v>
      </c>
      <c r="E2108" s="3">
        <v>0</v>
      </c>
      <c r="F2108" s="3">
        <v>0</v>
      </c>
      <c r="G2108" s="3">
        <v>0</v>
      </c>
      <c r="H2108" s="3">
        <v>0</v>
      </c>
      <c r="I2108" s="3">
        <v>0</v>
      </c>
      <c r="J2108" s="3">
        <v>390181480.09</v>
      </c>
      <c r="K2108" s="3">
        <v>69248153.94</v>
      </c>
      <c r="L2108" s="3">
        <v>0</v>
      </c>
      <c r="M2108" s="3">
        <v>2070220207.62</v>
      </c>
      <c r="N2108" s="3">
        <v>157703196.45</v>
      </c>
      <c r="O2108" s="3">
        <v>689554605.36</v>
      </c>
      <c r="P2108" s="3">
        <v>163897296.68</v>
      </c>
      <c r="Q2108" s="3">
        <v>0</v>
      </c>
      <c r="R2108" s="3">
        <v>944808330.69</v>
      </c>
      <c r="S2108" s="3">
        <v>1843446.31</v>
      </c>
      <c r="T2108" s="3">
        <v>0</v>
      </c>
      <c r="U2108" s="3">
        <v>24316661.79</v>
      </c>
      <c r="V2108" s="3">
        <v>59554315.63</v>
      </c>
      <c r="W2108" s="3">
        <v>0</v>
      </c>
      <c r="X2108" s="3">
        <v>0</v>
      </c>
      <c r="Y2108" s="3">
        <v>0</v>
      </c>
      <c r="Z2108" s="3">
        <v>34304507.98</v>
      </c>
      <c r="AA2108" s="3">
        <v>0</v>
      </c>
      <c r="AB2108" s="3">
        <v>677418.93</v>
      </c>
      <c r="AC2108" s="3">
        <v>1773009518.93</v>
      </c>
      <c r="AD2108" s="3">
        <v>187179922.68</v>
      </c>
      <c r="AE2108" s="3">
        <v>0</v>
      </c>
      <c r="AF2108" s="3">
        <v>0</v>
      </c>
      <c r="AG2108" s="3">
        <v>0</v>
      </c>
      <c r="AH2108" s="3">
        <v>1186356418.52</v>
      </c>
      <c r="AI2108" s="3">
        <v>41010507.16</v>
      </c>
      <c r="AJ2108" s="3">
        <v>614199960.11</v>
      </c>
      <c r="AK2108" s="3">
        <v>6114520.84</v>
      </c>
      <c r="AL2108" s="3">
        <v>41415066.48</v>
      </c>
      <c r="AM2108" s="3">
        <v>115161775.21</v>
      </c>
      <c r="AN2108" s="3">
        <v>45704613.23</v>
      </c>
      <c r="AO2108" s="6">
        <f t="shared" si="495"/>
        <v>811729797.04</v>
      </c>
      <c r="AP2108" s="6">
        <f t="shared" si="496"/>
        <v>3081375306.11</v>
      </c>
      <c r="AQ2108" s="6">
        <f t="shared" si="497"/>
        <v>1065504681.33</v>
      </c>
      <c r="AR2108" s="6">
        <f t="shared" si="498"/>
        <v>2015870624.78</v>
      </c>
      <c r="AS2108" s="6">
        <f t="shared" si="499"/>
        <v>4010152303.16</v>
      </c>
      <c r="AT2108" s="10">
        <f t="shared" si="500"/>
        <v>9996537.28</v>
      </c>
      <c r="AU2108" s="10">
        <f t="shared" si="501"/>
        <v>4020148840.44</v>
      </c>
      <c r="AV2108" s="10">
        <f t="shared" si="502"/>
        <v>2827600421.82</v>
      </c>
      <c r="AW2108" s="12">
        <f t="shared" si="488"/>
        <v>0.118539649445649</v>
      </c>
      <c r="AX2108" s="12">
        <f t="shared" si="489"/>
        <v>0.880000522383496</v>
      </c>
      <c r="AY2108" s="12">
        <f t="shared" si="490"/>
        <v>0.294384409763668</v>
      </c>
      <c r="AZ2108" s="12">
        <f t="shared" si="491"/>
        <v>0.585616112619829</v>
      </c>
      <c r="BA2108" s="12">
        <f t="shared" si="492"/>
        <v>0.00145982817085519</v>
      </c>
      <c r="BB2108" s="12">
        <f t="shared" si="493"/>
        <v>0.587075940790684</v>
      </c>
      <c r="BC2108" s="12">
        <f t="shared" si="494"/>
        <v>0.412924059209316</v>
      </c>
    </row>
    <row r="2109" spans="1:55">
      <c r="A2109" s="3" t="s">
        <v>4269</v>
      </c>
      <c r="B2109" s="3" t="s">
        <v>4270</v>
      </c>
      <c r="C2109" s="3">
        <v>54245107.71</v>
      </c>
      <c r="D2109" s="3">
        <v>352011392.12</v>
      </c>
      <c r="E2109" s="3">
        <v>0</v>
      </c>
      <c r="F2109" s="3">
        <v>0</v>
      </c>
      <c r="G2109" s="3">
        <v>0</v>
      </c>
      <c r="H2109" s="3">
        <v>0</v>
      </c>
      <c r="I2109" s="3">
        <v>0</v>
      </c>
      <c r="J2109" s="3">
        <v>291648077.47</v>
      </c>
      <c r="K2109" s="3">
        <v>28468445.86</v>
      </c>
      <c r="L2109" s="3">
        <v>0</v>
      </c>
      <c r="M2109" s="3">
        <v>1866837682.13</v>
      </c>
      <c r="N2109" s="3">
        <v>374949210.61</v>
      </c>
      <c r="O2109" s="3">
        <v>2680326709.43</v>
      </c>
      <c r="P2109" s="3">
        <v>41222816.51</v>
      </c>
      <c r="Q2109" s="3">
        <v>0</v>
      </c>
      <c r="R2109" s="3">
        <v>706356163.84</v>
      </c>
      <c r="S2109" s="3">
        <v>8981460.26</v>
      </c>
      <c r="T2109" s="3">
        <v>0</v>
      </c>
      <c r="U2109" s="3">
        <v>5107544.26</v>
      </c>
      <c r="V2109" s="3">
        <v>38881356.05</v>
      </c>
      <c r="W2109" s="3">
        <v>0</v>
      </c>
      <c r="X2109" s="3">
        <v>0</v>
      </c>
      <c r="Y2109" s="3">
        <v>496413.17</v>
      </c>
      <c r="Z2109" s="3">
        <v>0</v>
      </c>
      <c r="AA2109" s="3">
        <v>0</v>
      </c>
      <c r="AB2109" s="3">
        <v>152191.06</v>
      </c>
      <c r="AC2109" s="3">
        <v>64825462.79</v>
      </c>
      <c r="AD2109" s="3">
        <v>836433.64</v>
      </c>
      <c r="AE2109" s="3">
        <v>0</v>
      </c>
      <c r="AF2109" s="3">
        <v>0</v>
      </c>
      <c r="AG2109" s="3">
        <v>0</v>
      </c>
      <c r="AH2109" s="3">
        <v>14370859.35</v>
      </c>
      <c r="AI2109" s="3">
        <v>0</v>
      </c>
      <c r="AJ2109" s="3">
        <v>1151560.22</v>
      </c>
      <c r="AK2109" s="3">
        <v>2701673.87</v>
      </c>
      <c r="AL2109" s="3">
        <v>2451295.89</v>
      </c>
      <c r="AM2109" s="3">
        <v>2563306.12</v>
      </c>
      <c r="AN2109" s="3">
        <v>0</v>
      </c>
      <c r="AO2109" s="6">
        <f t="shared" si="495"/>
        <v>672127915.45</v>
      </c>
      <c r="AP2109" s="6">
        <f t="shared" si="496"/>
        <v>4963336418.68</v>
      </c>
      <c r="AQ2109" s="6">
        <f t="shared" si="497"/>
        <v>759975128.64</v>
      </c>
      <c r="AR2109" s="6">
        <f t="shared" si="498"/>
        <v>4203361290.04</v>
      </c>
      <c r="AS2109" s="6">
        <f t="shared" si="499"/>
        <v>88900591.88</v>
      </c>
      <c r="AT2109" s="10">
        <f t="shared" si="500"/>
        <v>54245107.71</v>
      </c>
      <c r="AU2109" s="10">
        <f t="shared" si="501"/>
        <v>143145699.59</v>
      </c>
      <c r="AV2109" s="10">
        <f t="shared" si="502"/>
        <v>4875489205.49</v>
      </c>
      <c r="AW2109" s="12">
        <f t="shared" si="488"/>
        <v>0.133926441783931</v>
      </c>
      <c r="AX2109" s="12">
        <f t="shared" si="489"/>
        <v>0.855264820633845</v>
      </c>
      <c r="AY2109" s="12">
        <f t="shared" si="490"/>
        <v>0.837550722365806</v>
      </c>
      <c r="AZ2109" s="12">
        <f t="shared" si="491"/>
        <v>0.0177140982680395</v>
      </c>
      <c r="BA2109" s="12">
        <f t="shared" si="492"/>
        <v>0.0108087375822241</v>
      </c>
      <c r="BB2109" s="12">
        <f t="shared" si="493"/>
        <v>0.0285228358502636</v>
      </c>
      <c r="BC2109" s="12">
        <f t="shared" si="494"/>
        <v>0.971477164149736</v>
      </c>
    </row>
    <row r="2110" spans="1:55">
      <c r="A2110" s="3" t="s">
        <v>4271</v>
      </c>
      <c r="B2110" s="3" t="s">
        <v>4272</v>
      </c>
      <c r="C2110" s="3">
        <v>1196825.36</v>
      </c>
      <c r="D2110" s="3">
        <v>351545534.1</v>
      </c>
      <c r="E2110" s="3">
        <v>522307059.89</v>
      </c>
      <c r="F2110" s="3">
        <v>0</v>
      </c>
      <c r="G2110" s="3">
        <v>0</v>
      </c>
      <c r="H2110" s="3">
        <v>0</v>
      </c>
      <c r="I2110" s="3">
        <v>0</v>
      </c>
      <c r="J2110" s="3">
        <v>0</v>
      </c>
      <c r="K2110" s="3">
        <v>10103486.43</v>
      </c>
      <c r="L2110" s="3">
        <v>0</v>
      </c>
      <c r="M2110" s="3">
        <v>386110589.86</v>
      </c>
      <c r="N2110" s="3">
        <v>35621516.54</v>
      </c>
      <c r="O2110" s="3">
        <v>704793010.08</v>
      </c>
      <c r="P2110" s="3">
        <v>77089961.31</v>
      </c>
      <c r="Q2110" s="3">
        <v>0</v>
      </c>
      <c r="R2110" s="3">
        <v>262316899.37</v>
      </c>
      <c r="S2110" s="3">
        <v>0</v>
      </c>
      <c r="T2110" s="3">
        <v>0</v>
      </c>
      <c r="U2110" s="3">
        <v>57447145.36</v>
      </c>
      <c r="V2110" s="3">
        <v>39140929.77</v>
      </c>
      <c r="W2110" s="3">
        <v>0</v>
      </c>
      <c r="X2110" s="3">
        <v>0</v>
      </c>
      <c r="Y2110" s="3">
        <v>3505500</v>
      </c>
      <c r="Z2110" s="3">
        <v>48683813.3</v>
      </c>
      <c r="AA2110" s="3">
        <v>0</v>
      </c>
      <c r="AB2110" s="3">
        <v>5798279.42</v>
      </c>
      <c r="AC2110" s="3">
        <v>608263639.36</v>
      </c>
      <c r="AD2110" s="3">
        <v>48645123.75</v>
      </c>
      <c r="AE2110" s="3">
        <v>0</v>
      </c>
      <c r="AF2110" s="3">
        <v>0</v>
      </c>
      <c r="AG2110" s="3">
        <v>0</v>
      </c>
      <c r="AH2110" s="3">
        <v>152710008.4</v>
      </c>
      <c r="AI2110" s="3">
        <v>0</v>
      </c>
      <c r="AJ2110" s="3">
        <v>72412375.04</v>
      </c>
      <c r="AK2110" s="3">
        <v>1857849.84</v>
      </c>
      <c r="AL2110" s="3">
        <v>6961233.01</v>
      </c>
      <c r="AM2110" s="3">
        <v>7808645.51</v>
      </c>
      <c r="AN2110" s="3">
        <v>2127338.79</v>
      </c>
      <c r="AO2110" s="6">
        <f t="shared" si="495"/>
        <v>883956080.42</v>
      </c>
      <c r="AP2110" s="6">
        <f t="shared" si="496"/>
        <v>1203615077.79</v>
      </c>
      <c r="AQ2110" s="6">
        <f t="shared" si="497"/>
        <v>416892567.22</v>
      </c>
      <c r="AR2110" s="6">
        <f t="shared" si="498"/>
        <v>786722510.57</v>
      </c>
      <c r="AS2110" s="6">
        <f t="shared" si="499"/>
        <v>900786213.7</v>
      </c>
      <c r="AT2110" s="10">
        <f t="shared" si="500"/>
        <v>1196825.36</v>
      </c>
      <c r="AU2110" s="10">
        <f t="shared" si="501"/>
        <v>901983039.06</v>
      </c>
      <c r="AV2110" s="10">
        <f t="shared" si="502"/>
        <v>1670678590.99</v>
      </c>
      <c r="AW2110" s="12">
        <f t="shared" si="488"/>
        <v>0.343595935856835</v>
      </c>
      <c r="AX2110" s="12">
        <f t="shared" si="489"/>
        <v>0.655938855137045</v>
      </c>
      <c r="AY2110" s="12">
        <f t="shared" si="490"/>
        <v>0.305801004446399</v>
      </c>
      <c r="AZ2110" s="12">
        <f t="shared" si="491"/>
        <v>0.350137850690646</v>
      </c>
      <c r="BA2110" s="12">
        <f t="shared" si="492"/>
        <v>0.000465209006120537</v>
      </c>
      <c r="BB2110" s="12">
        <f t="shared" si="493"/>
        <v>0.350603059696766</v>
      </c>
      <c r="BC2110" s="12">
        <f t="shared" si="494"/>
        <v>0.649396940303234</v>
      </c>
    </row>
    <row r="2111" spans="1:55">
      <c r="A2111" s="3" t="s">
        <v>4273</v>
      </c>
      <c r="B2111" s="3" t="s">
        <v>4274</v>
      </c>
      <c r="C2111" s="3">
        <v>0</v>
      </c>
      <c r="D2111" s="3">
        <v>351462846.9</v>
      </c>
      <c r="E2111" s="3">
        <v>0</v>
      </c>
      <c r="F2111" s="3">
        <v>0</v>
      </c>
      <c r="G2111" s="3">
        <v>0</v>
      </c>
      <c r="H2111" s="3">
        <v>0</v>
      </c>
      <c r="I2111" s="3">
        <v>0</v>
      </c>
      <c r="J2111" s="3">
        <v>0</v>
      </c>
      <c r="K2111" s="3">
        <v>5663225.05</v>
      </c>
      <c r="L2111" s="3">
        <v>0</v>
      </c>
      <c r="M2111" s="3">
        <v>130759451.3</v>
      </c>
      <c r="N2111" s="3">
        <v>211594720.08</v>
      </c>
      <c r="O2111" s="3">
        <v>176439519.37</v>
      </c>
      <c r="P2111" s="3">
        <v>6222330.81</v>
      </c>
      <c r="Q2111" s="3">
        <v>0</v>
      </c>
      <c r="R2111" s="3">
        <v>215026477.98</v>
      </c>
      <c r="S2111" s="3">
        <v>0</v>
      </c>
      <c r="T2111" s="3">
        <v>0</v>
      </c>
      <c r="U2111" s="3">
        <v>2968996.86</v>
      </c>
      <c r="V2111" s="3">
        <v>8528115.33</v>
      </c>
      <c r="W2111" s="3">
        <v>0</v>
      </c>
      <c r="X2111" s="3">
        <v>0</v>
      </c>
      <c r="Y2111" s="3">
        <v>0</v>
      </c>
      <c r="Z2111" s="3">
        <v>4675441.44</v>
      </c>
      <c r="AA2111" s="3">
        <v>0</v>
      </c>
      <c r="AB2111" s="3">
        <v>24238210.38</v>
      </c>
      <c r="AC2111" s="3">
        <v>70095708.92</v>
      </c>
      <c r="AD2111" s="3">
        <v>18172.7</v>
      </c>
      <c r="AE2111" s="3">
        <v>0</v>
      </c>
      <c r="AF2111" s="3">
        <v>0</v>
      </c>
      <c r="AG2111" s="3">
        <v>0</v>
      </c>
      <c r="AH2111" s="3">
        <v>10475940.61</v>
      </c>
      <c r="AI2111" s="3">
        <v>0</v>
      </c>
      <c r="AJ2111" s="3">
        <v>0</v>
      </c>
      <c r="AK2111" s="3">
        <v>6005616.31</v>
      </c>
      <c r="AL2111" s="3">
        <v>23463889.15</v>
      </c>
      <c r="AM2111" s="3">
        <v>1512734.18</v>
      </c>
      <c r="AN2111" s="3">
        <v>0</v>
      </c>
      <c r="AO2111" s="6">
        <f t="shared" si="495"/>
        <v>357126071.95</v>
      </c>
      <c r="AP2111" s="6">
        <f t="shared" si="496"/>
        <v>525016021.56</v>
      </c>
      <c r="AQ2111" s="6">
        <f t="shared" si="497"/>
        <v>255437241.99</v>
      </c>
      <c r="AR2111" s="6">
        <f t="shared" si="498"/>
        <v>269578779.57</v>
      </c>
      <c r="AS2111" s="6">
        <f t="shared" si="499"/>
        <v>111572061.87</v>
      </c>
      <c r="AT2111" s="10">
        <f t="shared" si="500"/>
        <v>0</v>
      </c>
      <c r="AU2111" s="10">
        <f t="shared" si="501"/>
        <v>111572061.87</v>
      </c>
      <c r="AV2111" s="10">
        <f t="shared" si="502"/>
        <v>626704851.52</v>
      </c>
      <c r="AW2111" s="12">
        <f t="shared" si="488"/>
        <v>0.483729161067977</v>
      </c>
      <c r="AX2111" s="12">
        <f t="shared" si="489"/>
        <v>0.516270838932023</v>
      </c>
      <c r="AY2111" s="12">
        <f t="shared" si="490"/>
        <v>0.365145888596401</v>
      </c>
      <c r="AZ2111" s="12">
        <f t="shared" si="491"/>
        <v>0.151124950335622</v>
      </c>
      <c r="BA2111" s="12">
        <f t="shared" si="492"/>
        <v>0</v>
      </c>
      <c r="BB2111" s="12">
        <f t="shared" si="493"/>
        <v>0.151124950335622</v>
      </c>
      <c r="BC2111" s="12">
        <f t="shared" si="494"/>
        <v>0.848875049664378</v>
      </c>
    </row>
    <row r="2112" spans="1:55">
      <c r="A2112" s="3" t="s">
        <v>4275</v>
      </c>
      <c r="B2112" s="3" t="s">
        <v>4276</v>
      </c>
      <c r="C2112" s="3">
        <v>456479405.54</v>
      </c>
      <c r="D2112" s="3">
        <v>350981319.71</v>
      </c>
      <c r="E2112" s="3">
        <v>50500000</v>
      </c>
      <c r="F2112" s="3">
        <v>0</v>
      </c>
      <c r="G2112" s="3">
        <v>0</v>
      </c>
      <c r="H2112" s="3">
        <v>0</v>
      </c>
      <c r="I2112" s="3">
        <v>0</v>
      </c>
      <c r="J2112" s="3">
        <v>209716380.51</v>
      </c>
      <c r="K2112" s="3">
        <v>61095277.26</v>
      </c>
      <c r="L2112" s="3">
        <v>0</v>
      </c>
      <c r="M2112" s="3">
        <v>165505286.11</v>
      </c>
      <c r="N2112" s="3">
        <v>369522667.7</v>
      </c>
      <c r="O2112" s="3">
        <v>1010046335.8</v>
      </c>
      <c r="P2112" s="3">
        <v>31124750.8</v>
      </c>
      <c r="Q2112" s="3">
        <v>0</v>
      </c>
      <c r="R2112" s="3">
        <v>348188033.2</v>
      </c>
      <c r="S2112" s="3">
        <v>23704280.01</v>
      </c>
      <c r="T2112" s="3">
        <v>0</v>
      </c>
      <c r="U2112" s="3">
        <v>24785018.49</v>
      </c>
      <c r="V2112" s="3">
        <v>57954624.71</v>
      </c>
      <c r="W2112" s="3">
        <v>0</v>
      </c>
      <c r="X2112" s="3">
        <v>0</v>
      </c>
      <c r="Y2112" s="3">
        <v>25853583.97</v>
      </c>
      <c r="Z2112" s="3">
        <v>35785514.54</v>
      </c>
      <c r="AA2112" s="3">
        <v>0</v>
      </c>
      <c r="AB2112" s="3">
        <v>8566094.52</v>
      </c>
      <c r="AC2112" s="3">
        <v>670917242.97</v>
      </c>
      <c r="AD2112" s="3">
        <v>6464687.96</v>
      </c>
      <c r="AE2112" s="3">
        <v>0</v>
      </c>
      <c r="AF2112" s="3">
        <v>0</v>
      </c>
      <c r="AG2112" s="3">
        <v>0</v>
      </c>
      <c r="AH2112" s="3">
        <v>293333194.35</v>
      </c>
      <c r="AI2112" s="3">
        <v>0</v>
      </c>
      <c r="AJ2112" s="3">
        <v>68864084.83</v>
      </c>
      <c r="AK2112" s="3">
        <v>34688395.83</v>
      </c>
      <c r="AL2112" s="3">
        <v>6231886.67</v>
      </c>
      <c r="AM2112" s="3">
        <v>42925697.59</v>
      </c>
      <c r="AN2112" s="3">
        <v>0</v>
      </c>
      <c r="AO2112" s="6">
        <f t="shared" si="495"/>
        <v>672292977.48</v>
      </c>
      <c r="AP2112" s="6">
        <f t="shared" si="496"/>
        <v>1576199040.41</v>
      </c>
      <c r="AQ2112" s="6">
        <f t="shared" si="497"/>
        <v>524837149.44</v>
      </c>
      <c r="AR2112" s="6">
        <f t="shared" si="498"/>
        <v>1051361890.97</v>
      </c>
      <c r="AS2112" s="6">
        <f t="shared" si="499"/>
        <v>1123425190.2</v>
      </c>
      <c r="AT2112" s="10">
        <f t="shared" si="500"/>
        <v>456479405.54</v>
      </c>
      <c r="AU2112" s="10">
        <f t="shared" si="501"/>
        <v>1579904595.74</v>
      </c>
      <c r="AV2112" s="10">
        <f t="shared" si="502"/>
        <v>1723654868.45</v>
      </c>
      <c r="AW2112" s="12">
        <f t="shared" si="488"/>
        <v>0.203505638317559</v>
      </c>
      <c r="AX2112" s="12">
        <f t="shared" si="489"/>
        <v>0.658316311464742</v>
      </c>
      <c r="AY2112" s="12">
        <f t="shared" si="490"/>
        <v>0.31825123851003</v>
      </c>
      <c r="AZ2112" s="12">
        <f t="shared" si="491"/>
        <v>0.340065072954712</v>
      </c>
      <c r="BA2112" s="12">
        <f t="shared" si="492"/>
        <v>0.138178050217699</v>
      </c>
      <c r="BB2112" s="12">
        <f t="shared" si="493"/>
        <v>0.47824312317241</v>
      </c>
      <c r="BC2112" s="12">
        <f t="shared" si="494"/>
        <v>0.52175687682759</v>
      </c>
    </row>
    <row r="2113" spans="1:55">
      <c r="A2113" s="3" t="s">
        <v>4277</v>
      </c>
      <c r="B2113" s="3" t="s">
        <v>4278</v>
      </c>
      <c r="C2113" s="3">
        <v>58281757.04</v>
      </c>
      <c r="D2113" s="3">
        <v>350979540.53</v>
      </c>
      <c r="E2113" s="3">
        <v>154700000</v>
      </c>
      <c r="F2113" s="3">
        <v>0</v>
      </c>
      <c r="G2113" s="3">
        <v>0</v>
      </c>
      <c r="H2113" s="3">
        <v>0</v>
      </c>
      <c r="I2113" s="3">
        <v>0</v>
      </c>
      <c r="J2113" s="3">
        <v>0</v>
      </c>
      <c r="K2113" s="3">
        <v>16276634.1</v>
      </c>
      <c r="L2113" s="3">
        <v>0</v>
      </c>
      <c r="M2113" s="3">
        <v>514930576.97</v>
      </c>
      <c r="N2113" s="3">
        <v>65374991.16</v>
      </c>
      <c r="O2113" s="3">
        <v>1431436287.86</v>
      </c>
      <c r="P2113" s="3">
        <v>34813485.1</v>
      </c>
      <c r="Q2113" s="3">
        <v>0</v>
      </c>
      <c r="R2113" s="3">
        <v>720551599.68</v>
      </c>
      <c r="S2113" s="3">
        <v>871265.21</v>
      </c>
      <c r="T2113" s="3">
        <v>0</v>
      </c>
      <c r="U2113" s="3">
        <v>53188281.96</v>
      </c>
      <c r="V2113" s="3">
        <v>33885485.58</v>
      </c>
      <c r="W2113" s="3">
        <v>0</v>
      </c>
      <c r="X2113" s="3">
        <v>0</v>
      </c>
      <c r="Y2113" s="3">
        <v>1920000</v>
      </c>
      <c r="Z2113" s="3">
        <v>10057935.63</v>
      </c>
      <c r="AA2113" s="3">
        <v>0</v>
      </c>
      <c r="AB2113" s="3">
        <v>25917905.45</v>
      </c>
      <c r="AC2113" s="3">
        <v>648176587.43</v>
      </c>
      <c r="AD2113" s="3">
        <v>91307928.14</v>
      </c>
      <c r="AE2113" s="3">
        <v>0</v>
      </c>
      <c r="AF2113" s="3">
        <v>0</v>
      </c>
      <c r="AG2113" s="3">
        <v>0</v>
      </c>
      <c r="AH2113" s="3">
        <v>225685706.37</v>
      </c>
      <c r="AI2113" s="3">
        <v>0</v>
      </c>
      <c r="AJ2113" s="3">
        <v>1049442908.46</v>
      </c>
      <c r="AK2113" s="3">
        <v>2284379.35</v>
      </c>
      <c r="AL2113" s="3">
        <v>17029336.38</v>
      </c>
      <c r="AM2113" s="3">
        <v>16626903.99</v>
      </c>
      <c r="AN2113" s="3">
        <v>28464828.43</v>
      </c>
      <c r="AO2113" s="6">
        <f t="shared" si="495"/>
        <v>521956174.63</v>
      </c>
      <c r="AP2113" s="6">
        <f t="shared" si="496"/>
        <v>2046555341.09</v>
      </c>
      <c r="AQ2113" s="6">
        <f t="shared" si="497"/>
        <v>846392473.51</v>
      </c>
      <c r="AR2113" s="6">
        <f t="shared" si="498"/>
        <v>1200162867.58</v>
      </c>
      <c r="AS2113" s="6">
        <f t="shared" si="499"/>
        <v>2079018578.55</v>
      </c>
      <c r="AT2113" s="10">
        <f t="shared" si="500"/>
        <v>58281757.04</v>
      </c>
      <c r="AU2113" s="10">
        <f t="shared" si="501"/>
        <v>2137300335.59</v>
      </c>
      <c r="AV2113" s="10">
        <f t="shared" si="502"/>
        <v>1722119042.21</v>
      </c>
      <c r="AW2113" s="12">
        <f t="shared" si="488"/>
        <v>0.135242150058212</v>
      </c>
      <c r="AX2113" s="12">
        <f t="shared" si="489"/>
        <v>0.849656677631972</v>
      </c>
      <c r="AY2113" s="12">
        <f t="shared" si="490"/>
        <v>0.310969798846824</v>
      </c>
      <c r="AZ2113" s="12">
        <f t="shared" si="491"/>
        <v>0.538686878785148</v>
      </c>
      <c r="BA2113" s="12">
        <f t="shared" si="492"/>
        <v>0.0151011723098158</v>
      </c>
      <c r="BB2113" s="12">
        <f t="shared" si="493"/>
        <v>0.553788051094964</v>
      </c>
      <c r="BC2113" s="12">
        <f t="shared" si="494"/>
        <v>0.446211948905036</v>
      </c>
    </row>
    <row r="2114" spans="1:55">
      <c r="A2114" s="3" t="s">
        <v>4279</v>
      </c>
      <c r="B2114" s="3" t="s">
        <v>4280</v>
      </c>
      <c r="C2114" s="3">
        <v>0</v>
      </c>
      <c r="D2114" s="3">
        <v>350899258.81</v>
      </c>
      <c r="E2114" s="3">
        <v>51500000</v>
      </c>
      <c r="F2114" s="3">
        <v>0</v>
      </c>
      <c r="G2114" s="3">
        <v>0</v>
      </c>
      <c r="H2114" s="3">
        <v>0</v>
      </c>
      <c r="I2114" s="3">
        <v>0</v>
      </c>
      <c r="J2114" s="3">
        <v>17973073.95</v>
      </c>
      <c r="K2114" s="3">
        <v>35660646.57</v>
      </c>
      <c r="L2114" s="3">
        <v>0</v>
      </c>
      <c r="M2114" s="3">
        <v>596345316.31</v>
      </c>
      <c r="N2114" s="3">
        <v>46292703.02</v>
      </c>
      <c r="O2114" s="3">
        <v>736116010.15</v>
      </c>
      <c r="P2114" s="3">
        <v>16189152.41</v>
      </c>
      <c r="Q2114" s="3">
        <v>0</v>
      </c>
      <c r="R2114" s="3">
        <v>513797926.88</v>
      </c>
      <c r="S2114" s="3">
        <v>2087282.84</v>
      </c>
      <c r="T2114" s="3">
        <v>0</v>
      </c>
      <c r="U2114" s="3">
        <v>48768256.4</v>
      </c>
      <c r="V2114" s="3">
        <v>17381240.11</v>
      </c>
      <c r="W2114" s="3">
        <v>0</v>
      </c>
      <c r="X2114" s="3">
        <v>0</v>
      </c>
      <c r="Y2114" s="3">
        <v>0</v>
      </c>
      <c r="Z2114" s="3">
        <v>59575152.67</v>
      </c>
      <c r="AA2114" s="3">
        <v>0</v>
      </c>
      <c r="AB2114" s="3">
        <v>327357.39</v>
      </c>
      <c r="AC2114" s="3">
        <v>916293374.92</v>
      </c>
      <c r="AD2114" s="3">
        <v>163376449.64</v>
      </c>
      <c r="AE2114" s="3">
        <v>0</v>
      </c>
      <c r="AF2114" s="3">
        <v>0</v>
      </c>
      <c r="AG2114" s="3">
        <v>0</v>
      </c>
      <c r="AH2114" s="3">
        <v>252183769.36</v>
      </c>
      <c r="AI2114" s="3">
        <v>0</v>
      </c>
      <c r="AJ2114" s="3">
        <v>384758903.97</v>
      </c>
      <c r="AK2114" s="3">
        <v>7114327.91</v>
      </c>
      <c r="AL2114" s="3">
        <v>19922427.71</v>
      </c>
      <c r="AM2114" s="3">
        <v>26254433.79</v>
      </c>
      <c r="AN2114" s="3">
        <v>0</v>
      </c>
      <c r="AO2114" s="6">
        <f t="shared" si="495"/>
        <v>456032979.33</v>
      </c>
      <c r="AP2114" s="6">
        <f t="shared" si="496"/>
        <v>1394943181.89</v>
      </c>
      <c r="AQ2114" s="6">
        <f t="shared" si="497"/>
        <v>641937216.29</v>
      </c>
      <c r="AR2114" s="6">
        <f t="shared" si="498"/>
        <v>753005965.6</v>
      </c>
      <c r="AS2114" s="6">
        <f t="shared" si="499"/>
        <v>1769903687.3</v>
      </c>
      <c r="AT2114" s="10">
        <f t="shared" si="500"/>
        <v>0</v>
      </c>
      <c r="AU2114" s="10">
        <f t="shared" si="501"/>
        <v>1769903687.3</v>
      </c>
      <c r="AV2114" s="10">
        <f t="shared" si="502"/>
        <v>1209038944.93</v>
      </c>
      <c r="AW2114" s="12">
        <f t="shared" si="488"/>
        <v>0.153085519135566</v>
      </c>
      <c r="AX2114" s="12">
        <f t="shared" si="489"/>
        <v>0.846914480864434</v>
      </c>
      <c r="AY2114" s="12">
        <f t="shared" si="490"/>
        <v>0.252776256062477</v>
      </c>
      <c r="AZ2114" s="12">
        <f t="shared" si="491"/>
        <v>0.594138224801957</v>
      </c>
      <c r="BA2114" s="12">
        <f t="shared" si="492"/>
        <v>0</v>
      </c>
      <c r="BB2114" s="12">
        <f t="shared" si="493"/>
        <v>0.594138224801957</v>
      </c>
      <c r="BC2114" s="12">
        <f t="shared" si="494"/>
        <v>0.405861775198043</v>
      </c>
    </row>
    <row r="2115" spans="1:55">
      <c r="A2115" s="3" t="s">
        <v>4281</v>
      </c>
      <c r="B2115" s="3" t="s">
        <v>4282</v>
      </c>
      <c r="C2115" s="3">
        <v>1591335837.19</v>
      </c>
      <c r="D2115" s="3">
        <v>350507661.16</v>
      </c>
      <c r="E2115" s="3">
        <v>0</v>
      </c>
      <c r="F2115" s="3">
        <v>31381785.92</v>
      </c>
      <c r="G2115" s="3">
        <v>0</v>
      </c>
      <c r="H2115" s="3">
        <v>0</v>
      </c>
      <c r="I2115" s="3">
        <v>0</v>
      </c>
      <c r="J2115" s="3">
        <v>121733404</v>
      </c>
      <c r="K2115" s="3">
        <v>33953850.71</v>
      </c>
      <c r="L2115" s="3">
        <v>0</v>
      </c>
      <c r="M2115" s="3">
        <v>1024132673.09</v>
      </c>
      <c r="N2115" s="3">
        <v>254185752.9</v>
      </c>
      <c r="O2115" s="3">
        <v>887715500.62</v>
      </c>
      <c r="P2115" s="3">
        <v>15121186.78</v>
      </c>
      <c r="Q2115" s="3">
        <v>62846409.09</v>
      </c>
      <c r="R2115" s="3">
        <v>1412869070.88</v>
      </c>
      <c r="S2115" s="3">
        <v>0</v>
      </c>
      <c r="T2115" s="3">
        <v>0</v>
      </c>
      <c r="U2115" s="3">
        <v>12214678.51</v>
      </c>
      <c r="V2115" s="3">
        <v>10953008.8</v>
      </c>
      <c r="W2115" s="3">
        <v>0</v>
      </c>
      <c r="X2115" s="3">
        <v>0</v>
      </c>
      <c r="Y2115" s="3">
        <v>0</v>
      </c>
      <c r="Z2115" s="3">
        <v>101502893.88</v>
      </c>
      <c r="AA2115" s="3">
        <v>0</v>
      </c>
      <c r="AB2115" s="3">
        <v>130283204.17</v>
      </c>
      <c r="AC2115" s="3">
        <v>844689047.45</v>
      </c>
      <c r="AD2115" s="3">
        <v>34194018.48</v>
      </c>
      <c r="AE2115" s="3">
        <v>0</v>
      </c>
      <c r="AF2115" s="3">
        <v>0</v>
      </c>
      <c r="AG2115" s="3">
        <v>0</v>
      </c>
      <c r="AH2115" s="3">
        <v>144142163.38</v>
      </c>
      <c r="AI2115" s="3">
        <v>0</v>
      </c>
      <c r="AJ2115" s="3">
        <v>1750799.49</v>
      </c>
      <c r="AK2115" s="3">
        <v>8572848.05</v>
      </c>
      <c r="AL2115" s="3">
        <v>69641188.16</v>
      </c>
      <c r="AM2115" s="3">
        <v>28299665.19</v>
      </c>
      <c r="AN2115" s="3">
        <v>0</v>
      </c>
      <c r="AO2115" s="6">
        <f t="shared" si="495"/>
        <v>537576701.79</v>
      </c>
      <c r="AP2115" s="6">
        <f t="shared" si="496"/>
        <v>2244001522.48</v>
      </c>
      <c r="AQ2115" s="6">
        <f t="shared" si="497"/>
        <v>1667822856.24</v>
      </c>
      <c r="AR2115" s="6">
        <f t="shared" si="498"/>
        <v>576178666.24</v>
      </c>
      <c r="AS2115" s="6">
        <f t="shared" si="499"/>
        <v>1131289730.2</v>
      </c>
      <c r="AT2115" s="10">
        <f t="shared" si="500"/>
        <v>1591335837.19</v>
      </c>
      <c r="AU2115" s="10">
        <f t="shared" si="501"/>
        <v>2722625567.39</v>
      </c>
      <c r="AV2115" s="10">
        <f t="shared" si="502"/>
        <v>1113755368.03</v>
      </c>
      <c r="AW2115" s="12">
        <f t="shared" ref="AW2115:AW2178" si="503">AO2115/(AO2115+AR2115+AS2115+AT2115)</f>
        <v>0.140125996567947</v>
      </c>
      <c r="AX2115" s="12">
        <f t="shared" ref="AX2115:AX2178" si="504">(AR2115+AS2115)/(AO2115+AR2115+AS2115+AT2115)</f>
        <v>0.445072693557495</v>
      </c>
      <c r="AY2115" s="12">
        <f t="shared" ref="AY2115:AY2178" si="505">(AR2115)/(AO2115+AR2115+AS2115+AT2115)</f>
        <v>0.15018807463053</v>
      </c>
      <c r="AZ2115" s="12">
        <f t="shared" ref="AZ2115:AZ2178" si="506">AS2115/(AO2115+AR2115+AS2115+AT2115)</f>
        <v>0.294884618926965</v>
      </c>
      <c r="BA2115" s="12">
        <f t="shared" ref="BA2115:BA2178" si="507">AT2115/(AO2115+AR2115+AS2115+AT2115)</f>
        <v>0.414801309874558</v>
      </c>
      <c r="BB2115" s="12">
        <f t="shared" ref="BB2115:BB2178" si="508">(AU2115)/(AU2115+AV2115)</f>
        <v>0.709685928801523</v>
      </c>
      <c r="BC2115" s="12">
        <f t="shared" ref="BC2115:BC2178" si="509">(AV2115)/(AU2115+AV2115)</f>
        <v>0.290314071198477</v>
      </c>
    </row>
    <row r="2116" spans="1:55">
      <c r="A2116" s="3" t="s">
        <v>4283</v>
      </c>
      <c r="B2116" s="3" t="s">
        <v>4284</v>
      </c>
      <c r="C2116" s="3">
        <v>0</v>
      </c>
      <c r="D2116" s="3">
        <v>350230913.79</v>
      </c>
      <c r="E2116" s="3">
        <v>352016400</v>
      </c>
      <c r="F2116" s="3">
        <v>0</v>
      </c>
      <c r="G2116" s="3">
        <v>0</v>
      </c>
      <c r="H2116" s="3">
        <v>0</v>
      </c>
      <c r="I2116" s="3">
        <v>0</v>
      </c>
      <c r="J2116" s="3">
        <v>0</v>
      </c>
      <c r="K2116" s="3">
        <v>7070235.24</v>
      </c>
      <c r="L2116" s="3">
        <v>0</v>
      </c>
      <c r="M2116" s="3">
        <v>314667616.07</v>
      </c>
      <c r="N2116" s="3">
        <v>11479464.87</v>
      </c>
      <c r="O2116" s="3">
        <v>419798138.64</v>
      </c>
      <c r="P2116" s="3">
        <v>678838.97</v>
      </c>
      <c r="Q2116" s="3">
        <v>0</v>
      </c>
      <c r="R2116" s="3">
        <v>387550789.65</v>
      </c>
      <c r="S2116" s="3">
        <v>0</v>
      </c>
      <c r="T2116" s="3">
        <v>0</v>
      </c>
      <c r="U2116" s="3">
        <v>19515107.25</v>
      </c>
      <c r="V2116" s="3">
        <v>10083275.22</v>
      </c>
      <c r="W2116" s="3">
        <v>0</v>
      </c>
      <c r="X2116" s="3">
        <v>0</v>
      </c>
      <c r="Y2116" s="3">
        <v>0</v>
      </c>
      <c r="Z2116" s="3">
        <v>1477111.67</v>
      </c>
      <c r="AA2116" s="3">
        <v>0</v>
      </c>
      <c r="AB2116" s="3">
        <v>706299.68</v>
      </c>
      <c r="AC2116" s="3">
        <v>55516936.32</v>
      </c>
      <c r="AD2116" s="3">
        <v>6149571.86</v>
      </c>
      <c r="AE2116" s="3">
        <v>0</v>
      </c>
      <c r="AF2116" s="3">
        <v>0</v>
      </c>
      <c r="AG2116" s="3">
        <v>0</v>
      </c>
      <c r="AH2116" s="3">
        <v>2916368.99</v>
      </c>
      <c r="AI2116" s="3">
        <v>0</v>
      </c>
      <c r="AJ2116" s="3">
        <v>0</v>
      </c>
      <c r="AK2116" s="3">
        <v>2692974.75</v>
      </c>
      <c r="AL2116" s="3">
        <v>6827850.98</v>
      </c>
      <c r="AM2116" s="3">
        <v>7034874.49</v>
      </c>
      <c r="AN2116" s="3">
        <v>5271191.97</v>
      </c>
      <c r="AO2116" s="6">
        <f t="shared" si="495"/>
        <v>709317549.03</v>
      </c>
      <c r="AP2116" s="6">
        <f t="shared" si="496"/>
        <v>746624058.55</v>
      </c>
      <c r="AQ2116" s="6">
        <f t="shared" si="497"/>
        <v>419332583.47</v>
      </c>
      <c r="AR2116" s="6">
        <f t="shared" si="498"/>
        <v>327291475.08</v>
      </c>
      <c r="AS2116" s="6">
        <f t="shared" si="499"/>
        <v>86409769.36</v>
      </c>
      <c r="AT2116" s="10">
        <f t="shared" si="500"/>
        <v>0</v>
      </c>
      <c r="AU2116" s="10">
        <f t="shared" si="501"/>
        <v>86409769.36</v>
      </c>
      <c r="AV2116" s="10">
        <f t="shared" si="502"/>
        <v>1036609024.11</v>
      </c>
      <c r="AW2116" s="12">
        <f t="shared" si="503"/>
        <v>0.631616811004818</v>
      </c>
      <c r="AX2116" s="12">
        <f t="shared" si="504"/>
        <v>0.368383188995182</v>
      </c>
      <c r="AY2116" s="12">
        <f t="shared" si="505"/>
        <v>0.291439000828033</v>
      </c>
      <c r="AZ2116" s="12">
        <f t="shared" si="506"/>
        <v>0.0769441881671487</v>
      </c>
      <c r="BA2116" s="12">
        <f t="shared" si="507"/>
        <v>0</v>
      </c>
      <c r="BB2116" s="12">
        <f t="shared" si="508"/>
        <v>0.0769441881671487</v>
      </c>
      <c r="BC2116" s="12">
        <f t="shared" si="509"/>
        <v>0.923055811832851</v>
      </c>
    </row>
    <row r="2117" spans="1:55">
      <c r="A2117" s="3" t="s">
        <v>4285</v>
      </c>
      <c r="B2117" s="3" t="s">
        <v>4286</v>
      </c>
      <c r="C2117" s="3">
        <v>0</v>
      </c>
      <c r="D2117" s="3">
        <v>349464573.01</v>
      </c>
      <c r="E2117" s="3">
        <v>50000000</v>
      </c>
      <c r="F2117" s="3">
        <v>0</v>
      </c>
      <c r="G2117" s="3">
        <v>0</v>
      </c>
      <c r="H2117" s="3">
        <v>0</v>
      </c>
      <c r="I2117" s="3">
        <v>0</v>
      </c>
      <c r="J2117" s="3">
        <v>0</v>
      </c>
      <c r="K2117" s="3">
        <v>1975406.36</v>
      </c>
      <c r="L2117" s="3">
        <v>0</v>
      </c>
      <c r="M2117" s="3">
        <v>309724579.38</v>
      </c>
      <c r="N2117" s="3">
        <v>168950835.41</v>
      </c>
      <c r="O2117" s="3">
        <v>384241004.48</v>
      </c>
      <c r="P2117" s="3">
        <v>107957179.98</v>
      </c>
      <c r="Q2117" s="3">
        <v>0</v>
      </c>
      <c r="R2117" s="3">
        <v>262456866.32</v>
      </c>
      <c r="S2117" s="3">
        <v>0</v>
      </c>
      <c r="T2117" s="3">
        <v>0</v>
      </c>
      <c r="U2117" s="3">
        <v>9594971.87</v>
      </c>
      <c r="V2117" s="3">
        <v>9192171.34</v>
      </c>
      <c r="W2117" s="3">
        <v>0</v>
      </c>
      <c r="X2117" s="3">
        <v>0</v>
      </c>
      <c r="Y2117" s="3">
        <v>0</v>
      </c>
      <c r="Z2117" s="3">
        <v>1258066.66</v>
      </c>
      <c r="AA2117" s="3">
        <v>0</v>
      </c>
      <c r="AB2117" s="3">
        <v>1557048.75</v>
      </c>
      <c r="AC2117" s="3">
        <v>211278345.2</v>
      </c>
      <c r="AD2117" s="3">
        <v>57293547.92</v>
      </c>
      <c r="AE2117" s="3">
        <v>0</v>
      </c>
      <c r="AF2117" s="3">
        <v>0</v>
      </c>
      <c r="AG2117" s="3">
        <v>0</v>
      </c>
      <c r="AH2117" s="3">
        <v>73833673.92</v>
      </c>
      <c r="AI2117" s="3">
        <v>0</v>
      </c>
      <c r="AJ2117" s="3">
        <v>0</v>
      </c>
      <c r="AK2117" s="3">
        <v>302234.16</v>
      </c>
      <c r="AL2117" s="3">
        <v>2793984.82</v>
      </c>
      <c r="AM2117" s="3">
        <v>0</v>
      </c>
      <c r="AN2117" s="3">
        <v>2052948</v>
      </c>
      <c r="AO2117" s="6">
        <f t="shared" si="495"/>
        <v>401439979.37</v>
      </c>
      <c r="AP2117" s="6">
        <f t="shared" si="496"/>
        <v>970873599.25</v>
      </c>
      <c r="AQ2117" s="6">
        <f t="shared" si="497"/>
        <v>284059124.94</v>
      </c>
      <c r="AR2117" s="6">
        <f t="shared" si="498"/>
        <v>686814474.31</v>
      </c>
      <c r="AS2117" s="6">
        <f t="shared" si="499"/>
        <v>347554734.02</v>
      </c>
      <c r="AT2117" s="10">
        <f t="shared" si="500"/>
        <v>0</v>
      </c>
      <c r="AU2117" s="10">
        <f t="shared" si="501"/>
        <v>347554734.02</v>
      </c>
      <c r="AV2117" s="10">
        <f t="shared" si="502"/>
        <v>1088254453.68</v>
      </c>
      <c r="AW2117" s="12">
        <f t="shared" si="503"/>
        <v>0.279591454636852</v>
      </c>
      <c r="AX2117" s="12">
        <f t="shared" si="504"/>
        <v>0.720408545363148</v>
      </c>
      <c r="AY2117" s="12">
        <f t="shared" si="505"/>
        <v>0.478346621677632</v>
      </c>
      <c r="AZ2117" s="12">
        <f t="shared" si="506"/>
        <v>0.242061923685516</v>
      </c>
      <c r="BA2117" s="12">
        <f t="shared" si="507"/>
        <v>0</v>
      </c>
      <c r="BB2117" s="12">
        <f t="shared" si="508"/>
        <v>0.242061923685516</v>
      </c>
      <c r="BC2117" s="12">
        <f t="shared" si="509"/>
        <v>0.757938076314484</v>
      </c>
    </row>
    <row r="2118" spans="1:55">
      <c r="A2118" s="3" t="s">
        <v>4287</v>
      </c>
      <c r="B2118" s="3" t="s">
        <v>4288</v>
      </c>
      <c r="C2118" s="3">
        <v>32848471.83</v>
      </c>
      <c r="D2118" s="3">
        <v>348283797.83</v>
      </c>
      <c r="E2118" s="3">
        <v>0</v>
      </c>
      <c r="F2118" s="3">
        <v>0</v>
      </c>
      <c r="G2118" s="3">
        <v>0</v>
      </c>
      <c r="H2118" s="3">
        <v>0</v>
      </c>
      <c r="I2118" s="3">
        <v>0</v>
      </c>
      <c r="J2118" s="3">
        <v>0</v>
      </c>
      <c r="K2118" s="3">
        <v>5994601.32</v>
      </c>
      <c r="L2118" s="3">
        <v>0</v>
      </c>
      <c r="M2118" s="3">
        <v>113378501.3</v>
      </c>
      <c r="N2118" s="3">
        <v>18792495.28</v>
      </c>
      <c r="O2118" s="3">
        <v>205156089.94</v>
      </c>
      <c r="P2118" s="3">
        <v>15682218.77</v>
      </c>
      <c r="Q2118" s="3">
        <v>0</v>
      </c>
      <c r="R2118" s="3">
        <v>86032923.49</v>
      </c>
      <c r="S2118" s="3">
        <v>0</v>
      </c>
      <c r="T2118" s="3">
        <v>0</v>
      </c>
      <c r="U2118" s="3">
        <v>19783856.99</v>
      </c>
      <c r="V2118" s="3">
        <v>9873433.98</v>
      </c>
      <c r="W2118" s="3">
        <v>0</v>
      </c>
      <c r="X2118" s="3">
        <v>0</v>
      </c>
      <c r="Y2118" s="3">
        <v>5603160</v>
      </c>
      <c r="Z2118" s="3">
        <v>21864464.96</v>
      </c>
      <c r="AA2118" s="3">
        <v>0</v>
      </c>
      <c r="AB2118" s="3">
        <v>2212846.6</v>
      </c>
      <c r="AC2118" s="3">
        <v>830216873.1</v>
      </c>
      <c r="AD2118" s="3">
        <v>219548791.38</v>
      </c>
      <c r="AE2118" s="3">
        <v>0</v>
      </c>
      <c r="AF2118" s="3">
        <v>0</v>
      </c>
      <c r="AG2118" s="3">
        <v>0</v>
      </c>
      <c r="AH2118" s="3">
        <v>158576483.07</v>
      </c>
      <c r="AI2118" s="3">
        <v>0</v>
      </c>
      <c r="AJ2118" s="3">
        <v>0</v>
      </c>
      <c r="AK2118" s="3">
        <v>10414.06</v>
      </c>
      <c r="AL2118" s="3">
        <v>24247863.59</v>
      </c>
      <c r="AM2118" s="3">
        <v>0</v>
      </c>
      <c r="AN2118" s="3">
        <v>23594011.76</v>
      </c>
      <c r="AO2118" s="6">
        <f t="shared" si="495"/>
        <v>354278399.15</v>
      </c>
      <c r="AP2118" s="6">
        <f t="shared" si="496"/>
        <v>353009305.29</v>
      </c>
      <c r="AQ2118" s="6">
        <f t="shared" si="497"/>
        <v>145370686.02</v>
      </c>
      <c r="AR2118" s="6">
        <f t="shared" si="498"/>
        <v>207638619.27</v>
      </c>
      <c r="AS2118" s="6">
        <f t="shared" si="499"/>
        <v>1256194436.96</v>
      </c>
      <c r="AT2118" s="10">
        <f t="shared" si="500"/>
        <v>32848471.83</v>
      </c>
      <c r="AU2118" s="10">
        <f t="shared" si="501"/>
        <v>1289042908.79</v>
      </c>
      <c r="AV2118" s="10">
        <f t="shared" si="502"/>
        <v>561917018.42</v>
      </c>
      <c r="AW2118" s="12">
        <f t="shared" si="503"/>
        <v>0.191402522519228</v>
      </c>
      <c r="AX2118" s="12">
        <f t="shared" si="504"/>
        <v>0.790850755173546</v>
      </c>
      <c r="AY2118" s="12">
        <f t="shared" si="505"/>
        <v>0.112178884165785</v>
      </c>
      <c r="AZ2118" s="12">
        <f t="shared" si="506"/>
        <v>0.678671871007761</v>
      </c>
      <c r="BA2118" s="12">
        <f t="shared" si="507"/>
        <v>0.0177467223072265</v>
      </c>
      <c r="BB2118" s="12">
        <f t="shared" si="508"/>
        <v>0.696418593314988</v>
      </c>
      <c r="BC2118" s="12">
        <f t="shared" si="509"/>
        <v>0.303581406685012</v>
      </c>
    </row>
    <row r="2119" spans="1:55">
      <c r="A2119" s="3" t="s">
        <v>4289</v>
      </c>
      <c r="B2119" s="3" t="s">
        <v>4290</v>
      </c>
      <c r="C2119" s="3">
        <v>0</v>
      </c>
      <c r="D2119" s="3">
        <v>347641331.53</v>
      </c>
      <c r="E2119" s="3">
        <v>508110.91</v>
      </c>
      <c r="F2119" s="3">
        <v>0</v>
      </c>
      <c r="G2119" s="3">
        <v>0</v>
      </c>
      <c r="H2119" s="3">
        <v>0</v>
      </c>
      <c r="I2119" s="3">
        <v>0</v>
      </c>
      <c r="J2119" s="3">
        <v>0</v>
      </c>
      <c r="K2119" s="3">
        <v>18145647.42</v>
      </c>
      <c r="L2119" s="3">
        <v>0</v>
      </c>
      <c r="M2119" s="3">
        <v>770975721.88</v>
      </c>
      <c r="N2119" s="3">
        <v>18604385.75</v>
      </c>
      <c r="O2119" s="3">
        <v>831787216.91</v>
      </c>
      <c r="P2119" s="3">
        <v>45290517.38</v>
      </c>
      <c r="Q2119" s="3">
        <v>0</v>
      </c>
      <c r="R2119" s="3">
        <v>816245729.87</v>
      </c>
      <c r="S2119" s="3">
        <v>0</v>
      </c>
      <c r="T2119" s="3">
        <v>0</v>
      </c>
      <c r="U2119" s="3">
        <v>48533851.23</v>
      </c>
      <c r="V2119" s="3">
        <v>6545935.22</v>
      </c>
      <c r="W2119" s="3">
        <v>0</v>
      </c>
      <c r="X2119" s="3">
        <v>0</v>
      </c>
      <c r="Y2119" s="3">
        <v>8749785.3</v>
      </c>
      <c r="Z2119" s="3">
        <v>39934604.34</v>
      </c>
      <c r="AA2119" s="3">
        <v>0</v>
      </c>
      <c r="AB2119" s="3">
        <v>88258010.34</v>
      </c>
      <c r="AC2119" s="3">
        <v>1398782668.23</v>
      </c>
      <c r="AD2119" s="3">
        <v>382654760.42</v>
      </c>
      <c r="AE2119" s="3">
        <v>0</v>
      </c>
      <c r="AF2119" s="3">
        <v>0</v>
      </c>
      <c r="AG2119" s="3">
        <v>0</v>
      </c>
      <c r="AH2119" s="3">
        <v>210300088.95</v>
      </c>
      <c r="AI2119" s="3">
        <v>0</v>
      </c>
      <c r="AJ2119" s="3">
        <v>0</v>
      </c>
      <c r="AK2119" s="3">
        <v>1195417.33</v>
      </c>
      <c r="AL2119" s="3">
        <v>13731129.4</v>
      </c>
      <c r="AM2119" s="3">
        <v>1216.64</v>
      </c>
      <c r="AN2119" s="3">
        <v>160830432.38</v>
      </c>
      <c r="AO2119" s="6">
        <f t="shared" si="495"/>
        <v>366295089.86</v>
      </c>
      <c r="AP2119" s="6">
        <f t="shared" si="496"/>
        <v>1666657841.92</v>
      </c>
      <c r="AQ2119" s="6">
        <f t="shared" si="497"/>
        <v>1008267916.3</v>
      </c>
      <c r="AR2119" s="6">
        <f t="shared" si="498"/>
        <v>658389925.62</v>
      </c>
      <c r="AS2119" s="6">
        <f t="shared" si="499"/>
        <v>2167495713.35</v>
      </c>
      <c r="AT2119" s="10">
        <f t="shared" si="500"/>
        <v>0</v>
      </c>
      <c r="AU2119" s="10">
        <f t="shared" si="501"/>
        <v>2167495713.35</v>
      </c>
      <c r="AV2119" s="10">
        <f t="shared" si="502"/>
        <v>1024685015.48</v>
      </c>
      <c r="AW2119" s="12">
        <f t="shared" si="503"/>
        <v>0.114747603903446</v>
      </c>
      <c r="AX2119" s="12">
        <f t="shared" si="504"/>
        <v>0.885252396096553</v>
      </c>
      <c r="AY2119" s="12">
        <f t="shared" si="505"/>
        <v>0.206250830247106</v>
      </c>
      <c r="AZ2119" s="12">
        <f t="shared" si="506"/>
        <v>0.679001565849447</v>
      </c>
      <c r="BA2119" s="12">
        <f t="shared" si="507"/>
        <v>0</v>
      </c>
      <c r="BB2119" s="12">
        <f t="shared" si="508"/>
        <v>0.679001565849447</v>
      </c>
      <c r="BC2119" s="12">
        <f t="shared" si="509"/>
        <v>0.320998434150553</v>
      </c>
    </row>
    <row r="2120" spans="1:55">
      <c r="A2120" s="3" t="s">
        <v>4291</v>
      </c>
      <c r="B2120" s="3" t="s">
        <v>4292</v>
      </c>
      <c r="C2120" s="3">
        <v>22414181.77</v>
      </c>
      <c r="D2120" s="3">
        <v>346775964.18</v>
      </c>
      <c r="E2120" s="3">
        <v>0</v>
      </c>
      <c r="F2120" s="3">
        <v>0</v>
      </c>
      <c r="G2120" s="3">
        <v>0</v>
      </c>
      <c r="H2120" s="3">
        <v>0</v>
      </c>
      <c r="I2120" s="3">
        <v>0</v>
      </c>
      <c r="J2120" s="3">
        <v>12461130.09</v>
      </c>
      <c r="K2120" s="3">
        <v>50562193.43</v>
      </c>
      <c r="L2120" s="3">
        <v>0</v>
      </c>
      <c r="M2120" s="3">
        <v>1621386105.44</v>
      </c>
      <c r="N2120" s="3">
        <v>52059246.67</v>
      </c>
      <c r="O2120" s="3">
        <v>369673310.34</v>
      </c>
      <c r="P2120" s="3">
        <v>15411848.9</v>
      </c>
      <c r="Q2120" s="3">
        <v>0</v>
      </c>
      <c r="R2120" s="3">
        <v>227374775.89</v>
      </c>
      <c r="S2120" s="3">
        <v>0</v>
      </c>
      <c r="T2120" s="3">
        <v>0</v>
      </c>
      <c r="U2120" s="3">
        <v>896939.3</v>
      </c>
      <c r="V2120" s="3">
        <v>12585266.93</v>
      </c>
      <c r="W2120" s="3">
        <v>0</v>
      </c>
      <c r="X2120" s="3">
        <v>0</v>
      </c>
      <c r="Y2120" s="3">
        <v>0</v>
      </c>
      <c r="Z2120" s="3">
        <v>39459841.94</v>
      </c>
      <c r="AA2120" s="3">
        <v>0</v>
      </c>
      <c r="AB2120" s="3">
        <v>643902798.36</v>
      </c>
      <c r="AC2120" s="3">
        <v>568092471.01</v>
      </c>
      <c r="AD2120" s="3">
        <v>49298241.52</v>
      </c>
      <c r="AE2120" s="3">
        <v>0</v>
      </c>
      <c r="AF2120" s="3">
        <v>0</v>
      </c>
      <c r="AG2120" s="3">
        <v>0</v>
      </c>
      <c r="AH2120" s="3">
        <v>59570805.15</v>
      </c>
      <c r="AI2120" s="3">
        <v>0</v>
      </c>
      <c r="AJ2120" s="3">
        <v>0</v>
      </c>
      <c r="AK2120" s="3">
        <v>1677882.39</v>
      </c>
      <c r="AL2120" s="3">
        <v>15145056.64</v>
      </c>
      <c r="AM2120" s="3">
        <v>4773864.76</v>
      </c>
      <c r="AN2120" s="3">
        <v>4221204.5</v>
      </c>
      <c r="AO2120" s="6">
        <f t="shared" si="495"/>
        <v>409799287.7</v>
      </c>
      <c r="AP2120" s="6">
        <f t="shared" si="496"/>
        <v>2058530511.35</v>
      </c>
      <c r="AQ2120" s="6">
        <f t="shared" si="497"/>
        <v>924219622.42</v>
      </c>
      <c r="AR2120" s="6">
        <f t="shared" si="498"/>
        <v>1134310888.93</v>
      </c>
      <c r="AS2120" s="6">
        <f t="shared" si="499"/>
        <v>702779525.97</v>
      </c>
      <c r="AT2120" s="10">
        <f t="shared" si="500"/>
        <v>22414181.77</v>
      </c>
      <c r="AU2120" s="10">
        <f t="shared" si="501"/>
        <v>725193707.74</v>
      </c>
      <c r="AV2120" s="10">
        <f t="shared" si="502"/>
        <v>1544110176.63</v>
      </c>
      <c r="AW2120" s="12">
        <f t="shared" si="503"/>
        <v>0.180583698165117</v>
      </c>
      <c r="AX2120" s="12">
        <f t="shared" si="504"/>
        <v>0.809539184043661</v>
      </c>
      <c r="AY2120" s="12">
        <f t="shared" si="505"/>
        <v>0.499849710187627</v>
      </c>
      <c r="AZ2120" s="12">
        <f t="shared" si="506"/>
        <v>0.309689473856034</v>
      </c>
      <c r="BA2120" s="12">
        <f t="shared" si="507"/>
        <v>0.00987711779122195</v>
      </c>
      <c r="BB2120" s="12">
        <f t="shared" si="508"/>
        <v>0.319566591647256</v>
      </c>
      <c r="BC2120" s="12">
        <f t="shared" si="509"/>
        <v>0.680433408352744</v>
      </c>
    </row>
    <row r="2121" spans="1:55">
      <c r="A2121" s="3" t="s">
        <v>4293</v>
      </c>
      <c r="B2121" s="3" t="s">
        <v>4294</v>
      </c>
      <c r="C2121" s="3">
        <v>0</v>
      </c>
      <c r="D2121" s="3">
        <v>345441713.57</v>
      </c>
      <c r="E2121" s="3">
        <v>0</v>
      </c>
      <c r="F2121" s="3">
        <v>0</v>
      </c>
      <c r="G2121" s="3">
        <v>0</v>
      </c>
      <c r="H2121" s="3">
        <v>0</v>
      </c>
      <c r="I2121" s="3">
        <v>0</v>
      </c>
      <c r="J2121" s="3">
        <v>35144639.81</v>
      </c>
      <c r="K2121" s="3">
        <v>52910651.85</v>
      </c>
      <c r="L2121" s="3">
        <v>0</v>
      </c>
      <c r="M2121" s="3">
        <v>333299504.01</v>
      </c>
      <c r="N2121" s="3">
        <v>15291223.28</v>
      </c>
      <c r="O2121" s="3">
        <v>350730379.53</v>
      </c>
      <c r="P2121" s="3">
        <v>601238448.39</v>
      </c>
      <c r="Q2121" s="3">
        <v>0</v>
      </c>
      <c r="R2121" s="3">
        <v>91032697.74</v>
      </c>
      <c r="S2121" s="3">
        <v>0</v>
      </c>
      <c r="T2121" s="3">
        <v>0</v>
      </c>
      <c r="U2121" s="3">
        <v>61328089.31</v>
      </c>
      <c r="V2121" s="3">
        <v>14713012.15</v>
      </c>
      <c r="W2121" s="3">
        <v>0</v>
      </c>
      <c r="X2121" s="3">
        <v>0</v>
      </c>
      <c r="Y2121" s="3">
        <v>0</v>
      </c>
      <c r="Z2121" s="3">
        <v>54839233.6</v>
      </c>
      <c r="AA2121" s="3">
        <v>0</v>
      </c>
      <c r="AB2121" s="3">
        <v>0</v>
      </c>
      <c r="AC2121" s="3">
        <v>131969001.4</v>
      </c>
      <c r="AD2121" s="3">
        <v>0</v>
      </c>
      <c r="AE2121" s="3">
        <v>0</v>
      </c>
      <c r="AF2121" s="3">
        <v>0</v>
      </c>
      <c r="AG2121" s="3">
        <v>0</v>
      </c>
      <c r="AH2121" s="3">
        <v>115921270.85</v>
      </c>
      <c r="AI2121" s="3">
        <v>119894672.48</v>
      </c>
      <c r="AJ2121" s="3">
        <v>34758418.83</v>
      </c>
      <c r="AK2121" s="3">
        <v>2887550.45</v>
      </c>
      <c r="AL2121" s="3">
        <v>29520730.69</v>
      </c>
      <c r="AM2121" s="3">
        <v>3620940.45</v>
      </c>
      <c r="AN2121" s="3">
        <v>10710440.14</v>
      </c>
      <c r="AO2121" s="6">
        <f t="shared" si="495"/>
        <v>433497005.23</v>
      </c>
      <c r="AP2121" s="6">
        <f t="shared" si="496"/>
        <v>1300559555.21</v>
      </c>
      <c r="AQ2121" s="6">
        <f t="shared" si="497"/>
        <v>221913032.8</v>
      </c>
      <c r="AR2121" s="6">
        <f t="shared" si="498"/>
        <v>1078646522.41</v>
      </c>
      <c r="AS2121" s="6">
        <f t="shared" si="499"/>
        <v>449283025.29</v>
      </c>
      <c r="AT2121" s="10">
        <f t="shared" si="500"/>
        <v>0</v>
      </c>
      <c r="AU2121" s="10">
        <f t="shared" si="501"/>
        <v>449283025.29</v>
      </c>
      <c r="AV2121" s="10">
        <f t="shared" si="502"/>
        <v>1512143527.64</v>
      </c>
      <c r="AW2121" s="12">
        <f t="shared" si="503"/>
        <v>0.221011082256655</v>
      </c>
      <c r="AX2121" s="12">
        <f t="shared" si="504"/>
        <v>0.778988917743345</v>
      </c>
      <c r="AY2121" s="12">
        <f t="shared" si="505"/>
        <v>0.549929601390736</v>
      </c>
      <c r="AZ2121" s="12">
        <f t="shared" si="506"/>
        <v>0.229059316352609</v>
      </c>
      <c r="BA2121" s="12">
        <f t="shared" si="507"/>
        <v>0</v>
      </c>
      <c r="BB2121" s="12">
        <f t="shared" si="508"/>
        <v>0.229059316352609</v>
      </c>
      <c r="BC2121" s="12">
        <f t="shared" si="509"/>
        <v>0.770940683647391</v>
      </c>
    </row>
    <row r="2122" spans="1:55">
      <c r="A2122" s="3" t="s">
        <v>4295</v>
      </c>
      <c r="B2122" s="3" t="s">
        <v>4296</v>
      </c>
      <c r="C2122" s="3">
        <v>29751247.67</v>
      </c>
      <c r="D2122" s="3">
        <v>345385697.81</v>
      </c>
      <c r="E2122" s="3">
        <v>380176395.62</v>
      </c>
      <c r="F2122" s="3">
        <v>0</v>
      </c>
      <c r="G2122" s="3">
        <v>0</v>
      </c>
      <c r="H2122" s="3">
        <v>0</v>
      </c>
      <c r="I2122" s="3">
        <v>0</v>
      </c>
      <c r="J2122" s="3">
        <v>0</v>
      </c>
      <c r="K2122" s="3">
        <v>35335972.93</v>
      </c>
      <c r="L2122" s="3">
        <v>0</v>
      </c>
      <c r="M2122" s="3">
        <v>213948734.92</v>
      </c>
      <c r="N2122" s="3">
        <v>8230593.83</v>
      </c>
      <c r="O2122" s="3">
        <v>371367006.39</v>
      </c>
      <c r="P2122" s="3">
        <v>12057851.38</v>
      </c>
      <c r="Q2122" s="3">
        <v>0</v>
      </c>
      <c r="R2122" s="3">
        <v>142202280.4</v>
      </c>
      <c r="S2122" s="3">
        <v>0</v>
      </c>
      <c r="T2122" s="3">
        <v>0</v>
      </c>
      <c r="U2122" s="3">
        <v>5430147.51</v>
      </c>
      <c r="V2122" s="3">
        <v>1223208.63</v>
      </c>
      <c r="W2122" s="3">
        <v>0</v>
      </c>
      <c r="X2122" s="3">
        <v>0</v>
      </c>
      <c r="Y2122" s="3">
        <v>0</v>
      </c>
      <c r="Z2122" s="3">
        <v>77411197.5</v>
      </c>
      <c r="AA2122" s="3">
        <v>0</v>
      </c>
      <c r="AB2122" s="3">
        <v>57017097.75</v>
      </c>
      <c r="AC2122" s="3">
        <v>500304379.25</v>
      </c>
      <c r="AD2122" s="3">
        <v>152239054.9</v>
      </c>
      <c r="AE2122" s="3">
        <v>0</v>
      </c>
      <c r="AF2122" s="3">
        <v>0</v>
      </c>
      <c r="AG2122" s="3">
        <v>0</v>
      </c>
      <c r="AH2122" s="3">
        <v>241249488.22</v>
      </c>
      <c r="AI2122" s="3">
        <v>45319468.27</v>
      </c>
      <c r="AJ2122" s="3">
        <v>0</v>
      </c>
      <c r="AK2122" s="3">
        <v>3694783.99</v>
      </c>
      <c r="AL2122" s="3">
        <v>29322045.6</v>
      </c>
      <c r="AM2122" s="3">
        <v>5090153.27</v>
      </c>
      <c r="AN2122" s="3">
        <v>8210078.04</v>
      </c>
      <c r="AO2122" s="6">
        <f t="shared" si="495"/>
        <v>760898066.36</v>
      </c>
      <c r="AP2122" s="6">
        <f t="shared" si="496"/>
        <v>605604186.52</v>
      </c>
      <c r="AQ2122" s="6">
        <f t="shared" si="497"/>
        <v>283283931.79</v>
      </c>
      <c r="AR2122" s="6">
        <f t="shared" si="498"/>
        <v>322320254.73</v>
      </c>
      <c r="AS2122" s="6">
        <f t="shared" si="499"/>
        <v>985429451.54</v>
      </c>
      <c r="AT2122" s="10">
        <f t="shared" si="500"/>
        <v>29751247.67</v>
      </c>
      <c r="AU2122" s="10">
        <f t="shared" si="501"/>
        <v>1015180699.21</v>
      </c>
      <c r="AV2122" s="10">
        <f t="shared" si="502"/>
        <v>1083218321.09</v>
      </c>
      <c r="AW2122" s="12">
        <f t="shared" si="503"/>
        <v>0.362608855131479</v>
      </c>
      <c r="AX2122" s="12">
        <f t="shared" si="504"/>
        <v>0.62321307512002</v>
      </c>
      <c r="AY2122" s="12">
        <f t="shared" si="505"/>
        <v>0.153602938055089</v>
      </c>
      <c r="AZ2122" s="12">
        <f t="shared" si="506"/>
        <v>0.469610137064931</v>
      </c>
      <c r="BA2122" s="12">
        <f t="shared" si="507"/>
        <v>0.0141780697485012</v>
      </c>
      <c r="BB2122" s="12">
        <f t="shared" si="508"/>
        <v>0.483788206813432</v>
      </c>
      <c r="BC2122" s="12">
        <f t="shared" si="509"/>
        <v>0.516211793186568</v>
      </c>
    </row>
    <row r="2123" spans="1:55">
      <c r="A2123" s="3" t="s">
        <v>4297</v>
      </c>
      <c r="B2123" s="3" t="s">
        <v>4298</v>
      </c>
      <c r="C2123" s="3">
        <v>18070141.87</v>
      </c>
      <c r="D2123" s="3">
        <v>345106442.87</v>
      </c>
      <c r="E2123" s="3">
        <v>46000000</v>
      </c>
      <c r="F2123" s="3">
        <v>227596897.16</v>
      </c>
      <c r="G2123" s="3">
        <v>0</v>
      </c>
      <c r="H2123" s="3">
        <v>0</v>
      </c>
      <c r="I2123" s="3">
        <v>0</v>
      </c>
      <c r="J2123" s="3">
        <v>0</v>
      </c>
      <c r="K2123" s="3">
        <v>607496565.56</v>
      </c>
      <c r="L2123" s="3">
        <v>0</v>
      </c>
      <c r="M2123" s="3">
        <v>694372562.21</v>
      </c>
      <c r="N2123" s="3">
        <v>16091933.83</v>
      </c>
      <c r="O2123" s="3">
        <v>47487642.76</v>
      </c>
      <c r="P2123" s="3">
        <v>338696153.56</v>
      </c>
      <c r="Q2123" s="3">
        <v>3328971600.87</v>
      </c>
      <c r="R2123" s="3">
        <v>1426274258.39</v>
      </c>
      <c r="S2123" s="3">
        <v>0</v>
      </c>
      <c r="T2123" s="3">
        <v>0</v>
      </c>
      <c r="U2123" s="3">
        <v>6681066.88</v>
      </c>
      <c r="V2123" s="3">
        <v>17673322.78</v>
      </c>
      <c r="W2123" s="3">
        <v>0</v>
      </c>
      <c r="X2123" s="3">
        <v>0</v>
      </c>
      <c r="Y2123" s="3">
        <v>11584980.61</v>
      </c>
      <c r="Z2123" s="3">
        <v>0</v>
      </c>
      <c r="AA2123" s="3">
        <v>0</v>
      </c>
      <c r="AB2123" s="3">
        <v>200975763.2</v>
      </c>
      <c r="AC2123" s="3">
        <v>45034004.99</v>
      </c>
      <c r="AD2123" s="3">
        <v>10903129.8</v>
      </c>
      <c r="AE2123" s="3">
        <v>0</v>
      </c>
      <c r="AF2123" s="3">
        <v>0</v>
      </c>
      <c r="AG2123" s="3">
        <v>0</v>
      </c>
      <c r="AH2123" s="3">
        <v>72235452.72</v>
      </c>
      <c r="AI2123" s="3">
        <v>0</v>
      </c>
      <c r="AJ2123" s="3">
        <v>0</v>
      </c>
      <c r="AK2123" s="3">
        <v>4258121.93</v>
      </c>
      <c r="AL2123" s="3">
        <v>103123607.91</v>
      </c>
      <c r="AM2123" s="3">
        <v>61605440.85</v>
      </c>
      <c r="AN2123" s="3">
        <v>775617823.75</v>
      </c>
      <c r="AO2123" s="6">
        <f t="shared" si="495"/>
        <v>1226199905.59</v>
      </c>
      <c r="AP2123" s="6">
        <f t="shared" si="496"/>
        <v>4425619893.23</v>
      </c>
      <c r="AQ2123" s="6">
        <f t="shared" si="497"/>
        <v>1663189391.86</v>
      </c>
      <c r="AR2123" s="6">
        <f t="shared" si="498"/>
        <v>2762430501.37</v>
      </c>
      <c r="AS2123" s="6">
        <f t="shared" si="499"/>
        <v>1072777581.95</v>
      </c>
      <c r="AT2123" s="10">
        <f t="shared" si="500"/>
        <v>18070141.87</v>
      </c>
      <c r="AU2123" s="10">
        <f t="shared" si="501"/>
        <v>1090847723.82</v>
      </c>
      <c r="AV2123" s="10">
        <f t="shared" si="502"/>
        <v>3988630406.96</v>
      </c>
      <c r="AW2123" s="12">
        <f t="shared" si="503"/>
        <v>0.24140273351304</v>
      </c>
      <c r="AX2123" s="12">
        <f t="shared" si="504"/>
        <v>0.755039786485126</v>
      </c>
      <c r="AY2123" s="12">
        <f t="shared" si="505"/>
        <v>0.543841400680625</v>
      </c>
      <c r="AZ2123" s="12">
        <f t="shared" si="506"/>
        <v>0.211198385804501</v>
      </c>
      <c r="BA2123" s="12">
        <f t="shared" si="507"/>
        <v>0.00355748000183341</v>
      </c>
      <c r="BB2123" s="12">
        <f t="shared" si="508"/>
        <v>0.214755865806334</v>
      </c>
      <c r="BC2123" s="12">
        <f t="shared" si="509"/>
        <v>0.785244134193666</v>
      </c>
    </row>
    <row r="2124" spans="1:55">
      <c r="A2124" s="3" t="s">
        <v>4299</v>
      </c>
      <c r="B2124" s="3" t="s">
        <v>4300</v>
      </c>
      <c r="C2124" s="3">
        <v>79849685.57</v>
      </c>
      <c r="D2124" s="3">
        <v>345058007.51</v>
      </c>
      <c r="E2124" s="3">
        <v>203500000</v>
      </c>
      <c r="F2124" s="3">
        <v>0</v>
      </c>
      <c r="G2124" s="3">
        <v>0</v>
      </c>
      <c r="H2124" s="3">
        <v>0</v>
      </c>
      <c r="I2124" s="3">
        <v>0</v>
      </c>
      <c r="J2124" s="3">
        <v>40600353.71</v>
      </c>
      <c r="K2124" s="3">
        <v>117908989.71</v>
      </c>
      <c r="L2124" s="3">
        <v>0</v>
      </c>
      <c r="M2124" s="3">
        <v>216856366.24</v>
      </c>
      <c r="N2124" s="3">
        <v>59427466.17</v>
      </c>
      <c r="O2124" s="3">
        <v>354209986.91</v>
      </c>
      <c r="P2124" s="3">
        <v>21614917.79</v>
      </c>
      <c r="Q2124" s="3">
        <v>0</v>
      </c>
      <c r="R2124" s="3">
        <v>60327585.95</v>
      </c>
      <c r="S2124" s="3">
        <v>53959568.67</v>
      </c>
      <c r="T2124" s="3">
        <v>0</v>
      </c>
      <c r="U2124" s="3">
        <v>19984610.85</v>
      </c>
      <c r="V2124" s="3">
        <v>2160756.89</v>
      </c>
      <c r="W2124" s="3">
        <v>0</v>
      </c>
      <c r="X2124" s="3">
        <v>0</v>
      </c>
      <c r="Y2124" s="3">
        <v>231742907.91</v>
      </c>
      <c r="Z2124" s="3">
        <v>0</v>
      </c>
      <c r="AA2124" s="3">
        <v>0</v>
      </c>
      <c r="AB2124" s="3">
        <v>70778295.99</v>
      </c>
      <c r="AC2124" s="3">
        <v>311286118.95</v>
      </c>
      <c r="AD2124" s="3">
        <v>0</v>
      </c>
      <c r="AE2124" s="3">
        <v>0</v>
      </c>
      <c r="AF2124" s="3">
        <v>0</v>
      </c>
      <c r="AG2124" s="3">
        <v>0</v>
      </c>
      <c r="AH2124" s="3">
        <v>52961748.01</v>
      </c>
      <c r="AI2124" s="3">
        <v>0</v>
      </c>
      <c r="AJ2124" s="3">
        <v>0</v>
      </c>
      <c r="AK2124" s="3">
        <v>0</v>
      </c>
      <c r="AL2124" s="3">
        <v>0</v>
      </c>
      <c r="AM2124" s="3">
        <v>0</v>
      </c>
      <c r="AN2124" s="3">
        <v>0</v>
      </c>
      <c r="AO2124" s="6">
        <f t="shared" si="495"/>
        <v>707067350.93</v>
      </c>
      <c r="AP2124" s="6">
        <f t="shared" si="496"/>
        <v>652108737.11</v>
      </c>
      <c r="AQ2124" s="6">
        <f t="shared" si="497"/>
        <v>438953726.26</v>
      </c>
      <c r="AR2124" s="6">
        <f t="shared" si="498"/>
        <v>213155010.85</v>
      </c>
      <c r="AS2124" s="6">
        <f t="shared" si="499"/>
        <v>364247866.96</v>
      </c>
      <c r="AT2124" s="10">
        <f t="shared" si="500"/>
        <v>79849685.57</v>
      </c>
      <c r="AU2124" s="10">
        <f t="shared" si="501"/>
        <v>444097552.53</v>
      </c>
      <c r="AV2124" s="10">
        <f t="shared" si="502"/>
        <v>920222361.78</v>
      </c>
      <c r="AW2124" s="12">
        <f t="shared" si="503"/>
        <v>0.518256270771798</v>
      </c>
      <c r="AX2124" s="12">
        <f t="shared" si="504"/>
        <v>0.423216631050951</v>
      </c>
      <c r="AY2124" s="12">
        <f t="shared" si="505"/>
        <v>0.156235358448024</v>
      </c>
      <c r="AZ2124" s="12">
        <f t="shared" si="506"/>
        <v>0.266981272602927</v>
      </c>
      <c r="BA2124" s="12">
        <f t="shared" si="507"/>
        <v>0.058527098177251</v>
      </c>
      <c r="BB2124" s="12">
        <f t="shared" si="508"/>
        <v>0.325508370780178</v>
      </c>
      <c r="BC2124" s="12">
        <f t="shared" si="509"/>
        <v>0.674491629219822</v>
      </c>
    </row>
    <row r="2125" spans="1:55">
      <c r="A2125" s="3" t="s">
        <v>4301</v>
      </c>
      <c r="B2125" s="3" t="s">
        <v>4302</v>
      </c>
      <c r="C2125" s="3">
        <v>0</v>
      </c>
      <c r="D2125" s="3">
        <v>344468192.14</v>
      </c>
      <c r="E2125" s="3">
        <v>0</v>
      </c>
      <c r="F2125" s="3">
        <v>0</v>
      </c>
      <c r="G2125" s="3">
        <v>0</v>
      </c>
      <c r="H2125" s="3">
        <v>0</v>
      </c>
      <c r="I2125" s="3">
        <v>0</v>
      </c>
      <c r="J2125" s="3">
        <v>0</v>
      </c>
      <c r="K2125" s="3">
        <v>61909171.54</v>
      </c>
      <c r="L2125" s="3">
        <v>0</v>
      </c>
      <c r="M2125" s="3">
        <v>371353008.22</v>
      </c>
      <c r="N2125" s="3">
        <v>58409007.78</v>
      </c>
      <c r="O2125" s="3">
        <v>1060344451.44</v>
      </c>
      <c r="P2125" s="3">
        <v>11654476.3</v>
      </c>
      <c r="Q2125" s="3">
        <v>0</v>
      </c>
      <c r="R2125" s="3">
        <v>407604515.3</v>
      </c>
      <c r="S2125" s="3">
        <v>0</v>
      </c>
      <c r="T2125" s="3">
        <v>0</v>
      </c>
      <c r="U2125" s="3">
        <v>53728051.22</v>
      </c>
      <c r="V2125" s="3">
        <v>45749200.9</v>
      </c>
      <c r="W2125" s="3">
        <v>0</v>
      </c>
      <c r="X2125" s="3">
        <v>2338790.07</v>
      </c>
      <c r="Y2125" s="3">
        <v>0</v>
      </c>
      <c r="Z2125" s="3">
        <v>0</v>
      </c>
      <c r="AA2125" s="3">
        <v>0</v>
      </c>
      <c r="AB2125" s="3">
        <v>32826241.93</v>
      </c>
      <c r="AC2125" s="3">
        <v>85634213.39</v>
      </c>
      <c r="AD2125" s="3">
        <v>10132824.13</v>
      </c>
      <c r="AE2125" s="3">
        <v>0</v>
      </c>
      <c r="AF2125" s="3">
        <v>0</v>
      </c>
      <c r="AG2125" s="3">
        <v>0</v>
      </c>
      <c r="AH2125" s="3">
        <v>1276816724</v>
      </c>
      <c r="AI2125" s="3">
        <v>0</v>
      </c>
      <c r="AJ2125" s="3">
        <v>1825130713.14</v>
      </c>
      <c r="AK2125" s="3">
        <v>82787321.43</v>
      </c>
      <c r="AL2125" s="3">
        <v>249903985.64</v>
      </c>
      <c r="AM2125" s="3">
        <v>11590737.72</v>
      </c>
      <c r="AN2125" s="3">
        <v>8858297.07</v>
      </c>
      <c r="AO2125" s="6">
        <f t="shared" si="495"/>
        <v>406377363.68</v>
      </c>
      <c r="AP2125" s="6">
        <f t="shared" si="496"/>
        <v>1501760943.74</v>
      </c>
      <c r="AQ2125" s="6">
        <f t="shared" si="497"/>
        <v>542246799.42</v>
      </c>
      <c r="AR2125" s="6">
        <f t="shared" si="498"/>
        <v>959514144.32</v>
      </c>
      <c r="AS2125" s="6">
        <f t="shared" si="499"/>
        <v>3550854816.52</v>
      </c>
      <c r="AT2125" s="10">
        <f t="shared" si="500"/>
        <v>0</v>
      </c>
      <c r="AU2125" s="10">
        <f t="shared" si="501"/>
        <v>3550854816.52</v>
      </c>
      <c r="AV2125" s="10">
        <f t="shared" si="502"/>
        <v>1365891508</v>
      </c>
      <c r="AW2125" s="12">
        <f t="shared" si="503"/>
        <v>0.0826516840320561</v>
      </c>
      <c r="AX2125" s="12">
        <f t="shared" si="504"/>
        <v>0.917348315967944</v>
      </c>
      <c r="AY2125" s="12">
        <f t="shared" si="505"/>
        <v>0.195152257405444</v>
      </c>
      <c r="AZ2125" s="12">
        <f t="shared" si="506"/>
        <v>0.722196058562499</v>
      </c>
      <c r="BA2125" s="12">
        <f t="shared" si="507"/>
        <v>0</v>
      </c>
      <c r="BB2125" s="12">
        <f t="shared" si="508"/>
        <v>0.722196058562499</v>
      </c>
      <c r="BC2125" s="12">
        <f t="shared" si="509"/>
        <v>0.277803941437501</v>
      </c>
    </row>
    <row r="2126" spans="1:55">
      <c r="A2126" s="3" t="s">
        <v>4303</v>
      </c>
      <c r="B2126" s="3" t="s">
        <v>4304</v>
      </c>
      <c r="C2126" s="3">
        <v>82358964.47</v>
      </c>
      <c r="D2126" s="3">
        <v>344321491.31</v>
      </c>
      <c r="E2126" s="3">
        <v>0</v>
      </c>
      <c r="F2126" s="3">
        <v>0</v>
      </c>
      <c r="G2126" s="3">
        <v>0</v>
      </c>
      <c r="H2126" s="3">
        <v>0</v>
      </c>
      <c r="I2126" s="3">
        <v>0</v>
      </c>
      <c r="J2126" s="3">
        <v>29036739.87</v>
      </c>
      <c r="K2126" s="3">
        <v>9584508.55</v>
      </c>
      <c r="L2126" s="3">
        <v>0</v>
      </c>
      <c r="M2126" s="3">
        <v>602794304.16</v>
      </c>
      <c r="N2126" s="3">
        <v>24556952.24</v>
      </c>
      <c r="O2126" s="3">
        <v>182198163.99</v>
      </c>
      <c r="P2126" s="3">
        <v>6381994.74</v>
      </c>
      <c r="Q2126" s="3">
        <v>0</v>
      </c>
      <c r="R2126" s="3">
        <v>150034005.62</v>
      </c>
      <c r="S2126" s="3">
        <v>0</v>
      </c>
      <c r="T2126" s="3">
        <v>0</v>
      </c>
      <c r="U2126" s="3">
        <v>34018222.68</v>
      </c>
      <c r="V2126" s="3">
        <v>69433563.39</v>
      </c>
      <c r="W2126" s="3">
        <v>0</v>
      </c>
      <c r="X2126" s="3">
        <v>0</v>
      </c>
      <c r="Y2126" s="3">
        <v>0</v>
      </c>
      <c r="Z2126" s="3">
        <v>1072922.08</v>
      </c>
      <c r="AA2126" s="3">
        <v>0</v>
      </c>
      <c r="AB2126" s="3">
        <v>0</v>
      </c>
      <c r="AC2126" s="3">
        <v>566519532.26</v>
      </c>
      <c r="AD2126" s="3">
        <v>46882786.08</v>
      </c>
      <c r="AE2126" s="3">
        <v>0</v>
      </c>
      <c r="AF2126" s="3">
        <v>0</v>
      </c>
      <c r="AG2126" s="3">
        <v>0</v>
      </c>
      <c r="AH2126" s="3">
        <v>124273682.51</v>
      </c>
      <c r="AI2126" s="3">
        <v>0</v>
      </c>
      <c r="AJ2126" s="3">
        <v>1444353322.69</v>
      </c>
      <c r="AK2126" s="3">
        <v>833797.46</v>
      </c>
      <c r="AL2126" s="3">
        <v>7180978.3</v>
      </c>
      <c r="AM2126" s="3">
        <v>589866.55</v>
      </c>
      <c r="AN2126" s="3">
        <v>92061922.32</v>
      </c>
      <c r="AO2126" s="6">
        <f t="shared" si="495"/>
        <v>382942739.73</v>
      </c>
      <c r="AP2126" s="6">
        <f t="shared" si="496"/>
        <v>815931415.13</v>
      </c>
      <c r="AQ2126" s="6">
        <f t="shared" si="497"/>
        <v>254558713.77</v>
      </c>
      <c r="AR2126" s="6">
        <f t="shared" si="498"/>
        <v>561372701.36</v>
      </c>
      <c r="AS2126" s="6">
        <f t="shared" si="499"/>
        <v>2282695888.17</v>
      </c>
      <c r="AT2126" s="10">
        <f t="shared" si="500"/>
        <v>82358964.47</v>
      </c>
      <c r="AU2126" s="10">
        <f t="shared" si="501"/>
        <v>2365054852.64</v>
      </c>
      <c r="AV2126" s="10">
        <f t="shared" si="502"/>
        <v>944315441.09</v>
      </c>
      <c r="AW2126" s="12">
        <f t="shared" si="503"/>
        <v>0.115714684589854</v>
      </c>
      <c r="AX2126" s="12">
        <f t="shared" si="504"/>
        <v>0.859398718517064</v>
      </c>
      <c r="AY2126" s="12">
        <f t="shared" si="505"/>
        <v>0.169631274694037</v>
      </c>
      <c r="AZ2126" s="12">
        <f t="shared" si="506"/>
        <v>0.689767443823026</v>
      </c>
      <c r="BA2126" s="12">
        <f t="shared" si="507"/>
        <v>0.0248865968930823</v>
      </c>
      <c r="BB2126" s="12">
        <f t="shared" si="508"/>
        <v>0.714654040716109</v>
      </c>
      <c r="BC2126" s="12">
        <f t="shared" si="509"/>
        <v>0.285345959283891</v>
      </c>
    </row>
    <row r="2127" spans="1:55">
      <c r="A2127" s="3" t="s">
        <v>4305</v>
      </c>
      <c r="B2127" s="3" t="s">
        <v>4306</v>
      </c>
      <c r="C2127" s="3">
        <v>119092607.22</v>
      </c>
      <c r="D2127" s="3">
        <v>343618033.28</v>
      </c>
      <c r="E2127" s="3">
        <v>0</v>
      </c>
      <c r="F2127" s="3">
        <v>0</v>
      </c>
      <c r="G2127" s="3">
        <v>0</v>
      </c>
      <c r="H2127" s="3">
        <v>0</v>
      </c>
      <c r="I2127" s="3">
        <v>0</v>
      </c>
      <c r="J2127" s="3">
        <v>0</v>
      </c>
      <c r="K2127" s="3">
        <v>23250080.34</v>
      </c>
      <c r="L2127" s="3">
        <v>0</v>
      </c>
      <c r="M2127" s="3">
        <v>104637055.84</v>
      </c>
      <c r="N2127" s="3">
        <v>89391846.38</v>
      </c>
      <c r="O2127" s="3">
        <v>401706603.25</v>
      </c>
      <c r="P2127" s="3">
        <v>29352038.11</v>
      </c>
      <c r="Q2127" s="3">
        <v>0</v>
      </c>
      <c r="R2127" s="3">
        <v>520746530.14</v>
      </c>
      <c r="S2127" s="3">
        <v>0</v>
      </c>
      <c r="T2127" s="3">
        <v>0</v>
      </c>
      <c r="U2127" s="3">
        <v>18749796.87</v>
      </c>
      <c r="V2127" s="3">
        <v>17215218.77</v>
      </c>
      <c r="W2127" s="3">
        <v>0</v>
      </c>
      <c r="X2127" s="3">
        <v>0</v>
      </c>
      <c r="Y2127" s="3">
        <v>0</v>
      </c>
      <c r="Z2127" s="3">
        <v>26435801.74</v>
      </c>
      <c r="AA2127" s="3">
        <v>0</v>
      </c>
      <c r="AB2127" s="3">
        <v>15106677.15</v>
      </c>
      <c r="AC2127" s="3">
        <v>1102938399.06</v>
      </c>
      <c r="AD2127" s="3">
        <v>37531428.58</v>
      </c>
      <c r="AE2127" s="3">
        <v>0</v>
      </c>
      <c r="AF2127" s="3">
        <v>0</v>
      </c>
      <c r="AG2127" s="3">
        <v>0</v>
      </c>
      <c r="AH2127" s="3">
        <v>814217867.08</v>
      </c>
      <c r="AI2127" s="3">
        <v>0</v>
      </c>
      <c r="AJ2127" s="3">
        <v>68364503.92</v>
      </c>
      <c r="AK2127" s="3">
        <v>48954053.08</v>
      </c>
      <c r="AL2127" s="3">
        <v>85043134.38</v>
      </c>
      <c r="AM2127" s="3">
        <v>97588.34</v>
      </c>
      <c r="AN2127" s="3">
        <v>34316770.84</v>
      </c>
      <c r="AO2127" s="6">
        <f t="shared" si="495"/>
        <v>366868113.62</v>
      </c>
      <c r="AP2127" s="6">
        <f t="shared" si="496"/>
        <v>625087543.58</v>
      </c>
      <c r="AQ2127" s="6">
        <f t="shared" si="497"/>
        <v>598254024.67</v>
      </c>
      <c r="AR2127" s="6">
        <f t="shared" si="498"/>
        <v>26833518.9100001</v>
      </c>
      <c r="AS2127" s="6">
        <f t="shared" si="499"/>
        <v>2191463745.28</v>
      </c>
      <c r="AT2127" s="10">
        <f t="shared" si="500"/>
        <v>119092607.22</v>
      </c>
      <c r="AU2127" s="10">
        <f t="shared" si="501"/>
        <v>2310556352.5</v>
      </c>
      <c r="AV2127" s="10">
        <f t="shared" si="502"/>
        <v>393701632.53</v>
      </c>
      <c r="AW2127" s="12">
        <f t="shared" si="503"/>
        <v>0.135663134083685</v>
      </c>
      <c r="AX2127" s="12">
        <f t="shared" si="504"/>
        <v>0.820297943639202</v>
      </c>
      <c r="AY2127" s="12">
        <f t="shared" si="505"/>
        <v>0.00992269193935741</v>
      </c>
      <c r="AZ2127" s="12">
        <f t="shared" si="506"/>
        <v>0.810375251699844</v>
      </c>
      <c r="BA2127" s="12">
        <f t="shared" si="507"/>
        <v>0.0440389222771136</v>
      </c>
      <c r="BB2127" s="12">
        <f t="shared" si="508"/>
        <v>0.854414173976958</v>
      </c>
      <c r="BC2127" s="12">
        <f t="shared" si="509"/>
        <v>0.145585826023042</v>
      </c>
    </row>
    <row r="2128" spans="1:55">
      <c r="A2128" s="3" t="s">
        <v>4307</v>
      </c>
      <c r="B2128" s="3" t="s">
        <v>4308</v>
      </c>
      <c r="C2128" s="3">
        <v>80916900.27</v>
      </c>
      <c r="D2128" s="3">
        <v>342293372.77</v>
      </c>
      <c r="E2128" s="3">
        <v>0</v>
      </c>
      <c r="F2128" s="3">
        <v>0</v>
      </c>
      <c r="G2128" s="3">
        <v>0</v>
      </c>
      <c r="H2128" s="3">
        <v>0</v>
      </c>
      <c r="I2128" s="3">
        <v>0</v>
      </c>
      <c r="J2128" s="3">
        <v>0</v>
      </c>
      <c r="K2128" s="3">
        <v>1934903.88</v>
      </c>
      <c r="L2128" s="3">
        <v>0</v>
      </c>
      <c r="M2128" s="3">
        <v>1063594421.76</v>
      </c>
      <c r="N2128" s="3">
        <v>35355991.65</v>
      </c>
      <c r="O2128" s="3">
        <v>411501250.62</v>
      </c>
      <c r="P2128" s="3">
        <v>86519169.22</v>
      </c>
      <c r="Q2128" s="3">
        <v>4848170.05</v>
      </c>
      <c r="R2128" s="3">
        <v>442418283.64</v>
      </c>
      <c r="S2128" s="3">
        <v>0</v>
      </c>
      <c r="T2128" s="3">
        <v>0</v>
      </c>
      <c r="U2128" s="3">
        <v>19404757.8</v>
      </c>
      <c r="V2128" s="3">
        <v>13034513.56</v>
      </c>
      <c r="W2128" s="3">
        <v>0</v>
      </c>
      <c r="X2128" s="3">
        <v>0</v>
      </c>
      <c r="Y2128" s="3">
        <v>0</v>
      </c>
      <c r="Z2128" s="3">
        <v>5973069.36</v>
      </c>
      <c r="AA2128" s="3">
        <v>0</v>
      </c>
      <c r="AB2128" s="3">
        <v>6021900.66</v>
      </c>
      <c r="AC2128" s="3">
        <v>1376876761.5</v>
      </c>
      <c r="AD2128" s="3">
        <v>59500330.02</v>
      </c>
      <c r="AE2128" s="3">
        <v>0</v>
      </c>
      <c r="AF2128" s="3">
        <v>0</v>
      </c>
      <c r="AG2128" s="3">
        <v>0</v>
      </c>
      <c r="AH2128" s="3">
        <v>167088721.22</v>
      </c>
      <c r="AI2128" s="3">
        <v>0</v>
      </c>
      <c r="AJ2128" s="3">
        <v>141718.51</v>
      </c>
      <c r="AK2128" s="3">
        <v>0</v>
      </c>
      <c r="AL2128" s="3">
        <v>36262154.06</v>
      </c>
      <c r="AM2128" s="3">
        <v>0</v>
      </c>
      <c r="AN2128" s="3">
        <v>4491531.66</v>
      </c>
      <c r="AO2128" s="6">
        <f t="shared" si="495"/>
        <v>344228276.65</v>
      </c>
      <c r="AP2128" s="6">
        <f t="shared" si="496"/>
        <v>1601819003.3</v>
      </c>
      <c r="AQ2128" s="6">
        <f t="shared" si="497"/>
        <v>486852525.02</v>
      </c>
      <c r="AR2128" s="6">
        <f t="shared" si="498"/>
        <v>1114966478.28</v>
      </c>
      <c r="AS2128" s="6">
        <f t="shared" si="499"/>
        <v>1644361216.97</v>
      </c>
      <c r="AT2128" s="10">
        <f t="shared" si="500"/>
        <v>80916900.27</v>
      </c>
      <c r="AU2128" s="10">
        <f t="shared" si="501"/>
        <v>1725278117.24</v>
      </c>
      <c r="AV2128" s="10">
        <f t="shared" si="502"/>
        <v>1459194754.93</v>
      </c>
      <c r="AW2128" s="12">
        <f t="shared" si="503"/>
        <v>0.108095842064885</v>
      </c>
      <c r="AX2128" s="12">
        <f t="shared" si="504"/>
        <v>0.866494332347604</v>
      </c>
      <c r="AY2128" s="12">
        <f t="shared" si="505"/>
        <v>0.350125915037306</v>
      </c>
      <c r="AZ2128" s="12">
        <f t="shared" si="506"/>
        <v>0.516368417310297</v>
      </c>
      <c r="BA2128" s="12">
        <f t="shared" si="507"/>
        <v>0.025409825587511</v>
      </c>
      <c r="BB2128" s="12">
        <f t="shared" si="508"/>
        <v>0.541778242897808</v>
      </c>
      <c r="BC2128" s="12">
        <f t="shared" si="509"/>
        <v>0.458221757102192</v>
      </c>
    </row>
    <row r="2129" spans="1:55">
      <c r="A2129" s="3" t="s">
        <v>4309</v>
      </c>
      <c r="B2129" s="3" t="s">
        <v>4310</v>
      </c>
      <c r="C2129" s="3">
        <v>360222435.79</v>
      </c>
      <c r="D2129" s="3">
        <v>341669161.43</v>
      </c>
      <c r="E2129" s="3">
        <v>187034816.78</v>
      </c>
      <c r="F2129" s="3">
        <v>0</v>
      </c>
      <c r="G2129" s="3">
        <v>0</v>
      </c>
      <c r="H2129" s="3">
        <v>0</v>
      </c>
      <c r="I2129" s="3">
        <v>0</v>
      </c>
      <c r="J2129" s="3">
        <v>3791490.37</v>
      </c>
      <c r="K2129" s="3">
        <v>2357411.55</v>
      </c>
      <c r="L2129" s="3">
        <v>0</v>
      </c>
      <c r="M2129" s="3">
        <v>847621428.83</v>
      </c>
      <c r="N2129" s="3">
        <v>6963565.75</v>
      </c>
      <c r="O2129" s="3">
        <v>249610142.93</v>
      </c>
      <c r="P2129" s="3">
        <v>62243116.1</v>
      </c>
      <c r="Q2129" s="3">
        <v>0</v>
      </c>
      <c r="R2129" s="3">
        <v>325436950.33</v>
      </c>
      <c r="S2129" s="3">
        <v>295855.79</v>
      </c>
      <c r="T2129" s="3">
        <v>0</v>
      </c>
      <c r="U2129" s="3">
        <v>51091547.48</v>
      </c>
      <c r="V2129" s="3">
        <v>34111864.37</v>
      </c>
      <c r="W2129" s="3">
        <v>0</v>
      </c>
      <c r="X2129" s="3">
        <v>0</v>
      </c>
      <c r="Y2129" s="3">
        <v>0</v>
      </c>
      <c r="Z2129" s="3">
        <v>1626927.85</v>
      </c>
      <c r="AA2129" s="3">
        <v>0</v>
      </c>
      <c r="AB2129" s="3">
        <v>236980.92</v>
      </c>
      <c r="AC2129" s="3">
        <v>1325632315.05</v>
      </c>
      <c r="AD2129" s="3">
        <v>6410427.86</v>
      </c>
      <c r="AE2129" s="3">
        <v>0</v>
      </c>
      <c r="AF2129" s="3">
        <v>13930353.97</v>
      </c>
      <c r="AG2129" s="3">
        <v>0</v>
      </c>
      <c r="AH2129" s="3">
        <v>156094047.47</v>
      </c>
      <c r="AI2129" s="3">
        <v>0</v>
      </c>
      <c r="AJ2129" s="3">
        <v>25491993.49</v>
      </c>
      <c r="AK2129" s="3">
        <v>20132318.59</v>
      </c>
      <c r="AL2129" s="3">
        <v>43744737.74</v>
      </c>
      <c r="AM2129" s="3">
        <v>926136.68</v>
      </c>
      <c r="AN2129" s="3">
        <v>11982219.73</v>
      </c>
      <c r="AO2129" s="6">
        <f t="shared" si="495"/>
        <v>534852880.13</v>
      </c>
      <c r="AP2129" s="6">
        <f t="shared" si="496"/>
        <v>1166438253.61</v>
      </c>
      <c r="AQ2129" s="6">
        <f t="shared" si="497"/>
        <v>412800126.74</v>
      </c>
      <c r="AR2129" s="6">
        <f t="shared" si="498"/>
        <v>753638126.87</v>
      </c>
      <c r="AS2129" s="6">
        <f t="shared" si="499"/>
        <v>1604344550.58</v>
      </c>
      <c r="AT2129" s="10">
        <f t="shared" si="500"/>
        <v>360222435.79</v>
      </c>
      <c r="AU2129" s="10">
        <f t="shared" si="501"/>
        <v>1964566986.37</v>
      </c>
      <c r="AV2129" s="10">
        <f t="shared" si="502"/>
        <v>1288491007</v>
      </c>
      <c r="AW2129" s="12">
        <f t="shared" si="503"/>
        <v>0.164415415040271</v>
      </c>
      <c r="AX2129" s="12">
        <f t="shared" si="504"/>
        <v>0.724851103870808</v>
      </c>
      <c r="AY2129" s="12">
        <f t="shared" si="505"/>
        <v>0.23167067061392</v>
      </c>
      <c r="AZ2129" s="12">
        <f t="shared" si="506"/>
        <v>0.493180433256888</v>
      </c>
      <c r="BA2129" s="12">
        <f t="shared" si="507"/>
        <v>0.110733481088921</v>
      </c>
      <c r="BB2129" s="12">
        <f t="shared" si="508"/>
        <v>0.603913914345809</v>
      </c>
      <c r="BC2129" s="12">
        <f t="shared" si="509"/>
        <v>0.396086085654191</v>
      </c>
    </row>
    <row r="2130" spans="1:55">
      <c r="A2130" s="3" t="s">
        <v>4311</v>
      </c>
      <c r="B2130" s="3" t="s">
        <v>4312</v>
      </c>
      <c r="C2130" s="3">
        <v>56095432.48</v>
      </c>
      <c r="D2130" s="3">
        <v>341624724.24</v>
      </c>
      <c r="E2130" s="3">
        <v>120906972.6</v>
      </c>
      <c r="F2130" s="3">
        <v>0</v>
      </c>
      <c r="G2130" s="3">
        <v>0</v>
      </c>
      <c r="H2130" s="3">
        <v>0</v>
      </c>
      <c r="I2130" s="3">
        <v>0</v>
      </c>
      <c r="J2130" s="3">
        <v>55811714.15</v>
      </c>
      <c r="K2130" s="3">
        <v>3487379.17</v>
      </c>
      <c r="L2130" s="3">
        <v>0</v>
      </c>
      <c r="M2130" s="3">
        <v>372920373.39</v>
      </c>
      <c r="N2130" s="3">
        <v>9510096.21</v>
      </c>
      <c r="O2130" s="3">
        <v>222112941.95</v>
      </c>
      <c r="P2130" s="3">
        <v>18037438.87</v>
      </c>
      <c r="Q2130" s="3">
        <v>0</v>
      </c>
      <c r="R2130" s="3">
        <v>227237895.62</v>
      </c>
      <c r="S2130" s="3">
        <v>0</v>
      </c>
      <c r="T2130" s="3">
        <v>0</v>
      </c>
      <c r="U2130" s="3">
        <v>9021081.04</v>
      </c>
      <c r="V2130" s="3">
        <v>2804217.9</v>
      </c>
      <c r="W2130" s="3">
        <v>0</v>
      </c>
      <c r="X2130" s="3">
        <v>0</v>
      </c>
      <c r="Y2130" s="3">
        <v>0</v>
      </c>
      <c r="Z2130" s="3">
        <v>3045597.06</v>
      </c>
      <c r="AA2130" s="3">
        <v>0</v>
      </c>
      <c r="AB2130" s="3">
        <v>232414.56</v>
      </c>
      <c r="AC2130" s="3">
        <v>468456574.98</v>
      </c>
      <c r="AD2130" s="3">
        <v>123086873.93</v>
      </c>
      <c r="AE2130" s="3">
        <v>0</v>
      </c>
      <c r="AF2130" s="3">
        <v>0</v>
      </c>
      <c r="AG2130" s="3">
        <v>0</v>
      </c>
      <c r="AH2130" s="3">
        <v>84444597.86</v>
      </c>
      <c r="AI2130" s="3">
        <v>0</v>
      </c>
      <c r="AJ2130" s="3">
        <v>0</v>
      </c>
      <c r="AK2130" s="3">
        <v>1807850.72</v>
      </c>
      <c r="AL2130" s="3">
        <v>29176849.37</v>
      </c>
      <c r="AM2130" s="3">
        <v>0</v>
      </c>
      <c r="AN2130" s="3">
        <v>8893971.65</v>
      </c>
      <c r="AO2130" s="6">
        <f t="shared" si="495"/>
        <v>521830790.16</v>
      </c>
      <c r="AP2130" s="6">
        <f t="shared" si="496"/>
        <v>622580850.42</v>
      </c>
      <c r="AQ2130" s="6">
        <f t="shared" si="497"/>
        <v>242341206.18</v>
      </c>
      <c r="AR2130" s="6">
        <f t="shared" si="498"/>
        <v>380239644.24</v>
      </c>
      <c r="AS2130" s="6">
        <f t="shared" si="499"/>
        <v>715866718.51</v>
      </c>
      <c r="AT2130" s="10">
        <f t="shared" si="500"/>
        <v>56095432.48</v>
      </c>
      <c r="AU2130" s="10">
        <f t="shared" si="501"/>
        <v>771962150.99</v>
      </c>
      <c r="AV2130" s="10">
        <f t="shared" si="502"/>
        <v>902070434.4</v>
      </c>
      <c r="AW2130" s="12">
        <f t="shared" si="503"/>
        <v>0.311720808014277</v>
      </c>
      <c r="AX2130" s="12">
        <f t="shared" si="504"/>
        <v>0.654770027964921</v>
      </c>
      <c r="AY2130" s="12">
        <f t="shared" si="505"/>
        <v>0.227139929986139</v>
      </c>
      <c r="AZ2130" s="12">
        <f t="shared" si="506"/>
        <v>0.427630097978782</v>
      </c>
      <c r="BA2130" s="12">
        <f t="shared" si="507"/>
        <v>0.0335091640208016</v>
      </c>
      <c r="BB2130" s="12">
        <f t="shared" si="508"/>
        <v>0.461139261999584</v>
      </c>
      <c r="BC2130" s="12">
        <f t="shared" si="509"/>
        <v>0.538860738000416</v>
      </c>
    </row>
    <row r="2131" spans="1:55">
      <c r="A2131" s="3" t="s">
        <v>4313</v>
      </c>
      <c r="B2131" s="3" t="s">
        <v>4314</v>
      </c>
      <c r="C2131" s="3">
        <v>4740000.82</v>
      </c>
      <c r="D2131" s="3">
        <v>341481507.98</v>
      </c>
      <c r="E2131" s="3">
        <v>194069563.29</v>
      </c>
      <c r="F2131" s="3">
        <v>0</v>
      </c>
      <c r="G2131" s="3">
        <v>0</v>
      </c>
      <c r="H2131" s="3">
        <v>0</v>
      </c>
      <c r="I2131" s="3">
        <v>0</v>
      </c>
      <c r="J2131" s="3">
        <v>0</v>
      </c>
      <c r="K2131" s="3">
        <v>65241334.18</v>
      </c>
      <c r="L2131" s="3">
        <v>0</v>
      </c>
      <c r="M2131" s="3">
        <v>970581961.46</v>
      </c>
      <c r="N2131" s="3">
        <v>30504503.49</v>
      </c>
      <c r="O2131" s="3">
        <v>1938599579.69</v>
      </c>
      <c r="P2131" s="3">
        <v>69114478.06</v>
      </c>
      <c r="Q2131" s="3">
        <v>0</v>
      </c>
      <c r="R2131" s="3">
        <v>1343441769.6</v>
      </c>
      <c r="S2131" s="3">
        <v>0</v>
      </c>
      <c r="T2131" s="3">
        <v>0</v>
      </c>
      <c r="U2131" s="3">
        <v>167768353.35</v>
      </c>
      <c r="V2131" s="3">
        <v>70359596.62</v>
      </c>
      <c r="W2131" s="3">
        <v>0</v>
      </c>
      <c r="X2131" s="3">
        <v>0</v>
      </c>
      <c r="Y2131" s="3">
        <v>0</v>
      </c>
      <c r="Z2131" s="3">
        <v>60639531.93</v>
      </c>
      <c r="AA2131" s="3">
        <v>0</v>
      </c>
      <c r="AB2131" s="3">
        <v>164656293.75</v>
      </c>
      <c r="AC2131" s="3">
        <v>1499728419.31</v>
      </c>
      <c r="AD2131" s="3">
        <v>664576492.4</v>
      </c>
      <c r="AE2131" s="3">
        <v>0</v>
      </c>
      <c r="AF2131" s="3">
        <v>0</v>
      </c>
      <c r="AG2131" s="3">
        <v>0</v>
      </c>
      <c r="AH2131" s="3">
        <v>345684536.29</v>
      </c>
      <c r="AI2131" s="3">
        <v>0</v>
      </c>
      <c r="AJ2131" s="3">
        <v>8119475.93</v>
      </c>
      <c r="AK2131" s="3">
        <v>0</v>
      </c>
      <c r="AL2131" s="3">
        <v>73222803.15</v>
      </c>
      <c r="AM2131" s="3">
        <v>67273799.28</v>
      </c>
      <c r="AN2131" s="3">
        <v>380421654.42</v>
      </c>
      <c r="AO2131" s="6">
        <f t="shared" si="495"/>
        <v>600792405.45</v>
      </c>
      <c r="AP2131" s="6">
        <f t="shared" si="496"/>
        <v>3008800522.7</v>
      </c>
      <c r="AQ2131" s="6">
        <f t="shared" si="497"/>
        <v>1806865545.25</v>
      </c>
      <c r="AR2131" s="6">
        <f t="shared" si="498"/>
        <v>1201934977.45</v>
      </c>
      <c r="AS2131" s="6">
        <f t="shared" si="499"/>
        <v>3039027180.78</v>
      </c>
      <c r="AT2131" s="10">
        <f t="shared" si="500"/>
        <v>4740000.82</v>
      </c>
      <c r="AU2131" s="10">
        <f t="shared" si="501"/>
        <v>3043767181.6</v>
      </c>
      <c r="AV2131" s="10">
        <f t="shared" si="502"/>
        <v>1802727382.9</v>
      </c>
      <c r="AW2131" s="12">
        <f t="shared" si="503"/>
        <v>0.123964320490677</v>
      </c>
      <c r="AX2131" s="12">
        <f t="shared" si="504"/>
        <v>0.875057652864102</v>
      </c>
      <c r="AY2131" s="12">
        <f t="shared" si="505"/>
        <v>0.248000892491252</v>
      </c>
      <c r="AZ2131" s="12">
        <f t="shared" si="506"/>
        <v>0.627056760372851</v>
      </c>
      <c r="BA2131" s="12">
        <f t="shared" si="507"/>
        <v>0.000978026645221052</v>
      </c>
      <c r="BB2131" s="12">
        <f t="shared" si="508"/>
        <v>0.628034787018072</v>
      </c>
      <c r="BC2131" s="12">
        <f t="shared" si="509"/>
        <v>0.371965212981928</v>
      </c>
    </row>
    <row r="2132" spans="1:55">
      <c r="A2132" s="3" t="s">
        <v>4315</v>
      </c>
      <c r="B2132" s="3" t="s">
        <v>4316</v>
      </c>
      <c r="C2132" s="3">
        <v>0</v>
      </c>
      <c r="D2132" s="3">
        <v>341190598.31</v>
      </c>
      <c r="E2132" s="3">
        <v>61500000</v>
      </c>
      <c r="F2132" s="3">
        <v>0</v>
      </c>
      <c r="G2132" s="3">
        <v>0</v>
      </c>
      <c r="H2132" s="3">
        <v>0</v>
      </c>
      <c r="I2132" s="3">
        <v>0</v>
      </c>
      <c r="J2132" s="3">
        <v>0</v>
      </c>
      <c r="K2132" s="3">
        <v>35608011.24</v>
      </c>
      <c r="L2132" s="3">
        <v>0</v>
      </c>
      <c r="M2132" s="3">
        <v>544750064.75</v>
      </c>
      <c r="N2132" s="3">
        <v>2106110.63</v>
      </c>
      <c r="O2132" s="3">
        <v>76404393.25</v>
      </c>
      <c r="P2132" s="3">
        <v>0</v>
      </c>
      <c r="Q2132" s="3">
        <v>0</v>
      </c>
      <c r="R2132" s="3">
        <v>194824241.96</v>
      </c>
      <c r="S2132" s="3">
        <v>0</v>
      </c>
      <c r="T2132" s="3">
        <v>0</v>
      </c>
      <c r="U2132" s="3">
        <v>10023426.23</v>
      </c>
      <c r="V2132" s="3">
        <v>6021156.18</v>
      </c>
      <c r="W2132" s="3">
        <v>0</v>
      </c>
      <c r="X2132" s="3">
        <v>0</v>
      </c>
      <c r="Y2132" s="3">
        <v>0</v>
      </c>
      <c r="Z2132" s="3">
        <v>2000000</v>
      </c>
      <c r="AA2132" s="3">
        <v>0</v>
      </c>
      <c r="AB2132" s="3">
        <v>21298.15</v>
      </c>
      <c r="AC2132" s="3">
        <v>2813439.19</v>
      </c>
      <c r="AD2132" s="3">
        <v>94254404.93</v>
      </c>
      <c r="AE2132" s="3">
        <v>0</v>
      </c>
      <c r="AF2132" s="3">
        <v>0</v>
      </c>
      <c r="AG2132" s="3">
        <v>0</v>
      </c>
      <c r="AH2132" s="3">
        <v>48553653.14</v>
      </c>
      <c r="AI2132" s="3">
        <v>0</v>
      </c>
      <c r="AJ2132" s="3">
        <v>0</v>
      </c>
      <c r="AK2132" s="3">
        <v>242473.34</v>
      </c>
      <c r="AL2132" s="3">
        <v>9597426.04</v>
      </c>
      <c r="AM2132" s="3">
        <v>0</v>
      </c>
      <c r="AN2132" s="3">
        <v>0</v>
      </c>
      <c r="AO2132" s="6">
        <f t="shared" si="495"/>
        <v>438298609.55</v>
      </c>
      <c r="AP2132" s="6">
        <f t="shared" si="496"/>
        <v>623260568.63</v>
      </c>
      <c r="AQ2132" s="6">
        <f t="shared" si="497"/>
        <v>212890122.52</v>
      </c>
      <c r="AR2132" s="6">
        <f t="shared" si="498"/>
        <v>410370446.11</v>
      </c>
      <c r="AS2132" s="6">
        <f t="shared" si="499"/>
        <v>155461396.64</v>
      </c>
      <c r="AT2132" s="10">
        <f t="shared" si="500"/>
        <v>0</v>
      </c>
      <c r="AU2132" s="10">
        <f t="shared" si="501"/>
        <v>155461396.64</v>
      </c>
      <c r="AV2132" s="10">
        <f t="shared" si="502"/>
        <v>848669055.66</v>
      </c>
      <c r="AW2132" s="12">
        <f t="shared" si="503"/>
        <v>0.436495684944182</v>
      </c>
      <c r="AX2132" s="12">
        <f t="shared" si="504"/>
        <v>0.563504315055818</v>
      </c>
      <c r="AY2132" s="12">
        <f t="shared" si="505"/>
        <v>0.408682402938812</v>
      </c>
      <c r="AZ2132" s="12">
        <f t="shared" si="506"/>
        <v>0.154821912117006</v>
      </c>
      <c r="BA2132" s="12">
        <f t="shared" si="507"/>
        <v>0</v>
      </c>
      <c r="BB2132" s="12">
        <f t="shared" si="508"/>
        <v>0.154821912117006</v>
      </c>
      <c r="BC2132" s="12">
        <f t="shared" si="509"/>
        <v>0.845178087882994</v>
      </c>
    </row>
    <row r="2133" spans="1:55">
      <c r="A2133" s="3" t="s">
        <v>4317</v>
      </c>
      <c r="B2133" s="3" t="s">
        <v>4318</v>
      </c>
      <c r="C2133" s="3">
        <v>342101.39</v>
      </c>
      <c r="D2133" s="3">
        <v>340360857.6</v>
      </c>
      <c r="E2133" s="3">
        <v>0</v>
      </c>
      <c r="F2133" s="3">
        <v>0</v>
      </c>
      <c r="G2133" s="3">
        <v>0</v>
      </c>
      <c r="H2133" s="3">
        <v>0</v>
      </c>
      <c r="I2133" s="3">
        <v>0</v>
      </c>
      <c r="J2133" s="3">
        <v>283866.71</v>
      </c>
      <c r="K2133" s="3">
        <v>2906462.14</v>
      </c>
      <c r="L2133" s="3">
        <v>0</v>
      </c>
      <c r="M2133" s="3">
        <v>117354544.88</v>
      </c>
      <c r="N2133" s="3">
        <v>59521049.39</v>
      </c>
      <c r="O2133" s="3">
        <v>567454593.14</v>
      </c>
      <c r="P2133" s="3">
        <v>400101.77</v>
      </c>
      <c r="Q2133" s="3">
        <v>0</v>
      </c>
      <c r="R2133" s="3">
        <v>151672915.87</v>
      </c>
      <c r="S2133" s="3">
        <v>53392.24</v>
      </c>
      <c r="T2133" s="3">
        <v>0</v>
      </c>
      <c r="U2133" s="3">
        <v>33853654.77</v>
      </c>
      <c r="V2133" s="3">
        <v>11492949.74</v>
      </c>
      <c r="W2133" s="3">
        <v>0</v>
      </c>
      <c r="X2133" s="3">
        <v>63250304.84</v>
      </c>
      <c r="Y2133" s="3">
        <v>52979249.93</v>
      </c>
      <c r="Z2133" s="3">
        <v>23790517.97</v>
      </c>
      <c r="AA2133" s="3">
        <v>0</v>
      </c>
      <c r="AB2133" s="3">
        <v>100146.9</v>
      </c>
      <c r="AC2133" s="3">
        <v>1066194411.62</v>
      </c>
      <c r="AD2133" s="3">
        <v>238845545.98</v>
      </c>
      <c r="AE2133" s="3">
        <v>0</v>
      </c>
      <c r="AF2133" s="3">
        <v>0</v>
      </c>
      <c r="AG2133" s="3">
        <v>0</v>
      </c>
      <c r="AH2133" s="3">
        <v>170823808.18</v>
      </c>
      <c r="AI2133" s="3">
        <v>277826153.06</v>
      </c>
      <c r="AJ2133" s="3">
        <v>0</v>
      </c>
      <c r="AK2133" s="3">
        <v>4180497.18</v>
      </c>
      <c r="AL2133" s="3">
        <v>50236726.6</v>
      </c>
      <c r="AM2133" s="3">
        <v>0</v>
      </c>
      <c r="AN2133" s="3">
        <v>8162908.06</v>
      </c>
      <c r="AO2133" s="6">
        <f t="shared" si="495"/>
        <v>343551186.45</v>
      </c>
      <c r="AP2133" s="6">
        <f t="shared" si="496"/>
        <v>744730289.18</v>
      </c>
      <c r="AQ2133" s="6">
        <f t="shared" si="497"/>
        <v>337193132.26</v>
      </c>
      <c r="AR2133" s="6">
        <f t="shared" si="498"/>
        <v>407537156.92</v>
      </c>
      <c r="AS2133" s="6">
        <f t="shared" si="499"/>
        <v>1816270050.68</v>
      </c>
      <c r="AT2133" s="10">
        <f t="shared" si="500"/>
        <v>342101.39</v>
      </c>
      <c r="AU2133" s="10">
        <f t="shared" si="501"/>
        <v>1816612152.07</v>
      </c>
      <c r="AV2133" s="10">
        <f t="shared" si="502"/>
        <v>751088343.37</v>
      </c>
      <c r="AW2133" s="12">
        <f t="shared" si="503"/>
        <v>0.133797219364219</v>
      </c>
      <c r="AX2133" s="12">
        <f t="shared" si="504"/>
        <v>0.86606954804475</v>
      </c>
      <c r="AY2133" s="12">
        <f t="shared" si="505"/>
        <v>0.158716780887704</v>
      </c>
      <c r="AZ2133" s="12">
        <f t="shared" si="506"/>
        <v>0.707352767157045</v>
      </c>
      <c r="BA2133" s="12">
        <f t="shared" si="507"/>
        <v>0.000133232591031369</v>
      </c>
      <c r="BB2133" s="12">
        <f t="shared" si="508"/>
        <v>0.707485999748077</v>
      </c>
      <c r="BC2133" s="12">
        <f t="shared" si="509"/>
        <v>0.292514000251923</v>
      </c>
    </row>
    <row r="2134" spans="1:55">
      <c r="A2134" s="3" t="s">
        <v>4319</v>
      </c>
      <c r="B2134" s="3" t="s">
        <v>4320</v>
      </c>
      <c r="C2134" s="3">
        <v>55177529.35</v>
      </c>
      <c r="D2134" s="3">
        <v>340291749.26</v>
      </c>
      <c r="E2134" s="3">
        <v>0</v>
      </c>
      <c r="F2134" s="3">
        <v>0</v>
      </c>
      <c r="G2134" s="3">
        <v>0</v>
      </c>
      <c r="H2134" s="3">
        <v>0</v>
      </c>
      <c r="I2134" s="3">
        <v>0</v>
      </c>
      <c r="J2134" s="3">
        <v>0</v>
      </c>
      <c r="K2134" s="3">
        <v>70355692.1</v>
      </c>
      <c r="L2134" s="3">
        <v>0</v>
      </c>
      <c r="M2134" s="3">
        <v>352600165.92</v>
      </c>
      <c r="N2134" s="3">
        <v>11940505.11</v>
      </c>
      <c r="O2134" s="3">
        <v>411950023.65</v>
      </c>
      <c r="P2134" s="3">
        <v>19032639.25</v>
      </c>
      <c r="Q2134" s="3">
        <v>0</v>
      </c>
      <c r="R2134" s="3">
        <v>162771896.92</v>
      </c>
      <c r="S2134" s="3">
        <v>0</v>
      </c>
      <c r="T2134" s="3">
        <v>0</v>
      </c>
      <c r="U2134" s="3">
        <v>21219306.35</v>
      </c>
      <c r="V2134" s="3">
        <v>10333171.65</v>
      </c>
      <c r="W2134" s="3">
        <v>0</v>
      </c>
      <c r="X2134" s="3">
        <v>0</v>
      </c>
      <c r="Y2134" s="3">
        <v>0</v>
      </c>
      <c r="Z2134" s="3">
        <v>80639094.14</v>
      </c>
      <c r="AA2134" s="3">
        <v>0</v>
      </c>
      <c r="AB2134" s="3">
        <v>1210997.34</v>
      </c>
      <c r="AC2134" s="3">
        <v>817391378.18</v>
      </c>
      <c r="AD2134" s="3">
        <v>257746320.98</v>
      </c>
      <c r="AE2134" s="3">
        <v>0</v>
      </c>
      <c r="AF2134" s="3">
        <v>12632410.47</v>
      </c>
      <c r="AG2134" s="3">
        <v>0</v>
      </c>
      <c r="AH2134" s="3">
        <v>236913086.49</v>
      </c>
      <c r="AI2134" s="3">
        <v>147037471.12</v>
      </c>
      <c r="AJ2134" s="3">
        <v>1907373</v>
      </c>
      <c r="AK2134" s="3">
        <v>1005322.33</v>
      </c>
      <c r="AL2134" s="3">
        <v>20613247.36</v>
      </c>
      <c r="AM2134" s="3">
        <v>7597914.61</v>
      </c>
      <c r="AN2134" s="3">
        <v>10291394.81</v>
      </c>
      <c r="AO2134" s="6">
        <f t="shared" si="495"/>
        <v>410647441.36</v>
      </c>
      <c r="AP2134" s="6">
        <f t="shared" si="496"/>
        <v>795523333.93</v>
      </c>
      <c r="AQ2134" s="6">
        <f t="shared" si="497"/>
        <v>276174466.4</v>
      </c>
      <c r="AR2134" s="6">
        <f t="shared" si="498"/>
        <v>519348867.53</v>
      </c>
      <c r="AS2134" s="6">
        <f t="shared" si="499"/>
        <v>1513135919.35</v>
      </c>
      <c r="AT2134" s="10">
        <f t="shared" si="500"/>
        <v>55177529.35</v>
      </c>
      <c r="AU2134" s="10">
        <f t="shared" si="501"/>
        <v>1568313448.7</v>
      </c>
      <c r="AV2134" s="10">
        <f t="shared" si="502"/>
        <v>929996308.89</v>
      </c>
      <c r="AW2134" s="12">
        <f t="shared" si="503"/>
        <v>0.164370106674095</v>
      </c>
      <c r="AX2134" s="12">
        <f t="shared" si="504"/>
        <v>0.813543949346234</v>
      </c>
      <c r="AY2134" s="12">
        <f t="shared" si="505"/>
        <v>0.207880094112506</v>
      </c>
      <c r="AZ2134" s="12">
        <f t="shared" si="506"/>
        <v>0.605663855233728</v>
      </c>
      <c r="BA2134" s="12">
        <f t="shared" si="507"/>
        <v>0.0220859439796717</v>
      </c>
      <c r="BB2134" s="12">
        <f t="shared" si="508"/>
        <v>0.6277497992134</v>
      </c>
      <c r="BC2134" s="12">
        <f t="shared" si="509"/>
        <v>0.3722502007866</v>
      </c>
    </row>
    <row r="2135" spans="1:55">
      <c r="A2135" s="3" t="s">
        <v>4321</v>
      </c>
      <c r="B2135" s="3" t="s">
        <v>4322</v>
      </c>
      <c r="C2135" s="3">
        <v>0</v>
      </c>
      <c r="D2135" s="3">
        <v>340206551.85</v>
      </c>
      <c r="E2135" s="3">
        <v>0</v>
      </c>
      <c r="F2135" s="3">
        <v>0</v>
      </c>
      <c r="G2135" s="3">
        <v>0</v>
      </c>
      <c r="H2135" s="3">
        <v>0</v>
      </c>
      <c r="I2135" s="3">
        <v>0</v>
      </c>
      <c r="J2135" s="3">
        <v>0</v>
      </c>
      <c r="K2135" s="3">
        <v>116991.64</v>
      </c>
      <c r="L2135" s="3">
        <v>0</v>
      </c>
      <c r="M2135" s="3">
        <v>0</v>
      </c>
      <c r="N2135" s="3">
        <v>423691.28</v>
      </c>
      <c r="O2135" s="3">
        <v>51126903.96</v>
      </c>
      <c r="P2135" s="3">
        <v>0</v>
      </c>
      <c r="Q2135" s="3">
        <v>0</v>
      </c>
      <c r="R2135" s="3">
        <v>33919556.71</v>
      </c>
      <c r="S2135" s="3">
        <v>0</v>
      </c>
      <c r="T2135" s="3">
        <v>0</v>
      </c>
      <c r="U2135" s="3">
        <v>5707116.43</v>
      </c>
      <c r="V2135" s="3">
        <v>4143727.51</v>
      </c>
      <c r="W2135" s="3">
        <v>0</v>
      </c>
      <c r="X2135" s="3">
        <v>0</v>
      </c>
      <c r="Y2135" s="3">
        <v>0</v>
      </c>
      <c r="Z2135" s="3">
        <v>18815678.94</v>
      </c>
      <c r="AA2135" s="3">
        <v>0</v>
      </c>
      <c r="AB2135" s="3">
        <v>30963988.65</v>
      </c>
      <c r="AC2135" s="3">
        <v>323035769.72</v>
      </c>
      <c r="AD2135" s="3">
        <v>27261808.03</v>
      </c>
      <c r="AE2135" s="3">
        <v>0</v>
      </c>
      <c r="AF2135" s="3">
        <v>0</v>
      </c>
      <c r="AG2135" s="3">
        <v>0</v>
      </c>
      <c r="AH2135" s="3">
        <v>8933937.98</v>
      </c>
      <c r="AI2135" s="3">
        <v>0</v>
      </c>
      <c r="AJ2135" s="3">
        <v>0</v>
      </c>
      <c r="AK2135" s="3">
        <v>242819.33</v>
      </c>
      <c r="AL2135" s="3">
        <v>10584540.65</v>
      </c>
      <c r="AM2135" s="3">
        <v>0</v>
      </c>
      <c r="AN2135" s="3">
        <v>6539737.9</v>
      </c>
      <c r="AO2135" s="6">
        <f t="shared" si="495"/>
        <v>340323543.49</v>
      </c>
      <c r="AP2135" s="6">
        <f t="shared" si="496"/>
        <v>51550595.24</v>
      </c>
      <c r="AQ2135" s="6">
        <f t="shared" si="497"/>
        <v>93550068.24</v>
      </c>
      <c r="AR2135" s="6">
        <f t="shared" si="498"/>
        <v>-41999473</v>
      </c>
      <c r="AS2135" s="6">
        <f t="shared" si="499"/>
        <v>376598613.61</v>
      </c>
      <c r="AT2135" s="10">
        <f t="shared" si="500"/>
        <v>0</v>
      </c>
      <c r="AU2135" s="10">
        <f t="shared" si="501"/>
        <v>376598613.61</v>
      </c>
      <c r="AV2135" s="10">
        <f t="shared" si="502"/>
        <v>298324070.49</v>
      </c>
      <c r="AW2135" s="12">
        <f t="shared" si="503"/>
        <v>0.504240784177845</v>
      </c>
      <c r="AX2135" s="12">
        <f t="shared" si="504"/>
        <v>0.495759215822155</v>
      </c>
      <c r="AY2135" s="12">
        <f t="shared" si="505"/>
        <v>-0.0622285692708724</v>
      </c>
      <c r="AZ2135" s="12">
        <f t="shared" si="506"/>
        <v>0.557987785093027</v>
      </c>
      <c r="BA2135" s="12">
        <f t="shared" si="507"/>
        <v>0</v>
      </c>
      <c r="BB2135" s="12">
        <f t="shared" si="508"/>
        <v>0.557987785093027</v>
      </c>
      <c r="BC2135" s="12">
        <f t="shared" si="509"/>
        <v>0.442012214906973</v>
      </c>
    </row>
    <row r="2136" spans="1:55">
      <c r="A2136" s="3" t="s">
        <v>4323</v>
      </c>
      <c r="B2136" s="3" t="s">
        <v>4324</v>
      </c>
      <c r="C2136" s="3">
        <v>366126234.12</v>
      </c>
      <c r="D2136" s="3">
        <v>339795948.83</v>
      </c>
      <c r="E2136" s="3">
        <v>0</v>
      </c>
      <c r="F2136" s="3">
        <v>0</v>
      </c>
      <c r="G2136" s="3">
        <v>0</v>
      </c>
      <c r="H2136" s="3">
        <v>0</v>
      </c>
      <c r="I2136" s="3">
        <v>0</v>
      </c>
      <c r="J2136" s="3">
        <v>73557563.23</v>
      </c>
      <c r="K2136" s="3">
        <v>245570053.89</v>
      </c>
      <c r="L2136" s="3">
        <v>0</v>
      </c>
      <c r="M2136" s="3">
        <v>798788744.05</v>
      </c>
      <c r="N2136" s="3">
        <v>105537524.5</v>
      </c>
      <c r="O2136" s="3">
        <v>661804367.38</v>
      </c>
      <c r="P2136" s="3">
        <v>7953934.91</v>
      </c>
      <c r="Q2136" s="3">
        <v>0</v>
      </c>
      <c r="R2136" s="3">
        <v>629102573.37</v>
      </c>
      <c r="S2136" s="3">
        <v>275166.88</v>
      </c>
      <c r="T2136" s="3">
        <v>0</v>
      </c>
      <c r="U2136" s="3">
        <v>43004235.3</v>
      </c>
      <c r="V2136" s="3">
        <v>56055790.8</v>
      </c>
      <c r="W2136" s="3">
        <v>0</v>
      </c>
      <c r="X2136" s="3">
        <v>0</v>
      </c>
      <c r="Y2136" s="3">
        <v>0</v>
      </c>
      <c r="Z2136" s="3">
        <v>22510995</v>
      </c>
      <c r="AA2136" s="3">
        <v>0</v>
      </c>
      <c r="AB2136" s="3">
        <v>498531.54</v>
      </c>
      <c r="AC2136" s="3">
        <v>1862587884.25</v>
      </c>
      <c r="AD2136" s="3">
        <v>54980070.18</v>
      </c>
      <c r="AE2136" s="3">
        <v>0</v>
      </c>
      <c r="AF2136" s="3">
        <v>0</v>
      </c>
      <c r="AG2136" s="3">
        <v>0</v>
      </c>
      <c r="AH2136" s="3">
        <v>208782572.22</v>
      </c>
      <c r="AI2136" s="3">
        <v>0</v>
      </c>
      <c r="AJ2136" s="3">
        <v>88525633.66</v>
      </c>
      <c r="AK2136" s="3">
        <v>6956546.21</v>
      </c>
      <c r="AL2136" s="3">
        <v>40052969.21</v>
      </c>
      <c r="AM2136" s="3">
        <v>6467677.13</v>
      </c>
      <c r="AN2136" s="3">
        <v>0</v>
      </c>
      <c r="AO2136" s="6">
        <f t="shared" si="495"/>
        <v>658923565.95</v>
      </c>
      <c r="AP2136" s="6">
        <f t="shared" si="496"/>
        <v>1574084570.84</v>
      </c>
      <c r="AQ2136" s="6">
        <f t="shared" si="497"/>
        <v>751447292.89</v>
      </c>
      <c r="AR2136" s="6">
        <f t="shared" si="498"/>
        <v>822637277.95</v>
      </c>
      <c r="AS2136" s="6">
        <f t="shared" si="499"/>
        <v>2268353352.86</v>
      </c>
      <c r="AT2136" s="10">
        <f t="shared" si="500"/>
        <v>366126234.12</v>
      </c>
      <c r="AU2136" s="10">
        <f t="shared" si="501"/>
        <v>2634479586.98</v>
      </c>
      <c r="AV2136" s="10">
        <f t="shared" si="502"/>
        <v>1481560843.9</v>
      </c>
      <c r="AW2136" s="12">
        <f t="shared" si="503"/>
        <v>0.160086757410477</v>
      </c>
      <c r="AX2136" s="12">
        <f t="shared" si="504"/>
        <v>0.750962164419059</v>
      </c>
      <c r="AY2136" s="12">
        <f t="shared" si="505"/>
        <v>0.199861321035207</v>
      </c>
      <c r="AZ2136" s="12">
        <f t="shared" si="506"/>
        <v>0.551100843383852</v>
      </c>
      <c r="BA2136" s="12">
        <f t="shared" si="507"/>
        <v>0.0889510781704647</v>
      </c>
      <c r="BB2136" s="12">
        <f t="shared" si="508"/>
        <v>0.640051921554316</v>
      </c>
      <c r="BC2136" s="12">
        <f t="shared" si="509"/>
        <v>0.359948078445684</v>
      </c>
    </row>
    <row r="2137" spans="1:55">
      <c r="A2137" s="3" t="s">
        <v>4325</v>
      </c>
      <c r="B2137" s="3" t="s">
        <v>4326</v>
      </c>
      <c r="C2137" s="3">
        <v>760789108.42</v>
      </c>
      <c r="D2137" s="3">
        <v>339340702.39</v>
      </c>
      <c r="E2137" s="3">
        <v>0</v>
      </c>
      <c r="F2137" s="3">
        <v>0</v>
      </c>
      <c r="G2137" s="3">
        <v>0</v>
      </c>
      <c r="H2137" s="3">
        <v>0</v>
      </c>
      <c r="I2137" s="3">
        <v>0</v>
      </c>
      <c r="J2137" s="3">
        <v>0</v>
      </c>
      <c r="K2137" s="3">
        <v>799649439.41</v>
      </c>
      <c r="L2137" s="3">
        <v>0</v>
      </c>
      <c r="M2137" s="3">
        <v>576151519.27</v>
      </c>
      <c r="N2137" s="3">
        <v>749082807.06</v>
      </c>
      <c r="O2137" s="3">
        <v>18521257.31</v>
      </c>
      <c r="P2137" s="3">
        <v>209652301.88</v>
      </c>
      <c r="Q2137" s="3">
        <v>0</v>
      </c>
      <c r="R2137" s="3">
        <v>961889601.54</v>
      </c>
      <c r="S2137" s="3">
        <v>0</v>
      </c>
      <c r="T2137" s="3">
        <v>0</v>
      </c>
      <c r="U2137" s="3">
        <v>194288449.46</v>
      </c>
      <c r="V2137" s="3">
        <v>42966036.54</v>
      </c>
      <c r="W2137" s="3">
        <v>0</v>
      </c>
      <c r="X2137" s="3">
        <v>0</v>
      </c>
      <c r="Y2137" s="3">
        <v>0</v>
      </c>
      <c r="Z2137" s="3">
        <v>25299786.66</v>
      </c>
      <c r="AA2137" s="3">
        <v>0</v>
      </c>
      <c r="AB2137" s="3">
        <v>644854926.73</v>
      </c>
      <c r="AC2137" s="3">
        <v>2030734110.4</v>
      </c>
      <c r="AD2137" s="3">
        <v>3036864514.49</v>
      </c>
      <c r="AE2137" s="3">
        <v>0</v>
      </c>
      <c r="AF2137" s="3">
        <v>0</v>
      </c>
      <c r="AG2137" s="3">
        <v>0</v>
      </c>
      <c r="AH2137" s="3">
        <v>107967511.13</v>
      </c>
      <c r="AI2137" s="3">
        <v>19536865.23</v>
      </c>
      <c r="AJ2137" s="3">
        <v>36954993.31</v>
      </c>
      <c r="AK2137" s="3">
        <v>73726300.87</v>
      </c>
      <c r="AL2137" s="3">
        <v>317641880.56</v>
      </c>
      <c r="AM2137" s="3">
        <v>124963295.07</v>
      </c>
      <c r="AN2137" s="3">
        <v>1589036872.04</v>
      </c>
      <c r="AO2137" s="6">
        <f t="shared" si="495"/>
        <v>1138990141.8</v>
      </c>
      <c r="AP2137" s="6">
        <f t="shared" si="496"/>
        <v>1553407885.52</v>
      </c>
      <c r="AQ2137" s="6">
        <f t="shared" si="497"/>
        <v>1869298800.93</v>
      </c>
      <c r="AR2137" s="6">
        <f t="shared" si="498"/>
        <v>-315890915.41</v>
      </c>
      <c r="AS2137" s="6">
        <f t="shared" si="499"/>
        <v>7337426343.1</v>
      </c>
      <c r="AT2137" s="10">
        <f t="shared" si="500"/>
        <v>760789108.42</v>
      </c>
      <c r="AU2137" s="10">
        <f t="shared" si="501"/>
        <v>8098215451.52</v>
      </c>
      <c r="AV2137" s="10">
        <f t="shared" si="502"/>
        <v>823099226.39</v>
      </c>
      <c r="AW2137" s="12">
        <f t="shared" si="503"/>
        <v>0.127670660986799</v>
      </c>
      <c r="AX2137" s="12">
        <f t="shared" si="504"/>
        <v>0.787051648909546</v>
      </c>
      <c r="AY2137" s="12">
        <f t="shared" si="505"/>
        <v>-0.035408561048987</v>
      </c>
      <c r="AZ2137" s="12">
        <f t="shared" si="506"/>
        <v>0.822460209958533</v>
      </c>
      <c r="BA2137" s="12">
        <f t="shared" si="507"/>
        <v>0.0852776901036553</v>
      </c>
      <c r="BB2137" s="12">
        <f t="shared" si="508"/>
        <v>0.907737900062188</v>
      </c>
      <c r="BC2137" s="12">
        <f t="shared" si="509"/>
        <v>0.0922620999378118</v>
      </c>
    </row>
    <row r="2138" spans="1:55">
      <c r="A2138" s="3" t="s">
        <v>4327</v>
      </c>
      <c r="B2138" s="3" t="s">
        <v>4328</v>
      </c>
      <c r="C2138" s="3">
        <v>13002006.71</v>
      </c>
      <c r="D2138" s="3">
        <v>339272083.99</v>
      </c>
      <c r="E2138" s="3">
        <v>0</v>
      </c>
      <c r="F2138" s="3">
        <v>0</v>
      </c>
      <c r="G2138" s="3">
        <v>0</v>
      </c>
      <c r="H2138" s="3">
        <v>0</v>
      </c>
      <c r="I2138" s="3">
        <v>0</v>
      </c>
      <c r="J2138" s="3">
        <v>5497667.02</v>
      </c>
      <c r="K2138" s="3">
        <v>22628049.15</v>
      </c>
      <c r="L2138" s="3">
        <v>0</v>
      </c>
      <c r="M2138" s="3">
        <v>1733450823.58</v>
      </c>
      <c r="N2138" s="3">
        <v>51295033.13</v>
      </c>
      <c r="O2138" s="3">
        <v>1622029662.15</v>
      </c>
      <c r="P2138" s="3">
        <v>223798135.3</v>
      </c>
      <c r="Q2138" s="3">
        <v>0</v>
      </c>
      <c r="R2138" s="3">
        <v>1302406350.09</v>
      </c>
      <c r="S2138" s="3">
        <v>0</v>
      </c>
      <c r="T2138" s="3">
        <v>0</v>
      </c>
      <c r="U2138" s="3">
        <v>79181306.28</v>
      </c>
      <c r="V2138" s="3">
        <v>18052143.55</v>
      </c>
      <c r="W2138" s="3">
        <v>0</v>
      </c>
      <c r="X2138" s="3">
        <v>0</v>
      </c>
      <c r="Y2138" s="3">
        <v>0</v>
      </c>
      <c r="Z2138" s="3">
        <v>69312693.72</v>
      </c>
      <c r="AA2138" s="3">
        <v>0</v>
      </c>
      <c r="AB2138" s="3">
        <v>92814564.27</v>
      </c>
      <c r="AC2138" s="3">
        <v>1223592642.85</v>
      </c>
      <c r="AD2138" s="3">
        <v>173090497.42</v>
      </c>
      <c r="AE2138" s="3">
        <v>0</v>
      </c>
      <c r="AF2138" s="3">
        <v>0</v>
      </c>
      <c r="AG2138" s="3">
        <v>0</v>
      </c>
      <c r="AH2138" s="3">
        <v>157133981.27</v>
      </c>
      <c r="AI2138" s="3">
        <v>0</v>
      </c>
      <c r="AJ2138" s="3">
        <v>0</v>
      </c>
      <c r="AK2138" s="3">
        <v>0</v>
      </c>
      <c r="AL2138" s="3">
        <v>99915350.35</v>
      </c>
      <c r="AM2138" s="3">
        <v>1344976.74</v>
      </c>
      <c r="AN2138" s="3">
        <v>38520871.09</v>
      </c>
      <c r="AO2138" s="6">
        <f t="shared" si="495"/>
        <v>367397800.16</v>
      </c>
      <c r="AP2138" s="6">
        <f t="shared" si="496"/>
        <v>3630573654.16</v>
      </c>
      <c r="AQ2138" s="6">
        <f t="shared" si="497"/>
        <v>1561767057.91</v>
      </c>
      <c r="AR2138" s="6">
        <f t="shared" si="498"/>
        <v>2068806596.25</v>
      </c>
      <c r="AS2138" s="6">
        <f t="shared" si="499"/>
        <v>1693598319.72</v>
      </c>
      <c r="AT2138" s="10">
        <f t="shared" si="500"/>
        <v>13002006.71</v>
      </c>
      <c r="AU2138" s="10">
        <f t="shared" si="501"/>
        <v>1706600326.43</v>
      </c>
      <c r="AV2138" s="10">
        <f t="shared" si="502"/>
        <v>2436204396.41</v>
      </c>
      <c r="AW2138" s="12">
        <f t="shared" si="503"/>
        <v>0.088683349744793</v>
      </c>
      <c r="AX2138" s="12">
        <f t="shared" si="504"/>
        <v>0.908178195131238</v>
      </c>
      <c r="AY2138" s="12">
        <f t="shared" si="505"/>
        <v>0.499373428065366</v>
      </c>
      <c r="AZ2138" s="12">
        <f t="shared" si="506"/>
        <v>0.408804767065872</v>
      </c>
      <c r="BA2138" s="12">
        <f t="shared" si="507"/>
        <v>0.00313845512396896</v>
      </c>
      <c r="BB2138" s="12">
        <f t="shared" si="508"/>
        <v>0.411943222189841</v>
      </c>
      <c r="BC2138" s="12">
        <f t="shared" si="509"/>
        <v>0.588056777810159</v>
      </c>
    </row>
    <row r="2139" spans="1:55">
      <c r="A2139" s="3" t="s">
        <v>4329</v>
      </c>
      <c r="B2139" s="3" t="s">
        <v>4330</v>
      </c>
      <c r="C2139" s="3">
        <v>273409309.56</v>
      </c>
      <c r="D2139" s="3">
        <v>337920952.08</v>
      </c>
      <c r="E2139" s="3">
        <v>66340200.67</v>
      </c>
      <c r="F2139" s="3">
        <v>0</v>
      </c>
      <c r="G2139" s="3">
        <v>0</v>
      </c>
      <c r="H2139" s="3">
        <v>0</v>
      </c>
      <c r="I2139" s="3">
        <v>0</v>
      </c>
      <c r="J2139" s="3">
        <v>65084540.4</v>
      </c>
      <c r="K2139" s="3">
        <v>77497577.4</v>
      </c>
      <c r="L2139" s="3">
        <v>0</v>
      </c>
      <c r="M2139" s="3">
        <v>1406518497.52</v>
      </c>
      <c r="N2139" s="3">
        <v>36730710.95</v>
      </c>
      <c r="O2139" s="3">
        <v>10852779.82</v>
      </c>
      <c r="P2139" s="3">
        <v>19204962.09</v>
      </c>
      <c r="Q2139" s="3">
        <v>0</v>
      </c>
      <c r="R2139" s="3">
        <v>889613539.52</v>
      </c>
      <c r="S2139" s="3">
        <v>5939421.88</v>
      </c>
      <c r="T2139" s="3">
        <v>0</v>
      </c>
      <c r="U2139" s="3">
        <v>28803281.97</v>
      </c>
      <c r="V2139" s="3">
        <v>29319013.29</v>
      </c>
      <c r="W2139" s="3">
        <v>0</v>
      </c>
      <c r="X2139" s="3">
        <v>0</v>
      </c>
      <c r="Y2139" s="3">
        <v>0</v>
      </c>
      <c r="Z2139" s="3">
        <v>0</v>
      </c>
      <c r="AA2139" s="3">
        <v>0</v>
      </c>
      <c r="AB2139" s="3">
        <v>0</v>
      </c>
      <c r="AC2139" s="3">
        <v>435093827.93</v>
      </c>
      <c r="AD2139" s="3">
        <v>215170706.01</v>
      </c>
      <c r="AE2139" s="3">
        <v>0</v>
      </c>
      <c r="AF2139" s="3">
        <v>0</v>
      </c>
      <c r="AG2139" s="3">
        <v>0</v>
      </c>
      <c r="AH2139" s="3">
        <v>421830231.63</v>
      </c>
      <c r="AI2139" s="3">
        <v>0</v>
      </c>
      <c r="AJ2139" s="3">
        <v>178657.43</v>
      </c>
      <c r="AK2139" s="3">
        <v>21148853.27</v>
      </c>
      <c r="AL2139" s="3">
        <v>5639679.06</v>
      </c>
      <c r="AM2139" s="3">
        <v>18879558.01</v>
      </c>
      <c r="AN2139" s="3">
        <v>7630299.91</v>
      </c>
      <c r="AO2139" s="6">
        <f t="shared" si="495"/>
        <v>546843270.55</v>
      </c>
      <c r="AP2139" s="6">
        <f t="shared" si="496"/>
        <v>1473306950.38</v>
      </c>
      <c r="AQ2139" s="6">
        <f t="shared" si="497"/>
        <v>953675256.66</v>
      </c>
      <c r="AR2139" s="6">
        <f t="shared" si="498"/>
        <v>519631693.72</v>
      </c>
      <c r="AS2139" s="6">
        <f t="shared" si="499"/>
        <v>1125571813.25</v>
      </c>
      <c r="AT2139" s="10">
        <f t="shared" si="500"/>
        <v>273409309.56</v>
      </c>
      <c r="AU2139" s="10">
        <f t="shared" si="501"/>
        <v>1398981122.81</v>
      </c>
      <c r="AV2139" s="10">
        <f t="shared" si="502"/>
        <v>1066474964.27</v>
      </c>
      <c r="AW2139" s="12">
        <f t="shared" si="503"/>
        <v>0.221802072815526</v>
      </c>
      <c r="AX2139" s="12">
        <f t="shared" si="504"/>
        <v>0.667301890141763</v>
      </c>
      <c r="AY2139" s="12">
        <f t="shared" si="505"/>
        <v>0.210764935722475</v>
      </c>
      <c r="AZ2139" s="12">
        <f t="shared" si="506"/>
        <v>0.456536954419289</v>
      </c>
      <c r="BA2139" s="12">
        <f t="shared" si="507"/>
        <v>0.110896037042711</v>
      </c>
      <c r="BB2139" s="12">
        <f t="shared" si="508"/>
        <v>0.567432991461999</v>
      </c>
      <c r="BC2139" s="12">
        <f t="shared" si="509"/>
        <v>0.432567008538001</v>
      </c>
    </row>
    <row r="2140" spans="1:55">
      <c r="A2140" s="3" t="s">
        <v>4331</v>
      </c>
      <c r="B2140" s="3" t="s">
        <v>4332</v>
      </c>
      <c r="C2140" s="3">
        <v>0</v>
      </c>
      <c r="D2140" s="3">
        <v>337663747.01</v>
      </c>
      <c r="E2140" s="3">
        <v>989237960.89</v>
      </c>
      <c r="F2140" s="3">
        <v>0</v>
      </c>
      <c r="G2140" s="3">
        <v>0</v>
      </c>
      <c r="H2140" s="3">
        <v>0</v>
      </c>
      <c r="I2140" s="3">
        <v>0</v>
      </c>
      <c r="J2140" s="3">
        <v>746127085.6</v>
      </c>
      <c r="K2140" s="3">
        <v>5000354.83</v>
      </c>
      <c r="L2140" s="3">
        <v>0</v>
      </c>
      <c r="M2140" s="3">
        <v>3231813.23</v>
      </c>
      <c r="N2140" s="3">
        <v>2793765.43</v>
      </c>
      <c r="O2140" s="3">
        <v>19320795.56</v>
      </c>
      <c r="P2140" s="3">
        <v>1439180.53</v>
      </c>
      <c r="Q2140" s="3">
        <v>0</v>
      </c>
      <c r="R2140" s="3">
        <v>4677138.03</v>
      </c>
      <c r="S2140" s="3">
        <v>5867772.4</v>
      </c>
      <c r="T2140" s="3">
        <v>0</v>
      </c>
      <c r="U2140" s="3">
        <v>6780573.09</v>
      </c>
      <c r="V2140" s="3">
        <v>3855800.08</v>
      </c>
      <c r="W2140" s="3">
        <v>0</v>
      </c>
      <c r="X2140" s="3">
        <v>0</v>
      </c>
      <c r="Y2140" s="3">
        <v>75538971.22</v>
      </c>
      <c r="Z2140" s="3">
        <v>0</v>
      </c>
      <c r="AA2140" s="3">
        <v>0</v>
      </c>
      <c r="AB2140" s="3">
        <v>0</v>
      </c>
      <c r="AC2140" s="3">
        <v>4343844.4</v>
      </c>
      <c r="AD2140" s="3">
        <v>0</v>
      </c>
      <c r="AE2140" s="3">
        <v>0</v>
      </c>
      <c r="AF2140" s="3">
        <v>0</v>
      </c>
      <c r="AG2140" s="3">
        <v>0</v>
      </c>
      <c r="AH2140" s="3">
        <v>1385701.72</v>
      </c>
      <c r="AI2140" s="3">
        <v>0</v>
      </c>
      <c r="AJ2140" s="3">
        <v>168335893.25</v>
      </c>
      <c r="AK2140" s="3">
        <v>1889646.44</v>
      </c>
      <c r="AL2140" s="3">
        <v>15734.71</v>
      </c>
      <c r="AM2140" s="3">
        <v>171831306.12</v>
      </c>
      <c r="AN2140" s="3">
        <v>0</v>
      </c>
      <c r="AO2140" s="6">
        <f t="shared" si="495"/>
        <v>2078029148.33</v>
      </c>
      <c r="AP2140" s="6">
        <f t="shared" si="496"/>
        <v>26785554.75</v>
      </c>
      <c r="AQ2140" s="6">
        <f t="shared" si="497"/>
        <v>96720254.82</v>
      </c>
      <c r="AR2140" s="6">
        <f t="shared" si="498"/>
        <v>-69934700.07</v>
      </c>
      <c r="AS2140" s="6">
        <f t="shared" si="499"/>
        <v>347802126.64</v>
      </c>
      <c r="AT2140" s="10">
        <f t="shared" si="500"/>
        <v>0</v>
      </c>
      <c r="AU2140" s="10">
        <f t="shared" si="501"/>
        <v>347802126.64</v>
      </c>
      <c r="AV2140" s="10">
        <f t="shared" si="502"/>
        <v>2008094448.26</v>
      </c>
      <c r="AW2140" s="12">
        <f t="shared" si="503"/>
        <v>0.882054488499015</v>
      </c>
      <c r="AX2140" s="12">
        <f t="shared" si="504"/>
        <v>0.117945511500985</v>
      </c>
      <c r="AY2140" s="12">
        <f t="shared" si="505"/>
        <v>-0.029684961901593</v>
      </c>
      <c r="AZ2140" s="12">
        <f t="shared" si="506"/>
        <v>0.147630473402578</v>
      </c>
      <c r="BA2140" s="12">
        <f t="shared" si="507"/>
        <v>0</v>
      </c>
      <c r="BB2140" s="12">
        <f t="shared" si="508"/>
        <v>0.147630473402578</v>
      </c>
      <c r="BC2140" s="12">
        <f t="shared" si="509"/>
        <v>0.852369526597422</v>
      </c>
    </row>
    <row r="2141" spans="1:55">
      <c r="A2141" s="3" t="s">
        <v>4333</v>
      </c>
      <c r="B2141" s="3" t="s">
        <v>4334</v>
      </c>
      <c r="C2141" s="3">
        <v>0</v>
      </c>
      <c r="D2141" s="3">
        <v>337248120.91</v>
      </c>
      <c r="E2141" s="3">
        <v>140365107.29</v>
      </c>
      <c r="F2141" s="3">
        <v>0</v>
      </c>
      <c r="G2141" s="3">
        <v>0</v>
      </c>
      <c r="H2141" s="3">
        <v>0</v>
      </c>
      <c r="I2141" s="3">
        <v>0</v>
      </c>
      <c r="J2141" s="3">
        <v>0</v>
      </c>
      <c r="K2141" s="3">
        <v>1713363.42</v>
      </c>
      <c r="L2141" s="3">
        <v>0</v>
      </c>
      <c r="M2141" s="3">
        <v>1438525631.41</v>
      </c>
      <c r="N2141" s="3">
        <v>120251306.7</v>
      </c>
      <c r="O2141" s="3">
        <v>696284359.66</v>
      </c>
      <c r="P2141" s="3">
        <v>433356703.72</v>
      </c>
      <c r="Q2141" s="3">
        <v>0</v>
      </c>
      <c r="R2141" s="3">
        <v>358766733.13</v>
      </c>
      <c r="S2141" s="3">
        <v>24000</v>
      </c>
      <c r="T2141" s="3">
        <v>0</v>
      </c>
      <c r="U2141" s="3">
        <v>51080779.35</v>
      </c>
      <c r="V2141" s="3">
        <v>5630382.41</v>
      </c>
      <c r="W2141" s="3">
        <v>0</v>
      </c>
      <c r="X2141" s="3">
        <v>0</v>
      </c>
      <c r="Y2141" s="3">
        <v>0</v>
      </c>
      <c r="Z2141" s="3">
        <v>19862962.29</v>
      </c>
      <c r="AA2141" s="3">
        <v>0</v>
      </c>
      <c r="AB2141" s="3">
        <v>85829689.42</v>
      </c>
      <c r="AC2141" s="3">
        <v>1462165493.66</v>
      </c>
      <c r="AD2141" s="3">
        <v>264777200.3</v>
      </c>
      <c r="AE2141" s="3">
        <v>0</v>
      </c>
      <c r="AF2141" s="3">
        <v>0</v>
      </c>
      <c r="AG2141" s="3">
        <v>0</v>
      </c>
      <c r="AH2141" s="3">
        <v>235863478.89</v>
      </c>
      <c r="AI2141" s="3">
        <v>0</v>
      </c>
      <c r="AJ2141" s="3">
        <v>0</v>
      </c>
      <c r="AK2141" s="3">
        <v>2110200.84</v>
      </c>
      <c r="AL2141" s="3">
        <v>18724437.27</v>
      </c>
      <c r="AM2141" s="3">
        <v>1328215.29</v>
      </c>
      <c r="AN2141" s="3">
        <v>115303328.13</v>
      </c>
      <c r="AO2141" s="6">
        <f t="shared" si="495"/>
        <v>479326591.62</v>
      </c>
      <c r="AP2141" s="6">
        <f t="shared" si="496"/>
        <v>2688418001.49</v>
      </c>
      <c r="AQ2141" s="6">
        <f t="shared" si="497"/>
        <v>521194546.6</v>
      </c>
      <c r="AR2141" s="6">
        <f t="shared" si="498"/>
        <v>2167223454.89</v>
      </c>
      <c r="AS2141" s="6">
        <f t="shared" si="499"/>
        <v>2100272354.38</v>
      </c>
      <c r="AT2141" s="10">
        <f t="shared" si="500"/>
        <v>0</v>
      </c>
      <c r="AU2141" s="10">
        <f t="shared" si="501"/>
        <v>2100272354.38</v>
      </c>
      <c r="AV2141" s="10">
        <f t="shared" si="502"/>
        <v>2646550046.51</v>
      </c>
      <c r="AW2141" s="12">
        <f t="shared" si="503"/>
        <v>0.100978412744098</v>
      </c>
      <c r="AX2141" s="12">
        <f t="shared" si="504"/>
        <v>0.899021587255902</v>
      </c>
      <c r="AY2141" s="12">
        <f t="shared" si="505"/>
        <v>0.456562995591253</v>
      </c>
      <c r="AZ2141" s="12">
        <f t="shared" si="506"/>
        <v>0.44245859166465</v>
      </c>
      <c r="BA2141" s="12">
        <f t="shared" si="507"/>
        <v>0</v>
      </c>
      <c r="BB2141" s="12">
        <f t="shared" si="508"/>
        <v>0.44245859166465</v>
      </c>
      <c r="BC2141" s="12">
        <f t="shared" si="509"/>
        <v>0.55754140833535</v>
      </c>
    </row>
    <row r="2142" spans="1:55">
      <c r="A2142" s="3" t="s">
        <v>4335</v>
      </c>
      <c r="B2142" s="3" t="s">
        <v>4336</v>
      </c>
      <c r="C2142" s="3">
        <v>3960000</v>
      </c>
      <c r="D2142" s="3">
        <v>336938122.58</v>
      </c>
      <c r="E2142" s="3">
        <v>250000000</v>
      </c>
      <c r="F2142" s="3">
        <v>0</v>
      </c>
      <c r="G2142" s="3">
        <v>0</v>
      </c>
      <c r="H2142" s="3">
        <v>0</v>
      </c>
      <c r="I2142" s="3">
        <v>0</v>
      </c>
      <c r="J2142" s="3">
        <v>0</v>
      </c>
      <c r="K2142" s="3">
        <v>1595339.68</v>
      </c>
      <c r="L2142" s="3">
        <v>0</v>
      </c>
      <c r="M2142" s="3">
        <v>77074897.17</v>
      </c>
      <c r="N2142" s="3">
        <v>30126952.27</v>
      </c>
      <c r="O2142" s="3">
        <v>7343880.9</v>
      </c>
      <c r="P2142" s="3">
        <v>0</v>
      </c>
      <c r="Q2142" s="3">
        <v>2160000</v>
      </c>
      <c r="R2142" s="3">
        <v>23322916.83</v>
      </c>
      <c r="S2142" s="3">
        <v>0</v>
      </c>
      <c r="T2142" s="3">
        <v>0</v>
      </c>
      <c r="U2142" s="3">
        <v>3463547.58</v>
      </c>
      <c r="V2142" s="3">
        <v>11147088.71</v>
      </c>
      <c r="W2142" s="3">
        <v>0</v>
      </c>
      <c r="X2142" s="3">
        <v>0</v>
      </c>
      <c r="Y2142" s="3">
        <v>0</v>
      </c>
      <c r="Z2142" s="3">
        <v>15920832.22</v>
      </c>
      <c r="AA2142" s="3">
        <v>0</v>
      </c>
      <c r="AB2142" s="3">
        <v>0</v>
      </c>
      <c r="AC2142" s="3">
        <v>325428713.39</v>
      </c>
      <c r="AD2142" s="3">
        <v>6643928.28</v>
      </c>
      <c r="AE2142" s="3">
        <v>0</v>
      </c>
      <c r="AF2142" s="3">
        <v>0</v>
      </c>
      <c r="AG2142" s="3">
        <v>0</v>
      </c>
      <c r="AH2142" s="3">
        <v>30309222.51</v>
      </c>
      <c r="AI2142" s="3">
        <v>0</v>
      </c>
      <c r="AJ2142" s="3">
        <v>0</v>
      </c>
      <c r="AK2142" s="3">
        <v>0</v>
      </c>
      <c r="AL2142" s="3">
        <v>725911.91</v>
      </c>
      <c r="AM2142" s="3">
        <v>0</v>
      </c>
      <c r="AN2142" s="3">
        <v>0</v>
      </c>
      <c r="AO2142" s="6">
        <f t="shared" si="495"/>
        <v>588533462.26</v>
      </c>
      <c r="AP2142" s="6">
        <f t="shared" si="496"/>
        <v>116705730.34</v>
      </c>
      <c r="AQ2142" s="6">
        <f t="shared" si="497"/>
        <v>53854385.34</v>
      </c>
      <c r="AR2142" s="6">
        <f t="shared" si="498"/>
        <v>62851345</v>
      </c>
      <c r="AS2142" s="6">
        <f t="shared" si="499"/>
        <v>363107776.09</v>
      </c>
      <c r="AT2142" s="10">
        <f t="shared" si="500"/>
        <v>3960000</v>
      </c>
      <c r="AU2142" s="10">
        <f t="shared" si="501"/>
        <v>367067776.09</v>
      </c>
      <c r="AV2142" s="10">
        <f t="shared" si="502"/>
        <v>651384807.26</v>
      </c>
      <c r="AW2142" s="12">
        <f t="shared" si="503"/>
        <v>0.577870263065301</v>
      </c>
      <c r="AX2142" s="12">
        <f t="shared" si="504"/>
        <v>0.418241485223486</v>
      </c>
      <c r="AY2142" s="12">
        <f t="shared" si="505"/>
        <v>0.0617125883202759</v>
      </c>
      <c r="AZ2142" s="12">
        <f t="shared" si="506"/>
        <v>0.35652889690321</v>
      </c>
      <c r="BA2142" s="12">
        <f t="shared" si="507"/>
        <v>0.00388825171121306</v>
      </c>
      <c r="BB2142" s="12">
        <f t="shared" si="508"/>
        <v>0.360417148614423</v>
      </c>
      <c r="BC2142" s="12">
        <f t="shared" si="509"/>
        <v>0.639582851385577</v>
      </c>
    </row>
    <row r="2143" spans="1:55">
      <c r="A2143" s="3" t="s">
        <v>4337</v>
      </c>
      <c r="B2143" s="3" t="s">
        <v>4338</v>
      </c>
      <c r="C2143" s="3">
        <v>0</v>
      </c>
      <c r="D2143" s="3">
        <v>335917764.92</v>
      </c>
      <c r="E2143" s="3">
        <v>0</v>
      </c>
      <c r="F2143" s="3">
        <v>7802880</v>
      </c>
      <c r="G2143" s="3">
        <v>0</v>
      </c>
      <c r="H2143" s="3">
        <v>0</v>
      </c>
      <c r="I2143" s="3">
        <v>0</v>
      </c>
      <c r="J2143" s="3">
        <v>211451.67</v>
      </c>
      <c r="K2143" s="3">
        <v>81714315.2</v>
      </c>
      <c r="L2143" s="3">
        <v>0</v>
      </c>
      <c r="M2143" s="3">
        <v>913633895.37</v>
      </c>
      <c r="N2143" s="3">
        <v>47676821.75</v>
      </c>
      <c r="O2143" s="3">
        <v>104255889.36</v>
      </c>
      <c r="P2143" s="3">
        <v>0</v>
      </c>
      <c r="Q2143" s="3">
        <v>55447347.47</v>
      </c>
      <c r="R2143" s="3">
        <v>765123136.57</v>
      </c>
      <c r="S2143" s="3">
        <v>0</v>
      </c>
      <c r="T2143" s="3">
        <v>0</v>
      </c>
      <c r="U2143" s="3">
        <v>10655151.15</v>
      </c>
      <c r="V2143" s="3">
        <v>85952311.51</v>
      </c>
      <c r="W2143" s="3">
        <v>0</v>
      </c>
      <c r="X2143" s="3">
        <v>0</v>
      </c>
      <c r="Y2143" s="3">
        <v>0</v>
      </c>
      <c r="Z2143" s="3">
        <v>1300000</v>
      </c>
      <c r="AA2143" s="3">
        <v>0</v>
      </c>
      <c r="AB2143" s="3">
        <v>8210829.74</v>
      </c>
      <c r="AC2143" s="3">
        <v>41049615.07</v>
      </c>
      <c r="AD2143" s="3">
        <v>126659350.04</v>
      </c>
      <c r="AE2143" s="3">
        <v>0</v>
      </c>
      <c r="AF2143" s="3">
        <v>0</v>
      </c>
      <c r="AG2143" s="3">
        <v>0</v>
      </c>
      <c r="AH2143" s="3">
        <v>64978730.11</v>
      </c>
      <c r="AI2143" s="3">
        <v>2110613.83</v>
      </c>
      <c r="AJ2143" s="3">
        <v>157677144.96</v>
      </c>
      <c r="AK2143" s="3">
        <v>318917.23</v>
      </c>
      <c r="AL2143" s="3">
        <v>72718767.04</v>
      </c>
      <c r="AM2143" s="3">
        <v>14151361.72</v>
      </c>
      <c r="AN2143" s="3">
        <v>161698273.27</v>
      </c>
      <c r="AO2143" s="6">
        <f t="shared" si="495"/>
        <v>425646411.79</v>
      </c>
      <c r="AP2143" s="6">
        <f t="shared" si="496"/>
        <v>1121013953.95</v>
      </c>
      <c r="AQ2143" s="6">
        <f t="shared" si="497"/>
        <v>871241428.97</v>
      </c>
      <c r="AR2143" s="6">
        <f t="shared" si="498"/>
        <v>249772524.98</v>
      </c>
      <c r="AS2143" s="6">
        <f t="shared" si="499"/>
        <v>641362773.27</v>
      </c>
      <c r="AT2143" s="10">
        <f t="shared" si="500"/>
        <v>0</v>
      </c>
      <c r="AU2143" s="10">
        <f t="shared" si="501"/>
        <v>641362773.27</v>
      </c>
      <c r="AV2143" s="10">
        <f t="shared" si="502"/>
        <v>675418936.77</v>
      </c>
      <c r="AW2143" s="12">
        <f t="shared" si="503"/>
        <v>0.323247512130974</v>
      </c>
      <c r="AX2143" s="12">
        <f t="shared" si="504"/>
        <v>0.676752487869026</v>
      </c>
      <c r="AY2143" s="12">
        <f t="shared" si="505"/>
        <v>0.189684078291468</v>
      </c>
      <c r="AZ2143" s="12">
        <f t="shared" si="506"/>
        <v>0.487068409577558</v>
      </c>
      <c r="BA2143" s="12">
        <f t="shared" si="507"/>
        <v>0</v>
      </c>
      <c r="BB2143" s="12">
        <f t="shared" si="508"/>
        <v>0.487068409577558</v>
      </c>
      <c r="BC2143" s="12">
        <f t="shared" si="509"/>
        <v>0.512931590422442</v>
      </c>
    </row>
    <row r="2144" spans="1:55">
      <c r="A2144" s="3" t="s">
        <v>4339</v>
      </c>
      <c r="B2144" s="3" t="s">
        <v>4340</v>
      </c>
      <c r="C2144" s="3">
        <v>31988601.95</v>
      </c>
      <c r="D2144" s="3">
        <v>335491025.33</v>
      </c>
      <c r="E2144" s="3">
        <v>145000000</v>
      </c>
      <c r="F2144" s="3">
        <v>0</v>
      </c>
      <c r="G2144" s="3">
        <v>0</v>
      </c>
      <c r="H2144" s="3">
        <v>0</v>
      </c>
      <c r="I2144" s="3">
        <v>0</v>
      </c>
      <c r="J2144" s="3">
        <v>0</v>
      </c>
      <c r="K2144" s="3">
        <v>26317284.38</v>
      </c>
      <c r="L2144" s="3">
        <v>0</v>
      </c>
      <c r="M2144" s="3">
        <v>433087856.01</v>
      </c>
      <c r="N2144" s="3">
        <v>76375300.97</v>
      </c>
      <c r="O2144" s="3">
        <v>371268343.39</v>
      </c>
      <c r="P2144" s="3">
        <v>11031024.39</v>
      </c>
      <c r="Q2144" s="3">
        <v>0</v>
      </c>
      <c r="R2144" s="3">
        <v>185303752.95</v>
      </c>
      <c r="S2144" s="3">
        <v>108000</v>
      </c>
      <c r="T2144" s="3">
        <v>0</v>
      </c>
      <c r="U2144" s="3">
        <v>1322756.72</v>
      </c>
      <c r="V2144" s="3">
        <v>4388213.26</v>
      </c>
      <c r="W2144" s="3">
        <v>0</v>
      </c>
      <c r="X2144" s="3">
        <v>0</v>
      </c>
      <c r="Y2144" s="3">
        <v>0</v>
      </c>
      <c r="Z2144" s="3">
        <v>0</v>
      </c>
      <c r="AA2144" s="3">
        <v>0</v>
      </c>
      <c r="AB2144" s="3">
        <v>5669151.09</v>
      </c>
      <c r="AC2144" s="3">
        <v>142593860.04</v>
      </c>
      <c r="AD2144" s="3">
        <v>326845172.44</v>
      </c>
      <c r="AE2144" s="3">
        <v>0</v>
      </c>
      <c r="AF2144" s="3">
        <v>0</v>
      </c>
      <c r="AG2144" s="3">
        <v>0</v>
      </c>
      <c r="AH2144" s="3">
        <v>48815485.54</v>
      </c>
      <c r="AI2144" s="3">
        <v>0</v>
      </c>
      <c r="AJ2144" s="3">
        <v>0</v>
      </c>
      <c r="AK2144" s="3">
        <v>10574.45</v>
      </c>
      <c r="AL2144" s="3">
        <v>88202517.39</v>
      </c>
      <c r="AM2144" s="3">
        <v>31853945.52</v>
      </c>
      <c r="AN2144" s="3">
        <v>15402797.69</v>
      </c>
      <c r="AO2144" s="6">
        <f t="shared" si="495"/>
        <v>506808309.71</v>
      </c>
      <c r="AP2144" s="6">
        <f t="shared" si="496"/>
        <v>891762524.76</v>
      </c>
      <c r="AQ2144" s="6">
        <f t="shared" si="497"/>
        <v>196791874.02</v>
      </c>
      <c r="AR2144" s="6">
        <f t="shared" si="498"/>
        <v>694970650.74</v>
      </c>
      <c r="AS2144" s="6">
        <f t="shared" si="499"/>
        <v>653724353.07</v>
      </c>
      <c r="AT2144" s="10">
        <f t="shared" si="500"/>
        <v>31988601.95</v>
      </c>
      <c r="AU2144" s="10">
        <f t="shared" si="501"/>
        <v>685712955.02</v>
      </c>
      <c r="AV2144" s="10">
        <f t="shared" si="502"/>
        <v>1201778960.45</v>
      </c>
      <c r="AW2144" s="12">
        <f t="shared" si="503"/>
        <v>0.268508863829385</v>
      </c>
      <c r="AX2144" s="12">
        <f t="shared" si="504"/>
        <v>0.714543459898298</v>
      </c>
      <c r="AY2144" s="12">
        <f t="shared" si="505"/>
        <v>0.368197948316482</v>
      </c>
      <c r="AZ2144" s="12">
        <f t="shared" si="506"/>
        <v>0.346345511581817</v>
      </c>
      <c r="BA2144" s="12">
        <f t="shared" si="507"/>
        <v>0.0169476762723164</v>
      </c>
      <c r="BB2144" s="12">
        <f t="shared" si="508"/>
        <v>0.363293187854133</v>
      </c>
      <c r="BC2144" s="12">
        <f t="shared" si="509"/>
        <v>0.636706812145867</v>
      </c>
    </row>
    <row r="2145" spans="1:55">
      <c r="A2145" s="3" t="s">
        <v>4341</v>
      </c>
      <c r="B2145" s="3" t="s">
        <v>4342</v>
      </c>
      <c r="C2145" s="3">
        <v>280343882.98</v>
      </c>
      <c r="D2145" s="3">
        <v>335284062.14</v>
      </c>
      <c r="E2145" s="3">
        <v>260000000</v>
      </c>
      <c r="F2145" s="3">
        <v>0</v>
      </c>
      <c r="G2145" s="3">
        <v>0</v>
      </c>
      <c r="H2145" s="3">
        <v>0</v>
      </c>
      <c r="I2145" s="3">
        <v>0</v>
      </c>
      <c r="J2145" s="3">
        <v>0</v>
      </c>
      <c r="K2145" s="3">
        <v>4019020.98</v>
      </c>
      <c r="L2145" s="3">
        <v>0</v>
      </c>
      <c r="M2145" s="3">
        <v>638700094.54</v>
      </c>
      <c r="N2145" s="3">
        <v>29769920.66</v>
      </c>
      <c r="O2145" s="3">
        <v>612712223.19</v>
      </c>
      <c r="P2145" s="3">
        <v>26025528.36</v>
      </c>
      <c r="Q2145" s="3">
        <v>0</v>
      </c>
      <c r="R2145" s="3">
        <v>403476181.37</v>
      </c>
      <c r="S2145" s="3">
        <v>0</v>
      </c>
      <c r="T2145" s="3">
        <v>0</v>
      </c>
      <c r="U2145" s="3">
        <v>20562833</v>
      </c>
      <c r="V2145" s="3">
        <v>8163211.4</v>
      </c>
      <c r="W2145" s="3">
        <v>0</v>
      </c>
      <c r="X2145" s="3">
        <v>0</v>
      </c>
      <c r="Y2145" s="3">
        <v>0</v>
      </c>
      <c r="Z2145" s="3">
        <v>29553410.53</v>
      </c>
      <c r="AA2145" s="3">
        <v>0</v>
      </c>
      <c r="AB2145" s="3">
        <v>11682524.93</v>
      </c>
      <c r="AC2145" s="3">
        <v>537494779.71</v>
      </c>
      <c r="AD2145" s="3">
        <v>71795815.08</v>
      </c>
      <c r="AE2145" s="3">
        <v>0</v>
      </c>
      <c r="AF2145" s="3">
        <v>0</v>
      </c>
      <c r="AG2145" s="3">
        <v>0</v>
      </c>
      <c r="AH2145" s="3">
        <v>157101590.44</v>
      </c>
      <c r="AI2145" s="3">
        <v>0</v>
      </c>
      <c r="AJ2145" s="3">
        <v>188163770.01</v>
      </c>
      <c r="AK2145" s="3">
        <v>11335859.67</v>
      </c>
      <c r="AL2145" s="3">
        <v>22855249.95</v>
      </c>
      <c r="AM2145" s="3">
        <v>20319775.39</v>
      </c>
      <c r="AN2145" s="3">
        <v>30334044.2</v>
      </c>
      <c r="AO2145" s="6">
        <f t="shared" si="495"/>
        <v>599303083.12</v>
      </c>
      <c r="AP2145" s="6">
        <f t="shared" si="496"/>
        <v>1307207766.75</v>
      </c>
      <c r="AQ2145" s="6">
        <f t="shared" si="497"/>
        <v>473438161.23</v>
      </c>
      <c r="AR2145" s="6">
        <f t="shared" si="498"/>
        <v>833769605.52</v>
      </c>
      <c r="AS2145" s="6">
        <f t="shared" si="499"/>
        <v>1039400884.45</v>
      </c>
      <c r="AT2145" s="10">
        <f t="shared" si="500"/>
        <v>280343882.98</v>
      </c>
      <c r="AU2145" s="10">
        <f t="shared" si="501"/>
        <v>1319744767.43</v>
      </c>
      <c r="AV2145" s="10">
        <f t="shared" si="502"/>
        <v>1433072688.64</v>
      </c>
      <c r="AW2145" s="12">
        <f t="shared" si="503"/>
        <v>0.217705348314516</v>
      </c>
      <c r="AX2145" s="12">
        <f t="shared" si="504"/>
        <v>0.680455758459259</v>
      </c>
      <c r="AY2145" s="12">
        <f t="shared" si="505"/>
        <v>0.302878639366924</v>
      </c>
      <c r="AZ2145" s="12">
        <f t="shared" si="506"/>
        <v>0.377577119092335</v>
      </c>
      <c r="BA2145" s="12">
        <f t="shared" si="507"/>
        <v>0.101838893226225</v>
      </c>
      <c r="BB2145" s="12">
        <f t="shared" si="508"/>
        <v>0.479416012318559</v>
      </c>
      <c r="BC2145" s="12">
        <f t="shared" si="509"/>
        <v>0.520583987681441</v>
      </c>
    </row>
    <row r="2146" spans="1:55">
      <c r="A2146" s="3" t="s">
        <v>4343</v>
      </c>
      <c r="B2146" s="3" t="s">
        <v>4344</v>
      </c>
      <c r="C2146" s="3">
        <v>0</v>
      </c>
      <c r="D2146" s="3">
        <v>334493705.07</v>
      </c>
      <c r="E2146" s="3">
        <v>0</v>
      </c>
      <c r="F2146" s="3">
        <v>0</v>
      </c>
      <c r="G2146" s="3">
        <v>0</v>
      </c>
      <c r="H2146" s="3">
        <v>0</v>
      </c>
      <c r="I2146" s="3">
        <v>0</v>
      </c>
      <c r="J2146" s="3">
        <v>0</v>
      </c>
      <c r="K2146" s="3">
        <v>9115912.1</v>
      </c>
      <c r="L2146" s="3">
        <v>0</v>
      </c>
      <c r="M2146" s="3">
        <v>260303884.69</v>
      </c>
      <c r="N2146" s="3">
        <v>14875983.28</v>
      </c>
      <c r="O2146" s="3">
        <v>131285177.11</v>
      </c>
      <c r="P2146" s="3">
        <v>0</v>
      </c>
      <c r="Q2146" s="3">
        <v>0</v>
      </c>
      <c r="R2146" s="3">
        <v>186203178.2</v>
      </c>
      <c r="S2146" s="3">
        <v>2420473.93</v>
      </c>
      <c r="T2146" s="3">
        <v>0</v>
      </c>
      <c r="U2146" s="3">
        <v>22582910.86</v>
      </c>
      <c r="V2146" s="3">
        <v>798565.08</v>
      </c>
      <c r="W2146" s="3">
        <v>0</v>
      </c>
      <c r="X2146" s="3">
        <v>0</v>
      </c>
      <c r="Y2146" s="3">
        <v>0</v>
      </c>
      <c r="Z2146" s="3">
        <v>5640071.78</v>
      </c>
      <c r="AA2146" s="3">
        <v>0</v>
      </c>
      <c r="AB2146" s="3">
        <v>0</v>
      </c>
      <c r="AC2146" s="3">
        <v>160004284.42</v>
      </c>
      <c r="AD2146" s="3">
        <v>3982227.17</v>
      </c>
      <c r="AE2146" s="3">
        <v>0</v>
      </c>
      <c r="AF2146" s="3">
        <v>0</v>
      </c>
      <c r="AG2146" s="3">
        <v>0</v>
      </c>
      <c r="AH2146" s="3">
        <v>9129291.11</v>
      </c>
      <c r="AI2146" s="3">
        <v>20082953.25</v>
      </c>
      <c r="AJ2146" s="3">
        <v>0</v>
      </c>
      <c r="AK2146" s="3">
        <v>599108.99</v>
      </c>
      <c r="AL2146" s="3">
        <v>10084648.85</v>
      </c>
      <c r="AM2146" s="3">
        <v>0</v>
      </c>
      <c r="AN2146" s="3">
        <v>0</v>
      </c>
      <c r="AO2146" s="6">
        <f t="shared" si="495"/>
        <v>343609617.17</v>
      </c>
      <c r="AP2146" s="6">
        <f t="shared" si="496"/>
        <v>406465045.08</v>
      </c>
      <c r="AQ2146" s="6">
        <f t="shared" si="497"/>
        <v>217645199.85</v>
      </c>
      <c r="AR2146" s="6">
        <f t="shared" si="498"/>
        <v>188819845.23</v>
      </c>
      <c r="AS2146" s="6">
        <f t="shared" si="499"/>
        <v>203882513.79</v>
      </c>
      <c r="AT2146" s="10">
        <f t="shared" si="500"/>
        <v>0</v>
      </c>
      <c r="AU2146" s="10">
        <f t="shared" si="501"/>
        <v>203882513.79</v>
      </c>
      <c r="AV2146" s="10">
        <f t="shared" si="502"/>
        <v>532429462.4</v>
      </c>
      <c r="AW2146" s="12">
        <f t="shared" si="503"/>
        <v>0.466663083422853</v>
      </c>
      <c r="AX2146" s="12">
        <f t="shared" si="504"/>
        <v>0.533336916577147</v>
      </c>
      <c r="AY2146" s="12">
        <f t="shared" si="505"/>
        <v>0.256440002792072</v>
      </c>
      <c r="AZ2146" s="12">
        <f t="shared" si="506"/>
        <v>0.276896913785074</v>
      </c>
      <c r="BA2146" s="12">
        <f t="shared" si="507"/>
        <v>0</v>
      </c>
      <c r="BB2146" s="12">
        <f t="shared" si="508"/>
        <v>0.276896913785074</v>
      </c>
      <c r="BC2146" s="12">
        <f t="shared" si="509"/>
        <v>0.723103086214926</v>
      </c>
    </row>
    <row r="2147" spans="1:55">
      <c r="A2147" s="3" t="s">
        <v>4345</v>
      </c>
      <c r="B2147" s="3" t="s">
        <v>4346</v>
      </c>
      <c r="C2147" s="3">
        <v>129882739.86</v>
      </c>
      <c r="D2147" s="3">
        <v>334471799.2</v>
      </c>
      <c r="E2147" s="3">
        <v>389153352.63</v>
      </c>
      <c r="F2147" s="3">
        <v>0</v>
      </c>
      <c r="G2147" s="3">
        <v>0</v>
      </c>
      <c r="H2147" s="3">
        <v>0</v>
      </c>
      <c r="I2147" s="3">
        <v>0</v>
      </c>
      <c r="J2147" s="3">
        <v>5340813.79</v>
      </c>
      <c r="K2147" s="3">
        <v>23085215.3</v>
      </c>
      <c r="L2147" s="3">
        <v>0</v>
      </c>
      <c r="M2147" s="3">
        <v>607788314.35</v>
      </c>
      <c r="N2147" s="3">
        <v>36082954.59</v>
      </c>
      <c r="O2147" s="3">
        <v>177203512.38</v>
      </c>
      <c r="P2147" s="3">
        <v>24292636.25</v>
      </c>
      <c r="Q2147" s="3">
        <v>0</v>
      </c>
      <c r="R2147" s="3">
        <v>283774333.7</v>
      </c>
      <c r="S2147" s="3">
        <v>3000000</v>
      </c>
      <c r="T2147" s="3">
        <v>0</v>
      </c>
      <c r="U2147" s="3">
        <v>43481679.93</v>
      </c>
      <c r="V2147" s="3">
        <v>51470597.5</v>
      </c>
      <c r="W2147" s="3">
        <v>0</v>
      </c>
      <c r="X2147" s="3">
        <v>2022822.92</v>
      </c>
      <c r="Y2147" s="3">
        <v>0</v>
      </c>
      <c r="Z2147" s="3">
        <v>28344136.65</v>
      </c>
      <c r="AA2147" s="3">
        <v>0</v>
      </c>
      <c r="AB2147" s="3">
        <v>3441105.44</v>
      </c>
      <c r="AC2147" s="3">
        <v>904472245.57</v>
      </c>
      <c r="AD2147" s="3">
        <v>222429836.14</v>
      </c>
      <c r="AE2147" s="3">
        <v>0</v>
      </c>
      <c r="AF2147" s="3">
        <v>0</v>
      </c>
      <c r="AG2147" s="3">
        <v>0</v>
      </c>
      <c r="AH2147" s="3">
        <v>375219116.09</v>
      </c>
      <c r="AI2147" s="3">
        <v>0</v>
      </c>
      <c r="AJ2147" s="3">
        <v>730376677.04</v>
      </c>
      <c r="AK2147" s="3">
        <v>32088284.85</v>
      </c>
      <c r="AL2147" s="3">
        <v>39847561.56</v>
      </c>
      <c r="AM2147" s="3">
        <v>16595651.52</v>
      </c>
      <c r="AN2147" s="3">
        <v>199604648.49</v>
      </c>
      <c r="AO2147" s="6">
        <f t="shared" si="495"/>
        <v>752051180.92</v>
      </c>
      <c r="AP2147" s="6">
        <f t="shared" si="496"/>
        <v>845367417.57</v>
      </c>
      <c r="AQ2147" s="6">
        <f t="shared" si="497"/>
        <v>415534676.14</v>
      </c>
      <c r="AR2147" s="6">
        <f t="shared" si="498"/>
        <v>429832741.43</v>
      </c>
      <c r="AS2147" s="6">
        <f t="shared" si="499"/>
        <v>2520634021.26</v>
      </c>
      <c r="AT2147" s="10">
        <f t="shared" si="500"/>
        <v>129882739.86</v>
      </c>
      <c r="AU2147" s="10">
        <f t="shared" si="501"/>
        <v>2650516761.12</v>
      </c>
      <c r="AV2147" s="10">
        <f t="shared" si="502"/>
        <v>1181883922.35</v>
      </c>
      <c r="AW2147" s="12">
        <f t="shared" si="503"/>
        <v>0.196235008558412</v>
      </c>
      <c r="AX2147" s="12">
        <f t="shared" si="504"/>
        <v>0.76987429195909</v>
      </c>
      <c r="AY2147" s="12">
        <f t="shared" si="505"/>
        <v>0.112157568305414</v>
      </c>
      <c r="AZ2147" s="12">
        <f t="shared" si="506"/>
        <v>0.657716723653677</v>
      </c>
      <c r="BA2147" s="12">
        <f t="shared" si="507"/>
        <v>0.0338906994824976</v>
      </c>
      <c r="BB2147" s="12">
        <f t="shared" si="508"/>
        <v>0.691607423136174</v>
      </c>
      <c r="BC2147" s="12">
        <f t="shared" si="509"/>
        <v>0.308392576863826</v>
      </c>
    </row>
    <row r="2148" spans="1:55">
      <c r="A2148" s="3" t="s">
        <v>4347</v>
      </c>
      <c r="B2148" s="3" t="s">
        <v>4348</v>
      </c>
      <c r="C2148" s="3">
        <v>46104258.9</v>
      </c>
      <c r="D2148" s="3">
        <v>334235094.67</v>
      </c>
      <c r="E2148" s="3">
        <v>0</v>
      </c>
      <c r="F2148" s="3">
        <v>39639358.43</v>
      </c>
      <c r="G2148" s="3">
        <v>0</v>
      </c>
      <c r="H2148" s="3">
        <v>0</v>
      </c>
      <c r="I2148" s="3">
        <v>0</v>
      </c>
      <c r="J2148" s="3">
        <v>0</v>
      </c>
      <c r="K2148" s="3">
        <v>49484870.51</v>
      </c>
      <c r="L2148" s="3">
        <v>0</v>
      </c>
      <c r="M2148" s="3">
        <v>1091465248.39</v>
      </c>
      <c r="N2148" s="3">
        <v>65736226.8</v>
      </c>
      <c r="O2148" s="3">
        <v>595393640.64</v>
      </c>
      <c r="P2148" s="3">
        <v>55646021.97</v>
      </c>
      <c r="Q2148" s="3">
        <v>9000000</v>
      </c>
      <c r="R2148" s="3">
        <v>1120398231.83</v>
      </c>
      <c r="S2148" s="3">
        <v>5336329.28</v>
      </c>
      <c r="T2148" s="3">
        <v>0</v>
      </c>
      <c r="U2148" s="3">
        <v>18199564.32</v>
      </c>
      <c r="V2148" s="3">
        <v>17328482.96</v>
      </c>
      <c r="W2148" s="3">
        <v>0</v>
      </c>
      <c r="X2148" s="3">
        <v>0</v>
      </c>
      <c r="Y2148" s="3">
        <v>0</v>
      </c>
      <c r="Z2148" s="3">
        <v>23141351.1</v>
      </c>
      <c r="AA2148" s="3">
        <v>0</v>
      </c>
      <c r="AB2148" s="3">
        <v>4412998.13</v>
      </c>
      <c r="AC2148" s="3">
        <v>1800680135.66</v>
      </c>
      <c r="AD2148" s="3">
        <v>417316765.73</v>
      </c>
      <c r="AE2148" s="3">
        <v>0</v>
      </c>
      <c r="AF2148" s="3">
        <v>0</v>
      </c>
      <c r="AG2148" s="3">
        <v>0</v>
      </c>
      <c r="AH2148" s="3">
        <v>623614066.31</v>
      </c>
      <c r="AI2148" s="3">
        <v>1490506.22</v>
      </c>
      <c r="AJ2148" s="3">
        <v>25560710.57</v>
      </c>
      <c r="AK2148" s="3">
        <v>4744264.33</v>
      </c>
      <c r="AL2148" s="3">
        <v>19837535.71</v>
      </c>
      <c r="AM2148" s="3">
        <v>23578647.59</v>
      </c>
      <c r="AN2148" s="3">
        <v>0</v>
      </c>
      <c r="AO2148" s="6">
        <f t="shared" si="495"/>
        <v>423359323.61</v>
      </c>
      <c r="AP2148" s="6">
        <f t="shared" si="496"/>
        <v>1817241137.8</v>
      </c>
      <c r="AQ2148" s="6">
        <f t="shared" si="497"/>
        <v>1188816957.62</v>
      </c>
      <c r="AR2148" s="6">
        <f t="shared" si="498"/>
        <v>628424180.18</v>
      </c>
      <c r="AS2148" s="6">
        <f t="shared" si="499"/>
        <v>2916822632.12</v>
      </c>
      <c r="AT2148" s="10">
        <f t="shared" si="500"/>
        <v>46104258.9</v>
      </c>
      <c r="AU2148" s="10">
        <f t="shared" si="501"/>
        <v>2962926891.02</v>
      </c>
      <c r="AV2148" s="10">
        <f t="shared" si="502"/>
        <v>1051783503.79</v>
      </c>
      <c r="AW2148" s="12">
        <f t="shared" si="503"/>
        <v>0.105452020688042</v>
      </c>
      <c r="AX2148" s="12">
        <f t="shared" si="504"/>
        <v>0.883064147511886</v>
      </c>
      <c r="AY2148" s="12">
        <f t="shared" si="505"/>
        <v>0.156530389089184</v>
      </c>
      <c r="AZ2148" s="12">
        <f t="shared" si="506"/>
        <v>0.726533758422702</v>
      </c>
      <c r="BA2148" s="12">
        <f t="shared" si="507"/>
        <v>0.0114838318000723</v>
      </c>
      <c r="BB2148" s="12">
        <f t="shared" si="508"/>
        <v>0.738017590222775</v>
      </c>
      <c r="BC2148" s="12">
        <f t="shared" si="509"/>
        <v>0.261982409777225</v>
      </c>
    </row>
    <row r="2149" spans="1:55">
      <c r="A2149" s="3" t="s">
        <v>4349</v>
      </c>
      <c r="B2149" s="3" t="s">
        <v>4350</v>
      </c>
      <c r="C2149" s="3">
        <v>428731921.52</v>
      </c>
      <c r="D2149" s="3">
        <v>334186064.22</v>
      </c>
      <c r="E2149" s="3">
        <v>1829966461.68</v>
      </c>
      <c r="F2149" s="3">
        <v>0</v>
      </c>
      <c r="G2149" s="3">
        <v>0</v>
      </c>
      <c r="H2149" s="3">
        <v>0</v>
      </c>
      <c r="I2149" s="3">
        <v>0</v>
      </c>
      <c r="J2149" s="3">
        <v>1687420494.17</v>
      </c>
      <c r="K2149" s="3">
        <v>35652036.76</v>
      </c>
      <c r="L2149" s="3">
        <v>0</v>
      </c>
      <c r="M2149" s="3">
        <v>24654574.06</v>
      </c>
      <c r="N2149" s="3">
        <v>29445965.01</v>
      </c>
      <c r="O2149" s="3">
        <v>209843805.26</v>
      </c>
      <c r="P2149" s="3">
        <v>557952807.36</v>
      </c>
      <c r="Q2149" s="3">
        <v>0</v>
      </c>
      <c r="R2149" s="3">
        <v>34904155.94</v>
      </c>
      <c r="S2149" s="3">
        <v>0</v>
      </c>
      <c r="T2149" s="3">
        <v>0</v>
      </c>
      <c r="U2149" s="3">
        <v>26856728.33</v>
      </c>
      <c r="V2149" s="3">
        <v>120958160.43</v>
      </c>
      <c r="W2149" s="3">
        <v>0</v>
      </c>
      <c r="X2149" s="3">
        <v>0</v>
      </c>
      <c r="Y2149" s="3">
        <v>0</v>
      </c>
      <c r="Z2149" s="3">
        <v>5428239.99</v>
      </c>
      <c r="AA2149" s="3">
        <v>0</v>
      </c>
      <c r="AB2149" s="3">
        <v>0</v>
      </c>
      <c r="AC2149" s="3">
        <v>193586933.94</v>
      </c>
      <c r="AD2149" s="3">
        <v>123217046.43</v>
      </c>
      <c r="AE2149" s="3">
        <v>0</v>
      </c>
      <c r="AF2149" s="3">
        <v>0</v>
      </c>
      <c r="AG2149" s="3">
        <v>0</v>
      </c>
      <c r="AH2149" s="3">
        <v>1397831791.84</v>
      </c>
      <c r="AI2149" s="3">
        <v>0</v>
      </c>
      <c r="AJ2149" s="3">
        <v>0</v>
      </c>
      <c r="AK2149" s="3">
        <v>5099439.22</v>
      </c>
      <c r="AL2149" s="3">
        <v>11306120.29</v>
      </c>
      <c r="AM2149" s="3">
        <v>2167322.25</v>
      </c>
      <c r="AN2149" s="3">
        <v>0</v>
      </c>
      <c r="AO2149" s="6">
        <f t="shared" si="495"/>
        <v>3887225056.83</v>
      </c>
      <c r="AP2149" s="6">
        <f t="shared" si="496"/>
        <v>821897151.69</v>
      </c>
      <c r="AQ2149" s="6">
        <f t="shared" si="497"/>
        <v>188147284.69</v>
      </c>
      <c r="AR2149" s="6">
        <f t="shared" si="498"/>
        <v>633749867</v>
      </c>
      <c r="AS2149" s="6">
        <f t="shared" si="499"/>
        <v>1733208653.97</v>
      </c>
      <c r="AT2149" s="10">
        <f t="shared" si="500"/>
        <v>428731921.52</v>
      </c>
      <c r="AU2149" s="10">
        <f t="shared" si="501"/>
        <v>2161940575.49</v>
      </c>
      <c r="AV2149" s="10">
        <f t="shared" si="502"/>
        <v>4520974923.83</v>
      </c>
      <c r="AW2149" s="12">
        <f t="shared" si="503"/>
        <v>0.581666049380025</v>
      </c>
      <c r="AX2149" s="12">
        <f t="shared" si="504"/>
        <v>0.354180525133206</v>
      </c>
      <c r="AY2149" s="12">
        <f t="shared" si="505"/>
        <v>0.0948313452511086</v>
      </c>
      <c r="AZ2149" s="12">
        <f t="shared" si="506"/>
        <v>0.259349179882097</v>
      </c>
      <c r="BA2149" s="12">
        <f t="shared" si="507"/>
        <v>0.0641534254867691</v>
      </c>
      <c r="BB2149" s="12">
        <f t="shared" si="508"/>
        <v>0.323502605368867</v>
      </c>
      <c r="BC2149" s="12">
        <f t="shared" si="509"/>
        <v>0.676497394631133</v>
      </c>
    </row>
    <row r="2150" spans="1:55">
      <c r="A2150" s="3" t="s">
        <v>4351</v>
      </c>
      <c r="B2150" s="3" t="s">
        <v>4352</v>
      </c>
      <c r="C2150" s="3">
        <v>0</v>
      </c>
      <c r="D2150" s="3">
        <v>333886809.61</v>
      </c>
      <c r="E2150" s="3">
        <v>0</v>
      </c>
      <c r="F2150" s="3">
        <v>0</v>
      </c>
      <c r="G2150" s="3">
        <v>0</v>
      </c>
      <c r="H2150" s="3">
        <v>0</v>
      </c>
      <c r="I2150" s="3">
        <v>0</v>
      </c>
      <c r="J2150" s="3">
        <v>0</v>
      </c>
      <c r="K2150" s="3">
        <v>1425935.1</v>
      </c>
      <c r="L2150" s="3">
        <v>0</v>
      </c>
      <c r="M2150" s="3">
        <v>182978458.19</v>
      </c>
      <c r="N2150" s="3">
        <v>31624669.79</v>
      </c>
      <c r="O2150" s="3">
        <v>135420433.1</v>
      </c>
      <c r="P2150" s="3">
        <v>178971.72</v>
      </c>
      <c r="Q2150" s="3">
        <v>0</v>
      </c>
      <c r="R2150" s="3">
        <v>79951305.94</v>
      </c>
      <c r="S2150" s="3">
        <v>0</v>
      </c>
      <c r="T2150" s="3">
        <v>0</v>
      </c>
      <c r="U2150" s="3">
        <v>19881912.7</v>
      </c>
      <c r="V2150" s="3">
        <v>7258611.49</v>
      </c>
      <c r="W2150" s="3">
        <v>0</v>
      </c>
      <c r="X2150" s="3">
        <v>0</v>
      </c>
      <c r="Y2150" s="3">
        <v>0</v>
      </c>
      <c r="Z2150" s="3">
        <v>1186363.64</v>
      </c>
      <c r="AA2150" s="3">
        <v>0</v>
      </c>
      <c r="AB2150" s="3">
        <v>336258.35</v>
      </c>
      <c r="AC2150" s="3">
        <v>150546778.99</v>
      </c>
      <c r="AD2150" s="3">
        <v>83579677.77</v>
      </c>
      <c r="AE2150" s="3">
        <v>0</v>
      </c>
      <c r="AF2150" s="3">
        <v>0</v>
      </c>
      <c r="AG2150" s="3">
        <v>0</v>
      </c>
      <c r="AH2150" s="3">
        <v>76501104.44</v>
      </c>
      <c r="AI2150" s="3">
        <v>0</v>
      </c>
      <c r="AJ2150" s="3">
        <v>122246472.83</v>
      </c>
      <c r="AK2150" s="3">
        <v>1317000.23</v>
      </c>
      <c r="AL2150" s="3">
        <v>2577455.62</v>
      </c>
      <c r="AM2150" s="3">
        <v>0</v>
      </c>
      <c r="AN2150" s="3">
        <v>0</v>
      </c>
      <c r="AO2150" s="6">
        <f t="shared" si="495"/>
        <v>335312744.71</v>
      </c>
      <c r="AP2150" s="6">
        <f t="shared" si="496"/>
        <v>350202532.8</v>
      </c>
      <c r="AQ2150" s="6">
        <f t="shared" si="497"/>
        <v>108614452.12</v>
      </c>
      <c r="AR2150" s="6">
        <f t="shared" si="498"/>
        <v>241588080.68</v>
      </c>
      <c r="AS2150" s="6">
        <f t="shared" si="499"/>
        <v>436768489.88</v>
      </c>
      <c r="AT2150" s="10">
        <f t="shared" si="500"/>
        <v>0</v>
      </c>
      <c r="AU2150" s="10">
        <f t="shared" si="501"/>
        <v>436768489.88</v>
      </c>
      <c r="AV2150" s="10">
        <f t="shared" si="502"/>
        <v>576900825.39</v>
      </c>
      <c r="AW2150" s="12">
        <f t="shared" si="503"/>
        <v>0.330791057457122</v>
      </c>
      <c r="AX2150" s="12">
        <f t="shared" si="504"/>
        <v>0.669208942542878</v>
      </c>
      <c r="AY2150" s="12">
        <f t="shared" si="505"/>
        <v>0.238330269093379</v>
      </c>
      <c r="AZ2150" s="12">
        <f t="shared" si="506"/>
        <v>0.430878673449499</v>
      </c>
      <c r="BA2150" s="12">
        <f t="shared" si="507"/>
        <v>0</v>
      </c>
      <c r="BB2150" s="12">
        <f t="shared" si="508"/>
        <v>0.430878673449499</v>
      </c>
      <c r="BC2150" s="12">
        <f t="shared" si="509"/>
        <v>0.569121326550501</v>
      </c>
    </row>
    <row r="2151" spans="1:55">
      <c r="A2151" s="3" t="s">
        <v>4353</v>
      </c>
      <c r="B2151" s="3" t="s">
        <v>4354</v>
      </c>
      <c r="C2151" s="3">
        <v>0</v>
      </c>
      <c r="D2151" s="3">
        <v>332188973.44</v>
      </c>
      <c r="E2151" s="3">
        <v>0</v>
      </c>
      <c r="F2151" s="3">
        <v>0</v>
      </c>
      <c r="G2151" s="3">
        <v>0</v>
      </c>
      <c r="H2151" s="3">
        <v>0</v>
      </c>
      <c r="I2151" s="3">
        <v>0</v>
      </c>
      <c r="J2151" s="3">
        <v>0</v>
      </c>
      <c r="K2151" s="3">
        <v>40702738.61</v>
      </c>
      <c r="L2151" s="3">
        <v>0</v>
      </c>
      <c r="M2151" s="3">
        <v>306615510.35</v>
      </c>
      <c r="N2151" s="3">
        <v>81374729.38</v>
      </c>
      <c r="O2151" s="3">
        <v>416138170.34</v>
      </c>
      <c r="P2151" s="3">
        <v>24479505.3</v>
      </c>
      <c r="Q2151" s="3">
        <v>0</v>
      </c>
      <c r="R2151" s="3">
        <v>298434771.78</v>
      </c>
      <c r="S2151" s="3">
        <v>0</v>
      </c>
      <c r="T2151" s="3">
        <v>0</v>
      </c>
      <c r="U2151" s="3">
        <v>22366065.32</v>
      </c>
      <c r="V2151" s="3">
        <v>11676000.57</v>
      </c>
      <c r="W2151" s="3">
        <v>0</v>
      </c>
      <c r="X2151" s="3">
        <v>0</v>
      </c>
      <c r="Y2151" s="3">
        <v>0</v>
      </c>
      <c r="Z2151" s="3">
        <v>0</v>
      </c>
      <c r="AA2151" s="3">
        <v>0</v>
      </c>
      <c r="AB2151" s="3">
        <v>89704.98</v>
      </c>
      <c r="AC2151" s="3">
        <v>481477345.22</v>
      </c>
      <c r="AD2151" s="3">
        <v>226594069.39</v>
      </c>
      <c r="AE2151" s="3">
        <v>0</v>
      </c>
      <c r="AF2151" s="3">
        <v>0</v>
      </c>
      <c r="AG2151" s="3">
        <v>0</v>
      </c>
      <c r="AH2151" s="3">
        <v>54622024.28</v>
      </c>
      <c r="AI2151" s="3">
        <v>0</v>
      </c>
      <c r="AJ2151" s="3">
        <v>0</v>
      </c>
      <c r="AK2151" s="3">
        <v>8394334.22</v>
      </c>
      <c r="AL2151" s="3">
        <v>4715674.69</v>
      </c>
      <c r="AM2151" s="3">
        <v>0</v>
      </c>
      <c r="AN2151" s="3">
        <v>49592868.2</v>
      </c>
      <c r="AO2151" s="6">
        <f t="shared" si="495"/>
        <v>372891712.05</v>
      </c>
      <c r="AP2151" s="6">
        <f t="shared" si="496"/>
        <v>828607915.37</v>
      </c>
      <c r="AQ2151" s="6">
        <f t="shared" si="497"/>
        <v>332566542.65</v>
      </c>
      <c r="AR2151" s="6">
        <f t="shared" si="498"/>
        <v>496041372.72</v>
      </c>
      <c r="AS2151" s="6">
        <f t="shared" si="499"/>
        <v>825396316</v>
      </c>
      <c r="AT2151" s="10">
        <f t="shared" si="500"/>
        <v>0</v>
      </c>
      <c r="AU2151" s="10">
        <f t="shared" si="501"/>
        <v>825396316</v>
      </c>
      <c r="AV2151" s="10">
        <f t="shared" si="502"/>
        <v>868933084.77</v>
      </c>
      <c r="AW2151" s="12">
        <f t="shared" si="503"/>
        <v>0.220082182296156</v>
      </c>
      <c r="AX2151" s="12">
        <f t="shared" si="504"/>
        <v>0.779917817703844</v>
      </c>
      <c r="AY2151" s="12">
        <f t="shared" si="505"/>
        <v>0.292765605374357</v>
      </c>
      <c r="AZ2151" s="12">
        <f t="shared" si="506"/>
        <v>0.487152212329487</v>
      </c>
      <c r="BA2151" s="12">
        <f t="shared" si="507"/>
        <v>0</v>
      </c>
      <c r="BB2151" s="12">
        <f t="shared" si="508"/>
        <v>0.487152212329487</v>
      </c>
      <c r="BC2151" s="12">
        <f t="shared" si="509"/>
        <v>0.512847787670513</v>
      </c>
    </row>
    <row r="2152" spans="1:55">
      <c r="A2152" s="3" t="s">
        <v>4355</v>
      </c>
      <c r="B2152" s="3" t="s">
        <v>4356</v>
      </c>
      <c r="C2152" s="3">
        <v>925045721.62</v>
      </c>
      <c r="D2152" s="3">
        <v>331421798.92</v>
      </c>
      <c r="E2152" s="3">
        <v>0</v>
      </c>
      <c r="F2152" s="3">
        <v>0</v>
      </c>
      <c r="G2152" s="3">
        <v>0</v>
      </c>
      <c r="H2152" s="3">
        <v>0</v>
      </c>
      <c r="I2152" s="3">
        <v>0</v>
      </c>
      <c r="J2152" s="3">
        <v>26980779.87</v>
      </c>
      <c r="K2152" s="3">
        <v>193570159.46</v>
      </c>
      <c r="L2152" s="3">
        <v>0</v>
      </c>
      <c r="M2152" s="3">
        <v>659451007.71</v>
      </c>
      <c r="N2152" s="3">
        <v>717959637.34</v>
      </c>
      <c r="O2152" s="3">
        <v>22173681.98</v>
      </c>
      <c r="P2152" s="3">
        <v>13858908</v>
      </c>
      <c r="Q2152" s="3">
        <v>0</v>
      </c>
      <c r="R2152" s="3">
        <v>633431540.91</v>
      </c>
      <c r="S2152" s="3">
        <v>0</v>
      </c>
      <c r="T2152" s="3">
        <v>0</v>
      </c>
      <c r="U2152" s="3">
        <v>83650569.22</v>
      </c>
      <c r="V2152" s="3">
        <v>10633788.59</v>
      </c>
      <c r="W2152" s="3">
        <v>0</v>
      </c>
      <c r="X2152" s="3">
        <v>0</v>
      </c>
      <c r="Y2152" s="3">
        <v>0</v>
      </c>
      <c r="Z2152" s="3">
        <v>4317424.51</v>
      </c>
      <c r="AA2152" s="3">
        <v>0</v>
      </c>
      <c r="AB2152" s="3">
        <v>15579706.95</v>
      </c>
      <c r="AC2152" s="3">
        <v>251824709.66</v>
      </c>
      <c r="AD2152" s="3">
        <v>251142.57</v>
      </c>
      <c r="AE2152" s="3">
        <v>0</v>
      </c>
      <c r="AF2152" s="3">
        <v>0</v>
      </c>
      <c r="AG2152" s="3">
        <v>0</v>
      </c>
      <c r="AH2152" s="3">
        <v>97255837.53</v>
      </c>
      <c r="AI2152" s="3">
        <v>0</v>
      </c>
      <c r="AJ2152" s="3">
        <v>174134489.71</v>
      </c>
      <c r="AK2152" s="3">
        <v>18896415.34</v>
      </c>
      <c r="AL2152" s="3">
        <v>33049908.79</v>
      </c>
      <c r="AM2152" s="3">
        <v>25464627.43</v>
      </c>
      <c r="AN2152" s="3">
        <v>0</v>
      </c>
      <c r="AO2152" s="6">
        <f t="shared" si="495"/>
        <v>551972738.25</v>
      </c>
      <c r="AP2152" s="6">
        <f t="shared" si="496"/>
        <v>1413443235.03</v>
      </c>
      <c r="AQ2152" s="6">
        <f t="shared" si="497"/>
        <v>747613030.18</v>
      </c>
      <c r="AR2152" s="6">
        <f t="shared" si="498"/>
        <v>665830204.85</v>
      </c>
      <c r="AS2152" s="6">
        <f t="shared" si="499"/>
        <v>600877131.03</v>
      </c>
      <c r="AT2152" s="10">
        <f t="shared" si="500"/>
        <v>925045721.62</v>
      </c>
      <c r="AU2152" s="10">
        <f t="shared" si="501"/>
        <v>1525922852.65</v>
      </c>
      <c r="AV2152" s="10">
        <f t="shared" si="502"/>
        <v>1217802943.1</v>
      </c>
      <c r="AW2152" s="12">
        <f t="shared" si="503"/>
        <v>0.20117634900142</v>
      </c>
      <c r="AX2152" s="12">
        <f t="shared" si="504"/>
        <v>0.461674172339712</v>
      </c>
      <c r="AY2152" s="12">
        <f t="shared" si="505"/>
        <v>0.242673741625845</v>
      </c>
      <c r="AZ2152" s="12">
        <f t="shared" si="506"/>
        <v>0.219000430713868</v>
      </c>
      <c r="BA2152" s="12">
        <f t="shared" si="507"/>
        <v>0.337149478658868</v>
      </c>
      <c r="BB2152" s="12">
        <f t="shared" si="508"/>
        <v>0.556149909372736</v>
      </c>
      <c r="BC2152" s="12">
        <f t="shared" si="509"/>
        <v>0.443850090627264</v>
      </c>
    </row>
    <row r="2153" spans="1:55">
      <c r="A2153" s="3" t="s">
        <v>4357</v>
      </c>
      <c r="B2153" s="3" t="s">
        <v>4358</v>
      </c>
      <c r="C2153" s="3">
        <v>448845623.87</v>
      </c>
      <c r="D2153" s="3">
        <v>331104160.48</v>
      </c>
      <c r="E2153" s="3">
        <v>222629048.96</v>
      </c>
      <c r="F2153" s="3">
        <v>0</v>
      </c>
      <c r="G2153" s="3">
        <v>0</v>
      </c>
      <c r="H2153" s="3">
        <v>0</v>
      </c>
      <c r="I2153" s="3">
        <v>0</v>
      </c>
      <c r="J2153" s="3">
        <v>22008199.41</v>
      </c>
      <c r="K2153" s="3">
        <v>101354748.93</v>
      </c>
      <c r="L2153" s="3">
        <v>0</v>
      </c>
      <c r="M2153" s="3">
        <v>965235186.57</v>
      </c>
      <c r="N2153" s="3">
        <v>110461846.36</v>
      </c>
      <c r="O2153" s="3">
        <v>68987778.46</v>
      </c>
      <c r="P2153" s="3">
        <v>519143875.02</v>
      </c>
      <c r="Q2153" s="3">
        <v>0</v>
      </c>
      <c r="R2153" s="3">
        <v>1737747957.48</v>
      </c>
      <c r="S2153" s="3">
        <v>0</v>
      </c>
      <c r="T2153" s="3">
        <v>0</v>
      </c>
      <c r="U2153" s="3">
        <v>162435932.05</v>
      </c>
      <c r="V2153" s="3">
        <v>7715260.95</v>
      </c>
      <c r="W2153" s="3">
        <v>0</v>
      </c>
      <c r="X2153" s="3">
        <v>0</v>
      </c>
      <c r="Y2153" s="3">
        <v>5008211.3</v>
      </c>
      <c r="Z2153" s="3">
        <v>50108277.61</v>
      </c>
      <c r="AA2153" s="3">
        <v>0</v>
      </c>
      <c r="AB2153" s="3">
        <v>7366543.59</v>
      </c>
      <c r="AC2153" s="3">
        <v>5770249854.06</v>
      </c>
      <c r="AD2153" s="3">
        <v>2214319179.01</v>
      </c>
      <c r="AE2153" s="3">
        <v>0</v>
      </c>
      <c r="AF2153" s="3">
        <v>0</v>
      </c>
      <c r="AG2153" s="3">
        <v>0</v>
      </c>
      <c r="AH2153" s="3">
        <v>131077997.75</v>
      </c>
      <c r="AI2153" s="3">
        <v>77433.49</v>
      </c>
      <c r="AJ2153" s="3">
        <v>313546662.49</v>
      </c>
      <c r="AK2153" s="3">
        <v>220198739.32</v>
      </c>
      <c r="AL2153" s="3">
        <v>13049183.93</v>
      </c>
      <c r="AM2153" s="3">
        <v>20838453.29</v>
      </c>
      <c r="AN2153" s="3">
        <v>191628150</v>
      </c>
      <c r="AO2153" s="6">
        <f t="shared" si="495"/>
        <v>677096157.78</v>
      </c>
      <c r="AP2153" s="6">
        <f t="shared" si="496"/>
        <v>1663828686.41</v>
      </c>
      <c r="AQ2153" s="6">
        <f t="shared" si="497"/>
        <v>1970382182.98</v>
      </c>
      <c r="AR2153" s="6">
        <f t="shared" si="498"/>
        <v>-306553496.57</v>
      </c>
      <c r="AS2153" s="6">
        <f t="shared" si="499"/>
        <v>8874985653.34</v>
      </c>
      <c r="AT2153" s="10">
        <f t="shared" si="500"/>
        <v>448845623.87</v>
      </c>
      <c r="AU2153" s="10">
        <f t="shared" si="501"/>
        <v>9323831277.21</v>
      </c>
      <c r="AV2153" s="10">
        <f t="shared" si="502"/>
        <v>370542661.21</v>
      </c>
      <c r="AW2153" s="12">
        <f t="shared" si="503"/>
        <v>0.0698442377074588</v>
      </c>
      <c r="AX2153" s="12">
        <f t="shared" si="504"/>
        <v>0.883856163502446</v>
      </c>
      <c r="AY2153" s="12">
        <f t="shared" si="505"/>
        <v>-0.0316217940959643</v>
      </c>
      <c r="AZ2153" s="12">
        <f t="shared" si="506"/>
        <v>0.91547795759841</v>
      </c>
      <c r="BA2153" s="12">
        <f t="shared" si="507"/>
        <v>0.0462995987900951</v>
      </c>
      <c r="BB2153" s="12">
        <f t="shared" si="508"/>
        <v>0.961777556388505</v>
      </c>
      <c r="BC2153" s="12">
        <f t="shared" si="509"/>
        <v>0.0382224436114945</v>
      </c>
    </row>
    <row r="2154" spans="1:55">
      <c r="A2154" s="3" t="s">
        <v>4359</v>
      </c>
      <c r="B2154" s="3" t="s">
        <v>4360</v>
      </c>
      <c r="C2154" s="3">
        <v>13828586.96</v>
      </c>
      <c r="D2154" s="3">
        <v>330677373.61</v>
      </c>
      <c r="E2154" s="3">
        <v>0</v>
      </c>
      <c r="F2154" s="3">
        <v>0</v>
      </c>
      <c r="G2154" s="3">
        <v>0</v>
      </c>
      <c r="H2154" s="3">
        <v>0</v>
      </c>
      <c r="I2154" s="3">
        <v>0</v>
      </c>
      <c r="J2154" s="3">
        <v>0</v>
      </c>
      <c r="K2154" s="3">
        <v>9116201.42</v>
      </c>
      <c r="L2154" s="3">
        <v>0</v>
      </c>
      <c r="M2154" s="3">
        <v>467389807.5</v>
      </c>
      <c r="N2154" s="3">
        <v>45914845.8</v>
      </c>
      <c r="O2154" s="3">
        <v>398516547.93</v>
      </c>
      <c r="P2154" s="3">
        <v>80129050.05</v>
      </c>
      <c r="Q2154" s="3">
        <v>0</v>
      </c>
      <c r="R2154" s="3">
        <v>515023390.5</v>
      </c>
      <c r="S2154" s="3">
        <v>0</v>
      </c>
      <c r="T2154" s="3">
        <v>0</v>
      </c>
      <c r="U2154" s="3">
        <v>48773291.35</v>
      </c>
      <c r="V2154" s="3">
        <v>22839636.76</v>
      </c>
      <c r="W2154" s="3">
        <v>0</v>
      </c>
      <c r="X2154" s="3">
        <v>0</v>
      </c>
      <c r="Y2154" s="3">
        <v>0</v>
      </c>
      <c r="Z2154" s="3">
        <v>9771872.52</v>
      </c>
      <c r="AA2154" s="3">
        <v>0</v>
      </c>
      <c r="AB2154" s="3">
        <v>25904944.15</v>
      </c>
      <c r="AC2154" s="3">
        <v>961201959.27</v>
      </c>
      <c r="AD2154" s="3">
        <v>78231145.73</v>
      </c>
      <c r="AE2154" s="3">
        <v>0</v>
      </c>
      <c r="AF2154" s="3">
        <v>0</v>
      </c>
      <c r="AG2154" s="3">
        <v>0</v>
      </c>
      <c r="AH2154" s="3">
        <v>96922904.06</v>
      </c>
      <c r="AI2154" s="3">
        <v>0</v>
      </c>
      <c r="AJ2154" s="3">
        <v>618530273.95</v>
      </c>
      <c r="AK2154" s="3">
        <v>18381005.85</v>
      </c>
      <c r="AL2154" s="3">
        <v>8797182.04</v>
      </c>
      <c r="AM2154" s="3">
        <v>723641.54</v>
      </c>
      <c r="AN2154" s="3">
        <v>36148642.65</v>
      </c>
      <c r="AO2154" s="6">
        <f t="shared" si="495"/>
        <v>339793575.03</v>
      </c>
      <c r="AP2154" s="6">
        <f t="shared" si="496"/>
        <v>991950251.28</v>
      </c>
      <c r="AQ2154" s="6">
        <f t="shared" si="497"/>
        <v>622313135.28</v>
      </c>
      <c r="AR2154" s="6">
        <f t="shared" si="498"/>
        <v>369637116</v>
      </c>
      <c r="AS2154" s="6">
        <f t="shared" si="499"/>
        <v>1818936755.09</v>
      </c>
      <c r="AT2154" s="10">
        <f t="shared" si="500"/>
        <v>13828586.96</v>
      </c>
      <c r="AU2154" s="10">
        <f t="shared" si="501"/>
        <v>1832765342.05</v>
      </c>
      <c r="AV2154" s="10">
        <f t="shared" si="502"/>
        <v>709430691.03</v>
      </c>
      <c r="AW2154" s="12">
        <f t="shared" si="503"/>
        <v>0.133661437044382</v>
      </c>
      <c r="AX2154" s="12">
        <f t="shared" si="504"/>
        <v>0.860898940369453</v>
      </c>
      <c r="AY2154" s="12">
        <f t="shared" si="505"/>
        <v>0.145400713080402</v>
      </c>
      <c r="AZ2154" s="12">
        <f t="shared" si="506"/>
        <v>0.715498227289052</v>
      </c>
      <c r="BA2154" s="12">
        <f t="shared" si="507"/>
        <v>0.00543962258616459</v>
      </c>
      <c r="BB2154" s="12">
        <f t="shared" si="508"/>
        <v>0.720937849875216</v>
      </c>
      <c r="BC2154" s="12">
        <f t="shared" si="509"/>
        <v>0.279062150124783</v>
      </c>
    </row>
    <row r="2155" spans="1:55">
      <c r="A2155" s="3" t="s">
        <v>4361</v>
      </c>
      <c r="B2155" s="3" t="s">
        <v>4362</v>
      </c>
      <c r="C2155" s="3">
        <v>0</v>
      </c>
      <c r="D2155" s="3">
        <v>330528109.42</v>
      </c>
      <c r="E2155" s="3">
        <v>65487938.08</v>
      </c>
      <c r="F2155" s="3">
        <v>0</v>
      </c>
      <c r="G2155" s="3">
        <v>0</v>
      </c>
      <c r="H2155" s="3">
        <v>0</v>
      </c>
      <c r="I2155" s="3">
        <v>0</v>
      </c>
      <c r="J2155" s="3">
        <v>6194510.46</v>
      </c>
      <c r="K2155" s="3">
        <v>1692360.97</v>
      </c>
      <c r="L2155" s="3">
        <v>0</v>
      </c>
      <c r="M2155" s="3">
        <v>154733318</v>
      </c>
      <c r="N2155" s="3">
        <v>31703052.21</v>
      </c>
      <c r="O2155" s="3">
        <v>220534494.43</v>
      </c>
      <c r="P2155" s="3">
        <v>17899638.94</v>
      </c>
      <c r="Q2155" s="3">
        <v>0</v>
      </c>
      <c r="R2155" s="3">
        <v>153803644.23</v>
      </c>
      <c r="S2155" s="3">
        <v>0</v>
      </c>
      <c r="T2155" s="3">
        <v>0</v>
      </c>
      <c r="U2155" s="3">
        <v>20154214.6</v>
      </c>
      <c r="V2155" s="3">
        <v>1188812.56</v>
      </c>
      <c r="W2155" s="3">
        <v>0</v>
      </c>
      <c r="X2155" s="3">
        <v>0</v>
      </c>
      <c r="Y2155" s="3">
        <v>0</v>
      </c>
      <c r="Z2155" s="3">
        <v>3741070.73</v>
      </c>
      <c r="AA2155" s="3">
        <v>0</v>
      </c>
      <c r="AB2155" s="3">
        <v>2026722.28</v>
      </c>
      <c r="AC2155" s="3">
        <v>681487115.52</v>
      </c>
      <c r="AD2155" s="3">
        <v>90991762.7</v>
      </c>
      <c r="AE2155" s="3">
        <v>0</v>
      </c>
      <c r="AF2155" s="3">
        <v>0</v>
      </c>
      <c r="AG2155" s="3">
        <v>0</v>
      </c>
      <c r="AH2155" s="3">
        <v>96445740.55</v>
      </c>
      <c r="AI2155" s="3">
        <v>0</v>
      </c>
      <c r="AJ2155" s="3">
        <v>0</v>
      </c>
      <c r="AK2155" s="3">
        <v>255462.03</v>
      </c>
      <c r="AL2155" s="3">
        <v>105235.57</v>
      </c>
      <c r="AM2155" s="3">
        <v>17862438.43</v>
      </c>
      <c r="AN2155" s="3">
        <v>8100465</v>
      </c>
      <c r="AO2155" s="6">
        <f t="shared" si="495"/>
        <v>403902918.93</v>
      </c>
      <c r="AP2155" s="6">
        <f t="shared" si="496"/>
        <v>424870503.58</v>
      </c>
      <c r="AQ2155" s="6">
        <f t="shared" si="497"/>
        <v>180914464.4</v>
      </c>
      <c r="AR2155" s="6">
        <f t="shared" si="498"/>
        <v>243956039.18</v>
      </c>
      <c r="AS2155" s="6">
        <f t="shared" si="499"/>
        <v>895248219.8</v>
      </c>
      <c r="AT2155" s="10">
        <f t="shared" si="500"/>
        <v>0</v>
      </c>
      <c r="AU2155" s="10">
        <f t="shared" si="501"/>
        <v>895248219.8</v>
      </c>
      <c r="AV2155" s="10">
        <f t="shared" si="502"/>
        <v>647858958.11</v>
      </c>
      <c r="AW2155" s="12">
        <f t="shared" si="503"/>
        <v>0.261746510360382</v>
      </c>
      <c r="AX2155" s="12">
        <f t="shared" si="504"/>
        <v>0.738253489639618</v>
      </c>
      <c r="AY2155" s="12">
        <f t="shared" si="505"/>
        <v>0.158094034343367</v>
      </c>
      <c r="AZ2155" s="12">
        <f t="shared" si="506"/>
        <v>0.580159455296251</v>
      </c>
      <c r="BA2155" s="12">
        <f t="shared" si="507"/>
        <v>0</v>
      </c>
      <c r="BB2155" s="12">
        <f t="shared" si="508"/>
        <v>0.580159455296251</v>
      </c>
      <c r="BC2155" s="12">
        <f t="shared" si="509"/>
        <v>0.419840544703749</v>
      </c>
    </row>
    <row r="2156" spans="1:55">
      <c r="A2156" s="3" t="s">
        <v>4363</v>
      </c>
      <c r="B2156" s="3" t="s">
        <v>4364</v>
      </c>
      <c r="C2156" s="3">
        <v>18682387.19</v>
      </c>
      <c r="D2156" s="3">
        <v>330182378.95</v>
      </c>
      <c r="E2156" s="3">
        <v>86299339.09</v>
      </c>
      <c r="F2156" s="3">
        <v>0</v>
      </c>
      <c r="G2156" s="3">
        <v>0</v>
      </c>
      <c r="H2156" s="3">
        <v>0</v>
      </c>
      <c r="I2156" s="3">
        <v>0</v>
      </c>
      <c r="J2156" s="3">
        <v>14159941.03</v>
      </c>
      <c r="K2156" s="3">
        <v>168835000.24</v>
      </c>
      <c r="L2156" s="3">
        <v>0</v>
      </c>
      <c r="M2156" s="3">
        <v>106401850.7</v>
      </c>
      <c r="N2156" s="3">
        <v>106684157.25</v>
      </c>
      <c r="O2156" s="3">
        <v>13250421.88</v>
      </c>
      <c r="P2156" s="3">
        <v>103810725.82</v>
      </c>
      <c r="Q2156" s="3">
        <v>0</v>
      </c>
      <c r="R2156" s="3">
        <v>277400769.85</v>
      </c>
      <c r="S2156" s="3">
        <v>2858766.34</v>
      </c>
      <c r="T2156" s="3">
        <v>0</v>
      </c>
      <c r="U2156" s="3">
        <v>15182796.63</v>
      </c>
      <c r="V2156" s="3">
        <v>6987991.08</v>
      </c>
      <c r="W2156" s="3">
        <v>0</v>
      </c>
      <c r="X2156" s="3">
        <v>0</v>
      </c>
      <c r="Y2156" s="3">
        <v>0</v>
      </c>
      <c r="Z2156" s="3">
        <v>142409504.01</v>
      </c>
      <c r="AA2156" s="3">
        <v>0</v>
      </c>
      <c r="AB2156" s="3">
        <v>0</v>
      </c>
      <c r="AC2156" s="3">
        <v>601331003.11</v>
      </c>
      <c r="AD2156" s="3">
        <v>113010483.61</v>
      </c>
      <c r="AE2156" s="3">
        <v>0</v>
      </c>
      <c r="AF2156" s="3">
        <v>0</v>
      </c>
      <c r="AG2156" s="3">
        <v>0</v>
      </c>
      <c r="AH2156" s="3">
        <v>21759455.64</v>
      </c>
      <c r="AI2156" s="3">
        <v>0</v>
      </c>
      <c r="AJ2156" s="3">
        <v>0</v>
      </c>
      <c r="AK2156" s="3">
        <v>513663601.62</v>
      </c>
      <c r="AL2156" s="3">
        <v>27002130.75</v>
      </c>
      <c r="AM2156" s="3">
        <v>0</v>
      </c>
      <c r="AN2156" s="3">
        <v>18825763.07</v>
      </c>
      <c r="AO2156" s="6">
        <f t="shared" si="495"/>
        <v>599476659.31</v>
      </c>
      <c r="AP2156" s="6">
        <f t="shared" si="496"/>
        <v>330147155.65</v>
      </c>
      <c r="AQ2156" s="6">
        <f t="shared" si="497"/>
        <v>444839827.91</v>
      </c>
      <c r="AR2156" s="6">
        <f t="shared" si="498"/>
        <v>-114692672.26</v>
      </c>
      <c r="AS2156" s="6">
        <f t="shared" si="499"/>
        <v>1295592437.8</v>
      </c>
      <c r="AT2156" s="10">
        <f t="shared" si="500"/>
        <v>18682387.19</v>
      </c>
      <c r="AU2156" s="10">
        <f t="shared" si="501"/>
        <v>1314274824.99</v>
      </c>
      <c r="AV2156" s="10">
        <f t="shared" si="502"/>
        <v>484783987.05</v>
      </c>
      <c r="AW2156" s="12">
        <f t="shared" si="503"/>
        <v>0.333216821650337</v>
      </c>
      <c r="AX2156" s="12">
        <f t="shared" si="504"/>
        <v>0.656398644467296</v>
      </c>
      <c r="AY2156" s="12">
        <f t="shared" si="505"/>
        <v>-0.0637514857726896</v>
      </c>
      <c r="AZ2156" s="12">
        <f t="shared" si="506"/>
        <v>0.720150130239986</v>
      </c>
      <c r="BA2156" s="12">
        <f t="shared" si="507"/>
        <v>0.0103845338823668</v>
      </c>
      <c r="BB2156" s="12">
        <f t="shared" si="508"/>
        <v>0.730534664122353</v>
      </c>
      <c r="BC2156" s="12">
        <f t="shared" si="509"/>
        <v>0.269465335877647</v>
      </c>
    </row>
    <row r="2157" spans="1:55">
      <c r="A2157" s="3" t="s">
        <v>4365</v>
      </c>
      <c r="B2157" s="3" t="s">
        <v>4366</v>
      </c>
      <c r="C2157" s="3">
        <v>91134872.65</v>
      </c>
      <c r="D2157" s="3">
        <v>329500255.41</v>
      </c>
      <c r="E2157" s="3">
        <v>0</v>
      </c>
      <c r="F2157" s="3">
        <v>0</v>
      </c>
      <c r="G2157" s="3">
        <v>0</v>
      </c>
      <c r="H2157" s="3">
        <v>0</v>
      </c>
      <c r="I2157" s="3">
        <v>0</v>
      </c>
      <c r="J2157" s="3">
        <v>23979032.24</v>
      </c>
      <c r="K2157" s="3">
        <v>62334083.83</v>
      </c>
      <c r="L2157" s="3">
        <v>0</v>
      </c>
      <c r="M2157" s="3">
        <v>390910078.85</v>
      </c>
      <c r="N2157" s="3">
        <v>163840139.55</v>
      </c>
      <c r="O2157" s="3">
        <v>634126161.62</v>
      </c>
      <c r="P2157" s="3">
        <v>15329577.16</v>
      </c>
      <c r="Q2157" s="3">
        <v>0</v>
      </c>
      <c r="R2157" s="3">
        <v>279906679.33</v>
      </c>
      <c r="S2157" s="3">
        <v>0</v>
      </c>
      <c r="T2157" s="3">
        <v>0</v>
      </c>
      <c r="U2157" s="3">
        <v>112275621.45</v>
      </c>
      <c r="V2157" s="3">
        <v>21651237.65</v>
      </c>
      <c r="W2157" s="3">
        <v>0</v>
      </c>
      <c r="X2157" s="3">
        <v>0</v>
      </c>
      <c r="Y2157" s="3">
        <v>0</v>
      </c>
      <c r="Z2157" s="3">
        <v>30299530.65</v>
      </c>
      <c r="AA2157" s="3">
        <v>0</v>
      </c>
      <c r="AB2157" s="3">
        <v>6010642.02</v>
      </c>
      <c r="AC2157" s="3">
        <v>979233130.9</v>
      </c>
      <c r="AD2157" s="3">
        <v>62923381.59</v>
      </c>
      <c r="AE2157" s="3">
        <v>0</v>
      </c>
      <c r="AF2157" s="3">
        <v>0</v>
      </c>
      <c r="AG2157" s="3">
        <v>0</v>
      </c>
      <c r="AH2157" s="3">
        <v>221035390.6</v>
      </c>
      <c r="AI2157" s="3">
        <v>0</v>
      </c>
      <c r="AJ2157" s="3">
        <v>0</v>
      </c>
      <c r="AK2157" s="3">
        <v>517978.09</v>
      </c>
      <c r="AL2157" s="3">
        <v>38825237.63</v>
      </c>
      <c r="AM2157" s="3">
        <v>19977823.22</v>
      </c>
      <c r="AN2157" s="3">
        <v>0</v>
      </c>
      <c r="AO2157" s="6">
        <f t="shared" si="495"/>
        <v>415813371.48</v>
      </c>
      <c r="AP2157" s="6">
        <f t="shared" si="496"/>
        <v>1204205957.18</v>
      </c>
      <c r="AQ2157" s="6">
        <f t="shared" si="497"/>
        <v>450143711.1</v>
      </c>
      <c r="AR2157" s="6">
        <f t="shared" si="498"/>
        <v>754062246.08</v>
      </c>
      <c r="AS2157" s="6">
        <f t="shared" si="499"/>
        <v>1322512942.03</v>
      </c>
      <c r="AT2157" s="10">
        <f t="shared" si="500"/>
        <v>91134872.65</v>
      </c>
      <c r="AU2157" s="10">
        <f t="shared" si="501"/>
        <v>1413647814.68</v>
      </c>
      <c r="AV2157" s="10">
        <f t="shared" si="502"/>
        <v>1169875617.56</v>
      </c>
      <c r="AW2157" s="12">
        <f t="shared" si="503"/>
        <v>0.160948171125925</v>
      </c>
      <c r="AX2157" s="12">
        <f t="shared" si="504"/>
        <v>0.803776409455493</v>
      </c>
      <c r="AY2157" s="12">
        <f t="shared" si="505"/>
        <v>0.291873584992493</v>
      </c>
      <c r="AZ2157" s="12">
        <f t="shared" si="506"/>
        <v>0.511902824463</v>
      </c>
      <c r="BA2157" s="12">
        <f t="shared" si="507"/>
        <v>0.0352754194185818</v>
      </c>
      <c r="BB2157" s="12">
        <f t="shared" si="508"/>
        <v>0.547178243881582</v>
      </c>
      <c r="BC2157" s="12">
        <f t="shared" si="509"/>
        <v>0.452821756118418</v>
      </c>
    </row>
    <row r="2158" spans="1:55">
      <c r="A2158" s="3" t="s">
        <v>4367</v>
      </c>
      <c r="B2158" s="3" t="s">
        <v>4368</v>
      </c>
      <c r="C2158" s="3">
        <v>167061761.39</v>
      </c>
      <c r="D2158" s="3">
        <v>329134754.38</v>
      </c>
      <c r="E2158" s="3">
        <v>0</v>
      </c>
      <c r="F2158" s="3">
        <v>0</v>
      </c>
      <c r="G2158" s="3">
        <v>0</v>
      </c>
      <c r="H2158" s="3">
        <v>0</v>
      </c>
      <c r="I2158" s="3">
        <v>0</v>
      </c>
      <c r="J2158" s="3">
        <v>122010580.27</v>
      </c>
      <c r="K2158" s="3">
        <v>4619477.43</v>
      </c>
      <c r="L2158" s="3">
        <v>0</v>
      </c>
      <c r="M2158" s="3">
        <v>230204009.38</v>
      </c>
      <c r="N2158" s="3">
        <v>4521406.9</v>
      </c>
      <c r="O2158" s="3">
        <v>911884620.54</v>
      </c>
      <c r="P2158" s="3">
        <v>114279528.41</v>
      </c>
      <c r="Q2158" s="3">
        <v>0</v>
      </c>
      <c r="R2158" s="3">
        <v>159202308.38</v>
      </c>
      <c r="S2158" s="3">
        <v>0</v>
      </c>
      <c r="T2158" s="3">
        <v>0</v>
      </c>
      <c r="U2158" s="3">
        <v>39738357.58</v>
      </c>
      <c r="V2158" s="3">
        <v>11307404.42</v>
      </c>
      <c r="W2158" s="3">
        <v>0</v>
      </c>
      <c r="X2158" s="3">
        <v>176987574.98</v>
      </c>
      <c r="Y2158" s="3">
        <v>858259.4</v>
      </c>
      <c r="Z2158" s="3">
        <v>1204274.54</v>
      </c>
      <c r="AA2158" s="3">
        <v>0</v>
      </c>
      <c r="AB2158" s="3">
        <v>64948718.96</v>
      </c>
      <c r="AC2158" s="3">
        <v>1827492978.91</v>
      </c>
      <c r="AD2158" s="3">
        <v>180587139.57</v>
      </c>
      <c r="AE2158" s="3">
        <v>0</v>
      </c>
      <c r="AF2158" s="3">
        <v>0</v>
      </c>
      <c r="AG2158" s="3">
        <v>0</v>
      </c>
      <c r="AH2158" s="3">
        <v>95601512.4</v>
      </c>
      <c r="AI2158" s="3">
        <v>0</v>
      </c>
      <c r="AJ2158" s="3">
        <v>41933586.79</v>
      </c>
      <c r="AK2158" s="3">
        <v>2414438.25</v>
      </c>
      <c r="AL2158" s="3">
        <v>29704304.01</v>
      </c>
      <c r="AM2158" s="3">
        <v>757569.86</v>
      </c>
      <c r="AN2158" s="3">
        <v>1180475.85</v>
      </c>
      <c r="AO2158" s="6">
        <f t="shared" si="495"/>
        <v>455764812.08</v>
      </c>
      <c r="AP2158" s="6">
        <f t="shared" si="496"/>
        <v>1260889565.23</v>
      </c>
      <c r="AQ2158" s="6">
        <f t="shared" si="497"/>
        <v>454246898.26</v>
      </c>
      <c r="AR2158" s="6">
        <f t="shared" si="498"/>
        <v>806642666.97</v>
      </c>
      <c r="AS2158" s="6">
        <f t="shared" si="499"/>
        <v>2179672005.64</v>
      </c>
      <c r="AT2158" s="10">
        <f t="shared" si="500"/>
        <v>167061761.39</v>
      </c>
      <c r="AU2158" s="10">
        <f t="shared" si="501"/>
        <v>2346733767.03</v>
      </c>
      <c r="AV2158" s="10">
        <f t="shared" si="502"/>
        <v>1262407479.05</v>
      </c>
      <c r="AW2158" s="12">
        <f t="shared" si="503"/>
        <v>0.126280680362682</v>
      </c>
      <c r="AX2158" s="12">
        <f t="shared" si="504"/>
        <v>0.827430812205959</v>
      </c>
      <c r="AY2158" s="12">
        <f t="shared" si="505"/>
        <v>0.223499888746698</v>
      </c>
      <c r="AZ2158" s="12">
        <f t="shared" si="506"/>
        <v>0.60393092345926</v>
      </c>
      <c r="BA2158" s="12">
        <f t="shared" si="507"/>
        <v>0.0462885074313594</v>
      </c>
      <c r="BB2158" s="12">
        <f t="shared" si="508"/>
        <v>0.65021943089062</v>
      </c>
      <c r="BC2158" s="12">
        <f t="shared" si="509"/>
        <v>0.34978056910938</v>
      </c>
    </row>
    <row r="2159" spans="1:55">
      <c r="A2159" s="3" t="s">
        <v>4369</v>
      </c>
      <c r="B2159" s="3" t="s">
        <v>4370</v>
      </c>
      <c r="C2159" s="3">
        <v>63288484.72</v>
      </c>
      <c r="D2159" s="3">
        <v>328480037.66</v>
      </c>
      <c r="E2159" s="3">
        <v>0</v>
      </c>
      <c r="F2159" s="3">
        <v>0</v>
      </c>
      <c r="G2159" s="3">
        <v>0</v>
      </c>
      <c r="H2159" s="3">
        <v>0</v>
      </c>
      <c r="I2159" s="3">
        <v>0</v>
      </c>
      <c r="J2159" s="3">
        <v>20505030.32</v>
      </c>
      <c r="K2159" s="3">
        <v>379691573.4</v>
      </c>
      <c r="L2159" s="3">
        <v>0</v>
      </c>
      <c r="M2159" s="3">
        <v>726637748.62</v>
      </c>
      <c r="N2159" s="3">
        <v>42390803.27</v>
      </c>
      <c r="O2159" s="3">
        <v>15355322.88</v>
      </c>
      <c r="P2159" s="3">
        <v>153069281.97</v>
      </c>
      <c r="Q2159" s="3">
        <v>0</v>
      </c>
      <c r="R2159" s="3">
        <v>601412011.6</v>
      </c>
      <c r="S2159" s="3">
        <v>0</v>
      </c>
      <c r="T2159" s="3">
        <v>0</v>
      </c>
      <c r="U2159" s="3">
        <v>206226357.8</v>
      </c>
      <c r="V2159" s="3">
        <v>37457257.34</v>
      </c>
      <c r="W2159" s="3">
        <v>0</v>
      </c>
      <c r="X2159" s="3">
        <v>0</v>
      </c>
      <c r="Y2159" s="3">
        <v>5321595.92</v>
      </c>
      <c r="Z2159" s="3">
        <v>895146.86</v>
      </c>
      <c r="AA2159" s="3">
        <v>0</v>
      </c>
      <c r="AB2159" s="3">
        <v>567420</v>
      </c>
      <c r="AC2159" s="3">
        <v>824751200.45</v>
      </c>
      <c r="AD2159" s="3">
        <v>229708890.62</v>
      </c>
      <c r="AE2159" s="3">
        <v>0</v>
      </c>
      <c r="AF2159" s="3">
        <v>0</v>
      </c>
      <c r="AG2159" s="3">
        <v>0</v>
      </c>
      <c r="AH2159" s="3">
        <v>1269875465.97</v>
      </c>
      <c r="AI2159" s="3">
        <v>0</v>
      </c>
      <c r="AJ2159" s="3">
        <v>0</v>
      </c>
      <c r="AK2159" s="3">
        <v>77235779.35</v>
      </c>
      <c r="AL2159" s="3">
        <v>23212694.07</v>
      </c>
      <c r="AM2159" s="3">
        <v>0</v>
      </c>
      <c r="AN2159" s="3">
        <v>235474073.52</v>
      </c>
      <c r="AO2159" s="6">
        <f t="shared" si="495"/>
        <v>728676641.38</v>
      </c>
      <c r="AP2159" s="6">
        <f t="shared" si="496"/>
        <v>937453156.74</v>
      </c>
      <c r="AQ2159" s="6">
        <f t="shared" si="497"/>
        <v>851879789.52</v>
      </c>
      <c r="AR2159" s="6">
        <f t="shared" si="498"/>
        <v>85573367.2199999</v>
      </c>
      <c r="AS2159" s="6">
        <f t="shared" si="499"/>
        <v>2660258103.98</v>
      </c>
      <c r="AT2159" s="10">
        <f t="shared" si="500"/>
        <v>63288484.72</v>
      </c>
      <c r="AU2159" s="10">
        <f t="shared" si="501"/>
        <v>2723546588.7</v>
      </c>
      <c r="AV2159" s="10">
        <f t="shared" si="502"/>
        <v>814250008.6</v>
      </c>
      <c r="AW2159" s="12">
        <f t="shared" si="503"/>
        <v>0.20596906049831</v>
      </c>
      <c r="AX2159" s="12">
        <f t="shared" si="504"/>
        <v>0.776141701672612</v>
      </c>
      <c r="AY2159" s="12">
        <f t="shared" si="505"/>
        <v>0.0241883231176457</v>
      </c>
      <c r="AZ2159" s="12">
        <f t="shared" si="506"/>
        <v>0.751953378554967</v>
      </c>
      <c r="BA2159" s="12">
        <f t="shared" si="507"/>
        <v>0.0178892378290773</v>
      </c>
      <c r="BB2159" s="12">
        <f t="shared" si="508"/>
        <v>0.769842616384044</v>
      </c>
      <c r="BC2159" s="12">
        <f t="shared" si="509"/>
        <v>0.230157383615956</v>
      </c>
    </row>
    <row r="2160" spans="1:55">
      <c r="A2160" s="3" t="s">
        <v>4371</v>
      </c>
      <c r="B2160" s="3" t="s">
        <v>4372</v>
      </c>
      <c r="C2160" s="3">
        <v>1060232971.77</v>
      </c>
      <c r="D2160" s="3">
        <v>327851446.84</v>
      </c>
      <c r="E2160" s="3">
        <v>227505136.7</v>
      </c>
      <c r="F2160" s="3">
        <v>0</v>
      </c>
      <c r="G2160" s="3">
        <v>0</v>
      </c>
      <c r="H2160" s="3">
        <v>0</v>
      </c>
      <c r="I2160" s="3">
        <v>0</v>
      </c>
      <c r="J2160" s="3">
        <v>810041000</v>
      </c>
      <c r="K2160" s="3">
        <v>34595015.45</v>
      </c>
      <c r="L2160" s="3">
        <v>0</v>
      </c>
      <c r="M2160" s="3">
        <v>197504764.92</v>
      </c>
      <c r="N2160" s="3">
        <v>54181524.58</v>
      </c>
      <c r="O2160" s="3">
        <v>107252328.31</v>
      </c>
      <c r="P2160" s="3">
        <v>2995845.55</v>
      </c>
      <c r="Q2160" s="3">
        <v>0</v>
      </c>
      <c r="R2160" s="3">
        <v>84205133.6</v>
      </c>
      <c r="S2160" s="3">
        <v>4323015.99</v>
      </c>
      <c r="T2160" s="3">
        <v>0</v>
      </c>
      <c r="U2160" s="3">
        <v>16756836.12</v>
      </c>
      <c r="V2160" s="3">
        <v>44168774.66</v>
      </c>
      <c r="W2160" s="3">
        <v>0</v>
      </c>
      <c r="X2160" s="3">
        <v>0</v>
      </c>
      <c r="Y2160" s="3">
        <v>0</v>
      </c>
      <c r="Z2160" s="3">
        <v>0</v>
      </c>
      <c r="AA2160" s="3">
        <v>0</v>
      </c>
      <c r="AB2160" s="3">
        <v>2020276.72</v>
      </c>
      <c r="AC2160" s="3">
        <v>322871440.42</v>
      </c>
      <c r="AD2160" s="3">
        <v>187463697.11</v>
      </c>
      <c r="AE2160" s="3">
        <v>0</v>
      </c>
      <c r="AF2160" s="3">
        <v>0</v>
      </c>
      <c r="AG2160" s="3">
        <v>0</v>
      </c>
      <c r="AH2160" s="3">
        <v>14915339.28</v>
      </c>
      <c r="AI2160" s="3">
        <v>91415927.86</v>
      </c>
      <c r="AJ2160" s="3">
        <v>0</v>
      </c>
      <c r="AK2160" s="3">
        <v>4562037.93</v>
      </c>
      <c r="AL2160" s="3">
        <v>17894988.38</v>
      </c>
      <c r="AM2160" s="3">
        <v>561239842.07</v>
      </c>
      <c r="AN2160" s="3">
        <v>0</v>
      </c>
      <c r="AO2160" s="6">
        <f t="shared" ref="AO2160:AO2223" si="510">(D2160+E2160+F2160+G2160+H2160+I2160+J2160+K2160+L2160)</f>
        <v>1399992598.99</v>
      </c>
      <c r="AP2160" s="6">
        <f t="shared" ref="AP2160:AP2223" si="511">(M2160+N2160+O2160+P2160+Q2160)</f>
        <v>361934463.36</v>
      </c>
      <c r="AQ2160" s="6">
        <f t="shared" ref="AQ2160:AQ2223" si="512">(R2160+S2160+T2160+U2160+V2160+W2160+X2160+Y2160+Z2160+AA2160+AB2160)</f>
        <v>151474037.09</v>
      </c>
      <c r="AR2160" s="6">
        <f t="shared" ref="AR2160:AR2223" si="513">(AP2160-AQ2160)</f>
        <v>210460426.27</v>
      </c>
      <c r="AS2160" s="6">
        <f t="shared" ref="AS2160:AS2223" si="514">(AC2160+AD2160+AE2160+AF2160+AG2160+AH2160+AI2160+AJ2160+AK2160+AL2160+AM2160+AN2160)</f>
        <v>1200363273.05</v>
      </c>
      <c r="AT2160" s="10">
        <f t="shared" ref="AT2160:AT2223" si="515">C2160</f>
        <v>1060232971.77</v>
      </c>
      <c r="AU2160" s="10">
        <f t="shared" ref="AU2160:AU2223" si="516">AS2160+AT2160</f>
        <v>2260596244.82</v>
      </c>
      <c r="AV2160" s="10">
        <f t="shared" ref="AV2160:AV2223" si="517">AO2160+AR2160</f>
        <v>1610453025.26</v>
      </c>
      <c r="AW2160" s="12">
        <f t="shared" si="503"/>
        <v>0.361657137719941</v>
      </c>
      <c r="AX2160" s="12">
        <f t="shared" si="504"/>
        <v>0.364455113042476</v>
      </c>
      <c r="AY2160" s="12">
        <f t="shared" si="505"/>
        <v>0.0543677983891046</v>
      </c>
      <c r="AZ2160" s="12">
        <f t="shared" si="506"/>
        <v>0.310087314653371</v>
      </c>
      <c r="BA2160" s="12">
        <f t="shared" si="507"/>
        <v>0.273887749237583</v>
      </c>
      <c r="BB2160" s="12">
        <f t="shared" si="508"/>
        <v>0.583975063890954</v>
      </c>
      <c r="BC2160" s="12">
        <f t="shared" si="509"/>
        <v>0.416024936109046</v>
      </c>
    </row>
    <row r="2161" spans="1:55">
      <c r="A2161" s="3" t="s">
        <v>4373</v>
      </c>
      <c r="B2161" s="3" t="s">
        <v>4374</v>
      </c>
      <c r="C2161" s="3">
        <v>39943802.09</v>
      </c>
      <c r="D2161" s="3">
        <v>327364875.86</v>
      </c>
      <c r="E2161" s="3">
        <v>0</v>
      </c>
      <c r="F2161" s="3">
        <v>0</v>
      </c>
      <c r="G2161" s="3">
        <v>0</v>
      </c>
      <c r="H2161" s="3">
        <v>0</v>
      </c>
      <c r="I2161" s="3">
        <v>0</v>
      </c>
      <c r="J2161" s="3">
        <v>20778667.23</v>
      </c>
      <c r="K2161" s="3">
        <v>65129703.95</v>
      </c>
      <c r="L2161" s="3">
        <v>0</v>
      </c>
      <c r="M2161" s="3">
        <v>454192782.5</v>
      </c>
      <c r="N2161" s="3">
        <v>164843508.47</v>
      </c>
      <c r="O2161" s="3">
        <v>53442054.55</v>
      </c>
      <c r="P2161" s="3">
        <v>7715098.04</v>
      </c>
      <c r="Q2161" s="3">
        <v>0</v>
      </c>
      <c r="R2161" s="3">
        <v>101686190.73</v>
      </c>
      <c r="S2161" s="3">
        <v>0</v>
      </c>
      <c r="T2161" s="3">
        <v>0</v>
      </c>
      <c r="U2161" s="3">
        <v>34663200.07</v>
      </c>
      <c r="V2161" s="3">
        <v>30254080.31</v>
      </c>
      <c r="W2161" s="3">
        <v>0</v>
      </c>
      <c r="X2161" s="3">
        <v>0</v>
      </c>
      <c r="Y2161" s="3">
        <v>0</v>
      </c>
      <c r="Z2161" s="3">
        <v>100932614.31</v>
      </c>
      <c r="AA2161" s="3">
        <v>0</v>
      </c>
      <c r="AB2161" s="3">
        <v>12132826.53</v>
      </c>
      <c r="AC2161" s="3">
        <v>875074661.05</v>
      </c>
      <c r="AD2161" s="3">
        <v>190175600.31</v>
      </c>
      <c r="AE2161" s="3">
        <v>0</v>
      </c>
      <c r="AF2161" s="3">
        <v>0</v>
      </c>
      <c r="AG2161" s="3">
        <v>0</v>
      </c>
      <c r="AH2161" s="3">
        <v>137259435.91</v>
      </c>
      <c r="AI2161" s="3">
        <v>0</v>
      </c>
      <c r="AJ2161" s="3">
        <v>366422219.05</v>
      </c>
      <c r="AK2161" s="3">
        <v>51927803.61</v>
      </c>
      <c r="AL2161" s="3">
        <v>12517034.04</v>
      </c>
      <c r="AM2161" s="3">
        <v>14109818.41</v>
      </c>
      <c r="AN2161" s="3">
        <v>0</v>
      </c>
      <c r="AO2161" s="6">
        <f t="shared" si="510"/>
        <v>413273247.04</v>
      </c>
      <c r="AP2161" s="6">
        <f t="shared" si="511"/>
        <v>680193443.56</v>
      </c>
      <c r="AQ2161" s="6">
        <f t="shared" si="512"/>
        <v>279668911.95</v>
      </c>
      <c r="AR2161" s="6">
        <f t="shared" si="513"/>
        <v>400524531.61</v>
      </c>
      <c r="AS2161" s="6">
        <f t="shared" si="514"/>
        <v>1647486572.38</v>
      </c>
      <c r="AT2161" s="10">
        <f t="shared" si="515"/>
        <v>39943802.09</v>
      </c>
      <c r="AU2161" s="10">
        <f t="shared" si="516"/>
        <v>1687430374.47</v>
      </c>
      <c r="AV2161" s="10">
        <f t="shared" si="517"/>
        <v>813797778.65</v>
      </c>
      <c r="AW2161" s="12">
        <f t="shared" si="503"/>
        <v>0.16522812863932</v>
      </c>
      <c r="AX2161" s="12">
        <f t="shared" si="504"/>
        <v>0.818802195807422</v>
      </c>
      <c r="AY2161" s="12">
        <f t="shared" si="505"/>
        <v>0.160131146417167</v>
      </c>
      <c r="AZ2161" s="12">
        <f t="shared" si="506"/>
        <v>0.658671049390255</v>
      </c>
      <c r="BA2161" s="12">
        <f t="shared" si="507"/>
        <v>0.0159696755532576</v>
      </c>
      <c r="BB2161" s="12">
        <f t="shared" si="508"/>
        <v>0.674640724943513</v>
      </c>
      <c r="BC2161" s="12">
        <f t="shared" si="509"/>
        <v>0.325359275056487</v>
      </c>
    </row>
    <row r="2162" spans="1:55">
      <c r="A2162" s="3" t="s">
        <v>4375</v>
      </c>
      <c r="B2162" s="3" t="s">
        <v>4376</v>
      </c>
      <c r="C2162" s="3">
        <v>33830747.21</v>
      </c>
      <c r="D2162" s="3">
        <v>327104541.99</v>
      </c>
      <c r="E2162" s="3">
        <v>2485948358.16</v>
      </c>
      <c r="F2162" s="3">
        <v>0</v>
      </c>
      <c r="G2162" s="3">
        <v>0</v>
      </c>
      <c r="H2162" s="3">
        <v>0</v>
      </c>
      <c r="I2162" s="3">
        <v>0</v>
      </c>
      <c r="J2162" s="3">
        <v>0</v>
      </c>
      <c r="K2162" s="3">
        <v>58740108.83</v>
      </c>
      <c r="L2162" s="3">
        <v>0</v>
      </c>
      <c r="M2162" s="3">
        <v>866082593.68</v>
      </c>
      <c r="N2162" s="3">
        <v>14313500.37</v>
      </c>
      <c r="O2162" s="3">
        <v>81365000.03</v>
      </c>
      <c r="P2162" s="3">
        <v>119112620.93</v>
      </c>
      <c r="Q2162" s="3">
        <v>0</v>
      </c>
      <c r="R2162" s="3">
        <v>184791011.1</v>
      </c>
      <c r="S2162" s="3">
        <v>0</v>
      </c>
      <c r="T2162" s="3">
        <v>0</v>
      </c>
      <c r="U2162" s="3">
        <v>27359664.27</v>
      </c>
      <c r="V2162" s="3">
        <v>18364575.73</v>
      </c>
      <c r="W2162" s="3">
        <v>0</v>
      </c>
      <c r="X2162" s="3">
        <v>0</v>
      </c>
      <c r="Y2162" s="3">
        <v>7468021.02</v>
      </c>
      <c r="Z2162" s="3">
        <v>925000</v>
      </c>
      <c r="AA2162" s="3">
        <v>0</v>
      </c>
      <c r="AB2162" s="3">
        <v>5264113.28</v>
      </c>
      <c r="AC2162" s="3">
        <v>577339490.11</v>
      </c>
      <c r="AD2162" s="3">
        <v>34277579.76</v>
      </c>
      <c r="AE2162" s="3">
        <v>0</v>
      </c>
      <c r="AF2162" s="3">
        <v>0</v>
      </c>
      <c r="AG2162" s="3">
        <v>0</v>
      </c>
      <c r="AH2162" s="3">
        <v>52347709.05</v>
      </c>
      <c r="AI2162" s="3">
        <v>0</v>
      </c>
      <c r="AJ2162" s="3">
        <v>0</v>
      </c>
      <c r="AK2162" s="3">
        <v>108216123.91</v>
      </c>
      <c r="AL2162" s="3">
        <v>37876993.76</v>
      </c>
      <c r="AM2162" s="3">
        <v>312353969.06</v>
      </c>
      <c r="AN2162" s="3">
        <v>11853935.35</v>
      </c>
      <c r="AO2162" s="6">
        <f t="shared" si="510"/>
        <v>2871793008.98</v>
      </c>
      <c r="AP2162" s="6">
        <f t="shared" si="511"/>
        <v>1080873715.01</v>
      </c>
      <c r="AQ2162" s="6">
        <f t="shared" si="512"/>
        <v>244172385.4</v>
      </c>
      <c r="AR2162" s="6">
        <f t="shared" si="513"/>
        <v>836701329.61</v>
      </c>
      <c r="AS2162" s="6">
        <f t="shared" si="514"/>
        <v>1134265801</v>
      </c>
      <c r="AT2162" s="10">
        <f t="shared" si="515"/>
        <v>33830747.21</v>
      </c>
      <c r="AU2162" s="10">
        <f t="shared" si="516"/>
        <v>1168096548.21</v>
      </c>
      <c r="AV2162" s="10">
        <f t="shared" si="517"/>
        <v>3708494338.59</v>
      </c>
      <c r="AW2162" s="12">
        <f t="shared" si="503"/>
        <v>0.588893568405214</v>
      </c>
      <c r="AX2162" s="12">
        <f t="shared" si="504"/>
        <v>0.404169055055455</v>
      </c>
      <c r="AY2162" s="12">
        <f t="shared" si="505"/>
        <v>0.171575050897706</v>
      </c>
      <c r="AZ2162" s="12">
        <f t="shared" si="506"/>
        <v>0.232594004157749</v>
      </c>
      <c r="BA2162" s="12">
        <f t="shared" si="507"/>
        <v>0.00693737653933066</v>
      </c>
      <c r="BB2162" s="12">
        <f t="shared" si="508"/>
        <v>0.23953138069708</v>
      </c>
      <c r="BC2162" s="12">
        <f t="shared" si="509"/>
        <v>0.76046861930292</v>
      </c>
    </row>
    <row r="2163" spans="1:55">
      <c r="A2163" s="3" t="s">
        <v>4377</v>
      </c>
      <c r="B2163" s="3" t="s">
        <v>4378</v>
      </c>
      <c r="C2163" s="3">
        <v>28631865.3</v>
      </c>
      <c r="D2163" s="3">
        <v>326654964.43</v>
      </c>
      <c r="E2163" s="3">
        <v>50160389.04</v>
      </c>
      <c r="F2163" s="3">
        <v>0</v>
      </c>
      <c r="G2163" s="3">
        <v>0</v>
      </c>
      <c r="H2163" s="3">
        <v>0</v>
      </c>
      <c r="I2163" s="3">
        <v>0</v>
      </c>
      <c r="J2163" s="3">
        <v>0</v>
      </c>
      <c r="K2163" s="3">
        <v>21432710.8</v>
      </c>
      <c r="L2163" s="3">
        <v>0</v>
      </c>
      <c r="M2163" s="3">
        <v>53142789.12</v>
      </c>
      <c r="N2163" s="3">
        <v>20137509.83</v>
      </c>
      <c r="O2163" s="3">
        <v>415703926.22</v>
      </c>
      <c r="P2163" s="3">
        <v>9381165.88</v>
      </c>
      <c r="Q2163" s="3">
        <v>0</v>
      </c>
      <c r="R2163" s="3">
        <v>95907013.02</v>
      </c>
      <c r="S2163" s="3">
        <v>0</v>
      </c>
      <c r="T2163" s="3">
        <v>0</v>
      </c>
      <c r="U2163" s="3">
        <v>21629781.95</v>
      </c>
      <c r="V2163" s="3">
        <v>5822721.96</v>
      </c>
      <c r="W2163" s="3">
        <v>0</v>
      </c>
      <c r="X2163" s="3">
        <v>0</v>
      </c>
      <c r="Y2163" s="3">
        <v>0</v>
      </c>
      <c r="Z2163" s="3">
        <v>640932.39</v>
      </c>
      <c r="AA2163" s="3">
        <v>0</v>
      </c>
      <c r="AB2163" s="3">
        <v>764557.82</v>
      </c>
      <c r="AC2163" s="3">
        <v>84952574.67</v>
      </c>
      <c r="AD2163" s="3">
        <v>0</v>
      </c>
      <c r="AE2163" s="3">
        <v>0</v>
      </c>
      <c r="AF2163" s="3">
        <v>0</v>
      </c>
      <c r="AG2163" s="3">
        <v>0</v>
      </c>
      <c r="AH2163" s="3">
        <v>39560898.47</v>
      </c>
      <c r="AI2163" s="3">
        <v>0</v>
      </c>
      <c r="AJ2163" s="3">
        <v>0</v>
      </c>
      <c r="AK2163" s="3">
        <v>3951003.75</v>
      </c>
      <c r="AL2163" s="3">
        <v>50535470.95</v>
      </c>
      <c r="AM2163" s="3">
        <v>0</v>
      </c>
      <c r="AN2163" s="3">
        <v>0</v>
      </c>
      <c r="AO2163" s="6">
        <f t="shared" si="510"/>
        <v>398248064.27</v>
      </c>
      <c r="AP2163" s="6">
        <f t="shared" si="511"/>
        <v>498365391.05</v>
      </c>
      <c r="AQ2163" s="6">
        <f t="shared" si="512"/>
        <v>124765007.14</v>
      </c>
      <c r="AR2163" s="6">
        <f t="shared" si="513"/>
        <v>373600383.91</v>
      </c>
      <c r="AS2163" s="6">
        <f t="shared" si="514"/>
        <v>178999947.84</v>
      </c>
      <c r="AT2163" s="10">
        <f t="shared" si="515"/>
        <v>28631865.3</v>
      </c>
      <c r="AU2163" s="10">
        <f t="shared" si="516"/>
        <v>207631813.14</v>
      </c>
      <c r="AV2163" s="10">
        <f t="shared" si="517"/>
        <v>771848448.18</v>
      </c>
      <c r="AW2163" s="12">
        <f t="shared" si="503"/>
        <v>0.406591209641427</v>
      </c>
      <c r="AX2163" s="12">
        <f t="shared" si="504"/>
        <v>0.564177098377956</v>
      </c>
      <c r="AY2163" s="12">
        <f t="shared" si="505"/>
        <v>0.381427169758905</v>
      </c>
      <c r="AZ2163" s="12">
        <f t="shared" si="506"/>
        <v>0.182749928619052</v>
      </c>
      <c r="BA2163" s="12">
        <f t="shared" si="507"/>
        <v>0.0292316919806165</v>
      </c>
      <c r="BB2163" s="12">
        <f t="shared" si="508"/>
        <v>0.211981620599668</v>
      </c>
      <c r="BC2163" s="12">
        <f t="shared" si="509"/>
        <v>0.788018379400332</v>
      </c>
    </row>
    <row r="2164" spans="1:55">
      <c r="A2164" s="3" t="s">
        <v>4379</v>
      </c>
      <c r="B2164" s="3" t="s">
        <v>4380</v>
      </c>
      <c r="C2164" s="3">
        <v>481197159.17</v>
      </c>
      <c r="D2164" s="3">
        <v>326250214.21</v>
      </c>
      <c r="E2164" s="3">
        <v>110036133.33</v>
      </c>
      <c r="F2164" s="3">
        <v>0</v>
      </c>
      <c r="G2164" s="3">
        <v>0</v>
      </c>
      <c r="H2164" s="3">
        <v>0</v>
      </c>
      <c r="I2164" s="3">
        <v>0</v>
      </c>
      <c r="J2164" s="3">
        <v>0</v>
      </c>
      <c r="K2164" s="3">
        <v>6121883.64</v>
      </c>
      <c r="L2164" s="3">
        <v>0</v>
      </c>
      <c r="M2164" s="3">
        <v>40760198.04</v>
      </c>
      <c r="N2164" s="3">
        <v>46121587.18</v>
      </c>
      <c r="O2164" s="3">
        <v>322896113.77</v>
      </c>
      <c r="P2164" s="3">
        <v>13503034.84</v>
      </c>
      <c r="Q2164" s="3">
        <v>0</v>
      </c>
      <c r="R2164" s="3">
        <v>82574873.2</v>
      </c>
      <c r="S2164" s="3">
        <v>0</v>
      </c>
      <c r="T2164" s="3">
        <v>0</v>
      </c>
      <c r="U2164" s="3">
        <v>10902354.8</v>
      </c>
      <c r="V2164" s="3">
        <v>4459141.8</v>
      </c>
      <c r="W2164" s="3">
        <v>0</v>
      </c>
      <c r="X2164" s="3">
        <v>0</v>
      </c>
      <c r="Y2164" s="3">
        <v>0</v>
      </c>
      <c r="Z2164" s="3">
        <v>61761748.73</v>
      </c>
      <c r="AA2164" s="3">
        <v>0</v>
      </c>
      <c r="AB2164" s="3">
        <v>6525568.97</v>
      </c>
      <c r="AC2164" s="3">
        <v>1480893251.43</v>
      </c>
      <c r="AD2164" s="3">
        <v>94396032.4</v>
      </c>
      <c r="AE2164" s="3">
        <v>0</v>
      </c>
      <c r="AF2164" s="3">
        <v>0</v>
      </c>
      <c r="AG2164" s="3">
        <v>0</v>
      </c>
      <c r="AH2164" s="3">
        <v>85085920.99</v>
      </c>
      <c r="AI2164" s="3">
        <v>0</v>
      </c>
      <c r="AJ2164" s="3">
        <v>0</v>
      </c>
      <c r="AK2164" s="3">
        <v>2920040.16</v>
      </c>
      <c r="AL2164" s="3">
        <v>23767978.17</v>
      </c>
      <c r="AM2164" s="3">
        <v>44259910.73</v>
      </c>
      <c r="AN2164" s="3">
        <v>4916903</v>
      </c>
      <c r="AO2164" s="6">
        <f t="shared" si="510"/>
        <v>442408231.18</v>
      </c>
      <c r="AP2164" s="6">
        <f t="shared" si="511"/>
        <v>423280933.83</v>
      </c>
      <c r="AQ2164" s="6">
        <f t="shared" si="512"/>
        <v>166223687.5</v>
      </c>
      <c r="AR2164" s="6">
        <f t="shared" si="513"/>
        <v>257057246.33</v>
      </c>
      <c r="AS2164" s="6">
        <f t="shared" si="514"/>
        <v>1736240036.88</v>
      </c>
      <c r="AT2164" s="10">
        <f t="shared" si="515"/>
        <v>481197159.17</v>
      </c>
      <c r="AU2164" s="10">
        <f t="shared" si="516"/>
        <v>2217437196.05</v>
      </c>
      <c r="AV2164" s="10">
        <f t="shared" si="517"/>
        <v>699465477.51</v>
      </c>
      <c r="AW2164" s="12">
        <f t="shared" si="503"/>
        <v>0.151670549446222</v>
      </c>
      <c r="AX2164" s="12">
        <f t="shared" si="504"/>
        <v>0.683360916110799</v>
      </c>
      <c r="AY2164" s="12">
        <f t="shared" si="505"/>
        <v>0.088126782103521</v>
      </c>
      <c r="AZ2164" s="12">
        <f t="shared" si="506"/>
        <v>0.595234134007278</v>
      </c>
      <c r="BA2164" s="12">
        <f t="shared" si="507"/>
        <v>0.164968534442979</v>
      </c>
      <c r="BB2164" s="12">
        <f t="shared" si="508"/>
        <v>0.760202668450257</v>
      </c>
      <c r="BC2164" s="12">
        <f t="shared" si="509"/>
        <v>0.239797331549743</v>
      </c>
    </row>
    <row r="2165" spans="1:55">
      <c r="A2165" s="3" t="s">
        <v>4381</v>
      </c>
      <c r="B2165" s="3" t="s">
        <v>4382</v>
      </c>
      <c r="C2165" s="3">
        <v>164724585.75</v>
      </c>
      <c r="D2165" s="3">
        <v>326215454.63</v>
      </c>
      <c r="E2165" s="3">
        <v>174881275</v>
      </c>
      <c r="F2165" s="3">
        <v>0</v>
      </c>
      <c r="G2165" s="3">
        <v>0</v>
      </c>
      <c r="H2165" s="3">
        <v>0</v>
      </c>
      <c r="I2165" s="3">
        <v>0</v>
      </c>
      <c r="J2165" s="3">
        <v>406663900</v>
      </c>
      <c r="K2165" s="3">
        <v>22925478.5</v>
      </c>
      <c r="L2165" s="3">
        <v>0</v>
      </c>
      <c r="M2165" s="3">
        <v>483496312.17</v>
      </c>
      <c r="N2165" s="3">
        <v>253619409.81</v>
      </c>
      <c r="O2165" s="3">
        <v>0</v>
      </c>
      <c r="P2165" s="3">
        <v>45915113.87</v>
      </c>
      <c r="Q2165" s="3">
        <v>0</v>
      </c>
      <c r="R2165" s="3">
        <v>175572353.94</v>
      </c>
      <c r="S2165" s="3">
        <v>2123803.61</v>
      </c>
      <c r="T2165" s="3">
        <v>0</v>
      </c>
      <c r="U2165" s="3">
        <v>9154461.09</v>
      </c>
      <c r="V2165" s="3">
        <v>18233363.6</v>
      </c>
      <c r="W2165" s="3">
        <v>0</v>
      </c>
      <c r="X2165" s="3">
        <v>0</v>
      </c>
      <c r="Y2165" s="3">
        <v>54879.82</v>
      </c>
      <c r="Z2165" s="3">
        <v>0</v>
      </c>
      <c r="AA2165" s="3">
        <v>0</v>
      </c>
      <c r="AB2165" s="3">
        <v>3134359.46</v>
      </c>
      <c r="AC2165" s="3">
        <v>9505608.18</v>
      </c>
      <c r="AD2165" s="3">
        <v>0</v>
      </c>
      <c r="AE2165" s="3">
        <v>0</v>
      </c>
      <c r="AF2165" s="3">
        <v>0</v>
      </c>
      <c r="AG2165" s="3">
        <v>0</v>
      </c>
      <c r="AH2165" s="3">
        <v>310093932.45</v>
      </c>
      <c r="AI2165" s="3">
        <v>227214144.52</v>
      </c>
      <c r="AJ2165" s="3">
        <v>2149385837.3</v>
      </c>
      <c r="AK2165" s="3">
        <v>8183342.54</v>
      </c>
      <c r="AL2165" s="3">
        <v>181982512.78</v>
      </c>
      <c r="AM2165" s="3">
        <v>54526100.08</v>
      </c>
      <c r="AN2165" s="3">
        <v>408908828.58</v>
      </c>
      <c r="AO2165" s="6">
        <f t="shared" si="510"/>
        <v>930686108.13</v>
      </c>
      <c r="AP2165" s="6">
        <f t="shared" si="511"/>
        <v>783030835.85</v>
      </c>
      <c r="AQ2165" s="6">
        <f t="shared" si="512"/>
        <v>208273221.52</v>
      </c>
      <c r="AR2165" s="6">
        <f t="shared" si="513"/>
        <v>574757614.33</v>
      </c>
      <c r="AS2165" s="6">
        <f t="shared" si="514"/>
        <v>3349800306.43</v>
      </c>
      <c r="AT2165" s="10">
        <f t="shared" si="515"/>
        <v>164724585.75</v>
      </c>
      <c r="AU2165" s="10">
        <f t="shared" si="516"/>
        <v>3514524892.18</v>
      </c>
      <c r="AV2165" s="10">
        <f t="shared" si="517"/>
        <v>1505443722.46</v>
      </c>
      <c r="AW2165" s="12">
        <f t="shared" si="503"/>
        <v>0.185396798182321</v>
      </c>
      <c r="AX2165" s="12">
        <f t="shared" si="504"/>
        <v>0.781789334163286</v>
      </c>
      <c r="AY2165" s="12">
        <f t="shared" si="505"/>
        <v>0.114494264496755</v>
      </c>
      <c r="AZ2165" s="12">
        <f t="shared" si="506"/>
        <v>0.667295069666531</v>
      </c>
      <c r="BA2165" s="12">
        <f t="shared" si="507"/>
        <v>0.0328138676543923</v>
      </c>
      <c r="BB2165" s="12">
        <f t="shared" si="508"/>
        <v>0.700108937320924</v>
      </c>
      <c r="BC2165" s="12">
        <f t="shared" si="509"/>
        <v>0.299891062679076</v>
      </c>
    </row>
    <row r="2166" spans="1:55">
      <c r="A2166" s="3" t="s">
        <v>4383</v>
      </c>
      <c r="B2166" s="3" t="s">
        <v>4384</v>
      </c>
      <c r="C2166" s="3">
        <v>260206476.64</v>
      </c>
      <c r="D2166" s="3">
        <v>325826426.77</v>
      </c>
      <c r="E2166" s="3">
        <v>2113032.68</v>
      </c>
      <c r="F2166" s="3">
        <v>0</v>
      </c>
      <c r="G2166" s="3">
        <v>0</v>
      </c>
      <c r="H2166" s="3">
        <v>0</v>
      </c>
      <c r="I2166" s="3">
        <v>0</v>
      </c>
      <c r="J2166" s="3">
        <v>24131085.74</v>
      </c>
      <c r="K2166" s="3">
        <v>41075728.84</v>
      </c>
      <c r="L2166" s="3">
        <v>0</v>
      </c>
      <c r="M2166" s="3">
        <v>928960730.79</v>
      </c>
      <c r="N2166" s="3">
        <v>152368034.68</v>
      </c>
      <c r="O2166" s="3">
        <v>518872462.4</v>
      </c>
      <c r="P2166" s="3">
        <v>13548126.32</v>
      </c>
      <c r="Q2166" s="3">
        <v>0</v>
      </c>
      <c r="R2166" s="3">
        <v>379241731.35</v>
      </c>
      <c r="S2166" s="3">
        <v>0</v>
      </c>
      <c r="T2166" s="3">
        <v>0</v>
      </c>
      <c r="U2166" s="3">
        <v>3954970.26</v>
      </c>
      <c r="V2166" s="3">
        <v>16336838.6</v>
      </c>
      <c r="W2166" s="3">
        <v>0</v>
      </c>
      <c r="X2166" s="3">
        <v>0</v>
      </c>
      <c r="Y2166" s="3">
        <v>0</v>
      </c>
      <c r="Z2166" s="3">
        <v>39893611.98</v>
      </c>
      <c r="AA2166" s="3">
        <v>0</v>
      </c>
      <c r="AB2166" s="3">
        <v>48715317.49</v>
      </c>
      <c r="AC2166" s="3">
        <v>659662287.79</v>
      </c>
      <c r="AD2166" s="3">
        <v>0</v>
      </c>
      <c r="AE2166" s="3">
        <v>0</v>
      </c>
      <c r="AF2166" s="3">
        <v>0</v>
      </c>
      <c r="AG2166" s="3">
        <v>0</v>
      </c>
      <c r="AH2166" s="3">
        <v>102419626.03</v>
      </c>
      <c r="AI2166" s="3">
        <v>0</v>
      </c>
      <c r="AJ2166" s="3">
        <v>0</v>
      </c>
      <c r="AK2166" s="3">
        <v>0</v>
      </c>
      <c r="AL2166" s="3">
        <v>28714535.83</v>
      </c>
      <c r="AM2166" s="3">
        <v>0</v>
      </c>
      <c r="AN2166" s="3">
        <v>649977.95</v>
      </c>
      <c r="AO2166" s="6">
        <f t="shared" si="510"/>
        <v>393146274.03</v>
      </c>
      <c r="AP2166" s="6">
        <f t="shared" si="511"/>
        <v>1613749354.19</v>
      </c>
      <c r="AQ2166" s="6">
        <f t="shared" si="512"/>
        <v>488142469.68</v>
      </c>
      <c r="AR2166" s="6">
        <f t="shared" si="513"/>
        <v>1125606884.51</v>
      </c>
      <c r="AS2166" s="6">
        <f t="shared" si="514"/>
        <v>791446427.6</v>
      </c>
      <c r="AT2166" s="10">
        <f t="shared" si="515"/>
        <v>260206476.64</v>
      </c>
      <c r="AU2166" s="10">
        <f t="shared" si="516"/>
        <v>1051652904.24</v>
      </c>
      <c r="AV2166" s="10">
        <f t="shared" si="517"/>
        <v>1518753158.54</v>
      </c>
      <c r="AW2166" s="12">
        <f t="shared" si="503"/>
        <v>0.152951037473354</v>
      </c>
      <c r="AX2166" s="12">
        <f t="shared" si="504"/>
        <v>0.745817300958522</v>
      </c>
      <c r="AY2166" s="12">
        <f t="shared" si="505"/>
        <v>0.437910142218</v>
      </c>
      <c r="AZ2166" s="12">
        <f t="shared" si="506"/>
        <v>0.307907158740521</v>
      </c>
      <c r="BA2166" s="12">
        <f t="shared" si="507"/>
        <v>0.101231661568124</v>
      </c>
      <c r="BB2166" s="12">
        <f t="shared" si="508"/>
        <v>0.409138820308646</v>
      </c>
      <c r="BC2166" s="12">
        <f t="shared" si="509"/>
        <v>0.590861179691354</v>
      </c>
    </row>
    <row r="2167" spans="1:55">
      <c r="A2167" s="3" t="s">
        <v>4385</v>
      </c>
      <c r="B2167" s="3" t="s">
        <v>4386</v>
      </c>
      <c r="C2167" s="3">
        <v>76270799.48</v>
      </c>
      <c r="D2167" s="3">
        <v>324713879.88</v>
      </c>
      <c r="E2167" s="3">
        <v>28000000</v>
      </c>
      <c r="F2167" s="3">
        <v>0</v>
      </c>
      <c r="G2167" s="3">
        <v>0</v>
      </c>
      <c r="H2167" s="3">
        <v>0</v>
      </c>
      <c r="I2167" s="3">
        <v>0</v>
      </c>
      <c r="J2167" s="3">
        <v>17163248.35</v>
      </c>
      <c r="K2167" s="3">
        <v>23398099.66</v>
      </c>
      <c r="L2167" s="3">
        <v>0</v>
      </c>
      <c r="M2167" s="3">
        <v>390775356.48</v>
      </c>
      <c r="N2167" s="3">
        <v>50454436.76</v>
      </c>
      <c r="O2167" s="3">
        <v>285329233.99</v>
      </c>
      <c r="P2167" s="3">
        <v>761821.75</v>
      </c>
      <c r="Q2167" s="3">
        <v>0</v>
      </c>
      <c r="R2167" s="3">
        <v>375769168.88</v>
      </c>
      <c r="S2167" s="3">
        <v>0</v>
      </c>
      <c r="T2167" s="3">
        <v>0</v>
      </c>
      <c r="U2167" s="3">
        <v>17076818.63</v>
      </c>
      <c r="V2167" s="3">
        <v>45984456.56</v>
      </c>
      <c r="W2167" s="3">
        <v>0</v>
      </c>
      <c r="X2167" s="3">
        <v>0</v>
      </c>
      <c r="Y2167" s="3">
        <v>0</v>
      </c>
      <c r="Z2167" s="3">
        <v>300320009.51</v>
      </c>
      <c r="AA2167" s="3">
        <v>0</v>
      </c>
      <c r="AB2167" s="3">
        <v>4461249.39</v>
      </c>
      <c r="AC2167" s="3">
        <v>1071245967.56</v>
      </c>
      <c r="AD2167" s="3">
        <v>42377877.07</v>
      </c>
      <c r="AE2167" s="3">
        <v>0</v>
      </c>
      <c r="AF2167" s="3">
        <v>0</v>
      </c>
      <c r="AG2167" s="3">
        <v>0</v>
      </c>
      <c r="AH2167" s="3">
        <v>72619097.37</v>
      </c>
      <c r="AI2167" s="3">
        <v>0</v>
      </c>
      <c r="AJ2167" s="3">
        <v>4472232.85</v>
      </c>
      <c r="AK2167" s="3">
        <v>208167.37</v>
      </c>
      <c r="AL2167" s="3">
        <v>49484032.74</v>
      </c>
      <c r="AM2167" s="3">
        <v>0</v>
      </c>
      <c r="AN2167" s="3">
        <v>7700149.17</v>
      </c>
      <c r="AO2167" s="6">
        <f t="shared" si="510"/>
        <v>393275227.89</v>
      </c>
      <c r="AP2167" s="6">
        <f t="shared" si="511"/>
        <v>727320848.98</v>
      </c>
      <c r="AQ2167" s="6">
        <f t="shared" si="512"/>
        <v>743611702.97</v>
      </c>
      <c r="AR2167" s="6">
        <f t="shared" si="513"/>
        <v>-16290853.9899999</v>
      </c>
      <c r="AS2167" s="6">
        <f t="shared" si="514"/>
        <v>1248107524.13</v>
      </c>
      <c r="AT2167" s="10">
        <f t="shared" si="515"/>
        <v>76270799.48</v>
      </c>
      <c r="AU2167" s="10">
        <f t="shared" si="516"/>
        <v>1324378323.61</v>
      </c>
      <c r="AV2167" s="10">
        <f t="shared" si="517"/>
        <v>376984373.9</v>
      </c>
      <c r="AW2167" s="12">
        <f t="shared" si="503"/>
        <v>0.231153080096073</v>
      </c>
      <c r="AX2167" s="12">
        <f t="shared" si="504"/>
        <v>0.724017678266253</v>
      </c>
      <c r="AY2167" s="12">
        <f t="shared" si="505"/>
        <v>-0.00957517995066078</v>
      </c>
      <c r="AZ2167" s="12">
        <f t="shared" si="506"/>
        <v>0.733592858216914</v>
      </c>
      <c r="BA2167" s="12">
        <f t="shared" si="507"/>
        <v>0.0448292416376736</v>
      </c>
      <c r="BB2167" s="12">
        <f t="shared" si="508"/>
        <v>0.778422099854588</v>
      </c>
      <c r="BC2167" s="12">
        <f t="shared" si="509"/>
        <v>0.221577900145412</v>
      </c>
    </row>
    <row r="2168" spans="1:55">
      <c r="A2168" s="3" t="s">
        <v>4387</v>
      </c>
      <c r="B2168" s="3" t="s">
        <v>4388</v>
      </c>
      <c r="C2168" s="3">
        <v>197893393.5</v>
      </c>
      <c r="D2168" s="3">
        <v>323877746.74</v>
      </c>
      <c r="E2168" s="3">
        <v>422350000</v>
      </c>
      <c r="F2168" s="3">
        <v>0</v>
      </c>
      <c r="G2168" s="3">
        <v>0</v>
      </c>
      <c r="H2168" s="3">
        <v>0</v>
      </c>
      <c r="I2168" s="3">
        <v>0</v>
      </c>
      <c r="J2168" s="3">
        <v>7329024.92</v>
      </c>
      <c r="K2168" s="3">
        <v>140780185.23</v>
      </c>
      <c r="L2168" s="3">
        <v>0</v>
      </c>
      <c r="M2168" s="3">
        <v>23082368.57</v>
      </c>
      <c r="N2168" s="3">
        <v>56005196.75</v>
      </c>
      <c r="O2168" s="3">
        <v>22174090.05</v>
      </c>
      <c r="P2168" s="3">
        <v>22415679.6</v>
      </c>
      <c r="Q2168" s="3">
        <v>49689050.68</v>
      </c>
      <c r="R2168" s="3">
        <v>25605413.34</v>
      </c>
      <c r="S2168" s="3">
        <v>2325000</v>
      </c>
      <c r="T2168" s="3">
        <v>0</v>
      </c>
      <c r="U2168" s="3">
        <v>73841750.53</v>
      </c>
      <c r="V2168" s="3">
        <v>27930097.1</v>
      </c>
      <c r="W2168" s="3">
        <v>0</v>
      </c>
      <c r="X2168" s="3">
        <v>0</v>
      </c>
      <c r="Y2168" s="3">
        <v>11721455.61</v>
      </c>
      <c r="Z2168" s="3">
        <v>1712321.27</v>
      </c>
      <c r="AA2168" s="3">
        <v>0</v>
      </c>
      <c r="AB2168" s="3">
        <v>485778.72</v>
      </c>
      <c r="AC2168" s="3">
        <v>183345257.03</v>
      </c>
      <c r="AD2168" s="3">
        <v>5484706.87</v>
      </c>
      <c r="AE2168" s="3">
        <v>0</v>
      </c>
      <c r="AF2168" s="3">
        <v>0</v>
      </c>
      <c r="AG2168" s="3">
        <v>0</v>
      </c>
      <c r="AH2168" s="3">
        <v>54061035.2</v>
      </c>
      <c r="AI2168" s="3">
        <v>20208197.68</v>
      </c>
      <c r="AJ2168" s="3">
        <v>120079043.67</v>
      </c>
      <c r="AK2168" s="3">
        <v>63073603.29</v>
      </c>
      <c r="AL2168" s="3">
        <v>33767871.92</v>
      </c>
      <c r="AM2168" s="3">
        <v>2145000</v>
      </c>
      <c r="AN2168" s="3">
        <v>5430646.03</v>
      </c>
      <c r="AO2168" s="6">
        <f t="shared" si="510"/>
        <v>894336956.89</v>
      </c>
      <c r="AP2168" s="6">
        <f t="shared" si="511"/>
        <v>173366385.65</v>
      </c>
      <c r="AQ2168" s="6">
        <f t="shared" si="512"/>
        <v>143621816.57</v>
      </c>
      <c r="AR2168" s="6">
        <f t="shared" si="513"/>
        <v>29744569.08</v>
      </c>
      <c r="AS2168" s="6">
        <f t="shared" si="514"/>
        <v>487595361.69</v>
      </c>
      <c r="AT2168" s="10">
        <f t="shared" si="515"/>
        <v>197893393.5</v>
      </c>
      <c r="AU2168" s="10">
        <f t="shared" si="516"/>
        <v>685488755.19</v>
      </c>
      <c r="AV2168" s="10">
        <f t="shared" si="517"/>
        <v>924081525.97</v>
      </c>
      <c r="AW2168" s="12">
        <f t="shared" si="503"/>
        <v>0.555637096036254</v>
      </c>
      <c r="AX2168" s="12">
        <f t="shared" si="504"/>
        <v>0.321414937157736</v>
      </c>
      <c r="AY2168" s="12">
        <f t="shared" si="505"/>
        <v>0.0184798200042333</v>
      </c>
      <c r="AZ2168" s="12">
        <f t="shared" si="506"/>
        <v>0.302935117153502</v>
      </c>
      <c r="BA2168" s="12">
        <f t="shared" si="507"/>
        <v>0.12294796680601</v>
      </c>
      <c r="BB2168" s="12">
        <f t="shared" si="508"/>
        <v>0.425883083959512</v>
      </c>
      <c r="BC2168" s="12">
        <f t="shared" si="509"/>
        <v>0.574116916040488</v>
      </c>
    </row>
    <row r="2169" spans="1:55">
      <c r="A2169" s="3" t="s">
        <v>4389</v>
      </c>
      <c r="B2169" s="3" t="s">
        <v>4390</v>
      </c>
      <c r="C2169" s="3">
        <v>0</v>
      </c>
      <c r="D2169" s="3">
        <v>323451944.35</v>
      </c>
      <c r="E2169" s="3">
        <v>70500960</v>
      </c>
      <c r="F2169" s="3">
        <v>0</v>
      </c>
      <c r="G2169" s="3">
        <v>0</v>
      </c>
      <c r="H2169" s="3">
        <v>0</v>
      </c>
      <c r="I2169" s="3">
        <v>0</v>
      </c>
      <c r="J2169" s="3">
        <v>53901488.56</v>
      </c>
      <c r="K2169" s="3">
        <v>10493309.13</v>
      </c>
      <c r="L2169" s="3">
        <v>0</v>
      </c>
      <c r="M2169" s="3">
        <v>732175343.86</v>
      </c>
      <c r="N2169" s="3">
        <v>77807242.75</v>
      </c>
      <c r="O2169" s="3">
        <v>1010553047.89</v>
      </c>
      <c r="P2169" s="3">
        <v>19573361.18</v>
      </c>
      <c r="Q2169" s="3">
        <v>0</v>
      </c>
      <c r="R2169" s="3">
        <v>257771071.02</v>
      </c>
      <c r="S2169" s="3">
        <v>3454736.03</v>
      </c>
      <c r="T2169" s="3">
        <v>0</v>
      </c>
      <c r="U2169" s="3">
        <v>38019606.77</v>
      </c>
      <c r="V2169" s="3">
        <v>73244924.15</v>
      </c>
      <c r="W2169" s="3">
        <v>0</v>
      </c>
      <c r="X2169" s="3">
        <v>0</v>
      </c>
      <c r="Y2169" s="3">
        <v>0</v>
      </c>
      <c r="Z2169" s="3">
        <v>152777.67</v>
      </c>
      <c r="AA2169" s="3">
        <v>0</v>
      </c>
      <c r="AB2169" s="3">
        <v>15916236.92</v>
      </c>
      <c r="AC2169" s="3">
        <v>461110094.57</v>
      </c>
      <c r="AD2169" s="3">
        <v>6314916.31</v>
      </c>
      <c r="AE2169" s="3">
        <v>0</v>
      </c>
      <c r="AF2169" s="3">
        <v>0</v>
      </c>
      <c r="AG2169" s="3">
        <v>0</v>
      </c>
      <c r="AH2169" s="3">
        <v>104554056.44</v>
      </c>
      <c r="AI2169" s="3">
        <v>0</v>
      </c>
      <c r="AJ2169" s="3">
        <v>0</v>
      </c>
      <c r="AK2169" s="3">
        <v>0</v>
      </c>
      <c r="AL2169" s="3">
        <v>17211163.05</v>
      </c>
      <c r="AM2169" s="3">
        <v>1711257.53</v>
      </c>
      <c r="AN2169" s="3">
        <v>9918571.97</v>
      </c>
      <c r="AO2169" s="6">
        <f t="shared" si="510"/>
        <v>458347702.04</v>
      </c>
      <c r="AP2169" s="6">
        <f t="shared" si="511"/>
        <v>1840108995.68</v>
      </c>
      <c r="AQ2169" s="6">
        <f t="shared" si="512"/>
        <v>388559352.56</v>
      </c>
      <c r="AR2169" s="6">
        <f t="shared" si="513"/>
        <v>1451549643.12</v>
      </c>
      <c r="AS2169" s="6">
        <f t="shared" si="514"/>
        <v>600820059.87</v>
      </c>
      <c r="AT2169" s="10">
        <f t="shared" si="515"/>
        <v>0</v>
      </c>
      <c r="AU2169" s="10">
        <f t="shared" si="516"/>
        <v>600820059.87</v>
      </c>
      <c r="AV2169" s="10">
        <f t="shared" si="517"/>
        <v>1909897345.16</v>
      </c>
      <c r="AW2169" s="12">
        <f t="shared" si="503"/>
        <v>0.182556468171902</v>
      </c>
      <c r="AX2169" s="12">
        <f t="shared" si="504"/>
        <v>0.817443531828098</v>
      </c>
      <c r="AY2169" s="12">
        <f t="shared" si="505"/>
        <v>0.578141387084006</v>
      </c>
      <c r="AZ2169" s="12">
        <f t="shared" si="506"/>
        <v>0.239302144744092</v>
      </c>
      <c r="BA2169" s="12">
        <f t="shared" si="507"/>
        <v>0</v>
      </c>
      <c r="BB2169" s="12">
        <f t="shared" si="508"/>
        <v>0.239302144744092</v>
      </c>
      <c r="BC2169" s="12">
        <f t="shared" si="509"/>
        <v>0.760697855255908</v>
      </c>
    </row>
    <row r="2170" spans="1:55">
      <c r="A2170" s="3" t="s">
        <v>4391</v>
      </c>
      <c r="B2170" s="3" t="s">
        <v>4392</v>
      </c>
      <c r="C2170" s="3">
        <v>0</v>
      </c>
      <c r="D2170" s="3">
        <v>323186512.68</v>
      </c>
      <c r="E2170" s="3">
        <v>115145768.09</v>
      </c>
      <c r="F2170" s="3">
        <v>0</v>
      </c>
      <c r="G2170" s="3">
        <v>0</v>
      </c>
      <c r="H2170" s="3">
        <v>0</v>
      </c>
      <c r="I2170" s="3">
        <v>0</v>
      </c>
      <c r="J2170" s="3">
        <v>0</v>
      </c>
      <c r="K2170" s="3">
        <v>9619573.33</v>
      </c>
      <c r="L2170" s="3">
        <v>0</v>
      </c>
      <c r="M2170" s="3">
        <v>291468652.01</v>
      </c>
      <c r="N2170" s="3">
        <v>68633215.2</v>
      </c>
      <c r="O2170" s="3">
        <v>287399220.15</v>
      </c>
      <c r="P2170" s="3">
        <v>71657669.27</v>
      </c>
      <c r="Q2170" s="3">
        <v>0</v>
      </c>
      <c r="R2170" s="3">
        <v>335324187.56</v>
      </c>
      <c r="S2170" s="3">
        <v>0</v>
      </c>
      <c r="T2170" s="3">
        <v>0</v>
      </c>
      <c r="U2170" s="3">
        <v>22773462.71</v>
      </c>
      <c r="V2170" s="3">
        <v>7242637.6</v>
      </c>
      <c r="W2170" s="3">
        <v>0</v>
      </c>
      <c r="X2170" s="3">
        <v>0</v>
      </c>
      <c r="Y2170" s="3">
        <v>0</v>
      </c>
      <c r="Z2170" s="3">
        <v>31139966.58</v>
      </c>
      <c r="AA2170" s="3">
        <v>0</v>
      </c>
      <c r="AB2170" s="3">
        <v>98562704.62</v>
      </c>
      <c r="AC2170" s="3">
        <v>493209571.38</v>
      </c>
      <c r="AD2170" s="3">
        <v>53025189.69</v>
      </c>
      <c r="AE2170" s="3">
        <v>0</v>
      </c>
      <c r="AF2170" s="3">
        <v>0</v>
      </c>
      <c r="AG2170" s="3">
        <v>0</v>
      </c>
      <c r="AH2170" s="3">
        <v>52087011.42</v>
      </c>
      <c r="AI2170" s="3">
        <v>0</v>
      </c>
      <c r="AJ2170" s="3">
        <v>0</v>
      </c>
      <c r="AK2170" s="3">
        <v>2605959.27</v>
      </c>
      <c r="AL2170" s="3">
        <v>11549093.76</v>
      </c>
      <c r="AM2170" s="3">
        <v>168258.46</v>
      </c>
      <c r="AN2170" s="3">
        <v>12188997.87</v>
      </c>
      <c r="AO2170" s="6">
        <f t="shared" si="510"/>
        <v>447951854.1</v>
      </c>
      <c r="AP2170" s="6">
        <f t="shared" si="511"/>
        <v>719158756.63</v>
      </c>
      <c r="AQ2170" s="6">
        <f t="shared" si="512"/>
        <v>495042959.07</v>
      </c>
      <c r="AR2170" s="6">
        <f t="shared" si="513"/>
        <v>224115797.56</v>
      </c>
      <c r="AS2170" s="6">
        <f t="shared" si="514"/>
        <v>624834081.85</v>
      </c>
      <c r="AT2170" s="10">
        <f t="shared" si="515"/>
        <v>0</v>
      </c>
      <c r="AU2170" s="10">
        <f t="shared" si="516"/>
        <v>624834081.85</v>
      </c>
      <c r="AV2170" s="10">
        <f t="shared" si="517"/>
        <v>672067651.66</v>
      </c>
      <c r="AW2170" s="12">
        <f t="shared" si="503"/>
        <v>0.34540153854806</v>
      </c>
      <c r="AX2170" s="12">
        <f t="shared" si="504"/>
        <v>0.65459846145194</v>
      </c>
      <c r="AY2170" s="12">
        <f t="shared" si="505"/>
        <v>0.172808619010356</v>
      </c>
      <c r="AZ2170" s="12">
        <f t="shared" si="506"/>
        <v>0.481789842441584</v>
      </c>
      <c r="BA2170" s="12">
        <f t="shared" si="507"/>
        <v>0</v>
      </c>
      <c r="BB2170" s="12">
        <f t="shared" si="508"/>
        <v>0.481789842441584</v>
      </c>
      <c r="BC2170" s="12">
        <f t="shared" si="509"/>
        <v>0.518210157558416</v>
      </c>
    </row>
    <row r="2171" spans="1:55">
      <c r="A2171" s="3" t="s">
        <v>4393</v>
      </c>
      <c r="B2171" s="3" t="s">
        <v>4394</v>
      </c>
      <c r="C2171" s="3">
        <v>0</v>
      </c>
      <c r="D2171" s="3">
        <v>322650011.08</v>
      </c>
      <c r="E2171" s="3">
        <v>321566545.03</v>
      </c>
      <c r="F2171" s="3">
        <v>0</v>
      </c>
      <c r="G2171" s="3">
        <v>0</v>
      </c>
      <c r="H2171" s="3">
        <v>0</v>
      </c>
      <c r="I2171" s="3">
        <v>0</v>
      </c>
      <c r="J2171" s="3">
        <v>1426519.7</v>
      </c>
      <c r="K2171" s="3">
        <v>15759585.71</v>
      </c>
      <c r="L2171" s="3">
        <v>0</v>
      </c>
      <c r="M2171" s="3">
        <v>86850151.02</v>
      </c>
      <c r="N2171" s="3">
        <v>7276938.73</v>
      </c>
      <c r="O2171" s="3">
        <v>746698946.03</v>
      </c>
      <c r="P2171" s="3">
        <v>339515.5</v>
      </c>
      <c r="Q2171" s="3">
        <v>0</v>
      </c>
      <c r="R2171" s="3">
        <v>75925575.42</v>
      </c>
      <c r="S2171" s="3">
        <v>1452295.53</v>
      </c>
      <c r="T2171" s="3">
        <v>0</v>
      </c>
      <c r="U2171" s="3">
        <v>14014599.88</v>
      </c>
      <c r="V2171" s="3">
        <v>6643152.36</v>
      </c>
      <c r="W2171" s="3">
        <v>0</v>
      </c>
      <c r="X2171" s="3">
        <v>0</v>
      </c>
      <c r="Y2171" s="3">
        <v>0</v>
      </c>
      <c r="Z2171" s="3">
        <v>28727081.41</v>
      </c>
      <c r="AA2171" s="3">
        <v>0</v>
      </c>
      <c r="AB2171" s="3">
        <v>2378758.9</v>
      </c>
      <c r="AC2171" s="3">
        <v>482284576.78</v>
      </c>
      <c r="AD2171" s="3">
        <v>6611679.12</v>
      </c>
      <c r="AE2171" s="3">
        <v>0</v>
      </c>
      <c r="AF2171" s="3">
        <v>0</v>
      </c>
      <c r="AG2171" s="3">
        <v>0</v>
      </c>
      <c r="AH2171" s="3">
        <v>98991932.16</v>
      </c>
      <c r="AI2171" s="3">
        <v>0</v>
      </c>
      <c r="AJ2171" s="3">
        <v>46876530.02</v>
      </c>
      <c r="AK2171" s="3">
        <v>2168446.68</v>
      </c>
      <c r="AL2171" s="3">
        <v>38761371.45</v>
      </c>
      <c r="AM2171" s="3">
        <v>20156179.14</v>
      </c>
      <c r="AN2171" s="3">
        <v>3053940.57</v>
      </c>
      <c r="AO2171" s="6">
        <f t="shared" si="510"/>
        <v>661402661.52</v>
      </c>
      <c r="AP2171" s="6">
        <f t="shared" si="511"/>
        <v>841165551.28</v>
      </c>
      <c r="AQ2171" s="6">
        <f t="shared" si="512"/>
        <v>129141463.5</v>
      </c>
      <c r="AR2171" s="6">
        <f t="shared" si="513"/>
        <v>712024087.78</v>
      </c>
      <c r="AS2171" s="6">
        <f t="shared" si="514"/>
        <v>698904655.92</v>
      </c>
      <c r="AT2171" s="10">
        <f t="shared" si="515"/>
        <v>0</v>
      </c>
      <c r="AU2171" s="10">
        <f t="shared" si="516"/>
        <v>698904655.92</v>
      </c>
      <c r="AV2171" s="10">
        <f t="shared" si="517"/>
        <v>1373426749.3</v>
      </c>
      <c r="AW2171" s="12">
        <f t="shared" si="503"/>
        <v>0.319158731008946</v>
      </c>
      <c r="AX2171" s="12">
        <f t="shared" si="504"/>
        <v>0.680841268991054</v>
      </c>
      <c r="AY2171" s="12">
        <f t="shared" si="505"/>
        <v>0.343586014276713</v>
      </c>
      <c r="AZ2171" s="12">
        <f t="shared" si="506"/>
        <v>0.337255254714341</v>
      </c>
      <c r="BA2171" s="12">
        <f t="shared" si="507"/>
        <v>0</v>
      </c>
      <c r="BB2171" s="12">
        <f t="shared" si="508"/>
        <v>0.337255254714341</v>
      </c>
      <c r="BC2171" s="12">
        <f t="shared" si="509"/>
        <v>0.662744745285659</v>
      </c>
    </row>
    <row r="2172" spans="1:55">
      <c r="A2172" s="3" t="s">
        <v>4395</v>
      </c>
      <c r="B2172" s="3" t="s">
        <v>4396</v>
      </c>
      <c r="C2172" s="3">
        <v>9852064.05</v>
      </c>
      <c r="D2172" s="3">
        <v>322138415.98</v>
      </c>
      <c r="E2172" s="3">
        <v>0</v>
      </c>
      <c r="F2172" s="3">
        <v>163355008.66</v>
      </c>
      <c r="G2172" s="3">
        <v>0</v>
      </c>
      <c r="H2172" s="3">
        <v>0</v>
      </c>
      <c r="I2172" s="3">
        <v>0</v>
      </c>
      <c r="J2172" s="3">
        <v>0</v>
      </c>
      <c r="K2172" s="3">
        <v>23242924.16</v>
      </c>
      <c r="L2172" s="3">
        <v>0</v>
      </c>
      <c r="M2172" s="3">
        <v>442472123.01</v>
      </c>
      <c r="N2172" s="3">
        <v>35073428.5</v>
      </c>
      <c r="O2172" s="3">
        <v>53411668.27</v>
      </c>
      <c r="P2172" s="3">
        <v>186959731.87</v>
      </c>
      <c r="Q2172" s="3">
        <v>758743909.57</v>
      </c>
      <c r="R2172" s="3">
        <v>519000600.6</v>
      </c>
      <c r="S2172" s="3">
        <v>571.43</v>
      </c>
      <c r="T2172" s="3">
        <v>0</v>
      </c>
      <c r="U2172" s="3">
        <v>13342194.21</v>
      </c>
      <c r="V2172" s="3">
        <v>10203078.56</v>
      </c>
      <c r="W2172" s="3">
        <v>0</v>
      </c>
      <c r="X2172" s="3">
        <v>0</v>
      </c>
      <c r="Y2172" s="3">
        <v>0</v>
      </c>
      <c r="Z2172" s="3">
        <v>4824033.16</v>
      </c>
      <c r="AA2172" s="3">
        <v>0</v>
      </c>
      <c r="AB2172" s="3">
        <v>32553780.43</v>
      </c>
      <c r="AC2172" s="3">
        <v>201386404.43</v>
      </c>
      <c r="AD2172" s="3">
        <v>15914739.42</v>
      </c>
      <c r="AE2172" s="3">
        <v>0</v>
      </c>
      <c r="AF2172" s="3">
        <v>0</v>
      </c>
      <c r="AG2172" s="3">
        <v>0</v>
      </c>
      <c r="AH2172" s="3">
        <v>96966586.76</v>
      </c>
      <c r="AI2172" s="3">
        <v>0</v>
      </c>
      <c r="AJ2172" s="3">
        <v>3115388.01</v>
      </c>
      <c r="AK2172" s="3">
        <v>247452.24</v>
      </c>
      <c r="AL2172" s="3">
        <v>4618623.15</v>
      </c>
      <c r="AM2172" s="3">
        <v>0</v>
      </c>
      <c r="AN2172" s="3">
        <v>1578822159.69</v>
      </c>
      <c r="AO2172" s="6">
        <f t="shared" si="510"/>
        <v>508736348.8</v>
      </c>
      <c r="AP2172" s="6">
        <f t="shared" si="511"/>
        <v>1476660861.22</v>
      </c>
      <c r="AQ2172" s="6">
        <f t="shared" si="512"/>
        <v>579924258.39</v>
      </c>
      <c r="AR2172" s="6">
        <f t="shared" si="513"/>
        <v>896736602.83</v>
      </c>
      <c r="AS2172" s="6">
        <f t="shared" si="514"/>
        <v>1901071353.7</v>
      </c>
      <c r="AT2172" s="10">
        <f t="shared" si="515"/>
        <v>9852064.05</v>
      </c>
      <c r="AU2172" s="10">
        <f t="shared" si="516"/>
        <v>1910923417.75</v>
      </c>
      <c r="AV2172" s="10">
        <f t="shared" si="517"/>
        <v>1405472951.63</v>
      </c>
      <c r="AW2172" s="12">
        <f t="shared" si="503"/>
        <v>0.153400345476529</v>
      </c>
      <c r="AX2172" s="12">
        <f t="shared" si="504"/>
        <v>0.843628940847336</v>
      </c>
      <c r="AY2172" s="12">
        <f t="shared" si="505"/>
        <v>0.270394881356611</v>
      </c>
      <c r="AZ2172" s="12">
        <f t="shared" si="506"/>
        <v>0.573234059490725</v>
      </c>
      <c r="BA2172" s="12">
        <f t="shared" si="507"/>
        <v>0.00297071367613451</v>
      </c>
      <c r="BB2172" s="12">
        <f t="shared" si="508"/>
        <v>0.57620477316686</v>
      </c>
      <c r="BC2172" s="12">
        <f t="shared" si="509"/>
        <v>0.42379522683314</v>
      </c>
    </row>
    <row r="2173" spans="1:55">
      <c r="A2173" s="3" t="s">
        <v>4397</v>
      </c>
      <c r="B2173" s="3" t="s">
        <v>4398</v>
      </c>
      <c r="C2173" s="3">
        <v>1030034.53</v>
      </c>
      <c r="D2173" s="3">
        <v>321402733.36</v>
      </c>
      <c r="E2173" s="3">
        <v>132045072.32</v>
      </c>
      <c r="F2173" s="3">
        <v>1039716.39</v>
      </c>
      <c r="G2173" s="3">
        <v>0</v>
      </c>
      <c r="H2173" s="3">
        <v>0</v>
      </c>
      <c r="I2173" s="3">
        <v>0</v>
      </c>
      <c r="J2173" s="3">
        <v>0</v>
      </c>
      <c r="K2173" s="3">
        <v>19361513.87</v>
      </c>
      <c r="L2173" s="3">
        <v>0</v>
      </c>
      <c r="M2173" s="3">
        <v>83521894.42</v>
      </c>
      <c r="N2173" s="3">
        <v>22356560.02</v>
      </c>
      <c r="O2173" s="3">
        <v>64281461.92</v>
      </c>
      <c r="P2173" s="3">
        <v>13440508.97</v>
      </c>
      <c r="Q2173" s="3">
        <v>0</v>
      </c>
      <c r="R2173" s="3">
        <v>23236200.09</v>
      </c>
      <c r="S2173" s="3">
        <v>0</v>
      </c>
      <c r="T2173" s="3">
        <v>0</v>
      </c>
      <c r="U2173" s="3">
        <v>3339925.27</v>
      </c>
      <c r="V2173" s="3">
        <v>2450443.81</v>
      </c>
      <c r="W2173" s="3">
        <v>0</v>
      </c>
      <c r="X2173" s="3">
        <v>0</v>
      </c>
      <c r="Y2173" s="3">
        <v>0</v>
      </c>
      <c r="Z2173" s="3">
        <v>0</v>
      </c>
      <c r="AA2173" s="3">
        <v>0</v>
      </c>
      <c r="AB2173" s="3">
        <v>549573.84</v>
      </c>
      <c r="AC2173" s="3">
        <v>94279866.44</v>
      </c>
      <c r="AD2173" s="3">
        <v>13062181</v>
      </c>
      <c r="AE2173" s="3">
        <v>0</v>
      </c>
      <c r="AF2173" s="3">
        <v>0</v>
      </c>
      <c r="AG2173" s="3">
        <v>0</v>
      </c>
      <c r="AH2173" s="3">
        <v>17348654.54</v>
      </c>
      <c r="AI2173" s="3">
        <v>0</v>
      </c>
      <c r="AJ2173" s="3">
        <v>137816556.5</v>
      </c>
      <c r="AK2173" s="3">
        <v>10662198.62</v>
      </c>
      <c r="AL2173" s="3">
        <v>7296267.52</v>
      </c>
      <c r="AM2173" s="3">
        <v>86268.08</v>
      </c>
      <c r="AN2173" s="3">
        <v>1378700</v>
      </c>
      <c r="AO2173" s="6">
        <f t="shared" si="510"/>
        <v>473849035.94</v>
      </c>
      <c r="AP2173" s="6">
        <f t="shared" si="511"/>
        <v>183600425.33</v>
      </c>
      <c r="AQ2173" s="6">
        <f t="shared" si="512"/>
        <v>29576143.01</v>
      </c>
      <c r="AR2173" s="6">
        <f t="shared" si="513"/>
        <v>154024282.32</v>
      </c>
      <c r="AS2173" s="6">
        <f t="shared" si="514"/>
        <v>281930692.7</v>
      </c>
      <c r="AT2173" s="10">
        <f t="shared" si="515"/>
        <v>1030034.53</v>
      </c>
      <c r="AU2173" s="10">
        <f t="shared" si="516"/>
        <v>282960727.23</v>
      </c>
      <c r="AV2173" s="10">
        <f t="shared" si="517"/>
        <v>627873318.26</v>
      </c>
      <c r="AW2173" s="12">
        <f t="shared" si="503"/>
        <v>0.520236412205128</v>
      </c>
      <c r="AX2173" s="12">
        <f t="shared" si="504"/>
        <v>0.478632718197825</v>
      </c>
      <c r="AY2173" s="12">
        <f t="shared" si="505"/>
        <v>0.169102465023845</v>
      </c>
      <c r="AZ2173" s="12">
        <f t="shared" si="506"/>
        <v>0.30953025317398</v>
      </c>
      <c r="BA2173" s="12">
        <f t="shared" si="507"/>
        <v>0.00113086959704704</v>
      </c>
      <c r="BB2173" s="12">
        <f t="shared" si="508"/>
        <v>0.310661122771027</v>
      </c>
      <c r="BC2173" s="12">
        <f t="shared" si="509"/>
        <v>0.689338877228973</v>
      </c>
    </row>
    <row r="2174" spans="1:55">
      <c r="A2174" s="3" t="s">
        <v>4399</v>
      </c>
      <c r="B2174" s="3" t="s">
        <v>4400</v>
      </c>
      <c r="C2174" s="3">
        <v>0</v>
      </c>
      <c r="D2174" s="3">
        <v>321399379.63</v>
      </c>
      <c r="E2174" s="3">
        <v>0</v>
      </c>
      <c r="F2174" s="3">
        <v>0</v>
      </c>
      <c r="G2174" s="3">
        <v>0</v>
      </c>
      <c r="H2174" s="3">
        <v>0</v>
      </c>
      <c r="I2174" s="3">
        <v>0</v>
      </c>
      <c r="J2174" s="3">
        <v>0</v>
      </c>
      <c r="K2174" s="3">
        <v>190795566.4</v>
      </c>
      <c r="L2174" s="3">
        <v>0</v>
      </c>
      <c r="M2174" s="3">
        <v>1716045896.52</v>
      </c>
      <c r="N2174" s="3">
        <v>54028050.9</v>
      </c>
      <c r="O2174" s="3">
        <v>534454824.5</v>
      </c>
      <c r="P2174" s="3">
        <v>121710450.91</v>
      </c>
      <c r="Q2174" s="3">
        <v>0</v>
      </c>
      <c r="R2174" s="3">
        <v>428870446.27</v>
      </c>
      <c r="S2174" s="3">
        <v>0</v>
      </c>
      <c r="T2174" s="3">
        <v>0</v>
      </c>
      <c r="U2174" s="3">
        <v>20888067.81</v>
      </c>
      <c r="V2174" s="3">
        <v>58748137.93</v>
      </c>
      <c r="W2174" s="3">
        <v>0</v>
      </c>
      <c r="X2174" s="3">
        <v>0</v>
      </c>
      <c r="Y2174" s="3">
        <v>0</v>
      </c>
      <c r="Z2174" s="3">
        <v>393935406.89</v>
      </c>
      <c r="AA2174" s="3">
        <v>0</v>
      </c>
      <c r="AB2174" s="3">
        <v>53958194.79</v>
      </c>
      <c r="AC2174" s="3">
        <v>8563862665.08</v>
      </c>
      <c r="AD2174" s="3">
        <v>818923333.41</v>
      </c>
      <c r="AE2174" s="3">
        <v>0</v>
      </c>
      <c r="AF2174" s="3">
        <v>0</v>
      </c>
      <c r="AG2174" s="3">
        <v>0</v>
      </c>
      <c r="AH2174" s="3">
        <v>341118849.19</v>
      </c>
      <c r="AI2174" s="3">
        <v>0</v>
      </c>
      <c r="AJ2174" s="3">
        <v>0</v>
      </c>
      <c r="AK2174" s="3">
        <v>34569764.82</v>
      </c>
      <c r="AL2174" s="3">
        <v>40970135.77</v>
      </c>
      <c r="AM2174" s="3">
        <v>450006.91</v>
      </c>
      <c r="AN2174" s="3">
        <v>20713031.24</v>
      </c>
      <c r="AO2174" s="6">
        <f t="shared" si="510"/>
        <v>512194946.03</v>
      </c>
      <c r="AP2174" s="6">
        <f t="shared" si="511"/>
        <v>2426239222.83</v>
      </c>
      <c r="AQ2174" s="6">
        <f t="shared" si="512"/>
        <v>956400253.69</v>
      </c>
      <c r="AR2174" s="6">
        <f t="shared" si="513"/>
        <v>1469838969.14</v>
      </c>
      <c r="AS2174" s="6">
        <f t="shared" si="514"/>
        <v>9820607786.42</v>
      </c>
      <c r="AT2174" s="10">
        <f t="shared" si="515"/>
        <v>0</v>
      </c>
      <c r="AU2174" s="10">
        <f t="shared" si="516"/>
        <v>9820607786.42</v>
      </c>
      <c r="AV2174" s="10">
        <f t="shared" si="517"/>
        <v>1982033915.17</v>
      </c>
      <c r="AW2174" s="12">
        <f t="shared" si="503"/>
        <v>0.0433966360226795</v>
      </c>
      <c r="AX2174" s="12">
        <f t="shared" si="504"/>
        <v>0.95660336397732</v>
      </c>
      <c r="AY2174" s="12">
        <f t="shared" si="505"/>
        <v>0.124534744534521</v>
      </c>
      <c r="AZ2174" s="12">
        <f t="shared" si="506"/>
        <v>0.832068619442799</v>
      </c>
      <c r="BA2174" s="12">
        <f t="shared" si="507"/>
        <v>0</v>
      </c>
      <c r="BB2174" s="12">
        <f t="shared" si="508"/>
        <v>0.832068619442799</v>
      </c>
      <c r="BC2174" s="12">
        <f t="shared" si="509"/>
        <v>0.167931380557201</v>
      </c>
    </row>
    <row r="2175" spans="1:55">
      <c r="A2175" s="3" t="s">
        <v>4401</v>
      </c>
      <c r="B2175" s="3" t="s">
        <v>4402</v>
      </c>
      <c r="C2175" s="3">
        <v>0</v>
      </c>
      <c r="D2175" s="3">
        <v>320814429.96</v>
      </c>
      <c r="E2175" s="3">
        <v>111529564.28</v>
      </c>
      <c r="F2175" s="3">
        <v>28340539.9</v>
      </c>
      <c r="G2175" s="3">
        <v>0</v>
      </c>
      <c r="H2175" s="3">
        <v>0</v>
      </c>
      <c r="I2175" s="3">
        <v>0</v>
      </c>
      <c r="J2175" s="3">
        <v>0</v>
      </c>
      <c r="K2175" s="3">
        <v>9639022.86</v>
      </c>
      <c r="L2175" s="3">
        <v>0</v>
      </c>
      <c r="M2175" s="3">
        <v>113148123.15</v>
      </c>
      <c r="N2175" s="3">
        <v>140698.41</v>
      </c>
      <c r="O2175" s="3">
        <v>49132349.13</v>
      </c>
      <c r="P2175" s="3">
        <v>6614267.05</v>
      </c>
      <c r="Q2175" s="3">
        <v>0</v>
      </c>
      <c r="R2175" s="3">
        <v>45465037.74</v>
      </c>
      <c r="S2175" s="3">
        <v>0</v>
      </c>
      <c r="T2175" s="3">
        <v>0</v>
      </c>
      <c r="U2175" s="3">
        <v>21049942.87</v>
      </c>
      <c r="V2175" s="3">
        <v>1719616.58</v>
      </c>
      <c r="W2175" s="3">
        <v>0</v>
      </c>
      <c r="X2175" s="3">
        <v>0</v>
      </c>
      <c r="Y2175" s="3">
        <v>0</v>
      </c>
      <c r="Z2175" s="3">
        <v>0</v>
      </c>
      <c r="AA2175" s="3">
        <v>0</v>
      </c>
      <c r="AB2175" s="3">
        <v>0</v>
      </c>
      <c r="AC2175" s="3">
        <v>7857499.22</v>
      </c>
      <c r="AD2175" s="3">
        <v>0</v>
      </c>
      <c r="AE2175" s="3">
        <v>0</v>
      </c>
      <c r="AF2175" s="3">
        <v>0</v>
      </c>
      <c r="AG2175" s="3">
        <v>0</v>
      </c>
      <c r="AH2175" s="3">
        <v>2657875.4</v>
      </c>
      <c r="AI2175" s="3">
        <v>0</v>
      </c>
      <c r="AJ2175" s="3">
        <v>0</v>
      </c>
      <c r="AK2175" s="3">
        <v>182463.87</v>
      </c>
      <c r="AL2175" s="3">
        <v>2034265.35</v>
      </c>
      <c r="AM2175" s="3">
        <v>275767.95</v>
      </c>
      <c r="AN2175" s="3">
        <v>23956539.5</v>
      </c>
      <c r="AO2175" s="6">
        <f t="shared" si="510"/>
        <v>470323557</v>
      </c>
      <c r="AP2175" s="6">
        <f t="shared" si="511"/>
        <v>169035437.74</v>
      </c>
      <c r="AQ2175" s="6">
        <f t="shared" si="512"/>
        <v>68234597.19</v>
      </c>
      <c r="AR2175" s="6">
        <f t="shared" si="513"/>
        <v>100800840.55</v>
      </c>
      <c r="AS2175" s="6">
        <f t="shared" si="514"/>
        <v>36964411.29</v>
      </c>
      <c r="AT2175" s="10">
        <f t="shared" si="515"/>
        <v>0</v>
      </c>
      <c r="AU2175" s="10">
        <f t="shared" si="516"/>
        <v>36964411.29</v>
      </c>
      <c r="AV2175" s="10">
        <f t="shared" si="517"/>
        <v>571124397.55</v>
      </c>
      <c r="AW2175" s="12">
        <f t="shared" si="503"/>
        <v>0.773445506910737</v>
      </c>
      <c r="AX2175" s="12">
        <f t="shared" si="504"/>
        <v>0.226554493089263</v>
      </c>
      <c r="AY2175" s="12">
        <f t="shared" si="505"/>
        <v>0.16576664310315</v>
      </c>
      <c r="AZ2175" s="12">
        <f t="shared" si="506"/>
        <v>0.0607878499861129</v>
      </c>
      <c r="BA2175" s="12">
        <f t="shared" si="507"/>
        <v>0</v>
      </c>
      <c r="BB2175" s="12">
        <f t="shared" si="508"/>
        <v>0.0607878499861129</v>
      </c>
      <c r="BC2175" s="12">
        <f t="shared" si="509"/>
        <v>0.939212150013887</v>
      </c>
    </row>
    <row r="2176" spans="1:55">
      <c r="A2176" s="3" t="s">
        <v>4403</v>
      </c>
      <c r="B2176" s="3" t="s">
        <v>4404</v>
      </c>
      <c r="C2176" s="3">
        <v>89967.62</v>
      </c>
      <c r="D2176" s="3">
        <v>320635920.05</v>
      </c>
      <c r="E2176" s="3">
        <v>0</v>
      </c>
      <c r="F2176" s="3">
        <v>0</v>
      </c>
      <c r="G2176" s="3">
        <v>0</v>
      </c>
      <c r="H2176" s="3">
        <v>0</v>
      </c>
      <c r="I2176" s="3">
        <v>0</v>
      </c>
      <c r="J2176" s="3">
        <v>0</v>
      </c>
      <c r="K2176" s="3">
        <v>15293093.9</v>
      </c>
      <c r="L2176" s="3">
        <v>0</v>
      </c>
      <c r="M2176" s="3">
        <v>201830270.08</v>
      </c>
      <c r="N2176" s="3">
        <v>344991446.29</v>
      </c>
      <c r="O2176" s="3">
        <v>730101276.04</v>
      </c>
      <c r="P2176" s="3">
        <v>547297866.41</v>
      </c>
      <c r="Q2176" s="3">
        <v>0</v>
      </c>
      <c r="R2176" s="3">
        <v>229552045.68</v>
      </c>
      <c r="S2176" s="3">
        <v>0</v>
      </c>
      <c r="T2176" s="3">
        <v>0</v>
      </c>
      <c r="U2176" s="3">
        <v>25996729.64</v>
      </c>
      <c r="V2176" s="3">
        <v>47768197.94</v>
      </c>
      <c r="W2176" s="3">
        <v>0</v>
      </c>
      <c r="X2176" s="3">
        <v>0</v>
      </c>
      <c r="Y2176" s="3">
        <v>0</v>
      </c>
      <c r="Z2176" s="3">
        <v>15770892.77</v>
      </c>
      <c r="AA2176" s="3">
        <v>0</v>
      </c>
      <c r="AB2176" s="3">
        <v>16782449.65</v>
      </c>
      <c r="AC2176" s="3">
        <v>1550706310.02</v>
      </c>
      <c r="AD2176" s="3">
        <v>329123896.93</v>
      </c>
      <c r="AE2176" s="3">
        <v>0</v>
      </c>
      <c r="AF2176" s="3">
        <v>0</v>
      </c>
      <c r="AG2176" s="3">
        <v>0</v>
      </c>
      <c r="AH2176" s="3">
        <v>104547170.78</v>
      </c>
      <c r="AI2176" s="3">
        <v>0</v>
      </c>
      <c r="AJ2176" s="3">
        <v>0</v>
      </c>
      <c r="AK2176" s="3">
        <v>1085267.5</v>
      </c>
      <c r="AL2176" s="3">
        <v>19030764.95</v>
      </c>
      <c r="AM2176" s="3">
        <v>29627716.15</v>
      </c>
      <c r="AN2176" s="3">
        <v>40438046.43</v>
      </c>
      <c r="AO2176" s="6">
        <f t="shared" si="510"/>
        <v>335929013.95</v>
      </c>
      <c r="AP2176" s="6">
        <f t="shared" si="511"/>
        <v>1824220858.82</v>
      </c>
      <c r="AQ2176" s="6">
        <f t="shared" si="512"/>
        <v>335870315.68</v>
      </c>
      <c r="AR2176" s="6">
        <f t="shared" si="513"/>
        <v>1488350543.14</v>
      </c>
      <c r="AS2176" s="6">
        <f t="shared" si="514"/>
        <v>2074559172.76</v>
      </c>
      <c r="AT2176" s="10">
        <f t="shared" si="515"/>
        <v>89967.62</v>
      </c>
      <c r="AU2176" s="10">
        <f t="shared" si="516"/>
        <v>2074649140.38</v>
      </c>
      <c r="AV2176" s="10">
        <f t="shared" si="517"/>
        <v>1824279557.09</v>
      </c>
      <c r="AW2176" s="12">
        <f t="shared" si="503"/>
        <v>0.0861593119586883</v>
      </c>
      <c r="AX2176" s="12">
        <f t="shared" si="504"/>
        <v>0.91381761308227</v>
      </c>
      <c r="AY2176" s="12">
        <f t="shared" si="505"/>
        <v>0.381733203817188</v>
      </c>
      <c r="AZ2176" s="12">
        <f t="shared" si="506"/>
        <v>0.532084409265082</v>
      </c>
      <c r="BA2176" s="12">
        <f t="shared" si="507"/>
        <v>2.30749590415387e-5</v>
      </c>
      <c r="BB2176" s="12">
        <f t="shared" si="508"/>
        <v>0.532107484224123</v>
      </c>
      <c r="BC2176" s="12">
        <f t="shared" si="509"/>
        <v>0.467892515775877</v>
      </c>
    </row>
    <row r="2177" spans="1:55">
      <c r="A2177" s="3" t="s">
        <v>4405</v>
      </c>
      <c r="B2177" s="3" t="s">
        <v>4406</v>
      </c>
      <c r="C2177" s="3">
        <v>9452803.92</v>
      </c>
      <c r="D2177" s="3">
        <v>320461342.34</v>
      </c>
      <c r="E2177" s="3">
        <v>718294007.27</v>
      </c>
      <c r="F2177" s="3">
        <v>0</v>
      </c>
      <c r="G2177" s="3">
        <v>0</v>
      </c>
      <c r="H2177" s="3">
        <v>0</v>
      </c>
      <c r="I2177" s="3">
        <v>0</v>
      </c>
      <c r="J2177" s="3">
        <v>77648374.45</v>
      </c>
      <c r="K2177" s="3">
        <v>11400000</v>
      </c>
      <c r="L2177" s="3">
        <v>0</v>
      </c>
      <c r="M2177" s="3">
        <v>7845198.19</v>
      </c>
      <c r="N2177" s="3">
        <v>10954818.72</v>
      </c>
      <c r="O2177" s="3">
        <v>277398206.06</v>
      </c>
      <c r="P2177" s="3">
        <v>50147312.11</v>
      </c>
      <c r="Q2177" s="3">
        <v>0</v>
      </c>
      <c r="R2177" s="3">
        <v>83539725.96</v>
      </c>
      <c r="S2177" s="3">
        <v>0</v>
      </c>
      <c r="T2177" s="3">
        <v>0</v>
      </c>
      <c r="U2177" s="3">
        <v>3209257.47</v>
      </c>
      <c r="V2177" s="3">
        <v>2484996.49</v>
      </c>
      <c r="W2177" s="3">
        <v>0</v>
      </c>
      <c r="X2177" s="3">
        <v>0</v>
      </c>
      <c r="Y2177" s="3">
        <v>0</v>
      </c>
      <c r="Z2177" s="3">
        <v>47931445.57</v>
      </c>
      <c r="AA2177" s="3">
        <v>0</v>
      </c>
      <c r="AB2177" s="3">
        <v>4240194.59</v>
      </c>
      <c r="AC2177" s="3">
        <v>619339977.57</v>
      </c>
      <c r="AD2177" s="3">
        <v>311346206.73</v>
      </c>
      <c r="AE2177" s="3">
        <v>0</v>
      </c>
      <c r="AF2177" s="3">
        <v>0</v>
      </c>
      <c r="AG2177" s="3">
        <v>0</v>
      </c>
      <c r="AH2177" s="3">
        <v>38665156.74</v>
      </c>
      <c r="AI2177" s="3">
        <v>0</v>
      </c>
      <c r="AJ2177" s="3">
        <v>1504296.51</v>
      </c>
      <c r="AK2177" s="3">
        <v>0</v>
      </c>
      <c r="AL2177" s="3">
        <v>247382.73</v>
      </c>
      <c r="AM2177" s="3">
        <v>0</v>
      </c>
      <c r="AN2177" s="3">
        <v>3535187.55</v>
      </c>
      <c r="AO2177" s="6">
        <f t="shared" si="510"/>
        <v>1127803724.06</v>
      </c>
      <c r="AP2177" s="6">
        <f t="shared" si="511"/>
        <v>346345535.08</v>
      </c>
      <c r="AQ2177" s="6">
        <f t="shared" si="512"/>
        <v>141405620.08</v>
      </c>
      <c r="AR2177" s="6">
        <f t="shared" si="513"/>
        <v>204939915</v>
      </c>
      <c r="AS2177" s="6">
        <f t="shared" si="514"/>
        <v>974638207.83</v>
      </c>
      <c r="AT2177" s="10">
        <f t="shared" si="515"/>
        <v>9452803.92</v>
      </c>
      <c r="AU2177" s="10">
        <f t="shared" si="516"/>
        <v>984091011.75</v>
      </c>
      <c r="AV2177" s="10">
        <f t="shared" si="517"/>
        <v>1332743639.06</v>
      </c>
      <c r="AW2177" s="12">
        <f t="shared" si="503"/>
        <v>0.486786453951603</v>
      </c>
      <c r="AX2177" s="12">
        <f t="shared" si="504"/>
        <v>0.509133494881735</v>
      </c>
      <c r="AY2177" s="12">
        <f t="shared" si="505"/>
        <v>0.0884568585541269</v>
      </c>
      <c r="AZ2177" s="12">
        <f t="shared" si="506"/>
        <v>0.420676636327608</v>
      </c>
      <c r="BA2177" s="12">
        <f t="shared" si="507"/>
        <v>0.00408005116666188</v>
      </c>
      <c r="BB2177" s="12">
        <f t="shared" si="508"/>
        <v>0.42475668749427</v>
      </c>
      <c r="BC2177" s="12">
        <f t="shared" si="509"/>
        <v>0.57524331250573</v>
      </c>
    </row>
    <row r="2178" spans="1:55">
      <c r="A2178" s="3" t="s">
        <v>4407</v>
      </c>
      <c r="B2178" s="3" t="s">
        <v>4408</v>
      </c>
      <c r="C2178" s="3">
        <v>0</v>
      </c>
      <c r="D2178" s="3">
        <v>320410262.05</v>
      </c>
      <c r="E2178" s="3">
        <v>0</v>
      </c>
      <c r="F2178" s="3">
        <v>0</v>
      </c>
      <c r="G2178" s="3">
        <v>0</v>
      </c>
      <c r="H2178" s="3">
        <v>0</v>
      </c>
      <c r="I2178" s="3">
        <v>0</v>
      </c>
      <c r="J2178" s="3">
        <v>43537285.8</v>
      </c>
      <c r="K2178" s="3">
        <v>16337240.03</v>
      </c>
      <c r="L2178" s="3">
        <v>0</v>
      </c>
      <c r="M2178" s="3">
        <v>4443904034</v>
      </c>
      <c r="N2178" s="3">
        <v>75894012.56</v>
      </c>
      <c r="O2178" s="3">
        <v>908570111.64</v>
      </c>
      <c r="P2178" s="3">
        <v>37111487.75</v>
      </c>
      <c r="Q2178" s="3">
        <v>0</v>
      </c>
      <c r="R2178" s="3">
        <v>2582450981.88</v>
      </c>
      <c r="S2178" s="3">
        <v>4042915.77</v>
      </c>
      <c r="T2178" s="3">
        <v>0</v>
      </c>
      <c r="U2178" s="3">
        <v>1577055.87</v>
      </c>
      <c r="V2178" s="3">
        <v>55592710.62</v>
      </c>
      <c r="W2178" s="3">
        <v>0</v>
      </c>
      <c r="X2178" s="3">
        <v>2584183.1</v>
      </c>
      <c r="Y2178" s="3">
        <v>0</v>
      </c>
      <c r="Z2178" s="3">
        <v>133059766.36</v>
      </c>
      <c r="AA2178" s="3">
        <v>0</v>
      </c>
      <c r="AB2178" s="3">
        <v>31248786.84</v>
      </c>
      <c r="AC2178" s="3">
        <v>237128660.2</v>
      </c>
      <c r="AD2178" s="3">
        <v>60423633.92</v>
      </c>
      <c r="AE2178" s="3">
        <v>0</v>
      </c>
      <c r="AF2178" s="3">
        <v>0</v>
      </c>
      <c r="AG2178" s="3">
        <v>0</v>
      </c>
      <c r="AH2178" s="3">
        <v>26561554.35</v>
      </c>
      <c r="AI2178" s="3">
        <v>0</v>
      </c>
      <c r="AJ2178" s="3">
        <v>0</v>
      </c>
      <c r="AK2178" s="3">
        <v>9447701.73</v>
      </c>
      <c r="AL2178" s="3">
        <v>72317433.99</v>
      </c>
      <c r="AM2178" s="3">
        <v>0</v>
      </c>
      <c r="AN2178" s="3">
        <v>0</v>
      </c>
      <c r="AO2178" s="6">
        <f t="shared" si="510"/>
        <v>380284787.88</v>
      </c>
      <c r="AP2178" s="6">
        <f t="shared" si="511"/>
        <v>5465479645.95</v>
      </c>
      <c r="AQ2178" s="6">
        <f t="shared" si="512"/>
        <v>2810556400.44</v>
      </c>
      <c r="AR2178" s="6">
        <f t="shared" si="513"/>
        <v>2654923245.51</v>
      </c>
      <c r="AS2178" s="6">
        <f t="shared" si="514"/>
        <v>405878984.19</v>
      </c>
      <c r="AT2178" s="10">
        <f t="shared" si="515"/>
        <v>0</v>
      </c>
      <c r="AU2178" s="10">
        <f t="shared" si="516"/>
        <v>405878984.19</v>
      </c>
      <c r="AV2178" s="10">
        <f t="shared" si="517"/>
        <v>3035208033.39</v>
      </c>
      <c r="AW2178" s="12">
        <f t="shared" si="503"/>
        <v>0.110512982071416</v>
      </c>
      <c r="AX2178" s="12">
        <f t="shared" si="504"/>
        <v>0.889487017928584</v>
      </c>
      <c r="AY2178" s="12">
        <f t="shared" si="505"/>
        <v>0.771536212814844</v>
      </c>
      <c r="AZ2178" s="12">
        <f t="shared" si="506"/>
        <v>0.11795080511374</v>
      </c>
      <c r="BA2178" s="12">
        <f t="shared" si="507"/>
        <v>0</v>
      </c>
      <c r="BB2178" s="12">
        <f t="shared" si="508"/>
        <v>0.11795080511374</v>
      </c>
      <c r="BC2178" s="12">
        <f t="shared" si="509"/>
        <v>0.88204919488626</v>
      </c>
    </row>
    <row r="2179" spans="1:55">
      <c r="A2179" s="3" t="s">
        <v>4409</v>
      </c>
      <c r="B2179" s="3" t="s">
        <v>4410</v>
      </c>
      <c r="C2179" s="3">
        <v>21989912.55</v>
      </c>
      <c r="D2179" s="3">
        <v>320016188.58</v>
      </c>
      <c r="E2179" s="3">
        <v>0</v>
      </c>
      <c r="F2179" s="3">
        <v>0</v>
      </c>
      <c r="G2179" s="3">
        <v>0</v>
      </c>
      <c r="H2179" s="3">
        <v>0</v>
      </c>
      <c r="I2179" s="3">
        <v>0</v>
      </c>
      <c r="J2179" s="3">
        <v>0</v>
      </c>
      <c r="K2179" s="3">
        <v>2501811.59</v>
      </c>
      <c r="L2179" s="3">
        <v>0</v>
      </c>
      <c r="M2179" s="3">
        <v>670533728.73</v>
      </c>
      <c r="N2179" s="3">
        <v>57426720.54</v>
      </c>
      <c r="O2179" s="3">
        <v>794992681.08</v>
      </c>
      <c r="P2179" s="3">
        <v>146242665.24</v>
      </c>
      <c r="Q2179" s="3">
        <v>0</v>
      </c>
      <c r="R2179" s="3">
        <v>1070132407.25</v>
      </c>
      <c r="S2179" s="3">
        <v>4470587.57</v>
      </c>
      <c r="T2179" s="3">
        <v>0</v>
      </c>
      <c r="U2179" s="3">
        <v>28725172.29</v>
      </c>
      <c r="V2179" s="3">
        <v>11101622.85</v>
      </c>
      <c r="W2179" s="3">
        <v>0</v>
      </c>
      <c r="X2179" s="3">
        <v>0</v>
      </c>
      <c r="Y2179" s="3">
        <v>0</v>
      </c>
      <c r="Z2179" s="3">
        <v>5590690.71</v>
      </c>
      <c r="AA2179" s="3">
        <v>0</v>
      </c>
      <c r="AB2179" s="3">
        <v>0</v>
      </c>
      <c r="AC2179" s="3">
        <v>1646044780.75</v>
      </c>
      <c r="AD2179" s="3">
        <v>41937528.49</v>
      </c>
      <c r="AE2179" s="3">
        <v>0</v>
      </c>
      <c r="AF2179" s="3">
        <v>0</v>
      </c>
      <c r="AG2179" s="3">
        <v>0</v>
      </c>
      <c r="AH2179" s="3">
        <v>162453301.92</v>
      </c>
      <c r="AI2179" s="3">
        <v>0</v>
      </c>
      <c r="AJ2179" s="3">
        <v>0</v>
      </c>
      <c r="AK2179" s="3">
        <v>700757.66</v>
      </c>
      <c r="AL2179" s="3">
        <v>112835465.39</v>
      </c>
      <c r="AM2179" s="3">
        <v>87650196.32</v>
      </c>
      <c r="AN2179" s="3">
        <v>29325134.51</v>
      </c>
      <c r="AO2179" s="6">
        <f t="shared" si="510"/>
        <v>322518000.17</v>
      </c>
      <c r="AP2179" s="6">
        <f t="shared" si="511"/>
        <v>1669195795.59</v>
      </c>
      <c r="AQ2179" s="6">
        <f t="shared" si="512"/>
        <v>1120020480.67</v>
      </c>
      <c r="AR2179" s="6">
        <f t="shared" si="513"/>
        <v>549175314.92</v>
      </c>
      <c r="AS2179" s="6">
        <f t="shared" si="514"/>
        <v>2080947165.04</v>
      </c>
      <c r="AT2179" s="10">
        <f t="shared" si="515"/>
        <v>21989912.55</v>
      </c>
      <c r="AU2179" s="10">
        <f t="shared" si="516"/>
        <v>2102937077.59</v>
      </c>
      <c r="AV2179" s="10">
        <f t="shared" si="517"/>
        <v>871693315.09</v>
      </c>
      <c r="AW2179" s="12">
        <f t="shared" ref="AW2179:AW2242" si="518">AO2179/(AO2179+AR2179+AS2179+AT2179)</f>
        <v>0.108422882037263</v>
      </c>
      <c r="AX2179" s="12">
        <f t="shared" ref="AX2179:AX2242" si="519">(AR2179+AS2179)/(AO2179+AR2179+AS2179+AT2179)</f>
        <v>0.884184632293219</v>
      </c>
      <c r="AY2179" s="12">
        <f t="shared" ref="AY2179:AY2242" si="520">(AR2179)/(AO2179+AR2179+AS2179+AT2179)</f>
        <v>0.184619681245581</v>
      </c>
      <c r="AZ2179" s="12">
        <f t="shared" ref="AZ2179:AZ2242" si="521">AS2179/(AO2179+AR2179+AS2179+AT2179)</f>
        <v>0.699564951047638</v>
      </c>
      <c r="BA2179" s="12">
        <f t="shared" ref="BA2179:BA2242" si="522">AT2179/(AO2179+AR2179+AS2179+AT2179)</f>
        <v>0.00739248566951813</v>
      </c>
      <c r="BB2179" s="12">
        <f t="shared" ref="BB2179:BB2242" si="523">(AU2179)/(AU2179+AV2179)</f>
        <v>0.706957436717156</v>
      </c>
      <c r="BC2179" s="12">
        <f t="shared" ref="BC2179:BC2242" si="524">(AV2179)/(AU2179+AV2179)</f>
        <v>0.293042563282844</v>
      </c>
    </row>
    <row r="2180" spans="1:55">
      <c r="A2180" s="3" t="s">
        <v>4411</v>
      </c>
      <c r="B2180" s="3" t="s">
        <v>4412</v>
      </c>
      <c r="C2180" s="3">
        <v>265524626.88</v>
      </c>
      <c r="D2180" s="3">
        <v>319552571.42</v>
      </c>
      <c r="E2180" s="3">
        <v>658409996.67</v>
      </c>
      <c r="F2180" s="3">
        <v>32102762.27</v>
      </c>
      <c r="G2180" s="3">
        <v>0</v>
      </c>
      <c r="H2180" s="3">
        <v>0</v>
      </c>
      <c r="I2180" s="3">
        <v>0</v>
      </c>
      <c r="J2180" s="3">
        <v>382895654.59</v>
      </c>
      <c r="K2180" s="3">
        <v>31059814.56</v>
      </c>
      <c r="L2180" s="3">
        <v>0</v>
      </c>
      <c r="M2180" s="3">
        <v>319802520.82</v>
      </c>
      <c r="N2180" s="3">
        <v>86460776.44</v>
      </c>
      <c r="O2180" s="3">
        <v>949116524.05</v>
      </c>
      <c r="P2180" s="3">
        <v>36838927.4</v>
      </c>
      <c r="Q2180" s="3">
        <v>0</v>
      </c>
      <c r="R2180" s="3">
        <v>861414153.83</v>
      </c>
      <c r="S2180" s="3">
        <v>5502978.23</v>
      </c>
      <c r="T2180" s="3">
        <v>0</v>
      </c>
      <c r="U2180" s="3">
        <v>86712119.49</v>
      </c>
      <c r="V2180" s="3">
        <v>39579901.1</v>
      </c>
      <c r="W2180" s="3">
        <v>0</v>
      </c>
      <c r="X2180" s="3">
        <v>0</v>
      </c>
      <c r="Y2180" s="3">
        <v>0</v>
      </c>
      <c r="Z2180" s="3">
        <v>0</v>
      </c>
      <c r="AA2180" s="3">
        <v>0</v>
      </c>
      <c r="AB2180" s="3">
        <v>26442120.54</v>
      </c>
      <c r="AC2180" s="3">
        <v>325005345.97</v>
      </c>
      <c r="AD2180" s="3">
        <v>113541815.58</v>
      </c>
      <c r="AE2180" s="3">
        <v>0</v>
      </c>
      <c r="AF2180" s="3">
        <v>0</v>
      </c>
      <c r="AG2180" s="3">
        <v>0</v>
      </c>
      <c r="AH2180" s="3">
        <v>134688441.12</v>
      </c>
      <c r="AI2180" s="3">
        <v>0</v>
      </c>
      <c r="AJ2180" s="3">
        <v>39394861.12</v>
      </c>
      <c r="AK2180" s="3">
        <v>86779529.84</v>
      </c>
      <c r="AL2180" s="3">
        <v>123879514.94</v>
      </c>
      <c r="AM2180" s="3">
        <v>14186315.15</v>
      </c>
      <c r="AN2180" s="3">
        <v>24686740.12</v>
      </c>
      <c r="AO2180" s="6">
        <f t="shared" si="510"/>
        <v>1424020799.51</v>
      </c>
      <c r="AP2180" s="6">
        <f t="shared" si="511"/>
        <v>1392218748.71</v>
      </c>
      <c r="AQ2180" s="6">
        <f t="shared" si="512"/>
        <v>1019651273.19</v>
      </c>
      <c r="AR2180" s="6">
        <f t="shared" si="513"/>
        <v>372567475.52</v>
      </c>
      <c r="AS2180" s="6">
        <f t="shared" si="514"/>
        <v>862162563.84</v>
      </c>
      <c r="AT2180" s="10">
        <f t="shared" si="515"/>
        <v>265524626.88</v>
      </c>
      <c r="AU2180" s="10">
        <f t="shared" si="516"/>
        <v>1127687190.72</v>
      </c>
      <c r="AV2180" s="10">
        <f t="shared" si="517"/>
        <v>1796588275.03</v>
      </c>
      <c r="AW2180" s="12">
        <f t="shared" si="518"/>
        <v>0.486965341052361</v>
      </c>
      <c r="AX2180" s="12">
        <f t="shared" si="519"/>
        <v>0.422234517172384</v>
      </c>
      <c r="AY2180" s="12">
        <f t="shared" si="520"/>
        <v>0.127405054648108</v>
      </c>
      <c r="AZ2180" s="12">
        <f t="shared" si="521"/>
        <v>0.294829462524276</v>
      </c>
      <c r="BA2180" s="12">
        <f t="shared" si="522"/>
        <v>0.0908001417752551</v>
      </c>
      <c r="BB2180" s="12">
        <f t="shared" si="523"/>
        <v>0.385629604299531</v>
      </c>
      <c r="BC2180" s="12">
        <f t="shared" si="524"/>
        <v>0.614370395700469</v>
      </c>
    </row>
    <row r="2181" spans="1:55">
      <c r="A2181" s="3" t="s">
        <v>4413</v>
      </c>
      <c r="B2181" s="3" t="s">
        <v>4414</v>
      </c>
      <c r="C2181" s="3">
        <v>725881078.41</v>
      </c>
      <c r="D2181" s="3">
        <v>319533855.19</v>
      </c>
      <c r="E2181" s="3">
        <v>0</v>
      </c>
      <c r="F2181" s="3">
        <v>0</v>
      </c>
      <c r="G2181" s="3">
        <v>0</v>
      </c>
      <c r="H2181" s="3">
        <v>0</v>
      </c>
      <c r="I2181" s="3">
        <v>0</v>
      </c>
      <c r="J2181" s="3">
        <v>0</v>
      </c>
      <c r="K2181" s="3">
        <v>86325438.3</v>
      </c>
      <c r="L2181" s="3">
        <v>0</v>
      </c>
      <c r="M2181" s="3">
        <v>445086918.27</v>
      </c>
      <c r="N2181" s="3">
        <v>156100464.28</v>
      </c>
      <c r="O2181" s="3">
        <v>1075625072.58</v>
      </c>
      <c r="P2181" s="3">
        <v>23571305.62</v>
      </c>
      <c r="Q2181" s="3">
        <v>0</v>
      </c>
      <c r="R2181" s="3">
        <v>708692249.45</v>
      </c>
      <c r="S2181" s="3">
        <v>0</v>
      </c>
      <c r="T2181" s="3">
        <v>0</v>
      </c>
      <c r="U2181" s="3">
        <v>16174792.96</v>
      </c>
      <c r="V2181" s="3">
        <v>8135551.99</v>
      </c>
      <c r="W2181" s="3">
        <v>0</v>
      </c>
      <c r="X2181" s="3">
        <v>0</v>
      </c>
      <c r="Y2181" s="3">
        <v>6552645.75</v>
      </c>
      <c r="Z2181" s="3">
        <v>9395750</v>
      </c>
      <c r="AA2181" s="3">
        <v>0</v>
      </c>
      <c r="AB2181" s="3">
        <v>17079431.9</v>
      </c>
      <c r="AC2181" s="3">
        <v>142648878.62</v>
      </c>
      <c r="AD2181" s="3">
        <v>204040069.92</v>
      </c>
      <c r="AE2181" s="3">
        <v>0</v>
      </c>
      <c r="AF2181" s="3">
        <v>0</v>
      </c>
      <c r="AG2181" s="3">
        <v>0</v>
      </c>
      <c r="AH2181" s="3">
        <v>116023310.65</v>
      </c>
      <c r="AI2181" s="3">
        <v>0</v>
      </c>
      <c r="AJ2181" s="3">
        <v>1017675544.97</v>
      </c>
      <c r="AK2181" s="3">
        <v>1547424.09</v>
      </c>
      <c r="AL2181" s="3">
        <v>58876539.06</v>
      </c>
      <c r="AM2181" s="3">
        <v>0</v>
      </c>
      <c r="AN2181" s="3">
        <v>289999850</v>
      </c>
      <c r="AO2181" s="6">
        <f t="shared" si="510"/>
        <v>405859293.49</v>
      </c>
      <c r="AP2181" s="6">
        <f t="shared" si="511"/>
        <v>1700383760.75</v>
      </c>
      <c r="AQ2181" s="6">
        <f t="shared" si="512"/>
        <v>766030422.05</v>
      </c>
      <c r="AR2181" s="6">
        <f t="shared" si="513"/>
        <v>934353338.7</v>
      </c>
      <c r="AS2181" s="6">
        <f t="shared" si="514"/>
        <v>1830811617.31</v>
      </c>
      <c r="AT2181" s="10">
        <f t="shared" si="515"/>
        <v>725881078.41</v>
      </c>
      <c r="AU2181" s="10">
        <f t="shared" si="516"/>
        <v>2556692695.72</v>
      </c>
      <c r="AV2181" s="10">
        <f t="shared" si="517"/>
        <v>1340212632.19</v>
      </c>
      <c r="AW2181" s="12">
        <f t="shared" si="518"/>
        <v>0.10414912843358</v>
      </c>
      <c r="AX2181" s="12">
        <f t="shared" si="519"/>
        <v>0.709579710906916</v>
      </c>
      <c r="AY2181" s="12">
        <f t="shared" si="520"/>
        <v>0.239768036448839</v>
      </c>
      <c r="AZ2181" s="12">
        <f t="shared" si="521"/>
        <v>0.469811674458077</v>
      </c>
      <c r="BA2181" s="12">
        <f t="shared" si="522"/>
        <v>0.186271160659504</v>
      </c>
      <c r="BB2181" s="12">
        <f t="shared" si="523"/>
        <v>0.656082835117581</v>
      </c>
      <c r="BC2181" s="12">
        <f t="shared" si="524"/>
        <v>0.343917164882419</v>
      </c>
    </row>
    <row r="2182" spans="1:55">
      <c r="A2182" s="3" t="s">
        <v>4415</v>
      </c>
      <c r="B2182" s="3" t="s">
        <v>4416</v>
      </c>
      <c r="C2182" s="3">
        <v>170717630.43</v>
      </c>
      <c r="D2182" s="3">
        <v>319460870.61</v>
      </c>
      <c r="E2182" s="3">
        <v>0</v>
      </c>
      <c r="F2182" s="3">
        <v>130234563.07</v>
      </c>
      <c r="G2182" s="3">
        <v>0</v>
      </c>
      <c r="H2182" s="3">
        <v>0</v>
      </c>
      <c r="I2182" s="3">
        <v>0</v>
      </c>
      <c r="J2182" s="3">
        <v>67042888.86</v>
      </c>
      <c r="K2182" s="3">
        <v>8496938.14</v>
      </c>
      <c r="L2182" s="3">
        <v>0</v>
      </c>
      <c r="M2182" s="3">
        <v>693691233.01</v>
      </c>
      <c r="N2182" s="3">
        <v>38854055.31</v>
      </c>
      <c r="O2182" s="3">
        <v>367593250.07</v>
      </c>
      <c r="P2182" s="3">
        <v>33378953.3</v>
      </c>
      <c r="Q2182" s="3">
        <v>0</v>
      </c>
      <c r="R2182" s="3">
        <v>214584045.9</v>
      </c>
      <c r="S2182" s="3">
        <v>1151772.77</v>
      </c>
      <c r="T2182" s="3">
        <v>0</v>
      </c>
      <c r="U2182" s="3">
        <v>20839359.94</v>
      </c>
      <c r="V2182" s="3">
        <v>14778567.28</v>
      </c>
      <c r="W2182" s="3">
        <v>0</v>
      </c>
      <c r="X2182" s="3">
        <v>0</v>
      </c>
      <c r="Y2182" s="3">
        <v>0</v>
      </c>
      <c r="Z2182" s="3">
        <v>31248449.26</v>
      </c>
      <c r="AA2182" s="3">
        <v>0</v>
      </c>
      <c r="AB2182" s="3">
        <v>94812.48</v>
      </c>
      <c r="AC2182" s="3">
        <v>779442319.14</v>
      </c>
      <c r="AD2182" s="3">
        <v>10638825.03</v>
      </c>
      <c r="AE2182" s="3">
        <v>0</v>
      </c>
      <c r="AF2182" s="3">
        <v>0</v>
      </c>
      <c r="AG2182" s="3">
        <v>0</v>
      </c>
      <c r="AH2182" s="3">
        <v>154541356.19</v>
      </c>
      <c r="AI2182" s="3">
        <v>0</v>
      </c>
      <c r="AJ2182" s="3">
        <v>34316530.71</v>
      </c>
      <c r="AK2182" s="3">
        <v>1960835.94</v>
      </c>
      <c r="AL2182" s="3">
        <v>43499773.05</v>
      </c>
      <c r="AM2182" s="3">
        <v>0</v>
      </c>
      <c r="AN2182" s="3">
        <v>2080839.97</v>
      </c>
      <c r="AO2182" s="6">
        <f t="shared" si="510"/>
        <v>525235260.68</v>
      </c>
      <c r="AP2182" s="6">
        <f t="shared" si="511"/>
        <v>1133517491.69</v>
      </c>
      <c r="AQ2182" s="6">
        <f t="shared" si="512"/>
        <v>282697007.63</v>
      </c>
      <c r="AR2182" s="6">
        <f t="shared" si="513"/>
        <v>850820484.06</v>
      </c>
      <c r="AS2182" s="6">
        <f t="shared" si="514"/>
        <v>1026480480.03</v>
      </c>
      <c r="AT2182" s="10">
        <f t="shared" si="515"/>
        <v>170717630.43</v>
      </c>
      <c r="AU2182" s="10">
        <f t="shared" si="516"/>
        <v>1197198110.46</v>
      </c>
      <c r="AV2182" s="10">
        <f t="shared" si="517"/>
        <v>1376055744.74</v>
      </c>
      <c r="AW2182" s="12">
        <f t="shared" si="518"/>
        <v>0.204113270682024</v>
      </c>
      <c r="AX2182" s="12">
        <f t="shared" si="519"/>
        <v>0.729543632197956</v>
      </c>
      <c r="AY2182" s="12">
        <f t="shared" si="520"/>
        <v>0.33063993369355</v>
      </c>
      <c r="AZ2182" s="12">
        <f t="shared" si="521"/>
        <v>0.398903698504406</v>
      </c>
      <c r="BA2182" s="12">
        <f t="shared" si="522"/>
        <v>0.0663430971200202</v>
      </c>
      <c r="BB2182" s="12">
        <f t="shared" si="523"/>
        <v>0.465246795624426</v>
      </c>
      <c r="BC2182" s="12">
        <f t="shared" si="524"/>
        <v>0.534753204375574</v>
      </c>
    </row>
    <row r="2183" spans="1:55">
      <c r="A2183" s="3" t="s">
        <v>4417</v>
      </c>
      <c r="B2183" s="3" t="s">
        <v>4418</v>
      </c>
      <c r="C2183" s="3">
        <v>16373614.7</v>
      </c>
      <c r="D2183" s="3">
        <v>318936121.45</v>
      </c>
      <c r="E2183" s="3">
        <v>0</v>
      </c>
      <c r="F2183" s="3">
        <v>0</v>
      </c>
      <c r="G2183" s="3">
        <v>0</v>
      </c>
      <c r="H2183" s="3">
        <v>0</v>
      </c>
      <c r="I2183" s="3">
        <v>0</v>
      </c>
      <c r="J2183" s="3">
        <v>0</v>
      </c>
      <c r="K2183" s="3">
        <v>2728750.83</v>
      </c>
      <c r="L2183" s="3">
        <v>0</v>
      </c>
      <c r="M2183" s="3">
        <v>1151312315.67</v>
      </c>
      <c r="N2183" s="3">
        <v>63738722.17</v>
      </c>
      <c r="O2183" s="3">
        <v>459050473.31</v>
      </c>
      <c r="P2183" s="3">
        <v>56936447.86</v>
      </c>
      <c r="Q2183" s="3">
        <v>0</v>
      </c>
      <c r="R2183" s="3">
        <v>655494059.43</v>
      </c>
      <c r="S2183" s="3">
        <v>0</v>
      </c>
      <c r="T2183" s="3">
        <v>0</v>
      </c>
      <c r="U2183" s="3">
        <v>20534752.55</v>
      </c>
      <c r="V2183" s="3">
        <v>17737714.23</v>
      </c>
      <c r="W2183" s="3">
        <v>0</v>
      </c>
      <c r="X2183" s="3">
        <v>0</v>
      </c>
      <c r="Y2183" s="3">
        <v>0</v>
      </c>
      <c r="Z2183" s="3">
        <v>39144269.87</v>
      </c>
      <c r="AA2183" s="3">
        <v>0</v>
      </c>
      <c r="AB2183" s="3">
        <v>2958454.07</v>
      </c>
      <c r="AC2183" s="3">
        <v>857272548.18</v>
      </c>
      <c r="AD2183" s="3">
        <v>235064990.51</v>
      </c>
      <c r="AE2183" s="3">
        <v>0</v>
      </c>
      <c r="AF2183" s="3">
        <v>0</v>
      </c>
      <c r="AG2183" s="3">
        <v>0</v>
      </c>
      <c r="AH2183" s="3">
        <v>146167685.04</v>
      </c>
      <c r="AI2183" s="3">
        <v>0</v>
      </c>
      <c r="AJ2183" s="3">
        <v>262958113.89</v>
      </c>
      <c r="AK2183" s="3">
        <v>1657661.93</v>
      </c>
      <c r="AL2183" s="3">
        <v>20688582.97</v>
      </c>
      <c r="AM2183" s="3">
        <v>4054709.27</v>
      </c>
      <c r="AN2183" s="3">
        <v>96581816.25</v>
      </c>
      <c r="AO2183" s="6">
        <f t="shared" si="510"/>
        <v>321664872.28</v>
      </c>
      <c r="AP2183" s="6">
        <f t="shared" si="511"/>
        <v>1731037959.01</v>
      </c>
      <c r="AQ2183" s="6">
        <f t="shared" si="512"/>
        <v>735869250.15</v>
      </c>
      <c r="AR2183" s="6">
        <f t="shared" si="513"/>
        <v>995168708.86</v>
      </c>
      <c r="AS2183" s="6">
        <f t="shared" si="514"/>
        <v>1624446108.04</v>
      </c>
      <c r="AT2183" s="10">
        <f t="shared" si="515"/>
        <v>16373614.7</v>
      </c>
      <c r="AU2183" s="10">
        <f t="shared" si="516"/>
        <v>1640819722.74</v>
      </c>
      <c r="AV2183" s="10">
        <f t="shared" si="517"/>
        <v>1316833581.14</v>
      </c>
      <c r="AW2183" s="12">
        <f t="shared" si="518"/>
        <v>0.108756787639046</v>
      </c>
      <c r="AX2183" s="12">
        <f t="shared" si="519"/>
        <v>0.885707196804797</v>
      </c>
      <c r="AY2183" s="12">
        <f t="shared" si="520"/>
        <v>0.336472401127775</v>
      </c>
      <c r="AZ2183" s="12">
        <f t="shared" si="521"/>
        <v>0.549234795677022</v>
      </c>
      <c r="BA2183" s="12">
        <f t="shared" si="522"/>
        <v>0.0055360155561574</v>
      </c>
      <c r="BB2183" s="12">
        <f t="shared" si="523"/>
        <v>0.554770811233179</v>
      </c>
      <c r="BC2183" s="12">
        <f t="shared" si="524"/>
        <v>0.445229188766821</v>
      </c>
    </row>
    <row r="2184" spans="1:55">
      <c r="A2184" s="3" t="s">
        <v>4419</v>
      </c>
      <c r="B2184" s="3" t="s">
        <v>4420</v>
      </c>
      <c r="C2184" s="3">
        <v>0</v>
      </c>
      <c r="D2184" s="3">
        <v>317517187.67</v>
      </c>
      <c r="E2184" s="3">
        <v>0</v>
      </c>
      <c r="F2184" s="3">
        <v>0</v>
      </c>
      <c r="G2184" s="3">
        <v>0</v>
      </c>
      <c r="H2184" s="3">
        <v>0</v>
      </c>
      <c r="I2184" s="3">
        <v>0</v>
      </c>
      <c r="J2184" s="3">
        <v>144962910.5</v>
      </c>
      <c r="K2184" s="3">
        <v>105081019.71</v>
      </c>
      <c r="L2184" s="3">
        <v>0</v>
      </c>
      <c r="M2184" s="3">
        <v>273356020.61</v>
      </c>
      <c r="N2184" s="3">
        <v>198914401.49</v>
      </c>
      <c r="O2184" s="3">
        <v>835794621.55</v>
      </c>
      <c r="P2184" s="3">
        <v>229102537.58</v>
      </c>
      <c r="Q2184" s="3">
        <v>0</v>
      </c>
      <c r="R2184" s="3">
        <v>717392278.21</v>
      </c>
      <c r="S2184" s="3">
        <v>0</v>
      </c>
      <c r="T2184" s="3">
        <v>0</v>
      </c>
      <c r="U2184" s="3">
        <v>37044304.54</v>
      </c>
      <c r="V2184" s="3">
        <v>12284517.74</v>
      </c>
      <c r="W2184" s="3">
        <v>0</v>
      </c>
      <c r="X2184" s="3">
        <v>0</v>
      </c>
      <c r="Y2184" s="3">
        <v>0</v>
      </c>
      <c r="Z2184" s="3">
        <v>84771339.96</v>
      </c>
      <c r="AA2184" s="3">
        <v>0</v>
      </c>
      <c r="AB2184" s="3">
        <v>41909943.04</v>
      </c>
      <c r="AC2184" s="3">
        <v>3056492811.65</v>
      </c>
      <c r="AD2184" s="3">
        <v>135947972.07</v>
      </c>
      <c r="AE2184" s="3">
        <v>0</v>
      </c>
      <c r="AF2184" s="3">
        <v>0</v>
      </c>
      <c r="AG2184" s="3">
        <v>0</v>
      </c>
      <c r="AH2184" s="3">
        <v>135865240.61</v>
      </c>
      <c r="AI2184" s="3">
        <v>0</v>
      </c>
      <c r="AJ2184" s="3">
        <v>0</v>
      </c>
      <c r="AK2184" s="3">
        <v>9091978.17</v>
      </c>
      <c r="AL2184" s="3">
        <v>1178222.38</v>
      </c>
      <c r="AM2184" s="3">
        <v>0</v>
      </c>
      <c r="AN2184" s="3">
        <v>0</v>
      </c>
      <c r="AO2184" s="6">
        <f t="shared" si="510"/>
        <v>567561117.88</v>
      </c>
      <c r="AP2184" s="6">
        <f t="shared" si="511"/>
        <v>1537167581.23</v>
      </c>
      <c r="AQ2184" s="6">
        <f t="shared" si="512"/>
        <v>893402383.49</v>
      </c>
      <c r="AR2184" s="6">
        <f t="shared" si="513"/>
        <v>643765197.74</v>
      </c>
      <c r="AS2184" s="6">
        <f t="shared" si="514"/>
        <v>3338576224.88</v>
      </c>
      <c r="AT2184" s="10">
        <f t="shared" si="515"/>
        <v>0</v>
      </c>
      <c r="AU2184" s="10">
        <f t="shared" si="516"/>
        <v>3338576224.88</v>
      </c>
      <c r="AV2184" s="10">
        <f t="shared" si="517"/>
        <v>1211326315.62</v>
      </c>
      <c r="AW2184" s="12">
        <f t="shared" si="518"/>
        <v>0.124741379145591</v>
      </c>
      <c r="AX2184" s="12">
        <f t="shared" si="519"/>
        <v>0.875258620854409</v>
      </c>
      <c r="AY2184" s="12">
        <f t="shared" si="520"/>
        <v>0.141489887312895</v>
      </c>
      <c r="AZ2184" s="12">
        <f t="shared" si="521"/>
        <v>0.733768733541514</v>
      </c>
      <c r="BA2184" s="12">
        <f t="shared" si="522"/>
        <v>0</v>
      </c>
      <c r="BB2184" s="12">
        <f t="shared" si="523"/>
        <v>0.733768733541514</v>
      </c>
      <c r="BC2184" s="12">
        <f t="shared" si="524"/>
        <v>0.266231266458486</v>
      </c>
    </row>
    <row r="2185" spans="1:55">
      <c r="A2185" s="3" t="s">
        <v>4421</v>
      </c>
      <c r="B2185" s="3" t="s">
        <v>4422</v>
      </c>
      <c r="C2185" s="3">
        <v>315069222.5</v>
      </c>
      <c r="D2185" s="3">
        <v>317336828.96</v>
      </c>
      <c r="E2185" s="3">
        <v>432596354.88</v>
      </c>
      <c r="F2185" s="3">
        <v>0</v>
      </c>
      <c r="G2185" s="3">
        <v>0</v>
      </c>
      <c r="H2185" s="3">
        <v>0</v>
      </c>
      <c r="I2185" s="3">
        <v>0</v>
      </c>
      <c r="J2185" s="3">
        <v>0</v>
      </c>
      <c r="K2185" s="3">
        <v>72354953.44</v>
      </c>
      <c r="L2185" s="3">
        <v>0</v>
      </c>
      <c r="M2185" s="3">
        <v>145094297.23</v>
      </c>
      <c r="N2185" s="3">
        <v>26646481.49</v>
      </c>
      <c r="O2185" s="3">
        <v>532631470.8</v>
      </c>
      <c r="P2185" s="3">
        <v>61611058.87</v>
      </c>
      <c r="Q2185" s="3">
        <v>0</v>
      </c>
      <c r="R2185" s="3">
        <v>329320778.08</v>
      </c>
      <c r="S2185" s="3">
        <v>0</v>
      </c>
      <c r="T2185" s="3">
        <v>0</v>
      </c>
      <c r="U2185" s="3">
        <v>33818837.04</v>
      </c>
      <c r="V2185" s="3">
        <v>33789660.46</v>
      </c>
      <c r="W2185" s="3">
        <v>0</v>
      </c>
      <c r="X2185" s="3">
        <v>4846190.74</v>
      </c>
      <c r="Y2185" s="3">
        <v>0</v>
      </c>
      <c r="Z2185" s="3">
        <v>44025116.16</v>
      </c>
      <c r="AA2185" s="3">
        <v>0</v>
      </c>
      <c r="AB2185" s="3">
        <v>1593557</v>
      </c>
      <c r="AC2185" s="3">
        <v>712170546.76</v>
      </c>
      <c r="AD2185" s="3">
        <v>661406852.82</v>
      </c>
      <c r="AE2185" s="3">
        <v>0</v>
      </c>
      <c r="AF2185" s="3">
        <v>0</v>
      </c>
      <c r="AG2185" s="3">
        <v>0</v>
      </c>
      <c r="AH2185" s="3">
        <v>195360155.75</v>
      </c>
      <c r="AI2185" s="3">
        <v>61483046.75</v>
      </c>
      <c r="AJ2185" s="3">
        <v>22740674.17</v>
      </c>
      <c r="AK2185" s="3">
        <v>21256193.72</v>
      </c>
      <c r="AL2185" s="3">
        <v>46696396.45</v>
      </c>
      <c r="AM2185" s="3">
        <v>32526404.76</v>
      </c>
      <c r="AN2185" s="3">
        <v>77353099.7</v>
      </c>
      <c r="AO2185" s="6">
        <f t="shared" si="510"/>
        <v>822288137.28</v>
      </c>
      <c r="AP2185" s="6">
        <f t="shared" si="511"/>
        <v>765983308.39</v>
      </c>
      <c r="AQ2185" s="6">
        <f t="shared" si="512"/>
        <v>447394139.48</v>
      </c>
      <c r="AR2185" s="6">
        <f t="shared" si="513"/>
        <v>318589168.91</v>
      </c>
      <c r="AS2185" s="6">
        <f t="shared" si="514"/>
        <v>1830993370.88</v>
      </c>
      <c r="AT2185" s="10">
        <f t="shared" si="515"/>
        <v>315069222.5</v>
      </c>
      <c r="AU2185" s="10">
        <f t="shared" si="516"/>
        <v>2146062593.38</v>
      </c>
      <c r="AV2185" s="10">
        <f t="shared" si="517"/>
        <v>1140877306.19</v>
      </c>
      <c r="AW2185" s="12">
        <f t="shared" si="518"/>
        <v>0.250168290995394</v>
      </c>
      <c r="AX2185" s="12">
        <f t="shared" si="519"/>
        <v>0.653976831176989</v>
      </c>
      <c r="AY2185" s="12">
        <f t="shared" si="520"/>
        <v>0.0969257664101732</v>
      </c>
      <c r="AZ2185" s="12">
        <f t="shared" si="521"/>
        <v>0.557051064766816</v>
      </c>
      <c r="BA2185" s="12">
        <f t="shared" si="522"/>
        <v>0.0958548778276164</v>
      </c>
      <c r="BB2185" s="12">
        <f t="shared" si="523"/>
        <v>0.652905942594432</v>
      </c>
      <c r="BC2185" s="12">
        <f t="shared" si="524"/>
        <v>0.347094057405568</v>
      </c>
    </row>
    <row r="2186" spans="1:55">
      <c r="A2186" s="3" t="s">
        <v>4423</v>
      </c>
      <c r="B2186" s="3" t="s">
        <v>4424</v>
      </c>
      <c r="C2186" s="3">
        <v>0</v>
      </c>
      <c r="D2186" s="3">
        <v>317059742.25</v>
      </c>
      <c r="E2186" s="3">
        <v>0</v>
      </c>
      <c r="F2186" s="3">
        <v>0</v>
      </c>
      <c r="G2186" s="3">
        <v>0</v>
      </c>
      <c r="H2186" s="3">
        <v>0</v>
      </c>
      <c r="I2186" s="3">
        <v>0</v>
      </c>
      <c r="J2186" s="3">
        <v>21993677.5</v>
      </c>
      <c r="K2186" s="3">
        <v>12303071.31</v>
      </c>
      <c r="L2186" s="3">
        <v>0</v>
      </c>
      <c r="M2186" s="3">
        <v>1621679057.99</v>
      </c>
      <c r="N2186" s="3">
        <v>530129042.02</v>
      </c>
      <c r="O2186" s="3">
        <v>885993892.44</v>
      </c>
      <c r="P2186" s="3">
        <v>21194804.48</v>
      </c>
      <c r="Q2186" s="3">
        <v>0</v>
      </c>
      <c r="R2186" s="3">
        <v>835419082.1</v>
      </c>
      <c r="S2186" s="3">
        <v>0</v>
      </c>
      <c r="T2186" s="3">
        <v>0</v>
      </c>
      <c r="U2186" s="3">
        <v>9504225.47</v>
      </c>
      <c r="V2186" s="3">
        <v>59616978.01</v>
      </c>
      <c r="W2186" s="3">
        <v>0</v>
      </c>
      <c r="X2186" s="3">
        <v>0</v>
      </c>
      <c r="Y2186" s="3">
        <v>0</v>
      </c>
      <c r="Z2186" s="3">
        <v>62592342.64</v>
      </c>
      <c r="AA2186" s="3">
        <v>0</v>
      </c>
      <c r="AB2186" s="3">
        <v>3785288.24</v>
      </c>
      <c r="AC2186" s="3">
        <v>494173833.79</v>
      </c>
      <c r="AD2186" s="3">
        <v>24010358.66</v>
      </c>
      <c r="AE2186" s="3">
        <v>0</v>
      </c>
      <c r="AF2186" s="3">
        <v>0</v>
      </c>
      <c r="AG2186" s="3">
        <v>0</v>
      </c>
      <c r="AH2186" s="3">
        <v>122004673.38</v>
      </c>
      <c r="AI2186" s="3">
        <v>0</v>
      </c>
      <c r="AJ2186" s="3">
        <v>0</v>
      </c>
      <c r="AK2186" s="3">
        <v>12298202.15</v>
      </c>
      <c r="AL2186" s="3">
        <v>21441082.15</v>
      </c>
      <c r="AM2186" s="3">
        <v>233025</v>
      </c>
      <c r="AN2186" s="3">
        <v>1223739.08</v>
      </c>
      <c r="AO2186" s="6">
        <f t="shared" si="510"/>
        <v>351356491.06</v>
      </c>
      <c r="AP2186" s="6">
        <f t="shared" si="511"/>
        <v>3058996796.93</v>
      </c>
      <c r="AQ2186" s="6">
        <f t="shared" si="512"/>
        <v>970917916.46</v>
      </c>
      <c r="AR2186" s="6">
        <f t="shared" si="513"/>
        <v>2088078880.47</v>
      </c>
      <c r="AS2186" s="6">
        <f t="shared" si="514"/>
        <v>675384914.21</v>
      </c>
      <c r="AT2186" s="10">
        <f t="shared" si="515"/>
        <v>0</v>
      </c>
      <c r="AU2186" s="10">
        <f t="shared" si="516"/>
        <v>675384914.21</v>
      </c>
      <c r="AV2186" s="10">
        <f t="shared" si="517"/>
        <v>2439435371.53</v>
      </c>
      <c r="AW2186" s="12">
        <f t="shared" si="518"/>
        <v>0.11280152908614</v>
      </c>
      <c r="AX2186" s="12">
        <f t="shared" si="519"/>
        <v>0.88719847091386</v>
      </c>
      <c r="AY2186" s="12">
        <f t="shared" si="520"/>
        <v>0.670368974425093</v>
      </c>
      <c r="AZ2186" s="12">
        <f t="shared" si="521"/>
        <v>0.216829496488767</v>
      </c>
      <c r="BA2186" s="12">
        <f t="shared" si="522"/>
        <v>0</v>
      </c>
      <c r="BB2186" s="12">
        <f t="shared" si="523"/>
        <v>0.216829496488767</v>
      </c>
      <c r="BC2186" s="12">
        <f t="shared" si="524"/>
        <v>0.783170503511234</v>
      </c>
    </row>
    <row r="2187" spans="1:55">
      <c r="A2187" s="3" t="s">
        <v>4425</v>
      </c>
      <c r="B2187" s="3" t="s">
        <v>4426</v>
      </c>
      <c r="C2187" s="3">
        <v>157666224.66</v>
      </c>
      <c r="D2187" s="3">
        <v>316969889.44</v>
      </c>
      <c r="E2187" s="3">
        <v>200000000</v>
      </c>
      <c r="F2187" s="3">
        <v>0</v>
      </c>
      <c r="G2187" s="3">
        <v>0</v>
      </c>
      <c r="H2187" s="3">
        <v>0</v>
      </c>
      <c r="I2187" s="3">
        <v>0</v>
      </c>
      <c r="J2187" s="3">
        <v>9167782.11</v>
      </c>
      <c r="K2187" s="3">
        <v>20193980.51</v>
      </c>
      <c r="L2187" s="3">
        <v>0</v>
      </c>
      <c r="M2187" s="3">
        <v>26379822.58</v>
      </c>
      <c r="N2187" s="3">
        <v>58227862.9</v>
      </c>
      <c r="O2187" s="3">
        <v>72077629.2</v>
      </c>
      <c r="P2187" s="3">
        <v>12333259.23</v>
      </c>
      <c r="Q2187" s="3">
        <v>0</v>
      </c>
      <c r="R2187" s="3">
        <v>1486086.13</v>
      </c>
      <c r="S2187" s="3">
        <v>0</v>
      </c>
      <c r="T2187" s="3">
        <v>0</v>
      </c>
      <c r="U2187" s="3">
        <v>3565868.51</v>
      </c>
      <c r="V2187" s="3">
        <v>4706845.79</v>
      </c>
      <c r="W2187" s="3">
        <v>0</v>
      </c>
      <c r="X2187" s="3">
        <v>0</v>
      </c>
      <c r="Y2187" s="3">
        <v>0</v>
      </c>
      <c r="Z2187" s="3">
        <v>4341417.2</v>
      </c>
      <c r="AA2187" s="3">
        <v>0</v>
      </c>
      <c r="AB2187" s="3">
        <v>453435.11</v>
      </c>
      <c r="AC2187" s="3">
        <v>361750723.99</v>
      </c>
      <c r="AD2187" s="3">
        <v>419322.62</v>
      </c>
      <c r="AE2187" s="3">
        <v>0</v>
      </c>
      <c r="AF2187" s="3">
        <v>0</v>
      </c>
      <c r="AG2187" s="3">
        <v>0</v>
      </c>
      <c r="AH2187" s="3">
        <v>0</v>
      </c>
      <c r="AI2187" s="3">
        <v>0</v>
      </c>
      <c r="AJ2187" s="3">
        <v>0</v>
      </c>
      <c r="AK2187" s="3">
        <v>12787807.59</v>
      </c>
      <c r="AL2187" s="3">
        <v>112015822.56</v>
      </c>
      <c r="AM2187" s="3">
        <v>0</v>
      </c>
      <c r="AN2187" s="3">
        <v>0</v>
      </c>
      <c r="AO2187" s="6">
        <f t="shared" si="510"/>
        <v>546331652.06</v>
      </c>
      <c r="AP2187" s="6">
        <f t="shared" si="511"/>
        <v>169018573.91</v>
      </c>
      <c r="AQ2187" s="6">
        <f t="shared" si="512"/>
        <v>14553652.74</v>
      </c>
      <c r="AR2187" s="6">
        <f t="shared" si="513"/>
        <v>154464921.17</v>
      </c>
      <c r="AS2187" s="6">
        <f t="shared" si="514"/>
        <v>486973676.76</v>
      </c>
      <c r="AT2187" s="10">
        <f t="shared" si="515"/>
        <v>157666224.66</v>
      </c>
      <c r="AU2187" s="10">
        <f t="shared" si="516"/>
        <v>644639901.42</v>
      </c>
      <c r="AV2187" s="10">
        <f t="shared" si="517"/>
        <v>700796573.23</v>
      </c>
      <c r="AW2187" s="12">
        <f t="shared" si="518"/>
        <v>0.406062762793852</v>
      </c>
      <c r="AX2187" s="12">
        <f t="shared" si="519"/>
        <v>0.476751307115308</v>
      </c>
      <c r="AY2187" s="12">
        <f t="shared" si="520"/>
        <v>0.114806550944876</v>
      </c>
      <c r="AZ2187" s="12">
        <f t="shared" si="521"/>
        <v>0.361944756170432</v>
      </c>
      <c r="BA2187" s="12">
        <f t="shared" si="522"/>
        <v>0.117185930090839</v>
      </c>
      <c r="BB2187" s="12">
        <f t="shared" si="523"/>
        <v>0.479130686261271</v>
      </c>
      <c r="BC2187" s="12">
        <f t="shared" si="524"/>
        <v>0.520869313738729</v>
      </c>
    </row>
    <row r="2188" spans="1:55">
      <c r="A2188" s="3" t="s">
        <v>4427</v>
      </c>
      <c r="B2188" s="3" t="s">
        <v>4428</v>
      </c>
      <c r="C2188" s="3">
        <v>0</v>
      </c>
      <c r="D2188" s="3">
        <v>316675286.76</v>
      </c>
      <c r="E2188" s="3">
        <v>170824.02</v>
      </c>
      <c r="F2188" s="3">
        <v>0</v>
      </c>
      <c r="G2188" s="3">
        <v>0</v>
      </c>
      <c r="H2188" s="3">
        <v>0</v>
      </c>
      <c r="I2188" s="3">
        <v>0</v>
      </c>
      <c r="J2188" s="3">
        <v>0</v>
      </c>
      <c r="K2188" s="3">
        <v>4376559.72</v>
      </c>
      <c r="L2188" s="3">
        <v>0</v>
      </c>
      <c r="M2188" s="3">
        <v>308003786.66</v>
      </c>
      <c r="N2188" s="3">
        <v>4384553.11</v>
      </c>
      <c r="O2188" s="3">
        <v>146514763.62</v>
      </c>
      <c r="P2188" s="3">
        <v>2691307.94</v>
      </c>
      <c r="Q2188" s="3">
        <v>0</v>
      </c>
      <c r="R2188" s="3">
        <v>444424263.39</v>
      </c>
      <c r="S2188" s="3">
        <v>0</v>
      </c>
      <c r="T2188" s="3">
        <v>0</v>
      </c>
      <c r="U2188" s="3">
        <v>11412146.45</v>
      </c>
      <c r="V2188" s="3">
        <v>4557122.75</v>
      </c>
      <c r="W2188" s="3">
        <v>0</v>
      </c>
      <c r="X2188" s="3">
        <v>13450000</v>
      </c>
      <c r="Y2188" s="3">
        <v>0</v>
      </c>
      <c r="Z2188" s="3">
        <v>17063186</v>
      </c>
      <c r="AA2188" s="3">
        <v>0</v>
      </c>
      <c r="AB2188" s="3">
        <v>11637538.22</v>
      </c>
      <c r="AC2188" s="3">
        <v>203771974.61</v>
      </c>
      <c r="AD2188" s="3">
        <v>14914673.09</v>
      </c>
      <c r="AE2188" s="3">
        <v>0</v>
      </c>
      <c r="AF2188" s="3">
        <v>0</v>
      </c>
      <c r="AG2188" s="3">
        <v>0</v>
      </c>
      <c r="AH2188" s="3">
        <v>6520228.66</v>
      </c>
      <c r="AI2188" s="3">
        <v>0</v>
      </c>
      <c r="AJ2188" s="3">
        <v>0</v>
      </c>
      <c r="AK2188" s="3">
        <v>1237418.55</v>
      </c>
      <c r="AL2188" s="3">
        <v>8689015.91</v>
      </c>
      <c r="AM2188" s="3">
        <v>0</v>
      </c>
      <c r="AN2188" s="3">
        <v>894130</v>
      </c>
      <c r="AO2188" s="6">
        <f t="shared" si="510"/>
        <v>321222670.5</v>
      </c>
      <c r="AP2188" s="6">
        <f t="shared" si="511"/>
        <v>461594411.33</v>
      </c>
      <c r="AQ2188" s="6">
        <f t="shared" si="512"/>
        <v>502544256.81</v>
      </c>
      <c r="AR2188" s="6">
        <f t="shared" si="513"/>
        <v>-40949845.48</v>
      </c>
      <c r="AS2188" s="6">
        <f t="shared" si="514"/>
        <v>236027440.82</v>
      </c>
      <c r="AT2188" s="10">
        <f t="shared" si="515"/>
        <v>0</v>
      </c>
      <c r="AU2188" s="10">
        <f t="shared" si="516"/>
        <v>236027440.82</v>
      </c>
      <c r="AV2188" s="10">
        <f t="shared" si="517"/>
        <v>280272825.02</v>
      </c>
      <c r="AW2188" s="12">
        <f t="shared" si="518"/>
        <v>0.622162512307414</v>
      </c>
      <c r="AX2188" s="12">
        <f t="shared" si="519"/>
        <v>0.377837487692586</v>
      </c>
      <c r="AY2188" s="12">
        <f t="shared" si="520"/>
        <v>-0.0793140119991536</v>
      </c>
      <c r="AZ2188" s="12">
        <f t="shared" si="521"/>
        <v>0.45715149969174</v>
      </c>
      <c r="BA2188" s="12">
        <f t="shared" si="522"/>
        <v>0</v>
      </c>
      <c r="BB2188" s="12">
        <f t="shared" si="523"/>
        <v>0.45715149969174</v>
      </c>
      <c r="BC2188" s="12">
        <f t="shared" si="524"/>
        <v>0.54284850030826</v>
      </c>
    </row>
    <row r="2189" spans="1:55">
      <c r="A2189" s="3" t="s">
        <v>4429</v>
      </c>
      <c r="B2189" s="3" t="s">
        <v>4430</v>
      </c>
      <c r="C2189" s="3">
        <v>0</v>
      </c>
      <c r="D2189" s="3">
        <v>315466256.63</v>
      </c>
      <c r="E2189" s="3">
        <v>554971582.45</v>
      </c>
      <c r="F2189" s="3">
        <v>0</v>
      </c>
      <c r="G2189" s="3">
        <v>0</v>
      </c>
      <c r="H2189" s="3">
        <v>0</v>
      </c>
      <c r="I2189" s="3">
        <v>0</v>
      </c>
      <c r="J2189" s="3">
        <v>127314690.14</v>
      </c>
      <c r="K2189" s="3">
        <v>66909342.77</v>
      </c>
      <c r="L2189" s="3">
        <v>0</v>
      </c>
      <c r="M2189" s="3">
        <v>16807311.54</v>
      </c>
      <c r="N2189" s="3">
        <v>38013035.51</v>
      </c>
      <c r="O2189" s="3">
        <v>1133247870.01</v>
      </c>
      <c r="P2189" s="3">
        <v>50063133.81</v>
      </c>
      <c r="Q2189" s="3">
        <v>0</v>
      </c>
      <c r="R2189" s="3">
        <v>1102218273.23</v>
      </c>
      <c r="S2189" s="3">
        <v>0</v>
      </c>
      <c r="T2189" s="3">
        <v>0</v>
      </c>
      <c r="U2189" s="3">
        <v>33127990.87</v>
      </c>
      <c r="V2189" s="3">
        <v>11237019.75</v>
      </c>
      <c r="W2189" s="3">
        <v>0</v>
      </c>
      <c r="X2189" s="3">
        <v>0</v>
      </c>
      <c r="Y2189" s="3">
        <v>35120689.98</v>
      </c>
      <c r="Z2189" s="3">
        <v>31117230.23</v>
      </c>
      <c r="AA2189" s="3">
        <v>0</v>
      </c>
      <c r="AB2189" s="3">
        <v>168358918.43</v>
      </c>
      <c r="AC2189" s="3">
        <v>1045446332.59</v>
      </c>
      <c r="AD2189" s="3">
        <v>37565258.58</v>
      </c>
      <c r="AE2189" s="3">
        <v>0</v>
      </c>
      <c r="AF2189" s="3">
        <v>0</v>
      </c>
      <c r="AG2189" s="3">
        <v>0</v>
      </c>
      <c r="AH2189" s="3">
        <v>86981397.52</v>
      </c>
      <c r="AI2189" s="3">
        <v>0</v>
      </c>
      <c r="AJ2189" s="3">
        <v>0</v>
      </c>
      <c r="AK2189" s="3">
        <v>155560834.4</v>
      </c>
      <c r="AL2189" s="3">
        <v>589732.21</v>
      </c>
      <c r="AM2189" s="3">
        <v>0</v>
      </c>
      <c r="AN2189" s="3">
        <v>6991644.49</v>
      </c>
      <c r="AO2189" s="6">
        <f t="shared" si="510"/>
        <v>1064661871.99</v>
      </c>
      <c r="AP2189" s="6">
        <f t="shared" si="511"/>
        <v>1238131350.87</v>
      </c>
      <c r="AQ2189" s="6">
        <f t="shared" si="512"/>
        <v>1381180122.49</v>
      </c>
      <c r="AR2189" s="6">
        <f t="shared" si="513"/>
        <v>-143048771.62</v>
      </c>
      <c r="AS2189" s="6">
        <f t="shared" si="514"/>
        <v>1333135199.79</v>
      </c>
      <c r="AT2189" s="10">
        <f t="shared" si="515"/>
        <v>0</v>
      </c>
      <c r="AU2189" s="10">
        <f t="shared" si="516"/>
        <v>1333135199.79</v>
      </c>
      <c r="AV2189" s="10">
        <f t="shared" si="517"/>
        <v>921613100.37</v>
      </c>
      <c r="AW2189" s="12">
        <f t="shared" si="518"/>
        <v>0.472186572627397</v>
      </c>
      <c r="AX2189" s="12">
        <f t="shared" si="519"/>
        <v>0.527813427372603</v>
      </c>
      <c r="AY2189" s="12">
        <f t="shared" si="520"/>
        <v>-0.0634433438135198</v>
      </c>
      <c r="AZ2189" s="12">
        <f t="shared" si="521"/>
        <v>0.591256771186123</v>
      </c>
      <c r="BA2189" s="12">
        <f t="shared" si="522"/>
        <v>0</v>
      </c>
      <c r="BB2189" s="12">
        <f t="shared" si="523"/>
        <v>0.591256771186123</v>
      </c>
      <c r="BC2189" s="12">
        <f t="shared" si="524"/>
        <v>0.408743228813877</v>
      </c>
    </row>
    <row r="2190" spans="1:55">
      <c r="A2190" s="3" t="s">
        <v>4431</v>
      </c>
      <c r="B2190" s="3" t="s">
        <v>4432</v>
      </c>
      <c r="C2190" s="3">
        <v>520475.58</v>
      </c>
      <c r="D2190" s="3">
        <v>315376609.59</v>
      </c>
      <c r="E2190" s="3">
        <v>638397697.19</v>
      </c>
      <c r="F2190" s="3">
        <v>0</v>
      </c>
      <c r="G2190" s="3">
        <v>0</v>
      </c>
      <c r="H2190" s="3">
        <v>0</v>
      </c>
      <c r="I2190" s="3">
        <v>0</v>
      </c>
      <c r="J2190" s="3">
        <v>0</v>
      </c>
      <c r="K2190" s="3">
        <v>9680808.5</v>
      </c>
      <c r="L2190" s="3">
        <v>0</v>
      </c>
      <c r="M2190" s="3">
        <v>1195680757.53</v>
      </c>
      <c r="N2190" s="3">
        <v>240343580.21</v>
      </c>
      <c r="O2190" s="3">
        <v>10914660.78</v>
      </c>
      <c r="P2190" s="3">
        <v>1239080.97</v>
      </c>
      <c r="Q2190" s="3">
        <v>0</v>
      </c>
      <c r="R2190" s="3">
        <v>91392027.39</v>
      </c>
      <c r="S2190" s="3">
        <v>5994601.84</v>
      </c>
      <c r="T2190" s="3">
        <v>0</v>
      </c>
      <c r="U2190" s="3">
        <v>12510324.21</v>
      </c>
      <c r="V2190" s="3">
        <v>108656689.07</v>
      </c>
      <c r="W2190" s="3">
        <v>0</v>
      </c>
      <c r="X2190" s="3">
        <v>1079349.76</v>
      </c>
      <c r="Y2190" s="3">
        <v>0</v>
      </c>
      <c r="Z2190" s="3">
        <v>272729.91</v>
      </c>
      <c r="AA2190" s="3">
        <v>0</v>
      </c>
      <c r="AB2190" s="3">
        <v>28094.68</v>
      </c>
      <c r="AC2190" s="3">
        <v>124490355.62</v>
      </c>
      <c r="AD2190" s="3">
        <v>246127.52</v>
      </c>
      <c r="AE2190" s="3">
        <v>0</v>
      </c>
      <c r="AF2190" s="3">
        <v>0</v>
      </c>
      <c r="AG2190" s="3">
        <v>0</v>
      </c>
      <c r="AH2190" s="3">
        <v>95118563.24</v>
      </c>
      <c r="AI2190" s="3">
        <v>0</v>
      </c>
      <c r="AJ2190" s="3">
        <v>287928496.88</v>
      </c>
      <c r="AK2190" s="3">
        <v>32988.1</v>
      </c>
      <c r="AL2190" s="3">
        <v>23399495.55</v>
      </c>
      <c r="AM2190" s="3">
        <v>176410350.4</v>
      </c>
      <c r="AN2190" s="3">
        <v>33475847.18</v>
      </c>
      <c r="AO2190" s="6">
        <f t="shared" si="510"/>
        <v>963455115.28</v>
      </c>
      <c r="AP2190" s="6">
        <f t="shared" si="511"/>
        <v>1448178079.49</v>
      </c>
      <c r="AQ2190" s="6">
        <f t="shared" si="512"/>
        <v>219933816.86</v>
      </c>
      <c r="AR2190" s="6">
        <f t="shared" si="513"/>
        <v>1228244262.63</v>
      </c>
      <c r="AS2190" s="6">
        <f t="shared" si="514"/>
        <v>741102224.49</v>
      </c>
      <c r="AT2190" s="10">
        <f t="shared" si="515"/>
        <v>520475.58</v>
      </c>
      <c r="AU2190" s="10">
        <f t="shared" si="516"/>
        <v>741622700.07</v>
      </c>
      <c r="AV2190" s="10">
        <f t="shared" si="517"/>
        <v>2191699377.91</v>
      </c>
      <c r="AW2190" s="12">
        <f t="shared" si="518"/>
        <v>0.328451867768804</v>
      </c>
      <c r="AX2190" s="12">
        <f t="shared" si="519"/>
        <v>0.671370696693549</v>
      </c>
      <c r="AY2190" s="12">
        <f t="shared" si="520"/>
        <v>0.418721241642792</v>
      </c>
      <c r="AZ2190" s="12">
        <f t="shared" si="521"/>
        <v>0.252649455050757</v>
      </c>
      <c r="BA2190" s="12">
        <f t="shared" si="522"/>
        <v>0.000177435537647615</v>
      </c>
      <c r="BB2190" s="12">
        <f t="shared" si="523"/>
        <v>0.252826890588404</v>
      </c>
      <c r="BC2190" s="12">
        <f t="shared" si="524"/>
        <v>0.747173109411596</v>
      </c>
    </row>
    <row r="2191" spans="1:55">
      <c r="A2191" s="3" t="s">
        <v>4433</v>
      </c>
      <c r="B2191" s="3" t="s">
        <v>4434</v>
      </c>
      <c r="C2191" s="3">
        <v>24459392.63</v>
      </c>
      <c r="D2191" s="3">
        <v>315364280.12</v>
      </c>
      <c r="E2191" s="3">
        <v>0</v>
      </c>
      <c r="F2191" s="3">
        <v>0</v>
      </c>
      <c r="G2191" s="3">
        <v>0</v>
      </c>
      <c r="H2191" s="3">
        <v>0</v>
      </c>
      <c r="I2191" s="3">
        <v>0</v>
      </c>
      <c r="J2191" s="3">
        <v>28993273.87</v>
      </c>
      <c r="K2191" s="3">
        <v>234534807.66</v>
      </c>
      <c r="L2191" s="3">
        <v>0</v>
      </c>
      <c r="M2191" s="3">
        <v>647973977.11</v>
      </c>
      <c r="N2191" s="3">
        <v>3809121.55</v>
      </c>
      <c r="O2191" s="3">
        <v>463973262.83</v>
      </c>
      <c r="P2191" s="3">
        <v>31087186.48</v>
      </c>
      <c r="Q2191" s="3">
        <v>0</v>
      </c>
      <c r="R2191" s="3">
        <v>1156038325.88</v>
      </c>
      <c r="S2191" s="3">
        <v>0</v>
      </c>
      <c r="T2191" s="3">
        <v>0</v>
      </c>
      <c r="U2191" s="3">
        <v>81890691.12</v>
      </c>
      <c r="V2191" s="3">
        <v>55699971.22</v>
      </c>
      <c r="W2191" s="3">
        <v>0</v>
      </c>
      <c r="X2191" s="3">
        <v>0</v>
      </c>
      <c r="Y2191" s="3">
        <v>1000000</v>
      </c>
      <c r="Z2191" s="3">
        <v>26640241.98</v>
      </c>
      <c r="AA2191" s="3">
        <v>0</v>
      </c>
      <c r="AB2191" s="3">
        <v>5424979.13</v>
      </c>
      <c r="AC2191" s="3">
        <v>719719836.94</v>
      </c>
      <c r="AD2191" s="3">
        <v>497405764.17</v>
      </c>
      <c r="AE2191" s="3">
        <v>0</v>
      </c>
      <c r="AF2191" s="3">
        <v>0</v>
      </c>
      <c r="AG2191" s="3">
        <v>0</v>
      </c>
      <c r="AH2191" s="3">
        <v>150645763.06</v>
      </c>
      <c r="AI2191" s="3">
        <v>0</v>
      </c>
      <c r="AJ2191" s="3">
        <v>18728450.11</v>
      </c>
      <c r="AK2191" s="3">
        <v>96813787.56</v>
      </c>
      <c r="AL2191" s="3">
        <v>24678214.66</v>
      </c>
      <c r="AM2191" s="3">
        <v>4228938.23</v>
      </c>
      <c r="AN2191" s="3">
        <v>221565077.27</v>
      </c>
      <c r="AO2191" s="6">
        <f t="shared" si="510"/>
        <v>578892361.65</v>
      </c>
      <c r="AP2191" s="6">
        <f t="shared" si="511"/>
        <v>1146843547.97</v>
      </c>
      <c r="AQ2191" s="6">
        <f t="shared" si="512"/>
        <v>1326694209.33</v>
      </c>
      <c r="AR2191" s="6">
        <f t="shared" si="513"/>
        <v>-179850661.36</v>
      </c>
      <c r="AS2191" s="6">
        <f t="shared" si="514"/>
        <v>1733785832</v>
      </c>
      <c r="AT2191" s="10">
        <f t="shared" si="515"/>
        <v>24459392.63</v>
      </c>
      <c r="AU2191" s="10">
        <f t="shared" si="516"/>
        <v>1758245224.63</v>
      </c>
      <c r="AV2191" s="10">
        <f t="shared" si="517"/>
        <v>399041700.29</v>
      </c>
      <c r="AW2191" s="12">
        <f t="shared" si="518"/>
        <v>0.268342775809234</v>
      </c>
      <c r="AX2191" s="12">
        <f t="shared" si="519"/>
        <v>0.720319190131663</v>
      </c>
      <c r="AY2191" s="12">
        <f t="shared" si="520"/>
        <v>-0.0833689108678344</v>
      </c>
      <c r="AZ2191" s="12">
        <f t="shared" si="521"/>
        <v>0.803688100999497</v>
      </c>
      <c r="BA2191" s="12">
        <f t="shared" si="522"/>
        <v>0.0113380340591028</v>
      </c>
      <c r="BB2191" s="12">
        <f t="shared" si="523"/>
        <v>0.8150261350586</v>
      </c>
      <c r="BC2191" s="12">
        <f t="shared" si="524"/>
        <v>0.1849738649414</v>
      </c>
    </row>
    <row r="2192" spans="1:55">
      <c r="A2192" s="3" t="s">
        <v>4435</v>
      </c>
      <c r="B2192" s="3" t="s">
        <v>4436</v>
      </c>
      <c r="C2192" s="3">
        <v>1646057.39</v>
      </c>
      <c r="D2192" s="3">
        <v>315059669.96</v>
      </c>
      <c r="E2192" s="3">
        <v>0</v>
      </c>
      <c r="F2192" s="3">
        <v>0</v>
      </c>
      <c r="G2192" s="3">
        <v>0</v>
      </c>
      <c r="H2192" s="3">
        <v>0</v>
      </c>
      <c r="I2192" s="3">
        <v>0</v>
      </c>
      <c r="J2192" s="3">
        <v>169608936.89</v>
      </c>
      <c r="K2192" s="3">
        <v>33956532.66</v>
      </c>
      <c r="L2192" s="3">
        <v>0</v>
      </c>
      <c r="M2192" s="3">
        <v>568598851.31</v>
      </c>
      <c r="N2192" s="3">
        <v>3725683</v>
      </c>
      <c r="O2192" s="3">
        <v>140432914.24</v>
      </c>
      <c r="P2192" s="3">
        <v>8444331.21</v>
      </c>
      <c r="Q2192" s="3">
        <v>0</v>
      </c>
      <c r="R2192" s="3">
        <v>648737701.73</v>
      </c>
      <c r="S2192" s="3">
        <v>1868270.54</v>
      </c>
      <c r="T2192" s="3">
        <v>0</v>
      </c>
      <c r="U2192" s="3">
        <v>66737206.59</v>
      </c>
      <c r="V2192" s="3">
        <v>27933366</v>
      </c>
      <c r="W2192" s="3">
        <v>0</v>
      </c>
      <c r="X2192" s="3">
        <v>0</v>
      </c>
      <c r="Y2192" s="3">
        <v>69686993</v>
      </c>
      <c r="Z2192" s="3">
        <v>84983731.11</v>
      </c>
      <c r="AA2192" s="3">
        <v>0</v>
      </c>
      <c r="AB2192" s="3">
        <v>948495.83</v>
      </c>
      <c r="AC2192" s="3">
        <v>865577514.27</v>
      </c>
      <c r="AD2192" s="3">
        <v>104119885.7</v>
      </c>
      <c r="AE2192" s="3">
        <v>0</v>
      </c>
      <c r="AF2192" s="3">
        <v>0</v>
      </c>
      <c r="AG2192" s="3">
        <v>0</v>
      </c>
      <c r="AH2192" s="3">
        <v>12346808.82</v>
      </c>
      <c r="AI2192" s="3">
        <v>0</v>
      </c>
      <c r="AJ2192" s="3">
        <v>0</v>
      </c>
      <c r="AK2192" s="3">
        <v>129304363.12</v>
      </c>
      <c r="AL2192" s="3">
        <v>60392082.63</v>
      </c>
      <c r="AM2192" s="3">
        <v>2129002.7</v>
      </c>
      <c r="AN2192" s="3">
        <v>14817820.42</v>
      </c>
      <c r="AO2192" s="6">
        <f t="shared" si="510"/>
        <v>518625139.51</v>
      </c>
      <c r="AP2192" s="6">
        <f t="shared" si="511"/>
        <v>721201779.76</v>
      </c>
      <c r="AQ2192" s="6">
        <f t="shared" si="512"/>
        <v>900895764.8</v>
      </c>
      <c r="AR2192" s="6">
        <f t="shared" si="513"/>
        <v>-179693985.04</v>
      </c>
      <c r="AS2192" s="6">
        <f t="shared" si="514"/>
        <v>1188687477.66</v>
      </c>
      <c r="AT2192" s="10">
        <f t="shared" si="515"/>
        <v>1646057.39</v>
      </c>
      <c r="AU2192" s="10">
        <f t="shared" si="516"/>
        <v>1190333535.05</v>
      </c>
      <c r="AV2192" s="10">
        <f t="shared" si="517"/>
        <v>338931154.47</v>
      </c>
      <c r="AW2192" s="12">
        <f t="shared" si="518"/>
        <v>0.339133665391034</v>
      </c>
      <c r="AX2192" s="12">
        <f t="shared" si="519"/>
        <v>0.6597899628067</v>
      </c>
      <c r="AY2192" s="12">
        <f t="shared" si="520"/>
        <v>-0.117503520660247</v>
      </c>
      <c r="AZ2192" s="12">
        <f t="shared" si="521"/>
        <v>0.777293483466947</v>
      </c>
      <c r="BA2192" s="12">
        <f t="shared" si="522"/>
        <v>0.00107637180226574</v>
      </c>
      <c r="BB2192" s="12">
        <f t="shared" si="523"/>
        <v>0.778369855269213</v>
      </c>
      <c r="BC2192" s="12">
        <f t="shared" si="524"/>
        <v>0.221630144730787</v>
      </c>
    </row>
    <row r="2193" spans="1:55">
      <c r="A2193" s="3" t="s">
        <v>4437</v>
      </c>
      <c r="B2193" s="3" t="s">
        <v>4438</v>
      </c>
      <c r="C2193" s="3">
        <v>0</v>
      </c>
      <c r="D2193" s="3">
        <v>314385028.01</v>
      </c>
      <c r="E2193" s="3">
        <v>0</v>
      </c>
      <c r="F2193" s="3">
        <v>0</v>
      </c>
      <c r="G2193" s="3">
        <v>0</v>
      </c>
      <c r="H2193" s="3">
        <v>0</v>
      </c>
      <c r="I2193" s="3">
        <v>0</v>
      </c>
      <c r="J2193" s="3">
        <v>0</v>
      </c>
      <c r="K2193" s="3">
        <v>16145850.03</v>
      </c>
      <c r="L2193" s="3">
        <v>0</v>
      </c>
      <c r="M2193" s="3">
        <v>103666844.49</v>
      </c>
      <c r="N2193" s="3">
        <v>4502002.23</v>
      </c>
      <c r="O2193" s="3">
        <v>35978529.4</v>
      </c>
      <c r="P2193" s="3">
        <v>12261477.06</v>
      </c>
      <c r="Q2193" s="3">
        <v>0</v>
      </c>
      <c r="R2193" s="3">
        <v>18732392.29</v>
      </c>
      <c r="S2193" s="3">
        <v>0</v>
      </c>
      <c r="T2193" s="3">
        <v>0</v>
      </c>
      <c r="U2193" s="3">
        <v>3698351.66</v>
      </c>
      <c r="V2193" s="3">
        <v>6366038.46</v>
      </c>
      <c r="W2193" s="3">
        <v>0</v>
      </c>
      <c r="X2193" s="3">
        <v>0</v>
      </c>
      <c r="Y2193" s="3">
        <v>0</v>
      </c>
      <c r="Z2193" s="3">
        <v>0</v>
      </c>
      <c r="AA2193" s="3">
        <v>0</v>
      </c>
      <c r="AB2193" s="3">
        <v>0</v>
      </c>
      <c r="AC2193" s="3">
        <v>66756489.29</v>
      </c>
      <c r="AD2193" s="3">
        <v>88393835.07</v>
      </c>
      <c r="AE2193" s="3">
        <v>0</v>
      </c>
      <c r="AF2193" s="3">
        <v>0</v>
      </c>
      <c r="AG2193" s="3">
        <v>0</v>
      </c>
      <c r="AH2193" s="3">
        <v>108002260.25</v>
      </c>
      <c r="AI2193" s="3">
        <v>0</v>
      </c>
      <c r="AJ2193" s="3">
        <v>184192.3</v>
      </c>
      <c r="AK2193" s="3">
        <v>43205173.18</v>
      </c>
      <c r="AL2193" s="3">
        <v>1293736.77</v>
      </c>
      <c r="AM2193" s="3">
        <v>474645.2</v>
      </c>
      <c r="AN2193" s="3">
        <v>17008696.01</v>
      </c>
      <c r="AO2193" s="6">
        <f t="shared" si="510"/>
        <v>330530878.04</v>
      </c>
      <c r="AP2193" s="6">
        <f t="shared" si="511"/>
        <v>156408853.18</v>
      </c>
      <c r="AQ2193" s="6">
        <f t="shared" si="512"/>
        <v>28796782.41</v>
      </c>
      <c r="AR2193" s="6">
        <f t="shared" si="513"/>
        <v>127612070.77</v>
      </c>
      <c r="AS2193" s="6">
        <f t="shared" si="514"/>
        <v>325319028.07</v>
      </c>
      <c r="AT2193" s="10">
        <f t="shared" si="515"/>
        <v>0</v>
      </c>
      <c r="AU2193" s="10">
        <f t="shared" si="516"/>
        <v>325319028.07</v>
      </c>
      <c r="AV2193" s="10">
        <f t="shared" si="517"/>
        <v>458142948.81</v>
      </c>
      <c r="AW2193" s="12">
        <f t="shared" si="518"/>
        <v>0.421885027983465</v>
      </c>
      <c r="AX2193" s="12">
        <f t="shared" si="519"/>
        <v>0.578114972016535</v>
      </c>
      <c r="AY2193" s="12">
        <f t="shared" si="520"/>
        <v>0.162882277041947</v>
      </c>
      <c r="AZ2193" s="12">
        <f t="shared" si="521"/>
        <v>0.415232694974587</v>
      </c>
      <c r="BA2193" s="12">
        <f t="shared" si="522"/>
        <v>0</v>
      </c>
      <c r="BB2193" s="12">
        <f t="shared" si="523"/>
        <v>0.415232694974587</v>
      </c>
      <c r="BC2193" s="12">
        <f t="shared" si="524"/>
        <v>0.584767305025413</v>
      </c>
    </row>
    <row r="2194" spans="1:55">
      <c r="A2194" s="3" t="s">
        <v>4439</v>
      </c>
      <c r="B2194" s="3" t="s">
        <v>4440</v>
      </c>
      <c r="C2194" s="3">
        <v>0</v>
      </c>
      <c r="D2194" s="3">
        <v>313272360.41</v>
      </c>
      <c r="E2194" s="3">
        <v>251318506.84</v>
      </c>
      <c r="F2194" s="3">
        <v>0</v>
      </c>
      <c r="G2194" s="3">
        <v>0</v>
      </c>
      <c r="H2194" s="3">
        <v>0</v>
      </c>
      <c r="I2194" s="3">
        <v>0</v>
      </c>
      <c r="J2194" s="3">
        <v>4841810.66</v>
      </c>
      <c r="K2194" s="3">
        <v>9935479.82</v>
      </c>
      <c r="L2194" s="3">
        <v>0</v>
      </c>
      <c r="M2194" s="3">
        <v>470081824.19</v>
      </c>
      <c r="N2194" s="3">
        <v>6008081.07</v>
      </c>
      <c r="O2194" s="3">
        <v>69055066.64</v>
      </c>
      <c r="P2194" s="3">
        <v>24488372.61</v>
      </c>
      <c r="Q2194" s="3">
        <v>44707846.15</v>
      </c>
      <c r="R2194" s="3">
        <v>361782424.98</v>
      </c>
      <c r="S2194" s="3">
        <v>0</v>
      </c>
      <c r="T2194" s="3">
        <v>0</v>
      </c>
      <c r="U2194" s="3">
        <v>3984341.29</v>
      </c>
      <c r="V2194" s="3">
        <v>37284563.31</v>
      </c>
      <c r="W2194" s="3">
        <v>0</v>
      </c>
      <c r="X2194" s="3">
        <v>0</v>
      </c>
      <c r="Y2194" s="3">
        <v>173782.29</v>
      </c>
      <c r="Z2194" s="3">
        <v>1080000</v>
      </c>
      <c r="AA2194" s="3">
        <v>0</v>
      </c>
      <c r="AB2194" s="3">
        <v>69622270.73</v>
      </c>
      <c r="AC2194" s="3">
        <v>8699894.45</v>
      </c>
      <c r="AD2194" s="3">
        <v>0</v>
      </c>
      <c r="AE2194" s="3">
        <v>0</v>
      </c>
      <c r="AF2194" s="3">
        <v>0</v>
      </c>
      <c r="AG2194" s="3">
        <v>0</v>
      </c>
      <c r="AH2194" s="3">
        <v>0</v>
      </c>
      <c r="AI2194" s="3">
        <v>0</v>
      </c>
      <c r="AJ2194" s="3">
        <v>1873301.88</v>
      </c>
      <c r="AK2194" s="3">
        <v>6061982.65</v>
      </c>
      <c r="AL2194" s="3">
        <v>28905208.83</v>
      </c>
      <c r="AM2194" s="3">
        <v>755580.43</v>
      </c>
      <c r="AN2194" s="3">
        <v>0</v>
      </c>
      <c r="AO2194" s="6">
        <f t="shared" si="510"/>
        <v>579368157.73</v>
      </c>
      <c r="AP2194" s="6">
        <f t="shared" si="511"/>
        <v>614341190.66</v>
      </c>
      <c r="AQ2194" s="6">
        <f t="shared" si="512"/>
        <v>473927382.6</v>
      </c>
      <c r="AR2194" s="6">
        <f t="shared" si="513"/>
        <v>140413808.06</v>
      </c>
      <c r="AS2194" s="6">
        <f t="shared" si="514"/>
        <v>46295968.24</v>
      </c>
      <c r="AT2194" s="10">
        <f t="shared" si="515"/>
        <v>0</v>
      </c>
      <c r="AU2194" s="10">
        <f t="shared" si="516"/>
        <v>46295968.24</v>
      </c>
      <c r="AV2194" s="10">
        <f t="shared" si="517"/>
        <v>719781965.79</v>
      </c>
      <c r="AW2194" s="12">
        <f t="shared" si="518"/>
        <v>0.756278352363184</v>
      </c>
      <c r="AX2194" s="12">
        <f t="shared" si="519"/>
        <v>0.243721647636816</v>
      </c>
      <c r="AY2194" s="12">
        <f t="shared" si="520"/>
        <v>0.183289195292892</v>
      </c>
      <c r="AZ2194" s="12">
        <f t="shared" si="521"/>
        <v>0.0604324523439244</v>
      </c>
      <c r="BA2194" s="12">
        <f t="shared" si="522"/>
        <v>0</v>
      </c>
      <c r="BB2194" s="12">
        <f t="shared" si="523"/>
        <v>0.0604324523439244</v>
      </c>
      <c r="BC2194" s="12">
        <f t="shared" si="524"/>
        <v>0.939567547656076</v>
      </c>
    </row>
    <row r="2195" spans="1:55">
      <c r="A2195" s="3" t="s">
        <v>4441</v>
      </c>
      <c r="B2195" s="3" t="s">
        <v>4442</v>
      </c>
      <c r="C2195" s="3">
        <v>73489588.55</v>
      </c>
      <c r="D2195" s="3">
        <v>313226976.05</v>
      </c>
      <c r="E2195" s="3">
        <v>71105568</v>
      </c>
      <c r="F2195" s="3">
        <v>0</v>
      </c>
      <c r="G2195" s="3">
        <v>0</v>
      </c>
      <c r="H2195" s="3">
        <v>0</v>
      </c>
      <c r="I2195" s="3">
        <v>0</v>
      </c>
      <c r="J2195" s="3">
        <v>36172708.84</v>
      </c>
      <c r="K2195" s="3">
        <v>18294899.66</v>
      </c>
      <c r="L2195" s="3">
        <v>0</v>
      </c>
      <c r="M2195" s="3">
        <v>157220525.73</v>
      </c>
      <c r="N2195" s="3">
        <v>20691480.29</v>
      </c>
      <c r="O2195" s="3">
        <v>46934710.13</v>
      </c>
      <c r="P2195" s="3">
        <v>0</v>
      </c>
      <c r="Q2195" s="3">
        <v>0</v>
      </c>
      <c r="R2195" s="3">
        <v>59816070.13</v>
      </c>
      <c r="S2195" s="3">
        <v>0</v>
      </c>
      <c r="T2195" s="3">
        <v>0</v>
      </c>
      <c r="U2195" s="3">
        <v>32769775.93</v>
      </c>
      <c r="V2195" s="3">
        <v>15316322.23</v>
      </c>
      <c r="W2195" s="3">
        <v>0</v>
      </c>
      <c r="X2195" s="3">
        <v>0</v>
      </c>
      <c r="Y2195" s="3">
        <v>0</v>
      </c>
      <c r="Z2195" s="3">
        <v>24967541.52</v>
      </c>
      <c r="AA2195" s="3">
        <v>0</v>
      </c>
      <c r="AB2195" s="3">
        <v>1701221.79</v>
      </c>
      <c r="AC2195" s="3">
        <v>235607366.74</v>
      </c>
      <c r="AD2195" s="3">
        <v>1714347.36</v>
      </c>
      <c r="AE2195" s="3">
        <v>0</v>
      </c>
      <c r="AF2195" s="3">
        <v>0</v>
      </c>
      <c r="AG2195" s="3">
        <v>0</v>
      </c>
      <c r="AH2195" s="3">
        <v>207487080.67</v>
      </c>
      <c r="AI2195" s="3">
        <v>0</v>
      </c>
      <c r="AJ2195" s="3">
        <v>80489717.72</v>
      </c>
      <c r="AK2195" s="3">
        <v>0</v>
      </c>
      <c r="AL2195" s="3">
        <v>16180803.04</v>
      </c>
      <c r="AM2195" s="3">
        <v>33464871.9</v>
      </c>
      <c r="AN2195" s="3">
        <v>9662260</v>
      </c>
      <c r="AO2195" s="6">
        <f t="shared" si="510"/>
        <v>438800152.55</v>
      </c>
      <c r="AP2195" s="6">
        <f t="shared" si="511"/>
        <v>224846716.15</v>
      </c>
      <c r="AQ2195" s="6">
        <f t="shared" si="512"/>
        <v>134570931.6</v>
      </c>
      <c r="AR2195" s="6">
        <f t="shared" si="513"/>
        <v>90275784.55</v>
      </c>
      <c r="AS2195" s="6">
        <f t="shared" si="514"/>
        <v>584606447.43</v>
      </c>
      <c r="AT2195" s="10">
        <f t="shared" si="515"/>
        <v>73489588.55</v>
      </c>
      <c r="AU2195" s="10">
        <f t="shared" si="516"/>
        <v>658096035.98</v>
      </c>
      <c r="AV2195" s="10">
        <f t="shared" si="517"/>
        <v>529075937.1</v>
      </c>
      <c r="AW2195" s="12">
        <f t="shared" si="518"/>
        <v>0.36961801870337</v>
      </c>
      <c r="AX2195" s="12">
        <f t="shared" si="519"/>
        <v>0.568478912308791</v>
      </c>
      <c r="AY2195" s="12">
        <f t="shared" si="520"/>
        <v>0.0760427188285017</v>
      </c>
      <c r="AZ2195" s="12">
        <f t="shared" si="521"/>
        <v>0.49243619348029</v>
      </c>
      <c r="BA2195" s="12">
        <f t="shared" si="522"/>
        <v>0.0619030689878388</v>
      </c>
      <c r="BB2195" s="12">
        <f t="shared" si="523"/>
        <v>0.554339262468128</v>
      </c>
      <c r="BC2195" s="12">
        <f t="shared" si="524"/>
        <v>0.445660737531872</v>
      </c>
    </row>
    <row r="2196" spans="1:55">
      <c r="A2196" s="3" t="s">
        <v>4443</v>
      </c>
      <c r="B2196" s="3" t="s">
        <v>4444</v>
      </c>
      <c r="C2196" s="3">
        <v>0</v>
      </c>
      <c r="D2196" s="3">
        <v>313183432.14</v>
      </c>
      <c r="E2196" s="3">
        <v>7357463.39</v>
      </c>
      <c r="F2196" s="3">
        <v>0</v>
      </c>
      <c r="G2196" s="3">
        <v>0</v>
      </c>
      <c r="H2196" s="3">
        <v>0</v>
      </c>
      <c r="I2196" s="3">
        <v>0</v>
      </c>
      <c r="J2196" s="3">
        <v>10178473.59</v>
      </c>
      <c r="K2196" s="3">
        <v>46011642.34</v>
      </c>
      <c r="L2196" s="3">
        <v>0</v>
      </c>
      <c r="M2196" s="3">
        <v>640262868.92</v>
      </c>
      <c r="N2196" s="3">
        <v>363740335.01</v>
      </c>
      <c r="O2196" s="3">
        <v>1467209241.42</v>
      </c>
      <c r="P2196" s="3">
        <v>54033287.26</v>
      </c>
      <c r="Q2196" s="3">
        <v>0</v>
      </c>
      <c r="R2196" s="3">
        <v>592116032.28</v>
      </c>
      <c r="S2196" s="3">
        <v>0</v>
      </c>
      <c r="T2196" s="3">
        <v>0</v>
      </c>
      <c r="U2196" s="3">
        <v>120565426.36</v>
      </c>
      <c r="V2196" s="3">
        <v>19778328.36</v>
      </c>
      <c r="W2196" s="3">
        <v>0</v>
      </c>
      <c r="X2196" s="3">
        <v>0</v>
      </c>
      <c r="Y2196" s="3">
        <v>0</v>
      </c>
      <c r="Z2196" s="3">
        <v>40055778.6</v>
      </c>
      <c r="AA2196" s="3">
        <v>0</v>
      </c>
      <c r="AB2196" s="3">
        <v>2631254.94</v>
      </c>
      <c r="AC2196" s="3">
        <v>961828087.02</v>
      </c>
      <c r="AD2196" s="3">
        <v>99861829.21</v>
      </c>
      <c r="AE2196" s="3">
        <v>0</v>
      </c>
      <c r="AF2196" s="3">
        <v>0</v>
      </c>
      <c r="AG2196" s="3">
        <v>0</v>
      </c>
      <c r="AH2196" s="3">
        <v>98454745.15</v>
      </c>
      <c r="AI2196" s="3">
        <v>0</v>
      </c>
      <c r="AJ2196" s="3">
        <v>289301374.92</v>
      </c>
      <c r="AK2196" s="3">
        <v>31722222.49</v>
      </c>
      <c r="AL2196" s="3">
        <v>18586157.81</v>
      </c>
      <c r="AM2196" s="3">
        <v>9608880.73</v>
      </c>
      <c r="AN2196" s="3">
        <v>31080387.46</v>
      </c>
      <c r="AO2196" s="6">
        <f t="shared" si="510"/>
        <v>376731011.46</v>
      </c>
      <c r="AP2196" s="6">
        <f t="shared" si="511"/>
        <v>2525245732.61</v>
      </c>
      <c r="AQ2196" s="6">
        <f t="shared" si="512"/>
        <v>775146820.54</v>
      </c>
      <c r="AR2196" s="6">
        <f t="shared" si="513"/>
        <v>1750098912.07</v>
      </c>
      <c r="AS2196" s="6">
        <f t="shared" si="514"/>
        <v>1540443684.79</v>
      </c>
      <c r="AT2196" s="10">
        <f t="shared" si="515"/>
        <v>0</v>
      </c>
      <c r="AU2196" s="10">
        <f t="shared" si="516"/>
        <v>1540443684.79</v>
      </c>
      <c r="AV2196" s="10">
        <f t="shared" si="517"/>
        <v>2126829923.53</v>
      </c>
      <c r="AW2196" s="12">
        <f t="shared" si="518"/>
        <v>0.102727816818823</v>
      </c>
      <c r="AX2196" s="12">
        <f t="shared" si="519"/>
        <v>0.897272183181177</v>
      </c>
      <c r="AY2196" s="12">
        <f t="shared" si="520"/>
        <v>0.477220709166484</v>
      </c>
      <c r="AZ2196" s="12">
        <f t="shared" si="521"/>
        <v>0.420051474014694</v>
      </c>
      <c r="BA2196" s="12">
        <f t="shared" si="522"/>
        <v>0</v>
      </c>
      <c r="BB2196" s="12">
        <f t="shared" si="523"/>
        <v>0.420051474014694</v>
      </c>
      <c r="BC2196" s="12">
        <f t="shared" si="524"/>
        <v>0.579948525985306</v>
      </c>
    </row>
    <row r="2197" spans="1:55">
      <c r="A2197" s="3" t="s">
        <v>4445</v>
      </c>
      <c r="B2197" s="3" t="s">
        <v>4446</v>
      </c>
      <c r="C2197" s="3">
        <v>0</v>
      </c>
      <c r="D2197" s="3">
        <v>312478820.84</v>
      </c>
      <c r="E2197" s="3">
        <v>566000000</v>
      </c>
      <c r="F2197" s="3">
        <v>0</v>
      </c>
      <c r="G2197" s="3">
        <v>0</v>
      </c>
      <c r="H2197" s="3">
        <v>0</v>
      </c>
      <c r="I2197" s="3">
        <v>0</v>
      </c>
      <c r="J2197" s="3">
        <v>13272052.37</v>
      </c>
      <c r="K2197" s="3">
        <v>2017624.45</v>
      </c>
      <c r="L2197" s="3">
        <v>0</v>
      </c>
      <c r="M2197" s="3">
        <v>203775791.21</v>
      </c>
      <c r="N2197" s="3">
        <v>5657348.78</v>
      </c>
      <c r="O2197" s="3">
        <v>175464040.73</v>
      </c>
      <c r="P2197" s="3">
        <v>848843.09</v>
      </c>
      <c r="Q2197" s="3">
        <v>0</v>
      </c>
      <c r="R2197" s="3">
        <v>174615519.88</v>
      </c>
      <c r="S2197" s="3">
        <v>0</v>
      </c>
      <c r="T2197" s="3">
        <v>0</v>
      </c>
      <c r="U2197" s="3">
        <v>41652120.59</v>
      </c>
      <c r="V2197" s="3">
        <v>12947987.8</v>
      </c>
      <c r="W2197" s="3">
        <v>0</v>
      </c>
      <c r="X2197" s="3">
        <v>0</v>
      </c>
      <c r="Y2197" s="3">
        <v>0</v>
      </c>
      <c r="Z2197" s="3">
        <v>6312417.58</v>
      </c>
      <c r="AA2197" s="3">
        <v>0</v>
      </c>
      <c r="AB2197" s="3">
        <v>5133657.54</v>
      </c>
      <c r="AC2197" s="3">
        <v>112665111.11</v>
      </c>
      <c r="AD2197" s="3">
        <v>1059829</v>
      </c>
      <c r="AE2197" s="3">
        <v>0</v>
      </c>
      <c r="AF2197" s="3">
        <v>0</v>
      </c>
      <c r="AG2197" s="3">
        <v>0</v>
      </c>
      <c r="AH2197" s="3">
        <v>14581039.66</v>
      </c>
      <c r="AI2197" s="3">
        <v>0</v>
      </c>
      <c r="AJ2197" s="3">
        <v>69014716.01</v>
      </c>
      <c r="AK2197" s="3">
        <v>1274595.98</v>
      </c>
      <c r="AL2197" s="3">
        <v>7302617.01</v>
      </c>
      <c r="AM2197" s="3">
        <v>2918700.81</v>
      </c>
      <c r="AN2197" s="3">
        <v>252480</v>
      </c>
      <c r="AO2197" s="6">
        <f t="shared" si="510"/>
        <v>893768497.66</v>
      </c>
      <c r="AP2197" s="6">
        <f t="shared" si="511"/>
        <v>385746023.81</v>
      </c>
      <c r="AQ2197" s="6">
        <f t="shared" si="512"/>
        <v>240661703.39</v>
      </c>
      <c r="AR2197" s="6">
        <f t="shared" si="513"/>
        <v>145084320.42</v>
      </c>
      <c r="AS2197" s="6">
        <f t="shared" si="514"/>
        <v>209069089.58</v>
      </c>
      <c r="AT2197" s="10">
        <f t="shared" si="515"/>
        <v>0</v>
      </c>
      <c r="AU2197" s="10">
        <f t="shared" si="516"/>
        <v>209069089.58</v>
      </c>
      <c r="AV2197" s="10">
        <f t="shared" si="517"/>
        <v>1038852818.08</v>
      </c>
      <c r="AW2197" s="12">
        <f t="shared" si="518"/>
        <v>0.716205471010539</v>
      </c>
      <c r="AX2197" s="12">
        <f t="shared" si="519"/>
        <v>0.283794528989462</v>
      </c>
      <c r="AY2197" s="12">
        <f t="shared" si="520"/>
        <v>0.116260736773225</v>
      </c>
      <c r="AZ2197" s="12">
        <f t="shared" si="521"/>
        <v>0.167533792216237</v>
      </c>
      <c r="BA2197" s="12">
        <f t="shared" si="522"/>
        <v>0</v>
      </c>
      <c r="BB2197" s="12">
        <f t="shared" si="523"/>
        <v>0.167533792216237</v>
      </c>
      <c r="BC2197" s="12">
        <f t="shared" si="524"/>
        <v>0.832466207783763</v>
      </c>
    </row>
    <row r="2198" spans="1:55">
      <c r="A2198" s="3" t="s">
        <v>4447</v>
      </c>
      <c r="B2198" s="3" t="s">
        <v>4448</v>
      </c>
      <c r="C2198" s="3">
        <v>0</v>
      </c>
      <c r="D2198" s="3">
        <v>312265635.73</v>
      </c>
      <c r="E2198" s="3">
        <v>246538200</v>
      </c>
      <c r="F2198" s="3">
        <v>0</v>
      </c>
      <c r="G2198" s="3">
        <v>0</v>
      </c>
      <c r="H2198" s="3">
        <v>0</v>
      </c>
      <c r="I2198" s="3">
        <v>0</v>
      </c>
      <c r="J2198" s="3">
        <v>0</v>
      </c>
      <c r="K2198" s="3">
        <v>10333742.09</v>
      </c>
      <c r="L2198" s="3">
        <v>0</v>
      </c>
      <c r="M2198" s="3">
        <v>799654893.32</v>
      </c>
      <c r="N2198" s="3">
        <v>58440202.17</v>
      </c>
      <c r="O2198" s="3">
        <v>581250404.61</v>
      </c>
      <c r="P2198" s="3">
        <v>17509779.94</v>
      </c>
      <c r="Q2198" s="3">
        <v>0</v>
      </c>
      <c r="R2198" s="3">
        <v>695211688.9</v>
      </c>
      <c r="S2198" s="3">
        <v>0</v>
      </c>
      <c r="T2198" s="3">
        <v>0</v>
      </c>
      <c r="U2198" s="3">
        <v>60294301.37</v>
      </c>
      <c r="V2198" s="3">
        <v>8451599.66</v>
      </c>
      <c r="W2198" s="3">
        <v>0</v>
      </c>
      <c r="X2198" s="3">
        <v>0</v>
      </c>
      <c r="Y2198" s="3">
        <v>0</v>
      </c>
      <c r="Z2198" s="3">
        <v>148938530.6</v>
      </c>
      <c r="AA2198" s="3">
        <v>0</v>
      </c>
      <c r="AB2198" s="3">
        <v>6086903.43</v>
      </c>
      <c r="AC2198" s="3">
        <v>1097921022.65</v>
      </c>
      <c r="AD2198" s="3">
        <v>31503210.7</v>
      </c>
      <c r="AE2198" s="3">
        <v>0</v>
      </c>
      <c r="AF2198" s="3">
        <v>0</v>
      </c>
      <c r="AG2198" s="3">
        <v>0</v>
      </c>
      <c r="AH2198" s="3">
        <v>163873059.77</v>
      </c>
      <c r="AI2198" s="3">
        <v>0</v>
      </c>
      <c r="AJ2198" s="3">
        <v>59737782.59</v>
      </c>
      <c r="AK2198" s="3">
        <v>17718476.98</v>
      </c>
      <c r="AL2198" s="3">
        <v>6163984.56</v>
      </c>
      <c r="AM2198" s="3">
        <v>58440831.17</v>
      </c>
      <c r="AN2198" s="3">
        <v>87594231.33</v>
      </c>
      <c r="AO2198" s="6">
        <f t="shared" si="510"/>
        <v>569137577.82</v>
      </c>
      <c r="AP2198" s="6">
        <f t="shared" si="511"/>
        <v>1456855280.04</v>
      </c>
      <c r="AQ2198" s="6">
        <f t="shared" si="512"/>
        <v>918983023.96</v>
      </c>
      <c r="AR2198" s="6">
        <f t="shared" si="513"/>
        <v>537872256.08</v>
      </c>
      <c r="AS2198" s="6">
        <f t="shared" si="514"/>
        <v>1522952599.75</v>
      </c>
      <c r="AT2198" s="10">
        <f t="shared" si="515"/>
        <v>0</v>
      </c>
      <c r="AU2198" s="10">
        <f t="shared" si="516"/>
        <v>1522952599.75</v>
      </c>
      <c r="AV2198" s="10">
        <f t="shared" si="517"/>
        <v>1107009833.9</v>
      </c>
      <c r="AW2198" s="12">
        <f t="shared" si="518"/>
        <v>0.216405211929252</v>
      </c>
      <c r="AX2198" s="12">
        <f t="shared" si="519"/>
        <v>0.783594788070748</v>
      </c>
      <c r="AY2198" s="12">
        <f t="shared" si="520"/>
        <v>0.204517087087633</v>
      </c>
      <c r="AZ2198" s="12">
        <f t="shared" si="521"/>
        <v>0.579077700983115</v>
      </c>
      <c r="BA2198" s="12">
        <f t="shared" si="522"/>
        <v>0</v>
      </c>
      <c r="BB2198" s="12">
        <f t="shared" si="523"/>
        <v>0.579077700983115</v>
      </c>
      <c r="BC2198" s="12">
        <f t="shared" si="524"/>
        <v>0.420922299016885</v>
      </c>
    </row>
    <row r="2199" spans="1:55">
      <c r="A2199" s="3" t="s">
        <v>4449</v>
      </c>
      <c r="B2199" s="3" t="s">
        <v>4450</v>
      </c>
      <c r="C2199" s="3">
        <v>2314697.29</v>
      </c>
      <c r="D2199" s="3">
        <v>310821566.05</v>
      </c>
      <c r="E2199" s="3">
        <v>0</v>
      </c>
      <c r="F2199" s="3">
        <v>0</v>
      </c>
      <c r="G2199" s="3">
        <v>0</v>
      </c>
      <c r="H2199" s="3">
        <v>0</v>
      </c>
      <c r="I2199" s="3">
        <v>0</v>
      </c>
      <c r="J2199" s="3">
        <v>0</v>
      </c>
      <c r="K2199" s="3">
        <v>23118542.78</v>
      </c>
      <c r="L2199" s="3">
        <v>0</v>
      </c>
      <c r="M2199" s="3">
        <v>576578642.48</v>
      </c>
      <c r="N2199" s="3">
        <v>106241519.38</v>
      </c>
      <c r="O2199" s="3">
        <v>1000334080.53</v>
      </c>
      <c r="P2199" s="3">
        <v>18331633.36</v>
      </c>
      <c r="Q2199" s="3">
        <v>0</v>
      </c>
      <c r="R2199" s="3">
        <v>808638259.09</v>
      </c>
      <c r="S2199" s="3">
        <v>0</v>
      </c>
      <c r="T2199" s="3">
        <v>0</v>
      </c>
      <c r="U2199" s="3">
        <v>63924812.81</v>
      </c>
      <c r="V2199" s="3">
        <v>31023788.9</v>
      </c>
      <c r="W2199" s="3">
        <v>0</v>
      </c>
      <c r="X2199" s="3">
        <v>0</v>
      </c>
      <c r="Y2199" s="3">
        <v>3053439.89</v>
      </c>
      <c r="Z2199" s="3">
        <v>7176480.86</v>
      </c>
      <c r="AA2199" s="3">
        <v>0</v>
      </c>
      <c r="AB2199" s="3">
        <v>59379124.53</v>
      </c>
      <c r="AC2199" s="3">
        <v>2336159431.8</v>
      </c>
      <c r="AD2199" s="3">
        <v>7134782.99</v>
      </c>
      <c r="AE2199" s="3">
        <v>0</v>
      </c>
      <c r="AF2199" s="3">
        <v>0</v>
      </c>
      <c r="AG2199" s="3">
        <v>0</v>
      </c>
      <c r="AH2199" s="3">
        <v>384301466.55</v>
      </c>
      <c r="AI2199" s="3">
        <v>8119474.35</v>
      </c>
      <c r="AJ2199" s="3">
        <v>0</v>
      </c>
      <c r="AK2199" s="3">
        <v>0</v>
      </c>
      <c r="AL2199" s="3">
        <v>30076293.96</v>
      </c>
      <c r="AM2199" s="3">
        <v>5411650.76</v>
      </c>
      <c r="AN2199" s="3">
        <v>728107.6</v>
      </c>
      <c r="AO2199" s="6">
        <f t="shared" si="510"/>
        <v>333940108.83</v>
      </c>
      <c r="AP2199" s="6">
        <f t="shared" si="511"/>
        <v>1701485875.75</v>
      </c>
      <c r="AQ2199" s="6">
        <f t="shared" si="512"/>
        <v>973195906.08</v>
      </c>
      <c r="AR2199" s="6">
        <f t="shared" si="513"/>
        <v>728289969.67</v>
      </c>
      <c r="AS2199" s="6">
        <f t="shared" si="514"/>
        <v>2771931208.01</v>
      </c>
      <c r="AT2199" s="10">
        <f t="shared" si="515"/>
        <v>2314697.29</v>
      </c>
      <c r="AU2199" s="10">
        <f t="shared" si="516"/>
        <v>2774245905.3</v>
      </c>
      <c r="AV2199" s="10">
        <f t="shared" si="517"/>
        <v>1062230078.5</v>
      </c>
      <c r="AW2199" s="12">
        <f t="shared" si="518"/>
        <v>0.0870434508752574</v>
      </c>
      <c r="AX2199" s="12">
        <f t="shared" si="519"/>
        <v>0.912353209679957</v>
      </c>
      <c r="AY2199" s="12">
        <f t="shared" si="520"/>
        <v>0.189833058448768</v>
      </c>
      <c r="AZ2199" s="12">
        <f t="shared" si="521"/>
        <v>0.722520151231189</v>
      </c>
      <c r="BA2199" s="12">
        <f t="shared" si="522"/>
        <v>0.000603339444785814</v>
      </c>
      <c r="BB2199" s="12">
        <f t="shared" si="523"/>
        <v>0.723123490675975</v>
      </c>
      <c r="BC2199" s="12">
        <f t="shared" si="524"/>
        <v>0.276876509324025</v>
      </c>
    </row>
    <row r="2200" spans="1:55">
      <c r="A2200" s="3" t="s">
        <v>4451</v>
      </c>
      <c r="B2200" s="3" t="s">
        <v>4452</v>
      </c>
      <c r="C2200" s="3">
        <v>633522290.55</v>
      </c>
      <c r="D2200" s="3">
        <v>310404036.67</v>
      </c>
      <c r="E2200" s="3">
        <v>0</v>
      </c>
      <c r="F2200" s="3">
        <v>0</v>
      </c>
      <c r="G2200" s="3">
        <v>0</v>
      </c>
      <c r="H2200" s="3">
        <v>0</v>
      </c>
      <c r="I2200" s="3">
        <v>0</v>
      </c>
      <c r="J2200" s="3">
        <v>730815920.34</v>
      </c>
      <c r="K2200" s="3">
        <v>214026249.38</v>
      </c>
      <c r="L2200" s="3">
        <v>0</v>
      </c>
      <c r="M2200" s="3">
        <v>3029100663.36</v>
      </c>
      <c r="N2200" s="3">
        <v>53525162.97</v>
      </c>
      <c r="O2200" s="3">
        <v>1271283405.63</v>
      </c>
      <c r="P2200" s="3">
        <v>180798800.97</v>
      </c>
      <c r="Q2200" s="3">
        <v>0</v>
      </c>
      <c r="R2200" s="3">
        <v>661674428.31</v>
      </c>
      <c r="S2200" s="3">
        <v>1129407.46</v>
      </c>
      <c r="T2200" s="3">
        <v>0</v>
      </c>
      <c r="U2200" s="3">
        <v>29938900.37</v>
      </c>
      <c r="V2200" s="3">
        <v>28145134.83</v>
      </c>
      <c r="W2200" s="3">
        <v>0</v>
      </c>
      <c r="X2200" s="3">
        <v>0</v>
      </c>
      <c r="Y2200" s="3">
        <v>0</v>
      </c>
      <c r="Z2200" s="3">
        <v>192391154.14</v>
      </c>
      <c r="AA2200" s="3">
        <v>0</v>
      </c>
      <c r="AB2200" s="3">
        <v>7293994.6</v>
      </c>
      <c r="AC2200" s="3">
        <v>1303491433</v>
      </c>
      <c r="AD2200" s="3">
        <v>109019172.54</v>
      </c>
      <c r="AE2200" s="3">
        <v>0</v>
      </c>
      <c r="AF2200" s="3">
        <v>0</v>
      </c>
      <c r="AG2200" s="3">
        <v>0</v>
      </c>
      <c r="AH2200" s="3">
        <v>240061945.25</v>
      </c>
      <c r="AI2200" s="3">
        <v>77095632.39</v>
      </c>
      <c r="AJ2200" s="3">
        <v>18530114.56</v>
      </c>
      <c r="AK2200" s="3">
        <v>34731012.92</v>
      </c>
      <c r="AL2200" s="3">
        <v>145752504.53</v>
      </c>
      <c r="AM2200" s="3">
        <v>0</v>
      </c>
      <c r="AN2200" s="3">
        <v>741608534.08</v>
      </c>
      <c r="AO2200" s="6">
        <f t="shared" si="510"/>
        <v>1255246206.39</v>
      </c>
      <c r="AP2200" s="6">
        <f t="shared" si="511"/>
        <v>4534708032.93</v>
      </c>
      <c r="AQ2200" s="6">
        <f t="shared" si="512"/>
        <v>920573019.71</v>
      </c>
      <c r="AR2200" s="6">
        <f t="shared" si="513"/>
        <v>3614135013.22</v>
      </c>
      <c r="AS2200" s="6">
        <f t="shared" si="514"/>
        <v>2670290349.27</v>
      </c>
      <c r="AT2200" s="10">
        <f t="shared" si="515"/>
        <v>633522290.55</v>
      </c>
      <c r="AU2200" s="10">
        <f t="shared" si="516"/>
        <v>3303812639.82</v>
      </c>
      <c r="AV2200" s="10">
        <f t="shared" si="517"/>
        <v>4869381219.61</v>
      </c>
      <c r="AW2200" s="12">
        <f t="shared" si="518"/>
        <v>0.153580867893123</v>
      </c>
      <c r="AX2200" s="12">
        <f t="shared" si="519"/>
        <v>0.768906925563647</v>
      </c>
      <c r="AY2200" s="12">
        <f t="shared" si="520"/>
        <v>0.442193721986676</v>
      </c>
      <c r="AZ2200" s="12">
        <f t="shared" si="521"/>
        <v>0.326713203576971</v>
      </c>
      <c r="BA2200" s="12">
        <f t="shared" si="522"/>
        <v>0.0775122065432303</v>
      </c>
      <c r="BB2200" s="12">
        <f t="shared" si="523"/>
        <v>0.404225410120201</v>
      </c>
      <c r="BC2200" s="12">
        <f t="shared" si="524"/>
        <v>0.595774589879799</v>
      </c>
    </row>
    <row r="2201" spans="1:55">
      <c r="A2201" s="3" t="s">
        <v>4453</v>
      </c>
      <c r="B2201" s="3" t="s">
        <v>4454</v>
      </c>
      <c r="C2201" s="3">
        <v>0</v>
      </c>
      <c r="D2201" s="3">
        <v>310344060.29</v>
      </c>
      <c r="E2201" s="3">
        <v>218000000</v>
      </c>
      <c r="F2201" s="3">
        <v>0</v>
      </c>
      <c r="G2201" s="3">
        <v>0</v>
      </c>
      <c r="H2201" s="3">
        <v>0</v>
      </c>
      <c r="I2201" s="3">
        <v>0</v>
      </c>
      <c r="J2201" s="3">
        <v>0</v>
      </c>
      <c r="K2201" s="3">
        <v>4033371.92</v>
      </c>
      <c r="L2201" s="3">
        <v>0</v>
      </c>
      <c r="M2201" s="3">
        <v>53160228.99</v>
      </c>
      <c r="N2201" s="3">
        <v>14498306.94</v>
      </c>
      <c r="O2201" s="3">
        <v>124383272.25</v>
      </c>
      <c r="P2201" s="3">
        <v>0</v>
      </c>
      <c r="Q2201" s="3">
        <v>0</v>
      </c>
      <c r="R2201" s="3">
        <v>29711981</v>
      </c>
      <c r="S2201" s="3">
        <v>0</v>
      </c>
      <c r="T2201" s="3">
        <v>0</v>
      </c>
      <c r="U2201" s="3">
        <v>9670499.09</v>
      </c>
      <c r="V2201" s="3">
        <v>5583445.3</v>
      </c>
      <c r="W2201" s="3">
        <v>0</v>
      </c>
      <c r="X2201" s="3">
        <v>0</v>
      </c>
      <c r="Y2201" s="3">
        <v>0</v>
      </c>
      <c r="Z2201" s="3">
        <v>4610258.08</v>
      </c>
      <c r="AA2201" s="3">
        <v>0</v>
      </c>
      <c r="AB2201" s="3">
        <v>342915.03</v>
      </c>
      <c r="AC2201" s="3">
        <v>284817126.42</v>
      </c>
      <c r="AD2201" s="3">
        <v>66574196.47</v>
      </c>
      <c r="AE2201" s="3">
        <v>0</v>
      </c>
      <c r="AF2201" s="3">
        <v>0</v>
      </c>
      <c r="AG2201" s="3">
        <v>0</v>
      </c>
      <c r="AH2201" s="3">
        <v>34999431.03</v>
      </c>
      <c r="AI2201" s="3">
        <v>0</v>
      </c>
      <c r="AJ2201" s="3">
        <v>0</v>
      </c>
      <c r="AK2201" s="3">
        <v>0</v>
      </c>
      <c r="AL2201" s="3">
        <v>2318611.98</v>
      </c>
      <c r="AM2201" s="3">
        <v>0</v>
      </c>
      <c r="AN2201" s="3">
        <v>17873276.49</v>
      </c>
      <c r="AO2201" s="6">
        <f t="shared" si="510"/>
        <v>532377432.21</v>
      </c>
      <c r="AP2201" s="6">
        <f t="shared" si="511"/>
        <v>192041808.18</v>
      </c>
      <c r="AQ2201" s="6">
        <f t="shared" si="512"/>
        <v>49919098.5</v>
      </c>
      <c r="AR2201" s="6">
        <f t="shared" si="513"/>
        <v>142122709.68</v>
      </c>
      <c r="AS2201" s="6">
        <f t="shared" si="514"/>
        <v>406582642.39</v>
      </c>
      <c r="AT2201" s="10">
        <f t="shared" si="515"/>
        <v>0</v>
      </c>
      <c r="AU2201" s="10">
        <f t="shared" si="516"/>
        <v>406582642.39</v>
      </c>
      <c r="AV2201" s="10">
        <f t="shared" si="517"/>
        <v>674500141.89</v>
      </c>
      <c r="AW2201" s="12">
        <f t="shared" si="518"/>
        <v>0.492448348962067</v>
      </c>
      <c r="AX2201" s="12">
        <f t="shared" si="519"/>
        <v>0.507551651037933</v>
      </c>
      <c r="AY2201" s="12">
        <f t="shared" si="520"/>
        <v>0.131463299338962</v>
      </c>
      <c r="AZ2201" s="12">
        <f t="shared" si="521"/>
        <v>0.376088351698971</v>
      </c>
      <c r="BA2201" s="12">
        <f t="shared" si="522"/>
        <v>0</v>
      </c>
      <c r="BB2201" s="12">
        <f t="shared" si="523"/>
        <v>0.376088351698971</v>
      </c>
      <c r="BC2201" s="12">
        <f t="shared" si="524"/>
        <v>0.623911648301028</v>
      </c>
    </row>
    <row r="2202" spans="1:55">
      <c r="A2202" s="3" t="s">
        <v>4455</v>
      </c>
      <c r="B2202" s="3" t="s">
        <v>4456</v>
      </c>
      <c r="C2202" s="3">
        <v>11575583</v>
      </c>
      <c r="D2202" s="3">
        <v>310283173.99</v>
      </c>
      <c r="E2202" s="3">
        <v>281604877.44</v>
      </c>
      <c r="F2202" s="3">
        <v>0</v>
      </c>
      <c r="G2202" s="3">
        <v>0</v>
      </c>
      <c r="H2202" s="3">
        <v>0</v>
      </c>
      <c r="I2202" s="3">
        <v>0</v>
      </c>
      <c r="J2202" s="3">
        <v>30606446.98</v>
      </c>
      <c r="K2202" s="3">
        <v>30861415.43</v>
      </c>
      <c r="L2202" s="3">
        <v>0</v>
      </c>
      <c r="M2202" s="3">
        <v>445880464.05</v>
      </c>
      <c r="N2202" s="3">
        <v>2300238.96</v>
      </c>
      <c r="O2202" s="3">
        <v>332449140.1</v>
      </c>
      <c r="P2202" s="3">
        <v>17602107.86</v>
      </c>
      <c r="Q2202" s="3">
        <v>0</v>
      </c>
      <c r="R2202" s="3">
        <v>393786857.47</v>
      </c>
      <c r="S2202" s="3">
        <v>0</v>
      </c>
      <c r="T2202" s="3">
        <v>0</v>
      </c>
      <c r="U2202" s="3">
        <v>21926497.76</v>
      </c>
      <c r="V2202" s="3">
        <v>18098233.25</v>
      </c>
      <c r="W2202" s="3">
        <v>0</v>
      </c>
      <c r="X2202" s="3">
        <v>0</v>
      </c>
      <c r="Y2202" s="3">
        <v>0</v>
      </c>
      <c r="Z2202" s="3">
        <v>1186053.46</v>
      </c>
      <c r="AA2202" s="3">
        <v>0</v>
      </c>
      <c r="AB2202" s="3">
        <v>0</v>
      </c>
      <c r="AC2202" s="3">
        <v>199073632.95</v>
      </c>
      <c r="AD2202" s="3">
        <v>511766.73</v>
      </c>
      <c r="AE2202" s="3">
        <v>0</v>
      </c>
      <c r="AF2202" s="3">
        <v>0</v>
      </c>
      <c r="AG2202" s="3">
        <v>0</v>
      </c>
      <c r="AH2202" s="3">
        <v>53034815.2</v>
      </c>
      <c r="AI2202" s="3">
        <v>0</v>
      </c>
      <c r="AJ2202" s="3">
        <v>0</v>
      </c>
      <c r="AK2202" s="3">
        <v>12777792.46</v>
      </c>
      <c r="AL2202" s="3">
        <v>10537973.89</v>
      </c>
      <c r="AM2202" s="3">
        <v>9532593.38</v>
      </c>
      <c r="AN2202" s="3">
        <v>19631031.13</v>
      </c>
      <c r="AO2202" s="6">
        <f t="shared" si="510"/>
        <v>653355913.84</v>
      </c>
      <c r="AP2202" s="6">
        <f t="shared" si="511"/>
        <v>798231950.97</v>
      </c>
      <c r="AQ2202" s="6">
        <f t="shared" si="512"/>
        <v>434997641.94</v>
      </c>
      <c r="AR2202" s="6">
        <f t="shared" si="513"/>
        <v>363234309.03</v>
      </c>
      <c r="AS2202" s="6">
        <f t="shared" si="514"/>
        <v>305099605.74</v>
      </c>
      <c r="AT2202" s="10">
        <f t="shared" si="515"/>
        <v>11575583</v>
      </c>
      <c r="AU2202" s="10">
        <f t="shared" si="516"/>
        <v>316675188.74</v>
      </c>
      <c r="AV2202" s="10">
        <f t="shared" si="517"/>
        <v>1016590222.87</v>
      </c>
      <c r="AW2202" s="12">
        <f t="shared" si="518"/>
        <v>0.490041898747701</v>
      </c>
      <c r="AX2202" s="12">
        <f t="shared" si="519"/>
        <v>0.501275971723399</v>
      </c>
      <c r="AY2202" s="12">
        <f t="shared" si="520"/>
        <v>0.272439610198372</v>
      </c>
      <c r="AZ2202" s="12">
        <f t="shared" si="521"/>
        <v>0.228836361525027</v>
      </c>
      <c r="BA2202" s="12">
        <f t="shared" si="522"/>
        <v>0.00868212952889985</v>
      </c>
      <c r="BB2202" s="12">
        <f t="shared" si="523"/>
        <v>0.237518491053927</v>
      </c>
      <c r="BC2202" s="12">
        <f t="shared" si="524"/>
        <v>0.762481508946073</v>
      </c>
    </row>
    <row r="2203" spans="1:55">
      <c r="A2203" s="3" t="s">
        <v>4457</v>
      </c>
      <c r="B2203" s="3" t="s">
        <v>4458</v>
      </c>
      <c r="C2203" s="3">
        <v>227134026.33</v>
      </c>
      <c r="D2203" s="3">
        <v>310113015.59</v>
      </c>
      <c r="E2203" s="3">
        <v>0</v>
      </c>
      <c r="F2203" s="3">
        <v>0</v>
      </c>
      <c r="G2203" s="3">
        <v>0</v>
      </c>
      <c r="H2203" s="3">
        <v>0</v>
      </c>
      <c r="I2203" s="3">
        <v>0</v>
      </c>
      <c r="J2203" s="3">
        <v>14599907.75</v>
      </c>
      <c r="K2203" s="3">
        <v>21295711.83</v>
      </c>
      <c r="L2203" s="3">
        <v>0</v>
      </c>
      <c r="M2203" s="3">
        <v>395390353.1</v>
      </c>
      <c r="N2203" s="3">
        <v>36796168.45</v>
      </c>
      <c r="O2203" s="3">
        <v>554219785.99</v>
      </c>
      <c r="P2203" s="3">
        <v>52922479.2</v>
      </c>
      <c r="Q2203" s="3">
        <v>0</v>
      </c>
      <c r="R2203" s="3">
        <v>546574865.72</v>
      </c>
      <c r="S2203" s="3">
        <v>0</v>
      </c>
      <c r="T2203" s="3">
        <v>0</v>
      </c>
      <c r="U2203" s="3">
        <v>21217406.6</v>
      </c>
      <c r="V2203" s="3">
        <v>7484305.76</v>
      </c>
      <c r="W2203" s="3">
        <v>0</v>
      </c>
      <c r="X2203" s="3">
        <v>0</v>
      </c>
      <c r="Y2203" s="3">
        <v>0</v>
      </c>
      <c r="Z2203" s="3">
        <v>41597419.6</v>
      </c>
      <c r="AA2203" s="3">
        <v>0</v>
      </c>
      <c r="AB2203" s="3">
        <v>694375.62</v>
      </c>
      <c r="AC2203" s="3">
        <v>1954392384.41</v>
      </c>
      <c r="AD2203" s="3">
        <v>198041781.89</v>
      </c>
      <c r="AE2203" s="3">
        <v>0</v>
      </c>
      <c r="AF2203" s="3">
        <v>0</v>
      </c>
      <c r="AG2203" s="3">
        <v>0</v>
      </c>
      <c r="AH2203" s="3">
        <v>216286099.23</v>
      </c>
      <c r="AI2203" s="3">
        <v>0</v>
      </c>
      <c r="AJ2203" s="3">
        <v>0</v>
      </c>
      <c r="AK2203" s="3">
        <v>2098095.17</v>
      </c>
      <c r="AL2203" s="3">
        <v>33789393.16</v>
      </c>
      <c r="AM2203" s="3">
        <v>0</v>
      </c>
      <c r="AN2203" s="3">
        <v>48143564.29</v>
      </c>
      <c r="AO2203" s="6">
        <f t="shared" si="510"/>
        <v>346008635.17</v>
      </c>
      <c r="AP2203" s="6">
        <f t="shared" si="511"/>
        <v>1039328786.74</v>
      </c>
      <c r="AQ2203" s="6">
        <f t="shared" si="512"/>
        <v>617568373.3</v>
      </c>
      <c r="AR2203" s="6">
        <f t="shared" si="513"/>
        <v>421760413.44</v>
      </c>
      <c r="AS2203" s="6">
        <f t="shared" si="514"/>
        <v>2452751318.15</v>
      </c>
      <c r="AT2203" s="10">
        <f t="shared" si="515"/>
        <v>227134026.33</v>
      </c>
      <c r="AU2203" s="10">
        <f t="shared" si="516"/>
        <v>2679885344.48</v>
      </c>
      <c r="AV2203" s="10">
        <f t="shared" si="517"/>
        <v>767769048.61</v>
      </c>
      <c r="AW2203" s="12">
        <f t="shared" si="518"/>
        <v>0.100360591787707</v>
      </c>
      <c r="AX2203" s="12">
        <f t="shared" si="519"/>
        <v>0.833758667153898</v>
      </c>
      <c r="AY2203" s="12">
        <f t="shared" si="520"/>
        <v>0.122332567407371</v>
      </c>
      <c r="AZ2203" s="12">
        <f t="shared" si="521"/>
        <v>0.711426099746527</v>
      </c>
      <c r="BA2203" s="12">
        <f t="shared" si="522"/>
        <v>0.0658807410583949</v>
      </c>
      <c r="BB2203" s="12">
        <f t="shared" si="523"/>
        <v>0.777306840804922</v>
      </c>
      <c r="BC2203" s="12">
        <f t="shared" si="524"/>
        <v>0.222693159195078</v>
      </c>
    </row>
    <row r="2204" spans="1:55">
      <c r="A2204" s="3" t="s">
        <v>4459</v>
      </c>
      <c r="B2204" s="3" t="s">
        <v>4460</v>
      </c>
      <c r="C2204" s="3">
        <v>148936553.82</v>
      </c>
      <c r="D2204" s="3">
        <v>310028762.02</v>
      </c>
      <c r="E2204" s="3">
        <v>0</v>
      </c>
      <c r="F2204" s="3">
        <v>0</v>
      </c>
      <c r="G2204" s="3">
        <v>0</v>
      </c>
      <c r="H2204" s="3">
        <v>0</v>
      </c>
      <c r="I2204" s="3">
        <v>0</v>
      </c>
      <c r="J2204" s="3">
        <v>966761.35</v>
      </c>
      <c r="K2204" s="3">
        <v>79439632.4</v>
      </c>
      <c r="L2204" s="3">
        <v>0</v>
      </c>
      <c r="M2204" s="3">
        <v>1152976490.83</v>
      </c>
      <c r="N2204" s="3">
        <v>156782269.39</v>
      </c>
      <c r="O2204" s="3">
        <v>1208488837.34</v>
      </c>
      <c r="P2204" s="3">
        <v>8288344.66</v>
      </c>
      <c r="Q2204" s="3">
        <v>0</v>
      </c>
      <c r="R2204" s="3">
        <v>1063781183.33</v>
      </c>
      <c r="S2204" s="3">
        <v>0</v>
      </c>
      <c r="T2204" s="3">
        <v>0</v>
      </c>
      <c r="U2204" s="3">
        <v>6170062.73</v>
      </c>
      <c r="V2204" s="3">
        <v>6048328.86</v>
      </c>
      <c r="W2204" s="3">
        <v>0</v>
      </c>
      <c r="X2204" s="3">
        <v>23688.72</v>
      </c>
      <c r="Y2204" s="3">
        <v>0</v>
      </c>
      <c r="Z2204" s="3">
        <v>157919022.3</v>
      </c>
      <c r="AA2204" s="3">
        <v>0</v>
      </c>
      <c r="AB2204" s="3">
        <v>19923997.98</v>
      </c>
      <c r="AC2204" s="3">
        <v>735764889.67</v>
      </c>
      <c r="AD2204" s="3">
        <v>11927351.08</v>
      </c>
      <c r="AE2204" s="3">
        <v>0</v>
      </c>
      <c r="AF2204" s="3">
        <v>0</v>
      </c>
      <c r="AG2204" s="3">
        <v>0</v>
      </c>
      <c r="AH2204" s="3">
        <v>150191718.47</v>
      </c>
      <c r="AI2204" s="3">
        <v>1836283.25</v>
      </c>
      <c r="AJ2204" s="3">
        <v>0</v>
      </c>
      <c r="AK2204" s="3">
        <v>3326165.28</v>
      </c>
      <c r="AL2204" s="3">
        <v>60762198.97</v>
      </c>
      <c r="AM2204" s="3">
        <v>3393949.95</v>
      </c>
      <c r="AN2204" s="3">
        <v>161608935.21</v>
      </c>
      <c r="AO2204" s="6">
        <f t="shared" si="510"/>
        <v>390435155.77</v>
      </c>
      <c r="AP2204" s="6">
        <f t="shared" si="511"/>
        <v>2526535942.22</v>
      </c>
      <c r="AQ2204" s="6">
        <f t="shared" si="512"/>
        <v>1253866283.92</v>
      </c>
      <c r="AR2204" s="6">
        <f t="shared" si="513"/>
        <v>1272669658.3</v>
      </c>
      <c r="AS2204" s="6">
        <f t="shared" si="514"/>
        <v>1128811491.88</v>
      </c>
      <c r="AT2204" s="10">
        <f t="shared" si="515"/>
        <v>148936553.82</v>
      </c>
      <c r="AU2204" s="10">
        <f t="shared" si="516"/>
        <v>1277748045.7</v>
      </c>
      <c r="AV2204" s="10">
        <f t="shared" si="517"/>
        <v>1663104814.07</v>
      </c>
      <c r="AW2204" s="12">
        <f t="shared" si="518"/>
        <v>0.132762560518086</v>
      </c>
      <c r="AX2204" s="12">
        <f t="shared" si="519"/>
        <v>0.81659343894132</v>
      </c>
      <c r="AY2204" s="12">
        <f t="shared" si="520"/>
        <v>0.432755298882765</v>
      </c>
      <c r="AZ2204" s="12">
        <f t="shared" si="521"/>
        <v>0.383838140058555</v>
      </c>
      <c r="BA2204" s="12">
        <f t="shared" si="522"/>
        <v>0.0506440005405942</v>
      </c>
      <c r="BB2204" s="12">
        <f t="shared" si="523"/>
        <v>0.43448214059915</v>
      </c>
      <c r="BC2204" s="12">
        <f t="shared" si="524"/>
        <v>0.56551785940085</v>
      </c>
    </row>
    <row r="2205" spans="1:55">
      <c r="A2205" s="3" t="s">
        <v>4461</v>
      </c>
      <c r="B2205" s="3" t="s">
        <v>4462</v>
      </c>
      <c r="C2205" s="3">
        <v>3960316.4</v>
      </c>
      <c r="D2205" s="3">
        <v>309696672.95</v>
      </c>
      <c r="E2205" s="3">
        <v>0</v>
      </c>
      <c r="F2205" s="3">
        <v>0</v>
      </c>
      <c r="G2205" s="3">
        <v>0</v>
      </c>
      <c r="H2205" s="3">
        <v>0</v>
      </c>
      <c r="I2205" s="3">
        <v>0</v>
      </c>
      <c r="J2205" s="3">
        <v>56716677.57</v>
      </c>
      <c r="K2205" s="3">
        <v>6599617.42</v>
      </c>
      <c r="L2205" s="3">
        <v>0</v>
      </c>
      <c r="M2205" s="3">
        <v>220966667.2</v>
      </c>
      <c r="N2205" s="3">
        <v>53968888.33</v>
      </c>
      <c r="O2205" s="3">
        <v>2265547167.01</v>
      </c>
      <c r="P2205" s="3">
        <v>142532832.83</v>
      </c>
      <c r="Q2205" s="3">
        <v>0</v>
      </c>
      <c r="R2205" s="3">
        <v>17011646.5</v>
      </c>
      <c r="S2205" s="3">
        <v>0</v>
      </c>
      <c r="T2205" s="3">
        <v>0</v>
      </c>
      <c r="U2205" s="3">
        <v>98923.58</v>
      </c>
      <c r="V2205" s="3">
        <v>11784020.72</v>
      </c>
      <c r="W2205" s="3">
        <v>0</v>
      </c>
      <c r="X2205" s="3">
        <v>0</v>
      </c>
      <c r="Y2205" s="3">
        <v>666100</v>
      </c>
      <c r="Z2205" s="3">
        <v>682000</v>
      </c>
      <c r="AA2205" s="3">
        <v>0</v>
      </c>
      <c r="AB2205" s="3">
        <v>590071765.79</v>
      </c>
      <c r="AC2205" s="3">
        <v>271643955.66</v>
      </c>
      <c r="AD2205" s="3">
        <v>0</v>
      </c>
      <c r="AE2205" s="3">
        <v>0</v>
      </c>
      <c r="AF2205" s="3">
        <v>0</v>
      </c>
      <c r="AG2205" s="3">
        <v>0</v>
      </c>
      <c r="AH2205" s="3">
        <v>3116563.77</v>
      </c>
      <c r="AI2205" s="3">
        <v>0</v>
      </c>
      <c r="AJ2205" s="3">
        <v>0</v>
      </c>
      <c r="AK2205" s="3">
        <v>30582902.3</v>
      </c>
      <c r="AL2205" s="3">
        <v>10572721.44</v>
      </c>
      <c r="AM2205" s="3">
        <v>12874472.01</v>
      </c>
      <c r="AN2205" s="3">
        <v>5425753</v>
      </c>
      <c r="AO2205" s="6">
        <f t="shared" si="510"/>
        <v>373012967.94</v>
      </c>
      <c r="AP2205" s="6">
        <f t="shared" si="511"/>
        <v>2683015555.37</v>
      </c>
      <c r="AQ2205" s="6">
        <f t="shared" si="512"/>
        <v>620314456.59</v>
      </c>
      <c r="AR2205" s="6">
        <f t="shared" si="513"/>
        <v>2062701098.78</v>
      </c>
      <c r="AS2205" s="6">
        <f t="shared" si="514"/>
        <v>334216368.18</v>
      </c>
      <c r="AT2205" s="10">
        <f t="shared" si="515"/>
        <v>3960316.4</v>
      </c>
      <c r="AU2205" s="10">
        <f t="shared" si="516"/>
        <v>338176684.58</v>
      </c>
      <c r="AV2205" s="10">
        <f t="shared" si="517"/>
        <v>2435714066.72</v>
      </c>
      <c r="AW2205" s="12">
        <f t="shared" si="518"/>
        <v>0.134472840275049</v>
      </c>
      <c r="AX2205" s="12">
        <f t="shared" si="519"/>
        <v>0.864099447981746</v>
      </c>
      <c r="AY2205" s="12">
        <f t="shared" si="520"/>
        <v>0.74361295512929</v>
      </c>
      <c r="AZ2205" s="12">
        <f t="shared" si="521"/>
        <v>0.120486492852456</v>
      </c>
      <c r="BA2205" s="12">
        <f t="shared" si="522"/>
        <v>0.00142771174320545</v>
      </c>
      <c r="BB2205" s="12">
        <f t="shared" si="523"/>
        <v>0.121914204595661</v>
      </c>
      <c r="BC2205" s="12">
        <f t="shared" si="524"/>
        <v>0.878085795404339</v>
      </c>
    </row>
    <row r="2206" spans="1:55">
      <c r="A2206" s="3" t="s">
        <v>4463</v>
      </c>
      <c r="B2206" s="3" t="s">
        <v>4464</v>
      </c>
      <c r="C2206" s="3">
        <v>28394842.28</v>
      </c>
      <c r="D2206" s="3">
        <v>309422045.01</v>
      </c>
      <c r="E2206" s="3">
        <v>71236760.13</v>
      </c>
      <c r="F2206" s="3">
        <v>0</v>
      </c>
      <c r="G2206" s="3">
        <v>0</v>
      </c>
      <c r="H2206" s="3">
        <v>0</v>
      </c>
      <c r="I2206" s="3">
        <v>0</v>
      </c>
      <c r="J2206" s="3">
        <v>0</v>
      </c>
      <c r="K2206" s="3">
        <v>9301411.29</v>
      </c>
      <c r="L2206" s="3">
        <v>0</v>
      </c>
      <c r="M2206" s="3">
        <v>195796354.29</v>
      </c>
      <c r="N2206" s="3">
        <v>1749155.01</v>
      </c>
      <c r="O2206" s="3">
        <v>155200005.7</v>
      </c>
      <c r="P2206" s="3">
        <v>7721640.16</v>
      </c>
      <c r="Q2206" s="3">
        <v>0</v>
      </c>
      <c r="R2206" s="3">
        <v>142166718.27</v>
      </c>
      <c r="S2206" s="3">
        <v>0</v>
      </c>
      <c r="T2206" s="3">
        <v>0</v>
      </c>
      <c r="U2206" s="3">
        <v>10996104.22</v>
      </c>
      <c r="V2206" s="3">
        <v>8625911.31</v>
      </c>
      <c r="W2206" s="3">
        <v>0</v>
      </c>
      <c r="X2206" s="3">
        <v>0</v>
      </c>
      <c r="Y2206" s="3">
        <v>0</v>
      </c>
      <c r="Z2206" s="3">
        <v>12572844.48</v>
      </c>
      <c r="AA2206" s="3">
        <v>0</v>
      </c>
      <c r="AB2206" s="3">
        <v>51348.38</v>
      </c>
      <c r="AC2206" s="3">
        <v>331967978.02</v>
      </c>
      <c r="AD2206" s="3">
        <v>14230826.81</v>
      </c>
      <c r="AE2206" s="3">
        <v>0</v>
      </c>
      <c r="AF2206" s="3">
        <v>0</v>
      </c>
      <c r="AG2206" s="3">
        <v>0</v>
      </c>
      <c r="AH2206" s="3">
        <v>61826289.51</v>
      </c>
      <c r="AI2206" s="3">
        <v>0</v>
      </c>
      <c r="AJ2206" s="3">
        <v>0</v>
      </c>
      <c r="AK2206" s="3">
        <v>16725880.73</v>
      </c>
      <c r="AL2206" s="3">
        <v>3913074.57</v>
      </c>
      <c r="AM2206" s="3">
        <v>0</v>
      </c>
      <c r="AN2206" s="3">
        <v>2755010</v>
      </c>
      <c r="AO2206" s="6">
        <f t="shared" si="510"/>
        <v>389960216.43</v>
      </c>
      <c r="AP2206" s="6">
        <f t="shared" si="511"/>
        <v>360467155.16</v>
      </c>
      <c r="AQ2206" s="6">
        <f t="shared" si="512"/>
        <v>174412926.66</v>
      </c>
      <c r="AR2206" s="6">
        <f t="shared" si="513"/>
        <v>186054228.5</v>
      </c>
      <c r="AS2206" s="6">
        <f t="shared" si="514"/>
        <v>431419059.64</v>
      </c>
      <c r="AT2206" s="10">
        <f t="shared" si="515"/>
        <v>28394842.28</v>
      </c>
      <c r="AU2206" s="10">
        <f t="shared" si="516"/>
        <v>459813901.92</v>
      </c>
      <c r="AV2206" s="10">
        <f t="shared" si="517"/>
        <v>576014444.93</v>
      </c>
      <c r="AW2206" s="12">
        <f t="shared" si="518"/>
        <v>0.376471852325616</v>
      </c>
      <c r="AX2206" s="12">
        <f t="shared" si="519"/>
        <v>0.59611545679143</v>
      </c>
      <c r="AY2206" s="12">
        <f t="shared" si="520"/>
        <v>0.179618784392027</v>
      </c>
      <c r="AZ2206" s="12">
        <f t="shared" si="521"/>
        <v>0.416496672399403</v>
      </c>
      <c r="BA2206" s="12">
        <f t="shared" si="522"/>
        <v>0.0274126908829537</v>
      </c>
      <c r="BB2206" s="12">
        <f t="shared" si="523"/>
        <v>0.443909363282357</v>
      </c>
      <c r="BC2206" s="12">
        <f t="shared" si="524"/>
        <v>0.556090636717643</v>
      </c>
    </row>
    <row r="2207" spans="1:55">
      <c r="A2207" s="3" t="s">
        <v>4465</v>
      </c>
      <c r="B2207" s="3" t="s">
        <v>4466</v>
      </c>
      <c r="C2207" s="3">
        <v>0</v>
      </c>
      <c r="D2207" s="3">
        <v>308884059.43</v>
      </c>
      <c r="E2207" s="3">
        <v>612936349.93</v>
      </c>
      <c r="F2207" s="3">
        <v>0</v>
      </c>
      <c r="G2207" s="3">
        <v>0</v>
      </c>
      <c r="H2207" s="3">
        <v>0</v>
      </c>
      <c r="I2207" s="3">
        <v>0</v>
      </c>
      <c r="J2207" s="3">
        <v>36640844.32</v>
      </c>
      <c r="K2207" s="3">
        <v>6634131.6</v>
      </c>
      <c r="L2207" s="3">
        <v>0</v>
      </c>
      <c r="M2207" s="3">
        <v>244053617.64</v>
      </c>
      <c r="N2207" s="3">
        <v>40547832.62</v>
      </c>
      <c r="O2207" s="3">
        <v>384015724.68</v>
      </c>
      <c r="P2207" s="3">
        <v>39520334.82</v>
      </c>
      <c r="Q2207" s="3">
        <v>0</v>
      </c>
      <c r="R2207" s="3">
        <v>335544331</v>
      </c>
      <c r="S2207" s="3">
        <v>0</v>
      </c>
      <c r="T2207" s="3">
        <v>0</v>
      </c>
      <c r="U2207" s="3">
        <v>20828736.02</v>
      </c>
      <c r="V2207" s="3">
        <v>4039968.9</v>
      </c>
      <c r="W2207" s="3">
        <v>0</v>
      </c>
      <c r="X2207" s="3">
        <v>0</v>
      </c>
      <c r="Y2207" s="3">
        <v>0</v>
      </c>
      <c r="Z2207" s="3">
        <v>1369965</v>
      </c>
      <c r="AA2207" s="3">
        <v>0</v>
      </c>
      <c r="AB2207" s="3">
        <v>74289707.25</v>
      </c>
      <c r="AC2207" s="3">
        <v>573386376.35</v>
      </c>
      <c r="AD2207" s="3">
        <v>62030847.74</v>
      </c>
      <c r="AE2207" s="3">
        <v>0</v>
      </c>
      <c r="AF2207" s="3">
        <v>0</v>
      </c>
      <c r="AG2207" s="3">
        <v>0</v>
      </c>
      <c r="AH2207" s="3">
        <v>57200801.95</v>
      </c>
      <c r="AI2207" s="3">
        <v>0</v>
      </c>
      <c r="AJ2207" s="3">
        <v>0</v>
      </c>
      <c r="AK2207" s="3">
        <v>7449191.56</v>
      </c>
      <c r="AL2207" s="3">
        <v>14267565.78</v>
      </c>
      <c r="AM2207" s="3">
        <v>30702929.73</v>
      </c>
      <c r="AN2207" s="3">
        <v>14614430.12</v>
      </c>
      <c r="AO2207" s="6">
        <f t="shared" si="510"/>
        <v>965095385.28</v>
      </c>
      <c r="AP2207" s="6">
        <f t="shared" si="511"/>
        <v>708137509.76</v>
      </c>
      <c r="AQ2207" s="6">
        <f t="shared" si="512"/>
        <v>436072708.17</v>
      </c>
      <c r="AR2207" s="6">
        <f t="shared" si="513"/>
        <v>272064801.59</v>
      </c>
      <c r="AS2207" s="6">
        <f t="shared" si="514"/>
        <v>759652143.23</v>
      </c>
      <c r="AT2207" s="10">
        <f t="shared" si="515"/>
        <v>0</v>
      </c>
      <c r="AU2207" s="10">
        <f t="shared" si="516"/>
        <v>759652143.23</v>
      </c>
      <c r="AV2207" s="10">
        <f t="shared" si="517"/>
        <v>1237160186.87</v>
      </c>
      <c r="AW2207" s="12">
        <f t="shared" si="518"/>
        <v>0.483318021795102</v>
      </c>
      <c r="AX2207" s="12">
        <f t="shared" si="519"/>
        <v>0.516681978204898</v>
      </c>
      <c r="AY2207" s="12">
        <f t="shared" si="520"/>
        <v>0.136249560105819</v>
      </c>
      <c r="AZ2207" s="12">
        <f t="shared" si="521"/>
        <v>0.380432418099079</v>
      </c>
      <c r="BA2207" s="12">
        <f t="shared" si="522"/>
        <v>0</v>
      </c>
      <c r="BB2207" s="12">
        <f t="shared" si="523"/>
        <v>0.380432418099079</v>
      </c>
      <c r="BC2207" s="12">
        <f t="shared" si="524"/>
        <v>0.619567581900921</v>
      </c>
    </row>
    <row r="2208" spans="1:55">
      <c r="A2208" s="3" t="s">
        <v>4467</v>
      </c>
      <c r="B2208" s="3" t="s">
        <v>4468</v>
      </c>
      <c r="C2208" s="3">
        <v>5200687.1</v>
      </c>
      <c r="D2208" s="3">
        <v>308376311.76</v>
      </c>
      <c r="E2208" s="3">
        <v>0</v>
      </c>
      <c r="F2208" s="3">
        <v>0</v>
      </c>
      <c r="G2208" s="3">
        <v>0</v>
      </c>
      <c r="H2208" s="3">
        <v>0</v>
      </c>
      <c r="I2208" s="3">
        <v>0</v>
      </c>
      <c r="J2208" s="3">
        <v>133664304.16</v>
      </c>
      <c r="K2208" s="3">
        <v>51050488.66</v>
      </c>
      <c r="L2208" s="3">
        <v>0</v>
      </c>
      <c r="M2208" s="3">
        <v>939555043.15</v>
      </c>
      <c r="N2208" s="3">
        <v>52303180.17</v>
      </c>
      <c r="O2208" s="3">
        <v>780077309.68</v>
      </c>
      <c r="P2208" s="3">
        <v>109081380.2</v>
      </c>
      <c r="Q2208" s="3">
        <v>0</v>
      </c>
      <c r="R2208" s="3">
        <v>500832833.12</v>
      </c>
      <c r="S2208" s="3">
        <v>1916467.93</v>
      </c>
      <c r="T2208" s="3">
        <v>0</v>
      </c>
      <c r="U2208" s="3">
        <v>904237.41</v>
      </c>
      <c r="V2208" s="3">
        <v>15058660.01</v>
      </c>
      <c r="W2208" s="3">
        <v>0</v>
      </c>
      <c r="X2208" s="3">
        <v>0</v>
      </c>
      <c r="Y2208" s="3">
        <v>0</v>
      </c>
      <c r="Z2208" s="3">
        <v>4096175.91</v>
      </c>
      <c r="AA2208" s="3">
        <v>0</v>
      </c>
      <c r="AB2208" s="3">
        <v>3930453.49</v>
      </c>
      <c r="AC2208" s="3">
        <v>280950332.98</v>
      </c>
      <c r="AD2208" s="3">
        <v>17097261.24</v>
      </c>
      <c r="AE2208" s="3">
        <v>0</v>
      </c>
      <c r="AF2208" s="3">
        <v>0</v>
      </c>
      <c r="AG2208" s="3">
        <v>0</v>
      </c>
      <c r="AH2208" s="3">
        <v>68024635.81</v>
      </c>
      <c r="AI2208" s="3">
        <v>0</v>
      </c>
      <c r="AJ2208" s="3">
        <v>48716717.69</v>
      </c>
      <c r="AK2208" s="3">
        <v>31117453.68</v>
      </c>
      <c r="AL2208" s="3">
        <v>88965092.05</v>
      </c>
      <c r="AM2208" s="3">
        <v>0</v>
      </c>
      <c r="AN2208" s="3">
        <v>72476464.35</v>
      </c>
      <c r="AO2208" s="6">
        <f t="shared" si="510"/>
        <v>493091104.58</v>
      </c>
      <c r="AP2208" s="6">
        <f t="shared" si="511"/>
        <v>1881016913.2</v>
      </c>
      <c r="AQ2208" s="6">
        <f t="shared" si="512"/>
        <v>526738827.87</v>
      </c>
      <c r="AR2208" s="6">
        <f t="shared" si="513"/>
        <v>1354278085.33</v>
      </c>
      <c r="AS2208" s="6">
        <f t="shared" si="514"/>
        <v>607347957.8</v>
      </c>
      <c r="AT2208" s="10">
        <f t="shared" si="515"/>
        <v>5200687.1</v>
      </c>
      <c r="AU2208" s="10">
        <f t="shared" si="516"/>
        <v>612548644.9</v>
      </c>
      <c r="AV2208" s="10">
        <f t="shared" si="517"/>
        <v>1847369189.91</v>
      </c>
      <c r="AW2208" s="12">
        <f t="shared" si="518"/>
        <v>0.200450233581922</v>
      </c>
      <c r="AX2208" s="12">
        <f t="shared" si="519"/>
        <v>0.797435595356588</v>
      </c>
      <c r="AY2208" s="12">
        <f t="shared" si="520"/>
        <v>0.550537935115464</v>
      </c>
      <c r="AZ2208" s="12">
        <f t="shared" si="521"/>
        <v>0.246897660241124</v>
      </c>
      <c r="BA2208" s="12">
        <f t="shared" si="522"/>
        <v>0.00211417106149063</v>
      </c>
      <c r="BB2208" s="12">
        <f t="shared" si="523"/>
        <v>0.249011831302614</v>
      </c>
      <c r="BC2208" s="12">
        <f t="shared" si="524"/>
        <v>0.750988168697386</v>
      </c>
    </row>
    <row r="2209" spans="1:55">
      <c r="A2209" s="3" t="s">
        <v>4469</v>
      </c>
      <c r="B2209" s="3" t="s">
        <v>4470</v>
      </c>
      <c r="C2209" s="3">
        <v>127375541.04</v>
      </c>
      <c r="D2209" s="3">
        <v>308271557.32</v>
      </c>
      <c r="E2209" s="3">
        <v>0</v>
      </c>
      <c r="F2209" s="3">
        <v>2806089.58</v>
      </c>
      <c r="G2209" s="3">
        <v>0</v>
      </c>
      <c r="H2209" s="3">
        <v>0</v>
      </c>
      <c r="I2209" s="3">
        <v>0</v>
      </c>
      <c r="J2209" s="3">
        <v>0</v>
      </c>
      <c r="K2209" s="3">
        <v>7549336.91</v>
      </c>
      <c r="L2209" s="3">
        <v>0</v>
      </c>
      <c r="M2209" s="3">
        <v>444670950.73</v>
      </c>
      <c r="N2209" s="3">
        <v>7328350.64</v>
      </c>
      <c r="O2209" s="3">
        <v>29250081.31</v>
      </c>
      <c r="P2209" s="3">
        <v>72747966.3</v>
      </c>
      <c r="Q2209" s="3">
        <v>104373801.13</v>
      </c>
      <c r="R2209" s="3">
        <v>489722650.74</v>
      </c>
      <c r="S2209" s="3">
        <v>59507.39</v>
      </c>
      <c r="T2209" s="3">
        <v>0</v>
      </c>
      <c r="U2209" s="3">
        <v>20392596.16</v>
      </c>
      <c r="V2209" s="3">
        <v>34173510.44</v>
      </c>
      <c r="W2209" s="3">
        <v>0</v>
      </c>
      <c r="X2209" s="3">
        <v>0</v>
      </c>
      <c r="Y2209" s="3">
        <v>38433244.5</v>
      </c>
      <c r="Z2209" s="3">
        <v>182219771.14</v>
      </c>
      <c r="AA2209" s="3">
        <v>0</v>
      </c>
      <c r="AB2209" s="3">
        <v>151465625</v>
      </c>
      <c r="AC2209" s="3">
        <v>1438093522.02</v>
      </c>
      <c r="AD2209" s="3">
        <v>520886621.94</v>
      </c>
      <c r="AE2209" s="3">
        <v>0</v>
      </c>
      <c r="AF2209" s="3">
        <v>0</v>
      </c>
      <c r="AG2209" s="3">
        <v>0</v>
      </c>
      <c r="AH2209" s="3">
        <v>1163184428.71</v>
      </c>
      <c r="AI2209" s="3">
        <v>0</v>
      </c>
      <c r="AJ2209" s="3">
        <v>0</v>
      </c>
      <c r="AK2209" s="3">
        <v>24476372</v>
      </c>
      <c r="AL2209" s="3">
        <v>18129010.6</v>
      </c>
      <c r="AM2209" s="3">
        <v>2302325.28</v>
      </c>
      <c r="AN2209" s="3">
        <v>77395837.95</v>
      </c>
      <c r="AO2209" s="6">
        <f t="shared" si="510"/>
        <v>318626983.81</v>
      </c>
      <c r="AP2209" s="6">
        <f t="shared" si="511"/>
        <v>658371150.11</v>
      </c>
      <c r="AQ2209" s="6">
        <f t="shared" si="512"/>
        <v>916466905.37</v>
      </c>
      <c r="AR2209" s="6">
        <f t="shared" si="513"/>
        <v>-258095755.26</v>
      </c>
      <c r="AS2209" s="6">
        <f t="shared" si="514"/>
        <v>3244468118.5</v>
      </c>
      <c r="AT2209" s="10">
        <f t="shared" si="515"/>
        <v>127375541.04</v>
      </c>
      <c r="AU2209" s="10">
        <f t="shared" si="516"/>
        <v>3371843659.54</v>
      </c>
      <c r="AV2209" s="10">
        <f t="shared" si="517"/>
        <v>60531228.55</v>
      </c>
      <c r="AW2209" s="12">
        <f t="shared" si="518"/>
        <v>0.0928298901485394</v>
      </c>
      <c r="AX2209" s="12">
        <f t="shared" si="519"/>
        <v>0.870060078111635</v>
      </c>
      <c r="AY2209" s="12">
        <f t="shared" si="520"/>
        <v>-0.0751945121599528</v>
      </c>
      <c r="AZ2209" s="12">
        <f t="shared" si="521"/>
        <v>0.945254590271588</v>
      </c>
      <c r="BA2209" s="12">
        <f t="shared" si="522"/>
        <v>0.0371100317398255</v>
      </c>
      <c r="BB2209" s="12">
        <f t="shared" si="523"/>
        <v>0.982364622011413</v>
      </c>
      <c r="BC2209" s="12">
        <f t="shared" si="524"/>
        <v>0.0176353779885867</v>
      </c>
    </row>
    <row r="2210" spans="1:55">
      <c r="A2210" s="3" t="s">
        <v>4471</v>
      </c>
      <c r="B2210" s="3" t="s">
        <v>4472</v>
      </c>
      <c r="C2210" s="3">
        <v>333935908.7</v>
      </c>
      <c r="D2210" s="3">
        <v>307851025.97</v>
      </c>
      <c r="E2210" s="3">
        <v>649035143.57</v>
      </c>
      <c r="F2210" s="3">
        <v>0</v>
      </c>
      <c r="G2210" s="3">
        <v>0</v>
      </c>
      <c r="H2210" s="3">
        <v>0</v>
      </c>
      <c r="I2210" s="3">
        <v>0</v>
      </c>
      <c r="J2210" s="3">
        <v>37998446.99</v>
      </c>
      <c r="K2210" s="3">
        <v>10805546.58</v>
      </c>
      <c r="L2210" s="3">
        <v>0</v>
      </c>
      <c r="M2210" s="3">
        <v>854529164.73</v>
      </c>
      <c r="N2210" s="3">
        <v>32686201.72</v>
      </c>
      <c r="O2210" s="3">
        <v>689209824.94</v>
      </c>
      <c r="P2210" s="3">
        <v>11004219.34</v>
      </c>
      <c r="Q2210" s="3">
        <v>0</v>
      </c>
      <c r="R2210" s="3">
        <v>153833565.41</v>
      </c>
      <c r="S2210" s="3">
        <v>0</v>
      </c>
      <c r="T2210" s="3">
        <v>0</v>
      </c>
      <c r="U2210" s="3">
        <v>46810571.71</v>
      </c>
      <c r="V2210" s="3">
        <v>113692574.06</v>
      </c>
      <c r="W2210" s="3">
        <v>0</v>
      </c>
      <c r="X2210" s="3">
        <v>0</v>
      </c>
      <c r="Y2210" s="3">
        <v>1728305.14</v>
      </c>
      <c r="Z2210" s="3">
        <v>52535772.59</v>
      </c>
      <c r="AA2210" s="3">
        <v>0</v>
      </c>
      <c r="AB2210" s="3">
        <v>4684749.06</v>
      </c>
      <c r="AC2210" s="3">
        <v>1041337751.37</v>
      </c>
      <c r="AD2210" s="3">
        <v>112508080.17</v>
      </c>
      <c r="AE2210" s="3">
        <v>0</v>
      </c>
      <c r="AF2210" s="3">
        <v>0</v>
      </c>
      <c r="AG2210" s="3">
        <v>0</v>
      </c>
      <c r="AH2210" s="3">
        <v>322278840</v>
      </c>
      <c r="AI2210" s="3">
        <v>0</v>
      </c>
      <c r="AJ2210" s="3">
        <v>141034281.67</v>
      </c>
      <c r="AK2210" s="3">
        <v>32676730.55</v>
      </c>
      <c r="AL2210" s="3">
        <v>107661575.6</v>
      </c>
      <c r="AM2210" s="3">
        <v>16473362.5</v>
      </c>
      <c r="AN2210" s="3">
        <v>52326488.52</v>
      </c>
      <c r="AO2210" s="6">
        <f t="shared" si="510"/>
        <v>1005690163.11</v>
      </c>
      <c r="AP2210" s="6">
        <f t="shared" si="511"/>
        <v>1587429410.73</v>
      </c>
      <c r="AQ2210" s="6">
        <f t="shared" si="512"/>
        <v>373285537.97</v>
      </c>
      <c r="AR2210" s="6">
        <f t="shared" si="513"/>
        <v>1214143872.76</v>
      </c>
      <c r="AS2210" s="6">
        <f t="shared" si="514"/>
        <v>1826297110.38</v>
      </c>
      <c r="AT2210" s="10">
        <f t="shared" si="515"/>
        <v>333935908.7</v>
      </c>
      <c r="AU2210" s="10">
        <f t="shared" si="516"/>
        <v>2160233019.08</v>
      </c>
      <c r="AV2210" s="10">
        <f t="shared" si="517"/>
        <v>2219834035.87</v>
      </c>
      <c r="AW2210" s="12">
        <f t="shared" si="518"/>
        <v>0.229606111160661</v>
      </c>
      <c r="AX2210" s="12">
        <f t="shared" si="519"/>
        <v>0.694153980977058</v>
      </c>
      <c r="AY2210" s="12">
        <f t="shared" si="520"/>
        <v>0.277197553719611</v>
      </c>
      <c r="AZ2210" s="12">
        <f t="shared" si="521"/>
        <v>0.416956427257447</v>
      </c>
      <c r="BA2210" s="12">
        <f t="shared" si="522"/>
        <v>0.0762399078622809</v>
      </c>
      <c r="BB2210" s="12">
        <f t="shared" si="523"/>
        <v>0.493196335119728</v>
      </c>
      <c r="BC2210" s="12">
        <f t="shared" si="524"/>
        <v>0.506803664880272</v>
      </c>
    </row>
    <row r="2211" spans="1:55">
      <c r="A2211" s="3" t="s">
        <v>4473</v>
      </c>
      <c r="B2211" s="3" t="s">
        <v>4474</v>
      </c>
      <c r="C2211" s="3">
        <v>116185163.79</v>
      </c>
      <c r="D2211" s="3">
        <v>306679869.51</v>
      </c>
      <c r="E2211" s="3">
        <v>0</v>
      </c>
      <c r="F2211" s="3">
        <v>0</v>
      </c>
      <c r="G2211" s="3">
        <v>0</v>
      </c>
      <c r="H2211" s="3">
        <v>0</v>
      </c>
      <c r="I2211" s="3">
        <v>0</v>
      </c>
      <c r="J2211" s="3">
        <v>0</v>
      </c>
      <c r="K2211" s="3">
        <v>15310021.56</v>
      </c>
      <c r="L2211" s="3">
        <v>0</v>
      </c>
      <c r="M2211" s="3">
        <v>24348711.88</v>
      </c>
      <c r="N2211" s="3">
        <v>88566007.73</v>
      </c>
      <c r="O2211" s="3">
        <v>295971989.1</v>
      </c>
      <c r="P2211" s="3">
        <v>6394154.09</v>
      </c>
      <c r="Q2211" s="3">
        <v>0</v>
      </c>
      <c r="R2211" s="3">
        <v>130033407.29</v>
      </c>
      <c r="S2211" s="3">
        <v>0</v>
      </c>
      <c r="T2211" s="3">
        <v>0</v>
      </c>
      <c r="U2211" s="3">
        <v>18161793.17</v>
      </c>
      <c r="V2211" s="3">
        <v>12566148.09</v>
      </c>
      <c r="W2211" s="3">
        <v>0</v>
      </c>
      <c r="X2211" s="3">
        <v>1695806.75</v>
      </c>
      <c r="Y2211" s="3">
        <v>32076709.71</v>
      </c>
      <c r="Z2211" s="3">
        <v>17575368.27</v>
      </c>
      <c r="AA2211" s="3">
        <v>0</v>
      </c>
      <c r="AB2211" s="3">
        <v>11431489.39</v>
      </c>
      <c r="AC2211" s="3">
        <v>647170244.33</v>
      </c>
      <c r="AD2211" s="3">
        <v>48007622.73</v>
      </c>
      <c r="AE2211" s="3">
        <v>0</v>
      </c>
      <c r="AF2211" s="3">
        <v>0</v>
      </c>
      <c r="AG2211" s="3">
        <v>0</v>
      </c>
      <c r="AH2211" s="3">
        <v>856364224.2</v>
      </c>
      <c r="AI2211" s="3">
        <v>0</v>
      </c>
      <c r="AJ2211" s="3">
        <v>2303474.24</v>
      </c>
      <c r="AK2211" s="3">
        <v>30729486.72</v>
      </c>
      <c r="AL2211" s="3">
        <v>3019572.7</v>
      </c>
      <c r="AM2211" s="3">
        <v>219301.71</v>
      </c>
      <c r="AN2211" s="3">
        <v>0</v>
      </c>
      <c r="AO2211" s="6">
        <f t="shared" si="510"/>
        <v>321989891.07</v>
      </c>
      <c r="AP2211" s="6">
        <f t="shared" si="511"/>
        <v>415280862.8</v>
      </c>
      <c r="AQ2211" s="6">
        <f t="shared" si="512"/>
        <v>223540722.67</v>
      </c>
      <c r="AR2211" s="6">
        <f t="shared" si="513"/>
        <v>191740140.13</v>
      </c>
      <c r="AS2211" s="6">
        <f t="shared" si="514"/>
        <v>1587813926.63</v>
      </c>
      <c r="AT2211" s="10">
        <f t="shared" si="515"/>
        <v>116185163.79</v>
      </c>
      <c r="AU2211" s="10">
        <f t="shared" si="516"/>
        <v>1703999090.42</v>
      </c>
      <c r="AV2211" s="10">
        <f t="shared" si="517"/>
        <v>513730031.2</v>
      </c>
      <c r="AW2211" s="12">
        <f t="shared" si="518"/>
        <v>0.145189007950075</v>
      </c>
      <c r="AX2211" s="12">
        <f t="shared" si="519"/>
        <v>0.802421742769052</v>
      </c>
      <c r="AY2211" s="12">
        <f t="shared" si="520"/>
        <v>0.0864578718206749</v>
      </c>
      <c r="AZ2211" s="12">
        <f t="shared" si="521"/>
        <v>0.715963870948377</v>
      </c>
      <c r="BA2211" s="12">
        <f t="shared" si="522"/>
        <v>0.0523892492808722</v>
      </c>
      <c r="BB2211" s="12">
        <f t="shared" si="523"/>
        <v>0.76835312022925</v>
      </c>
      <c r="BC2211" s="12">
        <f t="shared" si="524"/>
        <v>0.23164687977075</v>
      </c>
    </row>
    <row r="2212" spans="1:55">
      <c r="A2212" s="3" t="s">
        <v>4475</v>
      </c>
      <c r="B2212" s="3" t="s">
        <v>4476</v>
      </c>
      <c r="C2212" s="3">
        <v>28068095.86</v>
      </c>
      <c r="D2212" s="3">
        <v>306574770.81</v>
      </c>
      <c r="E2212" s="3">
        <v>0</v>
      </c>
      <c r="F2212" s="3">
        <v>0</v>
      </c>
      <c r="G2212" s="3">
        <v>0</v>
      </c>
      <c r="H2212" s="3">
        <v>0</v>
      </c>
      <c r="I2212" s="3">
        <v>0</v>
      </c>
      <c r="J2212" s="3">
        <v>0</v>
      </c>
      <c r="K2212" s="3">
        <v>10995742.17</v>
      </c>
      <c r="L2212" s="3">
        <v>0</v>
      </c>
      <c r="M2212" s="3">
        <v>818797787.8</v>
      </c>
      <c r="N2212" s="3">
        <v>64312621.92</v>
      </c>
      <c r="O2212" s="3">
        <v>258399435.53</v>
      </c>
      <c r="P2212" s="3">
        <v>391134.17</v>
      </c>
      <c r="Q2212" s="3">
        <v>0</v>
      </c>
      <c r="R2212" s="3">
        <v>701306312.56</v>
      </c>
      <c r="S2212" s="3">
        <v>316977.45</v>
      </c>
      <c r="T2212" s="3">
        <v>0</v>
      </c>
      <c r="U2212" s="3">
        <v>6484110.61</v>
      </c>
      <c r="V2212" s="3">
        <v>19735767.53</v>
      </c>
      <c r="W2212" s="3">
        <v>0</v>
      </c>
      <c r="X2212" s="3">
        <v>0</v>
      </c>
      <c r="Y2212" s="3">
        <v>12317192.03</v>
      </c>
      <c r="Z2212" s="3">
        <v>0</v>
      </c>
      <c r="AA2212" s="3">
        <v>0</v>
      </c>
      <c r="AB2212" s="3">
        <v>10001476.76</v>
      </c>
      <c r="AC2212" s="3">
        <v>364998813.98</v>
      </c>
      <c r="AD2212" s="3">
        <v>0</v>
      </c>
      <c r="AE2212" s="3">
        <v>0</v>
      </c>
      <c r="AF2212" s="3">
        <v>0</v>
      </c>
      <c r="AG2212" s="3">
        <v>0</v>
      </c>
      <c r="AH2212" s="3">
        <v>34035949.63</v>
      </c>
      <c r="AI2212" s="3">
        <v>0</v>
      </c>
      <c r="AJ2212" s="3">
        <v>0</v>
      </c>
      <c r="AK2212" s="3">
        <v>0</v>
      </c>
      <c r="AL2212" s="3">
        <v>68405093.56</v>
      </c>
      <c r="AM2212" s="3">
        <v>0</v>
      </c>
      <c r="AN2212" s="3">
        <v>39830343.16</v>
      </c>
      <c r="AO2212" s="6">
        <f t="shared" si="510"/>
        <v>317570512.98</v>
      </c>
      <c r="AP2212" s="6">
        <f t="shared" si="511"/>
        <v>1141900979.42</v>
      </c>
      <c r="AQ2212" s="6">
        <f t="shared" si="512"/>
        <v>750161836.94</v>
      </c>
      <c r="AR2212" s="6">
        <f t="shared" si="513"/>
        <v>391739142.48</v>
      </c>
      <c r="AS2212" s="6">
        <f t="shared" si="514"/>
        <v>507270200.33</v>
      </c>
      <c r="AT2212" s="10">
        <f t="shared" si="515"/>
        <v>28068095.86</v>
      </c>
      <c r="AU2212" s="10">
        <f t="shared" si="516"/>
        <v>535338296.19</v>
      </c>
      <c r="AV2212" s="10">
        <f t="shared" si="517"/>
        <v>709309655.46</v>
      </c>
      <c r="AW2212" s="12">
        <f t="shared" si="518"/>
        <v>0.255148865636266</v>
      </c>
      <c r="AX2212" s="12">
        <f t="shared" si="519"/>
        <v>0.722300102304595</v>
      </c>
      <c r="AY2212" s="12">
        <f t="shared" si="520"/>
        <v>0.31473891228494</v>
      </c>
      <c r="AZ2212" s="12">
        <f t="shared" si="521"/>
        <v>0.407561190019655</v>
      </c>
      <c r="BA2212" s="12">
        <f t="shared" si="522"/>
        <v>0.0225510320591383</v>
      </c>
      <c r="BB2212" s="12">
        <f t="shared" si="523"/>
        <v>0.430112222078793</v>
      </c>
      <c r="BC2212" s="12">
        <f t="shared" si="524"/>
        <v>0.569887777921207</v>
      </c>
    </row>
    <row r="2213" spans="1:55">
      <c r="A2213" s="3" t="s">
        <v>4477</v>
      </c>
      <c r="B2213" s="3" t="s">
        <v>4478</v>
      </c>
      <c r="C2213" s="3">
        <v>639072068.19</v>
      </c>
      <c r="D2213" s="3">
        <v>306129772.13</v>
      </c>
      <c r="E2213" s="3">
        <v>365083282.4</v>
      </c>
      <c r="F2213" s="3">
        <v>0</v>
      </c>
      <c r="G2213" s="3">
        <v>0</v>
      </c>
      <c r="H2213" s="3">
        <v>0</v>
      </c>
      <c r="I2213" s="3">
        <v>0</v>
      </c>
      <c r="J2213" s="3">
        <v>0</v>
      </c>
      <c r="K2213" s="3">
        <v>620159244.59</v>
      </c>
      <c r="L2213" s="3">
        <v>0</v>
      </c>
      <c r="M2213" s="3">
        <v>34339037.96</v>
      </c>
      <c r="N2213" s="3">
        <v>25623054.29</v>
      </c>
      <c r="O2213" s="3">
        <v>213165756.75</v>
      </c>
      <c r="P2213" s="3">
        <v>30450537.04</v>
      </c>
      <c r="Q2213" s="3">
        <v>0</v>
      </c>
      <c r="R2213" s="3">
        <v>344805303.46</v>
      </c>
      <c r="S2213" s="3">
        <v>0</v>
      </c>
      <c r="T2213" s="3">
        <v>0</v>
      </c>
      <c r="U2213" s="3">
        <v>24270718.22</v>
      </c>
      <c r="V2213" s="3">
        <v>111846270.25</v>
      </c>
      <c r="W2213" s="3">
        <v>0</v>
      </c>
      <c r="X2213" s="3">
        <v>0</v>
      </c>
      <c r="Y2213" s="3">
        <v>2692000</v>
      </c>
      <c r="Z2213" s="3">
        <v>3807864.3</v>
      </c>
      <c r="AA2213" s="3">
        <v>0</v>
      </c>
      <c r="AB2213" s="3">
        <v>2786987.95</v>
      </c>
      <c r="AC2213" s="3">
        <v>1329059094.16</v>
      </c>
      <c r="AD2213" s="3">
        <v>880497883.13</v>
      </c>
      <c r="AE2213" s="3">
        <v>0</v>
      </c>
      <c r="AF2213" s="3">
        <v>0</v>
      </c>
      <c r="AG2213" s="3">
        <v>0</v>
      </c>
      <c r="AH2213" s="3">
        <v>553508915.89</v>
      </c>
      <c r="AI2213" s="3">
        <v>905679.15</v>
      </c>
      <c r="AJ2213" s="3">
        <v>35088518.93</v>
      </c>
      <c r="AK2213" s="3">
        <v>42908468.37</v>
      </c>
      <c r="AL2213" s="3">
        <v>6656944.62</v>
      </c>
      <c r="AM2213" s="3">
        <v>22567628.17</v>
      </c>
      <c r="AN2213" s="3">
        <v>58684347.75</v>
      </c>
      <c r="AO2213" s="6">
        <f t="shared" si="510"/>
        <v>1291372299.12</v>
      </c>
      <c r="AP2213" s="6">
        <f t="shared" si="511"/>
        <v>303578386.04</v>
      </c>
      <c r="AQ2213" s="6">
        <f t="shared" si="512"/>
        <v>490209144.18</v>
      </c>
      <c r="AR2213" s="6">
        <f t="shared" si="513"/>
        <v>-186630758.14</v>
      </c>
      <c r="AS2213" s="6">
        <f t="shared" si="514"/>
        <v>2929877480.17</v>
      </c>
      <c r="AT2213" s="10">
        <f t="shared" si="515"/>
        <v>639072068.19</v>
      </c>
      <c r="AU2213" s="10">
        <f t="shared" si="516"/>
        <v>3568949548.36</v>
      </c>
      <c r="AV2213" s="10">
        <f t="shared" si="517"/>
        <v>1104741540.98</v>
      </c>
      <c r="AW2213" s="12">
        <f t="shared" si="518"/>
        <v>0.276306729399688</v>
      </c>
      <c r="AX2213" s="12">
        <f t="shared" si="519"/>
        <v>0.586955078885496</v>
      </c>
      <c r="AY2213" s="12">
        <f t="shared" si="520"/>
        <v>-0.0399321980362967</v>
      </c>
      <c r="AZ2213" s="12">
        <f t="shared" si="521"/>
        <v>0.626887276921793</v>
      </c>
      <c r="BA2213" s="12">
        <f t="shared" si="522"/>
        <v>0.136738191714816</v>
      </c>
      <c r="BB2213" s="12">
        <f t="shared" si="523"/>
        <v>0.763625468636609</v>
      </c>
      <c r="BC2213" s="12">
        <f t="shared" si="524"/>
        <v>0.236374531363391</v>
      </c>
    </row>
    <row r="2214" spans="1:55">
      <c r="A2214" s="3" t="s">
        <v>4479</v>
      </c>
      <c r="B2214" s="3" t="s">
        <v>4480</v>
      </c>
      <c r="C2214" s="3">
        <v>0</v>
      </c>
      <c r="D2214" s="3">
        <v>305597053.68</v>
      </c>
      <c r="E2214" s="3">
        <v>0</v>
      </c>
      <c r="F2214" s="3">
        <v>0</v>
      </c>
      <c r="G2214" s="3">
        <v>0</v>
      </c>
      <c r="H2214" s="3">
        <v>0</v>
      </c>
      <c r="I2214" s="3">
        <v>0</v>
      </c>
      <c r="J2214" s="3">
        <v>220258678.07</v>
      </c>
      <c r="K2214" s="3">
        <v>58308763.93</v>
      </c>
      <c r="L2214" s="3">
        <v>0</v>
      </c>
      <c r="M2214" s="3">
        <v>1904739879.26</v>
      </c>
      <c r="N2214" s="3">
        <v>6948505.31</v>
      </c>
      <c r="O2214" s="3">
        <v>261100426.15</v>
      </c>
      <c r="P2214" s="3">
        <v>2914859.94</v>
      </c>
      <c r="Q2214" s="3">
        <v>0</v>
      </c>
      <c r="R2214" s="3">
        <v>2213976386.89</v>
      </c>
      <c r="S2214" s="3">
        <v>0</v>
      </c>
      <c r="T2214" s="3">
        <v>0</v>
      </c>
      <c r="U2214" s="3">
        <v>4698031.92</v>
      </c>
      <c r="V2214" s="3">
        <v>147578074.89</v>
      </c>
      <c r="W2214" s="3">
        <v>0</v>
      </c>
      <c r="X2214" s="3">
        <v>0</v>
      </c>
      <c r="Y2214" s="3">
        <v>0</v>
      </c>
      <c r="Z2214" s="3">
        <v>0</v>
      </c>
      <c r="AA2214" s="3">
        <v>0</v>
      </c>
      <c r="AB2214" s="3">
        <v>6454979.7</v>
      </c>
      <c r="AC2214" s="3">
        <v>681523973.01</v>
      </c>
      <c r="AD2214" s="3">
        <v>7992434.75</v>
      </c>
      <c r="AE2214" s="3">
        <v>0</v>
      </c>
      <c r="AF2214" s="3">
        <v>0</v>
      </c>
      <c r="AG2214" s="3">
        <v>0</v>
      </c>
      <c r="AH2214" s="3">
        <v>15223638.97</v>
      </c>
      <c r="AI2214" s="3">
        <v>0</v>
      </c>
      <c r="AJ2214" s="3">
        <v>8319943.54</v>
      </c>
      <c r="AK2214" s="3">
        <v>105879398.94</v>
      </c>
      <c r="AL2214" s="3">
        <v>129600951.71</v>
      </c>
      <c r="AM2214" s="3">
        <v>0</v>
      </c>
      <c r="AN2214" s="3">
        <v>324929079.3</v>
      </c>
      <c r="AO2214" s="6">
        <f t="shared" si="510"/>
        <v>584164495.68</v>
      </c>
      <c r="AP2214" s="6">
        <f t="shared" si="511"/>
        <v>2175703670.66</v>
      </c>
      <c r="AQ2214" s="6">
        <f t="shared" si="512"/>
        <v>2372707473.4</v>
      </c>
      <c r="AR2214" s="6">
        <f t="shared" si="513"/>
        <v>-197003802.74</v>
      </c>
      <c r="AS2214" s="6">
        <f t="shared" si="514"/>
        <v>1273469420.22</v>
      </c>
      <c r="AT2214" s="10">
        <f t="shared" si="515"/>
        <v>0</v>
      </c>
      <c r="AU2214" s="10">
        <f t="shared" si="516"/>
        <v>1273469420.22</v>
      </c>
      <c r="AV2214" s="10">
        <f t="shared" si="517"/>
        <v>387160692.94</v>
      </c>
      <c r="AW2214" s="12">
        <f t="shared" si="518"/>
        <v>0.351772794586025</v>
      </c>
      <c r="AX2214" s="12">
        <f t="shared" si="519"/>
        <v>0.648227205413975</v>
      </c>
      <c r="AY2214" s="12">
        <f t="shared" si="520"/>
        <v>-0.118631958543208</v>
      </c>
      <c r="AZ2214" s="12">
        <f t="shared" si="521"/>
        <v>0.766859163957183</v>
      </c>
      <c r="BA2214" s="12">
        <f t="shared" si="522"/>
        <v>0</v>
      </c>
      <c r="BB2214" s="12">
        <f t="shared" si="523"/>
        <v>0.766859163957183</v>
      </c>
      <c r="BC2214" s="12">
        <f t="shared" si="524"/>
        <v>0.233140836042817</v>
      </c>
    </row>
    <row r="2215" spans="1:55">
      <c r="A2215" s="3" t="s">
        <v>4481</v>
      </c>
      <c r="B2215" s="3" t="s">
        <v>4482</v>
      </c>
      <c r="C2215" s="3">
        <v>66066823.36</v>
      </c>
      <c r="D2215" s="3">
        <v>304385854.42</v>
      </c>
      <c r="E2215" s="3">
        <v>104979442.61</v>
      </c>
      <c r="F2215" s="3">
        <v>37177855.25</v>
      </c>
      <c r="G2215" s="3">
        <v>0</v>
      </c>
      <c r="H2215" s="3">
        <v>0</v>
      </c>
      <c r="I2215" s="3">
        <v>0</v>
      </c>
      <c r="J2215" s="3">
        <v>99799441.36</v>
      </c>
      <c r="K2215" s="3">
        <v>32148300.57</v>
      </c>
      <c r="L2215" s="3">
        <v>0</v>
      </c>
      <c r="M2215" s="3">
        <v>976523739.36</v>
      </c>
      <c r="N2215" s="3">
        <v>75064040.94</v>
      </c>
      <c r="O2215" s="3">
        <v>1054945667.13</v>
      </c>
      <c r="P2215" s="3">
        <v>88182003.28</v>
      </c>
      <c r="Q2215" s="3">
        <v>18339303.14</v>
      </c>
      <c r="R2215" s="3">
        <v>707417922.32</v>
      </c>
      <c r="S2215" s="3">
        <v>0</v>
      </c>
      <c r="T2215" s="3">
        <v>0</v>
      </c>
      <c r="U2215" s="3">
        <v>108191346.05</v>
      </c>
      <c r="V2215" s="3">
        <v>67539617.11</v>
      </c>
      <c r="W2215" s="3">
        <v>0</v>
      </c>
      <c r="X2215" s="3">
        <v>13616641.33</v>
      </c>
      <c r="Y2215" s="3">
        <v>0</v>
      </c>
      <c r="Z2215" s="3">
        <v>106733595.87</v>
      </c>
      <c r="AA2215" s="3">
        <v>0</v>
      </c>
      <c r="AB2215" s="3">
        <v>280660318.61</v>
      </c>
      <c r="AC2215" s="3">
        <v>2037069300.65</v>
      </c>
      <c r="AD2215" s="3">
        <v>183215177.04</v>
      </c>
      <c r="AE2215" s="3">
        <v>0</v>
      </c>
      <c r="AF2215" s="3">
        <v>0</v>
      </c>
      <c r="AG2215" s="3">
        <v>0</v>
      </c>
      <c r="AH2215" s="3">
        <v>338609089.42</v>
      </c>
      <c r="AI2215" s="3">
        <v>0</v>
      </c>
      <c r="AJ2215" s="3">
        <v>57391812.31</v>
      </c>
      <c r="AK2215" s="3">
        <v>43249499.11</v>
      </c>
      <c r="AL2215" s="3">
        <v>73214130.78</v>
      </c>
      <c r="AM2215" s="3">
        <v>1995444.13</v>
      </c>
      <c r="AN2215" s="3">
        <v>106983105.15</v>
      </c>
      <c r="AO2215" s="6">
        <f t="shared" si="510"/>
        <v>578490894.21</v>
      </c>
      <c r="AP2215" s="6">
        <f t="shared" si="511"/>
        <v>2213054753.85</v>
      </c>
      <c r="AQ2215" s="6">
        <f t="shared" si="512"/>
        <v>1284159441.29</v>
      </c>
      <c r="AR2215" s="6">
        <f t="shared" si="513"/>
        <v>928895312.56</v>
      </c>
      <c r="AS2215" s="6">
        <f t="shared" si="514"/>
        <v>2841727558.59</v>
      </c>
      <c r="AT2215" s="10">
        <f t="shared" si="515"/>
        <v>66066823.36</v>
      </c>
      <c r="AU2215" s="10">
        <f t="shared" si="516"/>
        <v>2907794381.95</v>
      </c>
      <c r="AV2215" s="10">
        <f t="shared" si="517"/>
        <v>1507386206.77</v>
      </c>
      <c r="AW2215" s="12">
        <f t="shared" si="518"/>
        <v>0.131023155811099</v>
      </c>
      <c r="AX2215" s="12">
        <f t="shared" si="519"/>
        <v>0.854013283348652</v>
      </c>
      <c r="AY2215" s="12">
        <f t="shared" si="520"/>
        <v>0.210386708741464</v>
      </c>
      <c r="AZ2215" s="12">
        <f t="shared" si="521"/>
        <v>0.643626574607188</v>
      </c>
      <c r="BA2215" s="12">
        <f t="shared" si="522"/>
        <v>0.0149635608402494</v>
      </c>
      <c r="BB2215" s="12">
        <f t="shared" si="523"/>
        <v>0.658590135447437</v>
      </c>
      <c r="BC2215" s="12">
        <f t="shared" si="524"/>
        <v>0.341409864552563</v>
      </c>
    </row>
    <row r="2216" spans="1:55">
      <c r="A2216" s="3" t="s">
        <v>4483</v>
      </c>
      <c r="B2216" s="3" t="s">
        <v>4484</v>
      </c>
      <c r="C2216" s="3">
        <v>0</v>
      </c>
      <c r="D2216" s="3">
        <v>304322587.05</v>
      </c>
      <c r="E2216" s="3">
        <v>0</v>
      </c>
      <c r="F2216" s="3">
        <v>0</v>
      </c>
      <c r="G2216" s="3">
        <v>0</v>
      </c>
      <c r="H2216" s="3">
        <v>0</v>
      </c>
      <c r="I2216" s="3">
        <v>0</v>
      </c>
      <c r="J2216" s="3">
        <v>0</v>
      </c>
      <c r="K2216" s="3">
        <v>414688.1</v>
      </c>
      <c r="L2216" s="3">
        <v>0</v>
      </c>
      <c r="M2216" s="3">
        <v>257923807.89</v>
      </c>
      <c r="N2216" s="3">
        <v>1228385.32</v>
      </c>
      <c r="O2216" s="3">
        <v>143738732.6</v>
      </c>
      <c r="P2216" s="3">
        <v>7309815.77</v>
      </c>
      <c r="Q2216" s="3">
        <v>0</v>
      </c>
      <c r="R2216" s="3">
        <v>49909966.14</v>
      </c>
      <c r="S2216" s="3">
        <v>0</v>
      </c>
      <c r="T2216" s="3">
        <v>0</v>
      </c>
      <c r="U2216" s="3">
        <v>5463835.87</v>
      </c>
      <c r="V2216" s="3">
        <v>7908587.22</v>
      </c>
      <c r="W2216" s="3">
        <v>0</v>
      </c>
      <c r="X2216" s="3">
        <v>0</v>
      </c>
      <c r="Y2216" s="3">
        <v>0</v>
      </c>
      <c r="Z2216" s="3">
        <v>13595354.7</v>
      </c>
      <c r="AA2216" s="3">
        <v>0</v>
      </c>
      <c r="AB2216" s="3">
        <v>35364306.95</v>
      </c>
      <c r="AC2216" s="3">
        <v>429910314.03</v>
      </c>
      <c r="AD2216" s="3">
        <v>77468506.92</v>
      </c>
      <c r="AE2216" s="3">
        <v>0</v>
      </c>
      <c r="AF2216" s="3">
        <v>0</v>
      </c>
      <c r="AG2216" s="3">
        <v>0</v>
      </c>
      <c r="AH2216" s="3">
        <v>37467354.06</v>
      </c>
      <c r="AI2216" s="3">
        <v>0</v>
      </c>
      <c r="AJ2216" s="3">
        <v>0</v>
      </c>
      <c r="AK2216" s="3">
        <v>0</v>
      </c>
      <c r="AL2216" s="3">
        <v>4985240.9</v>
      </c>
      <c r="AM2216" s="3">
        <v>0</v>
      </c>
      <c r="AN2216" s="3">
        <v>102954703.76</v>
      </c>
      <c r="AO2216" s="6">
        <f t="shared" si="510"/>
        <v>304737275.15</v>
      </c>
      <c r="AP2216" s="6">
        <f t="shared" si="511"/>
        <v>410200741.58</v>
      </c>
      <c r="AQ2216" s="6">
        <f t="shared" si="512"/>
        <v>112242050.88</v>
      </c>
      <c r="AR2216" s="6">
        <f t="shared" si="513"/>
        <v>297958690.7</v>
      </c>
      <c r="AS2216" s="6">
        <f t="shared" si="514"/>
        <v>652786119.67</v>
      </c>
      <c r="AT2216" s="10">
        <f t="shared" si="515"/>
        <v>0</v>
      </c>
      <c r="AU2216" s="10">
        <f t="shared" si="516"/>
        <v>652786119.67</v>
      </c>
      <c r="AV2216" s="10">
        <f t="shared" si="517"/>
        <v>602695965.85</v>
      </c>
      <c r="AW2216" s="12">
        <f t="shared" si="518"/>
        <v>0.242725307405548</v>
      </c>
      <c r="AX2216" s="12">
        <f t="shared" si="519"/>
        <v>0.757274692594452</v>
      </c>
      <c r="AY2216" s="12">
        <f t="shared" si="520"/>
        <v>0.237326118896066</v>
      </c>
      <c r="AZ2216" s="12">
        <f t="shared" si="521"/>
        <v>0.519948573698387</v>
      </c>
      <c r="BA2216" s="12">
        <f t="shared" si="522"/>
        <v>0</v>
      </c>
      <c r="BB2216" s="12">
        <f t="shared" si="523"/>
        <v>0.519948573698387</v>
      </c>
      <c r="BC2216" s="12">
        <f t="shared" si="524"/>
        <v>0.480051426301613</v>
      </c>
    </row>
    <row r="2217" spans="1:55">
      <c r="A2217" s="3" t="s">
        <v>4485</v>
      </c>
      <c r="B2217" s="3" t="s">
        <v>4486</v>
      </c>
      <c r="C2217" s="3">
        <v>14657422.92</v>
      </c>
      <c r="D2217" s="3">
        <v>303852858.36</v>
      </c>
      <c r="E2217" s="3">
        <v>234000</v>
      </c>
      <c r="F2217" s="3">
        <v>0</v>
      </c>
      <c r="G2217" s="3">
        <v>43728958.55</v>
      </c>
      <c r="H2217" s="3">
        <v>0</v>
      </c>
      <c r="I2217" s="3">
        <v>0</v>
      </c>
      <c r="J2217" s="3">
        <v>88464375.58</v>
      </c>
      <c r="K2217" s="3">
        <v>66794641.21</v>
      </c>
      <c r="L2217" s="3">
        <v>0</v>
      </c>
      <c r="M2217" s="3">
        <v>1109453653.2</v>
      </c>
      <c r="N2217" s="3">
        <v>122549691.38</v>
      </c>
      <c r="O2217" s="3">
        <v>995745162.45</v>
      </c>
      <c r="P2217" s="3">
        <v>112252100.68</v>
      </c>
      <c r="Q2217" s="3">
        <v>1854111.36</v>
      </c>
      <c r="R2217" s="3">
        <v>480135454.46</v>
      </c>
      <c r="S2217" s="3">
        <v>0</v>
      </c>
      <c r="T2217" s="3">
        <v>0</v>
      </c>
      <c r="U2217" s="3">
        <v>75487639.15</v>
      </c>
      <c r="V2217" s="3">
        <v>25730884.73</v>
      </c>
      <c r="W2217" s="3">
        <v>0</v>
      </c>
      <c r="X2217" s="3">
        <v>0</v>
      </c>
      <c r="Y2217" s="3">
        <v>0</v>
      </c>
      <c r="Z2217" s="3">
        <v>28159399.66</v>
      </c>
      <c r="AA2217" s="3">
        <v>0</v>
      </c>
      <c r="AB2217" s="3">
        <v>17306813.39</v>
      </c>
      <c r="AC2217" s="3">
        <v>493490826.99</v>
      </c>
      <c r="AD2217" s="3">
        <v>46178548.3</v>
      </c>
      <c r="AE2217" s="3">
        <v>0</v>
      </c>
      <c r="AF2217" s="3">
        <v>0</v>
      </c>
      <c r="AG2217" s="3">
        <v>0</v>
      </c>
      <c r="AH2217" s="3">
        <v>159515071.36</v>
      </c>
      <c r="AI2217" s="3">
        <v>0</v>
      </c>
      <c r="AJ2217" s="3">
        <v>89466741.71</v>
      </c>
      <c r="AK2217" s="3">
        <v>3319501.64</v>
      </c>
      <c r="AL2217" s="3">
        <v>52316796.13</v>
      </c>
      <c r="AM2217" s="3">
        <v>24421782.45</v>
      </c>
      <c r="AN2217" s="3">
        <v>0</v>
      </c>
      <c r="AO2217" s="6">
        <f t="shared" si="510"/>
        <v>503074833.7</v>
      </c>
      <c r="AP2217" s="6">
        <f t="shared" si="511"/>
        <v>2341854719.07</v>
      </c>
      <c r="AQ2217" s="6">
        <f t="shared" si="512"/>
        <v>626820191.39</v>
      </c>
      <c r="AR2217" s="6">
        <f t="shared" si="513"/>
        <v>1715034527.68</v>
      </c>
      <c r="AS2217" s="6">
        <f t="shared" si="514"/>
        <v>868709268.58</v>
      </c>
      <c r="AT2217" s="10">
        <f t="shared" si="515"/>
        <v>14657422.92</v>
      </c>
      <c r="AU2217" s="10">
        <f t="shared" si="516"/>
        <v>883366691.5</v>
      </c>
      <c r="AV2217" s="10">
        <f t="shared" si="517"/>
        <v>2218109361.38</v>
      </c>
      <c r="AW2217" s="12">
        <f t="shared" si="518"/>
        <v>0.162204971156508</v>
      </c>
      <c r="AX2217" s="12">
        <f t="shared" si="519"/>
        <v>0.833069078144505</v>
      </c>
      <c r="AY2217" s="12">
        <f t="shared" si="520"/>
        <v>0.552973648172275</v>
      </c>
      <c r="AZ2217" s="12">
        <f t="shared" si="521"/>
        <v>0.280095429972231</v>
      </c>
      <c r="BA2217" s="12">
        <f t="shared" si="522"/>
        <v>0.0047259506989871</v>
      </c>
      <c r="BB2217" s="12">
        <f t="shared" si="523"/>
        <v>0.284821380671218</v>
      </c>
      <c r="BC2217" s="12">
        <f t="shared" si="524"/>
        <v>0.715178619328782</v>
      </c>
    </row>
    <row r="2218" spans="1:55">
      <c r="A2218" s="3" t="s">
        <v>4487</v>
      </c>
      <c r="B2218" s="3" t="s">
        <v>4488</v>
      </c>
      <c r="C2218" s="3">
        <v>1538758529.27</v>
      </c>
      <c r="D2218" s="3">
        <v>303765728.47</v>
      </c>
      <c r="E2218" s="3">
        <v>504641370.92</v>
      </c>
      <c r="F2218" s="3">
        <v>0</v>
      </c>
      <c r="G2218" s="3">
        <v>0</v>
      </c>
      <c r="H2218" s="3">
        <v>0</v>
      </c>
      <c r="I2218" s="3">
        <v>0</v>
      </c>
      <c r="J2218" s="3">
        <v>0</v>
      </c>
      <c r="K2218" s="3">
        <v>22381805.76</v>
      </c>
      <c r="L2218" s="3">
        <v>0</v>
      </c>
      <c r="M2218" s="3">
        <v>210039057.34</v>
      </c>
      <c r="N2218" s="3">
        <v>53120620.21</v>
      </c>
      <c r="O2218" s="3">
        <v>17019452.31</v>
      </c>
      <c r="P2218" s="3">
        <v>13478916.58</v>
      </c>
      <c r="Q2218" s="3">
        <v>0</v>
      </c>
      <c r="R2218" s="3">
        <v>212183370.32</v>
      </c>
      <c r="S2218" s="3">
        <v>0</v>
      </c>
      <c r="T2218" s="3">
        <v>0</v>
      </c>
      <c r="U2218" s="3">
        <v>12446411.74</v>
      </c>
      <c r="V2218" s="3">
        <v>22556555.17</v>
      </c>
      <c r="W2218" s="3">
        <v>0</v>
      </c>
      <c r="X2218" s="3">
        <v>0</v>
      </c>
      <c r="Y2218" s="3">
        <v>0</v>
      </c>
      <c r="Z2218" s="3">
        <v>8461732.51</v>
      </c>
      <c r="AA2218" s="3">
        <v>0</v>
      </c>
      <c r="AB2218" s="3">
        <v>1974283.62</v>
      </c>
      <c r="AC2218" s="3">
        <v>77637883.88</v>
      </c>
      <c r="AD2218" s="3">
        <v>0</v>
      </c>
      <c r="AE2218" s="3">
        <v>0</v>
      </c>
      <c r="AF2218" s="3">
        <v>0</v>
      </c>
      <c r="AG2218" s="3">
        <v>0</v>
      </c>
      <c r="AH2218" s="3">
        <v>3732514.21</v>
      </c>
      <c r="AI2218" s="3">
        <v>0</v>
      </c>
      <c r="AJ2218" s="3">
        <v>620503319.17</v>
      </c>
      <c r="AK2218" s="3">
        <v>31781461.71</v>
      </c>
      <c r="AL2218" s="3">
        <v>661023.03</v>
      </c>
      <c r="AM2218" s="3">
        <v>5479954.17</v>
      </c>
      <c r="AN2218" s="3">
        <v>3176001.9</v>
      </c>
      <c r="AO2218" s="6">
        <f t="shared" si="510"/>
        <v>830788905.15</v>
      </c>
      <c r="AP2218" s="6">
        <f t="shared" si="511"/>
        <v>293658046.44</v>
      </c>
      <c r="AQ2218" s="6">
        <f t="shared" si="512"/>
        <v>257622353.36</v>
      </c>
      <c r="AR2218" s="6">
        <f t="shared" si="513"/>
        <v>36035693.08</v>
      </c>
      <c r="AS2218" s="6">
        <f t="shared" si="514"/>
        <v>742972158.07</v>
      </c>
      <c r="AT2218" s="10">
        <f t="shared" si="515"/>
        <v>1538758529.27</v>
      </c>
      <c r="AU2218" s="10">
        <f t="shared" si="516"/>
        <v>2281730687.34</v>
      </c>
      <c r="AV2218" s="10">
        <f t="shared" si="517"/>
        <v>866824598.23</v>
      </c>
      <c r="AW2218" s="12">
        <f t="shared" si="518"/>
        <v>0.26386352780831</v>
      </c>
      <c r="AX2218" s="12">
        <f t="shared" si="519"/>
        <v>0.247417555194357</v>
      </c>
      <c r="AY2218" s="12">
        <f t="shared" si="520"/>
        <v>0.0114451517637799</v>
      </c>
      <c r="AZ2218" s="12">
        <f t="shared" si="521"/>
        <v>0.235972403430577</v>
      </c>
      <c r="BA2218" s="12">
        <f t="shared" si="522"/>
        <v>0.488718916997333</v>
      </c>
      <c r="BB2218" s="12">
        <f t="shared" si="523"/>
        <v>0.724691320427911</v>
      </c>
      <c r="BC2218" s="12">
        <f t="shared" si="524"/>
        <v>0.27530867957209</v>
      </c>
    </row>
    <row r="2219" spans="1:55">
      <c r="A2219" s="3" t="s">
        <v>4489</v>
      </c>
      <c r="B2219" s="3" t="s">
        <v>4490</v>
      </c>
      <c r="C2219" s="3">
        <v>61017222.21</v>
      </c>
      <c r="D2219" s="3">
        <v>303510087.8</v>
      </c>
      <c r="E2219" s="3">
        <v>0</v>
      </c>
      <c r="F2219" s="3">
        <v>0</v>
      </c>
      <c r="G2219" s="3">
        <v>0</v>
      </c>
      <c r="H2219" s="3">
        <v>0</v>
      </c>
      <c r="I2219" s="3">
        <v>0</v>
      </c>
      <c r="J2219" s="3">
        <v>2059319.99</v>
      </c>
      <c r="K2219" s="3">
        <v>40570233.04</v>
      </c>
      <c r="L2219" s="3">
        <v>0</v>
      </c>
      <c r="M2219" s="3">
        <v>964954428.64</v>
      </c>
      <c r="N2219" s="3">
        <v>93254690.28</v>
      </c>
      <c r="O2219" s="3">
        <v>482874613.46</v>
      </c>
      <c r="P2219" s="3">
        <v>22685736.69</v>
      </c>
      <c r="Q2219" s="3">
        <v>0</v>
      </c>
      <c r="R2219" s="3">
        <v>946710232.7</v>
      </c>
      <c r="S2219" s="3">
        <v>0</v>
      </c>
      <c r="T2219" s="3">
        <v>0</v>
      </c>
      <c r="U2219" s="3">
        <v>20467805.11</v>
      </c>
      <c r="V2219" s="3">
        <v>10754463.64</v>
      </c>
      <c r="W2219" s="3">
        <v>0</v>
      </c>
      <c r="X2219" s="3">
        <v>0</v>
      </c>
      <c r="Y2219" s="3">
        <v>0</v>
      </c>
      <c r="Z2219" s="3">
        <v>12398215.09</v>
      </c>
      <c r="AA2219" s="3">
        <v>0</v>
      </c>
      <c r="AB2219" s="3">
        <v>9338439.85</v>
      </c>
      <c r="AC2219" s="3">
        <v>724477164.38</v>
      </c>
      <c r="AD2219" s="3">
        <v>19045023.02</v>
      </c>
      <c r="AE2219" s="3">
        <v>0</v>
      </c>
      <c r="AF2219" s="3">
        <v>0</v>
      </c>
      <c r="AG2219" s="3">
        <v>0</v>
      </c>
      <c r="AH2219" s="3">
        <v>176612497.84</v>
      </c>
      <c r="AI2219" s="3">
        <v>21724379.45</v>
      </c>
      <c r="AJ2219" s="3">
        <v>47094308.86</v>
      </c>
      <c r="AK2219" s="3">
        <v>18856106.88</v>
      </c>
      <c r="AL2219" s="3">
        <v>31608752.43</v>
      </c>
      <c r="AM2219" s="3">
        <v>5881058.57</v>
      </c>
      <c r="AN2219" s="3">
        <v>8936224</v>
      </c>
      <c r="AO2219" s="6">
        <f t="shared" si="510"/>
        <v>346139640.83</v>
      </c>
      <c r="AP2219" s="6">
        <f t="shared" si="511"/>
        <v>1563769469.07</v>
      </c>
      <c r="AQ2219" s="6">
        <f t="shared" si="512"/>
        <v>999669156.39</v>
      </c>
      <c r="AR2219" s="6">
        <f t="shared" si="513"/>
        <v>564100312.68</v>
      </c>
      <c r="AS2219" s="6">
        <f t="shared" si="514"/>
        <v>1054235515.43</v>
      </c>
      <c r="AT2219" s="10">
        <f t="shared" si="515"/>
        <v>61017222.21</v>
      </c>
      <c r="AU2219" s="10">
        <f t="shared" si="516"/>
        <v>1115252737.64</v>
      </c>
      <c r="AV2219" s="10">
        <f t="shared" si="517"/>
        <v>910239953.51</v>
      </c>
      <c r="AW2219" s="12">
        <f t="shared" si="518"/>
        <v>0.17089157731469</v>
      </c>
      <c r="AX2219" s="12">
        <f t="shared" si="519"/>
        <v>0.798983790551803</v>
      </c>
      <c r="AY2219" s="12">
        <f t="shared" si="520"/>
        <v>0.278500295332947</v>
      </c>
      <c r="AZ2219" s="12">
        <f t="shared" si="521"/>
        <v>0.520483495218857</v>
      </c>
      <c r="BA2219" s="12">
        <f t="shared" si="522"/>
        <v>0.0301246321335066</v>
      </c>
      <c r="BB2219" s="12">
        <f t="shared" si="523"/>
        <v>0.550608127352363</v>
      </c>
      <c r="BC2219" s="12">
        <f t="shared" si="524"/>
        <v>0.449391872647637</v>
      </c>
    </row>
    <row r="2220" spans="1:55">
      <c r="A2220" s="3" t="s">
        <v>4491</v>
      </c>
      <c r="B2220" s="3" t="s">
        <v>4492</v>
      </c>
      <c r="C2220" s="3">
        <v>0</v>
      </c>
      <c r="D2220" s="3">
        <v>303147890.09</v>
      </c>
      <c r="E2220" s="3">
        <v>0</v>
      </c>
      <c r="F2220" s="3">
        <v>0</v>
      </c>
      <c r="G2220" s="3">
        <v>0</v>
      </c>
      <c r="H2220" s="3">
        <v>0</v>
      </c>
      <c r="I2220" s="3">
        <v>0</v>
      </c>
      <c r="J2220" s="3">
        <v>15668056.49</v>
      </c>
      <c r="K2220" s="3">
        <v>25834940.85</v>
      </c>
      <c r="L2220" s="3">
        <v>0</v>
      </c>
      <c r="M2220" s="3">
        <v>1004791502.99</v>
      </c>
      <c r="N2220" s="3">
        <v>57369199.46</v>
      </c>
      <c r="O2220" s="3">
        <v>290502175.7</v>
      </c>
      <c r="P2220" s="3">
        <v>9785189.11</v>
      </c>
      <c r="Q2220" s="3">
        <v>0</v>
      </c>
      <c r="R2220" s="3">
        <v>302091917.47</v>
      </c>
      <c r="S2220" s="3">
        <v>56181</v>
      </c>
      <c r="T2220" s="3">
        <v>0</v>
      </c>
      <c r="U2220" s="3">
        <v>45741804.09</v>
      </c>
      <c r="V2220" s="3">
        <v>8876034.81</v>
      </c>
      <c r="W2220" s="3">
        <v>0</v>
      </c>
      <c r="X2220" s="3">
        <v>10040915.08</v>
      </c>
      <c r="Y2220" s="3">
        <v>186848017.02</v>
      </c>
      <c r="Z2220" s="3">
        <v>5570475.5</v>
      </c>
      <c r="AA2220" s="3">
        <v>0</v>
      </c>
      <c r="AB2220" s="3">
        <v>17049984.45</v>
      </c>
      <c r="AC2220" s="3">
        <v>186761353.83</v>
      </c>
      <c r="AD2220" s="3">
        <v>0</v>
      </c>
      <c r="AE2220" s="3">
        <v>0</v>
      </c>
      <c r="AF2220" s="3">
        <v>0</v>
      </c>
      <c r="AG2220" s="3">
        <v>0</v>
      </c>
      <c r="AH2220" s="3">
        <v>241692772.48</v>
      </c>
      <c r="AI2220" s="3">
        <v>0</v>
      </c>
      <c r="AJ2220" s="3">
        <v>10677577.24</v>
      </c>
      <c r="AK2220" s="3">
        <v>623203.63</v>
      </c>
      <c r="AL2220" s="3">
        <v>77231884.24</v>
      </c>
      <c r="AM2220" s="3">
        <v>0</v>
      </c>
      <c r="AN2220" s="3">
        <v>1484744.59</v>
      </c>
      <c r="AO2220" s="6">
        <f t="shared" si="510"/>
        <v>344650887.43</v>
      </c>
      <c r="AP2220" s="6">
        <f t="shared" si="511"/>
        <v>1362448067.26</v>
      </c>
      <c r="AQ2220" s="6">
        <f t="shared" si="512"/>
        <v>576275329.42</v>
      </c>
      <c r="AR2220" s="6">
        <f t="shared" si="513"/>
        <v>786172737.84</v>
      </c>
      <c r="AS2220" s="6">
        <f t="shared" si="514"/>
        <v>518471536.01</v>
      </c>
      <c r="AT2220" s="10">
        <f t="shared" si="515"/>
        <v>0</v>
      </c>
      <c r="AU2220" s="10">
        <f t="shared" si="516"/>
        <v>518471536.01</v>
      </c>
      <c r="AV2220" s="10">
        <f t="shared" si="517"/>
        <v>1130823625.27</v>
      </c>
      <c r="AW2220" s="12">
        <f t="shared" si="518"/>
        <v>0.208968591869584</v>
      </c>
      <c r="AX2220" s="12">
        <f t="shared" si="519"/>
        <v>0.791031408130416</v>
      </c>
      <c r="AY2220" s="12">
        <f t="shared" si="520"/>
        <v>0.476671948294482</v>
      </c>
      <c r="AZ2220" s="12">
        <f t="shared" si="521"/>
        <v>0.314359459835934</v>
      </c>
      <c r="BA2220" s="12">
        <f t="shared" si="522"/>
        <v>0</v>
      </c>
      <c r="BB2220" s="12">
        <f t="shared" si="523"/>
        <v>0.314359459835934</v>
      </c>
      <c r="BC2220" s="12">
        <f t="shared" si="524"/>
        <v>0.685640540164066</v>
      </c>
    </row>
    <row r="2221" spans="1:55">
      <c r="A2221" s="3" t="s">
        <v>4493</v>
      </c>
      <c r="B2221" s="3" t="s">
        <v>4494</v>
      </c>
      <c r="C2221" s="3">
        <v>0</v>
      </c>
      <c r="D2221" s="3">
        <v>302229110.99</v>
      </c>
      <c r="E2221" s="3">
        <v>1156044</v>
      </c>
      <c r="F2221" s="3">
        <v>0</v>
      </c>
      <c r="G2221" s="3">
        <v>0</v>
      </c>
      <c r="H2221" s="3">
        <v>0</v>
      </c>
      <c r="I2221" s="3">
        <v>0</v>
      </c>
      <c r="J2221" s="3">
        <v>41125056.84</v>
      </c>
      <c r="K2221" s="3">
        <v>3055483.59</v>
      </c>
      <c r="L2221" s="3">
        <v>0</v>
      </c>
      <c r="M2221" s="3">
        <v>512233204.77</v>
      </c>
      <c r="N2221" s="3">
        <v>49808063.2</v>
      </c>
      <c r="O2221" s="3">
        <v>474605539.15</v>
      </c>
      <c r="P2221" s="3">
        <v>513212.75</v>
      </c>
      <c r="Q2221" s="3">
        <v>0</v>
      </c>
      <c r="R2221" s="3">
        <v>483439904.37</v>
      </c>
      <c r="S2221" s="3">
        <v>0</v>
      </c>
      <c r="T2221" s="3">
        <v>0</v>
      </c>
      <c r="U2221" s="3">
        <v>46870.99</v>
      </c>
      <c r="V2221" s="3">
        <v>21555286.64</v>
      </c>
      <c r="W2221" s="3">
        <v>0</v>
      </c>
      <c r="X2221" s="3">
        <v>0</v>
      </c>
      <c r="Y2221" s="3">
        <v>0</v>
      </c>
      <c r="Z2221" s="3">
        <v>3973333.33</v>
      </c>
      <c r="AA2221" s="3">
        <v>0</v>
      </c>
      <c r="AB2221" s="3">
        <v>1061853.21</v>
      </c>
      <c r="AC2221" s="3">
        <v>144427177.89</v>
      </c>
      <c r="AD2221" s="3">
        <v>2945904.8</v>
      </c>
      <c r="AE2221" s="3">
        <v>0</v>
      </c>
      <c r="AF2221" s="3">
        <v>0</v>
      </c>
      <c r="AG2221" s="3">
        <v>0</v>
      </c>
      <c r="AH2221" s="3">
        <v>63653659.75</v>
      </c>
      <c r="AI2221" s="3">
        <v>0</v>
      </c>
      <c r="AJ2221" s="3">
        <v>0</v>
      </c>
      <c r="AK2221" s="3">
        <v>0</v>
      </c>
      <c r="AL2221" s="3">
        <v>6072082.41</v>
      </c>
      <c r="AM2221" s="3">
        <v>173406.6</v>
      </c>
      <c r="AN2221" s="3">
        <v>1425593.82</v>
      </c>
      <c r="AO2221" s="6">
        <f t="shared" si="510"/>
        <v>347565695.42</v>
      </c>
      <c r="AP2221" s="6">
        <f t="shared" si="511"/>
        <v>1037160019.87</v>
      </c>
      <c r="AQ2221" s="6">
        <f t="shared" si="512"/>
        <v>510077248.54</v>
      </c>
      <c r="AR2221" s="6">
        <f t="shared" si="513"/>
        <v>527082771.33</v>
      </c>
      <c r="AS2221" s="6">
        <f t="shared" si="514"/>
        <v>218697825.27</v>
      </c>
      <c r="AT2221" s="10">
        <f t="shared" si="515"/>
        <v>0</v>
      </c>
      <c r="AU2221" s="10">
        <f t="shared" si="516"/>
        <v>218697825.27</v>
      </c>
      <c r="AV2221" s="10">
        <f t="shared" si="517"/>
        <v>874648466.75</v>
      </c>
      <c r="AW2221" s="12">
        <f t="shared" si="518"/>
        <v>0.317891685330417</v>
      </c>
      <c r="AX2221" s="12">
        <f t="shared" si="519"/>
        <v>0.682108314669583</v>
      </c>
      <c r="AY2221" s="12">
        <f t="shared" si="520"/>
        <v>0.482082186748166</v>
      </c>
      <c r="AZ2221" s="12">
        <f t="shared" si="521"/>
        <v>0.200026127921417</v>
      </c>
      <c r="BA2221" s="12">
        <f t="shared" si="522"/>
        <v>0</v>
      </c>
      <c r="BB2221" s="12">
        <f t="shared" si="523"/>
        <v>0.200026127921417</v>
      </c>
      <c r="BC2221" s="12">
        <f t="shared" si="524"/>
        <v>0.799973872078583</v>
      </c>
    </row>
    <row r="2222" spans="1:55">
      <c r="A2222" s="3" t="s">
        <v>4495</v>
      </c>
      <c r="B2222" s="3" t="s">
        <v>4496</v>
      </c>
      <c r="C2222" s="3">
        <v>0</v>
      </c>
      <c r="D2222" s="3">
        <v>300922576.88</v>
      </c>
      <c r="E2222" s="3">
        <v>0</v>
      </c>
      <c r="F2222" s="3">
        <v>0</v>
      </c>
      <c r="G2222" s="3">
        <v>0</v>
      </c>
      <c r="H2222" s="3">
        <v>0</v>
      </c>
      <c r="I2222" s="3">
        <v>0</v>
      </c>
      <c r="J2222" s="3">
        <v>19430702.43</v>
      </c>
      <c r="K2222" s="3">
        <v>28842051.4</v>
      </c>
      <c r="L2222" s="3">
        <v>0</v>
      </c>
      <c r="M2222" s="3">
        <v>932783712.36</v>
      </c>
      <c r="N2222" s="3">
        <v>155020494.91</v>
      </c>
      <c r="O2222" s="3">
        <v>957337331.39</v>
      </c>
      <c r="P2222" s="3">
        <v>133244642.16</v>
      </c>
      <c r="Q2222" s="3">
        <v>0</v>
      </c>
      <c r="R2222" s="3">
        <v>673728201.03</v>
      </c>
      <c r="S2222" s="3">
        <v>0</v>
      </c>
      <c r="T2222" s="3">
        <v>0</v>
      </c>
      <c r="U2222" s="3">
        <v>13823673.07</v>
      </c>
      <c r="V2222" s="3">
        <v>4496419.8</v>
      </c>
      <c r="W2222" s="3">
        <v>0</v>
      </c>
      <c r="X2222" s="3">
        <v>69621076.46</v>
      </c>
      <c r="Y2222" s="3">
        <v>0</v>
      </c>
      <c r="Z2222" s="3">
        <v>14611608.12</v>
      </c>
      <c r="AA2222" s="3">
        <v>0</v>
      </c>
      <c r="AB2222" s="3">
        <v>27489545.73</v>
      </c>
      <c r="AC2222" s="3">
        <v>706129994.59</v>
      </c>
      <c r="AD2222" s="3">
        <v>225761880.33</v>
      </c>
      <c r="AE2222" s="3">
        <v>0</v>
      </c>
      <c r="AF2222" s="3">
        <v>0</v>
      </c>
      <c r="AG2222" s="3">
        <v>0</v>
      </c>
      <c r="AH2222" s="3">
        <v>152967790.23</v>
      </c>
      <c r="AI2222" s="3">
        <v>10083238.78</v>
      </c>
      <c r="AJ2222" s="3">
        <v>0</v>
      </c>
      <c r="AK2222" s="3">
        <v>11601368.9</v>
      </c>
      <c r="AL2222" s="3">
        <v>49366997.26</v>
      </c>
      <c r="AM2222" s="3">
        <v>0</v>
      </c>
      <c r="AN2222" s="3">
        <v>0</v>
      </c>
      <c r="AO2222" s="6">
        <f t="shared" si="510"/>
        <v>349195330.71</v>
      </c>
      <c r="AP2222" s="6">
        <f t="shared" si="511"/>
        <v>2178386180.82</v>
      </c>
      <c r="AQ2222" s="6">
        <f t="shared" si="512"/>
        <v>803770524.21</v>
      </c>
      <c r="AR2222" s="6">
        <f t="shared" si="513"/>
        <v>1374615656.61</v>
      </c>
      <c r="AS2222" s="6">
        <f t="shared" si="514"/>
        <v>1155911270.09</v>
      </c>
      <c r="AT2222" s="10">
        <f t="shared" si="515"/>
        <v>0</v>
      </c>
      <c r="AU2222" s="10">
        <f t="shared" si="516"/>
        <v>1155911270.09</v>
      </c>
      <c r="AV2222" s="10">
        <f t="shared" si="517"/>
        <v>1723810987.32</v>
      </c>
      <c r="AW2222" s="12">
        <f t="shared" si="518"/>
        <v>0.121260072846075</v>
      </c>
      <c r="AX2222" s="12">
        <f t="shared" si="519"/>
        <v>0.878739927153925</v>
      </c>
      <c r="AY2222" s="12">
        <f t="shared" si="520"/>
        <v>0.477343137197654</v>
      </c>
      <c r="AZ2222" s="12">
        <f t="shared" si="521"/>
        <v>0.401396789956271</v>
      </c>
      <c r="BA2222" s="12">
        <f t="shared" si="522"/>
        <v>0</v>
      </c>
      <c r="BB2222" s="12">
        <f t="shared" si="523"/>
        <v>0.401396789956271</v>
      </c>
      <c r="BC2222" s="12">
        <f t="shared" si="524"/>
        <v>0.598603210043729</v>
      </c>
    </row>
    <row r="2223" spans="1:55">
      <c r="A2223" s="3" t="s">
        <v>4497</v>
      </c>
      <c r="B2223" s="3" t="s">
        <v>4498</v>
      </c>
      <c r="C2223" s="3">
        <v>605541373.38</v>
      </c>
      <c r="D2223" s="3">
        <v>300886579.86</v>
      </c>
      <c r="E2223" s="3">
        <v>583577785.4</v>
      </c>
      <c r="F2223" s="3">
        <v>0</v>
      </c>
      <c r="G2223" s="3">
        <v>0</v>
      </c>
      <c r="H2223" s="3">
        <v>0</v>
      </c>
      <c r="I2223" s="3">
        <v>0</v>
      </c>
      <c r="J2223" s="3">
        <v>0</v>
      </c>
      <c r="K2223" s="3">
        <v>2740749.11</v>
      </c>
      <c r="L2223" s="3">
        <v>0</v>
      </c>
      <c r="M2223" s="3">
        <v>130240932.72</v>
      </c>
      <c r="N2223" s="3">
        <v>18835554.15</v>
      </c>
      <c r="O2223" s="3">
        <v>153455915.93</v>
      </c>
      <c r="P2223" s="3">
        <v>5060359.91</v>
      </c>
      <c r="Q2223" s="3">
        <v>0</v>
      </c>
      <c r="R2223" s="3">
        <v>94066151.27</v>
      </c>
      <c r="S2223" s="3">
        <v>0</v>
      </c>
      <c r="T2223" s="3">
        <v>0</v>
      </c>
      <c r="U2223" s="3">
        <v>8107858.84</v>
      </c>
      <c r="V2223" s="3">
        <v>8971875.76</v>
      </c>
      <c r="W2223" s="3">
        <v>0</v>
      </c>
      <c r="X2223" s="3">
        <v>0</v>
      </c>
      <c r="Y2223" s="3">
        <v>0</v>
      </c>
      <c r="Z2223" s="3">
        <v>87982784.39</v>
      </c>
      <c r="AA2223" s="3">
        <v>0</v>
      </c>
      <c r="AB2223" s="3">
        <v>1609184.61</v>
      </c>
      <c r="AC2223" s="3">
        <v>782578785.4</v>
      </c>
      <c r="AD2223" s="3">
        <v>85090059.22</v>
      </c>
      <c r="AE2223" s="3">
        <v>0</v>
      </c>
      <c r="AF2223" s="3">
        <v>0</v>
      </c>
      <c r="AG2223" s="3">
        <v>0</v>
      </c>
      <c r="AH2223" s="3">
        <v>63482626.75</v>
      </c>
      <c r="AI2223" s="3">
        <v>0</v>
      </c>
      <c r="AJ2223" s="3">
        <v>9435863.42</v>
      </c>
      <c r="AK2223" s="3">
        <v>11450727.08</v>
      </c>
      <c r="AL2223" s="3">
        <v>23944238.93</v>
      </c>
      <c r="AM2223" s="3">
        <v>13631686.41</v>
      </c>
      <c r="AN2223" s="3">
        <v>200000000</v>
      </c>
      <c r="AO2223" s="6">
        <f t="shared" si="510"/>
        <v>887205114.37</v>
      </c>
      <c r="AP2223" s="6">
        <f t="shared" si="511"/>
        <v>307592762.71</v>
      </c>
      <c r="AQ2223" s="6">
        <f t="shared" si="512"/>
        <v>200737854.87</v>
      </c>
      <c r="AR2223" s="6">
        <f t="shared" si="513"/>
        <v>106854907.84</v>
      </c>
      <c r="AS2223" s="6">
        <f t="shared" si="514"/>
        <v>1189613987.21</v>
      </c>
      <c r="AT2223" s="10">
        <f t="shared" si="515"/>
        <v>605541373.38</v>
      </c>
      <c r="AU2223" s="10">
        <f t="shared" si="516"/>
        <v>1795155360.59</v>
      </c>
      <c r="AV2223" s="10">
        <f t="shared" si="517"/>
        <v>994060022.21</v>
      </c>
      <c r="AW2223" s="12">
        <f t="shared" si="518"/>
        <v>0.318084117792067</v>
      </c>
      <c r="AX2223" s="12">
        <f t="shared" si="519"/>
        <v>0.464814909255419</v>
      </c>
      <c r="AY2223" s="12">
        <f t="shared" si="520"/>
        <v>0.0383100238507691</v>
      </c>
      <c r="AZ2223" s="12">
        <f t="shared" si="521"/>
        <v>0.42650488540465</v>
      </c>
      <c r="BA2223" s="12">
        <f t="shared" si="522"/>
        <v>0.217100972952514</v>
      </c>
      <c r="BB2223" s="12">
        <f t="shared" si="523"/>
        <v>0.643605858357164</v>
      </c>
      <c r="BC2223" s="12">
        <f t="shared" si="524"/>
        <v>0.356394141642836</v>
      </c>
    </row>
    <row r="2224" spans="1:55">
      <c r="A2224" s="3" t="s">
        <v>4499</v>
      </c>
      <c r="B2224" s="3" t="s">
        <v>4500</v>
      </c>
      <c r="C2224" s="3">
        <v>162532383.53</v>
      </c>
      <c r="D2224" s="3">
        <v>300119854.13</v>
      </c>
      <c r="E2224" s="3">
        <v>0</v>
      </c>
      <c r="F2224" s="3">
        <v>5022654.55</v>
      </c>
      <c r="G2224" s="3">
        <v>0</v>
      </c>
      <c r="H2224" s="3">
        <v>0</v>
      </c>
      <c r="I2224" s="3">
        <v>0</v>
      </c>
      <c r="J2224" s="3">
        <v>56224013.64</v>
      </c>
      <c r="K2224" s="3">
        <v>84315021.83</v>
      </c>
      <c r="L2224" s="3">
        <v>0</v>
      </c>
      <c r="M2224" s="3">
        <v>424885145.69</v>
      </c>
      <c r="N2224" s="3">
        <v>9099879.98</v>
      </c>
      <c r="O2224" s="3">
        <v>70483684.8</v>
      </c>
      <c r="P2224" s="3">
        <v>19195441.51</v>
      </c>
      <c r="Q2224" s="3">
        <v>0</v>
      </c>
      <c r="R2224" s="3">
        <v>562631319.98</v>
      </c>
      <c r="S2224" s="3">
        <v>0</v>
      </c>
      <c r="T2224" s="3">
        <v>0</v>
      </c>
      <c r="U2224" s="3">
        <v>10636300.66</v>
      </c>
      <c r="V2224" s="3">
        <v>3221611.06</v>
      </c>
      <c r="W2224" s="3">
        <v>0</v>
      </c>
      <c r="X2224" s="3">
        <v>0</v>
      </c>
      <c r="Y2224" s="3">
        <v>0</v>
      </c>
      <c r="Z2224" s="3">
        <v>945433.4</v>
      </c>
      <c r="AA2224" s="3">
        <v>0</v>
      </c>
      <c r="AB2224" s="3">
        <v>26101186.67</v>
      </c>
      <c r="AC2224" s="3">
        <v>93580008.32</v>
      </c>
      <c r="AD2224" s="3">
        <v>4848073.71</v>
      </c>
      <c r="AE2224" s="3">
        <v>0</v>
      </c>
      <c r="AF2224" s="3">
        <v>0</v>
      </c>
      <c r="AG2224" s="3">
        <v>0</v>
      </c>
      <c r="AH2224" s="3">
        <v>47298288.91</v>
      </c>
      <c r="AI2224" s="3">
        <v>35158181.64</v>
      </c>
      <c r="AJ2224" s="3">
        <v>0</v>
      </c>
      <c r="AK2224" s="3">
        <v>2194007.08</v>
      </c>
      <c r="AL2224" s="3">
        <v>64854448.82</v>
      </c>
      <c r="AM2224" s="3">
        <v>0</v>
      </c>
      <c r="AN2224" s="3">
        <v>12885909.49</v>
      </c>
      <c r="AO2224" s="6">
        <f t="shared" ref="AO2224:AO2287" si="525">(D2224+E2224+F2224+G2224+H2224+I2224+J2224+K2224+L2224)</f>
        <v>445681544.15</v>
      </c>
      <c r="AP2224" s="6">
        <f t="shared" ref="AP2224:AP2287" si="526">(M2224+N2224+O2224+P2224+Q2224)</f>
        <v>523664151.98</v>
      </c>
      <c r="AQ2224" s="6">
        <f t="shared" ref="AQ2224:AQ2287" si="527">(R2224+S2224+T2224+U2224+V2224+W2224+X2224+Y2224+Z2224+AA2224+AB2224)</f>
        <v>603535851.77</v>
      </c>
      <c r="AR2224" s="6">
        <f t="shared" ref="AR2224:AR2287" si="528">(AP2224-AQ2224)</f>
        <v>-79871699.7899998</v>
      </c>
      <c r="AS2224" s="6">
        <f t="shared" ref="AS2224:AS2287" si="529">(AC2224+AD2224+AE2224+AF2224+AG2224+AH2224+AI2224+AJ2224+AK2224+AL2224+AM2224+AN2224)</f>
        <v>260818917.97</v>
      </c>
      <c r="AT2224" s="10">
        <f t="shared" ref="AT2224:AT2287" si="530">C2224</f>
        <v>162532383.53</v>
      </c>
      <c r="AU2224" s="10">
        <f t="shared" ref="AU2224:AU2287" si="531">AS2224+AT2224</f>
        <v>423351301.5</v>
      </c>
      <c r="AV2224" s="10">
        <f t="shared" ref="AV2224:AV2287" si="532">AO2224+AR2224</f>
        <v>365809844.36</v>
      </c>
      <c r="AW2224" s="12">
        <f t="shared" si="518"/>
        <v>0.564753531630491</v>
      </c>
      <c r="AX2224" s="12">
        <f t="shared" si="519"/>
        <v>0.229290581688243</v>
      </c>
      <c r="AY2224" s="12">
        <f t="shared" si="520"/>
        <v>-0.101210887293442</v>
      </c>
      <c r="AZ2224" s="12">
        <f t="shared" si="521"/>
        <v>0.330501468981685</v>
      </c>
      <c r="BA2224" s="12">
        <f t="shared" si="522"/>
        <v>0.205955886681266</v>
      </c>
      <c r="BB2224" s="12">
        <f t="shared" si="523"/>
        <v>0.536457355662951</v>
      </c>
      <c r="BC2224" s="12">
        <f t="shared" si="524"/>
        <v>0.463542644337049</v>
      </c>
    </row>
    <row r="2225" spans="1:55">
      <c r="A2225" s="3" t="s">
        <v>4501</v>
      </c>
      <c r="B2225" s="3" t="s">
        <v>4502</v>
      </c>
      <c r="C2225" s="3">
        <v>0</v>
      </c>
      <c r="D2225" s="3">
        <v>299706664.1</v>
      </c>
      <c r="E2225" s="3">
        <v>119591604.27</v>
      </c>
      <c r="F2225" s="3">
        <v>0</v>
      </c>
      <c r="G2225" s="3">
        <v>0</v>
      </c>
      <c r="H2225" s="3">
        <v>0</v>
      </c>
      <c r="I2225" s="3">
        <v>0</v>
      </c>
      <c r="J2225" s="3">
        <v>0</v>
      </c>
      <c r="K2225" s="3">
        <v>51975108.66</v>
      </c>
      <c r="L2225" s="3">
        <v>0</v>
      </c>
      <c r="M2225" s="3">
        <v>223594418.69</v>
      </c>
      <c r="N2225" s="3">
        <v>69114713.97</v>
      </c>
      <c r="O2225" s="3">
        <v>202082214.87</v>
      </c>
      <c r="P2225" s="3">
        <v>2830.19</v>
      </c>
      <c r="Q2225" s="3">
        <v>0</v>
      </c>
      <c r="R2225" s="3">
        <v>84188255.43</v>
      </c>
      <c r="S2225" s="3">
        <v>0</v>
      </c>
      <c r="T2225" s="3">
        <v>0</v>
      </c>
      <c r="U2225" s="3">
        <v>20872530.27</v>
      </c>
      <c r="V2225" s="3">
        <v>11748735.91</v>
      </c>
      <c r="W2225" s="3">
        <v>0</v>
      </c>
      <c r="X2225" s="3">
        <v>0</v>
      </c>
      <c r="Y2225" s="3">
        <v>0</v>
      </c>
      <c r="Z2225" s="3">
        <v>12787230.96</v>
      </c>
      <c r="AA2225" s="3">
        <v>0</v>
      </c>
      <c r="AB2225" s="3">
        <v>567485.79</v>
      </c>
      <c r="AC2225" s="3">
        <v>490415120.22</v>
      </c>
      <c r="AD2225" s="3">
        <v>85823074.82</v>
      </c>
      <c r="AE2225" s="3">
        <v>0</v>
      </c>
      <c r="AF2225" s="3">
        <v>0</v>
      </c>
      <c r="AG2225" s="3">
        <v>0</v>
      </c>
      <c r="AH2225" s="3">
        <v>69127433.68</v>
      </c>
      <c r="AI2225" s="3">
        <v>0</v>
      </c>
      <c r="AJ2225" s="3">
        <v>0</v>
      </c>
      <c r="AK2225" s="3">
        <v>11870712.74</v>
      </c>
      <c r="AL2225" s="3">
        <v>7956641.05</v>
      </c>
      <c r="AM2225" s="3">
        <v>0</v>
      </c>
      <c r="AN2225" s="3">
        <v>33377365.4</v>
      </c>
      <c r="AO2225" s="6">
        <f t="shared" si="525"/>
        <v>471273377.03</v>
      </c>
      <c r="AP2225" s="6">
        <f t="shared" si="526"/>
        <v>494794177.72</v>
      </c>
      <c r="AQ2225" s="6">
        <f t="shared" si="527"/>
        <v>130164238.36</v>
      </c>
      <c r="AR2225" s="6">
        <f t="shared" si="528"/>
        <v>364629939.36</v>
      </c>
      <c r="AS2225" s="6">
        <f t="shared" si="529"/>
        <v>698570347.91</v>
      </c>
      <c r="AT2225" s="10">
        <f t="shared" si="530"/>
        <v>0</v>
      </c>
      <c r="AU2225" s="10">
        <f t="shared" si="531"/>
        <v>698570347.91</v>
      </c>
      <c r="AV2225" s="10">
        <f t="shared" si="532"/>
        <v>835903316.39</v>
      </c>
      <c r="AW2225" s="12">
        <f t="shared" si="518"/>
        <v>0.307123796252956</v>
      </c>
      <c r="AX2225" s="12">
        <f t="shared" si="519"/>
        <v>0.692876203747044</v>
      </c>
      <c r="AY2225" s="12">
        <f t="shared" si="520"/>
        <v>0.237625413744939</v>
      </c>
      <c r="AZ2225" s="12">
        <f t="shared" si="521"/>
        <v>0.455250790002105</v>
      </c>
      <c r="BA2225" s="12">
        <f t="shared" si="522"/>
        <v>0</v>
      </c>
      <c r="BB2225" s="12">
        <f t="shared" si="523"/>
        <v>0.455250790002105</v>
      </c>
      <c r="BC2225" s="12">
        <f t="shared" si="524"/>
        <v>0.544749209997895</v>
      </c>
    </row>
    <row r="2226" spans="1:55">
      <c r="A2226" s="3" t="s">
        <v>4503</v>
      </c>
      <c r="B2226" s="3" t="s">
        <v>4504</v>
      </c>
      <c r="C2226" s="3">
        <v>17464133.5</v>
      </c>
      <c r="D2226" s="3">
        <v>299419950.97</v>
      </c>
      <c r="E2226" s="3">
        <v>340000000</v>
      </c>
      <c r="F2226" s="3">
        <v>0</v>
      </c>
      <c r="G2226" s="3">
        <v>0</v>
      </c>
      <c r="H2226" s="3">
        <v>0</v>
      </c>
      <c r="I2226" s="3">
        <v>0</v>
      </c>
      <c r="J2226" s="3">
        <v>0</v>
      </c>
      <c r="K2226" s="3">
        <v>292685.82</v>
      </c>
      <c r="L2226" s="3">
        <v>0</v>
      </c>
      <c r="M2226" s="3">
        <v>186180315.58</v>
      </c>
      <c r="N2226" s="3">
        <v>47094593.88</v>
      </c>
      <c r="O2226" s="3">
        <v>191898870.66</v>
      </c>
      <c r="P2226" s="3">
        <v>2520515.83</v>
      </c>
      <c r="Q2226" s="3">
        <v>0</v>
      </c>
      <c r="R2226" s="3">
        <v>125605670.74</v>
      </c>
      <c r="S2226" s="3">
        <v>0</v>
      </c>
      <c r="T2226" s="3">
        <v>0</v>
      </c>
      <c r="U2226" s="3">
        <v>19516930.93</v>
      </c>
      <c r="V2226" s="3">
        <v>13433356.33</v>
      </c>
      <c r="W2226" s="3">
        <v>0</v>
      </c>
      <c r="X2226" s="3">
        <v>0</v>
      </c>
      <c r="Y2226" s="3">
        <v>0</v>
      </c>
      <c r="Z2226" s="3">
        <v>11316289.46</v>
      </c>
      <c r="AA2226" s="3">
        <v>0</v>
      </c>
      <c r="AB2226" s="3">
        <v>2254165.62</v>
      </c>
      <c r="AC2226" s="3">
        <v>587599779.55</v>
      </c>
      <c r="AD2226" s="3">
        <v>113855689.3</v>
      </c>
      <c r="AE2226" s="3">
        <v>0</v>
      </c>
      <c r="AF2226" s="3">
        <v>0</v>
      </c>
      <c r="AG2226" s="3">
        <v>0</v>
      </c>
      <c r="AH2226" s="3">
        <v>100576187.95</v>
      </c>
      <c r="AI2226" s="3">
        <v>0</v>
      </c>
      <c r="AJ2226" s="3">
        <v>232433417.43</v>
      </c>
      <c r="AK2226" s="3">
        <v>3389146.21</v>
      </c>
      <c r="AL2226" s="3">
        <v>6038359.88</v>
      </c>
      <c r="AM2226" s="3">
        <v>33998554.12</v>
      </c>
      <c r="AN2226" s="3">
        <v>8749186.93</v>
      </c>
      <c r="AO2226" s="6">
        <f t="shared" si="525"/>
        <v>639712636.79</v>
      </c>
      <c r="AP2226" s="6">
        <f t="shared" si="526"/>
        <v>427694295.95</v>
      </c>
      <c r="AQ2226" s="6">
        <f t="shared" si="527"/>
        <v>172126413.08</v>
      </c>
      <c r="AR2226" s="6">
        <f t="shared" si="528"/>
        <v>255567882.87</v>
      </c>
      <c r="AS2226" s="6">
        <f t="shared" si="529"/>
        <v>1086640321.37</v>
      </c>
      <c r="AT2226" s="10">
        <f t="shared" si="530"/>
        <v>17464133.5</v>
      </c>
      <c r="AU2226" s="10">
        <f t="shared" si="531"/>
        <v>1104104454.87</v>
      </c>
      <c r="AV2226" s="10">
        <f t="shared" si="532"/>
        <v>895280519.66</v>
      </c>
      <c r="AW2226" s="12">
        <f t="shared" si="518"/>
        <v>0.3199547085425</v>
      </c>
      <c r="AX2226" s="12">
        <f t="shared" si="519"/>
        <v>0.671310538659778</v>
      </c>
      <c r="AY2226" s="12">
        <f t="shared" si="520"/>
        <v>0.127823248711808</v>
      </c>
      <c r="AZ2226" s="12">
        <f t="shared" si="521"/>
        <v>0.54348728994797</v>
      </c>
      <c r="BA2226" s="12">
        <f t="shared" si="522"/>
        <v>0.00873475279772238</v>
      </c>
      <c r="BB2226" s="12">
        <f t="shared" si="523"/>
        <v>0.552222042745692</v>
      </c>
      <c r="BC2226" s="12">
        <f t="shared" si="524"/>
        <v>0.447777957254308</v>
      </c>
    </row>
    <row r="2227" spans="1:55">
      <c r="A2227" s="3" t="s">
        <v>4505</v>
      </c>
      <c r="B2227" s="3" t="s">
        <v>4506</v>
      </c>
      <c r="C2227" s="3">
        <v>342358056.39</v>
      </c>
      <c r="D2227" s="3">
        <v>299192913</v>
      </c>
      <c r="E2227" s="3">
        <v>21135000</v>
      </c>
      <c r="F2227" s="3">
        <v>0</v>
      </c>
      <c r="G2227" s="3">
        <v>0</v>
      </c>
      <c r="H2227" s="3">
        <v>0</v>
      </c>
      <c r="I2227" s="3">
        <v>0</v>
      </c>
      <c r="J2227" s="3">
        <v>39269307.7</v>
      </c>
      <c r="K2227" s="3">
        <v>8177094.36</v>
      </c>
      <c r="L2227" s="3">
        <v>0</v>
      </c>
      <c r="M2227" s="3">
        <v>546397049.09</v>
      </c>
      <c r="N2227" s="3">
        <v>22363359.82</v>
      </c>
      <c r="O2227" s="3">
        <v>600740391.86</v>
      </c>
      <c r="P2227" s="3">
        <v>69669535.42</v>
      </c>
      <c r="Q2227" s="3">
        <v>0</v>
      </c>
      <c r="R2227" s="3">
        <v>448441747.57</v>
      </c>
      <c r="S2227" s="3">
        <v>0</v>
      </c>
      <c r="T2227" s="3">
        <v>0</v>
      </c>
      <c r="U2227" s="3">
        <v>43359600.06</v>
      </c>
      <c r="V2227" s="3">
        <v>30272202.15</v>
      </c>
      <c r="W2227" s="3">
        <v>0</v>
      </c>
      <c r="X2227" s="3">
        <v>0</v>
      </c>
      <c r="Y2227" s="3">
        <v>0</v>
      </c>
      <c r="Z2227" s="3">
        <v>223409815.97</v>
      </c>
      <c r="AA2227" s="3">
        <v>0</v>
      </c>
      <c r="AB2227" s="3">
        <v>4128113.39</v>
      </c>
      <c r="AC2227" s="3">
        <v>1573488645.88</v>
      </c>
      <c r="AD2227" s="3">
        <v>230105642.42</v>
      </c>
      <c r="AE2227" s="3">
        <v>0</v>
      </c>
      <c r="AF2227" s="3">
        <v>0</v>
      </c>
      <c r="AG2227" s="3">
        <v>0</v>
      </c>
      <c r="AH2227" s="3">
        <v>120714824.36</v>
      </c>
      <c r="AI2227" s="3">
        <v>0</v>
      </c>
      <c r="AJ2227" s="3">
        <v>542346891.87</v>
      </c>
      <c r="AK2227" s="3">
        <v>13195421.79</v>
      </c>
      <c r="AL2227" s="3">
        <v>53799061.78</v>
      </c>
      <c r="AM2227" s="3">
        <v>10937286.38</v>
      </c>
      <c r="AN2227" s="3">
        <v>39993165.24</v>
      </c>
      <c r="AO2227" s="6">
        <f t="shared" si="525"/>
        <v>367774315.06</v>
      </c>
      <c r="AP2227" s="6">
        <f t="shared" si="526"/>
        <v>1239170336.19</v>
      </c>
      <c r="AQ2227" s="6">
        <f t="shared" si="527"/>
        <v>749611479.14</v>
      </c>
      <c r="AR2227" s="6">
        <f t="shared" si="528"/>
        <v>489558857.05</v>
      </c>
      <c r="AS2227" s="6">
        <f t="shared" si="529"/>
        <v>2584580939.72</v>
      </c>
      <c r="AT2227" s="10">
        <f t="shared" si="530"/>
        <v>342358056.39</v>
      </c>
      <c r="AU2227" s="10">
        <f t="shared" si="531"/>
        <v>2926938996.11</v>
      </c>
      <c r="AV2227" s="10">
        <f t="shared" si="532"/>
        <v>857333172.11</v>
      </c>
      <c r="AW2227" s="12">
        <f t="shared" si="518"/>
        <v>0.0971849535951821</v>
      </c>
      <c r="AX2227" s="12">
        <f t="shared" si="519"/>
        <v>0.812346379995173</v>
      </c>
      <c r="AY2227" s="12">
        <f t="shared" si="520"/>
        <v>0.129366714466595</v>
      </c>
      <c r="AZ2227" s="12">
        <f t="shared" si="521"/>
        <v>0.682979665528577</v>
      </c>
      <c r="BA2227" s="12">
        <f t="shared" si="522"/>
        <v>0.0904686664096452</v>
      </c>
      <c r="BB2227" s="12">
        <f t="shared" si="523"/>
        <v>0.773448331938223</v>
      </c>
      <c r="BC2227" s="12">
        <f t="shared" si="524"/>
        <v>0.226551668061777</v>
      </c>
    </row>
    <row r="2228" spans="1:55">
      <c r="A2228" s="3" t="s">
        <v>4507</v>
      </c>
      <c r="B2228" s="3" t="s">
        <v>4508</v>
      </c>
      <c r="C2228" s="3">
        <v>2650521.04</v>
      </c>
      <c r="D2228" s="3">
        <v>299154349.35</v>
      </c>
      <c r="E2228" s="3">
        <v>9318098.26</v>
      </c>
      <c r="F2228" s="3">
        <v>0</v>
      </c>
      <c r="G2228" s="3">
        <v>0</v>
      </c>
      <c r="H2228" s="3">
        <v>0</v>
      </c>
      <c r="I2228" s="3">
        <v>0</v>
      </c>
      <c r="J2228" s="3">
        <v>33399952.3</v>
      </c>
      <c r="K2228" s="3">
        <v>289995211.75</v>
      </c>
      <c r="L2228" s="3">
        <v>0</v>
      </c>
      <c r="M2228" s="3">
        <v>650608998.37</v>
      </c>
      <c r="N2228" s="3">
        <v>548855594.23</v>
      </c>
      <c r="O2228" s="3">
        <v>301259430.01</v>
      </c>
      <c r="P2228" s="3">
        <v>104673380.6</v>
      </c>
      <c r="Q2228" s="3">
        <v>0</v>
      </c>
      <c r="R2228" s="3">
        <v>387711415.84</v>
      </c>
      <c r="S2228" s="3">
        <v>0</v>
      </c>
      <c r="T2228" s="3">
        <v>0</v>
      </c>
      <c r="U2228" s="3">
        <v>28301219.03</v>
      </c>
      <c r="V2228" s="3">
        <v>270585573.2</v>
      </c>
      <c r="W2228" s="3">
        <v>0</v>
      </c>
      <c r="X2228" s="3">
        <v>0</v>
      </c>
      <c r="Y2228" s="3">
        <v>0</v>
      </c>
      <c r="Z2228" s="3">
        <v>44103244.39</v>
      </c>
      <c r="AA2228" s="3">
        <v>0</v>
      </c>
      <c r="AB2228" s="3">
        <v>24183432.69</v>
      </c>
      <c r="AC2228" s="3">
        <v>1701866998.07</v>
      </c>
      <c r="AD2228" s="3">
        <v>168861711.56</v>
      </c>
      <c r="AE2228" s="3">
        <v>0</v>
      </c>
      <c r="AF2228" s="3">
        <v>0</v>
      </c>
      <c r="AG2228" s="3">
        <v>0</v>
      </c>
      <c r="AH2228" s="3">
        <v>111267471.58</v>
      </c>
      <c r="AI2228" s="3">
        <v>0</v>
      </c>
      <c r="AJ2228" s="3">
        <v>69623522.83</v>
      </c>
      <c r="AK2228" s="3">
        <v>17865866.1</v>
      </c>
      <c r="AL2228" s="3">
        <v>14030575.56</v>
      </c>
      <c r="AM2228" s="3">
        <v>105870768.18</v>
      </c>
      <c r="AN2228" s="3">
        <v>138374587.68</v>
      </c>
      <c r="AO2228" s="6">
        <f t="shared" si="525"/>
        <v>631867611.66</v>
      </c>
      <c r="AP2228" s="6">
        <f t="shared" si="526"/>
        <v>1605397403.21</v>
      </c>
      <c r="AQ2228" s="6">
        <f t="shared" si="527"/>
        <v>754884885.15</v>
      </c>
      <c r="AR2228" s="6">
        <f t="shared" si="528"/>
        <v>850512518.06</v>
      </c>
      <c r="AS2228" s="6">
        <f t="shared" si="529"/>
        <v>2327761501.56</v>
      </c>
      <c r="AT2228" s="10">
        <f t="shared" si="530"/>
        <v>2650521.04</v>
      </c>
      <c r="AU2228" s="10">
        <f t="shared" si="531"/>
        <v>2330412022.6</v>
      </c>
      <c r="AV2228" s="10">
        <f t="shared" si="532"/>
        <v>1482380129.72</v>
      </c>
      <c r="AW2228" s="12">
        <f t="shared" si="518"/>
        <v>0.165723067614772</v>
      </c>
      <c r="AX2228" s="12">
        <f t="shared" si="519"/>
        <v>0.833581767022388</v>
      </c>
      <c r="AY2228" s="12">
        <f t="shared" si="520"/>
        <v>0.223068156899788</v>
      </c>
      <c r="AZ2228" s="12">
        <f t="shared" si="521"/>
        <v>0.6105136101226</v>
      </c>
      <c r="BA2228" s="12">
        <f t="shared" si="522"/>
        <v>0.000695165362839728</v>
      </c>
      <c r="BB2228" s="12">
        <f t="shared" si="523"/>
        <v>0.611208775485439</v>
      </c>
      <c r="BC2228" s="12">
        <f t="shared" si="524"/>
        <v>0.388791224514561</v>
      </c>
    </row>
    <row r="2229" spans="1:55">
      <c r="A2229" s="3" t="s">
        <v>4509</v>
      </c>
      <c r="B2229" s="3" t="s">
        <v>4510</v>
      </c>
      <c r="C2229" s="3">
        <v>19861331.75</v>
      </c>
      <c r="D2229" s="3">
        <v>298110999.04</v>
      </c>
      <c r="E2229" s="3">
        <v>571476301.37</v>
      </c>
      <c r="F2229" s="3">
        <v>0</v>
      </c>
      <c r="G2229" s="3">
        <v>0</v>
      </c>
      <c r="H2229" s="3">
        <v>0</v>
      </c>
      <c r="I2229" s="3">
        <v>0</v>
      </c>
      <c r="J2229" s="3">
        <v>0</v>
      </c>
      <c r="K2229" s="3">
        <v>8805414.23</v>
      </c>
      <c r="L2229" s="3">
        <v>0</v>
      </c>
      <c r="M2229" s="3">
        <v>72835019.81</v>
      </c>
      <c r="N2229" s="3">
        <v>10644583.56</v>
      </c>
      <c r="O2229" s="3">
        <v>37519596.27</v>
      </c>
      <c r="P2229" s="3">
        <v>4092040.48</v>
      </c>
      <c r="Q2229" s="3">
        <v>0</v>
      </c>
      <c r="R2229" s="3">
        <v>160534961.36</v>
      </c>
      <c r="S2229" s="3">
        <v>32519161.7</v>
      </c>
      <c r="T2229" s="3">
        <v>0</v>
      </c>
      <c r="U2229" s="3">
        <v>40821813.45</v>
      </c>
      <c r="V2229" s="3">
        <v>6898902.81</v>
      </c>
      <c r="W2229" s="3">
        <v>0</v>
      </c>
      <c r="X2229" s="3">
        <v>0</v>
      </c>
      <c r="Y2229" s="3">
        <v>125968920.65</v>
      </c>
      <c r="Z2229" s="3">
        <v>5177083.11</v>
      </c>
      <c r="AA2229" s="3">
        <v>0</v>
      </c>
      <c r="AB2229" s="3">
        <v>0</v>
      </c>
      <c r="AC2229" s="3">
        <v>1339656475.98</v>
      </c>
      <c r="AD2229" s="3">
        <v>18998208.88</v>
      </c>
      <c r="AE2229" s="3">
        <v>0</v>
      </c>
      <c r="AF2229" s="3">
        <v>0</v>
      </c>
      <c r="AG2229" s="3">
        <v>0</v>
      </c>
      <c r="AH2229" s="3">
        <v>125260988.74</v>
      </c>
      <c r="AI2229" s="3">
        <v>0</v>
      </c>
      <c r="AJ2229" s="3">
        <v>3355062.33</v>
      </c>
      <c r="AK2229" s="3">
        <v>15941901.66</v>
      </c>
      <c r="AL2229" s="3">
        <v>8359995.54</v>
      </c>
      <c r="AM2229" s="3">
        <v>46082358.35</v>
      </c>
      <c r="AN2229" s="3">
        <v>7041408.22</v>
      </c>
      <c r="AO2229" s="6">
        <f t="shared" si="525"/>
        <v>878392714.64</v>
      </c>
      <c r="AP2229" s="6">
        <f t="shared" si="526"/>
        <v>125091240.12</v>
      </c>
      <c r="AQ2229" s="6">
        <f t="shared" si="527"/>
        <v>371920843.08</v>
      </c>
      <c r="AR2229" s="6">
        <f t="shared" si="528"/>
        <v>-246829602.96</v>
      </c>
      <c r="AS2229" s="6">
        <f t="shared" si="529"/>
        <v>1564696399.7</v>
      </c>
      <c r="AT2229" s="10">
        <f t="shared" si="530"/>
        <v>19861331.75</v>
      </c>
      <c r="AU2229" s="10">
        <f t="shared" si="531"/>
        <v>1584557731.45</v>
      </c>
      <c r="AV2229" s="10">
        <f t="shared" si="532"/>
        <v>631563111.68</v>
      </c>
      <c r="AW2229" s="12">
        <f t="shared" si="518"/>
        <v>0.396364989464824</v>
      </c>
      <c r="AX2229" s="12">
        <f t="shared" si="519"/>
        <v>0.594672804430048</v>
      </c>
      <c r="AY2229" s="12">
        <f t="shared" si="520"/>
        <v>-0.111379126154232</v>
      </c>
      <c r="AZ2229" s="12">
        <f t="shared" si="521"/>
        <v>0.706051930584281</v>
      </c>
      <c r="BA2229" s="12">
        <f t="shared" si="522"/>
        <v>0.0089622061051275</v>
      </c>
      <c r="BB2229" s="12">
        <f t="shared" si="523"/>
        <v>0.715014136689408</v>
      </c>
      <c r="BC2229" s="12">
        <f t="shared" si="524"/>
        <v>0.284985863310592</v>
      </c>
    </row>
    <row r="2230" spans="1:55">
      <c r="A2230" s="3" t="s">
        <v>4511</v>
      </c>
      <c r="B2230" s="3" t="s">
        <v>4512</v>
      </c>
      <c r="C2230" s="3">
        <v>0</v>
      </c>
      <c r="D2230" s="3">
        <v>297029051.35</v>
      </c>
      <c r="E2230" s="3">
        <v>2337880.65</v>
      </c>
      <c r="F2230" s="3">
        <v>0</v>
      </c>
      <c r="G2230" s="3">
        <v>0</v>
      </c>
      <c r="H2230" s="3">
        <v>0</v>
      </c>
      <c r="I2230" s="3">
        <v>0</v>
      </c>
      <c r="J2230" s="3">
        <v>0</v>
      </c>
      <c r="K2230" s="3">
        <v>10534574.42</v>
      </c>
      <c r="L2230" s="3">
        <v>0</v>
      </c>
      <c r="M2230" s="3">
        <v>489870799.3</v>
      </c>
      <c r="N2230" s="3">
        <v>95909687.26</v>
      </c>
      <c r="O2230" s="3">
        <v>545096395.46</v>
      </c>
      <c r="P2230" s="3">
        <v>33700602.34</v>
      </c>
      <c r="Q2230" s="3">
        <v>0</v>
      </c>
      <c r="R2230" s="3">
        <v>640500605.06</v>
      </c>
      <c r="S2230" s="3">
        <v>400537.32</v>
      </c>
      <c r="T2230" s="3">
        <v>0</v>
      </c>
      <c r="U2230" s="3">
        <v>34061492.57</v>
      </c>
      <c r="V2230" s="3">
        <v>15805520.36</v>
      </c>
      <c r="W2230" s="3">
        <v>0</v>
      </c>
      <c r="X2230" s="3">
        <v>0</v>
      </c>
      <c r="Y2230" s="3">
        <v>22743089.45</v>
      </c>
      <c r="Z2230" s="3">
        <v>38533976.39</v>
      </c>
      <c r="AA2230" s="3">
        <v>0</v>
      </c>
      <c r="AB2230" s="3">
        <v>3192886.36</v>
      </c>
      <c r="AC2230" s="3">
        <v>637177994.21</v>
      </c>
      <c r="AD2230" s="3">
        <v>103476211.72</v>
      </c>
      <c r="AE2230" s="3">
        <v>0</v>
      </c>
      <c r="AF2230" s="3">
        <v>0</v>
      </c>
      <c r="AG2230" s="3">
        <v>0</v>
      </c>
      <c r="AH2230" s="3">
        <v>360833063.13</v>
      </c>
      <c r="AI2230" s="3">
        <v>70991902.52</v>
      </c>
      <c r="AJ2230" s="3">
        <v>283525755.29</v>
      </c>
      <c r="AK2230" s="3">
        <v>3175434.91</v>
      </c>
      <c r="AL2230" s="3">
        <v>53523707.56</v>
      </c>
      <c r="AM2230" s="3">
        <v>40218923.38</v>
      </c>
      <c r="AN2230" s="3">
        <v>15480243.29</v>
      </c>
      <c r="AO2230" s="6">
        <f t="shared" si="525"/>
        <v>309901506.42</v>
      </c>
      <c r="AP2230" s="6">
        <f t="shared" si="526"/>
        <v>1164577484.36</v>
      </c>
      <c r="AQ2230" s="6">
        <f t="shared" si="527"/>
        <v>755238107.51</v>
      </c>
      <c r="AR2230" s="6">
        <f t="shared" si="528"/>
        <v>409339376.85</v>
      </c>
      <c r="AS2230" s="6">
        <f t="shared" si="529"/>
        <v>1568403236.01</v>
      </c>
      <c r="AT2230" s="10">
        <f t="shared" si="530"/>
        <v>0</v>
      </c>
      <c r="AU2230" s="10">
        <f t="shared" si="531"/>
        <v>1568403236.01</v>
      </c>
      <c r="AV2230" s="10">
        <f t="shared" si="532"/>
        <v>719240883.27</v>
      </c>
      <c r="AW2230" s="12">
        <f t="shared" si="518"/>
        <v>0.135467533524199</v>
      </c>
      <c r="AX2230" s="12">
        <f t="shared" si="519"/>
        <v>0.864532466475801</v>
      </c>
      <c r="AY2230" s="12">
        <f t="shared" si="520"/>
        <v>0.178934902242938</v>
      </c>
      <c r="AZ2230" s="12">
        <f t="shared" si="521"/>
        <v>0.685597564232863</v>
      </c>
      <c r="BA2230" s="12">
        <f t="shared" si="522"/>
        <v>0</v>
      </c>
      <c r="BB2230" s="12">
        <f t="shared" si="523"/>
        <v>0.685597564232863</v>
      </c>
      <c r="BC2230" s="12">
        <f t="shared" si="524"/>
        <v>0.314402435767137</v>
      </c>
    </row>
    <row r="2231" spans="1:55">
      <c r="A2231" s="3" t="s">
        <v>4513</v>
      </c>
      <c r="B2231" s="3" t="s">
        <v>4514</v>
      </c>
      <c r="C2231" s="3">
        <v>8302732.54</v>
      </c>
      <c r="D2231" s="3">
        <v>296285677</v>
      </c>
      <c r="E2231" s="3">
        <v>0</v>
      </c>
      <c r="F2231" s="3">
        <v>0</v>
      </c>
      <c r="G2231" s="3">
        <v>0</v>
      </c>
      <c r="H2231" s="3">
        <v>0</v>
      </c>
      <c r="I2231" s="3">
        <v>0</v>
      </c>
      <c r="J2231" s="3">
        <v>0</v>
      </c>
      <c r="K2231" s="3">
        <v>38892002.94</v>
      </c>
      <c r="L2231" s="3">
        <v>0</v>
      </c>
      <c r="M2231" s="3">
        <v>162926882.41</v>
      </c>
      <c r="N2231" s="3">
        <v>73867455.14</v>
      </c>
      <c r="O2231" s="3">
        <v>471021536.73</v>
      </c>
      <c r="P2231" s="3">
        <v>75966346.82</v>
      </c>
      <c r="Q2231" s="3">
        <v>0</v>
      </c>
      <c r="R2231" s="3">
        <v>429362803.6</v>
      </c>
      <c r="S2231" s="3">
        <v>0</v>
      </c>
      <c r="T2231" s="3">
        <v>0</v>
      </c>
      <c r="U2231" s="3">
        <v>30246738.76</v>
      </c>
      <c r="V2231" s="3">
        <v>15342748.74</v>
      </c>
      <c r="W2231" s="3">
        <v>0</v>
      </c>
      <c r="X2231" s="3">
        <v>0</v>
      </c>
      <c r="Y2231" s="3">
        <v>4195332.99</v>
      </c>
      <c r="Z2231" s="3">
        <v>51121855.83</v>
      </c>
      <c r="AA2231" s="3">
        <v>0</v>
      </c>
      <c r="AB2231" s="3">
        <v>8334694.42</v>
      </c>
      <c r="AC2231" s="3">
        <v>1894792577.94</v>
      </c>
      <c r="AD2231" s="3">
        <v>358580739.96</v>
      </c>
      <c r="AE2231" s="3">
        <v>0</v>
      </c>
      <c r="AF2231" s="3">
        <v>0</v>
      </c>
      <c r="AG2231" s="3">
        <v>0</v>
      </c>
      <c r="AH2231" s="3">
        <v>227643192.51</v>
      </c>
      <c r="AI2231" s="3">
        <v>0</v>
      </c>
      <c r="AJ2231" s="3">
        <v>28244322.1</v>
      </c>
      <c r="AK2231" s="3">
        <v>31245581.76</v>
      </c>
      <c r="AL2231" s="3">
        <v>11021838.46</v>
      </c>
      <c r="AM2231" s="3">
        <v>15915701.62</v>
      </c>
      <c r="AN2231" s="3">
        <v>106563993.86</v>
      </c>
      <c r="AO2231" s="6">
        <f t="shared" si="525"/>
        <v>335177679.94</v>
      </c>
      <c r="AP2231" s="6">
        <f t="shared" si="526"/>
        <v>783782221.1</v>
      </c>
      <c r="AQ2231" s="6">
        <f t="shared" si="527"/>
        <v>538604174.34</v>
      </c>
      <c r="AR2231" s="6">
        <f t="shared" si="528"/>
        <v>245178046.76</v>
      </c>
      <c r="AS2231" s="6">
        <f t="shared" si="529"/>
        <v>2674007948.21</v>
      </c>
      <c r="AT2231" s="10">
        <f t="shared" si="530"/>
        <v>8302732.54</v>
      </c>
      <c r="AU2231" s="10">
        <f t="shared" si="531"/>
        <v>2682310680.75</v>
      </c>
      <c r="AV2231" s="10">
        <f t="shared" si="532"/>
        <v>580355726.7</v>
      </c>
      <c r="AW2231" s="12">
        <f t="shared" si="518"/>
        <v>0.102731213701362</v>
      </c>
      <c r="AX2231" s="12">
        <f t="shared" si="519"/>
        <v>0.894724017234586</v>
      </c>
      <c r="AY2231" s="12">
        <f t="shared" si="520"/>
        <v>0.0751465262277989</v>
      </c>
      <c r="AZ2231" s="12">
        <f t="shared" si="521"/>
        <v>0.819577491006788</v>
      </c>
      <c r="BA2231" s="12">
        <f t="shared" si="522"/>
        <v>0.00254476906405187</v>
      </c>
      <c r="BB2231" s="12">
        <f t="shared" si="523"/>
        <v>0.822122260070839</v>
      </c>
      <c r="BC2231" s="12">
        <f t="shared" si="524"/>
        <v>0.177877739929161</v>
      </c>
    </row>
    <row r="2232" spans="1:55">
      <c r="A2232" s="3" t="s">
        <v>4515</v>
      </c>
      <c r="B2232" s="3" t="s">
        <v>4516</v>
      </c>
      <c r="C2232" s="3">
        <v>25364195.27</v>
      </c>
      <c r="D2232" s="3">
        <v>296209014.77</v>
      </c>
      <c r="E2232" s="3">
        <v>0</v>
      </c>
      <c r="F2232" s="3">
        <v>0</v>
      </c>
      <c r="G2232" s="3">
        <v>0</v>
      </c>
      <c r="H2232" s="3">
        <v>0</v>
      </c>
      <c r="I2232" s="3">
        <v>0</v>
      </c>
      <c r="J2232" s="3">
        <v>0</v>
      </c>
      <c r="K2232" s="3">
        <v>30322317.93</v>
      </c>
      <c r="L2232" s="3">
        <v>0</v>
      </c>
      <c r="M2232" s="3">
        <v>1011060287.22</v>
      </c>
      <c r="N2232" s="3">
        <v>79381966.41</v>
      </c>
      <c r="O2232" s="3">
        <v>1000017222.75</v>
      </c>
      <c r="P2232" s="3">
        <v>32048276.61</v>
      </c>
      <c r="Q2232" s="3">
        <v>0</v>
      </c>
      <c r="R2232" s="3">
        <v>1050099544.46</v>
      </c>
      <c r="S2232" s="3">
        <v>0</v>
      </c>
      <c r="T2232" s="3">
        <v>0</v>
      </c>
      <c r="U2232" s="3">
        <v>14565880.63</v>
      </c>
      <c r="V2232" s="3">
        <v>8770008.44</v>
      </c>
      <c r="W2232" s="3">
        <v>0</v>
      </c>
      <c r="X2232" s="3">
        <v>0</v>
      </c>
      <c r="Y2232" s="3">
        <v>0</v>
      </c>
      <c r="Z2232" s="3">
        <v>62660374.53</v>
      </c>
      <c r="AA2232" s="3">
        <v>0</v>
      </c>
      <c r="AB2232" s="3">
        <v>30688148.34</v>
      </c>
      <c r="AC2232" s="3">
        <v>386774071.77</v>
      </c>
      <c r="AD2232" s="3">
        <v>215790480.88</v>
      </c>
      <c r="AE2232" s="3">
        <v>0</v>
      </c>
      <c r="AF2232" s="3">
        <v>0</v>
      </c>
      <c r="AG2232" s="3">
        <v>0</v>
      </c>
      <c r="AH2232" s="3">
        <v>207981331.11</v>
      </c>
      <c r="AI2232" s="3">
        <v>0</v>
      </c>
      <c r="AJ2232" s="3">
        <v>0</v>
      </c>
      <c r="AK2232" s="3">
        <v>784762.31</v>
      </c>
      <c r="AL2232" s="3">
        <v>28658356.83</v>
      </c>
      <c r="AM2232" s="3">
        <v>0</v>
      </c>
      <c r="AN2232" s="3">
        <v>0</v>
      </c>
      <c r="AO2232" s="6">
        <f t="shared" si="525"/>
        <v>326531332.7</v>
      </c>
      <c r="AP2232" s="6">
        <f t="shared" si="526"/>
        <v>2122507752.99</v>
      </c>
      <c r="AQ2232" s="6">
        <f t="shared" si="527"/>
        <v>1166783956.4</v>
      </c>
      <c r="AR2232" s="6">
        <f t="shared" si="528"/>
        <v>955723796.59</v>
      </c>
      <c r="AS2232" s="6">
        <f t="shared" si="529"/>
        <v>839989002.9</v>
      </c>
      <c r="AT2232" s="10">
        <f t="shared" si="530"/>
        <v>25364195.27</v>
      </c>
      <c r="AU2232" s="10">
        <f t="shared" si="531"/>
        <v>865353198.17</v>
      </c>
      <c r="AV2232" s="10">
        <f t="shared" si="532"/>
        <v>1282255129.29</v>
      </c>
      <c r="AW2232" s="12">
        <f t="shared" si="518"/>
        <v>0.152044173290291</v>
      </c>
      <c r="AX2232" s="12">
        <f t="shared" si="519"/>
        <v>0.836145388583871</v>
      </c>
      <c r="AY2232" s="12">
        <f t="shared" si="520"/>
        <v>0.445017736413951</v>
      </c>
      <c r="AZ2232" s="12">
        <f t="shared" si="521"/>
        <v>0.391127652169921</v>
      </c>
      <c r="BA2232" s="12">
        <f t="shared" si="522"/>
        <v>0.0118104381258376</v>
      </c>
      <c r="BB2232" s="12">
        <f t="shared" si="523"/>
        <v>0.402938090295758</v>
      </c>
      <c r="BC2232" s="12">
        <f t="shared" si="524"/>
        <v>0.597061909704242</v>
      </c>
    </row>
    <row r="2233" spans="1:55">
      <c r="A2233" s="3" t="s">
        <v>4517</v>
      </c>
      <c r="B2233" s="3" t="s">
        <v>4518</v>
      </c>
      <c r="C2233" s="3">
        <v>0</v>
      </c>
      <c r="D2233" s="3">
        <v>296020964.21</v>
      </c>
      <c r="E2233" s="3">
        <v>2479127.76</v>
      </c>
      <c r="F2233" s="3">
        <v>0</v>
      </c>
      <c r="G2233" s="3">
        <v>0</v>
      </c>
      <c r="H2233" s="3">
        <v>0</v>
      </c>
      <c r="I2233" s="3">
        <v>0</v>
      </c>
      <c r="J2233" s="3">
        <v>250866345.8</v>
      </c>
      <c r="K2233" s="3">
        <v>84643074.74</v>
      </c>
      <c r="L2233" s="3">
        <v>0</v>
      </c>
      <c r="M2233" s="3">
        <v>1072730848.36</v>
      </c>
      <c r="N2233" s="3">
        <v>55993196.48</v>
      </c>
      <c r="O2233" s="3">
        <v>395037429.09</v>
      </c>
      <c r="P2233" s="3">
        <v>4414774.15</v>
      </c>
      <c r="Q2233" s="3">
        <v>0</v>
      </c>
      <c r="R2233" s="3">
        <v>483258080.76</v>
      </c>
      <c r="S2233" s="3">
        <v>0</v>
      </c>
      <c r="T2233" s="3">
        <v>0</v>
      </c>
      <c r="U2233" s="3">
        <v>6919580.39</v>
      </c>
      <c r="V2233" s="3">
        <v>7892168.53</v>
      </c>
      <c r="W2233" s="3">
        <v>0</v>
      </c>
      <c r="X2233" s="3">
        <v>0</v>
      </c>
      <c r="Y2233" s="3">
        <v>0</v>
      </c>
      <c r="Z2233" s="3">
        <v>19956428.41</v>
      </c>
      <c r="AA2233" s="3">
        <v>0</v>
      </c>
      <c r="AB2233" s="3">
        <v>23243343.4</v>
      </c>
      <c r="AC2233" s="3">
        <v>378930523.14</v>
      </c>
      <c r="AD2233" s="3">
        <v>69298475.32</v>
      </c>
      <c r="AE2233" s="3">
        <v>0</v>
      </c>
      <c r="AF2233" s="3">
        <v>0</v>
      </c>
      <c r="AG2233" s="3">
        <v>0</v>
      </c>
      <c r="AH2233" s="3">
        <v>479481075.31</v>
      </c>
      <c r="AI2233" s="3">
        <v>0</v>
      </c>
      <c r="AJ2233" s="3">
        <v>7104876.15</v>
      </c>
      <c r="AK2233" s="3">
        <v>2181322.84</v>
      </c>
      <c r="AL2233" s="3">
        <v>13274503.5</v>
      </c>
      <c r="AM2233" s="3">
        <v>2640188.16</v>
      </c>
      <c r="AN2233" s="3">
        <v>11729069.14</v>
      </c>
      <c r="AO2233" s="6">
        <f t="shared" si="525"/>
        <v>634009512.51</v>
      </c>
      <c r="AP2233" s="6">
        <f t="shared" si="526"/>
        <v>1528176248.08</v>
      </c>
      <c r="AQ2233" s="6">
        <f t="shared" si="527"/>
        <v>541269601.49</v>
      </c>
      <c r="AR2233" s="6">
        <f t="shared" si="528"/>
        <v>986906646.59</v>
      </c>
      <c r="AS2233" s="6">
        <f t="shared" si="529"/>
        <v>964640033.56</v>
      </c>
      <c r="AT2233" s="10">
        <f t="shared" si="530"/>
        <v>0</v>
      </c>
      <c r="AU2233" s="10">
        <f t="shared" si="531"/>
        <v>964640033.56</v>
      </c>
      <c r="AV2233" s="10">
        <f t="shared" si="532"/>
        <v>1620916159.1</v>
      </c>
      <c r="AW2233" s="12">
        <f t="shared" si="518"/>
        <v>0.245212041536694</v>
      </c>
      <c r="AX2233" s="12">
        <f t="shared" si="519"/>
        <v>0.754787958463306</v>
      </c>
      <c r="AY2233" s="12">
        <f t="shared" si="520"/>
        <v>0.38169994115451</v>
      </c>
      <c r="AZ2233" s="12">
        <f t="shared" si="521"/>
        <v>0.373088017308796</v>
      </c>
      <c r="BA2233" s="12">
        <f t="shared" si="522"/>
        <v>0</v>
      </c>
      <c r="BB2233" s="12">
        <f t="shared" si="523"/>
        <v>0.373088017308796</v>
      </c>
      <c r="BC2233" s="12">
        <f t="shared" si="524"/>
        <v>0.626911982691204</v>
      </c>
    </row>
    <row r="2234" spans="1:55">
      <c r="A2234" s="3" t="s">
        <v>4519</v>
      </c>
      <c r="B2234" s="3" t="s">
        <v>4520</v>
      </c>
      <c r="C2234" s="3">
        <v>284865957.88</v>
      </c>
      <c r="D2234" s="3">
        <v>295618071.75</v>
      </c>
      <c r="E2234" s="3">
        <v>487131985.38</v>
      </c>
      <c r="F2234" s="3">
        <v>0</v>
      </c>
      <c r="G2234" s="3">
        <v>0</v>
      </c>
      <c r="H2234" s="3">
        <v>0</v>
      </c>
      <c r="I2234" s="3">
        <v>0</v>
      </c>
      <c r="J2234" s="3">
        <v>0</v>
      </c>
      <c r="K2234" s="3">
        <v>14502352.43</v>
      </c>
      <c r="L2234" s="3">
        <v>0</v>
      </c>
      <c r="M2234" s="3">
        <v>579347889.44</v>
      </c>
      <c r="N2234" s="3">
        <v>74353762.95</v>
      </c>
      <c r="O2234" s="3">
        <v>123496590.88</v>
      </c>
      <c r="P2234" s="3">
        <v>13356723.15</v>
      </c>
      <c r="Q2234" s="3">
        <v>0</v>
      </c>
      <c r="R2234" s="3">
        <v>323290186.1</v>
      </c>
      <c r="S2234" s="3">
        <v>0</v>
      </c>
      <c r="T2234" s="3">
        <v>0</v>
      </c>
      <c r="U2234" s="3">
        <v>21666392.02</v>
      </c>
      <c r="V2234" s="3">
        <v>59305639.09</v>
      </c>
      <c r="W2234" s="3">
        <v>0</v>
      </c>
      <c r="X2234" s="3">
        <v>0</v>
      </c>
      <c r="Y2234" s="3">
        <v>0</v>
      </c>
      <c r="Z2234" s="3">
        <v>30923629.2</v>
      </c>
      <c r="AA2234" s="3">
        <v>0</v>
      </c>
      <c r="AB2234" s="3">
        <v>595583059.78</v>
      </c>
      <c r="AC2234" s="3">
        <v>354515653.73</v>
      </c>
      <c r="AD2234" s="3">
        <v>31623465.46</v>
      </c>
      <c r="AE2234" s="3">
        <v>0</v>
      </c>
      <c r="AF2234" s="3">
        <v>0</v>
      </c>
      <c r="AG2234" s="3">
        <v>0</v>
      </c>
      <c r="AH2234" s="3">
        <v>20847333.38</v>
      </c>
      <c r="AI2234" s="3">
        <v>22183218.97</v>
      </c>
      <c r="AJ2234" s="3">
        <v>214035.49</v>
      </c>
      <c r="AK2234" s="3">
        <v>73568660.98</v>
      </c>
      <c r="AL2234" s="3">
        <v>85227102.53</v>
      </c>
      <c r="AM2234" s="3">
        <v>820658.16</v>
      </c>
      <c r="AN2234" s="3">
        <v>22299367.23</v>
      </c>
      <c r="AO2234" s="6">
        <f t="shared" si="525"/>
        <v>797252409.56</v>
      </c>
      <c r="AP2234" s="6">
        <f t="shared" si="526"/>
        <v>790554966.42</v>
      </c>
      <c r="AQ2234" s="6">
        <f t="shared" si="527"/>
        <v>1030768906.19</v>
      </c>
      <c r="AR2234" s="6">
        <f t="shared" si="528"/>
        <v>-240213939.77</v>
      </c>
      <c r="AS2234" s="6">
        <f t="shared" si="529"/>
        <v>611299495.93</v>
      </c>
      <c r="AT2234" s="10">
        <f t="shared" si="530"/>
        <v>284865957.88</v>
      </c>
      <c r="AU2234" s="10">
        <f t="shared" si="531"/>
        <v>896165453.81</v>
      </c>
      <c r="AV2234" s="10">
        <f t="shared" si="532"/>
        <v>557038469.79</v>
      </c>
      <c r="AW2234" s="12">
        <f t="shared" si="518"/>
        <v>0.548617022437552</v>
      </c>
      <c r="AX2234" s="12">
        <f t="shared" si="519"/>
        <v>0.255356836114725</v>
      </c>
      <c r="AY2234" s="12">
        <f t="shared" si="520"/>
        <v>-0.165299539774791</v>
      </c>
      <c r="AZ2234" s="12">
        <f t="shared" si="521"/>
        <v>0.420656375889515</v>
      </c>
      <c r="BA2234" s="12">
        <f t="shared" si="522"/>
        <v>0.196026141447723</v>
      </c>
      <c r="BB2234" s="12">
        <f t="shared" si="523"/>
        <v>0.616682517337238</v>
      </c>
      <c r="BC2234" s="12">
        <f t="shared" si="524"/>
        <v>0.383317482662761</v>
      </c>
    </row>
    <row r="2235" spans="1:55">
      <c r="A2235" s="3" t="s">
        <v>4521</v>
      </c>
      <c r="B2235" s="3" t="s">
        <v>4522</v>
      </c>
      <c r="C2235" s="3">
        <v>0</v>
      </c>
      <c r="D2235" s="3">
        <v>294932122.23</v>
      </c>
      <c r="E2235" s="3">
        <v>154059006.15</v>
      </c>
      <c r="F2235" s="3">
        <v>0</v>
      </c>
      <c r="G2235" s="3">
        <v>0</v>
      </c>
      <c r="H2235" s="3">
        <v>0</v>
      </c>
      <c r="I2235" s="3">
        <v>0</v>
      </c>
      <c r="J2235" s="3">
        <v>64554001.92</v>
      </c>
      <c r="K2235" s="3">
        <v>1079747.51</v>
      </c>
      <c r="L2235" s="3">
        <v>0</v>
      </c>
      <c r="M2235" s="3">
        <v>1978108.5</v>
      </c>
      <c r="N2235" s="3">
        <v>944578.16</v>
      </c>
      <c r="O2235" s="3">
        <v>703781687.81</v>
      </c>
      <c r="P2235" s="3">
        <v>13872199</v>
      </c>
      <c r="Q2235" s="3">
        <v>0</v>
      </c>
      <c r="R2235" s="3">
        <v>8386346.57</v>
      </c>
      <c r="S2235" s="3">
        <v>3823636.92</v>
      </c>
      <c r="T2235" s="3">
        <v>0</v>
      </c>
      <c r="U2235" s="3">
        <v>1170035.36</v>
      </c>
      <c r="V2235" s="3">
        <v>12503102.33</v>
      </c>
      <c r="W2235" s="3">
        <v>0</v>
      </c>
      <c r="X2235" s="3">
        <v>0</v>
      </c>
      <c r="Y2235" s="3">
        <v>0</v>
      </c>
      <c r="Z2235" s="3">
        <v>0</v>
      </c>
      <c r="AA2235" s="3">
        <v>0</v>
      </c>
      <c r="AB2235" s="3">
        <v>0</v>
      </c>
      <c r="AC2235" s="3">
        <v>20558539.99</v>
      </c>
      <c r="AD2235" s="3">
        <v>59447476.54</v>
      </c>
      <c r="AE2235" s="3">
        <v>0</v>
      </c>
      <c r="AF2235" s="3">
        <v>0</v>
      </c>
      <c r="AG2235" s="3">
        <v>0</v>
      </c>
      <c r="AH2235" s="3">
        <v>57087940.41</v>
      </c>
      <c r="AI2235" s="3">
        <v>0</v>
      </c>
      <c r="AJ2235" s="3">
        <v>0</v>
      </c>
      <c r="AK2235" s="3">
        <v>0</v>
      </c>
      <c r="AL2235" s="3">
        <v>3042618.04</v>
      </c>
      <c r="AM2235" s="3">
        <v>371288323.18</v>
      </c>
      <c r="AN2235" s="3">
        <v>0</v>
      </c>
      <c r="AO2235" s="6">
        <f t="shared" si="525"/>
        <v>514624877.81</v>
      </c>
      <c r="AP2235" s="6">
        <f t="shared" si="526"/>
        <v>720576573.47</v>
      </c>
      <c r="AQ2235" s="6">
        <f t="shared" si="527"/>
        <v>25883121.18</v>
      </c>
      <c r="AR2235" s="6">
        <f t="shared" si="528"/>
        <v>694693452.29</v>
      </c>
      <c r="AS2235" s="6">
        <f t="shared" si="529"/>
        <v>511424898.16</v>
      </c>
      <c r="AT2235" s="10">
        <f t="shared" si="530"/>
        <v>0</v>
      </c>
      <c r="AU2235" s="10">
        <f t="shared" si="531"/>
        <v>511424898.16</v>
      </c>
      <c r="AV2235" s="10">
        <f t="shared" si="532"/>
        <v>1209318330.1</v>
      </c>
      <c r="AW2235" s="12">
        <f t="shared" si="518"/>
        <v>0.299071278827803</v>
      </c>
      <c r="AX2235" s="12">
        <f t="shared" si="519"/>
        <v>0.700928721172197</v>
      </c>
      <c r="AY2235" s="12">
        <f t="shared" si="520"/>
        <v>0.403717092057057</v>
      </c>
      <c r="AZ2235" s="12">
        <f t="shared" si="521"/>
        <v>0.29721162911514</v>
      </c>
      <c r="BA2235" s="12">
        <f t="shared" si="522"/>
        <v>0</v>
      </c>
      <c r="BB2235" s="12">
        <f t="shared" si="523"/>
        <v>0.29721162911514</v>
      </c>
      <c r="BC2235" s="12">
        <f t="shared" si="524"/>
        <v>0.70278837088486</v>
      </c>
    </row>
    <row r="2236" spans="1:55">
      <c r="A2236" s="3" t="s">
        <v>4523</v>
      </c>
      <c r="B2236" s="3" t="s">
        <v>4524</v>
      </c>
      <c r="C2236" s="3">
        <v>61412170.09</v>
      </c>
      <c r="D2236" s="3">
        <v>294914078.41</v>
      </c>
      <c r="E2236" s="3">
        <v>126000000</v>
      </c>
      <c r="F2236" s="3">
        <v>0</v>
      </c>
      <c r="G2236" s="3">
        <v>0</v>
      </c>
      <c r="H2236" s="3">
        <v>0</v>
      </c>
      <c r="I2236" s="3">
        <v>0</v>
      </c>
      <c r="J2236" s="3">
        <v>0</v>
      </c>
      <c r="K2236" s="3">
        <v>5814861.82</v>
      </c>
      <c r="L2236" s="3">
        <v>0</v>
      </c>
      <c r="M2236" s="3">
        <v>353366730.3</v>
      </c>
      <c r="N2236" s="3">
        <v>67835029.85</v>
      </c>
      <c r="O2236" s="3">
        <v>408064044.92</v>
      </c>
      <c r="P2236" s="3">
        <v>164512481.71</v>
      </c>
      <c r="Q2236" s="3">
        <v>0</v>
      </c>
      <c r="R2236" s="3">
        <v>153388904.03</v>
      </c>
      <c r="S2236" s="3">
        <v>17510000</v>
      </c>
      <c r="T2236" s="3">
        <v>0</v>
      </c>
      <c r="U2236" s="3">
        <v>60201198.53</v>
      </c>
      <c r="V2236" s="3">
        <v>36878671.51</v>
      </c>
      <c r="W2236" s="3">
        <v>0</v>
      </c>
      <c r="X2236" s="3">
        <v>0</v>
      </c>
      <c r="Y2236" s="3">
        <v>324000</v>
      </c>
      <c r="Z2236" s="3">
        <v>11305109.44</v>
      </c>
      <c r="AA2236" s="3">
        <v>0</v>
      </c>
      <c r="AB2236" s="3">
        <v>1036447.88</v>
      </c>
      <c r="AC2236" s="3">
        <v>323395007.97</v>
      </c>
      <c r="AD2236" s="3">
        <v>21676373.02</v>
      </c>
      <c r="AE2236" s="3">
        <v>0</v>
      </c>
      <c r="AF2236" s="3">
        <v>0</v>
      </c>
      <c r="AG2236" s="3">
        <v>0</v>
      </c>
      <c r="AH2236" s="3">
        <v>36866519.3</v>
      </c>
      <c r="AI2236" s="3">
        <v>0</v>
      </c>
      <c r="AJ2236" s="3">
        <v>0</v>
      </c>
      <c r="AK2236" s="3">
        <v>0</v>
      </c>
      <c r="AL2236" s="3">
        <v>8207789.78</v>
      </c>
      <c r="AM2236" s="3">
        <v>0</v>
      </c>
      <c r="AN2236" s="3">
        <v>20881779.52</v>
      </c>
      <c r="AO2236" s="6">
        <f t="shared" si="525"/>
        <v>426728940.23</v>
      </c>
      <c r="AP2236" s="6">
        <f t="shared" si="526"/>
        <v>993778286.78</v>
      </c>
      <c r="AQ2236" s="6">
        <f t="shared" si="527"/>
        <v>280644331.39</v>
      </c>
      <c r="AR2236" s="6">
        <f t="shared" si="528"/>
        <v>713133955.39</v>
      </c>
      <c r="AS2236" s="6">
        <f t="shared" si="529"/>
        <v>411027469.59</v>
      </c>
      <c r="AT2236" s="10">
        <f t="shared" si="530"/>
        <v>61412170.09</v>
      </c>
      <c r="AU2236" s="10">
        <f t="shared" si="531"/>
        <v>472439639.68</v>
      </c>
      <c r="AV2236" s="10">
        <f t="shared" si="532"/>
        <v>1139862895.62</v>
      </c>
      <c r="AW2236" s="12">
        <f t="shared" si="518"/>
        <v>0.264670513682842</v>
      </c>
      <c r="AX2236" s="12">
        <f t="shared" si="519"/>
        <v>0.697239755174626</v>
      </c>
      <c r="AY2236" s="12">
        <f t="shared" si="520"/>
        <v>0.442307780194185</v>
      </c>
      <c r="AZ2236" s="12">
        <f t="shared" si="521"/>
        <v>0.25493197498044</v>
      </c>
      <c r="BA2236" s="12">
        <f t="shared" si="522"/>
        <v>0.0380897311425322</v>
      </c>
      <c r="BB2236" s="12">
        <f t="shared" si="523"/>
        <v>0.293021706122972</v>
      </c>
      <c r="BC2236" s="12">
        <f t="shared" si="524"/>
        <v>0.706978293877028</v>
      </c>
    </row>
    <row r="2237" spans="1:55">
      <c r="A2237" s="3" t="s">
        <v>4525</v>
      </c>
      <c r="B2237" s="3" t="s">
        <v>4526</v>
      </c>
      <c r="C2237" s="3">
        <v>2195731.01</v>
      </c>
      <c r="D2237" s="3">
        <v>294670298.52</v>
      </c>
      <c r="E2237" s="3">
        <v>30569157.49</v>
      </c>
      <c r="F2237" s="3">
        <v>0</v>
      </c>
      <c r="G2237" s="3">
        <v>0</v>
      </c>
      <c r="H2237" s="3">
        <v>0</v>
      </c>
      <c r="I2237" s="3">
        <v>0</v>
      </c>
      <c r="J2237" s="3">
        <v>0</v>
      </c>
      <c r="K2237" s="3">
        <v>37588629.16</v>
      </c>
      <c r="L2237" s="3">
        <v>0</v>
      </c>
      <c r="M2237" s="3">
        <v>226977513.04</v>
      </c>
      <c r="N2237" s="3">
        <v>68777246.81</v>
      </c>
      <c r="O2237" s="3">
        <v>118562372.04</v>
      </c>
      <c r="P2237" s="3">
        <v>1932740.64</v>
      </c>
      <c r="Q2237" s="3">
        <v>0</v>
      </c>
      <c r="R2237" s="3">
        <v>77371030.61</v>
      </c>
      <c r="S2237" s="3">
        <v>0</v>
      </c>
      <c r="T2237" s="3">
        <v>0</v>
      </c>
      <c r="U2237" s="3">
        <v>9055447.45</v>
      </c>
      <c r="V2237" s="3">
        <v>9135758.64</v>
      </c>
      <c r="W2237" s="3">
        <v>0</v>
      </c>
      <c r="X2237" s="3">
        <v>0</v>
      </c>
      <c r="Y2237" s="3">
        <v>0</v>
      </c>
      <c r="Z2237" s="3">
        <v>0</v>
      </c>
      <c r="AA2237" s="3">
        <v>0</v>
      </c>
      <c r="AB2237" s="3">
        <v>8917585.85</v>
      </c>
      <c r="AC2237" s="3">
        <v>57253145.14</v>
      </c>
      <c r="AD2237" s="3">
        <v>0</v>
      </c>
      <c r="AE2237" s="3">
        <v>0</v>
      </c>
      <c r="AF2237" s="3">
        <v>0</v>
      </c>
      <c r="AG2237" s="3">
        <v>0</v>
      </c>
      <c r="AH2237" s="3">
        <v>3134728.83</v>
      </c>
      <c r="AI2237" s="3">
        <v>0</v>
      </c>
      <c r="AJ2237" s="3">
        <v>0</v>
      </c>
      <c r="AK2237" s="3">
        <v>2342451.34</v>
      </c>
      <c r="AL2237" s="3">
        <v>11909316.73</v>
      </c>
      <c r="AM2237" s="3">
        <v>0</v>
      </c>
      <c r="AN2237" s="3">
        <v>0</v>
      </c>
      <c r="AO2237" s="6">
        <f t="shared" si="525"/>
        <v>362828085.17</v>
      </c>
      <c r="AP2237" s="6">
        <f t="shared" si="526"/>
        <v>416249872.53</v>
      </c>
      <c r="AQ2237" s="6">
        <f t="shared" si="527"/>
        <v>104479822.55</v>
      </c>
      <c r="AR2237" s="6">
        <f t="shared" si="528"/>
        <v>311770049.98</v>
      </c>
      <c r="AS2237" s="6">
        <f t="shared" si="529"/>
        <v>74639642.04</v>
      </c>
      <c r="AT2237" s="10">
        <f t="shared" si="530"/>
        <v>2195731.01</v>
      </c>
      <c r="AU2237" s="10">
        <f t="shared" si="531"/>
        <v>76835373.05</v>
      </c>
      <c r="AV2237" s="10">
        <f t="shared" si="532"/>
        <v>674598135.15</v>
      </c>
      <c r="AW2237" s="12">
        <f t="shared" si="518"/>
        <v>0.482847891677237</v>
      </c>
      <c r="AX2237" s="12">
        <f t="shared" si="519"/>
        <v>0.514230052031635</v>
      </c>
      <c r="AY2237" s="12">
        <f t="shared" si="520"/>
        <v>0.414900382505993</v>
      </c>
      <c r="AZ2237" s="12">
        <f t="shared" si="521"/>
        <v>0.0993296695256423</v>
      </c>
      <c r="BA2237" s="12">
        <f t="shared" si="522"/>
        <v>0.00292205629112774</v>
      </c>
      <c r="BB2237" s="12">
        <f t="shared" si="523"/>
        <v>0.10225172581677</v>
      </c>
      <c r="BC2237" s="12">
        <f t="shared" si="524"/>
        <v>0.89774827418323</v>
      </c>
    </row>
    <row r="2238" spans="1:55">
      <c r="A2238" s="3" t="s">
        <v>4527</v>
      </c>
      <c r="B2238" s="3" t="s">
        <v>4528</v>
      </c>
      <c r="C2238" s="3">
        <v>481419584.1</v>
      </c>
      <c r="D2238" s="3">
        <v>294667117.29</v>
      </c>
      <c r="E2238" s="3">
        <v>0</v>
      </c>
      <c r="F2238" s="3">
        <v>0</v>
      </c>
      <c r="G2238" s="3">
        <v>0</v>
      </c>
      <c r="H2238" s="3">
        <v>0</v>
      </c>
      <c r="I2238" s="3">
        <v>0</v>
      </c>
      <c r="J2238" s="3">
        <v>297936546.8</v>
      </c>
      <c r="K2238" s="3">
        <v>1017314.48</v>
      </c>
      <c r="L2238" s="3">
        <v>0</v>
      </c>
      <c r="M2238" s="3">
        <v>13599071.46</v>
      </c>
      <c r="N2238" s="3">
        <v>2827825.88</v>
      </c>
      <c r="O2238" s="3">
        <v>18838541.71</v>
      </c>
      <c r="P2238" s="3">
        <v>1724876.36</v>
      </c>
      <c r="Q2238" s="3">
        <v>0</v>
      </c>
      <c r="R2238" s="3">
        <v>4422650.12</v>
      </c>
      <c r="S2238" s="3">
        <v>2968928.12</v>
      </c>
      <c r="T2238" s="3">
        <v>0</v>
      </c>
      <c r="U2238" s="3">
        <v>0</v>
      </c>
      <c r="V2238" s="3">
        <v>744654.28</v>
      </c>
      <c r="W2238" s="3">
        <v>0</v>
      </c>
      <c r="X2238" s="3">
        <v>0</v>
      </c>
      <c r="Y2238" s="3">
        <v>0</v>
      </c>
      <c r="Z2238" s="3">
        <v>0</v>
      </c>
      <c r="AA2238" s="3">
        <v>0</v>
      </c>
      <c r="AB2238" s="3">
        <v>0</v>
      </c>
      <c r="AC2238" s="3">
        <v>41221297.94</v>
      </c>
      <c r="AD2238" s="3">
        <v>3266194.35</v>
      </c>
      <c r="AE2238" s="3">
        <v>0</v>
      </c>
      <c r="AF2238" s="3">
        <v>0</v>
      </c>
      <c r="AG2238" s="3">
        <v>0</v>
      </c>
      <c r="AH2238" s="3">
        <v>78053580.96</v>
      </c>
      <c r="AI2238" s="3">
        <v>0</v>
      </c>
      <c r="AJ2238" s="3">
        <v>1</v>
      </c>
      <c r="AK2238" s="3">
        <v>3811598.86</v>
      </c>
      <c r="AL2238" s="3">
        <v>0</v>
      </c>
      <c r="AM2238" s="3">
        <v>85194058.26</v>
      </c>
      <c r="AN2238" s="3">
        <v>0</v>
      </c>
      <c r="AO2238" s="6">
        <f t="shared" si="525"/>
        <v>593620978.57</v>
      </c>
      <c r="AP2238" s="6">
        <f t="shared" si="526"/>
        <v>36990315.41</v>
      </c>
      <c r="AQ2238" s="6">
        <f t="shared" si="527"/>
        <v>8136232.52</v>
      </c>
      <c r="AR2238" s="6">
        <f t="shared" si="528"/>
        <v>28854082.89</v>
      </c>
      <c r="AS2238" s="6">
        <f t="shared" si="529"/>
        <v>211546731.37</v>
      </c>
      <c r="AT2238" s="10">
        <f t="shared" si="530"/>
        <v>481419584.1</v>
      </c>
      <c r="AU2238" s="10">
        <f t="shared" si="531"/>
        <v>692966315.47</v>
      </c>
      <c r="AV2238" s="10">
        <f t="shared" si="532"/>
        <v>622475061.46</v>
      </c>
      <c r="AW2238" s="12">
        <f t="shared" si="518"/>
        <v>0.451271329137755</v>
      </c>
      <c r="AX2238" s="12">
        <f t="shared" si="519"/>
        <v>0.182752966780665</v>
      </c>
      <c r="AY2238" s="12">
        <f t="shared" si="520"/>
        <v>0.0219349059532703</v>
      </c>
      <c r="AZ2238" s="12">
        <f t="shared" si="521"/>
        <v>0.160818060827394</v>
      </c>
      <c r="BA2238" s="12">
        <f t="shared" si="522"/>
        <v>0.36597570408158</v>
      </c>
      <c r="BB2238" s="12">
        <f t="shared" si="523"/>
        <v>0.526793764908974</v>
      </c>
      <c r="BC2238" s="12">
        <f t="shared" si="524"/>
        <v>0.473206235091026</v>
      </c>
    </row>
    <row r="2239" spans="1:55">
      <c r="A2239" s="3" t="s">
        <v>4529</v>
      </c>
      <c r="B2239" s="3" t="s">
        <v>4530</v>
      </c>
      <c r="C2239" s="3">
        <v>628599355.88</v>
      </c>
      <c r="D2239" s="3">
        <v>294527933.39</v>
      </c>
      <c r="E2239" s="3">
        <v>30263435.79</v>
      </c>
      <c r="F2239" s="3">
        <v>0</v>
      </c>
      <c r="G2239" s="3">
        <v>0</v>
      </c>
      <c r="H2239" s="3">
        <v>0</v>
      </c>
      <c r="I2239" s="3">
        <v>0</v>
      </c>
      <c r="J2239" s="3">
        <v>8333400.55</v>
      </c>
      <c r="K2239" s="3">
        <v>32635445.16</v>
      </c>
      <c r="L2239" s="3">
        <v>0</v>
      </c>
      <c r="M2239" s="3">
        <v>944837840.14</v>
      </c>
      <c r="N2239" s="3">
        <v>125008207.56</v>
      </c>
      <c r="O2239" s="3">
        <v>1117258544.54</v>
      </c>
      <c r="P2239" s="3">
        <v>108327061.57</v>
      </c>
      <c r="Q2239" s="3">
        <v>0</v>
      </c>
      <c r="R2239" s="3">
        <v>1080607935.3</v>
      </c>
      <c r="S2239" s="3">
        <v>0</v>
      </c>
      <c r="T2239" s="3">
        <v>0</v>
      </c>
      <c r="U2239" s="3">
        <v>66053737.82</v>
      </c>
      <c r="V2239" s="3">
        <v>28092697.87</v>
      </c>
      <c r="W2239" s="3">
        <v>0</v>
      </c>
      <c r="X2239" s="3">
        <v>0</v>
      </c>
      <c r="Y2239" s="3">
        <v>23711597.4</v>
      </c>
      <c r="Z2239" s="3">
        <v>333728620.81</v>
      </c>
      <c r="AA2239" s="3">
        <v>0</v>
      </c>
      <c r="AB2239" s="3">
        <v>53481982.73</v>
      </c>
      <c r="AC2239" s="3">
        <v>1300814229.73</v>
      </c>
      <c r="AD2239" s="3">
        <v>243357732.37</v>
      </c>
      <c r="AE2239" s="3">
        <v>0</v>
      </c>
      <c r="AF2239" s="3">
        <v>0</v>
      </c>
      <c r="AG2239" s="3">
        <v>0</v>
      </c>
      <c r="AH2239" s="3">
        <v>307318642.25</v>
      </c>
      <c r="AI2239" s="3">
        <v>0</v>
      </c>
      <c r="AJ2239" s="3">
        <v>82326844.67</v>
      </c>
      <c r="AK2239" s="3">
        <v>47288034.85</v>
      </c>
      <c r="AL2239" s="3">
        <v>149837060.57</v>
      </c>
      <c r="AM2239" s="3">
        <v>45437129.44</v>
      </c>
      <c r="AN2239" s="3">
        <v>35327494.66</v>
      </c>
      <c r="AO2239" s="6">
        <f t="shared" si="525"/>
        <v>365760214.89</v>
      </c>
      <c r="AP2239" s="6">
        <f t="shared" si="526"/>
        <v>2295431653.81</v>
      </c>
      <c r="AQ2239" s="6">
        <f t="shared" si="527"/>
        <v>1585676571.93</v>
      </c>
      <c r="AR2239" s="6">
        <f t="shared" si="528"/>
        <v>709755081.88</v>
      </c>
      <c r="AS2239" s="6">
        <f t="shared" si="529"/>
        <v>2211707168.54</v>
      </c>
      <c r="AT2239" s="10">
        <f t="shared" si="530"/>
        <v>628599355.88</v>
      </c>
      <c r="AU2239" s="10">
        <f t="shared" si="531"/>
        <v>2840306524.42</v>
      </c>
      <c r="AV2239" s="10">
        <f t="shared" si="532"/>
        <v>1075515296.77</v>
      </c>
      <c r="AW2239" s="12">
        <f t="shared" si="518"/>
        <v>0.0934057348857735</v>
      </c>
      <c r="AX2239" s="12">
        <f t="shared" si="519"/>
        <v>0.746066185803158</v>
      </c>
      <c r="AY2239" s="12">
        <f t="shared" si="520"/>
        <v>0.181253160713096</v>
      </c>
      <c r="AZ2239" s="12">
        <f t="shared" si="521"/>
        <v>0.564813025090062</v>
      </c>
      <c r="BA2239" s="12">
        <f t="shared" si="522"/>
        <v>0.160528079311068</v>
      </c>
      <c r="BB2239" s="12">
        <f t="shared" si="523"/>
        <v>0.72534110440113</v>
      </c>
      <c r="BC2239" s="12">
        <f t="shared" si="524"/>
        <v>0.27465889559887</v>
      </c>
    </row>
    <row r="2240" spans="1:55">
      <c r="A2240" s="3" t="s">
        <v>4531</v>
      </c>
      <c r="B2240" s="3" t="s">
        <v>4532</v>
      </c>
      <c r="C2240" s="3">
        <v>0</v>
      </c>
      <c r="D2240" s="3">
        <v>294033273.95</v>
      </c>
      <c r="E2240" s="3">
        <v>53700854.36</v>
      </c>
      <c r="F2240" s="3">
        <v>0</v>
      </c>
      <c r="G2240" s="3">
        <v>0</v>
      </c>
      <c r="H2240" s="3">
        <v>0</v>
      </c>
      <c r="I2240" s="3">
        <v>0</v>
      </c>
      <c r="J2240" s="3">
        <v>9065091.8</v>
      </c>
      <c r="K2240" s="3">
        <v>4067001.04</v>
      </c>
      <c r="L2240" s="3">
        <v>0</v>
      </c>
      <c r="M2240" s="3">
        <v>479481826.24</v>
      </c>
      <c r="N2240" s="3">
        <v>16094190.93</v>
      </c>
      <c r="O2240" s="3">
        <v>423256386.38</v>
      </c>
      <c r="P2240" s="3">
        <v>3522499.16</v>
      </c>
      <c r="Q2240" s="3">
        <v>0</v>
      </c>
      <c r="R2240" s="3">
        <v>428494236.11</v>
      </c>
      <c r="S2240" s="3">
        <v>1629932.33</v>
      </c>
      <c r="T2240" s="3">
        <v>0</v>
      </c>
      <c r="U2240" s="3">
        <v>32498831.5</v>
      </c>
      <c r="V2240" s="3">
        <v>4156760.32</v>
      </c>
      <c r="W2240" s="3">
        <v>0</v>
      </c>
      <c r="X2240" s="3">
        <v>0</v>
      </c>
      <c r="Y2240" s="3">
        <v>0</v>
      </c>
      <c r="Z2240" s="3">
        <v>21189466.86</v>
      </c>
      <c r="AA2240" s="3">
        <v>0</v>
      </c>
      <c r="AB2240" s="3">
        <v>119318.21</v>
      </c>
      <c r="AC2240" s="3">
        <v>535900025.45</v>
      </c>
      <c r="AD2240" s="3">
        <v>42104154.34</v>
      </c>
      <c r="AE2240" s="3">
        <v>0</v>
      </c>
      <c r="AF2240" s="3">
        <v>0</v>
      </c>
      <c r="AG2240" s="3">
        <v>0</v>
      </c>
      <c r="AH2240" s="3">
        <v>81578122.63</v>
      </c>
      <c r="AI2240" s="3">
        <v>0</v>
      </c>
      <c r="AJ2240" s="3">
        <v>0</v>
      </c>
      <c r="AK2240" s="3">
        <v>432537.4</v>
      </c>
      <c r="AL2240" s="3">
        <v>9347942.55</v>
      </c>
      <c r="AM2240" s="3">
        <v>0</v>
      </c>
      <c r="AN2240" s="3">
        <v>1414037.61</v>
      </c>
      <c r="AO2240" s="6">
        <f t="shared" si="525"/>
        <v>360866221.15</v>
      </c>
      <c r="AP2240" s="6">
        <f t="shared" si="526"/>
        <v>922354902.71</v>
      </c>
      <c r="AQ2240" s="6">
        <f t="shared" si="527"/>
        <v>488088545.33</v>
      </c>
      <c r="AR2240" s="6">
        <f t="shared" si="528"/>
        <v>434266357.38</v>
      </c>
      <c r="AS2240" s="6">
        <f t="shared" si="529"/>
        <v>670776819.98</v>
      </c>
      <c r="AT2240" s="10">
        <f t="shared" si="530"/>
        <v>0</v>
      </c>
      <c r="AU2240" s="10">
        <f t="shared" si="531"/>
        <v>670776819.98</v>
      </c>
      <c r="AV2240" s="10">
        <f t="shared" si="532"/>
        <v>795132578.53</v>
      </c>
      <c r="AW2240" s="12">
        <f t="shared" si="518"/>
        <v>0.246172254244905</v>
      </c>
      <c r="AX2240" s="12">
        <f t="shared" si="519"/>
        <v>0.753827745755095</v>
      </c>
      <c r="AY2240" s="12">
        <f t="shared" si="520"/>
        <v>0.296243654499659</v>
      </c>
      <c r="AZ2240" s="12">
        <f t="shared" si="521"/>
        <v>0.457584091255435</v>
      </c>
      <c r="BA2240" s="12">
        <f t="shared" si="522"/>
        <v>0</v>
      </c>
      <c r="BB2240" s="12">
        <f t="shared" si="523"/>
        <v>0.457584091255435</v>
      </c>
      <c r="BC2240" s="12">
        <f t="shared" si="524"/>
        <v>0.542415908744565</v>
      </c>
    </row>
    <row r="2241" spans="1:55">
      <c r="A2241" s="3" t="s">
        <v>4533</v>
      </c>
      <c r="B2241" s="3" t="s">
        <v>4534</v>
      </c>
      <c r="C2241" s="3">
        <v>62322405.33</v>
      </c>
      <c r="D2241" s="3">
        <v>293775285.69</v>
      </c>
      <c r="E2241" s="3">
        <v>0</v>
      </c>
      <c r="F2241" s="3">
        <v>0</v>
      </c>
      <c r="G2241" s="3">
        <v>0</v>
      </c>
      <c r="H2241" s="3">
        <v>0</v>
      </c>
      <c r="I2241" s="3">
        <v>0</v>
      </c>
      <c r="J2241" s="3">
        <v>0</v>
      </c>
      <c r="K2241" s="3">
        <v>63615681.7</v>
      </c>
      <c r="L2241" s="3">
        <v>0</v>
      </c>
      <c r="M2241" s="3">
        <v>743315277.19</v>
      </c>
      <c r="N2241" s="3">
        <v>81080900.3</v>
      </c>
      <c r="O2241" s="3">
        <v>323793174.86</v>
      </c>
      <c r="P2241" s="3">
        <v>6549201.13</v>
      </c>
      <c r="Q2241" s="3">
        <v>0</v>
      </c>
      <c r="R2241" s="3">
        <v>503495328.28</v>
      </c>
      <c r="S2241" s="3">
        <v>0</v>
      </c>
      <c r="T2241" s="3">
        <v>0</v>
      </c>
      <c r="U2241" s="3">
        <v>10898905.17</v>
      </c>
      <c r="V2241" s="3">
        <v>16370470.85</v>
      </c>
      <c r="W2241" s="3">
        <v>0</v>
      </c>
      <c r="X2241" s="3">
        <v>0</v>
      </c>
      <c r="Y2241" s="3">
        <v>7815876.55</v>
      </c>
      <c r="Z2241" s="3">
        <v>6206419.93</v>
      </c>
      <c r="AA2241" s="3">
        <v>0</v>
      </c>
      <c r="AB2241" s="3">
        <v>8047497.42</v>
      </c>
      <c r="AC2241" s="3">
        <v>201808087.31</v>
      </c>
      <c r="AD2241" s="3">
        <v>1844896.01</v>
      </c>
      <c r="AE2241" s="3">
        <v>0</v>
      </c>
      <c r="AF2241" s="3">
        <v>0</v>
      </c>
      <c r="AG2241" s="3">
        <v>0</v>
      </c>
      <c r="AH2241" s="3">
        <v>30224704.61</v>
      </c>
      <c r="AI2241" s="3">
        <v>0</v>
      </c>
      <c r="AJ2241" s="3">
        <v>28190055.45</v>
      </c>
      <c r="AK2241" s="3">
        <v>497725.83</v>
      </c>
      <c r="AL2241" s="3">
        <v>59966500.66</v>
      </c>
      <c r="AM2241" s="3">
        <v>1237410</v>
      </c>
      <c r="AN2241" s="3">
        <v>0</v>
      </c>
      <c r="AO2241" s="6">
        <f t="shared" si="525"/>
        <v>357390967.39</v>
      </c>
      <c r="AP2241" s="6">
        <f t="shared" si="526"/>
        <v>1154738553.48</v>
      </c>
      <c r="AQ2241" s="6">
        <f t="shared" si="527"/>
        <v>552834498.2</v>
      </c>
      <c r="AR2241" s="6">
        <f t="shared" si="528"/>
        <v>601904055.28</v>
      </c>
      <c r="AS2241" s="6">
        <f t="shared" si="529"/>
        <v>323769379.87</v>
      </c>
      <c r="AT2241" s="10">
        <f t="shared" si="530"/>
        <v>62322405.33</v>
      </c>
      <c r="AU2241" s="10">
        <f t="shared" si="531"/>
        <v>386091785.2</v>
      </c>
      <c r="AV2241" s="10">
        <f t="shared" si="532"/>
        <v>959295022.67</v>
      </c>
      <c r="AW2241" s="12">
        <f t="shared" si="518"/>
        <v>0.265641795578342</v>
      </c>
      <c r="AX2241" s="12">
        <f t="shared" si="519"/>
        <v>0.688035165600825</v>
      </c>
      <c r="AY2241" s="12">
        <f t="shared" si="520"/>
        <v>0.44738364592182</v>
      </c>
      <c r="AZ2241" s="12">
        <f t="shared" si="521"/>
        <v>0.240651519679004</v>
      </c>
      <c r="BA2241" s="12">
        <f t="shared" si="522"/>
        <v>0.046323038820834</v>
      </c>
      <c r="BB2241" s="12">
        <f t="shared" si="523"/>
        <v>0.286974558499838</v>
      </c>
      <c r="BC2241" s="12">
        <f t="shared" si="524"/>
        <v>0.713025441500162</v>
      </c>
    </row>
    <row r="2242" spans="1:55">
      <c r="A2242" s="3" t="s">
        <v>4535</v>
      </c>
      <c r="B2242" s="3" t="s">
        <v>4536</v>
      </c>
      <c r="C2242" s="3">
        <v>0</v>
      </c>
      <c r="D2242" s="3">
        <v>293260104.8</v>
      </c>
      <c r="E2242" s="3">
        <v>254616497.73</v>
      </c>
      <c r="F2242" s="3">
        <v>58949828.77</v>
      </c>
      <c r="G2242" s="3">
        <v>0</v>
      </c>
      <c r="H2242" s="3">
        <v>0</v>
      </c>
      <c r="I2242" s="3">
        <v>0</v>
      </c>
      <c r="J2242" s="3">
        <v>0</v>
      </c>
      <c r="K2242" s="3">
        <v>3454300.3</v>
      </c>
      <c r="L2242" s="3">
        <v>0</v>
      </c>
      <c r="M2242" s="3">
        <v>85319492.06</v>
      </c>
      <c r="N2242" s="3">
        <v>4358498.19</v>
      </c>
      <c r="O2242" s="3">
        <v>219948517.82</v>
      </c>
      <c r="P2242" s="3">
        <v>10556231.93</v>
      </c>
      <c r="Q2242" s="3">
        <v>0</v>
      </c>
      <c r="R2242" s="3">
        <v>101504655.57</v>
      </c>
      <c r="S2242" s="3">
        <v>0</v>
      </c>
      <c r="T2242" s="3">
        <v>0</v>
      </c>
      <c r="U2242" s="3">
        <v>10503596.48</v>
      </c>
      <c r="V2242" s="3">
        <v>4030573.59</v>
      </c>
      <c r="W2242" s="3">
        <v>0</v>
      </c>
      <c r="X2242" s="3">
        <v>0</v>
      </c>
      <c r="Y2242" s="3">
        <v>0</v>
      </c>
      <c r="Z2242" s="3">
        <v>13593845.26</v>
      </c>
      <c r="AA2242" s="3">
        <v>0</v>
      </c>
      <c r="AB2242" s="3">
        <v>466403.23</v>
      </c>
      <c r="AC2242" s="3">
        <v>167294541.2</v>
      </c>
      <c r="AD2242" s="3">
        <v>32074481.17</v>
      </c>
      <c r="AE2242" s="3">
        <v>0</v>
      </c>
      <c r="AF2242" s="3">
        <v>0</v>
      </c>
      <c r="AG2242" s="3">
        <v>0</v>
      </c>
      <c r="AH2242" s="3">
        <v>6756399.78</v>
      </c>
      <c r="AI2242" s="3">
        <v>0</v>
      </c>
      <c r="AJ2242" s="3">
        <v>0</v>
      </c>
      <c r="AK2242" s="3">
        <v>8490426.2</v>
      </c>
      <c r="AL2242" s="3">
        <v>12890129.93</v>
      </c>
      <c r="AM2242" s="3">
        <v>13494490.73</v>
      </c>
      <c r="AN2242" s="3">
        <v>142782940.78</v>
      </c>
      <c r="AO2242" s="6">
        <f t="shared" si="525"/>
        <v>610280731.6</v>
      </c>
      <c r="AP2242" s="6">
        <f t="shared" si="526"/>
        <v>320182740</v>
      </c>
      <c r="AQ2242" s="6">
        <f t="shared" si="527"/>
        <v>130099074.13</v>
      </c>
      <c r="AR2242" s="6">
        <f t="shared" si="528"/>
        <v>190083665.87</v>
      </c>
      <c r="AS2242" s="6">
        <f t="shared" si="529"/>
        <v>383783409.79</v>
      </c>
      <c r="AT2242" s="10">
        <f t="shared" si="530"/>
        <v>0</v>
      </c>
      <c r="AU2242" s="10">
        <f t="shared" si="531"/>
        <v>383783409.79</v>
      </c>
      <c r="AV2242" s="10">
        <f t="shared" si="532"/>
        <v>800364397.47</v>
      </c>
      <c r="AW2242" s="12">
        <f t="shared" si="518"/>
        <v>0.515375469057472</v>
      </c>
      <c r="AX2242" s="12">
        <f t="shared" si="519"/>
        <v>0.484624530942528</v>
      </c>
      <c r="AY2242" s="12">
        <f t="shared" si="520"/>
        <v>0.160523597396033</v>
      </c>
      <c r="AZ2242" s="12">
        <f t="shared" si="521"/>
        <v>0.324100933546494</v>
      </c>
      <c r="BA2242" s="12">
        <f t="shared" si="522"/>
        <v>0</v>
      </c>
      <c r="BB2242" s="12">
        <f t="shared" si="523"/>
        <v>0.324100933546494</v>
      </c>
      <c r="BC2242" s="12">
        <f t="shared" si="524"/>
        <v>0.675899066453506</v>
      </c>
    </row>
    <row r="2243" spans="1:55">
      <c r="A2243" s="3" t="s">
        <v>4537</v>
      </c>
      <c r="B2243" s="3" t="s">
        <v>4538</v>
      </c>
      <c r="C2243" s="3">
        <v>0</v>
      </c>
      <c r="D2243" s="3">
        <v>293084390.96</v>
      </c>
      <c r="E2243" s="3">
        <v>0</v>
      </c>
      <c r="F2243" s="3">
        <v>0</v>
      </c>
      <c r="G2243" s="3">
        <v>0</v>
      </c>
      <c r="H2243" s="3">
        <v>0</v>
      </c>
      <c r="I2243" s="3">
        <v>0</v>
      </c>
      <c r="J2243" s="3">
        <v>21954232.25</v>
      </c>
      <c r="K2243" s="3">
        <v>89119385.51</v>
      </c>
      <c r="L2243" s="3">
        <v>0</v>
      </c>
      <c r="M2243" s="3">
        <v>363365624.92</v>
      </c>
      <c r="N2243" s="3">
        <v>761638345.48</v>
      </c>
      <c r="O2243" s="3">
        <v>785723656.59</v>
      </c>
      <c r="P2243" s="3">
        <v>24677668.25</v>
      </c>
      <c r="Q2243" s="3">
        <v>0</v>
      </c>
      <c r="R2243" s="3">
        <v>124641265</v>
      </c>
      <c r="S2243" s="3">
        <v>4367.29</v>
      </c>
      <c r="T2243" s="3">
        <v>0</v>
      </c>
      <c r="U2243" s="3">
        <v>138113.59</v>
      </c>
      <c r="V2243" s="3">
        <v>9633271.57</v>
      </c>
      <c r="W2243" s="3">
        <v>0</v>
      </c>
      <c r="X2243" s="3">
        <v>0</v>
      </c>
      <c r="Y2243" s="3">
        <v>0</v>
      </c>
      <c r="Z2243" s="3">
        <v>5041874.98</v>
      </c>
      <c r="AA2243" s="3">
        <v>0</v>
      </c>
      <c r="AB2243" s="3">
        <v>1068856.32</v>
      </c>
      <c r="AC2243" s="3">
        <v>404110309.89</v>
      </c>
      <c r="AD2243" s="3">
        <v>11350962.82</v>
      </c>
      <c r="AE2243" s="3">
        <v>0</v>
      </c>
      <c r="AF2243" s="3">
        <v>0</v>
      </c>
      <c r="AG2243" s="3">
        <v>0</v>
      </c>
      <c r="AH2243" s="3">
        <v>27089207.78</v>
      </c>
      <c r="AI2243" s="3">
        <v>0</v>
      </c>
      <c r="AJ2243" s="3">
        <v>0</v>
      </c>
      <c r="AK2243" s="3">
        <v>16363465.19</v>
      </c>
      <c r="AL2243" s="3">
        <v>1550944.59</v>
      </c>
      <c r="AM2243" s="3">
        <v>8261884.71</v>
      </c>
      <c r="AN2243" s="3">
        <v>5500884.95</v>
      </c>
      <c r="AO2243" s="6">
        <f t="shared" si="525"/>
        <v>404158008.72</v>
      </c>
      <c r="AP2243" s="6">
        <f t="shared" si="526"/>
        <v>1935405295.24</v>
      </c>
      <c r="AQ2243" s="6">
        <f t="shared" si="527"/>
        <v>140527748.75</v>
      </c>
      <c r="AR2243" s="6">
        <f t="shared" si="528"/>
        <v>1794877546.49</v>
      </c>
      <c r="AS2243" s="6">
        <f t="shared" si="529"/>
        <v>474227659.93</v>
      </c>
      <c r="AT2243" s="10">
        <f t="shared" si="530"/>
        <v>0</v>
      </c>
      <c r="AU2243" s="10">
        <f t="shared" si="531"/>
        <v>474227659.93</v>
      </c>
      <c r="AV2243" s="10">
        <f t="shared" si="532"/>
        <v>2199035555.21</v>
      </c>
      <c r="AW2243" s="12">
        <f t="shared" ref="AW2243:AW2306" si="533">AO2243/(AO2243+AR2243+AS2243+AT2243)</f>
        <v>0.151185265420575</v>
      </c>
      <c r="AX2243" s="12">
        <f t="shared" ref="AX2243:AX2306" si="534">(AR2243+AS2243)/(AO2243+AR2243+AS2243+AT2243)</f>
        <v>0.848814734579425</v>
      </c>
      <c r="AY2243" s="12">
        <f t="shared" ref="AY2243:AY2306" si="535">(AR2243)/(AO2243+AR2243+AS2243+AT2243)</f>
        <v>0.671418188947773</v>
      </c>
      <c r="AZ2243" s="12">
        <f t="shared" ref="AZ2243:AZ2306" si="536">AS2243/(AO2243+AR2243+AS2243+AT2243)</f>
        <v>0.177396545631652</v>
      </c>
      <c r="BA2243" s="12">
        <f t="shared" ref="BA2243:BA2306" si="537">AT2243/(AO2243+AR2243+AS2243+AT2243)</f>
        <v>0</v>
      </c>
      <c r="BB2243" s="12">
        <f t="shared" ref="BB2243:BB2306" si="538">(AU2243)/(AU2243+AV2243)</f>
        <v>0.177396545631652</v>
      </c>
      <c r="BC2243" s="12">
        <f t="shared" ref="BC2243:BC2306" si="539">(AV2243)/(AU2243+AV2243)</f>
        <v>0.822603454368348</v>
      </c>
    </row>
    <row r="2244" spans="1:55">
      <c r="A2244" s="3" t="s">
        <v>4539</v>
      </c>
      <c r="B2244" s="3" t="s">
        <v>4540</v>
      </c>
      <c r="C2244" s="3">
        <v>7800000</v>
      </c>
      <c r="D2244" s="3">
        <v>291847732.94</v>
      </c>
      <c r="E2244" s="3">
        <v>496708454.79</v>
      </c>
      <c r="F2244" s="3">
        <v>0</v>
      </c>
      <c r="G2244" s="3">
        <v>0</v>
      </c>
      <c r="H2244" s="3">
        <v>0</v>
      </c>
      <c r="I2244" s="3">
        <v>0</v>
      </c>
      <c r="J2244" s="3">
        <v>984556.24</v>
      </c>
      <c r="K2244" s="3">
        <v>2665795.52</v>
      </c>
      <c r="L2244" s="3">
        <v>0</v>
      </c>
      <c r="M2244" s="3">
        <v>283916776.48</v>
      </c>
      <c r="N2244" s="3">
        <v>26889052.64</v>
      </c>
      <c r="O2244" s="3">
        <v>125377284.01</v>
      </c>
      <c r="P2244" s="3">
        <v>13490784.85</v>
      </c>
      <c r="Q2244" s="3">
        <v>0</v>
      </c>
      <c r="R2244" s="3">
        <v>146342798.41</v>
      </c>
      <c r="S2244" s="3">
        <v>0</v>
      </c>
      <c r="T2244" s="3">
        <v>0</v>
      </c>
      <c r="U2244" s="3">
        <v>11455370.43</v>
      </c>
      <c r="V2244" s="3">
        <v>23579394.71</v>
      </c>
      <c r="W2244" s="3">
        <v>0</v>
      </c>
      <c r="X2244" s="3">
        <v>0</v>
      </c>
      <c r="Y2244" s="3">
        <v>0</v>
      </c>
      <c r="Z2244" s="3">
        <v>15362858.75</v>
      </c>
      <c r="AA2244" s="3">
        <v>0</v>
      </c>
      <c r="AB2244" s="3">
        <v>97384.25</v>
      </c>
      <c r="AC2244" s="3">
        <v>398816230.49</v>
      </c>
      <c r="AD2244" s="3">
        <v>88221926.26</v>
      </c>
      <c r="AE2244" s="3">
        <v>0</v>
      </c>
      <c r="AF2244" s="3">
        <v>0</v>
      </c>
      <c r="AG2244" s="3">
        <v>0</v>
      </c>
      <c r="AH2244" s="3">
        <v>51164709.68</v>
      </c>
      <c r="AI2244" s="3">
        <v>0</v>
      </c>
      <c r="AJ2244" s="3">
        <v>0</v>
      </c>
      <c r="AK2244" s="3">
        <v>3971874.99</v>
      </c>
      <c r="AL2244" s="3">
        <v>3234281.69</v>
      </c>
      <c r="AM2244" s="3">
        <v>427113.7</v>
      </c>
      <c r="AN2244" s="3">
        <v>128027389.49</v>
      </c>
      <c r="AO2244" s="6">
        <f t="shared" si="525"/>
        <v>792206539.49</v>
      </c>
      <c r="AP2244" s="6">
        <f t="shared" si="526"/>
        <v>449673897.98</v>
      </c>
      <c r="AQ2244" s="6">
        <f t="shared" si="527"/>
        <v>196837806.55</v>
      </c>
      <c r="AR2244" s="6">
        <f t="shared" si="528"/>
        <v>252836091.43</v>
      </c>
      <c r="AS2244" s="6">
        <f t="shared" si="529"/>
        <v>673863526.3</v>
      </c>
      <c r="AT2244" s="10">
        <f t="shared" si="530"/>
        <v>7800000</v>
      </c>
      <c r="AU2244" s="10">
        <f t="shared" si="531"/>
        <v>681663526.3</v>
      </c>
      <c r="AV2244" s="10">
        <f t="shared" si="532"/>
        <v>1045042630.92</v>
      </c>
      <c r="AW2244" s="12">
        <f t="shared" si="533"/>
        <v>0.458796383031062</v>
      </c>
      <c r="AX2244" s="12">
        <f t="shared" si="534"/>
        <v>0.536686345765969</v>
      </c>
      <c r="AY2244" s="12">
        <f t="shared" si="535"/>
        <v>0.146426819857448</v>
      </c>
      <c r="AZ2244" s="12">
        <f t="shared" si="536"/>
        <v>0.39025952590852</v>
      </c>
      <c r="BA2244" s="12">
        <f t="shared" si="537"/>
        <v>0.00451727120296948</v>
      </c>
      <c r="BB2244" s="12">
        <f t="shared" si="538"/>
        <v>0.39477679711149</v>
      </c>
      <c r="BC2244" s="12">
        <f t="shared" si="539"/>
        <v>0.60522320288851</v>
      </c>
    </row>
    <row r="2245" spans="1:55">
      <c r="A2245" s="3" t="s">
        <v>4541</v>
      </c>
      <c r="B2245" s="3" t="s">
        <v>4542</v>
      </c>
      <c r="C2245" s="3">
        <v>722960.31</v>
      </c>
      <c r="D2245" s="3">
        <v>291732348.51</v>
      </c>
      <c r="E2245" s="3">
        <v>0</v>
      </c>
      <c r="F2245" s="3">
        <v>0</v>
      </c>
      <c r="G2245" s="3">
        <v>0</v>
      </c>
      <c r="H2245" s="3">
        <v>0</v>
      </c>
      <c r="I2245" s="3">
        <v>0</v>
      </c>
      <c r="J2245" s="3">
        <v>0</v>
      </c>
      <c r="K2245" s="3">
        <v>13558469.42</v>
      </c>
      <c r="L2245" s="3">
        <v>0</v>
      </c>
      <c r="M2245" s="3">
        <v>26733889.24</v>
      </c>
      <c r="N2245" s="3">
        <v>37561446.6</v>
      </c>
      <c r="O2245" s="3">
        <v>141041522.16</v>
      </c>
      <c r="P2245" s="3">
        <v>4155165.2</v>
      </c>
      <c r="Q2245" s="3">
        <v>0</v>
      </c>
      <c r="R2245" s="3">
        <v>24888086.01</v>
      </c>
      <c r="S2245" s="3">
        <v>0</v>
      </c>
      <c r="T2245" s="3">
        <v>0</v>
      </c>
      <c r="U2245" s="3">
        <v>6018366.39</v>
      </c>
      <c r="V2245" s="3">
        <v>7164184.52</v>
      </c>
      <c r="W2245" s="3">
        <v>0</v>
      </c>
      <c r="X2245" s="3">
        <v>0</v>
      </c>
      <c r="Y2245" s="3">
        <v>0</v>
      </c>
      <c r="Z2245" s="3">
        <v>0</v>
      </c>
      <c r="AA2245" s="3">
        <v>0</v>
      </c>
      <c r="AB2245" s="3">
        <v>323751.94</v>
      </c>
      <c r="AC2245" s="3">
        <v>13779527.32</v>
      </c>
      <c r="AD2245" s="3">
        <v>0</v>
      </c>
      <c r="AE2245" s="3">
        <v>0</v>
      </c>
      <c r="AF2245" s="3">
        <v>0</v>
      </c>
      <c r="AG2245" s="3">
        <v>0</v>
      </c>
      <c r="AH2245" s="3">
        <v>156469.1</v>
      </c>
      <c r="AI2245" s="3">
        <v>0</v>
      </c>
      <c r="AJ2245" s="3">
        <v>79048153.38</v>
      </c>
      <c r="AK2245" s="3">
        <v>2432465.68</v>
      </c>
      <c r="AL2245" s="3">
        <v>2060043.03</v>
      </c>
      <c r="AM2245" s="3">
        <v>5209168.48</v>
      </c>
      <c r="AN2245" s="3">
        <v>16040494.06</v>
      </c>
      <c r="AO2245" s="6">
        <f t="shared" si="525"/>
        <v>305290817.93</v>
      </c>
      <c r="AP2245" s="6">
        <f t="shared" si="526"/>
        <v>209492023.2</v>
      </c>
      <c r="AQ2245" s="6">
        <f t="shared" si="527"/>
        <v>38394388.86</v>
      </c>
      <c r="AR2245" s="6">
        <f t="shared" si="528"/>
        <v>171097634.34</v>
      </c>
      <c r="AS2245" s="6">
        <f t="shared" si="529"/>
        <v>118726321.05</v>
      </c>
      <c r="AT2245" s="10">
        <f t="shared" si="530"/>
        <v>722960.31</v>
      </c>
      <c r="AU2245" s="10">
        <f t="shared" si="531"/>
        <v>119449281.36</v>
      </c>
      <c r="AV2245" s="10">
        <f t="shared" si="532"/>
        <v>476388452.27</v>
      </c>
      <c r="AW2245" s="12">
        <f t="shared" si="533"/>
        <v>0.512372413996153</v>
      </c>
      <c r="AX2245" s="12">
        <f t="shared" si="534"/>
        <v>0.486414235003742</v>
      </c>
      <c r="AY2245" s="12">
        <f t="shared" si="535"/>
        <v>0.287154748152032</v>
      </c>
      <c r="AZ2245" s="12">
        <f t="shared" si="536"/>
        <v>0.199259486851711</v>
      </c>
      <c r="BA2245" s="12">
        <f t="shared" si="537"/>
        <v>0.00121335100010457</v>
      </c>
      <c r="BB2245" s="12">
        <f t="shared" si="538"/>
        <v>0.200472837851815</v>
      </c>
      <c r="BC2245" s="12">
        <f t="shared" si="539"/>
        <v>0.799527162148185</v>
      </c>
    </row>
    <row r="2246" spans="1:55">
      <c r="A2246" s="3" t="s">
        <v>4543</v>
      </c>
      <c r="B2246" s="3" t="s">
        <v>4544</v>
      </c>
      <c r="C2246" s="3">
        <v>0</v>
      </c>
      <c r="D2246" s="3">
        <v>291233317.58</v>
      </c>
      <c r="E2246" s="3">
        <v>597589852.32</v>
      </c>
      <c r="F2246" s="3">
        <v>0</v>
      </c>
      <c r="G2246" s="3">
        <v>0</v>
      </c>
      <c r="H2246" s="3">
        <v>0</v>
      </c>
      <c r="I2246" s="3">
        <v>0</v>
      </c>
      <c r="J2246" s="3">
        <v>0</v>
      </c>
      <c r="K2246" s="3">
        <v>7404048.63</v>
      </c>
      <c r="L2246" s="3">
        <v>0</v>
      </c>
      <c r="M2246" s="3">
        <v>74157272.51</v>
      </c>
      <c r="N2246" s="3">
        <v>49491538.71</v>
      </c>
      <c r="O2246" s="3">
        <v>149050587.85</v>
      </c>
      <c r="P2246" s="3">
        <v>1123249.58</v>
      </c>
      <c r="Q2246" s="3">
        <v>0</v>
      </c>
      <c r="R2246" s="3">
        <v>24564393.21</v>
      </c>
      <c r="S2246" s="3">
        <v>0</v>
      </c>
      <c r="T2246" s="3">
        <v>0</v>
      </c>
      <c r="U2246" s="3">
        <v>20907806.56</v>
      </c>
      <c r="V2246" s="3">
        <v>37043303.51</v>
      </c>
      <c r="W2246" s="3">
        <v>0</v>
      </c>
      <c r="X2246" s="3">
        <v>0</v>
      </c>
      <c r="Y2246" s="3">
        <v>0</v>
      </c>
      <c r="Z2246" s="3">
        <v>0</v>
      </c>
      <c r="AA2246" s="3">
        <v>0</v>
      </c>
      <c r="AB2246" s="3">
        <v>22744.7</v>
      </c>
      <c r="AC2246" s="3">
        <v>31827837.87</v>
      </c>
      <c r="AD2246" s="3">
        <v>3681290.84</v>
      </c>
      <c r="AE2246" s="3">
        <v>0</v>
      </c>
      <c r="AF2246" s="3">
        <v>0</v>
      </c>
      <c r="AG2246" s="3">
        <v>0</v>
      </c>
      <c r="AH2246" s="3">
        <v>2962732.98</v>
      </c>
      <c r="AI2246" s="3">
        <v>1521828.8</v>
      </c>
      <c r="AJ2246" s="3">
        <v>4091790.63</v>
      </c>
      <c r="AK2246" s="3">
        <v>1109698.84</v>
      </c>
      <c r="AL2246" s="3">
        <v>846179.87</v>
      </c>
      <c r="AM2246" s="3">
        <v>2821140.07</v>
      </c>
      <c r="AN2246" s="3">
        <v>0</v>
      </c>
      <c r="AO2246" s="6">
        <f t="shared" si="525"/>
        <v>896227218.53</v>
      </c>
      <c r="AP2246" s="6">
        <f t="shared" si="526"/>
        <v>273822648.65</v>
      </c>
      <c r="AQ2246" s="6">
        <f t="shared" si="527"/>
        <v>82538247.98</v>
      </c>
      <c r="AR2246" s="6">
        <f t="shared" si="528"/>
        <v>191284400.67</v>
      </c>
      <c r="AS2246" s="6">
        <f t="shared" si="529"/>
        <v>48862499.9</v>
      </c>
      <c r="AT2246" s="10">
        <f t="shared" si="530"/>
        <v>0</v>
      </c>
      <c r="AU2246" s="10">
        <f t="shared" si="531"/>
        <v>48862499.9</v>
      </c>
      <c r="AV2246" s="10">
        <f t="shared" si="532"/>
        <v>1087511619.2</v>
      </c>
      <c r="AW2246" s="12">
        <f t="shared" si="533"/>
        <v>0.78867267695238</v>
      </c>
      <c r="AX2246" s="12">
        <f t="shared" si="534"/>
        <v>0.21132732304762</v>
      </c>
      <c r="AY2246" s="12">
        <f t="shared" si="535"/>
        <v>0.168328719789479</v>
      </c>
      <c r="AZ2246" s="12">
        <f t="shared" si="536"/>
        <v>0.0429986032581407</v>
      </c>
      <c r="BA2246" s="12">
        <f t="shared" si="537"/>
        <v>0</v>
      </c>
      <c r="BB2246" s="12">
        <f t="shared" si="538"/>
        <v>0.0429986032581407</v>
      </c>
      <c r="BC2246" s="12">
        <f t="shared" si="539"/>
        <v>0.957001396741859</v>
      </c>
    </row>
    <row r="2247" spans="1:55">
      <c r="A2247" s="3" t="s">
        <v>4545</v>
      </c>
      <c r="B2247" s="3" t="s">
        <v>4546</v>
      </c>
      <c r="C2247" s="3">
        <v>74796064.79</v>
      </c>
      <c r="D2247" s="3">
        <v>290008950.88</v>
      </c>
      <c r="E2247" s="3">
        <v>0</v>
      </c>
      <c r="F2247" s="3">
        <v>0</v>
      </c>
      <c r="G2247" s="3">
        <v>0</v>
      </c>
      <c r="H2247" s="3">
        <v>0</v>
      </c>
      <c r="I2247" s="3">
        <v>0</v>
      </c>
      <c r="J2247" s="3">
        <v>864699.02</v>
      </c>
      <c r="K2247" s="3">
        <v>1911839.18</v>
      </c>
      <c r="L2247" s="3">
        <v>0</v>
      </c>
      <c r="M2247" s="3">
        <v>269913012.42</v>
      </c>
      <c r="N2247" s="3">
        <v>2965225.37</v>
      </c>
      <c r="O2247" s="3">
        <v>137647678.24</v>
      </c>
      <c r="P2247" s="3">
        <v>9160576.92</v>
      </c>
      <c r="Q2247" s="3">
        <v>0</v>
      </c>
      <c r="R2247" s="3">
        <v>225873657.05</v>
      </c>
      <c r="S2247" s="3">
        <v>0</v>
      </c>
      <c r="T2247" s="3">
        <v>0</v>
      </c>
      <c r="U2247" s="3">
        <v>16939173.29</v>
      </c>
      <c r="V2247" s="3">
        <v>5156795.45</v>
      </c>
      <c r="W2247" s="3">
        <v>0</v>
      </c>
      <c r="X2247" s="3">
        <v>0</v>
      </c>
      <c r="Y2247" s="3">
        <v>0</v>
      </c>
      <c r="Z2247" s="3">
        <v>5227495.09</v>
      </c>
      <c r="AA2247" s="3">
        <v>0</v>
      </c>
      <c r="AB2247" s="3">
        <v>75609.38</v>
      </c>
      <c r="AC2247" s="3">
        <v>233460692.97</v>
      </c>
      <c r="AD2247" s="3">
        <v>35601562.25</v>
      </c>
      <c r="AE2247" s="3">
        <v>0</v>
      </c>
      <c r="AF2247" s="3">
        <v>0</v>
      </c>
      <c r="AG2247" s="3">
        <v>0</v>
      </c>
      <c r="AH2247" s="3">
        <v>41026133.26</v>
      </c>
      <c r="AI2247" s="3">
        <v>0</v>
      </c>
      <c r="AJ2247" s="3">
        <v>0</v>
      </c>
      <c r="AK2247" s="3">
        <v>90994803.51</v>
      </c>
      <c r="AL2247" s="3">
        <v>10445643.79</v>
      </c>
      <c r="AM2247" s="3">
        <v>0</v>
      </c>
      <c r="AN2247" s="3">
        <v>28570447.66</v>
      </c>
      <c r="AO2247" s="6">
        <f t="shared" si="525"/>
        <v>292785489.08</v>
      </c>
      <c r="AP2247" s="6">
        <f t="shared" si="526"/>
        <v>419686492.95</v>
      </c>
      <c r="AQ2247" s="6">
        <f t="shared" si="527"/>
        <v>253272730.26</v>
      </c>
      <c r="AR2247" s="6">
        <f t="shared" si="528"/>
        <v>166413762.69</v>
      </c>
      <c r="AS2247" s="6">
        <f t="shared" si="529"/>
        <v>440099283.44</v>
      </c>
      <c r="AT2247" s="10">
        <f t="shared" si="530"/>
        <v>74796064.79</v>
      </c>
      <c r="AU2247" s="10">
        <f t="shared" si="531"/>
        <v>514895348.23</v>
      </c>
      <c r="AV2247" s="10">
        <f t="shared" si="532"/>
        <v>459199251.77</v>
      </c>
      <c r="AW2247" s="12">
        <f t="shared" si="533"/>
        <v>0.300571925026584</v>
      </c>
      <c r="AX2247" s="12">
        <f t="shared" si="534"/>
        <v>0.6226428584349</v>
      </c>
      <c r="AY2247" s="12">
        <f t="shared" si="535"/>
        <v>0.170839426365776</v>
      </c>
      <c r="AZ2247" s="12">
        <f t="shared" si="536"/>
        <v>0.451803432069124</v>
      </c>
      <c r="BA2247" s="12">
        <f t="shared" si="537"/>
        <v>0.0767852165385169</v>
      </c>
      <c r="BB2247" s="12">
        <f t="shared" si="538"/>
        <v>0.52858864860764</v>
      </c>
      <c r="BC2247" s="12">
        <f t="shared" si="539"/>
        <v>0.47141135139236</v>
      </c>
    </row>
    <row r="2248" spans="1:55">
      <c r="A2248" s="3" t="s">
        <v>4547</v>
      </c>
      <c r="B2248" s="3" t="s">
        <v>4548</v>
      </c>
      <c r="C2248" s="3">
        <v>45056928.28</v>
      </c>
      <c r="D2248" s="3">
        <v>289484703.72</v>
      </c>
      <c r="E2248" s="3">
        <v>0</v>
      </c>
      <c r="F2248" s="3">
        <v>0</v>
      </c>
      <c r="G2248" s="3">
        <v>0</v>
      </c>
      <c r="H2248" s="3">
        <v>0</v>
      </c>
      <c r="I2248" s="3">
        <v>0</v>
      </c>
      <c r="J2248" s="3">
        <v>242590701.31</v>
      </c>
      <c r="K2248" s="3">
        <v>4014122.15</v>
      </c>
      <c r="L2248" s="3">
        <v>0</v>
      </c>
      <c r="M2248" s="3">
        <v>64131654.82</v>
      </c>
      <c r="N2248" s="3">
        <v>6371574.85</v>
      </c>
      <c r="O2248" s="3">
        <v>139471687.06</v>
      </c>
      <c r="P2248" s="3">
        <v>2856574.67</v>
      </c>
      <c r="Q2248" s="3">
        <v>0</v>
      </c>
      <c r="R2248" s="3">
        <v>41891651.35</v>
      </c>
      <c r="S2248" s="3">
        <v>40570</v>
      </c>
      <c r="T2248" s="3">
        <v>0</v>
      </c>
      <c r="U2248" s="3">
        <v>10610808.67</v>
      </c>
      <c r="V2248" s="3">
        <v>9900852.33</v>
      </c>
      <c r="W2248" s="3">
        <v>0</v>
      </c>
      <c r="X2248" s="3">
        <v>0</v>
      </c>
      <c r="Y2248" s="3">
        <v>0</v>
      </c>
      <c r="Z2248" s="3">
        <v>3134504.94</v>
      </c>
      <c r="AA2248" s="3">
        <v>0</v>
      </c>
      <c r="AB2248" s="3">
        <v>199563.18</v>
      </c>
      <c r="AC2248" s="3">
        <v>1499203435.1</v>
      </c>
      <c r="AD2248" s="3">
        <v>134692998.29</v>
      </c>
      <c r="AE2248" s="3">
        <v>0</v>
      </c>
      <c r="AF2248" s="3">
        <v>0</v>
      </c>
      <c r="AG2248" s="3">
        <v>0</v>
      </c>
      <c r="AH2248" s="3">
        <v>73345169.24</v>
      </c>
      <c r="AI2248" s="3">
        <v>0</v>
      </c>
      <c r="AJ2248" s="3">
        <v>176031781.34</v>
      </c>
      <c r="AK2248" s="3">
        <v>6338939.36</v>
      </c>
      <c r="AL2248" s="3">
        <v>13213821.07</v>
      </c>
      <c r="AM2248" s="3">
        <v>12058303.28</v>
      </c>
      <c r="AN2248" s="3">
        <v>0</v>
      </c>
      <c r="AO2248" s="6">
        <f t="shared" si="525"/>
        <v>536089527.18</v>
      </c>
      <c r="AP2248" s="6">
        <f t="shared" si="526"/>
        <v>212831491.4</v>
      </c>
      <c r="AQ2248" s="6">
        <f t="shared" si="527"/>
        <v>65777950.47</v>
      </c>
      <c r="AR2248" s="6">
        <f t="shared" si="528"/>
        <v>147053540.93</v>
      </c>
      <c r="AS2248" s="6">
        <f t="shared" si="529"/>
        <v>1914884447.68</v>
      </c>
      <c r="AT2248" s="10">
        <f t="shared" si="530"/>
        <v>45056928.28</v>
      </c>
      <c r="AU2248" s="10">
        <f t="shared" si="531"/>
        <v>1959941375.96</v>
      </c>
      <c r="AV2248" s="10">
        <f t="shared" si="532"/>
        <v>683143068.11</v>
      </c>
      <c r="AW2248" s="12">
        <f t="shared" si="533"/>
        <v>0.202827241627775</v>
      </c>
      <c r="AX2248" s="12">
        <f t="shared" si="534"/>
        <v>0.780125657065609</v>
      </c>
      <c r="AY2248" s="12">
        <f t="shared" si="535"/>
        <v>0.0556370952354277</v>
      </c>
      <c r="AZ2248" s="12">
        <f t="shared" si="536"/>
        <v>0.724488561830182</v>
      </c>
      <c r="BA2248" s="12">
        <f t="shared" si="537"/>
        <v>0.0170471013066152</v>
      </c>
      <c r="BB2248" s="12">
        <f t="shared" si="538"/>
        <v>0.741535663136797</v>
      </c>
      <c r="BC2248" s="12">
        <f t="shared" si="539"/>
        <v>0.258464336863203</v>
      </c>
    </row>
    <row r="2249" spans="1:55">
      <c r="A2249" s="3" t="s">
        <v>4549</v>
      </c>
      <c r="B2249" s="3" t="s">
        <v>4550</v>
      </c>
      <c r="C2249" s="3">
        <v>620925003.96</v>
      </c>
      <c r="D2249" s="3">
        <v>289223950.11</v>
      </c>
      <c r="E2249" s="3">
        <v>0</v>
      </c>
      <c r="F2249" s="3">
        <v>0</v>
      </c>
      <c r="G2249" s="3">
        <v>0</v>
      </c>
      <c r="H2249" s="3">
        <v>0</v>
      </c>
      <c r="I2249" s="3">
        <v>0</v>
      </c>
      <c r="J2249" s="3">
        <v>0</v>
      </c>
      <c r="K2249" s="3">
        <v>43329455.23</v>
      </c>
      <c r="L2249" s="3">
        <v>0</v>
      </c>
      <c r="M2249" s="3">
        <v>578726728.95</v>
      </c>
      <c r="N2249" s="3">
        <v>116978940.24</v>
      </c>
      <c r="O2249" s="3">
        <v>341210861.58</v>
      </c>
      <c r="P2249" s="3">
        <v>33045044.93</v>
      </c>
      <c r="Q2249" s="3">
        <v>0</v>
      </c>
      <c r="R2249" s="3">
        <v>523808197.92</v>
      </c>
      <c r="S2249" s="3">
        <v>0</v>
      </c>
      <c r="T2249" s="3">
        <v>0</v>
      </c>
      <c r="U2249" s="3">
        <v>75302023.37</v>
      </c>
      <c r="V2249" s="3">
        <v>23621443.7</v>
      </c>
      <c r="W2249" s="3">
        <v>0</v>
      </c>
      <c r="X2249" s="3">
        <v>0</v>
      </c>
      <c r="Y2249" s="3">
        <v>0</v>
      </c>
      <c r="Z2249" s="3">
        <v>22021102.21</v>
      </c>
      <c r="AA2249" s="3">
        <v>0</v>
      </c>
      <c r="AB2249" s="3">
        <v>9436784.08</v>
      </c>
      <c r="AC2249" s="3">
        <v>1374204234.68</v>
      </c>
      <c r="AD2249" s="3">
        <v>9744364.42</v>
      </c>
      <c r="AE2249" s="3">
        <v>0</v>
      </c>
      <c r="AF2249" s="3">
        <v>0</v>
      </c>
      <c r="AG2249" s="3">
        <v>0</v>
      </c>
      <c r="AH2249" s="3">
        <v>224994952.78</v>
      </c>
      <c r="AI2249" s="3">
        <v>0</v>
      </c>
      <c r="AJ2249" s="3">
        <v>18021153.99</v>
      </c>
      <c r="AK2249" s="3">
        <v>24246796.56</v>
      </c>
      <c r="AL2249" s="3">
        <v>17541384.82</v>
      </c>
      <c r="AM2249" s="3">
        <v>23125771.19</v>
      </c>
      <c r="AN2249" s="3">
        <v>164665139.22</v>
      </c>
      <c r="AO2249" s="6">
        <f t="shared" si="525"/>
        <v>332553405.34</v>
      </c>
      <c r="AP2249" s="6">
        <f t="shared" si="526"/>
        <v>1069961575.7</v>
      </c>
      <c r="AQ2249" s="6">
        <f t="shared" si="527"/>
        <v>654189551.28</v>
      </c>
      <c r="AR2249" s="6">
        <f t="shared" si="528"/>
        <v>415772024.42</v>
      </c>
      <c r="AS2249" s="6">
        <f t="shared" si="529"/>
        <v>1856543797.66</v>
      </c>
      <c r="AT2249" s="10">
        <f t="shared" si="530"/>
        <v>620925003.96</v>
      </c>
      <c r="AU2249" s="10">
        <f t="shared" si="531"/>
        <v>2477468801.62</v>
      </c>
      <c r="AV2249" s="10">
        <f t="shared" si="532"/>
        <v>748325429.76</v>
      </c>
      <c r="AW2249" s="12">
        <f t="shared" si="533"/>
        <v>0.103091946195754</v>
      </c>
      <c r="AX2249" s="12">
        <f t="shared" si="534"/>
        <v>0.704420573381675</v>
      </c>
      <c r="AY2249" s="12">
        <f t="shared" si="535"/>
        <v>0.128889815839906</v>
      </c>
      <c r="AZ2249" s="12">
        <f t="shared" si="536"/>
        <v>0.575530757541769</v>
      </c>
      <c r="BA2249" s="12">
        <f t="shared" si="537"/>
        <v>0.192487480422571</v>
      </c>
      <c r="BB2249" s="12">
        <f t="shared" si="538"/>
        <v>0.76801823796434</v>
      </c>
      <c r="BC2249" s="12">
        <f t="shared" si="539"/>
        <v>0.23198176203566</v>
      </c>
    </row>
    <row r="2250" spans="1:55">
      <c r="A2250" s="3" t="s">
        <v>4551</v>
      </c>
      <c r="B2250" s="3" t="s">
        <v>4552</v>
      </c>
      <c r="C2250" s="3">
        <v>0</v>
      </c>
      <c r="D2250" s="3">
        <v>288981067.04</v>
      </c>
      <c r="E2250" s="3">
        <v>0</v>
      </c>
      <c r="F2250" s="3">
        <v>0</v>
      </c>
      <c r="G2250" s="3">
        <v>0</v>
      </c>
      <c r="H2250" s="3">
        <v>0</v>
      </c>
      <c r="I2250" s="3">
        <v>0</v>
      </c>
      <c r="J2250" s="3">
        <v>0</v>
      </c>
      <c r="K2250" s="3">
        <v>3125442.22</v>
      </c>
      <c r="L2250" s="3">
        <v>0</v>
      </c>
      <c r="M2250" s="3">
        <v>261575359.23</v>
      </c>
      <c r="N2250" s="3">
        <v>7164951.66</v>
      </c>
      <c r="O2250" s="3">
        <v>123088208.4</v>
      </c>
      <c r="P2250" s="3">
        <v>79030.83</v>
      </c>
      <c r="Q2250" s="3">
        <v>0</v>
      </c>
      <c r="R2250" s="3">
        <v>71424390.84</v>
      </c>
      <c r="S2250" s="3">
        <v>0</v>
      </c>
      <c r="T2250" s="3">
        <v>0</v>
      </c>
      <c r="U2250" s="3">
        <v>7070610.57</v>
      </c>
      <c r="V2250" s="3">
        <v>7824630.68</v>
      </c>
      <c r="W2250" s="3">
        <v>0</v>
      </c>
      <c r="X2250" s="3">
        <v>0</v>
      </c>
      <c r="Y2250" s="3">
        <v>0</v>
      </c>
      <c r="Z2250" s="3">
        <v>0</v>
      </c>
      <c r="AA2250" s="3">
        <v>0</v>
      </c>
      <c r="AB2250" s="3">
        <v>0</v>
      </c>
      <c r="AC2250" s="3">
        <v>34259183.76</v>
      </c>
      <c r="AD2250" s="3">
        <v>98967788.59</v>
      </c>
      <c r="AE2250" s="3">
        <v>0</v>
      </c>
      <c r="AF2250" s="3">
        <v>0</v>
      </c>
      <c r="AG2250" s="3">
        <v>0</v>
      </c>
      <c r="AH2250" s="3">
        <v>57684831.65</v>
      </c>
      <c r="AI2250" s="3">
        <v>0</v>
      </c>
      <c r="AJ2250" s="3">
        <v>0</v>
      </c>
      <c r="AK2250" s="3">
        <v>0</v>
      </c>
      <c r="AL2250" s="3">
        <v>3857019.12</v>
      </c>
      <c r="AM2250" s="3">
        <v>0</v>
      </c>
      <c r="AN2250" s="3">
        <v>142730735.71</v>
      </c>
      <c r="AO2250" s="6">
        <f t="shared" si="525"/>
        <v>292106509.26</v>
      </c>
      <c r="AP2250" s="6">
        <f t="shared" si="526"/>
        <v>391907550.12</v>
      </c>
      <c r="AQ2250" s="6">
        <f t="shared" si="527"/>
        <v>86319632.09</v>
      </c>
      <c r="AR2250" s="6">
        <f t="shared" si="528"/>
        <v>305587918.03</v>
      </c>
      <c r="AS2250" s="6">
        <f t="shared" si="529"/>
        <v>337499558.83</v>
      </c>
      <c r="AT2250" s="10">
        <f t="shared" si="530"/>
        <v>0</v>
      </c>
      <c r="AU2250" s="10">
        <f t="shared" si="531"/>
        <v>337499558.83</v>
      </c>
      <c r="AV2250" s="10">
        <f t="shared" si="532"/>
        <v>597694427.29</v>
      </c>
      <c r="AW2250" s="12">
        <f t="shared" si="533"/>
        <v>0.312348575370884</v>
      </c>
      <c r="AX2250" s="12">
        <f t="shared" si="534"/>
        <v>0.687651424629116</v>
      </c>
      <c r="AY2250" s="12">
        <f t="shared" si="535"/>
        <v>0.326764203540107</v>
      </c>
      <c r="AZ2250" s="12">
        <f t="shared" si="536"/>
        <v>0.360887221089009</v>
      </c>
      <c r="BA2250" s="12">
        <f t="shared" si="537"/>
        <v>0</v>
      </c>
      <c r="BB2250" s="12">
        <f t="shared" si="538"/>
        <v>0.360887221089009</v>
      </c>
      <c r="BC2250" s="12">
        <f t="shared" si="539"/>
        <v>0.639112778910991</v>
      </c>
    </row>
    <row r="2251" spans="1:55">
      <c r="A2251" s="3" t="s">
        <v>4553</v>
      </c>
      <c r="B2251" s="3" t="s">
        <v>4554</v>
      </c>
      <c r="C2251" s="3">
        <v>1337933829.88</v>
      </c>
      <c r="D2251" s="3">
        <v>288632689.04</v>
      </c>
      <c r="E2251" s="3">
        <v>29843082.85</v>
      </c>
      <c r="F2251" s="3">
        <v>99854775</v>
      </c>
      <c r="G2251" s="3">
        <v>0</v>
      </c>
      <c r="H2251" s="3">
        <v>0</v>
      </c>
      <c r="I2251" s="3">
        <v>0</v>
      </c>
      <c r="J2251" s="3">
        <v>0</v>
      </c>
      <c r="K2251" s="3">
        <v>59785850.53</v>
      </c>
      <c r="L2251" s="3">
        <v>0</v>
      </c>
      <c r="M2251" s="3">
        <v>252666315.39</v>
      </c>
      <c r="N2251" s="3">
        <v>13534836.03</v>
      </c>
      <c r="O2251" s="3">
        <v>0</v>
      </c>
      <c r="P2251" s="3">
        <v>30095921.07</v>
      </c>
      <c r="Q2251" s="3">
        <v>1291001.5</v>
      </c>
      <c r="R2251" s="3">
        <v>131165319.4</v>
      </c>
      <c r="S2251" s="3">
        <v>0</v>
      </c>
      <c r="T2251" s="3">
        <v>0</v>
      </c>
      <c r="U2251" s="3">
        <v>12245406.56</v>
      </c>
      <c r="V2251" s="3">
        <v>19477543.2</v>
      </c>
      <c r="W2251" s="3">
        <v>0</v>
      </c>
      <c r="X2251" s="3">
        <v>0</v>
      </c>
      <c r="Y2251" s="3">
        <v>0</v>
      </c>
      <c r="Z2251" s="3">
        <v>319000</v>
      </c>
      <c r="AA2251" s="3">
        <v>0</v>
      </c>
      <c r="AB2251" s="3">
        <v>4965400.96</v>
      </c>
      <c r="AC2251" s="3">
        <v>1880572.1</v>
      </c>
      <c r="AD2251" s="3">
        <v>0</v>
      </c>
      <c r="AE2251" s="3">
        <v>0</v>
      </c>
      <c r="AF2251" s="3">
        <v>0</v>
      </c>
      <c r="AG2251" s="3">
        <v>0</v>
      </c>
      <c r="AH2251" s="3">
        <v>152398150.82</v>
      </c>
      <c r="AI2251" s="3">
        <v>28468503.23</v>
      </c>
      <c r="AJ2251" s="3">
        <v>1196714020.5</v>
      </c>
      <c r="AK2251" s="3">
        <v>3541416.27</v>
      </c>
      <c r="AL2251" s="3">
        <v>5632288.33</v>
      </c>
      <c r="AM2251" s="3">
        <v>17221690.77</v>
      </c>
      <c r="AN2251" s="3">
        <v>511577036.1</v>
      </c>
      <c r="AO2251" s="6">
        <f t="shared" si="525"/>
        <v>478116397.42</v>
      </c>
      <c r="AP2251" s="6">
        <f t="shared" si="526"/>
        <v>297588073.99</v>
      </c>
      <c r="AQ2251" s="6">
        <f t="shared" si="527"/>
        <v>168172670.12</v>
      </c>
      <c r="AR2251" s="6">
        <f t="shared" si="528"/>
        <v>129415403.87</v>
      </c>
      <c r="AS2251" s="6">
        <f t="shared" si="529"/>
        <v>1917433678.12</v>
      </c>
      <c r="AT2251" s="10">
        <f t="shared" si="530"/>
        <v>1337933829.88</v>
      </c>
      <c r="AU2251" s="10">
        <f t="shared" si="531"/>
        <v>3255367508</v>
      </c>
      <c r="AV2251" s="10">
        <f t="shared" si="532"/>
        <v>607531801.29</v>
      </c>
      <c r="AW2251" s="12">
        <f t="shared" si="533"/>
        <v>0.123771384946577</v>
      </c>
      <c r="AX2251" s="12">
        <f t="shared" si="534"/>
        <v>0.529873786010283</v>
      </c>
      <c r="AY2251" s="12">
        <f t="shared" si="535"/>
        <v>0.0335021426933819</v>
      </c>
      <c r="AZ2251" s="12">
        <f t="shared" si="536"/>
        <v>0.496371643316901</v>
      </c>
      <c r="BA2251" s="12">
        <f t="shared" si="537"/>
        <v>0.34635482904314</v>
      </c>
      <c r="BB2251" s="12">
        <f t="shared" si="538"/>
        <v>0.842726472360041</v>
      </c>
      <c r="BC2251" s="12">
        <f t="shared" si="539"/>
        <v>0.157273527639959</v>
      </c>
    </row>
    <row r="2252" spans="1:55">
      <c r="A2252" s="3" t="s">
        <v>4555</v>
      </c>
      <c r="B2252" s="3" t="s">
        <v>4556</v>
      </c>
      <c r="C2252" s="3">
        <v>41646541.59</v>
      </c>
      <c r="D2252" s="3">
        <v>288577647.39</v>
      </c>
      <c r="E2252" s="3">
        <v>0</v>
      </c>
      <c r="F2252" s="3">
        <v>0</v>
      </c>
      <c r="G2252" s="3">
        <v>0</v>
      </c>
      <c r="H2252" s="3">
        <v>0</v>
      </c>
      <c r="I2252" s="3">
        <v>0</v>
      </c>
      <c r="J2252" s="3">
        <v>0</v>
      </c>
      <c r="K2252" s="3">
        <v>14892035.04</v>
      </c>
      <c r="L2252" s="3">
        <v>0</v>
      </c>
      <c r="M2252" s="3">
        <v>122299139.58</v>
      </c>
      <c r="N2252" s="3">
        <v>195278694.75</v>
      </c>
      <c r="O2252" s="3">
        <v>227917323.54</v>
      </c>
      <c r="P2252" s="3">
        <v>58159901.27</v>
      </c>
      <c r="Q2252" s="3">
        <v>0</v>
      </c>
      <c r="R2252" s="3">
        <v>328561081.51</v>
      </c>
      <c r="S2252" s="3">
        <v>1478536.33</v>
      </c>
      <c r="T2252" s="3">
        <v>0</v>
      </c>
      <c r="U2252" s="3">
        <v>2150614.09</v>
      </c>
      <c r="V2252" s="3">
        <v>9881761.26</v>
      </c>
      <c r="W2252" s="3">
        <v>0</v>
      </c>
      <c r="X2252" s="3">
        <v>0</v>
      </c>
      <c r="Y2252" s="3">
        <v>0</v>
      </c>
      <c r="Z2252" s="3">
        <v>37179339.5</v>
      </c>
      <c r="AA2252" s="3">
        <v>0</v>
      </c>
      <c r="AB2252" s="3">
        <v>7870093.2</v>
      </c>
      <c r="AC2252" s="3">
        <v>725116363.75</v>
      </c>
      <c r="AD2252" s="3">
        <v>66753617.21</v>
      </c>
      <c r="AE2252" s="3">
        <v>0</v>
      </c>
      <c r="AF2252" s="3">
        <v>0</v>
      </c>
      <c r="AG2252" s="3">
        <v>0</v>
      </c>
      <c r="AH2252" s="3">
        <v>92331643</v>
      </c>
      <c r="AI2252" s="3">
        <v>0</v>
      </c>
      <c r="AJ2252" s="3">
        <v>0</v>
      </c>
      <c r="AK2252" s="3">
        <v>617325.46</v>
      </c>
      <c r="AL2252" s="3">
        <v>39552756.96</v>
      </c>
      <c r="AM2252" s="3">
        <v>0</v>
      </c>
      <c r="AN2252" s="3">
        <v>25676064.76</v>
      </c>
      <c r="AO2252" s="6">
        <f t="shared" si="525"/>
        <v>303469682.43</v>
      </c>
      <c r="AP2252" s="6">
        <f t="shared" si="526"/>
        <v>603655059.14</v>
      </c>
      <c r="AQ2252" s="6">
        <f t="shared" si="527"/>
        <v>387121425.89</v>
      </c>
      <c r="AR2252" s="6">
        <f t="shared" si="528"/>
        <v>216533633.25</v>
      </c>
      <c r="AS2252" s="6">
        <f t="shared" si="529"/>
        <v>950047771.14</v>
      </c>
      <c r="AT2252" s="10">
        <f t="shared" si="530"/>
        <v>41646541.59</v>
      </c>
      <c r="AU2252" s="10">
        <f t="shared" si="531"/>
        <v>991694312.73</v>
      </c>
      <c r="AV2252" s="10">
        <f t="shared" si="532"/>
        <v>520003315.68</v>
      </c>
      <c r="AW2252" s="12">
        <f t="shared" si="533"/>
        <v>0.200747607674154</v>
      </c>
      <c r="AX2252" s="12">
        <f t="shared" si="534"/>
        <v>0.771702873951722</v>
      </c>
      <c r="AY2252" s="12">
        <f t="shared" si="535"/>
        <v>0.143238719953374</v>
      </c>
      <c r="AZ2252" s="12">
        <f t="shared" si="536"/>
        <v>0.628464153998348</v>
      </c>
      <c r="BA2252" s="12">
        <f t="shared" si="537"/>
        <v>0.0275495183741234</v>
      </c>
      <c r="BB2252" s="12">
        <f t="shared" si="538"/>
        <v>0.656013672372472</v>
      </c>
      <c r="BC2252" s="12">
        <f t="shared" si="539"/>
        <v>0.343986327627528</v>
      </c>
    </row>
    <row r="2253" spans="1:55">
      <c r="A2253" s="3" t="s">
        <v>4557</v>
      </c>
      <c r="B2253" s="3" t="s">
        <v>4558</v>
      </c>
      <c r="C2253" s="3">
        <v>741452100.48</v>
      </c>
      <c r="D2253" s="3">
        <v>288406450.62</v>
      </c>
      <c r="E2253" s="3">
        <v>6854253.65</v>
      </c>
      <c r="F2253" s="3">
        <v>6495517.22</v>
      </c>
      <c r="G2253" s="3">
        <v>0</v>
      </c>
      <c r="H2253" s="3">
        <v>0</v>
      </c>
      <c r="I2253" s="3">
        <v>0</v>
      </c>
      <c r="J2253" s="3">
        <v>15818239.98</v>
      </c>
      <c r="K2253" s="3">
        <v>46842126.85</v>
      </c>
      <c r="L2253" s="3">
        <v>0</v>
      </c>
      <c r="M2253" s="3">
        <v>469553091.5</v>
      </c>
      <c r="N2253" s="3">
        <v>66529869.54</v>
      </c>
      <c r="O2253" s="3">
        <v>785938146.46</v>
      </c>
      <c r="P2253" s="3">
        <v>425705642.47</v>
      </c>
      <c r="Q2253" s="3">
        <v>20939243.46</v>
      </c>
      <c r="R2253" s="3">
        <v>144865824.39</v>
      </c>
      <c r="S2253" s="3">
        <v>0</v>
      </c>
      <c r="T2253" s="3">
        <v>0</v>
      </c>
      <c r="U2253" s="3">
        <v>40728662.92</v>
      </c>
      <c r="V2253" s="3">
        <v>87183091.31</v>
      </c>
      <c r="W2253" s="3">
        <v>0</v>
      </c>
      <c r="X2253" s="3">
        <v>0</v>
      </c>
      <c r="Y2253" s="3">
        <v>0</v>
      </c>
      <c r="Z2253" s="3">
        <v>249180518.64</v>
      </c>
      <c r="AA2253" s="3">
        <v>0</v>
      </c>
      <c r="AB2253" s="3">
        <v>582178.05</v>
      </c>
      <c r="AC2253" s="3">
        <v>1200933896.7</v>
      </c>
      <c r="AD2253" s="3">
        <v>323521635.04</v>
      </c>
      <c r="AE2253" s="3">
        <v>0</v>
      </c>
      <c r="AF2253" s="3">
        <v>0</v>
      </c>
      <c r="AG2253" s="3">
        <v>0</v>
      </c>
      <c r="AH2253" s="3">
        <v>220035461.81</v>
      </c>
      <c r="AI2253" s="3">
        <v>0</v>
      </c>
      <c r="AJ2253" s="3">
        <v>40852417.31</v>
      </c>
      <c r="AK2253" s="3">
        <v>1044718.95</v>
      </c>
      <c r="AL2253" s="3">
        <v>43392850.78</v>
      </c>
      <c r="AM2253" s="3">
        <v>166369233.23</v>
      </c>
      <c r="AN2253" s="3">
        <v>46827391.9</v>
      </c>
      <c r="AO2253" s="6">
        <f t="shared" si="525"/>
        <v>364416588.32</v>
      </c>
      <c r="AP2253" s="6">
        <f t="shared" si="526"/>
        <v>1768665993.43</v>
      </c>
      <c r="AQ2253" s="6">
        <f t="shared" si="527"/>
        <v>522540275.31</v>
      </c>
      <c r="AR2253" s="6">
        <f t="shared" si="528"/>
        <v>1246125718.12</v>
      </c>
      <c r="AS2253" s="6">
        <f t="shared" si="529"/>
        <v>2042977605.72</v>
      </c>
      <c r="AT2253" s="10">
        <f t="shared" si="530"/>
        <v>741452100.48</v>
      </c>
      <c r="AU2253" s="10">
        <f t="shared" si="531"/>
        <v>2784429706.2</v>
      </c>
      <c r="AV2253" s="10">
        <f t="shared" si="532"/>
        <v>1610542306.44</v>
      </c>
      <c r="AW2253" s="12">
        <f t="shared" si="533"/>
        <v>0.082916702830401</v>
      </c>
      <c r="AX2253" s="12">
        <f t="shared" si="534"/>
        <v>0.748378673261284</v>
      </c>
      <c r="AY2253" s="12">
        <f t="shared" si="535"/>
        <v>0.283534392149967</v>
      </c>
      <c r="AZ2253" s="12">
        <f t="shared" si="536"/>
        <v>0.464844281111317</v>
      </c>
      <c r="BA2253" s="12">
        <f t="shared" si="537"/>
        <v>0.168704623908315</v>
      </c>
      <c r="BB2253" s="12">
        <f t="shared" si="538"/>
        <v>0.633548905019632</v>
      </c>
      <c r="BC2253" s="12">
        <f t="shared" si="539"/>
        <v>0.366451094980368</v>
      </c>
    </row>
    <row r="2254" spans="1:55">
      <c r="A2254" s="3" t="s">
        <v>4559</v>
      </c>
      <c r="B2254" s="3" t="s">
        <v>4560</v>
      </c>
      <c r="C2254" s="3">
        <v>0</v>
      </c>
      <c r="D2254" s="3">
        <v>287984343.39</v>
      </c>
      <c r="E2254" s="3">
        <v>0</v>
      </c>
      <c r="F2254" s="3">
        <v>0</v>
      </c>
      <c r="G2254" s="3">
        <v>0</v>
      </c>
      <c r="H2254" s="3">
        <v>0</v>
      </c>
      <c r="I2254" s="3">
        <v>0</v>
      </c>
      <c r="J2254" s="3">
        <v>1968286594.24</v>
      </c>
      <c r="K2254" s="3">
        <v>162878700.11</v>
      </c>
      <c r="L2254" s="3">
        <v>0</v>
      </c>
      <c r="M2254" s="3">
        <v>625864889.98</v>
      </c>
      <c r="N2254" s="3">
        <v>137187905.72</v>
      </c>
      <c r="O2254" s="3">
        <v>153848313.05</v>
      </c>
      <c r="P2254" s="3">
        <v>2966299.54</v>
      </c>
      <c r="Q2254" s="3">
        <v>0</v>
      </c>
      <c r="R2254" s="3">
        <v>236477509.39</v>
      </c>
      <c r="S2254" s="3">
        <v>2308416.5</v>
      </c>
      <c r="T2254" s="3">
        <v>0</v>
      </c>
      <c r="U2254" s="3">
        <v>23838514.99</v>
      </c>
      <c r="V2254" s="3">
        <v>87493938.55</v>
      </c>
      <c r="W2254" s="3">
        <v>0</v>
      </c>
      <c r="X2254" s="3">
        <v>0</v>
      </c>
      <c r="Y2254" s="3">
        <v>0</v>
      </c>
      <c r="Z2254" s="3">
        <v>33708365.54</v>
      </c>
      <c r="AA2254" s="3">
        <v>0</v>
      </c>
      <c r="AB2254" s="3">
        <v>4255271.96</v>
      </c>
      <c r="AC2254" s="3">
        <v>250937357.07</v>
      </c>
      <c r="AD2254" s="3">
        <v>0</v>
      </c>
      <c r="AE2254" s="3">
        <v>0</v>
      </c>
      <c r="AF2254" s="3">
        <v>0</v>
      </c>
      <c r="AG2254" s="3">
        <v>0</v>
      </c>
      <c r="AH2254" s="3">
        <v>198570370.17</v>
      </c>
      <c r="AI2254" s="3">
        <v>0</v>
      </c>
      <c r="AJ2254" s="3">
        <v>0</v>
      </c>
      <c r="AK2254" s="3">
        <v>19210268.68</v>
      </c>
      <c r="AL2254" s="3">
        <v>27159215.9</v>
      </c>
      <c r="AM2254" s="3">
        <v>181919096.53</v>
      </c>
      <c r="AN2254" s="3">
        <v>58391472.37</v>
      </c>
      <c r="AO2254" s="6">
        <f t="shared" si="525"/>
        <v>2419149637.74</v>
      </c>
      <c r="AP2254" s="6">
        <f t="shared" si="526"/>
        <v>919867408.29</v>
      </c>
      <c r="AQ2254" s="6">
        <f t="shared" si="527"/>
        <v>388082016.93</v>
      </c>
      <c r="AR2254" s="6">
        <f t="shared" si="528"/>
        <v>531785391.36</v>
      </c>
      <c r="AS2254" s="6">
        <f t="shared" si="529"/>
        <v>736187780.72</v>
      </c>
      <c r="AT2254" s="10">
        <f t="shared" si="530"/>
        <v>0</v>
      </c>
      <c r="AU2254" s="10">
        <f t="shared" si="531"/>
        <v>736187780.72</v>
      </c>
      <c r="AV2254" s="10">
        <f t="shared" si="532"/>
        <v>2950935029.1</v>
      </c>
      <c r="AW2254" s="12">
        <f t="shared" si="533"/>
        <v>0.656107692235535</v>
      </c>
      <c r="AX2254" s="12">
        <f t="shared" si="534"/>
        <v>0.343892307764465</v>
      </c>
      <c r="AY2254" s="12">
        <f t="shared" si="535"/>
        <v>0.144227740378944</v>
      </c>
      <c r="AZ2254" s="12">
        <f t="shared" si="536"/>
        <v>0.199664567385522</v>
      </c>
      <c r="BA2254" s="12">
        <f t="shared" si="537"/>
        <v>0</v>
      </c>
      <c r="BB2254" s="12">
        <f t="shared" si="538"/>
        <v>0.199664567385522</v>
      </c>
      <c r="BC2254" s="12">
        <f t="shared" si="539"/>
        <v>0.800335432614478</v>
      </c>
    </row>
    <row r="2255" spans="1:55">
      <c r="A2255" s="3" t="s">
        <v>4561</v>
      </c>
      <c r="B2255" s="3" t="s">
        <v>4562</v>
      </c>
      <c r="C2255" s="3">
        <v>0</v>
      </c>
      <c r="D2255" s="3">
        <v>287822876.03</v>
      </c>
      <c r="E2255" s="3">
        <v>0</v>
      </c>
      <c r="F2255" s="3">
        <v>0</v>
      </c>
      <c r="G2255" s="3">
        <v>0</v>
      </c>
      <c r="H2255" s="3">
        <v>0</v>
      </c>
      <c r="I2255" s="3">
        <v>0</v>
      </c>
      <c r="J2255" s="3">
        <v>0</v>
      </c>
      <c r="K2255" s="3">
        <v>4184122.77</v>
      </c>
      <c r="L2255" s="3">
        <v>0</v>
      </c>
      <c r="M2255" s="3">
        <v>349772395.83</v>
      </c>
      <c r="N2255" s="3">
        <v>18629303.75</v>
      </c>
      <c r="O2255" s="3">
        <v>174752989.51</v>
      </c>
      <c r="P2255" s="3">
        <v>16802407.94</v>
      </c>
      <c r="Q2255" s="3">
        <v>0</v>
      </c>
      <c r="R2255" s="3">
        <v>135114678.62</v>
      </c>
      <c r="S2255" s="3">
        <v>0</v>
      </c>
      <c r="T2255" s="3">
        <v>0</v>
      </c>
      <c r="U2255" s="3">
        <v>36625581.34</v>
      </c>
      <c r="V2255" s="3">
        <v>6293671.16</v>
      </c>
      <c r="W2255" s="3">
        <v>0</v>
      </c>
      <c r="X2255" s="3">
        <v>0</v>
      </c>
      <c r="Y2255" s="3">
        <v>0</v>
      </c>
      <c r="Z2255" s="3">
        <v>17889026.46</v>
      </c>
      <c r="AA2255" s="3">
        <v>0</v>
      </c>
      <c r="AB2255" s="3">
        <v>84324520.24</v>
      </c>
      <c r="AC2255" s="3">
        <v>625118589.68</v>
      </c>
      <c r="AD2255" s="3">
        <v>22246128.32</v>
      </c>
      <c r="AE2255" s="3">
        <v>0</v>
      </c>
      <c r="AF2255" s="3">
        <v>0</v>
      </c>
      <c r="AG2255" s="3">
        <v>0</v>
      </c>
      <c r="AH2255" s="3">
        <v>11538685.18</v>
      </c>
      <c r="AI2255" s="3">
        <v>0</v>
      </c>
      <c r="AJ2255" s="3">
        <v>0</v>
      </c>
      <c r="AK2255" s="3">
        <v>861758.49</v>
      </c>
      <c r="AL2255" s="3">
        <v>8209354.63</v>
      </c>
      <c r="AM2255" s="3">
        <v>2988496.73</v>
      </c>
      <c r="AN2255" s="3">
        <v>2453600.54</v>
      </c>
      <c r="AO2255" s="6">
        <f t="shared" si="525"/>
        <v>292006998.8</v>
      </c>
      <c r="AP2255" s="6">
        <f t="shared" si="526"/>
        <v>559957097.03</v>
      </c>
      <c r="AQ2255" s="6">
        <f t="shared" si="527"/>
        <v>280247477.82</v>
      </c>
      <c r="AR2255" s="6">
        <f t="shared" si="528"/>
        <v>279709619.21</v>
      </c>
      <c r="AS2255" s="6">
        <f t="shared" si="529"/>
        <v>673416613.57</v>
      </c>
      <c r="AT2255" s="10">
        <f t="shared" si="530"/>
        <v>0</v>
      </c>
      <c r="AU2255" s="10">
        <f t="shared" si="531"/>
        <v>673416613.57</v>
      </c>
      <c r="AV2255" s="10">
        <f t="shared" si="532"/>
        <v>571716618.01</v>
      </c>
      <c r="AW2255" s="12">
        <f t="shared" si="533"/>
        <v>0.234518677514904</v>
      </c>
      <c r="AX2255" s="12">
        <f t="shared" si="534"/>
        <v>0.765481322485096</v>
      </c>
      <c r="AY2255" s="12">
        <f t="shared" si="535"/>
        <v>0.224642321091266</v>
      </c>
      <c r="AZ2255" s="12">
        <f t="shared" si="536"/>
        <v>0.54083900139383</v>
      </c>
      <c r="BA2255" s="12">
        <f t="shared" si="537"/>
        <v>0</v>
      </c>
      <c r="BB2255" s="12">
        <f t="shared" si="538"/>
        <v>0.54083900139383</v>
      </c>
      <c r="BC2255" s="12">
        <f t="shared" si="539"/>
        <v>0.45916099860617</v>
      </c>
    </row>
    <row r="2256" spans="1:55">
      <c r="A2256" s="3" t="s">
        <v>4563</v>
      </c>
      <c r="B2256" s="3" t="s">
        <v>4564</v>
      </c>
      <c r="C2256" s="3">
        <v>2238153.21</v>
      </c>
      <c r="D2256" s="3">
        <v>286395466.53</v>
      </c>
      <c r="E2256" s="3">
        <v>11505663.01</v>
      </c>
      <c r="F2256" s="3">
        <v>0</v>
      </c>
      <c r="G2256" s="3">
        <v>0</v>
      </c>
      <c r="H2256" s="3">
        <v>0</v>
      </c>
      <c r="I2256" s="3">
        <v>0</v>
      </c>
      <c r="J2256" s="3">
        <v>105008141.55</v>
      </c>
      <c r="K2256" s="3">
        <v>97995521.21</v>
      </c>
      <c r="L2256" s="3">
        <v>0</v>
      </c>
      <c r="M2256" s="3">
        <v>138480458.07</v>
      </c>
      <c r="N2256" s="3">
        <v>135127699.29</v>
      </c>
      <c r="O2256" s="3">
        <v>259003679.1</v>
      </c>
      <c r="P2256" s="3">
        <v>164238283.7</v>
      </c>
      <c r="Q2256" s="3">
        <v>0</v>
      </c>
      <c r="R2256" s="3">
        <v>128879376.72</v>
      </c>
      <c r="S2256" s="3">
        <v>0</v>
      </c>
      <c r="T2256" s="3">
        <v>0</v>
      </c>
      <c r="U2256" s="3">
        <v>25646482.85</v>
      </c>
      <c r="V2256" s="3">
        <v>6172706.53</v>
      </c>
      <c r="W2256" s="3">
        <v>0</v>
      </c>
      <c r="X2256" s="3">
        <v>0</v>
      </c>
      <c r="Y2256" s="3">
        <v>0</v>
      </c>
      <c r="Z2256" s="3">
        <v>1610594.95</v>
      </c>
      <c r="AA2256" s="3">
        <v>0</v>
      </c>
      <c r="AB2256" s="3">
        <v>14405902.57</v>
      </c>
      <c r="AC2256" s="3">
        <v>727603189.86</v>
      </c>
      <c r="AD2256" s="3">
        <v>92506323.58</v>
      </c>
      <c r="AE2256" s="3">
        <v>0</v>
      </c>
      <c r="AF2256" s="3">
        <v>0</v>
      </c>
      <c r="AG2256" s="3">
        <v>0</v>
      </c>
      <c r="AH2256" s="3">
        <v>215746934.88</v>
      </c>
      <c r="AI2256" s="3">
        <v>0</v>
      </c>
      <c r="AJ2256" s="3">
        <v>0</v>
      </c>
      <c r="AK2256" s="3">
        <v>832687.56</v>
      </c>
      <c r="AL2256" s="3">
        <v>23929712.13</v>
      </c>
      <c r="AM2256" s="3">
        <v>0</v>
      </c>
      <c r="AN2256" s="3">
        <v>2080315</v>
      </c>
      <c r="AO2256" s="6">
        <f t="shared" si="525"/>
        <v>500904792.3</v>
      </c>
      <c r="AP2256" s="6">
        <f t="shared" si="526"/>
        <v>696850120.16</v>
      </c>
      <c r="AQ2256" s="6">
        <f t="shared" si="527"/>
        <v>176715063.62</v>
      </c>
      <c r="AR2256" s="6">
        <f t="shared" si="528"/>
        <v>520135056.54</v>
      </c>
      <c r="AS2256" s="6">
        <f t="shared" si="529"/>
        <v>1062699163.01</v>
      </c>
      <c r="AT2256" s="10">
        <f t="shared" si="530"/>
        <v>2238153.21</v>
      </c>
      <c r="AU2256" s="10">
        <f t="shared" si="531"/>
        <v>1064937316.22</v>
      </c>
      <c r="AV2256" s="10">
        <f t="shared" si="532"/>
        <v>1021039848.84</v>
      </c>
      <c r="AW2256" s="12">
        <f t="shared" si="533"/>
        <v>0.240129566464162</v>
      </c>
      <c r="AX2256" s="12">
        <f t="shared" si="534"/>
        <v>0.758797481613118</v>
      </c>
      <c r="AY2256" s="12">
        <f t="shared" si="535"/>
        <v>0.249348394245265</v>
      </c>
      <c r="AZ2256" s="12">
        <f t="shared" si="536"/>
        <v>0.509449087367854</v>
      </c>
      <c r="BA2256" s="12">
        <f t="shared" si="537"/>
        <v>0.00107295192271945</v>
      </c>
      <c r="BB2256" s="12">
        <f t="shared" si="538"/>
        <v>0.510522039290573</v>
      </c>
      <c r="BC2256" s="12">
        <f t="shared" si="539"/>
        <v>0.489477960709427</v>
      </c>
    </row>
    <row r="2257" spans="1:55">
      <c r="A2257" s="3" t="s">
        <v>4565</v>
      </c>
      <c r="B2257" s="3" t="s">
        <v>4566</v>
      </c>
      <c r="C2257" s="3">
        <v>910085921.92</v>
      </c>
      <c r="D2257" s="3">
        <v>286221453.7</v>
      </c>
      <c r="E2257" s="3">
        <v>204193022.21</v>
      </c>
      <c r="F2257" s="3">
        <v>0</v>
      </c>
      <c r="G2257" s="3">
        <v>0</v>
      </c>
      <c r="H2257" s="3">
        <v>0</v>
      </c>
      <c r="I2257" s="3">
        <v>0</v>
      </c>
      <c r="J2257" s="3">
        <v>367024002.99</v>
      </c>
      <c r="K2257" s="3">
        <v>117739463.68</v>
      </c>
      <c r="L2257" s="3">
        <v>0</v>
      </c>
      <c r="M2257" s="3">
        <v>292264851.36</v>
      </c>
      <c r="N2257" s="3">
        <v>47875138.75</v>
      </c>
      <c r="O2257" s="3">
        <v>1055130267.72</v>
      </c>
      <c r="P2257" s="3">
        <v>88994737.06</v>
      </c>
      <c r="Q2257" s="3">
        <v>0</v>
      </c>
      <c r="R2257" s="3">
        <v>355828092.3</v>
      </c>
      <c r="S2257" s="3">
        <v>0</v>
      </c>
      <c r="T2257" s="3">
        <v>0</v>
      </c>
      <c r="U2257" s="3">
        <v>30567052.31</v>
      </c>
      <c r="V2257" s="3">
        <v>39406988.41</v>
      </c>
      <c r="W2257" s="3">
        <v>0</v>
      </c>
      <c r="X2257" s="3">
        <v>0</v>
      </c>
      <c r="Y2257" s="3">
        <v>5098602</v>
      </c>
      <c r="Z2257" s="3">
        <v>6845557.99</v>
      </c>
      <c r="AA2257" s="3">
        <v>0</v>
      </c>
      <c r="AB2257" s="3">
        <v>118676324.8</v>
      </c>
      <c r="AC2257" s="3">
        <v>564956713.8</v>
      </c>
      <c r="AD2257" s="3">
        <v>52507531.3</v>
      </c>
      <c r="AE2257" s="3">
        <v>0</v>
      </c>
      <c r="AF2257" s="3">
        <v>0</v>
      </c>
      <c r="AG2257" s="3">
        <v>0</v>
      </c>
      <c r="AH2257" s="3">
        <v>367263683.6</v>
      </c>
      <c r="AI2257" s="3">
        <v>0</v>
      </c>
      <c r="AJ2257" s="3">
        <v>629966574.92</v>
      </c>
      <c r="AK2257" s="3">
        <v>146807981.17</v>
      </c>
      <c r="AL2257" s="3">
        <v>112295863.75</v>
      </c>
      <c r="AM2257" s="3">
        <v>87813594.04</v>
      </c>
      <c r="AN2257" s="3">
        <v>11998114.79</v>
      </c>
      <c r="AO2257" s="6">
        <f t="shared" si="525"/>
        <v>975177942.58</v>
      </c>
      <c r="AP2257" s="6">
        <f t="shared" si="526"/>
        <v>1484264994.89</v>
      </c>
      <c r="AQ2257" s="6">
        <f t="shared" si="527"/>
        <v>556422617.81</v>
      </c>
      <c r="AR2257" s="6">
        <f t="shared" si="528"/>
        <v>927842377.08</v>
      </c>
      <c r="AS2257" s="6">
        <f t="shared" si="529"/>
        <v>1973610057.37</v>
      </c>
      <c r="AT2257" s="10">
        <f t="shared" si="530"/>
        <v>910085921.92</v>
      </c>
      <c r="AU2257" s="10">
        <f t="shared" si="531"/>
        <v>2883695979.29</v>
      </c>
      <c r="AV2257" s="10">
        <f t="shared" si="532"/>
        <v>1903020319.66</v>
      </c>
      <c r="AW2257" s="12">
        <f t="shared" si="533"/>
        <v>0.203725870027834</v>
      </c>
      <c r="AX2257" s="12">
        <f t="shared" si="534"/>
        <v>0.606146730502172</v>
      </c>
      <c r="AY2257" s="12">
        <f t="shared" si="535"/>
        <v>0.193836926847645</v>
      </c>
      <c r="AZ2257" s="12">
        <f t="shared" si="536"/>
        <v>0.412309803654527</v>
      </c>
      <c r="BA2257" s="12">
        <f t="shared" si="537"/>
        <v>0.190127399469994</v>
      </c>
      <c r="BB2257" s="12">
        <f t="shared" si="538"/>
        <v>0.602437203124522</v>
      </c>
      <c r="BC2257" s="12">
        <f t="shared" si="539"/>
        <v>0.397562796875478</v>
      </c>
    </row>
    <row r="2258" spans="1:55">
      <c r="A2258" s="3" t="s">
        <v>4567</v>
      </c>
      <c r="B2258" s="3" t="s">
        <v>4568</v>
      </c>
      <c r="C2258" s="3">
        <v>3696590.4</v>
      </c>
      <c r="D2258" s="3">
        <v>286130585.26</v>
      </c>
      <c r="E2258" s="3">
        <v>899197438.25</v>
      </c>
      <c r="F2258" s="3">
        <v>0</v>
      </c>
      <c r="G2258" s="3">
        <v>61565477.1</v>
      </c>
      <c r="H2258" s="3">
        <v>0</v>
      </c>
      <c r="I2258" s="3">
        <v>0</v>
      </c>
      <c r="J2258" s="3">
        <v>767149016.18</v>
      </c>
      <c r="K2258" s="3">
        <v>31902355.86</v>
      </c>
      <c r="L2258" s="3">
        <v>0</v>
      </c>
      <c r="M2258" s="3">
        <v>48991316.39</v>
      </c>
      <c r="N2258" s="3">
        <v>10936333.54</v>
      </c>
      <c r="O2258" s="3">
        <v>375988336.64</v>
      </c>
      <c r="P2258" s="3">
        <v>14365665.67</v>
      </c>
      <c r="Q2258" s="3">
        <v>0</v>
      </c>
      <c r="R2258" s="3">
        <v>44135819.73</v>
      </c>
      <c r="S2258" s="3">
        <v>17543758.83</v>
      </c>
      <c r="T2258" s="3">
        <v>0</v>
      </c>
      <c r="U2258" s="3">
        <v>323476.95</v>
      </c>
      <c r="V2258" s="3">
        <v>20742218.02</v>
      </c>
      <c r="W2258" s="3">
        <v>0</v>
      </c>
      <c r="X2258" s="3">
        <v>0</v>
      </c>
      <c r="Y2258" s="3">
        <v>0</v>
      </c>
      <c r="Z2258" s="3">
        <v>0</v>
      </c>
      <c r="AA2258" s="3">
        <v>0</v>
      </c>
      <c r="AB2258" s="3">
        <v>504563</v>
      </c>
      <c r="AC2258" s="3">
        <v>170118392.76</v>
      </c>
      <c r="AD2258" s="3">
        <v>0</v>
      </c>
      <c r="AE2258" s="3">
        <v>0</v>
      </c>
      <c r="AF2258" s="3">
        <v>0</v>
      </c>
      <c r="AG2258" s="3">
        <v>0</v>
      </c>
      <c r="AH2258" s="3">
        <v>10072982.45</v>
      </c>
      <c r="AI2258" s="3">
        <v>0</v>
      </c>
      <c r="AJ2258" s="3">
        <v>0</v>
      </c>
      <c r="AK2258" s="3">
        <v>10186885.39</v>
      </c>
      <c r="AL2258" s="3">
        <v>0</v>
      </c>
      <c r="AM2258" s="3">
        <v>138419336.15</v>
      </c>
      <c r="AN2258" s="3">
        <v>0</v>
      </c>
      <c r="AO2258" s="6">
        <f t="shared" si="525"/>
        <v>2045944872.65</v>
      </c>
      <c r="AP2258" s="6">
        <f t="shared" si="526"/>
        <v>450281652.24</v>
      </c>
      <c r="AQ2258" s="6">
        <f t="shared" si="527"/>
        <v>83249836.53</v>
      </c>
      <c r="AR2258" s="6">
        <f t="shared" si="528"/>
        <v>367031815.71</v>
      </c>
      <c r="AS2258" s="6">
        <f t="shared" si="529"/>
        <v>328797596.75</v>
      </c>
      <c r="AT2258" s="10">
        <f t="shared" si="530"/>
        <v>3696590.4</v>
      </c>
      <c r="AU2258" s="10">
        <f t="shared" si="531"/>
        <v>332494187.15</v>
      </c>
      <c r="AV2258" s="10">
        <f t="shared" si="532"/>
        <v>2412976688.36</v>
      </c>
      <c r="AW2258" s="12">
        <f t="shared" si="533"/>
        <v>0.745207276063325</v>
      </c>
      <c r="AX2258" s="12">
        <f t="shared" si="534"/>
        <v>0.253446291733378</v>
      </c>
      <c r="AY2258" s="12">
        <f t="shared" si="535"/>
        <v>0.13368629002186</v>
      </c>
      <c r="AZ2258" s="12">
        <f t="shared" si="536"/>
        <v>0.119760001711518</v>
      </c>
      <c r="BA2258" s="12">
        <f t="shared" si="537"/>
        <v>0.00134643220329675</v>
      </c>
      <c r="BB2258" s="12">
        <f t="shared" si="538"/>
        <v>0.121106433914815</v>
      </c>
      <c r="BC2258" s="12">
        <f t="shared" si="539"/>
        <v>0.878893566085185</v>
      </c>
    </row>
    <row r="2259" spans="1:55">
      <c r="A2259" s="3" t="s">
        <v>4569</v>
      </c>
      <c r="B2259" s="3" t="s">
        <v>4570</v>
      </c>
      <c r="C2259" s="3">
        <v>9098166.72</v>
      </c>
      <c r="D2259" s="3">
        <v>286025310.95</v>
      </c>
      <c r="E2259" s="3">
        <v>50000000</v>
      </c>
      <c r="F2259" s="3">
        <v>0</v>
      </c>
      <c r="G2259" s="3">
        <v>0</v>
      </c>
      <c r="H2259" s="3">
        <v>0</v>
      </c>
      <c r="I2259" s="3">
        <v>0</v>
      </c>
      <c r="J2259" s="3">
        <v>106232435.16</v>
      </c>
      <c r="K2259" s="3">
        <v>14159942.87</v>
      </c>
      <c r="L2259" s="3">
        <v>0</v>
      </c>
      <c r="M2259" s="3">
        <v>703249380.99</v>
      </c>
      <c r="N2259" s="3">
        <v>186641737.4</v>
      </c>
      <c r="O2259" s="3">
        <v>698992142.72</v>
      </c>
      <c r="P2259" s="3">
        <v>416282891.61</v>
      </c>
      <c r="Q2259" s="3">
        <v>0</v>
      </c>
      <c r="R2259" s="3">
        <v>339388843.37</v>
      </c>
      <c r="S2259" s="3">
        <v>26212875.9</v>
      </c>
      <c r="T2259" s="3">
        <v>0</v>
      </c>
      <c r="U2259" s="3">
        <v>28127371.81</v>
      </c>
      <c r="V2259" s="3">
        <v>3014853.86</v>
      </c>
      <c r="W2259" s="3">
        <v>0</v>
      </c>
      <c r="X2259" s="3">
        <v>52319664.82</v>
      </c>
      <c r="Y2259" s="3">
        <v>1856064.55</v>
      </c>
      <c r="Z2259" s="3">
        <v>129488939.88</v>
      </c>
      <c r="AA2259" s="3">
        <v>0</v>
      </c>
      <c r="AB2259" s="3">
        <v>16539254.2</v>
      </c>
      <c r="AC2259" s="3">
        <v>390424853.99</v>
      </c>
      <c r="AD2259" s="3">
        <v>21259188.18</v>
      </c>
      <c r="AE2259" s="3">
        <v>0</v>
      </c>
      <c r="AF2259" s="3">
        <v>0</v>
      </c>
      <c r="AG2259" s="3">
        <v>0</v>
      </c>
      <c r="AH2259" s="3">
        <v>125242410.83</v>
      </c>
      <c r="AI2259" s="3">
        <v>0</v>
      </c>
      <c r="AJ2259" s="3">
        <v>0</v>
      </c>
      <c r="AK2259" s="3">
        <v>3372525.15</v>
      </c>
      <c r="AL2259" s="3">
        <v>50075248.5</v>
      </c>
      <c r="AM2259" s="3">
        <v>0</v>
      </c>
      <c r="AN2259" s="3">
        <v>64224956.89</v>
      </c>
      <c r="AO2259" s="6">
        <f t="shared" si="525"/>
        <v>456417688.98</v>
      </c>
      <c r="AP2259" s="6">
        <f t="shared" si="526"/>
        <v>2005166152.72</v>
      </c>
      <c r="AQ2259" s="6">
        <f t="shared" si="527"/>
        <v>596947868.39</v>
      </c>
      <c r="AR2259" s="6">
        <f t="shared" si="528"/>
        <v>1408218284.33</v>
      </c>
      <c r="AS2259" s="6">
        <f t="shared" si="529"/>
        <v>654599183.54</v>
      </c>
      <c r="AT2259" s="10">
        <f t="shared" si="530"/>
        <v>9098166.72</v>
      </c>
      <c r="AU2259" s="10">
        <f t="shared" si="531"/>
        <v>663697350.26</v>
      </c>
      <c r="AV2259" s="10">
        <f t="shared" si="532"/>
        <v>1864635973.31</v>
      </c>
      <c r="AW2259" s="12">
        <f t="shared" si="533"/>
        <v>0.180521169706983</v>
      </c>
      <c r="AX2259" s="12">
        <f t="shared" si="534"/>
        <v>0.815880346408324</v>
      </c>
      <c r="AY2259" s="12">
        <f t="shared" si="535"/>
        <v>0.556974933329439</v>
      </c>
      <c r="AZ2259" s="12">
        <f t="shared" si="536"/>
        <v>0.258905413078885</v>
      </c>
      <c r="BA2259" s="12">
        <f t="shared" si="537"/>
        <v>0.00359848388469342</v>
      </c>
      <c r="BB2259" s="12">
        <f t="shared" si="538"/>
        <v>0.262503896963578</v>
      </c>
      <c r="BC2259" s="12">
        <f t="shared" si="539"/>
        <v>0.737496103036422</v>
      </c>
    </row>
    <row r="2260" spans="1:55">
      <c r="A2260" s="3" t="s">
        <v>4571</v>
      </c>
      <c r="B2260" s="3" t="s">
        <v>4572</v>
      </c>
      <c r="C2260" s="3">
        <v>0</v>
      </c>
      <c r="D2260" s="3">
        <v>285991883.67</v>
      </c>
      <c r="E2260" s="3">
        <v>0</v>
      </c>
      <c r="F2260" s="3">
        <v>0</v>
      </c>
      <c r="G2260" s="3">
        <v>0</v>
      </c>
      <c r="H2260" s="3">
        <v>0</v>
      </c>
      <c r="I2260" s="3">
        <v>0</v>
      </c>
      <c r="J2260" s="3">
        <v>0</v>
      </c>
      <c r="K2260" s="3">
        <v>9009944.72</v>
      </c>
      <c r="L2260" s="3">
        <v>0</v>
      </c>
      <c r="M2260" s="3">
        <v>397358257.77</v>
      </c>
      <c r="N2260" s="3">
        <v>57043662.55</v>
      </c>
      <c r="O2260" s="3">
        <v>578400983.8</v>
      </c>
      <c r="P2260" s="3">
        <v>19632944.19</v>
      </c>
      <c r="Q2260" s="3">
        <v>0</v>
      </c>
      <c r="R2260" s="3">
        <v>388942886.9</v>
      </c>
      <c r="S2260" s="3">
        <v>0</v>
      </c>
      <c r="T2260" s="3">
        <v>0</v>
      </c>
      <c r="U2260" s="3">
        <v>21259137.16</v>
      </c>
      <c r="V2260" s="3">
        <v>21876416.01</v>
      </c>
      <c r="W2260" s="3">
        <v>0</v>
      </c>
      <c r="X2260" s="3">
        <v>0</v>
      </c>
      <c r="Y2260" s="3">
        <v>0</v>
      </c>
      <c r="Z2260" s="3">
        <v>1442156.55</v>
      </c>
      <c r="AA2260" s="3">
        <v>0</v>
      </c>
      <c r="AB2260" s="3">
        <v>4557124.52</v>
      </c>
      <c r="AC2260" s="3">
        <v>343429562.69</v>
      </c>
      <c r="AD2260" s="3">
        <v>1944863.61</v>
      </c>
      <c r="AE2260" s="3">
        <v>0</v>
      </c>
      <c r="AF2260" s="3">
        <v>0</v>
      </c>
      <c r="AG2260" s="3">
        <v>0</v>
      </c>
      <c r="AH2260" s="3">
        <v>65961930.42</v>
      </c>
      <c r="AI2260" s="3">
        <v>0</v>
      </c>
      <c r="AJ2260" s="3">
        <v>0</v>
      </c>
      <c r="AK2260" s="3">
        <v>3028213.14</v>
      </c>
      <c r="AL2260" s="3">
        <v>22135553.29</v>
      </c>
      <c r="AM2260" s="3">
        <v>6314428.27</v>
      </c>
      <c r="AN2260" s="3">
        <v>1834157.25</v>
      </c>
      <c r="AO2260" s="6">
        <f t="shared" si="525"/>
        <v>295001828.39</v>
      </c>
      <c r="AP2260" s="6">
        <f t="shared" si="526"/>
        <v>1052435848.31</v>
      </c>
      <c r="AQ2260" s="6">
        <f t="shared" si="527"/>
        <v>438077721.14</v>
      </c>
      <c r="AR2260" s="6">
        <f t="shared" si="528"/>
        <v>614358127.17</v>
      </c>
      <c r="AS2260" s="6">
        <f t="shared" si="529"/>
        <v>444648708.67</v>
      </c>
      <c r="AT2260" s="10">
        <f t="shared" si="530"/>
        <v>0</v>
      </c>
      <c r="AU2260" s="10">
        <f t="shared" si="531"/>
        <v>444648708.67</v>
      </c>
      <c r="AV2260" s="10">
        <f t="shared" si="532"/>
        <v>909359955.56</v>
      </c>
      <c r="AW2260" s="12">
        <f t="shared" si="533"/>
        <v>0.217872925176415</v>
      </c>
      <c r="AX2260" s="12">
        <f t="shared" si="534"/>
        <v>0.782127074823585</v>
      </c>
      <c r="AY2260" s="12">
        <f t="shared" si="535"/>
        <v>0.453732788718434</v>
      </c>
      <c r="AZ2260" s="12">
        <f t="shared" si="536"/>
        <v>0.328394286105151</v>
      </c>
      <c r="BA2260" s="12">
        <f t="shared" si="537"/>
        <v>0</v>
      </c>
      <c r="BB2260" s="12">
        <f t="shared" si="538"/>
        <v>0.328394286105151</v>
      </c>
      <c r="BC2260" s="12">
        <f t="shared" si="539"/>
        <v>0.671605713894849</v>
      </c>
    </row>
    <row r="2261" spans="1:55">
      <c r="A2261" s="3" t="s">
        <v>4573</v>
      </c>
      <c r="B2261" s="3" t="s">
        <v>4574</v>
      </c>
      <c r="C2261" s="3">
        <v>17376958.4</v>
      </c>
      <c r="D2261" s="3">
        <v>285934275.8</v>
      </c>
      <c r="E2261" s="3">
        <v>613380000</v>
      </c>
      <c r="F2261" s="3">
        <v>0</v>
      </c>
      <c r="G2261" s="3">
        <v>0</v>
      </c>
      <c r="H2261" s="3">
        <v>0</v>
      </c>
      <c r="I2261" s="3">
        <v>0</v>
      </c>
      <c r="J2261" s="3">
        <v>0</v>
      </c>
      <c r="K2261" s="3">
        <v>45982184.14</v>
      </c>
      <c r="L2261" s="3">
        <v>0</v>
      </c>
      <c r="M2261" s="3">
        <v>142899962.87</v>
      </c>
      <c r="N2261" s="3">
        <v>76583669.42</v>
      </c>
      <c r="O2261" s="3">
        <v>538732222.15</v>
      </c>
      <c r="P2261" s="3">
        <v>38058723.07</v>
      </c>
      <c r="Q2261" s="3">
        <v>0</v>
      </c>
      <c r="R2261" s="3">
        <v>148966899.07</v>
      </c>
      <c r="S2261" s="3">
        <v>0</v>
      </c>
      <c r="T2261" s="3">
        <v>0</v>
      </c>
      <c r="U2261" s="3">
        <v>44153609.88</v>
      </c>
      <c r="V2261" s="3">
        <v>37518271.92</v>
      </c>
      <c r="W2261" s="3">
        <v>0</v>
      </c>
      <c r="X2261" s="3">
        <v>0</v>
      </c>
      <c r="Y2261" s="3">
        <v>0</v>
      </c>
      <c r="Z2261" s="3">
        <v>700000</v>
      </c>
      <c r="AA2261" s="3">
        <v>0</v>
      </c>
      <c r="AB2261" s="3">
        <v>1936011.09</v>
      </c>
      <c r="AC2261" s="3">
        <v>198111008.7</v>
      </c>
      <c r="AD2261" s="3">
        <v>0</v>
      </c>
      <c r="AE2261" s="3">
        <v>0</v>
      </c>
      <c r="AF2261" s="3">
        <v>0</v>
      </c>
      <c r="AG2261" s="3">
        <v>0</v>
      </c>
      <c r="AH2261" s="3">
        <v>40455193.47</v>
      </c>
      <c r="AI2261" s="3">
        <v>49297647.28</v>
      </c>
      <c r="AJ2261" s="3">
        <v>3902857.06</v>
      </c>
      <c r="AK2261" s="3">
        <v>9546478.98</v>
      </c>
      <c r="AL2261" s="3">
        <v>10602165.27</v>
      </c>
      <c r="AM2261" s="3">
        <v>0</v>
      </c>
      <c r="AN2261" s="3">
        <v>0</v>
      </c>
      <c r="AO2261" s="6">
        <f t="shared" si="525"/>
        <v>945296459.94</v>
      </c>
      <c r="AP2261" s="6">
        <f t="shared" si="526"/>
        <v>796274577.51</v>
      </c>
      <c r="AQ2261" s="6">
        <f t="shared" si="527"/>
        <v>233274791.96</v>
      </c>
      <c r="AR2261" s="6">
        <f t="shared" si="528"/>
        <v>562999785.55</v>
      </c>
      <c r="AS2261" s="6">
        <f t="shared" si="529"/>
        <v>311915350.76</v>
      </c>
      <c r="AT2261" s="10">
        <f t="shared" si="530"/>
        <v>17376958.4</v>
      </c>
      <c r="AU2261" s="10">
        <f t="shared" si="531"/>
        <v>329292309.16</v>
      </c>
      <c r="AV2261" s="10">
        <f t="shared" si="532"/>
        <v>1508296245.49</v>
      </c>
      <c r="AW2261" s="12">
        <f t="shared" si="533"/>
        <v>0.514422261473025</v>
      </c>
      <c r="AX2261" s="12">
        <f t="shared" si="534"/>
        <v>0.476121346150114</v>
      </c>
      <c r="AY2261" s="12">
        <f t="shared" si="535"/>
        <v>0.306379675757848</v>
      </c>
      <c r="AZ2261" s="12">
        <f t="shared" si="536"/>
        <v>0.169741670392266</v>
      </c>
      <c r="BA2261" s="12">
        <f t="shared" si="537"/>
        <v>0.00945639237686139</v>
      </c>
      <c r="BB2261" s="12">
        <f t="shared" si="538"/>
        <v>0.179198062769127</v>
      </c>
      <c r="BC2261" s="12">
        <f t="shared" si="539"/>
        <v>0.820801937230873</v>
      </c>
    </row>
    <row r="2262" spans="1:55">
      <c r="A2262" s="3" t="s">
        <v>4575</v>
      </c>
      <c r="B2262" s="3" t="s">
        <v>4576</v>
      </c>
      <c r="C2262" s="3">
        <v>351035017.76</v>
      </c>
      <c r="D2262" s="3">
        <v>285589562.82</v>
      </c>
      <c r="E2262" s="3">
        <v>0</v>
      </c>
      <c r="F2262" s="3">
        <v>0</v>
      </c>
      <c r="G2262" s="3">
        <v>0</v>
      </c>
      <c r="H2262" s="3">
        <v>0</v>
      </c>
      <c r="I2262" s="3">
        <v>0</v>
      </c>
      <c r="J2262" s="3">
        <v>68901988.12</v>
      </c>
      <c r="K2262" s="3">
        <v>7170251.84</v>
      </c>
      <c r="L2262" s="3">
        <v>0</v>
      </c>
      <c r="M2262" s="3">
        <v>142185690.28</v>
      </c>
      <c r="N2262" s="3">
        <v>8470139.92</v>
      </c>
      <c r="O2262" s="3">
        <v>239932961.96</v>
      </c>
      <c r="P2262" s="3">
        <v>33329706.48</v>
      </c>
      <c r="Q2262" s="3">
        <v>0</v>
      </c>
      <c r="R2262" s="3">
        <v>125571844.5</v>
      </c>
      <c r="S2262" s="3">
        <v>30022.06</v>
      </c>
      <c r="T2262" s="3">
        <v>0</v>
      </c>
      <c r="U2262" s="3">
        <v>55543650.33</v>
      </c>
      <c r="V2262" s="3">
        <v>10611124.89</v>
      </c>
      <c r="W2262" s="3">
        <v>0</v>
      </c>
      <c r="X2262" s="3">
        <v>0</v>
      </c>
      <c r="Y2262" s="3">
        <v>10993768.78</v>
      </c>
      <c r="Z2262" s="3">
        <v>3911967.03</v>
      </c>
      <c r="AA2262" s="3">
        <v>0</v>
      </c>
      <c r="AB2262" s="3">
        <v>22086845.37</v>
      </c>
      <c r="AC2262" s="3">
        <v>88917644.91</v>
      </c>
      <c r="AD2262" s="3">
        <v>374499117.73</v>
      </c>
      <c r="AE2262" s="3">
        <v>0</v>
      </c>
      <c r="AF2262" s="3">
        <v>0</v>
      </c>
      <c r="AG2262" s="3">
        <v>0</v>
      </c>
      <c r="AH2262" s="3">
        <v>230055369.78</v>
      </c>
      <c r="AI2262" s="3">
        <v>0</v>
      </c>
      <c r="AJ2262" s="3">
        <v>0</v>
      </c>
      <c r="AK2262" s="3">
        <v>6863909.44</v>
      </c>
      <c r="AL2262" s="3">
        <v>5670224.68</v>
      </c>
      <c r="AM2262" s="3">
        <v>0</v>
      </c>
      <c r="AN2262" s="3">
        <v>14689163.07</v>
      </c>
      <c r="AO2262" s="6">
        <f t="shared" si="525"/>
        <v>361661802.78</v>
      </c>
      <c r="AP2262" s="6">
        <f t="shared" si="526"/>
        <v>423918498.64</v>
      </c>
      <c r="AQ2262" s="6">
        <f t="shared" si="527"/>
        <v>228749222.96</v>
      </c>
      <c r="AR2262" s="6">
        <f t="shared" si="528"/>
        <v>195169275.68</v>
      </c>
      <c r="AS2262" s="6">
        <f t="shared" si="529"/>
        <v>720695429.61</v>
      </c>
      <c r="AT2262" s="10">
        <f t="shared" si="530"/>
        <v>351035017.76</v>
      </c>
      <c r="AU2262" s="10">
        <f t="shared" si="531"/>
        <v>1071730447.37</v>
      </c>
      <c r="AV2262" s="10">
        <f t="shared" si="532"/>
        <v>556831078.46</v>
      </c>
      <c r="AW2262" s="12">
        <f t="shared" si="533"/>
        <v>0.222074387147073</v>
      </c>
      <c r="AX2262" s="12">
        <f t="shared" si="534"/>
        <v>0.56237648425547</v>
      </c>
      <c r="AY2262" s="12">
        <f t="shared" si="535"/>
        <v>0.119841512024258</v>
      </c>
      <c r="AZ2262" s="12">
        <f t="shared" si="536"/>
        <v>0.442534972231212</v>
      </c>
      <c r="BA2262" s="12">
        <f t="shared" si="537"/>
        <v>0.215549128597456</v>
      </c>
      <c r="BB2262" s="12">
        <f t="shared" si="538"/>
        <v>0.658084100828669</v>
      </c>
      <c r="BC2262" s="12">
        <f t="shared" si="539"/>
        <v>0.341915899171332</v>
      </c>
    </row>
    <row r="2263" spans="1:55">
      <c r="A2263" s="3" t="s">
        <v>4577</v>
      </c>
      <c r="B2263" s="3" t="s">
        <v>4578</v>
      </c>
      <c r="C2263" s="3">
        <v>9665540.14</v>
      </c>
      <c r="D2263" s="3">
        <v>285503126.19</v>
      </c>
      <c r="E2263" s="3">
        <v>80000000</v>
      </c>
      <c r="F2263" s="3">
        <v>0</v>
      </c>
      <c r="G2263" s="3">
        <v>0</v>
      </c>
      <c r="H2263" s="3">
        <v>0</v>
      </c>
      <c r="I2263" s="3">
        <v>0</v>
      </c>
      <c r="J2263" s="3">
        <v>15012715.94</v>
      </c>
      <c r="K2263" s="3">
        <v>59129675.98</v>
      </c>
      <c r="L2263" s="3">
        <v>0</v>
      </c>
      <c r="M2263" s="3">
        <v>1552821241.79</v>
      </c>
      <c r="N2263" s="3">
        <v>62308181.57</v>
      </c>
      <c r="O2263" s="3">
        <v>904043062.91</v>
      </c>
      <c r="P2263" s="3">
        <v>61499043.01</v>
      </c>
      <c r="Q2263" s="3">
        <v>0</v>
      </c>
      <c r="R2263" s="3">
        <v>418686470.81</v>
      </c>
      <c r="S2263" s="3">
        <v>0</v>
      </c>
      <c r="T2263" s="3">
        <v>0</v>
      </c>
      <c r="U2263" s="3">
        <v>18608098.98</v>
      </c>
      <c r="V2263" s="3">
        <v>23615042.45</v>
      </c>
      <c r="W2263" s="3">
        <v>0</v>
      </c>
      <c r="X2263" s="3">
        <v>0</v>
      </c>
      <c r="Y2263" s="3">
        <v>0</v>
      </c>
      <c r="Z2263" s="3">
        <v>44453801.2</v>
      </c>
      <c r="AA2263" s="3">
        <v>0</v>
      </c>
      <c r="AB2263" s="3">
        <v>4324009.96</v>
      </c>
      <c r="AC2263" s="3">
        <v>610955756.91</v>
      </c>
      <c r="AD2263" s="3">
        <v>124237951.14</v>
      </c>
      <c r="AE2263" s="3">
        <v>0</v>
      </c>
      <c r="AF2263" s="3">
        <v>0</v>
      </c>
      <c r="AG2263" s="3">
        <v>0</v>
      </c>
      <c r="AH2263" s="3">
        <v>38885680.6</v>
      </c>
      <c r="AI2263" s="3">
        <v>0</v>
      </c>
      <c r="AJ2263" s="3">
        <v>429493.52</v>
      </c>
      <c r="AK2263" s="3">
        <v>557460</v>
      </c>
      <c r="AL2263" s="3">
        <v>34347839.25</v>
      </c>
      <c r="AM2263" s="3">
        <v>0</v>
      </c>
      <c r="AN2263" s="3">
        <v>25243824.25</v>
      </c>
      <c r="AO2263" s="6">
        <f t="shared" si="525"/>
        <v>439645518.11</v>
      </c>
      <c r="AP2263" s="6">
        <f t="shared" si="526"/>
        <v>2580671529.28</v>
      </c>
      <c r="AQ2263" s="6">
        <f t="shared" si="527"/>
        <v>509687423.4</v>
      </c>
      <c r="AR2263" s="6">
        <f t="shared" si="528"/>
        <v>2070984105.88</v>
      </c>
      <c r="AS2263" s="6">
        <f t="shared" si="529"/>
        <v>834658005.67</v>
      </c>
      <c r="AT2263" s="10">
        <f t="shared" si="530"/>
        <v>9665540.14</v>
      </c>
      <c r="AU2263" s="10">
        <f t="shared" si="531"/>
        <v>844323545.81</v>
      </c>
      <c r="AV2263" s="10">
        <f t="shared" si="532"/>
        <v>2510629623.99</v>
      </c>
      <c r="AW2263" s="12">
        <f t="shared" si="533"/>
        <v>0.131043712343743</v>
      </c>
      <c r="AX2263" s="12">
        <f t="shared" si="534"/>
        <v>0.866075311484367</v>
      </c>
      <c r="AY2263" s="12">
        <f t="shared" si="535"/>
        <v>0.617291509318879</v>
      </c>
      <c r="AZ2263" s="12">
        <f t="shared" si="536"/>
        <v>0.248783802165488</v>
      </c>
      <c r="BA2263" s="12">
        <f t="shared" si="537"/>
        <v>0.00288097617188981</v>
      </c>
      <c r="BB2263" s="12">
        <f t="shared" si="538"/>
        <v>0.251664778337378</v>
      </c>
      <c r="BC2263" s="12">
        <f t="shared" si="539"/>
        <v>0.748335221662622</v>
      </c>
    </row>
    <row r="2264" spans="1:55">
      <c r="A2264" s="3" t="s">
        <v>4579</v>
      </c>
      <c r="B2264" s="3" t="s">
        <v>4580</v>
      </c>
      <c r="C2264" s="3">
        <v>55043014.69</v>
      </c>
      <c r="D2264" s="3">
        <v>285211268.48</v>
      </c>
      <c r="E2264" s="3">
        <v>748255760.66</v>
      </c>
      <c r="F2264" s="3">
        <v>0</v>
      </c>
      <c r="G2264" s="3">
        <v>0</v>
      </c>
      <c r="H2264" s="3">
        <v>0</v>
      </c>
      <c r="I2264" s="3">
        <v>0</v>
      </c>
      <c r="J2264" s="3">
        <v>4269930.74</v>
      </c>
      <c r="K2264" s="3">
        <v>4002465.11</v>
      </c>
      <c r="L2264" s="3">
        <v>0</v>
      </c>
      <c r="M2264" s="3">
        <v>409028475.81</v>
      </c>
      <c r="N2264" s="3">
        <v>86092653.96</v>
      </c>
      <c r="O2264" s="3">
        <v>208670193.03</v>
      </c>
      <c r="P2264" s="3">
        <v>23178659.87</v>
      </c>
      <c r="Q2264" s="3">
        <v>0</v>
      </c>
      <c r="R2264" s="3">
        <v>434030657.14</v>
      </c>
      <c r="S2264" s="3">
        <v>0</v>
      </c>
      <c r="T2264" s="3">
        <v>0</v>
      </c>
      <c r="U2264" s="3">
        <v>15437494.17</v>
      </c>
      <c r="V2264" s="3">
        <v>2589876.83</v>
      </c>
      <c r="W2264" s="3">
        <v>0</v>
      </c>
      <c r="X2264" s="3">
        <v>0</v>
      </c>
      <c r="Y2264" s="3">
        <v>0</v>
      </c>
      <c r="Z2264" s="3">
        <v>45771246.94</v>
      </c>
      <c r="AA2264" s="3">
        <v>0</v>
      </c>
      <c r="AB2264" s="3">
        <v>2102534.53</v>
      </c>
      <c r="AC2264" s="3">
        <v>379688588.32</v>
      </c>
      <c r="AD2264" s="3">
        <v>242268443.74</v>
      </c>
      <c r="AE2264" s="3">
        <v>0</v>
      </c>
      <c r="AF2264" s="3">
        <v>0</v>
      </c>
      <c r="AG2264" s="3">
        <v>0</v>
      </c>
      <c r="AH2264" s="3">
        <v>91826150.43</v>
      </c>
      <c r="AI2264" s="3">
        <v>0</v>
      </c>
      <c r="AJ2264" s="3">
        <v>0</v>
      </c>
      <c r="AK2264" s="3">
        <v>0</v>
      </c>
      <c r="AL2264" s="3">
        <v>8775798.26</v>
      </c>
      <c r="AM2264" s="3">
        <v>6772652.7</v>
      </c>
      <c r="AN2264" s="3">
        <v>39667065.69</v>
      </c>
      <c r="AO2264" s="6">
        <f t="shared" si="525"/>
        <v>1041739424.99</v>
      </c>
      <c r="AP2264" s="6">
        <f t="shared" si="526"/>
        <v>726969982.67</v>
      </c>
      <c r="AQ2264" s="6">
        <f t="shared" si="527"/>
        <v>499931809.61</v>
      </c>
      <c r="AR2264" s="6">
        <f t="shared" si="528"/>
        <v>227038173.06</v>
      </c>
      <c r="AS2264" s="6">
        <f t="shared" si="529"/>
        <v>768998699.14</v>
      </c>
      <c r="AT2264" s="10">
        <f t="shared" si="530"/>
        <v>55043014.69</v>
      </c>
      <c r="AU2264" s="10">
        <f t="shared" si="531"/>
        <v>824041713.83</v>
      </c>
      <c r="AV2264" s="10">
        <f t="shared" si="532"/>
        <v>1268777598.05</v>
      </c>
      <c r="AW2264" s="12">
        <f t="shared" si="533"/>
        <v>0.497768449993036</v>
      </c>
      <c r="AX2264" s="12">
        <f t="shared" si="534"/>
        <v>0.475930658010438</v>
      </c>
      <c r="AY2264" s="12">
        <f t="shared" si="535"/>
        <v>0.108484364498744</v>
      </c>
      <c r="AZ2264" s="12">
        <f t="shared" si="536"/>
        <v>0.367446293511694</v>
      </c>
      <c r="BA2264" s="12">
        <f t="shared" si="537"/>
        <v>0.0263008919965261</v>
      </c>
      <c r="BB2264" s="12">
        <f t="shared" si="538"/>
        <v>0.39374718550822</v>
      </c>
      <c r="BC2264" s="12">
        <f t="shared" si="539"/>
        <v>0.60625281449178</v>
      </c>
    </row>
    <row r="2265" spans="1:55">
      <c r="A2265" s="3" t="s">
        <v>4581</v>
      </c>
      <c r="B2265" s="3" t="s">
        <v>4582</v>
      </c>
      <c r="C2265" s="3">
        <v>338042.84</v>
      </c>
      <c r="D2265" s="3">
        <v>283780896.81</v>
      </c>
      <c r="E2265" s="3">
        <v>400946849.32</v>
      </c>
      <c r="F2265" s="3">
        <v>0</v>
      </c>
      <c r="G2265" s="3">
        <v>0</v>
      </c>
      <c r="H2265" s="3">
        <v>0</v>
      </c>
      <c r="I2265" s="3">
        <v>0</v>
      </c>
      <c r="J2265" s="3">
        <v>0</v>
      </c>
      <c r="K2265" s="3">
        <v>4451276.92</v>
      </c>
      <c r="L2265" s="3">
        <v>0</v>
      </c>
      <c r="M2265" s="3">
        <v>19867981.49</v>
      </c>
      <c r="N2265" s="3">
        <v>6596230.12</v>
      </c>
      <c r="O2265" s="3">
        <v>46125172.44</v>
      </c>
      <c r="P2265" s="3">
        <v>8872375.05</v>
      </c>
      <c r="Q2265" s="3">
        <v>0</v>
      </c>
      <c r="R2265" s="3">
        <v>26068638.31</v>
      </c>
      <c r="S2265" s="3">
        <v>1319224.05</v>
      </c>
      <c r="T2265" s="3">
        <v>0</v>
      </c>
      <c r="U2265" s="3">
        <v>1055003.41</v>
      </c>
      <c r="V2265" s="3">
        <v>6510744.13</v>
      </c>
      <c r="W2265" s="3">
        <v>0</v>
      </c>
      <c r="X2265" s="3">
        <v>0</v>
      </c>
      <c r="Y2265" s="3">
        <v>0</v>
      </c>
      <c r="Z2265" s="3">
        <v>8999970.33</v>
      </c>
      <c r="AA2265" s="3">
        <v>0</v>
      </c>
      <c r="AB2265" s="3">
        <v>276990.24</v>
      </c>
      <c r="AC2265" s="3">
        <v>134790543.57</v>
      </c>
      <c r="AD2265" s="3">
        <v>114167778.08</v>
      </c>
      <c r="AE2265" s="3">
        <v>0</v>
      </c>
      <c r="AF2265" s="3">
        <v>0</v>
      </c>
      <c r="AG2265" s="3">
        <v>0</v>
      </c>
      <c r="AH2265" s="3">
        <v>37372695.03</v>
      </c>
      <c r="AI2265" s="3">
        <v>0</v>
      </c>
      <c r="AJ2265" s="3">
        <v>3301151.52</v>
      </c>
      <c r="AK2265" s="3">
        <v>36500863.38</v>
      </c>
      <c r="AL2265" s="3">
        <v>4857124.36</v>
      </c>
      <c r="AM2265" s="3">
        <v>24102.98</v>
      </c>
      <c r="AN2265" s="3">
        <v>0</v>
      </c>
      <c r="AO2265" s="6">
        <f t="shared" si="525"/>
        <v>689179023.05</v>
      </c>
      <c r="AP2265" s="6">
        <f t="shared" si="526"/>
        <v>81461759.1</v>
      </c>
      <c r="AQ2265" s="6">
        <f t="shared" si="527"/>
        <v>44230570.47</v>
      </c>
      <c r="AR2265" s="6">
        <f t="shared" si="528"/>
        <v>37231188.63</v>
      </c>
      <c r="AS2265" s="6">
        <f t="shared" si="529"/>
        <v>331014258.92</v>
      </c>
      <c r="AT2265" s="10">
        <f t="shared" si="530"/>
        <v>338042.84</v>
      </c>
      <c r="AU2265" s="10">
        <f t="shared" si="531"/>
        <v>331352301.76</v>
      </c>
      <c r="AV2265" s="10">
        <f t="shared" si="532"/>
        <v>726410211.68</v>
      </c>
      <c r="AW2265" s="12">
        <f t="shared" si="533"/>
        <v>0.651544192853543</v>
      </c>
      <c r="AX2265" s="12">
        <f t="shared" si="534"/>
        <v>0.348136224219566</v>
      </c>
      <c r="AY2265" s="12">
        <f t="shared" si="535"/>
        <v>0.0351980602043824</v>
      </c>
      <c r="AZ2265" s="12">
        <f t="shared" si="536"/>
        <v>0.312938164015184</v>
      </c>
      <c r="BA2265" s="12">
        <f t="shared" si="537"/>
        <v>0.000319582926890304</v>
      </c>
      <c r="BB2265" s="12">
        <f t="shared" si="538"/>
        <v>0.313257746942074</v>
      </c>
      <c r="BC2265" s="12">
        <f t="shared" si="539"/>
        <v>0.686742253057926</v>
      </c>
    </row>
    <row r="2266" spans="1:55">
      <c r="A2266" s="3" t="s">
        <v>4583</v>
      </c>
      <c r="B2266" s="3" t="s">
        <v>4584</v>
      </c>
      <c r="C2266" s="3">
        <v>2238304.07</v>
      </c>
      <c r="D2266" s="3">
        <v>283521713.84</v>
      </c>
      <c r="E2266" s="3">
        <v>304613666.03</v>
      </c>
      <c r="F2266" s="3">
        <v>0</v>
      </c>
      <c r="G2266" s="3">
        <v>0</v>
      </c>
      <c r="H2266" s="3">
        <v>0</v>
      </c>
      <c r="I2266" s="3">
        <v>0</v>
      </c>
      <c r="J2266" s="3">
        <v>8362016.65</v>
      </c>
      <c r="K2266" s="3">
        <v>133020842.25</v>
      </c>
      <c r="L2266" s="3">
        <v>0</v>
      </c>
      <c r="M2266" s="3">
        <v>518574698.96</v>
      </c>
      <c r="N2266" s="3">
        <v>14312555.99</v>
      </c>
      <c r="O2266" s="3">
        <v>11939960.45</v>
      </c>
      <c r="P2266" s="3">
        <v>150667607.93</v>
      </c>
      <c r="Q2266" s="3">
        <v>230000000</v>
      </c>
      <c r="R2266" s="3">
        <v>243334286.04</v>
      </c>
      <c r="S2266" s="3">
        <v>0</v>
      </c>
      <c r="T2266" s="3">
        <v>0</v>
      </c>
      <c r="U2266" s="3">
        <v>64360271.21</v>
      </c>
      <c r="V2266" s="3">
        <v>49298361.31</v>
      </c>
      <c r="W2266" s="3">
        <v>0</v>
      </c>
      <c r="X2266" s="3">
        <v>0</v>
      </c>
      <c r="Y2266" s="3">
        <v>0</v>
      </c>
      <c r="Z2266" s="3">
        <v>1551054.37</v>
      </c>
      <c r="AA2266" s="3">
        <v>0</v>
      </c>
      <c r="AB2266" s="3">
        <v>0</v>
      </c>
      <c r="AC2266" s="3">
        <v>40474247.44</v>
      </c>
      <c r="AD2266" s="3">
        <v>0</v>
      </c>
      <c r="AE2266" s="3">
        <v>0</v>
      </c>
      <c r="AF2266" s="3">
        <v>0</v>
      </c>
      <c r="AG2266" s="3">
        <v>0</v>
      </c>
      <c r="AH2266" s="3">
        <v>443533.29</v>
      </c>
      <c r="AI2266" s="3">
        <v>0</v>
      </c>
      <c r="AJ2266" s="3">
        <v>134393908.19</v>
      </c>
      <c r="AK2266" s="3">
        <v>59316450.04</v>
      </c>
      <c r="AL2266" s="3">
        <v>9441101.81</v>
      </c>
      <c r="AM2266" s="3">
        <v>0</v>
      </c>
      <c r="AN2266" s="3">
        <v>0</v>
      </c>
      <c r="AO2266" s="6">
        <f t="shared" si="525"/>
        <v>729518238.77</v>
      </c>
      <c r="AP2266" s="6">
        <f t="shared" si="526"/>
        <v>925494823.33</v>
      </c>
      <c r="AQ2266" s="6">
        <f t="shared" si="527"/>
        <v>358543972.93</v>
      </c>
      <c r="AR2266" s="6">
        <f t="shared" si="528"/>
        <v>566950850.4</v>
      </c>
      <c r="AS2266" s="6">
        <f t="shared" si="529"/>
        <v>244069240.77</v>
      </c>
      <c r="AT2266" s="10">
        <f t="shared" si="530"/>
        <v>2238304.07</v>
      </c>
      <c r="AU2266" s="10">
        <f t="shared" si="531"/>
        <v>246307544.84</v>
      </c>
      <c r="AV2266" s="10">
        <f t="shared" si="532"/>
        <v>1296469089.17</v>
      </c>
      <c r="AW2266" s="12">
        <f t="shared" si="533"/>
        <v>0.472860570148661</v>
      </c>
      <c r="AX2266" s="12">
        <f t="shared" si="534"/>
        <v>0.525688601506745</v>
      </c>
      <c r="AY2266" s="12">
        <f t="shared" si="535"/>
        <v>0.367487319876226</v>
      </c>
      <c r="AZ2266" s="12">
        <f t="shared" si="536"/>
        <v>0.158201281630519</v>
      </c>
      <c r="BA2266" s="12">
        <f t="shared" si="537"/>
        <v>0.00145082834459463</v>
      </c>
      <c r="BB2266" s="12">
        <f t="shared" si="538"/>
        <v>0.159652109975114</v>
      </c>
      <c r="BC2266" s="12">
        <f t="shared" si="539"/>
        <v>0.840347890024887</v>
      </c>
    </row>
    <row r="2267" spans="1:55">
      <c r="A2267" s="3" t="s">
        <v>4585</v>
      </c>
      <c r="B2267" s="3" t="s">
        <v>4586</v>
      </c>
      <c r="C2267" s="3">
        <v>0</v>
      </c>
      <c r="D2267" s="3">
        <v>283417266.8</v>
      </c>
      <c r="E2267" s="3">
        <v>0</v>
      </c>
      <c r="F2267" s="3">
        <v>0</v>
      </c>
      <c r="G2267" s="3">
        <v>0</v>
      </c>
      <c r="H2267" s="3">
        <v>0</v>
      </c>
      <c r="I2267" s="3">
        <v>0</v>
      </c>
      <c r="J2267" s="3">
        <v>0</v>
      </c>
      <c r="K2267" s="3">
        <v>17041839.33</v>
      </c>
      <c r="L2267" s="3">
        <v>0</v>
      </c>
      <c r="M2267" s="3">
        <v>210130261.13</v>
      </c>
      <c r="N2267" s="3">
        <v>2369543.48</v>
      </c>
      <c r="O2267" s="3">
        <v>1609706267.63</v>
      </c>
      <c r="P2267" s="3">
        <v>20742414.17</v>
      </c>
      <c r="Q2267" s="3">
        <v>0</v>
      </c>
      <c r="R2267" s="3">
        <v>23500794.06</v>
      </c>
      <c r="S2267" s="3">
        <v>0</v>
      </c>
      <c r="T2267" s="3">
        <v>0</v>
      </c>
      <c r="U2267" s="3">
        <v>5608878.17</v>
      </c>
      <c r="V2267" s="3">
        <v>13819841.11</v>
      </c>
      <c r="W2267" s="3">
        <v>0</v>
      </c>
      <c r="X2267" s="3">
        <v>0</v>
      </c>
      <c r="Y2267" s="3">
        <v>0</v>
      </c>
      <c r="Z2267" s="3">
        <v>123297357.89</v>
      </c>
      <c r="AA2267" s="3">
        <v>0</v>
      </c>
      <c r="AB2267" s="3">
        <v>1707441.99</v>
      </c>
      <c r="AC2267" s="3">
        <v>372176476.74</v>
      </c>
      <c r="AD2267" s="3">
        <v>93827462.31</v>
      </c>
      <c r="AE2267" s="3">
        <v>0</v>
      </c>
      <c r="AF2267" s="3">
        <v>0</v>
      </c>
      <c r="AG2267" s="3">
        <v>0</v>
      </c>
      <c r="AH2267" s="3">
        <v>120806784.07</v>
      </c>
      <c r="AI2267" s="3">
        <v>0</v>
      </c>
      <c r="AJ2267" s="3">
        <v>1905827.33</v>
      </c>
      <c r="AK2267" s="3">
        <v>3397071.45</v>
      </c>
      <c r="AL2267" s="3">
        <v>19462254.79</v>
      </c>
      <c r="AM2267" s="3">
        <v>0</v>
      </c>
      <c r="AN2267" s="3">
        <v>3946852</v>
      </c>
      <c r="AO2267" s="6">
        <f t="shared" si="525"/>
        <v>300459106.13</v>
      </c>
      <c r="AP2267" s="6">
        <f t="shared" si="526"/>
        <v>1842948486.41</v>
      </c>
      <c r="AQ2267" s="6">
        <f t="shared" si="527"/>
        <v>167934313.22</v>
      </c>
      <c r="AR2267" s="6">
        <f t="shared" si="528"/>
        <v>1675014173.19</v>
      </c>
      <c r="AS2267" s="6">
        <f t="shared" si="529"/>
        <v>615522728.69</v>
      </c>
      <c r="AT2267" s="10">
        <f t="shared" si="530"/>
        <v>0</v>
      </c>
      <c r="AU2267" s="10">
        <f t="shared" si="531"/>
        <v>615522728.69</v>
      </c>
      <c r="AV2267" s="10">
        <f t="shared" si="532"/>
        <v>1975473279.32</v>
      </c>
      <c r="AW2267" s="12">
        <f t="shared" si="533"/>
        <v>0.1159627823436</v>
      </c>
      <c r="AX2267" s="12">
        <f t="shared" si="534"/>
        <v>0.8840372176564</v>
      </c>
      <c r="AY2267" s="12">
        <f t="shared" si="535"/>
        <v>0.646475011158541</v>
      </c>
      <c r="AZ2267" s="12">
        <f t="shared" si="536"/>
        <v>0.237562206497859</v>
      </c>
      <c r="BA2267" s="12">
        <f t="shared" si="537"/>
        <v>0</v>
      </c>
      <c r="BB2267" s="12">
        <f t="shared" si="538"/>
        <v>0.237562206497859</v>
      </c>
      <c r="BC2267" s="12">
        <f t="shared" si="539"/>
        <v>0.762437793502141</v>
      </c>
    </row>
    <row r="2268" spans="1:55">
      <c r="A2268" s="3" t="s">
        <v>4587</v>
      </c>
      <c r="B2268" s="3" t="s">
        <v>4588</v>
      </c>
      <c r="C2268" s="3">
        <v>0</v>
      </c>
      <c r="D2268" s="3">
        <v>283087607.38</v>
      </c>
      <c r="E2268" s="3">
        <v>30000000</v>
      </c>
      <c r="F2268" s="3">
        <v>0</v>
      </c>
      <c r="G2268" s="3">
        <v>0</v>
      </c>
      <c r="H2268" s="3">
        <v>0</v>
      </c>
      <c r="I2268" s="3">
        <v>0</v>
      </c>
      <c r="J2268" s="3">
        <v>0</v>
      </c>
      <c r="K2268" s="3">
        <v>45259479</v>
      </c>
      <c r="L2268" s="3">
        <v>0</v>
      </c>
      <c r="M2268" s="3">
        <v>888967451.43</v>
      </c>
      <c r="N2268" s="3">
        <v>839605078.13</v>
      </c>
      <c r="O2268" s="3">
        <v>1418701367.81</v>
      </c>
      <c r="P2268" s="3">
        <v>4616101.77</v>
      </c>
      <c r="Q2268" s="3">
        <v>0</v>
      </c>
      <c r="R2268" s="3">
        <v>537553123.67</v>
      </c>
      <c r="S2268" s="3">
        <v>0</v>
      </c>
      <c r="T2268" s="3">
        <v>0</v>
      </c>
      <c r="U2268" s="3">
        <v>68615838.06</v>
      </c>
      <c r="V2268" s="3">
        <v>108691413.65</v>
      </c>
      <c r="W2268" s="3">
        <v>0</v>
      </c>
      <c r="X2268" s="3">
        <v>0</v>
      </c>
      <c r="Y2268" s="3">
        <v>0</v>
      </c>
      <c r="Z2268" s="3">
        <v>166245231.29</v>
      </c>
      <c r="AA2268" s="3">
        <v>0</v>
      </c>
      <c r="AB2268" s="3">
        <v>33816763.47</v>
      </c>
      <c r="AC2268" s="3">
        <v>894358767.3</v>
      </c>
      <c r="AD2268" s="3">
        <v>33927505.87</v>
      </c>
      <c r="AE2268" s="3">
        <v>0</v>
      </c>
      <c r="AF2268" s="3">
        <v>0</v>
      </c>
      <c r="AG2268" s="3">
        <v>0</v>
      </c>
      <c r="AH2268" s="3">
        <v>148452775.99</v>
      </c>
      <c r="AI2268" s="3">
        <v>0</v>
      </c>
      <c r="AJ2268" s="3">
        <v>2601641.09</v>
      </c>
      <c r="AK2268" s="3">
        <v>0</v>
      </c>
      <c r="AL2268" s="3">
        <v>29039050.93</v>
      </c>
      <c r="AM2268" s="3">
        <v>0</v>
      </c>
      <c r="AN2268" s="3">
        <v>0</v>
      </c>
      <c r="AO2268" s="6">
        <f t="shared" si="525"/>
        <v>358347086.38</v>
      </c>
      <c r="AP2268" s="6">
        <f t="shared" si="526"/>
        <v>3151889999.14</v>
      </c>
      <c r="AQ2268" s="6">
        <f t="shared" si="527"/>
        <v>914922370.14</v>
      </c>
      <c r="AR2268" s="6">
        <f t="shared" si="528"/>
        <v>2236967629</v>
      </c>
      <c r="AS2268" s="6">
        <f t="shared" si="529"/>
        <v>1108379741.18</v>
      </c>
      <c r="AT2268" s="10">
        <f t="shared" si="530"/>
        <v>0</v>
      </c>
      <c r="AU2268" s="10">
        <f t="shared" si="531"/>
        <v>1108379741.18</v>
      </c>
      <c r="AV2268" s="10">
        <f t="shared" si="532"/>
        <v>2595314715.38</v>
      </c>
      <c r="AW2268" s="12">
        <f t="shared" si="533"/>
        <v>0.0967539548909857</v>
      </c>
      <c r="AX2268" s="12">
        <f t="shared" si="534"/>
        <v>0.903246045109014</v>
      </c>
      <c r="AY2268" s="12">
        <f t="shared" si="535"/>
        <v>0.603982767811171</v>
      </c>
      <c r="AZ2268" s="12">
        <f t="shared" si="536"/>
        <v>0.299263277297843</v>
      </c>
      <c r="BA2268" s="12">
        <f t="shared" si="537"/>
        <v>0</v>
      </c>
      <c r="BB2268" s="12">
        <f t="shared" si="538"/>
        <v>0.299263277297843</v>
      </c>
      <c r="BC2268" s="12">
        <f t="shared" si="539"/>
        <v>0.700736722702157</v>
      </c>
    </row>
    <row r="2269" spans="1:55">
      <c r="A2269" s="3" t="s">
        <v>4589</v>
      </c>
      <c r="B2269" s="3" t="s">
        <v>4590</v>
      </c>
      <c r="C2269" s="3">
        <v>0</v>
      </c>
      <c r="D2269" s="3">
        <v>282508917.39</v>
      </c>
      <c r="E2269" s="3">
        <v>10222638.88</v>
      </c>
      <c r="F2269" s="3">
        <v>0</v>
      </c>
      <c r="G2269" s="3">
        <v>0</v>
      </c>
      <c r="H2269" s="3">
        <v>0</v>
      </c>
      <c r="I2269" s="3">
        <v>0</v>
      </c>
      <c r="J2269" s="3">
        <v>10137260.31</v>
      </c>
      <c r="K2269" s="3">
        <v>49086552.12</v>
      </c>
      <c r="L2269" s="3">
        <v>0</v>
      </c>
      <c r="M2269" s="3">
        <v>643257560.36</v>
      </c>
      <c r="N2269" s="3">
        <v>141894207.9</v>
      </c>
      <c r="O2269" s="3">
        <v>516104480.74</v>
      </c>
      <c r="P2269" s="3">
        <v>63972708.36</v>
      </c>
      <c r="Q2269" s="3">
        <v>0</v>
      </c>
      <c r="R2269" s="3">
        <v>316242101.95</v>
      </c>
      <c r="S2269" s="3">
        <v>0</v>
      </c>
      <c r="T2269" s="3">
        <v>0</v>
      </c>
      <c r="U2269" s="3">
        <v>20024912.86</v>
      </c>
      <c r="V2269" s="3">
        <v>11094466.9</v>
      </c>
      <c r="W2269" s="3">
        <v>0</v>
      </c>
      <c r="X2269" s="3">
        <v>0</v>
      </c>
      <c r="Y2269" s="3">
        <v>4500000</v>
      </c>
      <c r="Z2269" s="3">
        <v>17915201.48</v>
      </c>
      <c r="AA2269" s="3">
        <v>0</v>
      </c>
      <c r="AB2269" s="3">
        <v>319319.14</v>
      </c>
      <c r="AC2269" s="3">
        <v>599876379.99</v>
      </c>
      <c r="AD2269" s="3">
        <v>174585928.31</v>
      </c>
      <c r="AE2269" s="3">
        <v>0</v>
      </c>
      <c r="AF2269" s="3">
        <v>0</v>
      </c>
      <c r="AG2269" s="3">
        <v>0</v>
      </c>
      <c r="AH2269" s="3">
        <v>182539770.42</v>
      </c>
      <c r="AI2269" s="3">
        <v>0</v>
      </c>
      <c r="AJ2269" s="3">
        <v>165859907.2</v>
      </c>
      <c r="AK2269" s="3">
        <v>19859836.18</v>
      </c>
      <c r="AL2269" s="3">
        <v>15511243.46</v>
      </c>
      <c r="AM2269" s="3">
        <v>6891024.01</v>
      </c>
      <c r="AN2269" s="3">
        <v>0</v>
      </c>
      <c r="AO2269" s="6">
        <f t="shared" si="525"/>
        <v>351955368.7</v>
      </c>
      <c r="AP2269" s="6">
        <f t="shared" si="526"/>
        <v>1365228957.36</v>
      </c>
      <c r="AQ2269" s="6">
        <f t="shared" si="527"/>
        <v>370096002.33</v>
      </c>
      <c r="AR2269" s="6">
        <f t="shared" si="528"/>
        <v>995132955.03</v>
      </c>
      <c r="AS2269" s="6">
        <f t="shared" si="529"/>
        <v>1165124089.57</v>
      </c>
      <c r="AT2269" s="10">
        <f t="shared" si="530"/>
        <v>0</v>
      </c>
      <c r="AU2269" s="10">
        <f t="shared" si="531"/>
        <v>1165124089.57</v>
      </c>
      <c r="AV2269" s="10">
        <f t="shared" si="532"/>
        <v>1347088323.73</v>
      </c>
      <c r="AW2269" s="12">
        <f t="shared" si="533"/>
        <v>0.140097774709137</v>
      </c>
      <c r="AX2269" s="12">
        <f t="shared" si="534"/>
        <v>0.859902225290863</v>
      </c>
      <c r="AY2269" s="12">
        <f t="shared" si="535"/>
        <v>0.396118158544886</v>
      </c>
      <c r="AZ2269" s="12">
        <f t="shared" si="536"/>
        <v>0.463784066745977</v>
      </c>
      <c r="BA2269" s="12">
        <f t="shared" si="537"/>
        <v>0</v>
      </c>
      <c r="BB2269" s="12">
        <f t="shared" si="538"/>
        <v>0.463784066745977</v>
      </c>
      <c r="BC2269" s="12">
        <f t="shared" si="539"/>
        <v>0.536215933254023</v>
      </c>
    </row>
    <row r="2270" spans="1:55">
      <c r="A2270" s="3" t="s">
        <v>4591</v>
      </c>
      <c r="B2270" s="3" t="s">
        <v>4592</v>
      </c>
      <c r="C2270" s="3">
        <v>397813.63</v>
      </c>
      <c r="D2270" s="3">
        <v>281608652</v>
      </c>
      <c r="E2270" s="3">
        <v>1615714.29</v>
      </c>
      <c r="F2270" s="3">
        <v>0</v>
      </c>
      <c r="G2270" s="3">
        <v>0</v>
      </c>
      <c r="H2270" s="3">
        <v>0</v>
      </c>
      <c r="I2270" s="3">
        <v>0</v>
      </c>
      <c r="J2270" s="3">
        <v>33184990</v>
      </c>
      <c r="K2270" s="3">
        <v>23529207.64</v>
      </c>
      <c r="L2270" s="3">
        <v>0</v>
      </c>
      <c r="M2270" s="3">
        <v>115526010.91</v>
      </c>
      <c r="N2270" s="3">
        <v>152406934.96</v>
      </c>
      <c r="O2270" s="3">
        <v>56902671.28</v>
      </c>
      <c r="P2270" s="3">
        <v>17610408.47</v>
      </c>
      <c r="Q2270" s="3">
        <v>0</v>
      </c>
      <c r="R2270" s="3">
        <v>166808836.89</v>
      </c>
      <c r="S2270" s="3">
        <v>0</v>
      </c>
      <c r="T2270" s="3">
        <v>0</v>
      </c>
      <c r="U2270" s="3">
        <v>6813953.75</v>
      </c>
      <c r="V2270" s="3">
        <v>4572415.44</v>
      </c>
      <c r="W2270" s="3">
        <v>0</v>
      </c>
      <c r="X2270" s="3">
        <v>0</v>
      </c>
      <c r="Y2270" s="3">
        <v>5313123.28</v>
      </c>
      <c r="Z2270" s="3">
        <v>50156762.15</v>
      </c>
      <c r="AA2270" s="3">
        <v>0</v>
      </c>
      <c r="AB2270" s="3">
        <v>1383488.39</v>
      </c>
      <c r="AC2270" s="3">
        <v>377173816.54</v>
      </c>
      <c r="AD2270" s="3">
        <v>84983280.43</v>
      </c>
      <c r="AE2270" s="3">
        <v>0</v>
      </c>
      <c r="AF2270" s="3">
        <v>0</v>
      </c>
      <c r="AG2270" s="3">
        <v>0</v>
      </c>
      <c r="AH2270" s="3">
        <v>632547938.05</v>
      </c>
      <c r="AI2270" s="3">
        <v>6620985.42</v>
      </c>
      <c r="AJ2270" s="3">
        <v>375360425.86</v>
      </c>
      <c r="AK2270" s="3">
        <v>94253938.39</v>
      </c>
      <c r="AL2270" s="3">
        <v>37661919.14</v>
      </c>
      <c r="AM2270" s="3">
        <v>41760010.29</v>
      </c>
      <c r="AN2270" s="3">
        <v>155364222.55</v>
      </c>
      <c r="AO2270" s="6">
        <f t="shared" si="525"/>
        <v>339938563.93</v>
      </c>
      <c r="AP2270" s="6">
        <f t="shared" si="526"/>
        <v>342446025.62</v>
      </c>
      <c r="AQ2270" s="6">
        <f t="shared" si="527"/>
        <v>235048579.9</v>
      </c>
      <c r="AR2270" s="6">
        <f t="shared" si="528"/>
        <v>107397445.72</v>
      </c>
      <c r="AS2270" s="6">
        <f t="shared" si="529"/>
        <v>1805726536.67</v>
      </c>
      <c r="AT2270" s="10">
        <f t="shared" si="530"/>
        <v>397813.63</v>
      </c>
      <c r="AU2270" s="10">
        <f t="shared" si="531"/>
        <v>1806124350.3</v>
      </c>
      <c r="AV2270" s="10">
        <f t="shared" si="532"/>
        <v>447336009.65</v>
      </c>
      <c r="AW2270" s="12">
        <f t="shared" si="533"/>
        <v>0.150851805503933</v>
      </c>
      <c r="AX2270" s="12">
        <f t="shared" si="534"/>
        <v>0.848971659937452</v>
      </c>
      <c r="AY2270" s="12">
        <f t="shared" si="535"/>
        <v>0.0476589016735058</v>
      </c>
      <c r="AZ2270" s="12">
        <f t="shared" si="536"/>
        <v>0.801312758263946</v>
      </c>
      <c r="BA2270" s="12">
        <f t="shared" si="537"/>
        <v>0.000176534558614924</v>
      </c>
      <c r="BB2270" s="12">
        <f t="shared" si="538"/>
        <v>0.801489292822561</v>
      </c>
      <c r="BC2270" s="12">
        <f t="shared" si="539"/>
        <v>0.198510707177439</v>
      </c>
    </row>
    <row r="2271" spans="1:55">
      <c r="A2271" s="3" t="s">
        <v>4593</v>
      </c>
      <c r="B2271" s="3" t="s">
        <v>4594</v>
      </c>
      <c r="C2271" s="3">
        <v>5057219.6</v>
      </c>
      <c r="D2271" s="3">
        <v>281380153.84</v>
      </c>
      <c r="E2271" s="3">
        <v>0</v>
      </c>
      <c r="F2271" s="3">
        <v>0</v>
      </c>
      <c r="G2271" s="3">
        <v>0</v>
      </c>
      <c r="H2271" s="3">
        <v>0</v>
      </c>
      <c r="I2271" s="3">
        <v>0</v>
      </c>
      <c r="J2271" s="3">
        <v>0</v>
      </c>
      <c r="K2271" s="3">
        <v>802373.71</v>
      </c>
      <c r="L2271" s="3">
        <v>0</v>
      </c>
      <c r="M2271" s="3">
        <v>16959956.53</v>
      </c>
      <c r="N2271" s="3">
        <v>3800</v>
      </c>
      <c r="O2271" s="3">
        <v>244138.11</v>
      </c>
      <c r="P2271" s="3">
        <v>130024.16</v>
      </c>
      <c r="Q2271" s="3">
        <v>0</v>
      </c>
      <c r="R2271" s="3">
        <v>8906233.24</v>
      </c>
      <c r="S2271" s="3">
        <v>0</v>
      </c>
      <c r="T2271" s="3">
        <v>0</v>
      </c>
      <c r="U2271" s="3">
        <v>1272797.85</v>
      </c>
      <c r="V2271" s="3">
        <v>89457.73</v>
      </c>
      <c r="W2271" s="3">
        <v>0</v>
      </c>
      <c r="X2271" s="3">
        <v>0</v>
      </c>
      <c r="Y2271" s="3">
        <v>1701000</v>
      </c>
      <c r="Z2271" s="3">
        <v>342198.26</v>
      </c>
      <c r="AA2271" s="3">
        <v>0</v>
      </c>
      <c r="AB2271" s="3">
        <v>0</v>
      </c>
      <c r="AC2271" s="3">
        <v>414226881.22</v>
      </c>
      <c r="AD2271" s="3">
        <v>18536713.9</v>
      </c>
      <c r="AE2271" s="3">
        <v>0</v>
      </c>
      <c r="AF2271" s="3">
        <v>0</v>
      </c>
      <c r="AG2271" s="3">
        <v>0</v>
      </c>
      <c r="AH2271" s="3">
        <v>207883992.47</v>
      </c>
      <c r="AI2271" s="3">
        <v>0</v>
      </c>
      <c r="AJ2271" s="3">
        <v>0</v>
      </c>
      <c r="AK2271" s="3">
        <v>0</v>
      </c>
      <c r="AL2271" s="3">
        <v>0</v>
      </c>
      <c r="AM2271" s="3">
        <v>0</v>
      </c>
      <c r="AN2271" s="3">
        <v>1000000</v>
      </c>
      <c r="AO2271" s="6">
        <f t="shared" si="525"/>
        <v>282182527.55</v>
      </c>
      <c r="AP2271" s="6">
        <f t="shared" si="526"/>
        <v>17337918.8</v>
      </c>
      <c r="AQ2271" s="6">
        <f t="shared" si="527"/>
        <v>12311687.08</v>
      </c>
      <c r="AR2271" s="6">
        <f t="shared" si="528"/>
        <v>5026231.72</v>
      </c>
      <c r="AS2271" s="6">
        <f t="shared" si="529"/>
        <v>641647587.59</v>
      </c>
      <c r="AT2271" s="10">
        <f t="shared" si="530"/>
        <v>5057219.6</v>
      </c>
      <c r="AU2271" s="10">
        <f t="shared" si="531"/>
        <v>646704807.19</v>
      </c>
      <c r="AV2271" s="10">
        <f t="shared" si="532"/>
        <v>287208759.27</v>
      </c>
      <c r="AW2271" s="12">
        <f t="shared" si="533"/>
        <v>0.302150581899793</v>
      </c>
      <c r="AX2271" s="12">
        <f t="shared" si="534"/>
        <v>0.692434334968725</v>
      </c>
      <c r="AY2271" s="12">
        <f t="shared" si="535"/>
        <v>0.00538190245918788</v>
      </c>
      <c r="AZ2271" s="12">
        <f t="shared" si="536"/>
        <v>0.687052432509537</v>
      </c>
      <c r="BA2271" s="12">
        <f t="shared" si="537"/>
        <v>0.00541508313148228</v>
      </c>
      <c r="BB2271" s="12">
        <f t="shared" si="538"/>
        <v>0.692467515641019</v>
      </c>
      <c r="BC2271" s="12">
        <f t="shared" si="539"/>
        <v>0.307532484358981</v>
      </c>
    </row>
    <row r="2272" spans="1:55">
      <c r="A2272" s="3" t="s">
        <v>4595</v>
      </c>
      <c r="B2272" s="3" t="s">
        <v>4596</v>
      </c>
      <c r="C2272" s="3">
        <v>4733004.99</v>
      </c>
      <c r="D2272" s="3">
        <v>281294437.29</v>
      </c>
      <c r="E2272" s="3">
        <v>0</v>
      </c>
      <c r="F2272" s="3">
        <v>0</v>
      </c>
      <c r="G2272" s="3">
        <v>0</v>
      </c>
      <c r="H2272" s="3">
        <v>0</v>
      </c>
      <c r="I2272" s="3">
        <v>0</v>
      </c>
      <c r="J2272" s="3">
        <v>0</v>
      </c>
      <c r="K2272" s="3">
        <v>31274081.63</v>
      </c>
      <c r="L2272" s="3">
        <v>0</v>
      </c>
      <c r="M2272" s="3">
        <v>849678704.85</v>
      </c>
      <c r="N2272" s="3">
        <v>38496824.75</v>
      </c>
      <c r="O2272" s="3">
        <v>67668817.31</v>
      </c>
      <c r="P2272" s="3">
        <v>26097791.93</v>
      </c>
      <c r="Q2272" s="3">
        <v>0</v>
      </c>
      <c r="R2272" s="3">
        <v>798467297.5</v>
      </c>
      <c r="S2272" s="3">
        <v>1498317.48</v>
      </c>
      <c r="T2272" s="3">
        <v>0</v>
      </c>
      <c r="U2272" s="3">
        <v>49881199.01</v>
      </c>
      <c r="V2272" s="3">
        <v>12413063.01</v>
      </c>
      <c r="W2272" s="3">
        <v>0</v>
      </c>
      <c r="X2272" s="3">
        <v>0</v>
      </c>
      <c r="Y2272" s="3">
        <v>0</v>
      </c>
      <c r="Z2272" s="3">
        <v>9248308.76</v>
      </c>
      <c r="AA2272" s="3">
        <v>0</v>
      </c>
      <c r="AB2272" s="3">
        <v>989801.93</v>
      </c>
      <c r="AC2272" s="3">
        <v>1465017986.71</v>
      </c>
      <c r="AD2272" s="3">
        <v>78147539.95</v>
      </c>
      <c r="AE2272" s="3">
        <v>0</v>
      </c>
      <c r="AF2272" s="3">
        <v>6255996.37</v>
      </c>
      <c r="AG2272" s="3">
        <v>0</v>
      </c>
      <c r="AH2272" s="3">
        <v>124229530.81</v>
      </c>
      <c r="AI2272" s="3">
        <v>0</v>
      </c>
      <c r="AJ2272" s="3">
        <v>51470569.32</v>
      </c>
      <c r="AK2272" s="3">
        <v>282497160.36</v>
      </c>
      <c r="AL2272" s="3">
        <v>31329823.24</v>
      </c>
      <c r="AM2272" s="3">
        <v>0</v>
      </c>
      <c r="AN2272" s="3">
        <v>12210820.96</v>
      </c>
      <c r="AO2272" s="6">
        <f t="shared" si="525"/>
        <v>312568518.92</v>
      </c>
      <c r="AP2272" s="6">
        <f t="shared" si="526"/>
        <v>981942138.84</v>
      </c>
      <c r="AQ2272" s="6">
        <f t="shared" si="527"/>
        <v>872497987.69</v>
      </c>
      <c r="AR2272" s="6">
        <f t="shared" si="528"/>
        <v>109444151.15</v>
      </c>
      <c r="AS2272" s="6">
        <f t="shared" si="529"/>
        <v>2051159427.72</v>
      </c>
      <c r="AT2272" s="10">
        <f t="shared" si="530"/>
        <v>4733004.99</v>
      </c>
      <c r="AU2272" s="10">
        <f t="shared" si="531"/>
        <v>2055892432.71</v>
      </c>
      <c r="AV2272" s="10">
        <f t="shared" si="532"/>
        <v>422012670.07</v>
      </c>
      <c r="AW2272" s="12">
        <f t="shared" si="533"/>
        <v>0.126142247566028</v>
      </c>
      <c r="AX2272" s="12">
        <f t="shared" si="534"/>
        <v>0.871947669200885</v>
      </c>
      <c r="AY2272" s="12">
        <f t="shared" si="535"/>
        <v>0.0441680155657345</v>
      </c>
      <c r="AZ2272" s="12">
        <f t="shared" si="536"/>
        <v>0.82777965363515</v>
      </c>
      <c r="BA2272" s="12">
        <f t="shared" si="537"/>
        <v>0.00191008323308668</v>
      </c>
      <c r="BB2272" s="12">
        <f t="shared" si="538"/>
        <v>0.829689736868237</v>
      </c>
      <c r="BC2272" s="12">
        <f t="shared" si="539"/>
        <v>0.170310263131763</v>
      </c>
    </row>
    <row r="2273" spans="1:55">
      <c r="A2273" s="3" t="s">
        <v>4597</v>
      </c>
      <c r="B2273" s="3" t="s">
        <v>4598</v>
      </c>
      <c r="C2273" s="3">
        <v>29623385.25</v>
      </c>
      <c r="D2273" s="3">
        <v>280877237.32</v>
      </c>
      <c r="E2273" s="3">
        <v>0</v>
      </c>
      <c r="F2273" s="3">
        <v>0</v>
      </c>
      <c r="G2273" s="3">
        <v>0</v>
      </c>
      <c r="H2273" s="3">
        <v>0</v>
      </c>
      <c r="I2273" s="3">
        <v>0</v>
      </c>
      <c r="J2273" s="3">
        <v>7544902.56</v>
      </c>
      <c r="K2273" s="3">
        <v>7210725</v>
      </c>
      <c r="L2273" s="3">
        <v>0</v>
      </c>
      <c r="M2273" s="3">
        <v>772860937.25</v>
      </c>
      <c r="N2273" s="3">
        <v>6061725.06</v>
      </c>
      <c r="O2273" s="3">
        <v>292545261.24</v>
      </c>
      <c r="P2273" s="3">
        <v>327554.33</v>
      </c>
      <c r="Q2273" s="3">
        <v>0</v>
      </c>
      <c r="R2273" s="3">
        <v>726734946.28</v>
      </c>
      <c r="S2273" s="3">
        <v>0</v>
      </c>
      <c r="T2273" s="3">
        <v>0</v>
      </c>
      <c r="U2273" s="3">
        <v>2746567.03</v>
      </c>
      <c r="V2273" s="3">
        <v>6162722.52</v>
      </c>
      <c r="W2273" s="3">
        <v>0</v>
      </c>
      <c r="X2273" s="3">
        <v>0</v>
      </c>
      <c r="Y2273" s="3">
        <v>2514408.42</v>
      </c>
      <c r="Z2273" s="3">
        <v>631000</v>
      </c>
      <c r="AA2273" s="3">
        <v>0</v>
      </c>
      <c r="AB2273" s="3">
        <v>163735.9</v>
      </c>
      <c r="AC2273" s="3">
        <v>110536673.95</v>
      </c>
      <c r="AD2273" s="3">
        <v>161086751.97</v>
      </c>
      <c r="AE2273" s="3">
        <v>0</v>
      </c>
      <c r="AF2273" s="3">
        <v>0</v>
      </c>
      <c r="AG2273" s="3">
        <v>0</v>
      </c>
      <c r="AH2273" s="3">
        <v>29072639.09</v>
      </c>
      <c r="AI2273" s="3">
        <v>0</v>
      </c>
      <c r="AJ2273" s="3">
        <v>0</v>
      </c>
      <c r="AK2273" s="3">
        <v>2449647.04</v>
      </c>
      <c r="AL2273" s="3">
        <v>9968706.93</v>
      </c>
      <c r="AM2273" s="3">
        <v>0</v>
      </c>
      <c r="AN2273" s="3">
        <v>175874.87</v>
      </c>
      <c r="AO2273" s="6">
        <f t="shared" si="525"/>
        <v>295632864.88</v>
      </c>
      <c r="AP2273" s="6">
        <f t="shared" si="526"/>
        <v>1071795477.88</v>
      </c>
      <c r="AQ2273" s="6">
        <f t="shared" si="527"/>
        <v>738953380.15</v>
      </c>
      <c r="AR2273" s="6">
        <f t="shared" si="528"/>
        <v>332842097.73</v>
      </c>
      <c r="AS2273" s="6">
        <f t="shared" si="529"/>
        <v>313290293.85</v>
      </c>
      <c r="AT2273" s="10">
        <f t="shared" si="530"/>
        <v>29623385.25</v>
      </c>
      <c r="AU2273" s="10">
        <f t="shared" si="531"/>
        <v>342913679.1</v>
      </c>
      <c r="AV2273" s="10">
        <f t="shared" si="532"/>
        <v>628474962.61</v>
      </c>
      <c r="AW2273" s="12">
        <f t="shared" si="533"/>
        <v>0.304340458788542</v>
      </c>
      <c r="AX2273" s="12">
        <f t="shared" si="534"/>
        <v>0.665163626416889</v>
      </c>
      <c r="AY2273" s="12">
        <f t="shared" si="535"/>
        <v>0.342645655341487</v>
      </c>
      <c r="AZ2273" s="12">
        <f t="shared" si="536"/>
        <v>0.322517971075402</v>
      </c>
      <c r="BA2273" s="12">
        <f t="shared" si="537"/>
        <v>0.0304959147945687</v>
      </c>
      <c r="BB2273" s="12">
        <f t="shared" si="538"/>
        <v>0.353013885869971</v>
      </c>
      <c r="BC2273" s="12">
        <f t="shared" si="539"/>
        <v>0.646986114130029</v>
      </c>
    </row>
    <row r="2274" spans="1:55">
      <c r="A2274" s="3" t="s">
        <v>4599</v>
      </c>
      <c r="B2274" s="3" t="s">
        <v>4600</v>
      </c>
      <c r="C2274" s="3">
        <v>0</v>
      </c>
      <c r="D2274" s="3">
        <v>280505825.92</v>
      </c>
      <c r="E2274" s="3">
        <v>397763628.5</v>
      </c>
      <c r="F2274" s="3">
        <v>0</v>
      </c>
      <c r="G2274" s="3">
        <v>0</v>
      </c>
      <c r="H2274" s="3">
        <v>0</v>
      </c>
      <c r="I2274" s="3">
        <v>0</v>
      </c>
      <c r="J2274" s="3">
        <v>0</v>
      </c>
      <c r="K2274" s="3">
        <v>3004108.23</v>
      </c>
      <c r="L2274" s="3">
        <v>0</v>
      </c>
      <c r="M2274" s="3">
        <v>351058310.67</v>
      </c>
      <c r="N2274" s="3">
        <v>5287952.24</v>
      </c>
      <c r="O2274" s="3">
        <v>283092244.17</v>
      </c>
      <c r="P2274" s="3">
        <v>19924883.29</v>
      </c>
      <c r="Q2274" s="3">
        <v>0</v>
      </c>
      <c r="R2274" s="3">
        <v>408852918.65</v>
      </c>
      <c r="S2274" s="3">
        <v>0</v>
      </c>
      <c r="T2274" s="3">
        <v>0</v>
      </c>
      <c r="U2274" s="3">
        <v>14282776.63</v>
      </c>
      <c r="V2274" s="3">
        <v>12122748.97</v>
      </c>
      <c r="W2274" s="3">
        <v>0</v>
      </c>
      <c r="X2274" s="3">
        <v>0</v>
      </c>
      <c r="Y2274" s="3">
        <v>0</v>
      </c>
      <c r="Z2274" s="3">
        <v>7788160.46</v>
      </c>
      <c r="AA2274" s="3">
        <v>0</v>
      </c>
      <c r="AB2274" s="3">
        <v>2263109.42</v>
      </c>
      <c r="AC2274" s="3">
        <v>1934455356.42</v>
      </c>
      <c r="AD2274" s="3">
        <v>79250863.94</v>
      </c>
      <c r="AE2274" s="3">
        <v>0</v>
      </c>
      <c r="AF2274" s="3">
        <v>0</v>
      </c>
      <c r="AG2274" s="3">
        <v>0</v>
      </c>
      <c r="AH2274" s="3">
        <v>72909943.99</v>
      </c>
      <c r="AI2274" s="3">
        <v>0</v>
      </c>
      <c r="AJ2274" s="3">
        <v>0</v>
      </c>
      <c r="AK2274" s="3">
        <v>2679290.19</v>
      </c>
      <c r="AL2274" s="3">
        <v>6291820.59</v>
      </c>
      <c r="AM2274" s="3">
        <v>0</v>
      </c>
      <c r="AN2274" s="3">
        <v>30790504</v>
      </c>
      <c r="AO2274" s="6">
        <f t="shared" si="525"/>
        <v>681273562.65</v>
      </c>
      <c r="AP2274" s="6">
        <f t="shared" si="526"/>
        <v>659363390.37</v>
      </c>
      <c r="AQ2274" s="6">
        <f t="shared" si="527"/>
        <v>445309714.13</v>
      </c>
      <c r="AR2274" s="6">
        <f t="shared" si="528"/>
        <v>214053676.24</v>
      </c>
      <c r="AS2274" s="6">
        <f t="shared" si="529"/>
        <v>2126377779.13</v>
      </c>
      <c r="AT2274" s="10">
        <f t="shared" si="530"/>
        <v>0</v>
      </c>
      <c r="AU2274" s="10">
        <f t="shared" si="531"/>
        <v>2126377779.13</v>
      </c>
      <c r="AV2274" s="10">
        <f t="shared" si="532"/>
        <v>895327238.89</v>
      </c>
      <c r="AW2274" s="12">
        <f t="shared" si="533"/>
        <v>0.225459983217161</v>
      </c>
      <c r="AX2274" s="12">
        <f t="shared" si="534"/>
        <v>0.774540016782839</v>
      </c>
      <c r="AY2274" s="12">
        <f t="shared" si="535"/>
        <v>0.0708387069430955</v>
      </c>
      <c r="AZ2274" s="12">
        <f t="shared" si="536"/>
        <v>0.703701309839744</v>
      </c>
      <c r="BA2274" s="12">
        <f t="shared" si="537"/>
        <v>0</v>
      </c>
      <c r="BB2274" s="12">
        <f t="shared" si="538"/>
        <v>0.703701309839744</v>
      </c>
      <c r="BC2274" s="12">
        <f t="shared" si="539"/>
        <v>0.296298690160256</v>
      </c>
    </row>
    <row r="2275" spans="1:55">
      <c r="A2275" s="3" t="s">
        <v>4601</v>
      </c>
      <c r="B2275" s="3" t="s">
        <v>4602</v>
      </c>
      <c r="C2275" s="3">
        <v>0</v>
      </c>
      <c r="D2275" s="3">
        <v>280102189.58</v>
      </c>
      <c r="E2275" s="3">
        <v>0</v>
      </c>
      <c r="F2275" s="3">
        <v>0</v>
      </c>
      <c r="G2275" s="3">
        <v>0</v>
      </c>
      <c r="H2275" s="3">
        <v>0</v>
      </c>
      <c r="I2275" s="3">
        <v>0</v>
      </c>
      <c r="J2275" s="3">
        <v>0</v>
      </c>
      <c r="K2275" s="3">
        <v>1261291.2</v>
      </c>
      <c r="L2275" s="3">
        <v>0</v>
      </c>
      <c r="M2275" s="3">
        <v>218165992.3</v>
      </c>
      <c r="N2275" s="3">
        <v>9183746.26</v>
      </c>
      <c r="O2275" s="3">
        <v>452068009.86</v>
      </c>
      <c r="P2275" s="3">
        <v>27542935.02</v>
      </c>
      <c r="Q2275" s="3">
        <v>0</v>
      </c>
      <c r="R2275" s="3">
        <v>16690391.88</v>
      </c>
      <c r="S2275" s="3">
        <v>0</v>
      </c>
      <c r="T2275" s="3">
        <v>0</v>
      </c>
      <c r="U2275" s="3">
        <v>45811725.25</v>
      </c>
      <c r="V2275" s="3">
        <v>14993958.25</v>
      </c>
      <c r="W2275" s="3">
        <v>0</v>
      </c>
      <c r="X2275" s="3">
        <v>0</v>
      </c>
      <c r="Y2275" s="3">
        <v>0</v>
      </c>
      <c r="Z2275" s="3">
        <v>25604357.81</v>
      </c>
      <c r="AA2275" s="3">
        <v>0</v>
      </c>
      <c r="AB2275" s="3">
        <v>36284.98</v>
      </c>
      <c r="AC2275" s="3">
        <v>287569019.16</v>
      </c>
      <c r="AD2275" s="3">
        <v>439679162.88</v>
      </c>
      <c r="AE2275" s="3">
        <v>0</v>
      </c>
      <c r="AF2275" s="3">
        <v>0</v>
      </c>
      <c r="AG2275" s="3">
        <v>0</v>
      </c>
      <c r="AH2275" s="3">
        <v>76711267.13</v>
      </c>
      <c r="AI2275" s="3">
        <v>14690681.85</v>
      </c>
      <c r="AJ2275" s="3">
        <v>19230057.19</v>
      </c>
      <c r="AK2275" s="3">
        <v>5112144.17</v>
      </c>
      <c r="AL2275" s="3">
        <v>4073660.27</v>
      </c>
      <c r="AM2275" s="3">
        <v>0</v>
      </c>
      <c r="AN2275" s="3">
        <v>6138710</v>
      </c>
      <c r="AO2275" s="6">
        <f t="shared" si="525"/>
        <v>281363480.78</v>
      </c>
      <c r="AP2275" s="6">
        <f t="shared" si="526"/>
        <v>706960683.44</v>
      </c>
      <c r="AQ2275" s="6">
        <f t="shared" si="527"/>
        <v>103136718.17</v>
      </c>
      <c r="AR2275" s="6">
        <f t="shared" si="528"/>
        <v>603823965.27</v>
      </c>
      <c r="AS2275" s="6">
        <f t="shared" si="529"/>
        <v>853204702.65</v>
      </c>
      <c r="AT2275" s="10">
        <f t="shared" si="530"/>
        <v>0</v>
      </c>
      <c r="AU2275" s="10">
        <f t="shared" si="531"/>
        <v>853204702.65</v>
      </c>
      <c r="AV2275" s="10">
        <f t="shared" si="532"/>
        <v>885187446.05</v>
      </c>
      <c r="AW2275" s="12">
        <f t="shared" si="533"/>
        <v>0.161852710270469</v>
      </c>
      <c r="AX2275" s="12">
        <f t="shared" si="534"/>
        <v>0.838147289729531</v>
      </c>
      <c r="AY2275" s="12">
        <f t="shared" si="535"/>
        <v>0.347346233542041</v>
      </c>
      <c r="AZ2275" s="12">
        <f t="shared" si="536"/>
        <v>0.49080105618749</v>
      </c>
      <c r="BA2275" s="12">
        <f t="shared" si="537"/>
        <v>0</v>
      </c>
      <c r="BB2275" s="12">
        <f t="shared" si="538"/>
        <v>0.49080105618749</v>
      </c>
      <c r="BC2275" s="12">
        <f t="shared" si="539"/>
        <v>0.50919894381251</v>
      </c>
    </row>
    <row r="2276" spans="1:55">
      <c r="A2276" s="3" t="s">
        <v>4603</v>
      </c>
      <c r="B2276" s="3" t="s">
        <v>4604</v>
      </c>
      <c r="C2276" s="3">
        <v>1546809.91</v>
      </c>
      <c r="D2276" s="3">
        <v>280072577.82</v>
      </c>
      <c r="E2276" s="3">
        <v>3000000</v>
      </c>
      <c r="F2276" s="3">
        <v>0</v>
      </c>
      <c r="G2276" s="3">
        <v>0</v>
      </c>
      <c r="H2276" s="3">
        <v>0</v>
      </c>
      <c r="I2276" s="3">
        <v>0</v>
      </c>
      <c r="J2276" s="3">
        <v>10098859.08</v>
      </c>
      <c r="K2276" s="3">
        <v>4935338.26</v>
      </c>
      <c r="L2276" s="3">
        <v>0</v>
      </c>
      <c r="M2276" s="3">
        <v>134906154.37</v>
      </c>
      <c r="N2276" s="3">
        <v>10377869.63</v>
      </c>
      <c r="O2276" s="3">
        <v>239107692.03</v>
      </c>
      <c r="P2276" s="3">
        <v>8288837.43</v>
      </c>
      <c r="Q2276" s="3">
        <v>0</v>
      </c>
      <c r="R2276" s="3">
        <v>49577113.7</v>
      </c>
      <c r="S2276" s="3">
        <v>0</v>
      </c>
      <c r="T2276" s="3">
        <v>0</v>
      </c>
      <c r="U2276" s="3">
        <v>22249964.01</v>
      </c>
      <c r="V2276" s="3">
        <v>11449871.17</v>
      </c>
      <c r="W2276" s="3">
        <v>0</v>
      </c>
      <c r="X2276" s="3">
        <v>0</v>
      </c>
      <c r="Y2276" s="3">
        <v>1507619.11</v>
      </c>
      <c r="Z2276" s="3">
        <v>0</v>
      </c>
      <c r="AA2276" s="3">
        <v>0</v>
      </c>
      <c r="AB2276" s="3">
        <v>876407.51</v>
      </c>
      <c r="AC2276" s="3">
        <v>564825357.92</v>
      </c>
      <c r="AD2276" s="3">
        <v>28090615.07</v>
      </c>
      <c r="AE2276" s="3">
        <v>0</v>
      </c>
      <c r="AF2276" s="3">
        <v>0</v>
      </c>
      <c r="AG2276" s="3">
        <v>0</v>
      </c>
      <c r="AH2276" s="3">
        <v>38855383.32</v>
      </c>
      <c r="AI2276" s="3">
        <v>0</v>
      </c>
      <c r="AJ2276" s="3">
        <v>0</v>
      </c>
      <c r="AK2276" s="3">
        <v>8805630.61</v>
      </c>
      <c r="AL2276" s="3">
        <v>22285601.59</v>
      </c>
      <c r="AM2276" s="3">
        <v>15098370.17</v>
      </c>
      <c r="AN2276" s="3">
        <v>24255509.13</v>
      </c>
      <c r="AO2276" s="6">
        <f t="shared" si="525"/>
        <v>298106775.16</v>
      </c>
      <c r="AP2276" s="6">
        <f t="shared" si="526"/>
        <v>392680553.46</v>
      </c>
      <c r="AQ2276" s="6">
        <f t="shared" si="527"/>
        <v>85660975.5</v>
      </c>
      <c r="AR2276" s="6">
        <f t="shared" si="528"/>
        <v>307019577.96</v>
      </c>
      <c r="AS2276" s="6">
        <f t="shared" si="529"/>
        <v>702216467.81</v>
      </c>
      <c r="AT2276" s="10">
        <f t="shared" si="530"/>
        <v>1546809.91</v>
      </c>
      <c r="AU2276" s="10">
        <f t="shared" si="531"/>
        <v>703763277.72</v>
      </c>
      <c r="AV2276" s="10">
        <f t="shared" si="532"/>
        <v>605126353.12</v>
      </c>
      <c r="AW2276" s="12">
        <f t="shared" si="533"/>
        <v>0.227755471611984</v>
      </c>
      <c r="AX2276" s="12">
        <f t="shared" si="534"/>
        <v>0.771062755782019</v>
      </c>
      <c r="AY2276" s="12">
        <f t="shared" si="535"/>
        <v>0.234564909619588</v>
      </c>
      <c r="AZ2276" s="12">
        <f t="shared" si="536"/>
        <v>0.536497846162432</v>
      </c>
      <c r="BA2276" s="12">
        <f t="shared" si="537"/>
        <v>0.00118177260599682</v>
      </c>
      <c r="BB2276" s="12">
        <f t="shared" si="538"/>
        <v>0.537679618768428</v>
      </c>
      <c r="BC2276" s="12">
        <f t="shared" si="539"/>
        <v>0.462320381231572</v>
      </c>
    </row>
    <row r="2277" spans="1:55">
      <c r="A2277" s="3" t="s">
        <v>4605</v>
      </c>
      <c r="B2277" s="3" t="s">
        <v>4606</v>
      </c>
      <c r="C2277" s="3">
        <v>82072774.27</v>
      </c>
      <c r="D2277" s="3">
        <v>279527298.86</v>
      </c>
      <c r="E2277" s="3">
        <v>2428616</v>
      </c>
      <c r="F2277" s="3">
        <v>0</v>
      </c>
      <c r="G2277" s="3">
        <v>0</v>
      </c>
      <c r="H2277" s="3">
        <v>0</v>
      </c>
      <c r="I2277" s="3">
        <v>0</v>
      </c>
      <c r="J2277" s="3">
        <v>0</v>
      </c>
      <c r="K2277" s="3">
        <v>25999995.65</v>
      </c>
      <c r="L2277" s="3">
        <v>0</v>
      </c>
      <c r="M2277" s="3">
        <v>682034908.99</v>
      </c>
      <c r="N2277" s="3">
        <v>26280194.92</v>
      </c>
      <c r="O2277" s="3">
        <v>212931061.02</v>
      </c>
      <c r="P2277" s="3">
        <v>12811141.07</v>
      </c>
      <c r="Q2277" s="3">
        <v>0</v>
      </c>
      <c r="R2277" s="3">
        <v>272828444.01</v>
      </c>
      <c r="S2277" s="3">
        <v>0</v>
      </c>
      <c r="T2277" s="3">
        <v>0</v>
      </c>
      <c r="U2277" s="3">
        <v>21637520.03</v>
      </c>
      <c r="V2277" s="3">
        <v>16162580.17</v>
      </c>
      <c r="W2277" s="3">
        <v>0</v>
      </c>
      <c r="X2277" s="3">
        <v>0</v>
      </c>
      <c r="Y2277" s="3">
        <v>0</v>
      </c>
      <c r="Z2277" s="3">
        <v>75391958.94</v>
      </c>
      <c r="AA2277" s="3">
        <v>0</v>
      </c>
      <c r="AB2277" s="3">
        <v>62870509.28</v>
      </c>
      <c r="AC2277" s="3">
        <v>787310111.71</v>
      </c>
      <c r="AD2277" s="3">
        <v>93356864.76</v>
      </c>
      <c r="AE2277" s="3">
        <v>0</v>
      </c>
      <c r="AF2277" s="3">
        <v>0</v>
      </c>
      <c r="AG2277" s="3">
        <v>0</v>
      </c>
      <c r="AH2277" s="3">
        <v>187507212.36</v>
      </c>
      <c r="AI2277" s="3">
        <v>3990457.61</v>
      </c>
      <c r="AJ2277" s="3">
        <v>280180513.05</v>
      </c>
      <c r="AK2277" s="3">
        <v>7008750.4</v>
      </c>
      <c r="AL2277" s="3">
        <v>13897312.33</v>
      </c>
      <c r="AM2277" s="3">
        <v>18346311.39</v>
      </c>
      <c r="AN2277" s="3">
        <v>94852650.59</v>
      </c>
      <c r="AO2277" s="6">
        <f t="shared" si="525"/>
        <v>307955910.51</v>
      </c>
      <c r="AP2277" s="6">
        <f t="shared" si="526"/>
        <v>934057306</v>
      </c>
      <c r="AQ2277" s="6">
        <f t="shared" si="527"/>
        <v>448891012.43</v>
      </c>
      <c r="AR2277" s="6">
        <f t="shared" si="528"/>
        <v>485166293.57</v>
      </c>
      <c r="AS2277" s="6">
        <f t="shared" si="529"/>
        <v>1486450184.2</v>
      </c>
      <c r="AT2277" s="10">
        <f t="shared" si="530"/>
        <v>82072774.27</v>
      </c>
      <c r="AU2277" s="10">
        <f t="shared" si="531"/>
        <v>1568522958.47</v>
      </c>
      <c r="AV2277" s="10">
        <f t="shared" si="532"/>
        <v>793122204.08</v>
      </c>
      <c r="AW2277" s="12">
        <f t="shared" si="533"/>
        <v>0.130398891160043</v>
      </c>
      <c r="AX2277" s="12">
        <f t="shared" si="534"/>
        <v>0.834848735548881</v>
      </c>
      <c r="AY2277" s="12">
        <f t="shared" si="535"/>
        <v>0.205435728137134</v>
      </c>
      <c r="AZ2277" s="12">
        <f t="shared" si="536"/>
        <v>0.629413007411747</v>
      </c>
      <c r="BA2277" s="12">
        <f t="shared" si="537"/>
        <v>0.0347523732910754</v>
      </c>
      <c r="BB2277" s="12">
        <f t="shared" si="538"/>
        <v>0.664165380702822</v>
      </c>
      <c r="BC2277" s="12">
        <f t="shared" si="539"/>
        <v>0.335834619297177</v>
      </c>
    </row>
    <row r="2278" spans="1:55">
      <c r="A2278" s="3" t="s">
        <v>4607</v>
      </c>
      <c r="B2278" s="3" t="s">
        <v>4608</v>
      </c>
      <c r="C2278" s="3">
        <v>0</v>
      </c>
      <c r="D2278" s="3">
        <v>279480854.79</v>
      </c>
      <c r="E2278" s="3">
        <v>1745391.76</v>
      </c>
      <c r="F2278" s="3">
        <v>0</v>
      </c>
      <c r="G2278" s="3">
        <v>0</v>
      </c>
      <c r="H2278" s="3">
        <v>0</v>
      </c>
      <c r="I2278" s="3">
        <v>0</v>
      </c>
      <c r="J2278" s="3">
        <v>47240379.57</v>
      </c>
      <c r="K2278" s="3">
        <v>20802255.2</v>
      </c>
      <c r="L2278" s="3">
        <v>0</v>
      </c>
      <c r="M2278" s="3">
        <v>418795984.22</v>
      </c>
      <c r="N2278" s="3">
        <v>28627189.1</v>
      </c>
      <c r="O2278" s="3">
        <v>448520528.78</v>
      </c>
      <c r="P2278" s="3">
        <v>11122715.25</v>
      </c>
      <c r="Q2278" s="3">
        <v>0</v>
      </c>
      <c r="R2278" s="3">
        <v>320185976.84</v>
      </c>
      <c r="S2278" s="3">
        <v>2754617.53</v>
      </c>
      <c r="T2278" s="3">
        <v>0</v>
      </c>
      <c r="U2278" s="3">
        <v>66498720.35</v>
      </c>
      <c r="V2278" s="3">
        <v>62636035.3</v>
      </c>
      <c r="W2278" s="3">
        <v>0</v>
      </c>
      <c r="X2278" s="3">
        <v>0</v>
      </c>
      <c r="Y2278" s="3">
        <v>0</v>
      </c>
      <c r="Z2278" s="3">
        <v>29813343.27</v>
      </c>
      <c r="AA2278" s="3">
        <v>0</v>
      </c>
      <c r="AB2278" s="3">
        <v>182577663.18</v>
      </c>
      <c r="AC2278" s="3">
        <v>577946545.34</v>
      </c>
      <c r="AD2278" s="3">
        <v>12796291.86</v>
      </c>
      <c r="AE2278" s="3">
        <v>0</v>
      </c>
      <c r="AF2278" s="3">
        <v>0</v>
      </c>
      <c r="AG2278" s="3">
        <v>0</v>
      </c>
      <c r="AH2278" s="3">
        <v>95311524.04</v>
      </c>
      <c r="AI2278" s="3">
        <v>11506605.33</v>
      </c>
      <c r="AJ2278" s="3">
        <v>0</v>
      </c>
      <c r="AK2278" s="3">
        <v>934210.9</v>
      </c>
      <c r="AL2278" s="3">
        <v>70280280.76</v>
      </c>
      <c r="AM2278" s="3">
        <v>11484083.82</v>
      </c>
      <c r="AN2278" s="3">
        <v>139614052.47</v>
      </c>
      <c r="AO2278" s="6">
        <f t="shared" si="525"/>
        <v>349268881.32</v>
      </c>
      <c r="AP2278" s="6">
        <f t="shared" si="526"/>
        <v>907066417.35</v>
      </c>
      <c r="AQ2278" s="6">
        <f t="shared" si="527"/>
        <v>664466356.47</v>
      </c>
      <c r="AR2278" s="6">
        <f t="shared" si="528"/>
        <v>242600060.88</v>
      </c>
      <c r="AS2278" s="6">
        <f t="shared" si="529"/>
        <v>919873594.52</v>
      </c>
      <c r="AT2278" s="10">
        <f t="shared" si="530"/>
        <v>0</v>
      </c>
      <c r="AU2278" s="10">
        <f t="shared" si="531"/>
        <v>919873594.52</v>
      </c>
      <c r="AV2278" s="10">
        <f t="shared" si="532"/>
        <v>591868942.2</v>
      </c>
      <c r="AW2278" s="12">
        <f t="shared" si="533"/>
        <v>0.231037278396493</v>
      </c>
      <c r="AX2278" s="12">
        <f t="shared" si="534"/>
        <v>0.768962721603506</v>
      </c>
      <c r="AY2278" s="12">
        <f t="shared" si="535"/>
        <v>0.16047710174668</v>
      </c>
      <c r="AZ2278" s="12">
        <f t="shared" si="536"/>
        <v>0.608485619856826</v>
      </c>
      <c r="BA2278" s="12">
        <f t="shared" si="537"/>
        <v>0</v>
      </c>
      <c r="BB2278" s="12">
        <f t="shared" si="538"/>
        <v>0.608485619856826</v>
      </c>
      <c r="BC2278" s="12">
        <f t="shared" si="539"/>
        <v>0.391514380143174</v>
      </c>
    </row>
    <row r="2279" spans="1:55">
      <c r="A2279" s="3" t="s">
        <v>4609</v>
      </c>
      <c r="B2279" s="3" t="s">
        <v>4610</v>
      </c>
      <c r="C2279" s="3">
        <v>0</v>
      </c>
      <c r="D2279" s="3">
        <v>279349394.38</v>
      </c>
      <c r="E2279" s="3">
        <v>50000000</v>
      </c>
      <c r="F2279" s="3">
        <v>0</v>
      </c>
      <c r="G2279" s="3">
        <v>0</v>
      </c>
      <c r="H2279" s="3">
        <v>0</v>
      </c>
      <c r="I2279" s="3">
        <v>0</v>
      </c>
      <c r="J2279" s="3">
        <v>116175020.42</v>
      </c>
      <c r="K2279" s="3">
        <v>53081816.17</v>
      </c>
      <c r="L2279" s="3">
        <v>0</v>
      </c>
      <c r="M2279" s="3">
        <v>564713758.1</v>
      </c>
      <c r="N2279" s="3">
        <v>19310422.94</v>
      </c>
      <c r="O2279" s="3">
        <v>353698262.77</v>
      </c>
      <c r="P2279" s="3">
        <v>10515083.59</v>
      </c>
      <c r="Q2279" s="3">
        <v>0</v>
      </c>
      <c r="R2279" s="3">
        <v>451328013.72</v>
      </c>
      <c r="S2279" s="3">
        <v>0</v>
      </c>
      <c r="T2279" s="3">
        <v>0</v>
      </c>
      <c r="U2279" s="3">
        <v>2440909.54</v>
      </c>
      <c r="V2279" s="3">
        <v>2946256.3</v>
      </c>
      <c r="W2279" s="3">
        <v>0</v>
      </c>
      <c r="X2279" s="3">
        <v>0</v>
      </c>
      <c r="Y2279" s="3">
        <v>3920287.8</v>
      </c>
      <c r="Z2279" s="3">
        <v>141279991.52</v>
      </c>
      <c r="AA2279" s="3">
        <v>0</v>
      </c>
      <c r="AB2279" s="3">
        <v>19679226.52</v>
      </c>
      <c r="AC2279" s="3">
        <v>366563929.07</v>
      </c>
      <c r="AD2279" s="3">
        <v>12737397.45</v>
      </c>
      <c r="AE2279" s="3">
        <v>0</v>
      </c>
      <c r="AF2279" s="3">
        <v>0</v>
      </c>
      <c r="AG2279" s="3">
        <v>0</v>
      </c>
      <c r="AH2279" s="3">
        <v>247481792.34</v>
      </c>
      <c r="AI2279" s="3">
        <v>0</v>
      </c>
      <c r="AJ2279" s="3">
        <v>0</v>
      </c>
      <c r="AK2279" s="3">
        <v>42274.21</v>
      </c>
      <c r="AL2279" s="3">
        <v>68214960.74</v>
      </c>
      <c r="AM2279" s="3">
        <v>553364.09</v>
      </c>
      <c r="AN2279" s="3">
        <v>1682689</v>
      </c>
      <c r="AO2279" s="6">
        <f t="shared" si="525"/>
        <v>498606230.97</v>
      </c>
      <c r="AP2279" s="6">
        <f t="shared" si="526"/>
        <v>948237527.4</v>
      </c>
      <c r="AQ2279" s="6">
        <f t="shared" si="527"/>
        <v>621594685.4</v>
      </c>
      <c r="AR2279" s="6">
        <f t="shared" si="528"/>
        <v>326642842</v>
      </c>
      <c r="AS2279" s="6">
        <f t="shared" si="529"/>
        <v>697276406.9</v>
      </c>
      <c r="AT2279" s="10">
        <f t="shared" si="530"/>
        <v>0</v>
      </c>
      <c r="AU2279" s="10">
        <f t="shared" si="531"/>
        <v>697276406.9</v>
      </c>
      <c r="AV2279" s="10">
        <f t="shared" si="532"/>
        <v>825249072.97</v>
      </c>
      <c r="AW2279" s="12">
        <f t="shared" si="533"/>
        <v>0.327486296657954</v>
      </c>
      <c r="AX2279" s="12">
        <f t="shared" si="534"/>
        <v>0.672513703342046</v>
      </c>
      <c r="AY2279" s="12">
        <f t="shared" si="535"/>
        <v>0.21454014814116</v>
      </c>
      <c r="AZ2279" s="12">
        <f t="shared" si="536"/>
        <v>0.457973555200887</v>
      </c>
      <c r="BA2279" s="12">
        <f t="shared" si="537"/>
        <v>0</v>
      </c>
      <c r="BB2279" s="12">
        <f t="shared" si="538"/>
        <v>0.457973555200887</v>
      </c>
      <c r="BC2279" s="12">
        <f t="shared" si="539"/>
        <v>0.542026444799113</v>
      </c>
    </row>
    <row r="2280" spans="1:55">
      <c r="A2280" s="3" t="s">
        <v>4611</v>
      </c>
      <c r="B2280" s="3" t="s">
        <v>4612</v>
      </c>
      <c r="C2280" s="3">
        <v>140370001.27</v>
      </c>
      <c r="D2280" s="3">
        <v>279032922.4</v>
      </c>
      <c r="E2280" s="3">
        <v>1219991.95</v>
      </c>
      <c r="F2280" s="3">
        <v>0</v>
      </c>
      <c r="G2280" s="3">
        <v>0</v>
      </c>
      <c r="H2280" s="3">
        <v>0</v>
      </c>
      <c r="I2280" s="3">
        <v>0</v>
      </c>
      <c r="J2280" s="3">
        <v>0</v>
      </c>
      <c r="K2280" s="3">
        <v>76947768.18</v>
      </c>
      <c r="L2280" s="3">
        <v>0</v>
      </c>
      <c r="M2280" s="3">
        <v>1712268839.45</v>
      </c>
      <c r="N2280" s="3">
        <v>104840274.02</v>
      </c>
      <c r="O2280" s="3">
        <v>1313888074.67</v>
      </c>
      <c r="P2280" s="3">
        <v>27811723.35</v>
      </c>
      <c r="Q2280" s="3">
        <v>0</v>
      </c>
      <c r="R2280" s="3">
        <v>767817254.67</v>
      </c>
      <c r="S2280" s="3">
        <v>0</v>
      </c>
      <c r="T2280" s="3">
        <v>0</v>
      </c>
      <c r="U2280" s="3">
        <v>26976678.75</v>
      </c>
      <c r="V2280" s="3">
        <v>56402700.48</v>
      </c>
      <c r="W2280" s="3">
        <v>0</v>
      </c>
      <c r="X2280" s="3">
        <v>0</v>
      </c>
      <c r="Y2280" s="3">
        <v>99880325.06</v>
      </c>
      <c r="Z2280" s="3">
        <v>46280750.26</v>
      </c>
      <c r="AA2280" s="3">
        <v>0</v>
      </c>
      <c r="AB2280" s="3">
        <v>14120421.31</v>
      </c>
      <c r="AC2280" s="3">
        <v>882726106.45</v>
      </c>
      <c r="AD2280" s="3">
        <v>81723487.64</v>
      </c>
      <c r="AE2280" s="3">
        <v>0</v>
      </c>
      <c r="AF2280" s="3">
        <v>0</v>
      </c>
      <c r="AG2280" s="3">
        <v>0</v>
      </c>
      <c r="AH2280" s="3">
        <v>158105300.32</v>
      </c>
      <c r="AI2280" s="3">
        <v>828092.45</v>
      </c>
      <c r="AJ2280" s="3">
        <v>440269302.21</v>
      </c>
      <c r="AK2280" s="3">
        <v>15227187.09</v>
      </c>
      <c r="AL2280" s="3">
        <v>59785896.68</v>
      </c>
      <c r="AM2280" s="3">
        <v>16254750.38</v>
      </c>
      <c r="AN2280" s="3">
        <v>16088449.7</v>
      </c>
      <c r="AO2280" s="6">
        <f t="shared" si="525"/>
        <v>357200682.53</v>
      </c>
      <c r="AP2280" s="6">
        <f t="shared" si="526"/>
        <v>3158808911.49</v>
      </c>
      <c r="AQ2280" s="6">
        <f t="shared" si="527"/>
        <v>1011478130.53</v>
      </c>
      <c r="AR2280" s="6">
        <f t="shared" si="528"/>
        <v>2147330780.96</v>
      </c>
      <c r="AS2280" s="6">
        <f t="shared" si="529"/>
        <v>1671008572.92</v>
      </c>
      <c r="AT2280" s="10">
        <f t="shared" si="530"/>
        <v>140370001.27</v>
      </c>
      <c r="AU2280" s="10">
        <f t="shared" si="531"/>
        <v>1811378574.19</v>
      </c>
      <c r="AV2280" s="10">
        <f t="shared" si="532"/>
        <v>2504531463.49</v>
      </c>
      <c r="AW2280" s="12">
        <f t="shared" si="533"/>
        <v>0.0827636997554313</v>
      </c>
      <c r="AX2280" s="12">
        <f t="shared" si="534"/>
        <v>0.884712452424641</v>
      </c>
      <c r="AY2280" s="12">
        <f t="shared" si="535"/>
        <v>0.497538355112306</v>
      </c>
      <c r="AZ2280" s="12">
        <f t="shared" si="536"/>
        <v>0.387174097312335</v>
      </c>
      <c r="BA2280" s="12">
        <f t="shared" si="537"/>
        <v>0.0325238478199271</v>
      </c>
      <c r="BB2280" s="12">
        <f t="shared" si="538"/>
        <v>0.419697945132262</v>
      </c>
      <c r="BC2280" s="12">
        <f t="shared" si="539"/>
        <v>0.580302054867738</v>
      </c>
    </row>
    <row r="2281" spans="1:55">
      <c r="A2281" s="3" t="s">
        <v>4613</v>
      </c>
      <c r="B2281" s="3" t="s">
        <v>4614</v>
      </c>
      <c r="C2281" s="3">
        <v>12257294.78</v>
      </c>
      <c r="D2281" s="3">
        <v>278398745.06</v>
      </c>
      <c r="E2281" s="3">
        <v>31500000</v>
      </c>
      <c r="F2281" s="3">
        <v>0</v>
      </c>
      <c r="G2281" s="3">
        <v>0</v>
      </c>
      <c r="H2281" s="3">
        <v>0</v>
      </c>
      <c r="I2281" s="3">
        <v>0</v>
      </c>
      <c r="J2281" s="3">
        <v>0</v>
      </c>
      <c r="K2281" s="3">
        <v>95647167.8</v>
      </c>
      <c r="L2281" s="3">
        <v>0</v>
      </c>
      <c r="M2281" s="3">
        <v>1546040537.67</v>
      </c>
      <c r="N2281" s="3">
        <v>165340869.6</v>
      </c>
      <c r="O2281" s="3">
        <v>936437889.15</v>
      </c>
      <c r="P2281" s="3">
        <v>26607927.25</v>
      </c>
      <c r="Q2281" s="3">
        <v>4000000</v>
      </c>
      <c r="R2281" s="3">
        <v>455895073.16</v>
      </c>
      <c r="S2281" s="3">
        <v>0</v>
      </c>
      <c r="T2281" s="3">
        <v>0</v>
      </c>
      <c r="U2281" s="3">
        <v>30851825.92</v>
      </c>
      <c r="V2281" s="3">
        <v>13530798.69</v>
      </c>
      <c r="W2281" s="3">
        <v>0</v>
      </c>
      <c r="X2281" s="3">
        <v>0</v>
      </c>
      <c r="Y2281" s="3">
        <v>0</v>
      </c>
      <c r="Z2281" s="3">
        <v>32771524.84</v>
      </c>
      <c r="AA2281" s="3">
        <v>0</v>
      </c>
      <c r="AB2281" s="3">
        <v>0</v>
      </c>
      <c r="AC2281" s="3">
        <v>770068697.39</v>
      </c>
      <c r="AD2281" s="3">
        <v>52374287.01</v>
      </c>
      <c r="AE2281" s="3">
        <v>0</v>
      </c>
      <c r="AF2281" s="3">
        <v>0</v>
      </c>
      <c r="AG2281" s="3">
        <v>0</v>
      </c>
      <c r="AH2281" s="3">
        <v>127200616</v>
      </c>
      <c r="AI2281" s="3">
        <v>0</v>
      </c>
      <c r="AJ2281" s="3">
        <v>254941074</v>
      </c>
      <c r="AK2281" s="3">
        <v>600087.01</v>
      </c>
      <c r="AL2281" s="3">
        <v>15318436.27</v>
      </c>
      <c r="AM2281" s="3">
        <v>437027.02</v>
      </c>
      <c r="AN2281" s="3">
        <v>55000000</v>
      </c>
      <c r="AO2281" s="6">
        <f t="shared" si="525"/>
        <v>405545912.86</v>
      </c>
      <c r="AP2281" s="6">
        <f t="shared" si="526"/>
        <v>2678427223.67</v>
      </c>
      <c r="AQ2281" s="6">
        <f t="shared" si="527"/>
        <v>533049222.61</v>
      </c>
      <c r="AR2281" s="6">
        <f t="shared" si="528"/>
        <v>2145378001.06</v>
      </c>
      <c r="AS2281" s="6">
        <f t="shared" si="529"/>
        <v>1275940224.7</v>
      </c>
      <c r="AT2281" s="10">
        <f t="shared" si="530"/>
        <v>12257294.78</v>
      </c>
      <c r="AU2281" s="10">
        <f t="shared" si="531"/>
        <v>1288197519.48</v>
      </c>
      <c r="AV2281" s="10">
        <f t="shared" si="532"/>
        <v>2550923913.92</v>
      </c>
      <c r="AW2281" s="12">
        <f t="shared" si="533"/>
        <v>0.105635083415645</v>
      </c>
      <c r="AX2281" s="12">
        <f t="shared" si="534"/>
        <v>0.891172182258901</v>
      </c>
      <c r="AY2281" s="12">
        <f t="shared" si="535"/>
        <v>0.558820042105314</v>
      </c>
      <c r="AZ2281" s="12">
        <f t="shared" si="536"/>
        <v>0.332352140153588</v>
      </c>
      <c r="BA2281" s="12">
        <f t="shared" si="537"/>
        <v>0.00319273432545339</v>
      </c>
      <c r="BB2281" s="12">
        <f t="shared" si="538"/>
        <v>0.335544874479041</v>
      </c>
      <c r="BC2281" s="12">
        <f t="shared" si="539"/>
        <v>0.664455125520959</v>
      </c>
    </row>
    <row r="2282" spans="1:55">
      <c r="A2282" s="3" t="s">
        <v>4615</v>
      </c>
      <c r="B2282" s="3" t="s">
        <v>4616</v>
      </c>
      <c r="C2282" s="3">
        <v>37389917.62</v>
      </c>
      <c r="D2282" s="3">
        <v>277542206.41</v>
      </c>
      <c r="E2282" s="3">
        <v>1550000000</v>
      </c>
      <c r="F2282" s="3">
        <v>0</v>
      </c>
      <c r="G2282" s="3">
        <v>0</v>
      </c>
      <c r="H2282" s="3">
        <v>0</v>
      </c>
      <c r="I2282" s="3">
        <v>0</v>
      </c>
      <c r="J2282" s="3">
        <v>14833090.15</v>
      </c>
      <c r="K2282" s="3">
        <v>34634165.5</v>
      </c>
      <c r="L2282" s="3">
        <v>0</v>
      </c>
      <c r="M2282" s="3">
        <v>296710999.09</v>
      </c>
      <c r="N2282" s="3">
        <v>10235404</v>
      </c>
      <c r="O2282" s="3">
        <v>549849770.08</v>
      </c>
      <c r="P2282" s="3">
        <v>14233815.04</v>
      </c>
      <c r="Q2282" s="3">
        <v>0</v>
      </c>
      <c r="R2282" s="3">
        <v>488128408.49</v>
      </c>
      <c r="S2282" s="3">
        <v>7937457.54</v>
      </c>
      <c r="T2282" s="3">
        <v>0</v>
      </c>
      <c r="U2282" s="3">
        <v>58413902.2</v>
      </c>
      <c r="V2282" s="3">
        <v>29829391.18</v>
      </c>
      <c r="W2282" s="3">
        <v>0</v>
      </c>
      <c r="X2282" s="3">
        <v>0</v>
      </c>
      <c r="Y2282" s="3">
        <v>0</v>
      </c>
      <c r="Z2282" s="3">
        <v>16609204.34</v>
      </c>
      <c r="AA2282" s="3">
        <v>0</v>
      </c>
      <c r="AB2282" s="3">
        <v>29801927.18</v>
      </c>
      <c r="AC2282" s="3">
        <v>1389441847.78</v>
      </c>
      <c r="AD2282" s="3">
        <v>27134002.3</v>
      </c>
      <c r="AE2282" s="3">
        <v>0</v>
      </c>
      <c r="AF2282" s="3">
        <v>7802947.81</v>
      </c>
      <c r="AG2282" s="3">
        <v>0</v>
      </c>
      <c r="AH2282" s="3">
        <v>209119432.87</v>
      </c>
      <c r="AI2282" s="3">
        <v>12999368.26</v>
      </c>
      <c r="AJ2282" s="3">
        <v>13020002.4</v>
      </c>
      <c r="AK2282" s="3">
        <v>6629442.1</v>
      </c>
      <c r="AL2282" s="3">
        <v>102637228.86</v>
      </c>
      <c r="AM2282" s="3">
        <v>78590493.57</v>
      </c>
      <c r="AN2282" s="3">
        <v>309266424.18</v>
      </c>
      <c r="AO2282" s="6">
        <f t="shared" si="525"/>
        <v>1877009462.06</v>
      </c>
      <c r="AP2282" s="6">
        <f t="shared" si="526"/>
        <v>871029988.21</v>
      </c>
      <c r="AQ2282" s="6">
        <f t="shared" si="527"/>
        <v>630720290.93</v>
      </c>
      <c r="AR2282" s="6">
        <f t="shared" si="528"/>
        <v>240309697.28</v>
      </c>
      <c r="AS2282" s="6">
        <f t="shared" si="529"/>
        <v>2156641190.13</v>
      </c>
      <c r="AT2282" s="10">
        <f t="shared" si="530"/>
        <v>37389917.62</v>
      </c>
      <c r="AU2282" s="10">
        <f t="shared" si="531"/>
        <v>2194031107.75</v>
      </c>
      <c r="AV2282" s="10">
        <f t="shared" si="532"/>
        <v>2117319159.34</v>
      </c>
      <c r="AW2282" s="12">
        <f t="shared" si="533"/>
        <v>0.435364641186278</v>
      </c>
      <c r="AX2282" s="12">
        <f t="shared" si="534"/>
        <v>0.555962920875796</v>
      </c>
      <c r="AY2282" s="12">
        <f t="shared" si="535"/>
        <v>0.0557388480157517</v>
      </c>
      <c r="AZ2282" s="12">
        <f t="shared" si="536"/>
        <v>0.500224072860044</v>
      </c>
      <c r="BA2282" s="12">
        <f t="shared" si="537"/>
        <v>0.0086724379379263</v>
      </c>
      <c r="BB2282" s="12">
        <f t="shared" si="538"/>
        <v>0.508896510797971</v>
      </c>
      <c r="BC2282" s="12">
        <f t="shared" si="539"/>
        <v>0.491103489202029</v>
      </c>
    </row>
    <row r="2283" spans="1:55">
      <c r="A2283" s="3" t="s">
        <v>4617</v>
      </c>
      <c r="B2283" s="3" t="s">
        <v>4618</v>
      </c>
      <c r="C2283" s="3">
        <v>8509650.29</v>
      </c>
      <c r="D2283" s="3">
        <v>277325579.72</v>
      </c>
      <c r="E2283" s="3">
        <v>281915411.01</v>
      </c>
      <c r="F2283" s="3">
        <v>0</v>
      </c>
      <c r="G2283" s="3">
        <v>0</v>
      </c>
      <c r="H2283" s="3">
        <v>0</v>
      </c>
      <c r="I2283" s="3">
        <v>0</v>
      </c>
      <c r="J2283" s="3">
        <v>135845826</v>
      </c>
      <c r="K2283" s="3">
        <v>866724.97</v>
      </c>
      <c r="L2283" s="3">
        <v>0</v>
      </c>
      <c r="M2283" s="3">
        <v>130924574.17</v>
      </c>
      <c r="N2283" s="3">
        <v>54945141.82</v>
      </c>
      <c r="O2283" s="3">
        <v>81037571.14</v>
      </c>
      <c r="P2283" s="3">
        <v>113146445.89</v>
      </c>
      <c r="Q2283" s="3">
        <v>0</v>
      </c>
      <c r="R2283" s="3">
        <v>136129870.19</v>
      </c>
      <c r="S2283" s="3">
        <v>5582445.93</v>
      </c>
      <c r="T2283" s="3">
        <v>0</v>
      </c>
      <c r="U2283" s="3">
        <v>11393872.27</v>
      </c>
      <c r="V2283" s="3">
        <v>8636000.18</v>
      </c>
      <c r="W2283" s="3">
        <v>0</v>
      </c>
      <c r="X2283" s="3">
        <v>0</v>
      </c>
      <c r="Y2283" s="3">
        <v>1480289.32</v>
      </c>
      <c r="Z2283" s="3">
        <v>5070378.94</v>
      </c>
      <c r="AA2283" s="3">
        <v>0</v>
      </c>
      <c r="AB2283" s="3">
        <v>724980.32</v>
      </c>
      <c r="AC2283" s="3">
        <v>61434411.22</v>
      </c>
      <c r="AD2283" s="3">
        <v>0</v>
      </c>
      <c r="AE2283" s="3">
        <v>0</v>
      </c>
      <c r="AF2283" s="3">
        <v>0</v>
      </c>
      <c r="AG2283" s="3">
        <v>0</v>
      </c>
      <c r="AH2283" s="3">
        <v>10944479.18</v>
      </c>
      <c r="AI2283" s="3">
        <v>0</v>
      </c>
      <c r="AJ2283" s="3">
        <v>0</v>
      </c>
      <c r="AK2283" s="3">
        <v>0</v>
      </c>
      <c r="AL2283" s="3">
        <v>0</v>
      </c>
      <c r="AM2283" s="3">
        <v>0</v>
      </c>
      <c r="AN2283" s="3">
        <v>0</v>
      </c>
      <c r="AO2283" s="6">
        <f t="shared" si="525"/>
        <v>695953541.7</v>
      </c>
      <c r="AP2283" s="6">
        <f t="shared" si="526"/>
        <v>380053733.02</v>
      </c>
      <c r="AQ2283" s="6">
        <f t="shared" si="527"/>
        <v>169017837.15</v>
      </c>
      <c r="AR2283" s="6">
        <f t="shared" si="528"/>
        <v>211035895.87</v>
      </c>
      <c r="AS2283" s="6">
        <f t="shared" si="529"/>
        <v>72378890.4</v>
      </c>
      <c r="AT2283" s="10">
        <f t="shared" si="530"/>
        <v>8509650.29</v>
      </c>
      <c r="AU2283" s="10">
        <f t="shared" si="531"/>
        <v>80888540.69</v>
      </c>
      <c r="AV2283" s="10">
        <f t="shared" si="532"/>
        <v>906989437.57</v>
      </c>
      <c r="AW2283" s="12">
        <f t="shared" si="533"/>
        <v>0.704493426329655</v>
      </c>
      <c r="AX2283" s="12">
        <f t="shared" si="534"/>
        <v>0.286892503433666</v>
      </c>
      <c r="AY2283" s="12">
        <f t="shared" si="535"/>
        <v>0.21362546844268</v>
      </c>
      <c r="AZ2283" s="12">
        <f t="shared" si="536"/>
        <v>0.0732670349909861</v>
      </c>
      <c r="BA2283" s="12">
        <f t="shared" si="537"/>
        <v>0.00861407023667891</v>
      </c>
      <c r="BB2283" s="12">
        <f t="shared" si="538"/>
        <v>0.081881105227665</v>
      </c>
      <c r="BC2283" s="12">
        <f t="shared" si="539"/>
        <v>0.918118894772335</v>
      </c>
    </row>
    <row r="2284" spans="1:55">
      <c r="A2284" s="3" t="s">
        <v>4619</v>
      </c>
      <c r="B2284" s="3" t="s">
        <v>4620</v>
      </c>
      <c r="C2284" s="3">
        <v>0</v>
      </c>
      <c r="D2284" s="3">
        <v>277240685.83</v>
      </c>
      <c r="E2284" s="3">
        <v>0</v>
      </c>
      <c r="F2284" s="3">
        <v>0</v>
      </c>
      <c r="G2284" s="3">
        <v>0</v>
      </c>
      <c r="H2284" s="3">
        <v>0</v>
      </c>
      <c r="I2284" s="3">
        <v>0</v>
      </c>
      <c r="J2284" s="3">
        <v>33001978.82</v>
      </c>
      <c r="K2284" s="3">
        <v>83153017.99</v>
      </c>
      <c r="L2284" s="3">
        <v>0</v>
      </c>
      <c r="M2284" s="3">
        <v>118189337.48</v>
      </c>
      <c r="N2284" s="3">
        <v>28326355.06</v>
      </c>
      <c r="O2284" s="3">
        <v>439572734.19</v>
      </c>
      <c r="P2284" s="3">
        <v>12514377.73</v>
      </c>
      <c r="Q2284" s="3">
        <v>0</v>
      </c>
      <c r="R2284" s="3">
        <v>78111738.94</v>
      </c>
      <c r="S2284" s="3">
        <v>0</v>
      </c>
      <c r="T2284" s="3">
        <v>0</v>
      </c>
      <c r="U2284" s="3">
        <v>13976835.78</v>
      </c>
      <c r="V2284" s="3">
        <v>7728158.26</v>
      </c>
      <c r="W2284" s="3">
        <v>0</v>
      </c>
      <c r="X2284" s="3">
        <v>0</v>
      </c>
      <c r="Y2284" s="3">
        <v>0</v>
      </c>
      <c r="Z2284" s="3">
        <v>118356865.3</v>
      </c>
      <c r="AA2284" s="3">
        <v>0</v>
      </c>
      <c r="AB2284" s="3">
        <v>0</v>
      </c>
      <c r="AC2284" s="3">
        <v>194244827.86</v>
      </c>
      <c r="AD2284" s="3">
        <v>359321.66</v>
      </c>
      <c r="AE2284" s="3">
        <v>0</v>
      </c>
      <c r="AF2284" s="3">
        <v>0</v>
      </c>
      <c r="AG2284" s="3">
        <v>0</v>
      </c>
      <c r="AH2284" s="3">
        <v>74992262.61</v>
      </c>
      <c r="AI2284" s="3">
        <v>0</v>
      </c>
      <c r="AJ2284" s="3">
        <v>0</v>
      </c>
      <c r="AK2284" s="3">
        <v>2057004.95</v>
      </c>
      <c r="AL2284" s="3">
        <v>24947426.46</v>
      </c>
      <c r="AM2284" s="3">
        <v>0</v>
      </c>
      <c r="AN2284" s="3">
        <v>0</v>
      </c>
      <c r="AO2284" s="6">
        <f t="shared" si="525"/>
        <v>393395682.64</v>
      </c>
      <c r="AP2284" s="6">
        <f t="shared" si="526"/>
        <v>598602804.46</v>
      </c>
      <c r="AQ2284" s="6">
        <f t="shared" si="527"/>
        <v>218173598.28</v>
      </c>
      <c r="AR2284" s="6">
        <f t="shared" si="528"/>
        <v>380429206.18</v>
      </c>
      <c r="AS2284" s="6">
        <f t="shared" si="529"/>
        <v>296600843.54</v>
      </c>
      <c r="AT2284" s="10">
        <f t="shared" si="530"/>
        <v>0</v>
      </c>
      <c r="AU2284" s="10">
        <f t="shared" si="531"/>
        <v>296600843.54</v>
      </c>
      <c r="AV2284" s="10">
        <f t="shared" si="532"/>
        <v>773824888.82</v>
      </c>
      <c r="AW2284" s="12">
        <f t="shared" si="533"/>
        <v>0.367513290037104</v>
      </c>
      <c r="AX2284" s="12">
        <f t="shared" si="534"/>
        <v>0.632486709962896</v>
      </c>
      <c r="AY2284" s="12">
        <f t="shared" si="535"/>
        <v>0.355399907419318</v>
      </c>
      <c r="AZ2284" s="12">
        <f t="shared" si="536"/>
        <v>0.277086802543578</v>
      </c>
      <c r="BA2284" s="12">
        <f t="shared" si="537"/>
        <v>0</v>
      </c>
      <c r="BB2284" s="12">
        <f t="shared" si="538"/>
        <v>0.277086802543578</v>
      </c>
      <c r="BC2284" s="12">
        <f t="shared" si="539"/>
        <v>0.722913197456422</v>
      </c>
    </row>
    <row r="2285" spans="1:55">
      <c r="A2285" s="3" t="s">
        <v>4621</v>
      </c>
      <c r="B2285" s="3" t="s">
        <v>4622</v>
      </c>
      <c r="C2285" s="3">
        <v>0</v>
      </c>
      <c r="D2285" s="3">
        <v>277098153.01</v>
      </c>
      <c r="E2285" s="3">
        <v>0</v>
      </c>
      <c r="F2285" s="3">
        <v>0</v>
      </c>
      <c r="G2285" s="3">
        <v>0</v>
      </c>
      <c r="H2285" s="3">
        <v>0</v>
      </c>
      <c r="I2285" s="3">
        <v>0</v>
      </c>
      <c r="J2285" s="3">
        <v>0</v>
      </c>
      <c r="K2285" s="3">
        <v>4140897.04</v>
      </c>
      <c r="L2285" s="3">
        <v>0</v>
      </c>
      <c r="M2285" s="3">
        <v>103279885.68</v>
      </c>
      <c r="N2285" s="3">
        <v>5697034.65</v>
      </c>
      <c r="O2285" s="3">
        <v>151730152.13</v>
      </c>
      <c r="P2285" s="3">
        <v>7288246.11</v>
      </c>
      <c r="Q2285" s="3">
        <v>0</v>
      </c>
      <c r="R2285" s="3">
        <v>30048688.47</v>
      </c>
      <c r="S2285" s="3">
        <v>0</v>
      </c>
      <c r="T2285" s="3">
        <v>0</v>
      </c>
      <c r="U2285" s="3">
        <v>7018855.28</v>
      </c>
      <c r="V2285" s="3">
        <v>9261177.75</v>
      </c>
      <c r="W2285" s="3">
        <v>0</v>
      </c>
      <c r="X2285" s="3">
        <v>55803.94</v>
      </c>
      <c r="Y2285" s="3">
        <v>0</v>
      </c>
      <c r="Z2285" s="3">
        <v>24529693.38</v>
      </c>
      <c r="AA2285" s="3">
        <v>0</v>
      </c>
      <c r="AB2285" s="3">
        <v>111599570.52</v>
      </c>
      <c r="AC2285" s="3">
        <v>453403011.3</v>
      </c>
      <c r="AD2285" s="3">
        <v>308634.52</v>
      </c>
      <c r="AE2285" s="3">
        <v>0</v>
      </c>
      <c r="AF2285" s="3">
        <v>0</v>
      </c>
      <c r="AG2285" s="3">
        <v>0</v>
      </c>
      <c r="AH2285" s="3">
        <v>55246677.24</v>
      </c>
      <c r="AI2285" s="3">
        <v>0</v>
      </c>
      <c r="AJ2285" s="3">
        <v>46045439.52</v>
      </c>
      <c r="AK2285" s="3">
        <v>0</v>
      </c>
      <c r="AL2285" s="3">
        <v>6741859.22</v>
      </c>
      <c r="AM2285" s="3">
        <v>3368449.64</v>
      </c>
      <c r="AN2285" s="3">
        <v>4081201.05</v>
      </c>
      <c r="AO2285" s="6">
        <f t="shared" si="525"/>
        <v>281239050.05</v>
      </c>
      <c r="AP2285" s="6">
        <f t="shared" si="526"/>
        <v>267995318.57</v>
      </c>
      <c r="AQ2285" s="6">
        <f t="shared" si="527"/>
        <v>182513789.34</v>
      </c>
      <c r="AR2285" s="6">
        <f t="shared" si="528"/>
        <v>85481529.23</v>
      </c>
      <c r="AS2285" s="6">
        <f t="shared" si="529"/>
        <v>569195272.49</v>
      </c>
      <c r="AT2285" s="10">
        <f t="shared" si="530"/>
        <v>0</v>
      </c>
      <c r="AU2285" s="10">
        <f t="shared" si="531"/>
        <v>569195272.49</v>
      </c>
      <c r="AV2285" s="10">
        <f t="shared" si="532"/>
        <v>366720579.28</v>
      </c>
      <c r="AW2285" s="12">
        <f t="shared" si="533"/>
        <v>0.300496085751857</v>
      </c>
      <c r="AX2285" s="12">
        <f t="shared" si="534"/>
        <v>0.699503914248143</v>
      </c>
      <c r="AY2285" s="12">
        <f t="shared" si="535"/>
        <v>0.0913346312794443</v>
      </c>
      <c r="AZ2285" s="12">
        <f t="shared" si="536"/>
        <v>0.608169282968699</v>
      </c>
      <c r="BA2285" s="12">
        <f t="shared" si="537"/>
        <v>0</v>
      </c>
      <c r="BB2285" s="12">
        <f t="shared" si="538"/>
        <v>0.608169282968699</v>
      </c>
      <c r="BC2285" s="12">
        <f t="shared" si="539"/>
        <v>0.391830717031301</v>
      </c>
    </row>
    <row r="2286" spans="1:55">
      <c r="A2286" s="3" t="s">
        <v>4623</v>
      </c>
      <c r="B2286" s="3" t="s">
        <v>4624</v>
      </c>
      <c r="C2286" s="3">
        <v>168911884.94</v>
      </c>
      <c r="D2286" s="3">
        <v>275665723.74</v>
      </c>
      <c r="E2286" s="3">
        <v>78285258.9</v>
      </c>
      <c r="F2286" s="3">
        <v>0</v>
      </c>
      <c r="G2286" s="3">
        <v>0</v>
      </c>
      <c r="H2286" s="3">
        <v>0</v>
      </c>
      <c r="I2286" s="3">
        <v>0</v>
      </c>
      <c r="J2286" s="3">
        <v>99834428</v>
      </c>
      <c r="K2286" s="3">
        <v>11053139.2</v>
      </c>
      <c r="L2286" s="3">
        <v>0</v>
      </c>
      <c r="M2286" s="3">
        <v>466739593.19</v>
      </c>
      <c r="N2286" s="3">
        <v>41423854.36</v>
      </c>
      <c r="O2286" s="3">
        <v>455483343.13</v>
      </c>
      <c r="P2286" s="3">
        <v>28692393.41</v>
      </c>
      <c r="Q2286" s="3">
        <v>0</v>
      </c>
      <c r="R2286" s="3">
        <v>974660117.17</v>
      </c>
      <c r="S2286" s="3">
        <v>0</v>
      </c>
      <c r="T2286" s="3">
        <v>0</v>
      </c>
      <c r="U2286" s="3">
        <v>28875304.97</v>
      </c>
      <c r="V2286" s="3">
        <v>4675168.51</v>
      </c>
      <c r="W2286" s="3">
        <v>0</v>
      </c>
      <c r="X2286" s="3">
        <v>0</v>
      </c>
      <c r="Y2286" s="3">
        <v>0</v>
      </c>
      <c r="Z2286" s="3">
        <v>94057687.8</v>
      </c>
      <c r="AA2286" s="3">
        <v>0</v>
      </c>
      <c r="AB2286" s="3">
        <v>2234159.64</v>
      </c>
      <c r="AC2286" s="3">
        <v>486604227.43</v>
      </c>
      <c r="AD2286" s="3">
        <v>175262254.35</v>
      </c>
      <c r="AE2286" s="3">
        <v>0</v>
      </c>
      <c r="AF2286" s="3">
        <v>0</v>
      </c>
      <c r="AG2286" s="3">
        <v>0</v>
      </c>
      <c r="AH2286" s="3">
        <v>134121447.04</v>
      </c>
      <c r="AI2286" s="3">
        <v>0</v>
      </c>
      <c r="AJ2286" s="3">
        <v>247321794.37</v>
      </c>
      <c r="AK2286" s="3">
        <v>21885815.52</v>
      </c>
      <c r="AL2286" s="3">
        <v>36811672.18</v>
      </c>
      <c r="AM2286" s="3">
        <v>9776216.84</v>
      </c>
      <c r="AN2286" s="3">
        <v>6143051</v>
      </c>
      <c r="AO2286" s="6">
        <f t="shared" si="525"/>
        <v>464838549.84</v>
      </c>
      <c r="AP2286" s="6">
        <f t="shared" si="526"/>
        <v>992339184.09</v>
      </c>
      <c r="AQ2286" s="6">
        <f t="shared" si="527"/>
        <v>1104502438.09</v>
      </c>
      <c r="AR2286" s="6">
        <f t="shared" si="528"/>
        <v>-112163254</v>
      </c>
      <c r="AS2286" s="6">
        <f t="shared" si="529"/>
        <v>1117926478.73</v>
      </c>
      <c r="AT2286" s="10">
        <f t="shared" si="530"/>
        <v>168911884.94</v>
      </c>
      <c r="AU2286" s="10">
        <f t="shared" si="531"/>
        <v>1286838363.67</v>
      </c>
      <c r="AV2286" s="10">
        <f t="shared" si="532"/>
        <v>352675295.84</v>
      </c>
      <c r="AW2286" s="12">
        <f t="shared" si="533"/>
        <v>0.28352221839916</v>
      </c>
      <c r="AX2286" s="12">
        <f t="shared" si="534"/>
        <v>0.613452177660167</v>
      </c>
      <c r="AY2286" s="12">
        <f t="shared" si="535"/>
        <v>-0.068412515717327</v>
      </c>
      <c r="AZ2286" s="12">
        <f t="shared" si="536"/>
        <v>0.681864693377494</v>
      </c>
      <c r="BA2286" s="12">
        <f t="shared" si="537"/>
        <v>0.103025603940673</v>
      </c>
      <c r="BB2286" s="12">
        <f t="shared" si="538"/>
        <v>0.784890297318167</v>
      </c>
      <c r="BC2286" s="12">
        <f t="shared" si="539"/>
        <v>0.215109702681833</v>
      </c>
    </row>
    <row r="2287" spans="1:55">
      <c r="A2287" s="3" t="s">
        <v>4625</v>
      </c>
      <c r="B2287" s="3" t="s">
        <v>4626</v>
      </c>
      <c r="C2287" s="3">
        <v>0</v>
      </c>
      <c r="D2287" s="3">
        <v>274492193.02</v>
      </c>
      <c r="E2287" s="3">
        <v>0</v>
      </c>
      <c r="F2287" s="3">
        <v>0</v>
      </c>
      <c r="G2287" s="3">
        <v>0</v>
      </c>
      <c r="H2287" s="3">
        <v>0</v>
      </c>
      <c r="I2287" s="3">
        <v>0</v>
      </c>
      <c r="J2287" s="3">
        <v>0</v>
      </c>
      <c r="K2287" s="3">
        <v>15179056.07</v>
      </c>
      <c r="L2287" s="3">
        <v>0</v>
      </c>
      <c r="M2287" s="3">
        <v>1623141442.35</v>
      </c>
      <c r="N2287" s="3">
        <v>50252404.05</v>
      </c>
      <c r="O2287" s="3">
        <v>619729302.96</v>
      </c>
      <c r="P2287" s="3">
        <v>60731310.34</v>
      </c>
      <c r="Q2287" s="3">
        <v>0</v>
      </c>
      <c r="R2287" s="3">
        <v>354268305.96</v>
      </c>
      <c r="S2287" s="3">
        <v>0</v>
      </c>
      <c r="T2287" s="3">
        <v>0</v>
      </c>
      <c r="U2287" s="3">
        <v>30463696.84</v>
      </c>
      <c r="V2287" s="3">
        <v>12731454.69</v>
      </c>
      <c r="W2287" s="3">
        <v>0</v>
      </c>
      <c r="X2287" s="3">
        <v>0</v>
      </c>
      <c r="Y2287" s="3">
        <v>0</v>
      </c>
      <c r="Z2287" s="3">
        <v>140115095.77</v>
      </c>
      <c r="AA2287" s="3">
        <v>0</v>
      </c>
      <c r="AB2287" s="3">
        <v>10608038.6</v>
      </c>
      <c r="AC2287" s="3">
        <v>1386631370.45</v>
      </c>
      <c r="AD2287" s="3">
        <v>35661917.51</v>
      </c>
      <c r="AE2287" s="3">
        <v>0</v>
      </c>
      <c r="AF2287" s="3">
        <v>0</v>
      </c>
      <c r="AG2287" s="3">
        <v>0</v>
      </c>
      <c r="AH2287" s="3">
        <v>259220396.65</v>
      </c>
      <c r="AI2287" s="3">
        <v>0</v>
      </c>
      <c r="AJ2287" s="3">
        <v>0</v>
      </c>
      <c r="AK2287" s="3">
        <v>2046528.27</v>
      </c>
      <c r="AL2287" s="3">
        <v>30502609.05</v>
      </c>
      <c r="AM2287" s="3">
        <v>0</v>
      </c>
      <c r="AN2287" s="3">
        <v>38070473.45</v>
      </c>
      <c r="AO2287" s="6">
        <f t="shared" si="525"/>
        <v>289671249.09</v>
      </c>
      <c r="AP2287" s="6">
        <f t="shared" si="526"/>
        <v>2353854459.7</v>
      </c>
      <c r="AQ2287" s="6">
        <f t="shared" si="527"/>
        <v>548186591.86</v>
      </c>
      <c r="AR2287" s="6">
        <f t="shared" si="528"/>
        <v>1805667867.84</v>
      </c>
      <c r="AS2287" s="6">
        <f t="shared" si="529"/>
        <v>1752133295.38</v>
      </c>
      <c r="AT2287" s="10">
        <f t="shared" si="530"/>
        <v>0</v>
      </c>
      <c r="AU2287" s="10">
        <f t="shared" si="531"/>
        <v>1752133295.38</v>
      </c>
      <c r="AV2287" s="10">
        <f t="shared" si="532"/>
        <v>2095339116.93</v>
      </c>
      <c r="AW2287" s="12">
        <f t="shared" si="533"/>
        <v>0.0752887137444302</v>
      </c>
      <c r="AX2287" s="12">
        <f t="shared" si="534"/>
        <v>0.92471128625557</v>
      </c>
      <c r="AY2287" s="12">
        <f t="shared" si="535"/>
        <v>0.469312752461268</v>
      </c>
      <c r="AZ2287" s="12">
        <f t="shared" si="536"/>
        <v>0.455398533794302</v>
      </c>
      <c r="BA2287" s="12">
        <f t="shared" si="537"/>
        <v>0</v>
      </c>
      <c r="BB2287" s="12">
        <f t="shared" si="538"/>
        <v>0.455398533794302</v>
      </c>
      <c r="BC2287" s="12">
        <f t="shared" si="539"/>
        <v>0.544601466205698</v>
      </c>
    </row>
    <row r="2288" spans="1:55">
      <c r="A2288" s="3" t="s">
        <v>4627</v>
      </c>
      <c r="B2288" s="3" t="s">
        <v>4628</v>
      </c>
      <c r="C2288" s="3">
        <v>0</v>
      </c>
      <c r="D2288" s="3">
        <v>274489669.71</v>
      </c>
      <c r="E2288" s="3">
        <v>0</v>
      </c>
      <c r="F2288" s="3">
        <v>0</v>
      </c>
      <c r="G2288" s="3">
        <v>0</v>
      </c>
      <c r="H2288" s="3">
        <v>0</v>
      </c>
      <c r="I2288" s="3">
        <v>0</v>
      </c>
      <c r="J2288" s="3">
        <v>0</v>
      </c>
      <c r="K2288" s="3">
        <v>2985227.43</v>
      </c>
      <c r="L2288" s="3">
        <v>0</v>
      </c>
      <c r="M2288" s="3">
        <v>710814895.43</v>
      </c>
      <c r="N2288" s="3">
        <v>94191634.27</v>
      </c>
      <c r="O2288" s="3">
        <v>505708987.66</v>
      </c>
      <c r="P2288" s="3">
        <v>91809633.48</v>
      </c>
      <c r="Q2288" s="3">
        <v>0</v>
      </c>
      <c r="R2288" s="3">
        <v>664277582.33</v>
      </c>
      <c r="S2288" s="3">
        <v>704004.44</v>
      </c>
      <c r="T2288" s="3">
        <v>0</v>
      </c>
      <c r="U2288" s="3">
        <v>74627211.02</v>
      </c>
      <c r="V2288" s="3">
        <v>25449543.57</v>
      </c>
      <c r="W2288" s="3">
        <v>0</v>
      </c>
      <c r="X2288" s="3">
        <v>0</v>
      </c>
      <c r="Y2288" s="3">
        <v>0</v>
      </c>
      <c r="Z2288" s="3">
        <v>128399301.29</v>
      </c>
      <c r="AA2288" s="3">
        <v>0</v>
      </c>
      <c r="AB2288" s="3">
        <v>861540.03</v>
      </c>
      <c r="AC2288" s="3">
        <v>1238246436.82</v>
      </c>
      <c r="AD2288" s="3">
        <v>431792688.61</v>
      </c>
      <c r="AE2288" s="3">
        <v>0</v>
      </c>
      <c r="AF2288" s="3">
        <v>0</v>
      </c>
      <c r="AG2288" s="3">
        <v>0</v>
      </c>
      <c r="AH2288" s="3">
        <v>298102274.6</v>
      </c>
      <c r="AI2288" s="3">
        <v>0</v>
      </c>
      <c r="AJ2288" s="3">
        <v>0</v>
      </c>
      <c r="AK2288" s="3">
        <v>49519674.97</v>
      </c>
      <c r="AL2288" s="3">
        <v>36334694.33</v>
      </c>
      <c r="AM2288" s="3">
        <v>0</v>
      </c>
      <c r="AN2288" s="3">
        <v>65913108.28</v>
      </c>
      <c r="AO2288" s="6">
        <f t="shared" ref="AO2288:AO2351" si="540">(D2288+E2288+F2288+G2288+H2288+I2288+J2288+K2288+L2288)</f>
        <v>277474897.14</v>
      </c>
      <c r="AP2288" s="6">
        <f t="shared" ref="AP2288:AP2351" si="541">(M2288+N2288+O2288+P2288+Q2288)</f>
        <v>1402525150.84</v>
      </c>
      <c r="AQ2288" s="6">
        <f t="shared" ref="AQ2288:AQ2351" si="542">(R2288+S2288+T2288+U2288+V2288+W2288+X2288+Y2288+Z2288+AA2288+AB2288)</f>
        <v>894319182.68</v>
      </c>
      <c r="AR2288" s="6">
        <f t="shared" ref="AR2288:AR2351" si="543">(AP2288-AQ2288)</f>
        <v>508205968.16</v>
      </c>
      <c r="AS2288" s="6">
        <f t="shared" ref="AS2288:AS2351" si="544">(AC2288+AD2288+AE2288+AF2288+AG2288+AH2288+AI2288+AJ2288+AK2288+AL2288+AM2288+AN2288)</f>
        <v>2119908877.61</v>
      </c>
      <c r="AT2288" s="10">
        <f t="shared" ref="AT2288:AT2351" si="545">C2288</f>
        <v>0</v>
      </c>
      <c r="AU2288" s="10">
        <f t="shared" ref="AU2288:AU2351" si="546">AS2288+AT2288</f>
        <v>2119908877.61</v>
      </c>
      <c r="AV2288" s="10">
        <f t="shared" ref="AV2288:AV2351" si="547">AO2288+AR2288</f>
        <v>785680865.3</v>
      </c>
      <c r="AW2288" s="12">
        <f t="shared" si="533"/>
        <v>0.0954969289167795</v>
      </c>
      <c r="AX2288" s="12">
        <f t="shared" si="534"/>
        <v>0.90450307108322</v>
      </c>
      <c r="AY2288" s="12">
        <f t="shared" si="535"/>
        <v>0.1749063058197</v>
      </c>
      <c r="AZ2288" s="12">
        <f t="shared" si="536"/>
        <v>0.72959676526352</v>
      </c>
      <c r="BA2288" s="12">
        <f t="shared" si="537"/>
        <v>0</v>
      </c>
      <c r="BB2288" s="12">
        <f t="shared" si="538"/>
        <v>0.72959676526352</v>
      </c>
      <c r="BC2288" s="12">
        <f t="shared" si="539"/>
        <v>0.27040323473648</v>
      </c>
    </row>
    <row r="2289" spans="1:55">
      <c r="A2289" s="3" t="s">
        <v>4629</v>
      </c>
      <c r="B2289" s="3" t="s">
        <v>4630</v>
      </c>
      <c r="C2289" s="3">
        <v>0</v>
      </c>
      <c r="D2289" s="3">
        <v>273768613.22</v>
      </c>
      <c r="E2289" s="3">
        <v>0</v>
      </c>
      <c r="F2289" s="3">
        <v>0</v>
      </c>
      <c r="G2289" s="3">
        <v>0</v>
      </c>
      <c r="H2289" s="3">
        <v>0</v>
      </c>
      <c r="I2289" s="3">
        <v>0</v>
      </c>
      <c r="J2289" s="3">
        <v>0</v>
      </c>
      <c r="K2289" s="3">
        <v>3283467.74</v>
      </c>
      <c r="L2289" s="3">
        <v>0</v>
      </c>
      <c r="M2289" s="3">
        <v>124145953.49</v>
      </c>
      <c r="N2289" s="3">
        <v>20262097.85</v>
      </c>
      <c r="O2289" s="3">
        <v>297725988.87</v>
      </c>
      <c r="P2289" s="3">
        <v>28651383.22</v>
      </c>
      <c r="Q2289" s="3">
        <v>0</v>
      </c>
      <c r="R2289" s="3">
        <v>37239028.49</v>
      </c>
      <c r="S2289" s="3">
        <v>0</v>
      </c>
      <c r="T2289" s="3">
        <v>0</v>
      </c>
      <c r="U2289" s="3">
        <v>12096464.82</v>
      </c>
      <c r="V2289" s="3">
        <v>13230835.24</v>
      </c>
      <c r="W2289" s="3">
        <v>0</v>
      </c>
      <c r="X2289" s="3">
        <v>0</v>
      </c>
      <c r="Y2289" s="3">
        <v>3253457</v>
      </c>
      <c r="Z2289" s="3">
        <v>118632840.74</v>
      </c>
      <c r="AA2289" s="3">
        <v>0</v>
      </c>
      <c r="AB2289" s="3">
        <v>1054440.05</v>
      </c>
      <c r="AC2289" s="3">
        <v>484933290.31</v>
      </c>
      <c r="AD2289" s="3">
        <v>293619422.42</v>
      </c>
      <c r="AE2289" s="3">
        <v>0</v>
      </c>
      <c r="AF2289" s="3">
        <v>0</v>
      </c>
      <c r="AG2289" s="3">
        <v>0</v>
      </c>
      <c r="AH2289" s="3">
        <v>71745894.28</v>
      </c>
      <c r="AI2289" s="3">
        <v>0</v>
      </c>
      <c r="AJ2289" s="3">
        <v>0</v>
      </c>
      <c r="AK2289" s="3">
        <v>8269829.75</v>
      </c>
      <c r="AL2289" s="3">
        <v>10109997.78</v>
      </c>
      <c r="AM2289" s="3">
        <v>0</v>
      </c>
      <c r="AN2289" s="3">
        <v>75822346.82</v>
      </c>
      <c r="AO2289" s="6">
        <f t="shared" si="540"/>
        <v>277052080.96</v>
      </c>
      <c r="AP2289" s="6">
        <f t="shared" si="541"/>
        <v>470785423.43</v>
      </c>
      <c r="AQ2289" s="6">
        <f t="shared" si="542"/>
        <v>185507066.34</v>
      </c>
      <c r="AR2289" s="6">
        <f t="shared" si="543"/>
        <v>285278357.09</v>
      </c>
      <c r="AS2289" s="6">
        <f t="shared" si="544"/>
        <v>944500781.36</v>
      </c>
      <c r="AT2289" s="10">
        <f t="shared" si="545"/>
        <v>0</v>
      </c>
      <c r="AU2289" s="10">
        <f t="shared" si="546"/>
        <v>944500781.36</v>
      </c>
      <c r="AV2289" s="10">
        <f t="shared" si="547"/>
        <v>562330438.05</v>
      </c>
      <c r="AW2289" s="12">
        <f t="shared" si="533"/>
        <v>0.183864043557898</v>
      </c>
      <c r="AX2289" s="12">
        <f t="shared" si="534"/>
        <v>0.816135956442102</v>
      </c>
      <c r="AY2289" s="12">
        <f t="shared" si="535"/>
        <v>0.189323365095728</v>
      </c>
      <c r="AZ2289" s="12">
        <f t="shared" si="536"/>
        <v>0.626812591346375</v>
      </c>
      <c r="BA2289" s="12">
        <f t="shared" si="537"/>
        <v>0</v>
      </c>
      <c r="BB2289" s="12">
        <f t="shared" si="538"/>
        <v>0.626812591346375</v>
      </c>
      <c r="BC2289" s="12">
        <f t="shared" si="539"/>
        <v>0.373187408653625</v>
      </c>
    </row>
    <row r="2290" spans="1:55">
      <c r="A2290" s="3" t="s">
        <v>4631</v>
      </c>
      <c r="B2290" s="3" t="s">
        <v>4632</v>
      </c>
      <c r="C2290" s="3">
        <v>390707828.22</v>
      </c>
      <c r="D2290" s="3">
        <v>273207448.88</v>
      </c>
      <c r="E2290" s="3">
        <v>38271274.31</v>
      </c>
      <c r="F2290" s="3">
        <v>215835817.16</v>
      </c>
      <c r="G2290" s="3">
        <v>0</v>
      </c>
      <c r="H2290" s="3">
        <v>0</v>
      </c>
      <c r="I2290" s="3">
        <v>0</v>
      </c>
      <c r="J2290" s="3">
        <v>20468831.25</v>
      </c>
      <c r="K2290" s="3">
        <v>36310497.11</v>
      </c>
      <c r="L2290" s="3">
        <v>0</v>
      </c>
      <c r="M2290" s="3">
        <v>815731169.56</v>
      </c>
      <c r="N2290" s="3">
        <v>65769644.43</v>
      </c>
      <c r="O2290" s="3">
        <v>636233509.29</v>
      </c>
      <c r="P2290" s="3">
        <v>318521981.99</v>
      </c>
      <c r="Q2290" s="3">
        <v>943525146.64</v>
      </c>
      <c r="R2290" s="3">
        <v>816405383.44</v>
      </c>
      <c r="S2290" s="3">
        <v>0</v>
      </c>
      <c r="T2290" s="3">
        <v>0</v>
      </c>
      <c r="U2290" s="3">
        <v>29119834.04</v>
      </c>
      <c r="V2290" s="3">
        <v>137327385.9</v>
      </c>
      <c r="W2290" s="3">
        <v>0</v>
      </c>
      <c r="X2290" s="3">
        <v>0</v>
      </c>
      <c r="Y2290" s="3">
        <v>0</v>
      </c>
      <c r="Z2290" s="3">
        <v>16402887.71</v>
      </c>
      <c r="AA2290" s="3">
        <v>0</v>
      </c>
      <c r="AB2290" s="3">
        <v>27017865.69</v>
      </c>
      <c r="AC2290" s="3">
        <v>191499254.03</v>
      </c>
      <c r="AD2290" s="3">
        <v>8484044.73</v>
      </c>
      <c r="AE2290" s="3">
        <v>0</v>
      </c>
      <c r="AF2290" s="3">
        <v>0</v>
      </c>
      <c r="AG2290" s="3">
        <v>0</v>
      </c>
      <c r="AH2290" s="3">
        <v>118152362.35</v>
      </c>
      <c r="AI2290" s="3">
        <v>190372311.77</v>
      </c>
      <c r="AJ2290" s="3">
        <v>181614049.25</v>
      </c>
      <c r="AK2290" s="3">
        <v>17209689.97</v>
      </c>
      <c r="AL2290" s="3">
        <v>33242078.89</v>
      </c>
      <c r="AM2290" s="3">
        <v>40261529.1</v>
      </c>
      <c r="AN2290" s="3">
        <v>36747377.04</v>
      </c>
      <c r="AO2290" s="6">
        <f t="shared" si="540"/>
        <v>584093868.71</v>
      </c>
      <c r="AP2290" s="6">
        <f t="shared" si="541"/>
        <v>2779781451.91</v>
      </c>
      <c r="AQ2290" s="6">
        <f t="shared" si="542"/>
        <v>1026273356.78</v>
      </c>
      <c r="AR2290" s="6">
        <f t="shared" si="543"/>
        <v>1753508095.13</v>
      </c>
      <c r="AS2290" s="6">
        <f t="shared" si="544"/>
        <v>817582697.13</v>
      </c>
      <c r="AT2290" s="10">
        <f t="shared" si="545"/>
        <v>390707828.22</v>
      </c>
      <c r="AU2290" s="10">
        <f t="shared" si="546"/>
        <v>1208290525.35</v>
      </c>
      <c r="AV2290" s="10">
        <f t="shared" si="547"/>
        <v>2337601963.84</v>
      </c>
      <c r="AW2290" s="12">
        <f t="shared" si="533"/>
        <v>0.16472407736294</v>
      </c>
      <c r="AX2290" s="12">
        <f t="shared" si="534"/>
        <v>0.72508988924459</v>
      </c>
      <c r="AY2290" s="12">
        <f t="shared" si="535"/>
        <v>0.494518122158453</v>
      </c>
      <c r="AZ2290" s="12">
        <f t="shared" si="536"/>
        <v>0.230571767086137</v>
      </c>
      <c r="BA2290" s="12">
        <f t="shared" si="537"/>
        <v>0.110186033392471</v>
      </c>
      <c r="BB2290" s="12">
        <f t="shared" si="538"/>
        <v>0.340757800478608</v>
      </c>
      <c r="BC2290" s="12">
        <f t="shared" si="539"/>
        <v>0.659242199521392</v>
      </c>
    </row>
    <row r="2291" spans="1:55">
      <c r="A2291" s="3" t="s">
        <v>4633</v>
      </c>
      <c r="B2291" s="3" t="s">
        <v>4634</v>
      </c>
      <c r="C2291" s="3">
        <v>0</v>
      </c>
      <c r="D2291" s="3">
        <v>272384333.62</v>
      </c>
      <c r="E2291" s="3">
        <v>0</v>
      </c>
      <c r="F2291" s="3">
        <v>0</v>
      </c>
      <c r="G2291" s="3">
        <v>0</v>
      </c>
      <c r="H2291" s="3">
        <v>0</v>
      </c>
      <c r="I2291" s="3">
        <v>0</v>
      </c>
      <c r="J2291" s="3">
        <v>8691167.88</v>
      </c>
      <c r="K2291" s="3">
        <v>10625784.08</v>
      </c>
      <c r="L2291" s="3">
        <v>0</v>
      </c>
      <c r="M2291" s="3">
        <v>132245830.22</v>
      </c>
      <c r="N2291" s="3">
        <v>2533317.64</v>
      </c>
      <c r="O2291" s="3">
        <v>224369789.32</v>
      </c>
      <c r="P2291" s="3">
        <v>2341631.2</v>
      </c>
      <c r="Q2291" s="3">
        <v>0</v>
      </c>
      <c r="R2291" s="3">
        <v>40879561.01</v>
      </c>
      <c r="S2291" s="3">
        <v>0</v>
      </c>
      <c r="T2291" s="3">
        <v>0</v>
      </c>
      <c r="U2291" s="3">
        <v>19865623.66</v>
      </c>
      <c r="V2291" s="3">
        <v>5051308.46</v>
      </c>
      <c r="W2291" s="3">
        <v>0</v>
      </c>
      <c r="X2291" s="3">
        <v>0</v>
      </c>
      <c r="Y2291" s="3">
        <v>2194238.1</v>
      </c>
      <c r="Z2291" s="3">
        <v>38595659.44</v>
      </c>
      <c r="AA2291" s="3">
        <v>0</v>
      </c>
      <c r="AB2291" s="3">
        <v>52349032.87</v>
      </c>
      <c r="AC2291" s="3">
        <v>389573009.66</v>
      </c>
      <c r="AD2291" s="3">
        <v>19629522.19</v>
      </c>
      <c r="AE2291" s="3">
        <v>0</v>
      </c>
      <c r="AF2291" s="3">
        <v>0</v>
      </c>
      <c r="AG2291" s="3">
        <v>0</v>
      </c>
      <c r="AH2291" s="3">
        <v>130792755.34</v>
      </c>
      <c r="AI2291" s="3">
        <v>0</v>
      </c>
      <c r="AJ2291" s="3">
        <v>156371668.18</v>
      </c>
      <c r="AK2291" s="3">
        <v>34959.88</v>
      </c>
      <c r="AL2291" s="3">
        <v>517590.14</v>
      </c>
      <c r="AM2291" s="3">
        <v>52781</v>
      </c>
      <c r="AN2291" s="3">
        <v>0</v>
      </c>
      <c r="AO2291" s="6">
        <f t="shared" si="540"/>
        <v>291701285.58</v>
      </c>
      <c r="AP2291" s="6">
        <f t="shared" si="541"/>
        <v>361490568.38</v>
      </c>
      <c r="AQ2291" s="6">
        <f t="shared" si="542"/>
        <v>158935423.54</v>
      </c>
      <c r="AR2291" s="6">
        <f t="shared" si="543"/>
        <v>202555144.84</v>
      </c>
      <c r="AS2291" s="6">
        <f t="shared" si="544"/>
        <v>696972286.39</v>
      </c>
      <c r="AT2291" s="10">
        <f t="shared" si="545"/>
        <v>0</v>
      </c>
      <c r="AU2291" s="10">
        <f t="shared" si="546"/>
        <v>696972286.39</v>
      </c>
      <c r="AV2291" s="10">
        <f t="shared" si="547"/>
        <v>494256430.42</v>
      </c>
      <c r="AW2291" s="12">
        <f t="shared" si="533"/>
        <v>0.244874289432133</v>
      </c>
      <c r="AX2291" s="12">
        <f t="shared" si="534"/>
        <v>0.755125710567867</v>
      </c>
      <c r="AY2291" s="12">
        <f t="shared" si="535"/>
        <v>0.170038836355812</v>
      </c>
      <c r="AZ2291" s="12">
        <f t="shared" si="536"/>
        <v>0.585086874212055</v>
      </c>
      <c r="BA2291" s="12">
        <f t="shared" si="537"/>
        <v>0</v>
      </c>
      <c r="BB2291" s="12">
        <f t="shared" si="538"/>
        <v>0.585086874212055</v>
      </c>
      <c r="BC2291" s="12">
        <f t="shared" si="539"/>
        <v>0.414913125787945</v>
      </c>
    </row>
    <row r="2292" spans="1:55">
      <c r="A2292" s="3" t="s">
        <v>4635</v>
      </c>
      <c r="B2292" s="3" t="s">
        <v>4636</v>
      </c>
      <c r="C2292" s="3">
        <v>0</v>
      </c>
      <c r="D2292" s="3">
        <v>272210442.7</v>
      </c>
      <c r="E2292" s="3">
        <v>66549478.4</v>
      </c>
      <c r="F2292" s="3">
        <v>0</v>
      </c>
      <c r="G2292" s="3">
        <v>0</v>
      </c>
      <c r="H2292" s="3">
        <v>0</v>
      </c>
      <c r="I2292" s="3">
        <v>0</v>
      </c>
      <c r="J2292" s="3">
        <v>0</v>
      </c>
      <c r="K2292" s="3">
        <v>15302345.92</v>
      </c>
      <c r="L2292" s="3">
        <v>0</v>
      </c>
      <c r="M2292" s="3">
        <v>205257603.49</v>
      </c>
      <c r="N2292" s="3">
        <v>28617059.29</v>
      </c>
      <c r="O2292" s="3">
        <v>244850140.26</v>
      </c>
      <c r="P2292" s="3">
        <v>12801870.47</v>
      </c>
      <c r="Q2292" s="3">
        <v>0</v>
      </c>
      <c r="R2292" s="3">
        <v>510043061.96</v>
      </c>
      <c r="S2292" s="3">
        <v>0</v>
      </c>
      <c r="T2292" s="3">
        <v>0</v>
      </c>
      <c r="U2292" s="3">
        <v>26909474.55</v>
      </c>
      <c r="V2292" s="3">
        <v>17748333.83</v>
      </c>
      <c r="W2292" s="3">
        <v>0</v>
      </c>
      <c r="X2292" s="3">
        <v>413707.54</v>
      </c>
      <c r="Y2292" s="3">
        <v>0</v>
      </c>
      <c r="Z2292" s="3">
        <v>32105422.34</v>
      </c>
      <c r="AA2292" s="3">
        <v>0</v>
      </c>
      <c r="AB2292" s="3">
        <v>2636078.34</v>
      </c>
      <c r="AC2292" s="3">
        <v>868706809</v>
      </c>
      <c r="AD2292" s="3">
        <v>304192898.75</v>
      </c>
      <c r="AE2292" s="3">
        <v>0</v>
      </c>
      <c r="AF2292" s="3">
        <v>0</v>
      </c>
      <c r="AG2292" s="3">
        <v>0</v>
      </c>
      <c r="AH2292" s="3">
        <v>125288328.64</v>
      </c>
      <c r="AI2292" s="3">
        <v>0</v>
      </c>
      <c r="AJ2292" s="3">
        <v>125834040.5</v>
      </c>
      <c r="AK2292" s="3">
        <v>5096042.6</v>
      </c>
      <c r="AL2292" s="3">
        <v>15244179.1</v>
      </c>
      <c r="AM2292" s="3">
        <v>3383155.31</v>
      </c>
      <c r="AN2292" s="3">
        <v>0</v>
      </c>
      <c r="AO2292" s="6">
        <f t="shared" si="540"/>
        <v>354062267.02</v>
      </c>
      <c r="AP2292" s="6">
        <f t="shared" si="541"/>
        <v>491526673.51</v>
      </c>
      <c r="AQ2292" s="6">
        <f t="shared" si="542"/>
        <v>589856078.56</v>
      </c>
      <c r="AR2292" s="6">
        <f t="shared" si="543"/>
        <v>-98329405.0500001</v>
      </c>
      <c r="AS2292" s="6">
        <f t="shared" si="544"/>
        <v>1447745453.9</v>
      </c>
      <c r="AT2292" s="10">
        <f t="shared" si="545"/>
        <v>0</v>
      </c>
      <c r="AU2292" s="10">
        <f t="shared" si="546"/>
        <v>1447745453.9</v>
      </c>
      <c r="AV2292" s="10">
        <f t="shared" si="547"/>
        <v>255732861.97</v>
      </c>
      <c r="AW2292" s="12">
        <f t="shared" si="533"/>
        <v>0.207846653357119</v>
      </c>
      <c r="AX2292" s="12">
        <f t="shared" si="534"/>
        <v>0.792153346642881</v>
      </c>
      <c r="AY2292" s="12">
        <f t="shared" si="535"/>
        <v>-0.0577227218767274</v>
      </c>
      <c r="AZ2292" s="12">
        <f t="shared" si="536"/>
        <v>0.849876068519609</v>
      </c>
      <c r="BA2292" s="12">
        <f t="shared" si="537"/>
        <v>0</v>
      </c>
      <c r="BB2292" s="12">
        <f t="shared" si="538"/>
        <v>0.849876068519609</v>
      </c>
      <c r="BC2292" s="12">
        <f t="shared" si="539"/>
        <v>0.150123931480391</v>
      </c>
    </row>
    <row r="2293" spans="1:55">
      <c r="A2293" s="3" t="s">
        <v>4637</v>
      </c>
      <c r="B2293" s="3" t="s">
        <v>4638</v>
      </c>
      <c r="C2293" s="3">
        <v>23345324.74</v>
      </c>
      <c r="D2293" s="3">
        <v>271764988.38</v>
      </c>
      <c r="E2293" s="3">
        <v>234947091.43</v>
      </c>
      <c r="F2293" s="3">
        <v>0</v>
      </c>
      <c r="G2293" s="3">
        <v>0</v>
      </c>
      <c r="H2293" s="3">
        <v>0</v>
      </c>
      <c r="I2293" s="3">
        <v>0</v>
      </c>
      <c r="J2293" s="3">
        <v>6435879.1</v>
      </c>
      <c r="K2293" s="3">
        <v>100174085.29</v>
      </c>
      <c r="L2293" s="3">
        <v>0</v>
      </c>
      <c r="M2293" s="3">
        <v>145873960.9</v>
      </c>
      <c r="N2293" s="3">
        <v>3405770.73</v>
      </c>
      <c r="O2293" s="3">
        <v>3508258.77</v>
      </c>
      <c r="P2293" s="3">
        <v>62587422.82</v>
      </c>
      <c r="Q2293" s="3">
        <v>0</v>
      </c>
      <c r="R2293" s="3">
        <v>28275043.08</v>
      </c>
      <c r="S2293" s="3">
        <v>0</v>
      </c>
      <c r="T2293" s="3">
        <v>0</v>
      </c>
      <c r="U2293" s="3">
        <v>11377511.2</v>
      </c>
      <c r="V2293" s="3">
        <v>7534557.93</v>
      </c>
      <c r="W2293" s="3">
        <v>0</v>
      </c>
      <c r="X2293" s="3">
        <v>0</v>
      </c>
      <c r="Y2293" s="3">
        <v>0</v>
      </c>
      <c r="Z2293" s="3">
        <v>32816680.11</v>
      </c>
      <c r="AA2293" s="3">
        <v>0</v>
      </c>
      <c r="AB2293" s="3">
        <v>0</v>
      </c>
      <c r="AC2293" s="3">
        <v>658018701.21</v>
      </c>
      <c r="AD2293" s="3">
        <v>14621266.63</v>
      </c>
      <c r="AE2293" s="3">
        <v>0</v>
      </c>
      <c r="AF2293" s="3">
        <v>0</v>
      </c>
      <c r="AG2293" s="3">
        <v>0</v>
      </c>
      <c r="AH2293" s="3">
        <v>149858590.5</v>
      </c>
      <c r="AI2293" s="3">
        <v>0</v>
      </c>
      <c r="AJ2293" s="3">
        <v>14522238.39</v>
      </c>
      <c r="AK2293" s="3">
        <v>1701241.38</v>
      </c>
      <c r="AL2293" s="3">
        <v>5025244.49</v>
      </c>
      <c r="AM2293" s="3">
        <v>1227331.42</v>
      </c>
      <c r="AN2293" s="3">
        <v>95514172.75</v>
      </c>
      <c r="AO2293" s="6">
        <f t="shared" si="540"/>
        <v>613322044.2</v>
      </c>
      <c r="AP2293" s="6">
        <f t="shared" si="541"/>
        <v>215375413.22</v>
      </c>
      <c r="AQ2293" s="6">
        <f t="shared" si="542"/>
        <v>80003792.32</v>
      </c>
      <c r="AR2293" s="6">
        <f t="shared" si="543"/>
        <v>135371620.9</v>
      </c>
      <c r="AS2293" s="6">
        <f t="shared" si="544"/>
        <v>940488786.77</v>
      </c>
      <c r="AT2293" s="10">
        <f t="shared" si="545"/>
        <v>23345324.74</v>
      </c>
      <c r="AU2293" s="10">
        <f t="shared" si="546"/>
        <v>963834111.51</v>
      </c>
      <c r="AV2293" s="10">
        <f t="shared" si="547"/>
        <v>748693665.1</v>
      </c>
      <c r="AW2293" s="12">
        <f t="shared" si="533"/>
        <v>0.358138450410474</v>
      </c>
      <c r="AX2293" s="12">
        <f t="shared" si="534"/>
        <v>0.628229464283317</v>
      </c>
      <c r="AY2293" s="12">
        <f t="shared" si="535"/>
        <v>0.0790478395439356</v>
      </c>
      <c r="AZ2293" s="12">
        <f t="shared" si="536"/>
        <v>0.549181624739381</v>
      </c>
      <c r="BA2293" s="12">
        <f t="shared" si="537"/>
        <v>0.013632085306209</v>
      </c>
      <c r="BB2293" s="12">
        <f t="shared" si="538"/>
        <v>0.56281371004559</v>
      </c>
      <c r="BC2293" s="12">
        <f t="shared" si="539"/>
        <v>0.43718628995441</v>
      </c>
    </row>
    <row r="2294" spans="1:55">
      <c r="A2294" s="3" t="s">
        <v>4639</v>
      </c>
      <c r="B2294" s="3" t="s">
        <v>4640</v>
      </c>
      <c r="C2294" s="3">
        <v>0</v>
      </c>
      <c r="D2294" s="3">
        <v>271450562.65</v>
      </c>
      <c r="E2294" s="3">
        <v>0</v>
      </c>
      <c r="F2294" s="3">
        <v>0</v>
      </c>
      <c r="G2294" s="3">
        <v>0</v>
      </c>
      <c r="H2294" s="3">
        <v>0</v>
      </c>
      <c r="I2294" s="3">
        <v>0</v>
      </c>
      <c r="J2294" s="3">
        <v>0</v>
      </c>
      <c r="K2294" s="3">
        <v>6945630.29</v>
      </c>
      <c r="L2294" s="3">
        <v>0</v>
      </c>
      <c r="M2294" s="3">
        <v>295981888.14</v>
      </c>
      <c r="N2294" s="3">
        <v>44200655.16</v>
      </c>
      <c r="O2294" s="3">
        <v>228013895.69</v>
      </c>
      <c r="P2294" s="3">
        <v>3996542.1</v>
      </c>
      <c r="Q2294" s="3">
        <v>0</v>
      </c>
      <c r="R2294" s="3">
        <v>186735785.09</v>
      </c>
      <c r="S2294" s="3">
        <v>0</v>
      </c>
      <c r="T2294" s="3">
        <v>0</v>
      </c>
      <c r="U2294" s="3">
        <v>7541027.14</v>
      </c>
      <c r="V2294" s="3">
        <v>18565135.4</v>
      </c>
      <c r="W2294" s="3">
        <v>0</v>
      </c>
      <c r="X2294" s="3">
        <v>0</v>
      </c>
      <c r="Y2294" s="3">
        <v>830000</v>
      </c>
      <c r="Z2294" s="3">
        <v>1050000</v>
      </c>
      <c r="AA2294" s="3">
        <v>0</v>
      </c>
      <c r="AB2294" s="3">
        <v>93451660.9</v>
      </c>
      <c r="AC2294" s="3">
        <v>436077365.96</v>
      </c>
      <c r="AD2294" s="3">
        <v>16830705.23</v>
      </c>
      <c r="AE2294" s="3">
        <v>0</v>
      </c>
      <c r="AF2294" s="3">
        <v>0</v>
      </c>
      <c r="AG2294" s="3">
        <v>0</v>
      </c>
      <c r="AH2294" s="3">
        <v>144841204.34</v>
      </c>
      <c r="AI2294" s="3">
        <v>0</v>
      </c>
      <c r="AJ2294" s="3">
        <v>308262093.66</v>
      </c>
      <c r="AK2294" s="3">
        <v>17732691.34</v>
      </c>
      <c r="AL2294" s="3">
        <v>2982595.55</v>
      </c>
      <c r="AM2294" s="3">
        <v>24939549.28</v>
      </c>
      <c r="AN2294" s="3">
        <v>4397354.65</v>
      </c>
      <c r="AO2294" s="6">
        <f t="shared" si="540"/>
        <v>278396192.94</v>
      </c>
      <c r="AP2294" s="6">
        <f t="shared" si="541"/>
        <v>572192981.09</v>
      </c>
      <c r="AQ2294" s="6">
        <f t="shared" si="542"/>
        <v>308173608.53</v>
      </c>
      <c r="AR2294" s="6">
        <f t="shared" si="543"/>
        <v>264019372.56</v>
      </c>
      <c r="AS2294" s="6">
        <f t="shared" si="544"/>
        <v>956063560.01</v>
      </c>
      <c r="AT2294" s="10">
        <f t="shared" si="545"/>
        <v>0</v>
      </c>
      <c r="AU2294" s="10">
        <f t="shared" si="546"/>
        <v>956063560.01</v>
      </c>
      <c r="AV2294" s="10">
        <f t="shared" si="547"/>
        <v>542415565.5</v>
      </c>
      <c r="AW2294" s="12">
        <f t="shared" si="533"/>
        <v>0.185785833249595</v>
      </c>
      <c r="AX2294" s="12">
        <f t="shared" si="534"/>
        <v>0.814214166750405</v>
      </c>
      <c r="AY2294" s="12">
        <f t="shared" si="535"/>
        <v>0.176191558537822</v>
      </c>
      <c r="AZ2294" s="12">
        <f t="shared" si="536"/>
        <v>0.638022608212582</v>
      </c>
      <c r="BA2294" s="12">
        <f t="shared" si="537"/>
        <v>0</v>
      </c>
      <c r="BB2294" s="12">
        <f t="shared" si="538"/>
        <v>0.638022608212582</v>
      </c>
      <c r="BC2294" s="12">
        <f t="shared" si="539"/>
        <v>0.361977391787418</v>
      </c>
    </row>
    <row r="2295" spans="1:55">
      <c r="A2295" s="3" t="s">
        <v>4641</v>
      </c>
      <c r="B2295" s="3" t="s">
        <v>4642</v>
      </c>
      <c r="C2295" s="3">
        <v>46542218.92</v>
      </c>
      <c r="D2295" s="3">
        <v>271283621.33</v>
      </c>
      <c r="E2295" s="3">
        <v>584707805.55</v>
      </c>
      <c r="F2295" s="3">
        <v>0</v>
      </c>
      <c r="G2295" s="3">
        <v>0</v>
      </c>
      <c r="H2295" s="3">
        <v>0</v>
      </c>
      <c r="I2295" s="3">
        <v>0</v>
      </c>
      <c r="J2295" s="3">
        <v>38944219.14</v>
      </c>
      <c r="K2295" s="3">
        <v>17953827.15</v>
      </c>
      <c r="L2295" s="3">
        <v>0</v>
      </c>
      <c r="M2295" s="3">
        <v>158125659.73</v>
      </c>
      <c r="N2295" s="3">
        <v>15491108.65</v>
      </c>
      <c r="O2295" s="3">
        <v>50647567.11</v>
      </c>
      <c r="P2295" s="3">
        <v>18025391.98</v>
      </c>
      <c r="Q2295" s="3">
        <v>0</v>
      </c>
      <c r="R2295" s="3">
        <v>98583198.59</v>
      </c>
      <c r="S2295" s="3">
        <v>813628.95</v>
      </c>
      <c r="T2295" s="3">
        <v>0</v>
      </c>
      <c r="U2295" s="3">
        <v>9077950.37</v>
      </c>
      <c r="V2295" s="3">
        <v>1873178.71</v>
      </c>
      <c r="W2295" s="3">
        <v>0</v>
      </c>
      <c r="X2295" s="3">
        <v>0</v>
      </c>
      <c r="Y2295" s="3">
        <v>0</v>
      </c>
      <c r="Z2295" s="3">
        <v>0</v>
      </c>
      <c r="AA2295" s="3">
        <v>0</v>
      </c>
      <c r="AB2295" s="3">
        <v>3954337.96</v>
      </c>
      <c r="AC2295" s="3">
        <v>155534165.93</v>
      </c>
      <c r="AD2295" s="3">
        <v>0</v>
      </c>
      <c r="AE2295" s="3">
        <v>0</v>
      </c>
      <c r="AF2295" s="3">
        <v>0</v>
      </c>
      <c r="AG2295" s="3">
        <v>0</v>
      </c>
      <c r="AH2295" s="3">
        <v>25062421.87</v>
      </c>
      <c r="AI2295" s="3">
        <v>254716.98</v>
      </c>
      <c r="AJ2295" s="3">
        <v>20162951.88</v>
      </c>
      <c r="AK2295" s="3">
        <v>3329261.71</v>
      </c>
      <c r="AL2295" s="3">
        <v>2396592.31</v>
      </c>
      <c r="AM2295" s="3">
        <v>691284.72</v>
      </c>
      <c r="AN2295" s="3">
        <v>9756868.53</v>
      </c>
      <c r="AO2295" s="6">
        <f t="shared" si="540"/>
        <v>912889473.17</v>
      </c>
      <c r="AP2295" s="6">
        <f t="shared" si="541"/>
        <v>242289727.47</v>
      </c>
      <c r="AQ2295" s="6">
        <f t="shared" si="542"/>
        <v>114302294.58</v>
      </c>
      <c r="AR2295" s="6">
        <f t="shared" si="543"/>
        <v>127987432.89</v>
      </c>
      <c r="AS2295" s="6">
        <f t="shared" si="544"/>
        <v>217188263.93</v>
      </c>
      <c r="AT2295" s="10">
        <f t="shared" si="545"/>
        <v>46542218.92</v>
      </c>
      <c r="AU2295" s="10">
        <f t="shared" si="546"/>
        <v>263730482.85</v>
      </c>
      <c r="AV2295" s="10">
        <f t="shared" si="547"/>
        <v>1040876906.06</v>
      </c>
      <c r="AW2295" s="12">
        <f t="shared" si="533"/>
        <v>0.699742681921125</v>
      </c>
      <c r="AX2295" s="12">
        <f t="shared" si="534"/>
        <v>0.264582049553157</v>
      </c>
      <c r="AY2295" s="12">
        <f t="shared" si="535"/>
        <v>0.098104175998063</v>
      </c>
      <c r="AZ2295" s="12">
        <f t="shared" si="536"/>
        <v>0.166477873555094</v>
      </c>
      <c r="BA2295" s="12">
        <f t="shared" si="537"/>
        <v>0.035675268525718</v>
      </c>
      <c r="BB2295" s="12">
        <f t="shared" si="538"/>
        <v>0.202153142080812</v>
      </c>
      <c r="BC2295" s="12">
        <f t="shared" si="539"/>
        <v>0.797846857919188</v>
      </c>
    </row>
    <row r="2296" spans="1:55">
      <c r="A2296" s="3" t="s">
        <v>4643</v>
      </c>
      <c r="B2296" s="3" t="s">
        <v>4644</v>
      </c>
      <c r="C2296" s="3">
        <v>16000000</v>
      </c>
      <c r="D2296" s="3">
        <v>270965647.27</v>
      </c>
      <c r="E2296" s="3">
        <v>0</v>
      </c>
      <c r="F2296" s="3">
        <v>0</v>
      </c>
      <c r="G2296" s="3">
        <v>0</v>
      </c>
      <c r="H2296" s="3">
        <v>0</v>
      </c>
      <c r="I2296" s="3">
        <v>0</v>
      </c>
      <c r="J2296" s="3">
        <v>965460.16</v>
      </c>
      <c r="K2296" s="3">
        <v>446965.94</v>
      </c>
      <c r="L2296" s="3">
        <v>0</v>
      </c>
      <c r="M2296" s="3">
        <v>310251272.32</v>
      </c>
      <c r="N2296" s="3">
        <v>2036918.9</v>
      </c>
      <c r="O2296" s="3">
        <v>104121314.88</v>
      </c>
      <c r="P2296" s="3">
        <v>0</v>
      </c>
      <c r="Q2296" s="3">
        <v>0</v>
      </c>
      <c r="R2296" s="3">
        <v>142388885.24</v>
      </c>
      <c r="S2296" s="3">
        <v>0</v>
      </c>
      <c r="T2296" s="3">
        <v>0</v>
      </c>
      <c r="U2296" s="3">
        <v>5801151.25</v>
      </c>
      <c r="V2296" s="3">
        <v>8822428.3</v>
      </c>
      <c r="W2296" s="3">
        <v>0</v>
      </c>
      <c r="X2296" s="3">
        <v>0</v>
      </c>
      <c r="Y2296" s="3">
        <v>0</v>
      </c>
      <c r="Z2296" s="3">
        <v>1392857.44</v>
      </c>
      <c r="AA2296" s="3">
        <v>0</v>
      </c>
      <c r="AB2296" s="3">
        <v>0</v>
      </c>
      <c r="AC2296" s="3">
        <v>282128731.75</v>
      </c>
      <c r="AD2296" s="3">
        <v>17035230</v>
      </c>
      <c r="AE2296" s="3">
        <v>0</v>
      </c>
      <c r="AF2296" s="3">
        <v>0</v>
      </c>
      <c r="AG2296" s="3">
        <v>0</v>
      </c>
      <c r="AH2296" s="3">
        <v>30605139.38</v>
      </c>
      <c r="AI2296" s="3">
        <v>0</v>
      </c>
      <c r="AJ2296" s="3">
        <v>0</v>
      </c>
      <c r="AK2296" s="3">
        <v>0</v>
      </c>
      <c r="AL2296" s="3">
        <v>2185710.82</v>
      </c>
      <c r="AM2296" s="3">
        <v>0</v>
      </c>
      <c r="AN2296" s="3">
        <v>0</v>
      </c>
      <c r="AO2296" s="6">
        <f t="shared" si="540"/>
        <v>272378073.37</v>
      </c>
      <c r="AP2296" s="6">
        <f t="shared" si="541"/>
        <v>416409506.1</v>
      </c>
      <c r="AQ2296" s="6">
        <f t="shared" si="542"/>
        <v>158405322.23</v>
      </c>
      <c r="AR2296" s="6">
        <f t="shared" si="543"/>
        <v>258004183.87</v>
      </c>
      <c r="AS2296" s="6">
        <f t="shared" si="544"/>
        <v>331954811.95</v>
      </c>
      <c r="AT2296" s="10">
        <f t="shared" si="545"/>
        <v>16000000</v>
      </c>
      <c r="AU2296" s="10">
        <f t="shared" si="546"/>
        <v>347954811.95</v>
      </c>
      <c r="AV2296" s="10">
        <f t="shared" si="547"/>
        <v>530382257.24</v>
      </c>
      <c r="AW2296" s="12">
        <f t="shared" si="533"/>
        <v>0.310106544428537</v>
      </c>
      <c r="AX2296" s="12">
        <f t="shared" si="534"/>
        <v>0.671677214265884</v>
      </c>
      <c r="AY2296" s="12">
        <f t="shared" si="535"/>
        <v>0.293741654451554</v>
      </c>
      <c r="AZ2296" s="12">
        <f t="shared" si="536"/>
        <v>0.377935559814329</v>
      </c>
      <c r="BA2296" s="12">
        <f t="shared" si="537"/>
        <v>0.0182162413055789</v>
      </c>
      <c r="BB2296" s="12">
        <f t="shared" si="538"/>
        <v>0.396151801119908</v>
      </c>
      <c r="BC2296" s="12">
        <f t="shared" si="539"/>
        <v>0.603848198880092</v>
      </c>
    </row>
    <row r="2297" spans="1:55">
      <c r="A2297" s="3" t="s">
        <v>4645</v>
      </c>
      <c r="B2297" s="3" t="s">
        <v>4646</v>
      </c>
      <c r="C2297" s="3">
        <v>63966508.25</v>
      </c>
      <c r="D2297" s="3">
        <v>270801978.12</v>
      </c>
      <c r="E2297" s="3">
        <v>0</v>
      </c>
      <c r="F2297" s="3">
        <v>1709717.35</v>
      </c>
      <c r="G2297" s="3">
        <v>0</v>
      </c>
      <c r="H2297" s="3">
        <v>0</v>
      </c>
      <c r="I2297" s="3">
        <v>0</v>
      </c>
      <c r="J2297" s="3">
        <v>783779000</v>
      </c>
      <c r="K2297" s="3">
        <v>119832368.05</v>
      </c>
      <c r="L2297" s="3">
        <v>0</v>
      </c>
      <c r="M2297" s="3">
        <v>340252990.31</v>
      </c>
      <c r="N2297" s="3">
        <v>19088482.27</v>
      </c>
      <c r="O2297" s="3">
        <v>334495182.46</v>
      </c>
      <c r="P2297" s="3">
        <v>9267702.47</v>
      </c>
      <c r="Q2297" s="3">
        <v>0</v>
      </c>
      <c r="R2297" s="3">
        <v>369328844.63</v>
      </c>
      <c r="S2297" s="3">
        <v>0</v>
      </c>
      <c r="T2297" s="3">
        <v>0</v>
      </c>
      <c r="U2297" s="3">
        <v>11786747.3</v>
      </c>
      <c r="V2297" s="3">
        <v>14728781.36</v>
      </c>
      <c r="W2297" s="3">
        <v>0</v>
      </c>
      <c r="X2297" s="3">
        <v>0</v>
      </c>
      <c r="Y2297" s="3">
        <v>0</v>
      </c>
      <c r="Z2297" s="3">
        <v>7343181.29</v>
      </c>
      <c r="AA2297" s="3">
        <v>0</v>
      </c>
      <c r="AB2297" s="3">
        <v>0</v>
      </c>
      <c r="AC2297" s="3">
        <v>453600241.55</v>
      </c>
      <c r="AD2297" s="3">
        <v>28595252.06</v>
      </c>
      <c r="AE2297" s="3">
        <v>0</v>
      </c>
      <c r="AF2297" s="3">
        <v>0</v>
      </c>
      <c r="AG2297" s="3">
        <v>0</v>
      </c>
      <c r="AH2297" s="3">
        <v>65945796.36</v>
      </c>
      <c r="AI2297" s="3">
        <v>0</v>
      </c>
      <c r="AJ2297" s="3">
        <v>61193369.4</v>
      </c>
      <c r="AK2297" s="3">
        <v>28566342.18</v>
      </c>
      <c r="AL2297" s="3">
        <v>14568614.1</v>
      </c>
      <c r="AM2297" s="3">
        <v>142722802.76</v>
      </c>
      <c r="AN2297" s="3">
        <v>5967851.76</v>
      </c>
      <c r="AO2297" s="6">
        <f t="shared" si="540"/>
        <v>1176123063.52</v>
      </c>
      <c r="AP2297" s="6">
        <f t="shared" si="541"/>
        <v>703104357.51</v>
      </c>
      <c r="AQ2297" s="6">
        <f t="shared" si="542"/>
        <v>403187554.58</v>
      </c>
      <c r="AR2297" s="6">
        <f t="shared" si="543"/>
        <v>299916802.93</v>
      </c>
      <c r="AS2297" s="6">
        <f t="shared" si="544"/>
        <v>801160270.17</v>
      </c>
      <c r="AT2297" s="10">
        <f t="shared" si="545"/>
        <v>63966508.25</v>
      </c>
      <c r="AU2297" s="10">
        <f t="shared" si="546"/>
        <v>865126778.42</v>
      </c>
      <c r="AV2297" s="10">
        <f t="shared" si="547"/>
        <v>1476039866.45</v>
      </c>
      <c r="AW2297" s="12">
        <f t="shared" si="533"/>
        <v>0.502366230997327</v>
      </c>
      <c r="AX2297" s="12">
        <f t="shared" si="534"/>
        <v>0.47031127643677</v>
      </c>
      <c r="AY2297" s="12">
        <f t="shared" si="535"/>
        <v>0.128105704729384</v>
      </c>
      <c r="AZ2297" s="12">
        <f t="shared" si="536"/>
        <v>0.342205571707386</v>
      </c>
      <c r="BA2297" s="12">
        <f t="shared" si="537"/>
        <v>0.0273224925659027</v>
      </c>
      <c r="BB2297" s="12">
        <f t="shared" si="538"/>
        <v>0.369528064273288</v>
      </c>
      <c r="BC2297" s="12">
        <f t="shared" si="539"/>
        <v>0.630471935726712</v>
      </c>
    </row>
    <row r="2298" spans="1:55">
      <c r="A2298" s="3" t="s">
        <v>4647</v>
      </c>
      <c r="B2298" s="3" t="s">
        <v>4648</v>
      </c>
      <c r="C2298" s="3">
        <v>203255201.47</v>
      </c>
      <c r="D2298" s="3">
        <v>270538754.94</v>
      </c>
      <c r="E2298" s="3">
        <v>0</v>
      </c>
      <c r="F2298" s="3">
        <v>0</v>
      </c>
      <c r="G2298" s="3">
        <v>0</v>
      </c>
      <c r="H2298" s="3">
        <v>0</v>
      </c>
      <c r="I2298" s="3">
        <v>0</v>
      </c>
      <c r="J2298" s="3">
        <v>61616431.71</v>
      </c>
      <c r="K2298" s="3">
        <v>58630617.31</v>
      </c>
      <c r="L2298" s="3">
        <v>0</v>
      </c>
      <c r="M2298" s="3">
        <v>35574186.75</v>
      </c>
      <c r="N2298" s="3">
        <v>54006123.51</v>
      </c>
      <c r="O2298" s="3">
        <v>84096151.29</v>
      </c>
      <c r="P2298" s="3">
        <v>59392070.31</v>
      </c>
      <c r="Q2298" s="3">
        <v>0</v>
      </c>
      <c r="R2298" s="3">
        <v>249222617.54</v>
      </c>
      <c r="S2298" s="3">
        <v>0</v>
      </c>
      <c r="T2298" s="3">
        <v>0</v>
      </c>
      <c r="U2298" s="3">
        <v>27198304.99</v>
      </c>
      <c r="V2298" s="3">
        <v>24913918.6</v>
      </c>
      <c r="W2298" s="3">
        <v>0</v>
      </c>
      <c r="X2298" s="3">
        <v>0</v>
      </c>
      <c r="Y2298" s="3">
        <v>35780427.25</v>
      </c>
      <c r="Z2298" s="3">
        <v>3413837.48</v>
      </c>
      <c r="AA2298" s="3">
        <v>0</v>
      </c>
      <c r="AB2298" s="3">
        <v>26332427.52</v>
      </c>
      <c r="AC2298" s="3">
        <v>985126371.35</v>
      </c>
      <c r="AD2298" s="3">
        <v>951738237.96</v>
      </c>
      <c r="AE2298" s="3">
        <v>0</v>
      </c>
      <c r="AF2298" s="3">
        <v>0</v>
      </c>
      <c r="AG2298" s="3">
        <v>0</v>
      </c>
      <c r="AH2298" s="3">
        <v>1891315199.73</v>
      </c>
      <c r="AI2298" s="3">
        <v>0</v>
      </c>
      <c r="AJ2298" s="3">
        <v>197182059.97</v>
      </c>
      <c r="AK2298" s="3">
        <v>15128042.06</v>
      </c>
      <c r="AL2298" s="3">
        <v>27709186.19</v>
      </c>
      <c r="AM2298" s="3">
        <v>372891990.32</v>
      </c>
      <c r="AN2298" s="3">
        <v>350166770.94</v>
      </c>
      <c r="AO2298" s="6">
        <f t="shared" si="540"/>
        <v>390785803.96</v>
      </c>
      <c r="AP2298" s="6">
        <f t="shared" si="541"/>
        <v>233068531.86</v>
      </c>
      <c r="AQ2298" s="6">
        <f t="shared" si="542"/>
        <v>366861533.38</v>
      </c>
      <c r="AR2298" s="6">
        <f t="shared" si="543"/>
        <v>-133793001.52</v>
      </c>
      <c r="AS2298" s="6">
        <f t="shared" si="544"/>
        <v>4791257858.52</v>
      </c>
      <c r="AT2298" s="10">
        <f t="shared" si="545"/>
        <v>203255201.47</v>
      </c>
      <c r="AU2298" s="10">
        <f t="shared" si="546"/>
        <v>4994513059.99</v>
      </c>
      <c r="AV2298" s="10">
        <f t="shared" si="547"/>
        <v>256992802.44</v>
      </c>
      <c r="AW2298" s="12">
        <f t="shared" si="533"/>
        <v>0.0744140469795027</v>
      </c>
      <c r="AX2298" s="12">
        <f t="shared" si="534"/>
        <v>0.886881778104857</v>
      </c>
      <c r="AY2298" s="12">
        <f t="shared" si="535"/>
        <v>-0.0254770736289516</v>
      </c>
      <c r="AZ2298" s="12">
        <f t="shared" si="536"/>
        <v>0.912358851733809</v>
      </c>
      <c r="BA2298" s="12">
        <f t="shared" si="537"/>
        <v>0.0387041749156401</v>
      </c>
      <c r="BB2298" s="12">
        <f t="shared" si="538"/>
        <v>0.951063026649449</v>
      </c>
      <c r="BC2298" s="12">
        <f t="shared" si="539"/>
        <v>0.0489369733505511</v>
      </c>
    </row>
    <row r="2299" spans="1:55">
      <c r="A2299" s="3" t="s">
        <v>4649</v>
      </c>
      <c r="B2299" s="3" t="s">
        <v>4650</v>
      </c>
      <c r="C2299" s="3">
        <v>0</v>
      </c>
      <c r="D2299" s="3">
        <v>270502036.87</v>
      </c>
      <c r="E2299" s="3">
        <v>0</v>
      </c>
      <c r="F2299" s="3">
        <v>0</v>
      </c>
      <c r="G2299" s="3">
        <v>0</v>
      </c>
      <c r="H2299" s="3">
        <v>0</v>
      </c>
      <c r="I2299" s="3">
        <v>0</v>
      </c>
      <c r="J2299" s="3">
        <v>172429.85</v>
      </c>
      <c r="K2299" s="3">
        <v>865244.64</v>
      </c>
      <c r="L2299" s="3">
        <v>0</v>
      </c>
      <c r="M2299" s="3">
        <v>166438012.43</v>
      </c>
      <c r="N2299" s="3">
        <v>4877215.17</v>
      </c>
      <c r="O2299" s="3">
        <v>125944889.11</v>
      </c>
      <c r="P2299" s="3">
        <v>152574205.46</v>
      </c>
      <c r="Q2299" s="3">
        <v>0</v>
      </c>
      <c r="R2299" s="3">
        <v>117387289.25</v>
      </c>
      <c r="S2299" s="3">
        <v>0</v>
      </c>
      <c r="T2299" s="3">
        <v>0</v>
      </c>
      <c r="U2299" s="3">
        <v>26098641.67</v>
      </c>
      <c r="V2299" s="3">
        <v>3412334.27</v>
      </c>
      <c r="W2299" s="3">
        <v>0</v>
      </c>
      <c r="X2299" s="3">
        <v>0</v>
      </c>
      <c r="Y2299" s="3">
        <v>0</v>
      </c>
      <c r="Z2299" s="3">
        <v>500000</v>
      </c>
      <c r="AA2299" s="3">
        <v>0</v>
      </c>
      <c r="AB2299" s="3">
        <v>120799.5</v>
      </c>
      <c r="AC2299" s="3">
        <v>150955449.99</v>
      </c>
      <c r="AD2299" s="3">
        <v>0</v>
      </c>
      <c r="AE2299" s="3">
        <v>0</v>
      </c>
      <c r="AF2299" s="3">
        <v>0</v>
      </c>
      <c r="AG2299" s="3">
        <v>0</v>
      </c>
      <c r="AH2299" s="3">
        <v>30590070.54</v>
      </c>
      <c r="AI2299" s="3">
        <v>0</v>
      </c>
      <c r="AJ2299" s="3">
        <v>0</v>
      </c>
      <c r="AK2299" s="3">
        <v>2893674.33</v>
      </c>
      <c r="AL2299" s="3">
        <v>2816910.36</v>
      </c>
      <c r="AM2299" s="3">
        <v>0</v>
      </c>
      <c r="AN2299" s="3">
        <v>8587667.4</v>
      </c>
      <c r="AO2299" s="6">
        <f t="shared" si="540"/>
        <v>271539711.36</v>
      </c>
      <c r="AP2299" s="6">
        <f t="shared" si="541"/>
        <v>449834322.17</v>
      </c>
      <c r="AQ2299" s="6">
        <f t="shared" si="542"/>
        <v>147519064.69</v>
      </c>
      <c r="AR2299" s="6">
        <f t="shared" si="543"/>
        <v>302315257.48</v>
      </c>
      <c r="AS2299" s="6">
        <f t="shared" si="544"/>
        <v>195843772.62</v>
      </c>
      <c r="AT2299" s="10">
        <f t="shared" si="545"/>
        <v>0</v>
      </c>
      <c r="AU2299" s="10">
        <f t="shared" si="546"/>
        <v>195843772.62</v>
      </c>
      <c r="AV2299" s="10">
        <f t="shared" si="547"/>
        <v>573854968.84</v>
      </c>
      <c r="AW2299" s="12">
        <f t="shared" si="533"/>
        <v>0.352787001892365</v>
      </c>
      <c r="AX2299" s="12">
        <f t="shared" si="534"/>
        <v>0.647212998107635</v>
      </c>
      <c r="AY2299" s="12">
        <f t="shared" si="535"/>
        <v>0.392770887096105</v>
      </c>
      <c r="AZ2299" s="12">
        <f t="shared" si="536"/>
        <v>0.25444211101153</v>
      </c>
      <c r="BA2299" s="12">
        <f t="shared" si="537"/>
        <v>0</v>
      </c>
      <c r="BB2299" s="12">
        <f t="shared" si="538"/>
        <v>0.25444211101153</v>
      </c>
      <c r="BC2299" s="12">
        <f t="shared" si="539"/>
        <v>0.74555788898847</v>
      </c>
    </row>
    <row r="2300" spans="1:55">
      <c r="A2300" s="3" t="s">
        <v>4651</v>
      </c>
      <c r="B2300" s="3" t="s">
        <v>4652</v>
      </c>
      <c r="C2300" s="3">
        <v>4210970.1</v>
      </c>
      <c r="D2300" s="3">
        <v>270417379.46</v>
      </c>
      <c r="E2300" s="3">
        <v>0</v>
      </c>
      <c r="F2300" s="3">
        <v>0</v>
      </c>
      <c r="G2300" s="3">
        <v>0</v>
      </c>
      <c r="H2300" s="3">
        <v>0</v>
      </c>
      <c r="I2300" s="3">
        <v>0</v>
      </c>
      <c r="J2300" s="3">
        <v>5874279.08</v>
      </c>
      <c r="K2300" s="3">
        <v>41231743.29</v>
      </c>
      <c r="L2300" s="3">
        <v>0</v>
      </c>
      <c r="M2300" s="3">
        <v>3168323136.09</v>
      </c>
      <c r="N2300" s="3">
        <v>19559092.62</v>
      </c>
      <c r="O2300" s="3">
        <v>2974381566.41</v>
      </c>
      <c r="P2300" s="3">
        <v>219043390.12</v>
      </c>
      <c r="Q2300" s="3">
        <v>0</v>
      </c>
      <c r="R2300" s="3">
        <v>3188030541.42</v>
      </c>
      <c r="S2300" s="3">
        <v>3455367</v>
      </c>
      <c r="T2300" s="3">
        <v>0</v>
      </c>
      <c r="U2300" s="3">
        <v>374011779.64</v>
      </c>
      <c r="V2300" s="3">
        <v>55914803.39</v>
      </c>
      <c r="W2300" s="3">
        <v>0</v>
      </c>
      <c r="X2300" s="3">
        <v>0</v>
      </c>
      <c r="Y2300" s="3">
        <v>0</v>
      </c>
      <c r="Z2300" s="3">
        <v>270492110.6</v>
      </c>
      <c r="AA2300" s="3">
        <v>0</v>
      </c>
      <c r="AB2300" s="3">
        <v>10104822.82</v>
      </c>
      <c r="AC2300" s="3">
        <v>6835638749.21</v>
      </c>
      <c r="AD2300" s="3">
        <v>1175533715.66</v>
      </c>
      <c r="AE2300" s="3">
        <v>0</v>
      </c>
      <c r="AF2300" s="3">
        <v>0</v>
      </c>
      <c r="AG2300" s="3">
        <v>0</v>
      </c>
      <c r="AH2300" s="3">
        <v>339190574.48</v>
      </c>
      <c r="AI2300" s="3">
        <v>0</v>
      </c>
      <c r="AJ2300" s="3">
        <v>0</v>
      </c>
      <c r="AK2300" s="3">
        <v>159083340.41</v>
      </c>
      <c r="AL2300" s="3">
        <v>79669401.54</v>
      </c>
      <c r="AM2300" s="3">
        <v>6238276.6</v>
      </c>
      <c r="AN2300" s="3">
        <v>357901006.29</v>
      </c>
      <c r="AO2300" s="6">
        <f t="shared" si="540"/>
        <v>317523401.83</v>
      </c>
      <c r="AP2300" s="6">
        <f t="shared" si="541"/>
        <v>6381307185.24</v>
      </c>
      <c r="AQ2300" s="6">
        <f t="shared" si="542"/>
        <v>3902009424.87</v>
      </c>
      <c r="AR2300" s="6">
        <f t="shared" si="543"/>
        <v>2479297760.37</v>
      </c>
      <c r="AS2300" s="6">
        <f t="shared" si="544"/>
        <v>8953255064.19</v>
      </c>
      <c r="AT2300" s="10">
        <f t="shared" si="545"/>
        <v>4210970.1</v>
      </c>
      <c r="AU2300" s="10">
        <f t="shared" si="546"/>
        <v>8957466034.29</v>
      </c>
      <c r="AV2300" s="10">
        <f t="shared" si="547"/>
        <v>2796821162.2</v>
      </c>
      <c r="AW2300" s="12">
        <f t="shared" si="533"/>
        <v>0.0270134119170422</v>
      </c>
      <c r="AX2300" s="12">
        <f t="shared" si="534"/>
        <v>0.972628338362698</v>
      </c>
      <c r="AY2300" s="12">
        <f t="shared" si="535"/>
        <v>0.21092710420674</v>
      </c>
      <c r="AZ2300" s="12">
        <f t="shared" si="536"/>
        <v>0.761701234155957</v>
      </c>
      <c r="BA2300" s="12">
        <f t="shared" si="537"/>
        <v>0.00035824972026015</v>
      </c>
      <c r="BB2300" s="12">
        <f t="shared" si="538"/>
        <v>0.762059483876217</v>
      </c>
      <c r="BC2300" s="12">
        <f t="shared" si="539"/>
        <v>0.237940516123783</v>
      </c>
    </row>
    <row r="2301" spans="1:55">
      <c r="A2301" s="3" t="s">
        <v>4653</v>
      </c>
      <c r="B2301" s="3" t="s">
        <v>4654</v>
      </c>
      <c r="C2301" s="3">
        <v>5766151.54</v>
      </c>
      <c r="D2301" s="3">
        <v>269822951.34</v>
      </c>
      <c r="E2301" s="3">
        <v>69753512.1</v>
      </c>
      <c r="F2301" s="3">
        <v>0</v>
      </c>
      <c r="G2301" s="3">
        <v>0</v>
      </c>
      <c r="H2301" s="3">
        <v>0</v>
      </c>
      <c r="I2301" s="3">
        <v>0</v>
      </c>
      <c r="J2301" s="3">
        <v>68554187.35</v>
      </c>
      <c r="K2301" s="3">
        <v>62648801.67</v>
      </c>
      <c r="L2301" s="3">
        <v>0</v>
      </c>
      <c r="M2301" s="3">
        <v>248441947.2</v>
      </c>
      <c r="N2301" s="3">
        <v>56576326.64</v>
      </c>
      <c r="O2301" s="3">
        <v>524535923.33</v>
      </c>
      <c r="P2301" s="3">
        <v>4831335.13</v>
      </c>
      <c r="Q2301" s="3">
        <v>0</v>
      </c>
      <c r="R2301" s="3">
        <v>93183604.75</v>
      </c>
      <c r="S2301" s="3">
        <v>0</v>
      </c>
      <c r="T2301" s="3">
        <v>0</v>
      </c>
      <c r="U2301" s="3">
        <v>20894300.45</v>
      </c>
      <c r="V2301" s="3">
        <v>53815090.94</v>
      </c>
      <c r="W2301" s="3">
        <v>0</v>
      </c>
      <c r="X2301" s="3">
        <v>0</v>
      </c>
      <c r="Y2301" s="3">
        <v>0</v>
      </c>
      <c r="Z2301" s="3">
        <v>15114025.51</v>
      </c>
      <c r="AA2301" s="3">
        <v>0</v>
      </c>
      <c r="AB2301" s="3">
        <v>6076936.98</v>
      </c>
      <c r="AC2301" s="3">
        <v>253594053.16</v>
      </c>
      <c r="AD2301" s="3">
        <v>14644937.12</v>
      </c>
      <c r="AE2301" s="3">
        <v>0</v>
      </c>
      <c r="AF2301" s="3">
        <v>1169594.08</v>
      </c>
      <c r="AG2301" s="3">
        <v>0</v>
      </c>
      <c r="AH2301" s="3">
        <v>218577492.24</v>
      </c>
      <c r="AI2301" s="3">
        <v>0</v>
      </c>
      <c r="AJ2301" s="3">
        <v>189204341.18</v>
      </c>
      <c r="AK2301" s="3">
        <v>143520225.38</v>
      </c>
      <c r="AL2301" s="3">
        <v>10073699.61</v>
      </c>
      <c r="AM2301" s="3">
        <v>0</v>
      </c>
      <c r="AN2301" s="3">
        <v>0</v>
      </c>
      <c r="AO2301" s="6">
        <f t="shared" si="540"/>
        <v>470779452.46</v>
      </c>
      <c r="AP2301" s="6">
        <f t="shared" si="541"/>
        <v>834385532.3</v>
      </c>
      <c r="AQ2301" s="6">
        <f t="shared" si="542"/>
        <v>189083958.63</v>
      </c>
      <c r="AR2301" s="6">
        <f t="shared" si="543"/>
        <v>645301573.67</v>
      </c>
      <c r="AS2301" s="6">
        <f t="shared" si="544"/>
        <v>830784342.77</v>
      </c>
      <c r="AT2301" s="10">
        <f t="shared" si="545"/>
        <v>5766151.54</v>
      </c>
      <c r="AU2301" s="10">
        <f t="shared" si="546"/>
        <v>836550494.31</v>
      </c>
      <c r="AV2301" s="10">
        <f t="shared" si="547"/>
        <v>1116081026.13</v>
      </c>
      <c r="AW2301" s="12">
        <f t="shared" si="533"/>
        <v>0.24109999635462</v>
      </c>
      <c r="AX2301" s="12">
        <f t="shared" si="534"/>
        <v>0.755946987943421</v>
      </c>
      <c r="AY2301" s="12">
        <f t="shared" si="535"/>
        <v>0.330477904773651</v>
      </c>
      <c r="AZ2301" s="12">
        <f t="shared" si="536"/>
        <v>0.42546908316977</v>
      </c>
      <c r="BA2301" s="12">
        <f t="shared" si="537"/>
        <v>0.00295301570195931</v>
      </c>
      <c r="BB2301" s="12">
        <f t="shared" si="538"/>
        <v>0.428422098871729</v>
      </c>
      <c r="BC2301" s="12">
        <f t="shared" si="539"/>
        <v>0.571577901128271</v>
      </c>
    </row>
    <row r="2302" spans="1:55">
      <c r="A2302" s="3" t="s">
        <v>4655</v>
      </c>
      <c r="B2302" s="3" t="s">
        <v>4656</v>
      </c>
      <c r="C2302" s="3">
        <v>519673.52</v>
      </c>
      <c r="D2302" s="3">
        <v>269812712.28</v>
      </c>
      <c r="E2302" s="3">
        <v>80440000</v>
      </c>
      <c r="F2302" s="3">
        <v>104462000</v>
      </c>
      <c r="G2302" s="3">
        <v>0</v>
      </c>
      <c r="H2302" s="3">
        <v>0</v>
      </c>
      <c r="I2302" s="3">
        <v>0</v>
      </c>
      <c r="J2302" s="3">
        <v>0</v>
      </c>
      <c r="K2302" s="3">
        <v>42630156.34</v>
      </c>
      <c r="L2302" s="3">
        <v>0</v>
      </c>
      <c r="M2302" s="3">
        <v>213241016.49</v>
      </c>
      <c r="N2302" s="3">
        <v>11300373.67</v>
      </c>
      <c r="O2302" s="3">
        <v>128663964.55</v>
      </c>
      <c r="P2302" s="3">
        <v>40394445.14</v>
      </c>
      <c r="Q2302" s="3">
        <v>58611900</v>
      </c>
      <c r="R2302" s="3">
        <v>206078086.65</v>
      </c>
      <c r="S2302" s="3">
        <v>0</v>
      </c>
      <c r="T2302" s="3">
        <v>0</v>
      </c>
      <c r="U2302" s="3">
        <v>17099653.22</v>
      </c>
      <c r="V2302" s="3">
        <v>23981568.67</v>
      </c>
      <c r="W2302" s="3">
        <v>0</v>
      </c>
      <c r="X2302" s="3">
        <v>0</v>
      </c>
      <c r="Y2302" s="3">
        <v>0</v>
      </c>
      <c r="Z2302" s="3">
        <v>13299716.31</v>
      </c>
      <c r="AA2302" s="3">
        <v>0</v>
      </c>
      <c r="AB2302" s="3">
        <v>2697033.24</v>
      </c>
      <c r="AC2302" s="3">
        <v>728978017.46</v>
      </c>
      <c r="AD2302" s="3">
        <v>399007408.23</v>
      </c>
      <c r="AE2302" s="3">
        <v>0</v>
      </c>
      <c r="AF2302" s="3">
        <v>0</v>
      </c>
      <c r="AG2302" s="3">
        <v>0</v>
      </c>
      <c r="AH2302" s="3">
        <v>218872981.04</v>
      </c>
      <c r="AI2302" s="3">
        <v>0</v>
      </c>
      <c r="AJ2302" s="3">
        <v>80640937.23</v>
      </c>
      <c r="AK2302" s="3">
        <v>11177540.32</v>
      </c>
      <c r="AL2302" s="3">
        <v>15816281.34</v>
      </c>
      <c r="AM2302" s="3">
        <v>602333.24</v>
      </c>
      <c r="AN2302" s="3">
        <v>32597751.43</v>
      </c>
      <c r="AO2302" s="6">
        <f t="shared" si="540"/>
        <v>497344868.62</v>
      </c>
      <c r="AP2302" s="6">
        <f t="shared" si="541"/>
        <v>452211699.85</v>
      </c>
      <c r="AQ2302" s="6">
        <f t="shared" si="542"/>
        <v>263156058.09</v>
      </c>
      <c r="AR2302" s="6">
        <f t="shared" si="543"/>
        <v>189055641.76</v>
      </c>
      <c r="AS2302" s="6">
        <f t="shared" si="544"/>
        <v>1487693250.29</v>
      </c>
      <c r="AT2302" s="10">
        <f t="shared" si="545"/>
        <v>519673.52</v>
      </c>
      <c r="AU2302" s="10">
        <f t="shared" si="546"/>
        <v>1488212923.81</v>
      </c>
      <c r="AV2302" s="10">
        <f t="shared" si="547"/>
        <v>686400510.38</v>
      </c>
      <c r="AW2302" s="12">
        <f t="shared" si="533"/>
        <v>0.228704955464993</v>
      </c>
      <c r="AX2302" s="12">
        <f t="shared" si="534"/>
        <v>0.771056071708007</v>
      </c>
      <c r="AY2302" s="12">
        <f t="shared" si="535"/>
        <v>0.0869375856819441</v>
      </c>
      <c r="AZ2302" s="12">
        <f t="shared" si="536"/>
        <v>0.684118486026063</v>
      </c>
      <c r="BA2302" s="12">
        <f t="shared" si="537"/>
        <v>0.000238972826999741</v>
      </c>
      <c r="BB2302" s="12">
        <f t="shared" si="538"/>
        <v>0.684357458853063</v>
      </c>
      <c r="BC2302" s="12">
        <f t="shared" si="539"/>
        <v>0.315642541146937</v>
      </c>
    </row>
    <row r="2303" spans="1:55">
      <c r="A2303" s="3" t="s">
        <v>4657</v>
      </c>
      <c r="B2303" s="3" t="s">
        <v>4658</v>
      </c>
      <c r="C2303" s="3">
        <v>50914854.31</v>
      </c>
      <c r="D2303" s="3">
        <v>269526490.86</v>
      </c>
      <c r="E2303" s="3">
        <v>0</v>
      </c>
      <c r="F2303" s="3">
        <v>0</v>
      </c>
      <c r="G2303" s="3">
        <v>0</v>
      </c>
      <c r="H2303" s="3">
        <v>0</v>
      </c>
      <c r="I2303" s="3">
        <v>0</v>
      </c>
      <c r="J2303" s="3">
        <v>0</v>
      </c>
      <c r="K2303" s="3">
        <v>1843328.64</v>
      </c>
      <c r="L2303" s="3">
        <v>0</v>
      </c>
      <c r="M2303" s="3">
        <v>343078202.79</v>
      </c>
      <c r="N2303" s="3">
        <v>25786125.47</v>
      </c>
      <c r="O2303" s="3">
        <v>173386711.71</v>
      </c>
      <c r="P2303" s="3">
        <v>2007524.6</v>
      </c>
      <c r="Q2303" s="3">
        <v>0</v>
      </c>
      <c r="R2303" s="3">
        <v>38230501.23</v>
      </c>
      <c r="S2303" s="3">
        <v>0</v>
      </c>
      <c r="T2303" s="3">
        <v>0</v>
      </c>
      <c r="U2303" s="3">
        <v>32458044.37</v>
      </c>
      <c r="V2303" s="3">
        <v>20242893.13</v>
      </c>
      <c r="W2303" s="3">
        <v>0</v>
      </c>
      <c r="X2303" s="3">
        <v>0</v>
      </c>
      <c r="Y2303" s="3">
        <v>0</v>
      </c>
      <c r="Z2303" s="3">
        <v>14331595.64</v>
      </c>
      <c r="AA2303" s="3">
        <v>0</v>
      </c>
      <c r="AB2303" s="3">
        <v>88969.88</v>
      </c>
      <c r="AC2303" s="3">
        <v>361223173.67</v>
      </c>
      <c r="AD2303" s="3">
        <v>4636435.12</v>
      </c>
      <c r="AE2303" s="3">
        <v>0</v>
      </c>
      <c r="AF2303" s="3">
        <v>0</v>
      </c>
      <c r="AG2303" s="3">
        <v>0</v>
      </c>
      <c r="AH2303" s="3">
        <v>19623267.4</v>
      </c>
      <c r="AI2303" s="3">
        <v>0</v>
      </c>
      <c r="AJ2303" s="3">
        <v>1856964.05</v>
      </c>
      <c r="AK2303" s="3">
        <v>1991147.5</v>
      </c>
      <c r="AL2303" s="3">
        <v>7297316.53</v>
      </c>
      <c r="AM2303" s="3">
        <v>0</v>
      </c>
      <c r="AN2303" s="3">
        <v>36692771.61</v>
      </c>
      <c r="AO2303" s="6">
        <f t="shared" si="540"/>
        <v>271369819.5</v>
      </c>
      <c r="AP2303" s="6">
        <f t="shared" si="541"/>
        <v>544258564.57</v>
      </c>
      <c r="AQ2303" s="6">
        <f t="shared" si="542"/>
        <v>105352004.25</v>
      </c>
      <c r="AR2303" s="6">
        <f t="shared" si="543"/>
        <v>438906560.32</v>
      </c>
      <c r="AS2303" s="6">
        <f t="shared" si="544"/>
        <v>433321075.88</v>
      </c>
      <c r="AT2303" s="10">
        <f t="shared" si="545"/>
        <v>50914854.31</v>
      </c>
      <c r="AU2303" s="10">
        <f t="shared" si="546"/>
        <v>484235930.19</v>
      </c>
      <c r="AV2303" s="10">
        <f t="shared" si="547"/>
        <v>710276379.82</v>
      </c>
      <c r="AW2303" s="12">
        <f t="shared" si="533"/>
        <v>0.227180429390241</v>
      </c>
      <c r="AX2303" s="12">
        <f t="shared" si="534"/>
        <v>0.730195602749961</v>
      </c>
      <c r="AY2303" s="12">
        <f t="shared" si="535"/>
        <v>0.36743577830213</v>
      </c>
      <c r="AZ2303" s="12">
        <f t="shared" si="536"/>
        <v>0.36275982444783</v>
      </c>
      <c r="BA2303" s="12">
        <f t="shared" si="537"/>
        <v>0.0426239678597986</v>
      </c>
      <c r="BB2303" s="12">
        <f t="shared" si="538"/>
        <v>0.405383792307629</v>
      </c>
      <c r="BC2303" s="12">
        <f t="shared" si="539"/>
        <v>0.594616207692371</v>
      </c>
    </row>
    <row r="2304" spans="1:55">
      <c r="A2304" s="3" t="s">
        <v>4659</v>
      </c>
      <c r="B2304" s="3" t="s">
        <v>4660</v>
      </c>
      <c r="C2304" s="3">
        <v>110794112.36</v>
      </c>
      <c r="D2304" s="3">
        <v>269418330.42</v>
      </c>
      <c r="E2304" s="3">
        <v>0</v>
      </c>
      <c r="F2304" s="3">
        <v>0</v>
      </c>
      <c r="G2304" s="3">
        <v>0</v>
      </c>
      <c r="H2304" s="3">
        <v>0</v>
      </c>
      <c r="I2304" s="3">
        <v>0</v>
      </c>
      <c r="J2304" s="3">
        <v>0</v>
      </c>
      <c r="K2304" s="3">
        <v>17666521.92</v>
      </c>
      <c r="L2304" s="3">
        <v>0</v>
      </c>
      <c r="M2304" s="3">
        <v>954961578.34</v>
      </c>
      <c r="N2304" s="3">
        <v>6657255.51</v>
      </c>
      <c r="O2304" s="3">
        <v>737633185.76</v>
      </c>
      <c r="P2304" s="3">
        <v>41174246.21</v>
      </c>
      <c r="Q2304" s="3">
        <v>0</v>
      </c>
      <c r="R2304" s="3">
        <v>1589457521.01</v>
      </c>
      <c r="S2304" s="3">
        <v>0</v>
      </c>
      <c r="T2304" s="3">
        <v>0</v>
      </c>
      <c r="U2304" s="3">
        <v>16901237.35</v>
      </c>
      <c r="V2304" s="3">
        <v>4733203.17</v>
      </c>
      <c r="W2304" s="3">
        <v>0</v>
      </c>
      <c r="X2304" s="3">
        <v>0</v>
      </c>
      <c r="Y2304" s="3">
        <v>0</v>
      </c>
      <c r="Z2304" s="3">
        <v>34001978.25</v>
      </c>
      <c r="AA2304" s="3">
        <v>0</v>
      </c>
      <c r="AB2304" s="3">
        <v>0</v>
      </c>
      <c r="AC2304" s="3">
        <v>2442048351.79</v>
      </c>
      <c r="AD2304" s="3">
        <v>631326883.32</v>
      </c>
      <c r="AE2304" s="3">
        <v>0</v>
      </c>
      <c r="AF2304" s="3">
        <v>0</v>
      </c>
      <c r="AG2304" s="3">
        <v>0</v>
      </c>
      <c r="AH2304" s="3">
        <v>203065172.94</v>
      </c>
      <c r="AI2304" s="3">
        <v>0</v>
      </c>
      <c r="AJ2304" s="3">
        <v>128911104.05</v>
      </c>
      <c r="AK2304" s="3">
        <v>85004996.04</v>
      </c>
      <c r="AL2304" s="3">
        <v>12487456.87</v>
      </c>
      <c r="AM2304" s="3">
        <v>34473300.27</v>
      </c>
      <c r="AN2304" s="3">
        <v>60488441.53</v>
      </c>
      <c r="AO2304" s="6">
        <f t="shared" si="540"/>
        <v>287084852.34</v>
      </c>
      <c r="AP2304" s="6">
        <f t="shared" si="541"/>
        <v>1740426265.82</v>
      </c>
      <c r="AQ2304" s="6">
        <f t="shared" si="542"/>
        <v>1645093939.78</v>
      </c>
      <c r="AR2304" s="6">
        <f t="shared" si="543"/>
        <v>95332326.0400002</v>
      </c>
      <c r="AS2304" s="6">
        <f t="shared" si="544"/>
        <v>3597805706.81</v>
      </c>
      <c r="AT2304" s="10">
        <f t="shared" si="545"/>
        <v>110794112.36</v>
      </c>
      <c r="AU2304" s="10">
        <f t="shared" si="546"/>
        <v>3708599819.17</v>
      </c>
      <c r="AV2304" s="10">
        <f t="shared" si="547"/>
        <v>382417178.38</v>
      </c>
      <c r="AW2304" s="12">
        <f t="shared" si="533"/>
        <v>0.0701744462347449</v>
      </c>
      <c r="AX2304" s="12">
        <f t="shared" si="534"/>
        <v>0.902743262876131</v>
      </c>
      <c r="AY2304" s="12">
        <f t="shared" si="535"/>
        <v>0.023302842813191</v>
      </c>
      <c r="AZ2304" s="12">
        <f t="shared" si="536"/>
        <v>0.87944042006294</v>
      </c>
      <c r="BA2304" s="12">
        <f t="shared" si="537"/>
        <v>0.027082290889124</v>
      </c>
      <c r="BB2304" s="12">
        <f t="shared" si="538"/>
        <v>0.906522710952064</v>
      </c>
      <c r="BC2304" s="12">
        <f t="shared" si="539"/>
        <v>0.0934772890479359</v>
      </c>
    </row>
    <row r="2305" spans="1:55">
      <c r="A2305" s="3" t="s">
        <v>4661</v>
      </c>
      <c r="B2305" s="3" t="s">
        <v>4662</v>
      </c>
      <c r="C2305" s="3">
        <v>121161887.03</v>
      </c>
      <c r="D2305" s="3">
        <v>269324685.65</v>
      </c>
      <c r="E2305" s="3">
        <v>0</v>
      </c>
      <c r="F2305" s="3">
        <v>0</v>
      </c>
      <c r="G2305" s="3">
        <v>0</v>
      </c>
      <c r="H2305" s="3">
        <v>0</v>
      </c>
      <c r="I2305" s="3">
        <v>0</v>
      </c>
      <c r="J2305" s="3">
        <v>0</v>
      </c>
      <c r="K2305" s="3">
        <v>3690656.71</v>
      </c>
      <c r="L2305" s="3">
        <v>0</v>
      </c>
      <c r="M2305" s="3">
        <v>409793506.51</v>
      </c>
      <c r="N2305" s="3">
        <v>237115148.02</v>
      </c>
      <c r="O2305" s="3">
        <v>103271592.31</v>
      </c>
      <c r="P2305" s="3">
        <v>20192753.98</v>
      </c>
      <c r="Q2305" s="3">
        <v>0</v>
      </c>
      <c r="R2305" s="3">
        <v>282421604.96</v>
      </c>
      <c r="S2305" s="3">
        <v>0</v>
      </c>
      <c r="T2305" s="3">
        <v>0</v>
      </c>
      <c r="U2305" s="3">
        <v>19367391.87</v>
      </c>
      <c r="V2305" s="3">
        <v>15702831.98</v>
      </c>
      <c r="W2305" s="3">
        <v>0</v>
      </c>
      <c r="X2305" s="3">
        <v>0</v>
      </c>
      <c r="Y2305" s="3">
        <v>0</v>
      </c>
      <c r="Z2305" s="3">
        <v>0</v>
      </c>
      <c r="AA2305" s="3">
        <v>0</v>
      </c>
      <c r="AB2305" s="3">
        <v>2353532.94</v>
      </c>
      <c r="AC2305" s="3">
        <v>258678149.38</v>
      </c>
      <c r="AD2305" s="3">
        <v>21396653.69</v>
      </c>
      <c r="AE2305" s="3">
        <v>0</v>
      </c>
      <c r="AF2305" s="3">
        <v>0</v>
      </c>
      <c r="AG2305" s="3">
        <v>0</v>
      </c>
      <c r="AH2305" s="3">
        <v>28191655.8</v>
      </c>
      <c r="AI2305" s="3">
        <v>0</v>
      </c>
      <c r="AJ2305" s="3">
        <v>180434209.14</v>
      </c>
      <c r="AK2305" s="3">
        <v>8449018.79</v>
      </c>
      <c r="AL2305" s="3">
        <v>4507387.25</v>
      </c>
      <c r="AM2305" s="3">
        <v>0</v>
      </c>
      <c r="AN2305" s="3">
        <v>58021454.72</v>
      </c>
      <c r="AO2305" s="6">
        <f t="shared" si="540"/>
        <v>273015342.36</v>
      </c>
      <c r="AP2305" s="6">
        <f t="shared" si="541"/>
        <v>770373000.82</v>
      </c>
      <c r="AQ2305" s="6">
        <f t="shared" si="542"/>
        <v>319845361.75</v>
      </c>
      <c r="AR2305" s="6">
        <f t="shared" si="543"/>
        <v>450527639.07</v>
      </c>
      <c r="AS2305" s="6">
        <f t="shared" si="544"/>
        <v>559678528.77</v>
      </c>
      <c r="AT2305" s="10">
        <f t="shared" si="545"/>
        <v>121161887.03</v>
      </c>
      <c r="AU2305" s="10">
        <f t="shared" si="546"/>
        <v>680840415.8</v>
      </c>
      <c r="AV2305" s="10">
        <f t="shared" si="547"/>
        <v>723542981.43</v>
      </c>
      <c r="AW2305" s="12">
        <f t="shared" si="533"/>
        <v>0.194402285656819</v>
      </c>
      <c r="AX2305" s="12">
        <f t="shared" si="534"/>
        <v>0.719323633298803</v>
      </c>
      <c r="AY2305" s="12">
        <f t="shared" si="535"/>
        <v>0.320801029091215</v>
      </c>
      <c r="AZ2305" s="12">
        <f t="shared" si="536"/>
        <v>0.398522604207589</v>
      </c>
      <c r="BA2305" s="12">
        <f t="shared" si="537"/>
        <v>0.0862740810443781</v>
      </c>
      <c r="BB2305" s="12">
        <f t="shared" si="538"/>
        <v>0.484796685251967</v>
      </c>
      <c r="BC2305" s="12">
        <f t="shared" si="539"/>
        <v>0.515203314748033</v>
      </c>
    </row>
    <row r="2306" spans="1:55">
      <c r="A2306" s="3" t="s">
        <v>4663</v>
      </c>
      <c r="B2306" s="3" t="s">
        <v>4664</v>
      </c>
      <c r="C2306" s="3">
        <v>0</v>
      </c>
      <c r="D2306" s="3">
        <v>269311586.85</v>
      </c>
      <c r="E2306" s="3">
        <v>0</v>
      </c>
      <c r="F2306" s="3">
        <v>0</v>
      </c>
      <c r="G2306" s="3">
        <v>0</v>
      </c>
      <c r="H2306" s="3">
        <v>0</v>
      </c>
      <c r="I2306" s="3">
        <v>0</v>
      </c>
      <c r="J2306" s="3">
        <v>828060.28</v>
      </c>
      <c r="K2306" s="3">
        <v>456032217.61</v>
      </c>
      <c r="L2306" s="3">
        <v>0</v>
      </c>
      <c r="M2306" s="3">
        <v>420994957.44</v>
      </c>
      <c r="N2306" s="3">
        <v>342404194.97</v>
      </c>
      <c r="O2306" s="3">
        <v>265620048.77</v>
      </c>
      <c r="P2306" s="3">
        <v>110352432.54</v>
      </c>
      <c r="Q2306" s="3">
        <v>0</v>
      </c>
      <c r="R2306" s="3">
        <v>684885343.26</v>
      </c>
      <c r="S2306" s="3">
        <v>0</v>
      </c>
      <c r="T2306" s="3">
        <v>0</v>
      </c>
      <c r="U2306" s="3">
        <v>1523393.72</v>
      </c>
      <c r="V2306" s="3">
        <v>3397413.46</v>
      </c>
      <c r="W2306" s="3">
        <v>0</v>
      </c>
      <c r="X2306" s="3">
        <v>0</v>
      </c>
      <c r="Y2306" s="3">
        <v>2388568.83</v>
      </c>
      <c r="Z2306" s="3">
        <v>251324735.75</v>
      </c>
      <c r="AA2306" s="3">
        <v>0</v>
      </c>
      <c r="AB2306" s="3">
        <v>199518.47</v>
      </c>
      <c r="AC2306" s="3">
        <v>1761899307.39</v>
      </c>
      <c r="AD2306" s="3">
        <v>115951015.96</v>
      </c>
      <c r="AE2306" s="3">
        <v>0</v>
      </c>
      <c r="AF2306" s="3">
        <v>0</v>
      </c>
      <c r="AG2306" s="3">
        <v>0</v>
      </c>
      <c r="AH2306" s="3">
        <v>115708464.75</v>
      </c>
      <c r="AI2306" s="3">
        <v>0</v>
      </c>
      <c r="AJ2306" s="3">
        <v>0</v>
      </c>
      <c r="AK2306" s="3">
        <v>4673286.92</v>
      </c>
      <c r="AL2306" s="3">
        <v>104140243.77</v>
      </c>
      <c r="AM2306" s="3">
        <v>0</v>
      </c>
      <c r="AN2306" s="3">
        <v>76543825.98</v>
      </c>
      <c r="AO2306" s="6">
        <f t="shared" si="540"/>
        <v>726171864.74</v>
      </c>
      <c r="AP2306" s="6">
        <f t="shared" si="541"/>
        <v>1139371633.72</v>
      </c>
      <c r="AQ2306" s="6">
        <f t="shared" si="542"/>
        <v>943718973.49</v>
      </c>
      <c r="AR2306" s="6">
        <f t="shared" si="543"/>
        <v>195652660.23</v>
      </c>
      <c r="AS2306" s="6">
        <f t="shared" si="544"/>
        <v>2178916144.77</v>
      </c>
      <c r="AT2306" s="10">
        <f t="shared" si="545"/>
        <v>0</v>
      </c>
      <c r="AU2306" s="10">
        <f t="shared" si="546"/>
        <v>2178916144.77</v>
      </c>
      <c r="AV2306" s="10">
        <f t="shared" si="547"/>
        <v>921824524.97</v>
      </c>
      <c r="AW2306" s="12">
        <f t="shared" si="533"/>
        <v>0.234193033885962</v>
      </c>
      <c r="AX2306" s="12">
        <f t="shared" si="534"/>
        <v>0.765806966114038</v>
      </c>
      <c r="AY2306" s="12">
        <f t="shared" si="535"/>
        <v>0.0630986854654974</v>
      </c>
      <c r="AZ2306" s="12">
        <f t="shared" si="536"/>
        <v>0.702708280648541</v>
      </c>
      <c r="BA2306" s="12">
        <f t="shared" si="537"/>
        <v>0</v>
      </c>
      <c r="BB2306" s="12">
        <f t="shared" si="538"/>
        <v>0.702708280648541</v>
      </c>
      <c r="BC2306" s="12">
        <f t="shared" si="539"/>
        <v>0.297291719351459</v>
      </c>
    </row>
    <row r="2307" spans="1:55">
      <c r="A2307" s="3" t="s">
        <v>4665</v>
      </c>
      <c r="B2307" s="3" t="s">
        <v>4666</v>
      </c>
      <c r="C2307" s="3">
        <v>101727265.83</v>
      </c>
      <c r="D2307" s="3">
        <v>268813693.83</v>
      </c>
      <c r="E2307" s="3">
        <v>96000000</v>
      </c>
      <c r="F2307" s="3">
        <v>6883884.64</v>
      </c>
      <c r="G2307" s="3">
        <v>0</v>
      </c>
      <c r="H2307" s="3">
        <v>0</v>
      </c>
      <c r="I2307" s="3">
        <v>0</v>
      </c>
      <c r="J2307" s="3">
        <v>0</v>
      </c>
      <c r="K2307" s="3">
        <v>2372785.36</v>
      </c>
      <c r="L2307" s="3">
        <v>0</v>
      </c>
      <c r="M2307" s="3">
        <v>63316567.5</v>
      </c>
      <c r="N2307" s="3">
        <v>25002572.91</v>
      </c>
      <c r="O2307" s="3">
        <v>0</v>
      </c>
      <c r="P2307" s="3">
        <v>15958134.22</v>
      </c>
      <c r="Q2307" s="3">
        <v>41785497.93</v>
      </c>
      <c r="R2307" s="3">
        <v>59038745</v>
      </c>
      <c r="S2307" s="3">
        <v>42483366.3</v>
      </c>
      <c r="T2307" s="3">
        <v>0</v>
      </c>
      <c r="U2307" s="3">
        <v>4385863.81</v>
      </c>
      <c r="V2307" s="3">
        <v>17305604.54</v>
      </c>
      <c r="W2307" s="3">
        <v>0</v>
      </c>
      <c r="X2307" s="3">
        <v>0</v>
      </c>
      <c r="Y2307" s="3">
        <v>0</v>
      </c>
      <c r="Z2307" s="3">
        <v>9159590</v>
      </c>
      <c r="AA2307" s="3">
        <v>0</v>
      </c>
      <c r="AB2307" s="3">
        <v>0</v>
      </c>
      <c r="AC2307" s="3">
        <v>6560310.45</v>
      </c>
      <c r="AD2307" s="3">
        <v>17411860.76</v>
      </c>
      <c r="AE2307" s="3">
        <v>0</v>
      </c>
      <c r="AF2307" s="3">
        <v>0</v>
      </c>
      <c r="AG2307" s="3">
        <v>0</v>
      </c>
      <c r="AH2307" s="3">
        <v>7464798.74</v>
      </c>
      <c r="AI2307" s="3">
        <v>0</v>
      </c>
      <c r="AJ2307" s="3">
        <v>59326243.19</v>
      </c>
      <c r="AK2307" s="3">
        <v>668480069.17</v>
      </c>
      <c r="AL2307" s="3">
        <v>205858237.98</v>
      </c>
      <c r="AM2307" s="3">
        <v>83253450.89</v>
      </c>
      <c r="AN2307" s="3">
        <v>277089235.07</v>
      </c>
      <c r="AO2307" s="6">
        <f t="shared" si="540"/>
        <v>374070363.83</v>
      </c>
      <c r="AP2307" s="6">
        <f t="shared" si="541"/>
        <v>146062772.56</v>
      </c>
      <c r="AQ2307" s="6">
        <f t="shared" si="542"/>
        <v>132373169.65</v>
      </c>
      <c r="AR2307" s="6">
        <f t="shared" si="543"/>
        <v>13689602.91</v>
      </c>
      <c r="AS2307" s="6">
        <f t="shared" si="544"/>
        <v>1325444206.25</v>
      </c>
      <c r="AT2307" s="10">
        <f t="shared" si="545"/>
        <v>101727265.83</v>
      </c>
      <c r="AU2307" s="10">
        <f t="shared" si="546"/>
        <v>1427171472.08</v>
      </c>
      <c r="AV2307" s="10">
        <f t="shared" si="547"/>
        <v>387759966.74</v>
      </c>
      <c r="AW2307" s="12">
        <f t="shared" ref="AW2307:AW2370" si="548">AO2307/(AO2307+AR2307+AS2307+AT2307)</f>
        <v>0.206107159658442</v>
      </c>
      <c r="AX2307" s="12">
        <f t="shared" ref="AX2307:AX2370" si="549">(AR2307+AS2307)/(AO2307+AR2307+AS2307+AT2307)</f>
        <v>0.737842642711977</v>
      </c>
      <c r="AY2307" s="12">
        <f t="shared" ref="AY2307:AY2370" si="550">(AR2307)/(AO2307+AR2307+AS2307+AT2307)</f>
        <v>0.0075427658682801</v>
      </c>
      <c r="AZ2307" s="12">
        <f t="shared" ref="AZ2307:AZ2370" si="551">AS2307/(AO2307+AR2307+AS2307+AT2307)</f>
        <v>0.730299876843697</v>
      </c>
      <c r="BA2307" s="12">
        <f t="shared" ref="BA2307:BA2370" si="552">AT2307/(AO2307+AR2307+AS2307+AT2307)</f>
        <v>0.0560501976295806</v>
      </c>
      <c r="BB2307" s="12">
        <f t="shared" ref="BB2307:BB2370" si="553">(AU2307)/(AU2307+AV2307)</f>
        <v>0.786350074473278</v>
      </c>
      <c r="BC2307" s="12">
        <f t="shared" ref="BC2307:BC2370" si="554">(AV2307)/(AU2307+AV2307)</f>
        <v>0.213649925526722</v>
      </c>
    </row>
    <row r="2308" spans="1:55">
      <c r="A2308" s="3" t="s">
        <v>4667</v>
      </c>
      <c r="B2308" s="3" t="s">
        <v>4668</v>
      </c>
      <c r="C2308" s="3">
        <v>50815143.43</v>
      </c>
      <c r="D2308" s="3">
        <v>268786815.49</v>
      </c>
      <c r="E2308" s="3">
        <v>1932000</v>
      </c>
      <c r="F2308" s="3">
        <v>0</v>
      </c>
      <c r="G2308" s="3">
        <v>0</v>
      </c>
      <c r="H2308" s="3">
        <v>0</v>
      </c>
      <c r="I2308" s="3">
        <v>0</v>
      </c>
      <c r="J2308" s="3">
        <v>0</v>
      </c>
      <c r="K2308" s="3">
        <v>29992048.14</v>
      </c>
      <c r="L2308" s="3">
        <v>0</v>
      </c>
      <c r="M2308" s="3">
        <v>333766287.78</v>
      </c>
      <c r="N2308" s="3">
        <v>142602068.84</v>
      </c>
      <c r="O2308" s="3">
        <v>27091808.57</v>
      </c>
      <c r="P2308" s="3">
        <v>41664263.6</v>
      </c>
      <c r="Q2308" s="3">
        <v>105000000</v>
      </c>
      <c r="R2308" s="3">
        <v>59702672.1</v>
      </c>
      <c r="S2308" s="3">
        <v>9908555.84</v>
      </c>
      <c r="T2308" s="3">
        <v>0</v>
      </c>
      <c r="U2308" s="3">
        <v>3525712.11</v>
      </c>
      <c r="V2308" s="3">
        <v>8912881.48</v>
      </c>
      <c r="W2308" s="3">
        <v>0</v>
      </c>
      <c r="X2308" s="3">
        <v>0</v>
      </c>
      <c r="Y2308" s="3">
        <v>11849509.2</v>
      </c>
      <c r="Z2308" s="3">
        <v>0</v>
      </c>
      <c r="AA2308" s="3">
        <v>0</v>
      </c>
      <c r="AB2308" s="3">
        <v>10412791.08</v>
      </c>
      <c r="AC2308" s="3">
        <v>50707116.66</v>
      </c>
      <c r="AD2308" s="3">
        <v>0</v>
      </c>
      <c r="AE2308" s="3">
        <v>0</v>
      </c>
      <c r="AF2308" s="3">
        <v>0</v>
      </c>
      <c r="AG2308" s="3">
        <v>0</v>
      </c>
      <c r="AH2308" s="3">
        <v>26748401.14</v>
      </c>
      <c r="AI2308" s="3">
        <v>0</v>
      </c>
      <c r="AJ2308" s="3">
        <v>48326538.1</v>
      </c>
      <c r="AK2308" s="3">
        <v>722663.25</v>
      </c>
      <c r="AL2308" s="3">
        <v>29163844.77</v>
      </c>
      <c r="AM2308" s="3">
        <v>331711.47</v>
      </c>
      <c r="AN2308" s="3">
        <v>0</v>
      </c>
      <c r="AO2308" s="6">
        <f t="shared" si="540"/>
        <v>300710863.63</v>
      </c>
      <c r="AP2308" s="6">
        <f t="shared" si="541"/>
        <v>650124428.79</v>
      </c>
      <c r="AQ2308" s="6">
        <f t="shared" si="542"/>
        <v>104312121.81</v>
      </c>
      <c r="AR2308" s="6">
        <f t="shared" si="543"/>
        <v>545812306.98</v>
      </c>
      <c r="AS2308" s="6">
        <f t="shared" si="544"/>
        <v>156000275.39</v>
      </c>
      <c r="AT2308" s="10">
        <f t="shared" si="545"/>
        <v>50815143.43</v>
      </c>
      <c r="AU2308" s="10">
        <f t="shared" si="546"/>
        <v>206815418.82</v>
      </c>
      <c r="AV2308" s="10">
        <f t="shared" si="547"/>
        <v>846523170.61</v>
      </c>
      <c r="AW2308" s="12">
        <f t="shared" si="548"/>
        <v>0.285483572563999</v>
      </c>
      <c r="AX2308" s="12">
        <f t="shared" si="549"/>
        <v>0.666274443386505</v>
      </c>
      <c r="AY2308" s="12">
        <f t="shared" si="550"/>
        <v>0.518173655135296</v>
      </c>
      <c r="AZ2308" s="12">
        <f t="shared" si="551"/>
        <v>0.148100788251209</v>
      </c>
      <c r="BA2308" s="12">
        <f t="shared" si="552"/>
        <v>0.0482419840494954</v>
      </c>
      <c r="BB2308" s="12">
        <f t="shared" si="553"/>
        <v>0.196342772300705</v>
      </c>
      <c r="BC2308" s="12">
        <f t="shared" si="554"/>
        <v>0.803657227699295</v>
      </c>
    </row>
    <row r="2309" spans="1:55">
      <c r="A2309" s="3" t="s">
        <v>4669</v>
      </c>
      <c r="B2309" s="3" t="s">
        <v>4670</v>
      </c>
      <c r="C2309" s="3">
        <v>0</v>
      </c>
      <c r="D2309" s="3">
        <v>268180411.05</v>
      </c>
      <c r="E2309" s="3">
        <v>85172592.46</v>
      </c>
      <c r="F2309" s="3">
        <v>0</v>
      </c>
      <c r="G2309" s="3">
        <v>0</v>
      </c>
      <c r="H2309" s="3">
        <v>0</v>
      </c>
      <c r="I2309" s="3">
        <v>0</v>
      </c>
      <c r="J2309" s="3">
        <v>0</v>
      </c>
      <c r="K2309" s="3">
        <v>1815189.23</v>
      </c>
      <c r="L2309" s="3">
        <v>0</v>
      </c>
      <c r="M2309" s="3">
        <v>369821326.6</v>
      </c>
      <c r="N2309" s="3">
        <v>5127569.06</v>
      </c>
      <c r="O2309" s="3">
        <v>103887532.62</v>
      </c>
      <c r="P2309" s="3">
        <v>2076897.11</v>
      </c>
      <c r="Q2309" s="3">
        <v>0</v>
      </c>
      <c r="R2309" s="3">
        <v>310845358.37</v>
      </c>
      <c r="S2309" s="3">
        <v>0</v>
      </c>
      <c r="T2309" s="3">
        <v>0</v>
      </c>
      <c r="U2309" s="3">
        <v>19750466.95</v>
      </c>
      <c r="V2309" s="3">
        <v>15674016.6</v>
      </c>
      <c r="W2309" s="3">
        <v>0</v>
      </c>
      <c r="X2309" s="3">
        <v>0</v>
      </c>
      <c r="Y2309" s="3">
        <v>0</v>
      </c>
      <c r="Z2309" s="3">
        <v>32572279.73</v>
      </c>
      <c r="AA2309" s="3">
        <v>0</v>
      </c>
      <c r="AB2309" s="3">
        <v>64897.73</v>
      </c>
      <c r="AC2309" s="3">
        <v>442249762.91</v>
      </c>
      <c r="AD2309" s="3">
        <v>48759142.65</v>
      </c>
      <c r="AE2309" s="3">
        <v>0</v>
      </c>
      <c r="AF2309" s="3">
        <v>0</v>
      </c>
      <c r="AG2309" s="3">
        <v>0</v>
      </c>
      <c r="AH2309" s="3">
        <v>36402031.29</v>
      </c>
      <c r="AI2309" s="3">
        <v>0</v>
      </c>
      <c r="AJ2309" s="3">
        <v>0</v>
      </c>
      <c r="AK2309" s="3">
        <v>5938555.27</v>
      </c>
      <c r="AL2309" s="3">
        <v>4292130.62</v>
      </c>
      <c r="AM2309" s="3">
        <v>0</v>
      </c>
      <c r="AN2309" s="3">
        <v>0</v>
      </c>
      <c r="AO2309" s="6">
        <f t="shared" si="540"/>
        <v>355168192.74</v>
      </c>
      <c r="AP2309" s="6">
        <f t="shared" si="541"/>
        <v>480913325.39</v>
      </c>
      <c r="AQ2309" s="6">
        <f t="shared" si="542"/>
        <v>378907019.38</v>
      </c>
      <c r="AR2309" s="6">
        <f t="shared" si="543"/>
        <v>102006306.01</v>
      </c>
      <c r="AS2309" s="6">
        <f t="shared" si="544"/>
        <v>537641622.74</v>
      </c>
      <c r="AT2309" s="10">
        <f t="shared" si="545"/>
        <v>0</v>
      </c>
      <c r="AU2309" s="10">
        <f t="shared" si="546"/>
        <v>537641622.74</v>
      </c>
      <c r="AV2309" s="10">
        <f t="shared" si="547"/>
        <v>457174498.75</v>
      </c>
      <c r="AW2309" s="12">
        <f t="shared" si="548"/>
        <v>0.357018935527544</v>
      </c>
      <c r="AX2309" s="12">
        <f t="shared" si="549"/>
        <v>0.642981064472456</v>
      </c>
      <c r="AY2309" s="12">
        <f t="shared" si="550"/>
        <v>0.102537849765863</v>
      </c>
      <c r="AZ2309" s="12">
        <f t="shared" si="551"/>
        <v>0.540443214706593</v>
      </c>
      <c r="BA2309" s="12">
        <f t="shared" si="552"/>
        <v>0</v>
      </c>
      <c r="BB2309" s="12">
        <f t="shared" si="553"/>
        <v>0.540443214706593</v>
      </c>
      <c r="BC2309" s="12">
        <f t="shared" si="554"/>
        <v>0.459556785293407</v>
      </c>
    </row>
    <row r="2310" spans="1:55">
      <c r="A2310" s="3" t="s">
        <v>4671</v>
      </c>
      <c r="B2310" s="3" t="s">
        <v>4672</v>
      </c>
      <c r="C2310" s="3">
        <v>7052911.59</v>
      </c>
      <c r="D2310" s="3">
        <v>267890229.86</v>
      </c>
      <c r="E2310" s="3">
        <v>0</v>
      </c>
      <c r="F2310" s="3">
        <v>214513.56</v>
      </c>
      <c r="G2310" s="3">
        <v>0</v>
      </c>
      <c r="H2310" s="3">
        <v>0</v>
      </c>
      <c r="I2310" s="3">
        <v>0</v>
      </c>
      <c r="J2310" s="3">
        <v>248988964.55</v>
      </c>
      <c r="K2310" s="3">
        <v>25311250.36</v>
      </c>
      <c r="L2310" s="3">
        <v>0</v>
      </c>
      <c r="M2310" s="3">
        <v>72275212.59</v>
      </c>
      <c r="N2310" s="3">
        <v>71426167.02</v>
      </c>
      <c r="O2310" s="3">
        <v>32208041.51</v>
      </c>
      <c r="P2310" s="3">
        <v>25298614.14</v>
      </c>
      <c r="Q2310" s="3">
        <v>0</v>
      </c>
      <c r="R2310" s="3">
        <v>163086281.7</v>
      </c>
      <c r="S2310" s="3">
        <v>14523591.19</v>
      </c>
      <c r="T2310" s="3">
        <v>0</v>
      </c>
      <c r="U2310" s="3">
        <v>79550853.21</v>
      </c>
      <c r="V2310" s="3">
        <v>16492360.45</v>
      </c>
      <c r="W2310" s="3">
        <v>0</v>
      </c>
      <c r="X2310" s="3">
        <v>0</v>
      </c>
      <c r="Y2310" s="3">
        <v>0</v>
      </c>
      <c r="Z2310" s="3">
        <v>124733128.64</v>
      </c>
      <c r="AA2310" s="3">
        <v>0</v>
      </c>
      <c r="AB2310" s="3">
        <v>1381851.61</v>
      </c>
      <c r="AC2310" s="3">
        <v>758230918</v>
      </c>
      <c r="AD2310" s="3">
        <v>101111534.31</v>
      </c>
      <c r="AE2310" s="3">
        <v>0</v>
      </c>
      <c r="AF2310" s="3">
        <v>0</v>
      </c>
      <c r="AG2310" s="3">
        <v>0</v>
      </c>
      <c r="AH2310" s="3">
        <v>226081889.54</v>
      </c>
      <c r="AI2310" s="3">
        <v>0</v>
      </c>
      <c r="AJ2310" s="3">
        <v>1195694.03</v>
      </c>
      <c r="AK2310" s="3">
        <v>14696898.16</v>
      </c>
      <c r="AL2310" s="3">
        <v>7400883.92</v>
      </c>
      <c r="AM2310" s="3">
        <v>1347167.87</v>
      </c>
      <c r="AN2310" s="3">
        <v>305660.37</v>
      </c>
      <c r="AO2310" s="6">
        <f t="shared" si="540"/>
        <v>542404958.33</v>
      </c>
      <c r="AP2310" s="6">
        <f t="shared" si="541"/>
        <v>201208035.26</v>
      </c>
      <c r="AQ2310" s="6">
        <f t="shared" si="542"/>
        <v>399768066.8</v>
      </c>
      <c r="AR2310" s="6">
        <f t="shared" si="543"/>
        <v>-198560031.54</v>
      </c>
      <c r="AS2310" s="6">
        <f t="shared" si="544"/>
        <v>1110370646.2</v>
      </c>
      <c r="AT2310" s="10">
        <f t="shared" si="545"/>
        <v>7052911.59</v>
      </c>
      <c r="AU2310" s="10">
        <f t="shared" si="546"/>
        <v>1117423557.79</v>
      </c>
      <c r="AV2310" s="10">
        <f t="shared" si="547"/>
        <v>343844926.79</v>
      </c>
      <c r="AW2310" s="12">
        <f t="shared" si="548"/>
        <v>0.371187748215824</v>
      </c>
      <c r="AX2310" s="12">
        <f t="shared" si="549"/>
        <v>0.6239856838643</v>
      </c>
      <c r="AY2310" s="12">
        <f t="shared" si="550"/>
        <v>-0.135881963947967</v>
      </c>
      <c r="AZ2310" s="12">
        <f t="shared" si="551"/>
        <v>0.759867647812267</v>
      </c>
      <c r="BA2310" s="12">
        <f t="shared" si="552"/>
        <v>0.00482656791987624</v>
      </c>
      <c r="BB2310" s="12">
        <f t="shared" si="553"/>
        <v>0.764694215732143</v>
      </c>
      <c r="BC2310" s="12">
        <f t="shared" si="554"/>
        <v>0.235305784267857</v>
      </c>
    </row>
    <row r="2311" spans="1:55">
      <c r="A2311" s="3" t="s">
        <v>4673</v>
      </c>
      <c r="B2311" s="3" t="s">
        <v>4674</v>
      </c>
      <c r="C2311" s="3">
        <v>0</v>
      </c>
      <c r="D2311" s="3">
        <v>267881008.16</v>
      </c>
      <c r="E2311" s="3">
        <v>282869059.2</v>
      </c>
      <c r="F2311" s="3">
        <v>0</v>
      </c>
      <c r="G2311" s="3">
        <v>0</v>
      </c>
      <c r="H2311" s="3">
        <v>0</v>
      </c>
      <c r="I2311" s="3">
        <v>0</v>
      </c>
      <c r="J2311" s="3">
        <v>5220598.24</v>
      </c>
      <c r="K2311" s="3">
        <v>7093710.87</v>
      </c>
      <c r="L2311" s="3">
        <v>0</v>
      </c>
      <c r="M2311" s="3">
        <v>303996754.26</v>
      </c>
      <c r="N2311" s="3">
        <v>87833081.9</v>
      </c>
      <c r="O2311" s="3">
        <v>474632162.83</v>
      </c>
      <c r="P2311" s="3">
        <v>80651373.53</v>
      </c>
      <c r="Q2311" s="3">
        <v>0</v>
      </c>
      <c r="R2311" s="3">
        <v>518382148.38</v>
      </c>
      <c r="S2311" s="3">
        <v>0</v>
      </c>
      <c r="T2311" s="3">
        <v>0</v>
      </c>
      <c r="U2311" s="3">
        <v>29627285.15</v>
      </c>
      <c r="V2311" s="3">
        <v>11318197.25</v>
      </c>
      <c r="W2311" s="3">
        <v>0</v>
      </c>
      <c r="X2311" s="3">
        <v>0</v>
      </c>
      <c r="Y2311" s="3">
        <v>2676531.72</v>
      </c>
      <c r="Z2311" s="3">
        <v>17951334.75</v>
      </c>
      <c r="AA2311" s="3">
        <v>0</v>
      </c>
      <c r="AB2311" s="3">
        <v>3847096.5</v>
      </c>
      <c r="AC2311" s="3">
        <v>595758242.3</v>
      </c>
      <c r="AD2311" s="3">
        <v>226379022.48</v>
      </c>
      <c r="AE2311" s="3">
        <v>0</v>
      </c>
      <c r="AF2311" s="3">
        <v>0</v>
      </c>
      <c r="AG2311" s="3">
        <v>0</v>
      </c>
      <c r="AH2311" s="3">
        <v>114943143.96</v>
      </c>
      <c r="AI2311" s="3">
        <v>0</v>
      </c>
      <c r="AJ2311" s="3">
        <v>0</v>
      </c>
      <c r="AK2311" s="3">
        <v>0</v>
      </c>
      <c r="AL2311" s="3">
        <v>10731749.22</v>
      </c>
      <c r="AM2311" s="3">
        <v>442274.23</v>
      </c>
      <c r="AN2311" s="3">
        <v>56675253.44</v>
      </c>
      <c r="AO2311" s="6">
        <f t="shared" si="540"/>
        <v>563064376.47</v>
      </c>
      <c r="AP2311" s="6">
        <f t="shared" si="541"/>
        <v>947113372.52</v>
      </c>
      <c r="AQ2311" s="6">
        <f t="shared" si="542"/>
        <v>583802593.75</v>
      </c>
      <c r="AR2311" s="6">
        <f t="shared" si="543"/>
        <v>363310778.77</v>
      </c>
      <c r="AS2311" s="6">
        <f t="shared" si="544"/>
        <v>1004929685.63</v>
      </c>
      <c r="AT2311" s="10">
        <f t="shared" si="545"/>
        <v>0</v>
      </c>
      <c r="AU2311" s="10">
        <f t="shared" si="546"/>
        <v>1004929685.63</v>
      </c>
      <c r="AV2311" s="10">
        <f t="shared" si="547"/>
        <v>926375155.24</v>
      </c>
      <c r="AW2311" s="12">
        <f t="shared" si="548"/>
        <v>0.291546090785106</v>
      </c>
      <c r="AX2311" s="12">
        <f t="shared" si="549"/>
        <v>0.708453909214894</v>
      </c>
      <c r="AY2311" s="12">
        <f t="shared" si="550"/>
        <v>0.188116744224769</v>
      </c>
      <c r="AZ2311" s="12">
        <f t="shared" si="551"/>
        <v>0.520337164990125</v>
      </c>
      <c r="BA2311" s="12">
        <f t="shared" si="552"/>
        <v>0</v>
      </c>
      <c r="BB2311" s="12">
        <f t="shared" si="553"/>
        <v>0.520337164990125</v>
      </c>
      <c r="BC2311" s="12">
        <f t="shared" si="554"/>
        <v>0.479662835009875</v>
      </c>
    </row>
    <row r="2312" spans="1:55">
      <c r="A2312" s="3" t="s">
        <v>4675</v>
      </c>
      <c r="B2312" s="3" t="s">
        <v>4676</v>
      </c>
      <c r="C2312" s="3">
        <v>10936903.36</v>
      </c>
      <c r="D2312" s="3">
        <v>267674827.41</v>
      </c>
      <c r="E2312" s="3">
        <v>0</v>
      </c>
      <c r="F2312" s="3">
        <v>0</v>
      </c>
      <c r="G2312" s="3">
        <v>0</v>
      </c>
      <c r="H2312" s="3">
        <v>0</v>
      </c>
      <c r="I2312" s="3">
        <v>0</v>
      </c>
      <c r="J2312" s="3">
        <v>591465813.17</v>
      </c>
      <c r="K2312" s="3">
        <v>11283980.33</v>
      </c>
      <c r="L2312" s="3">
        <v>0</v>
      </c>
      <c r="M2312" s="3">
        <v>21121707.1</v>
      </c>
      <c r="N2312" s="3">
        <v>12740249.7</v>
      </c>
      <c r="O2312" s="3">
        <v>504637905.32</v>
      </c>
      <c r="P2312" s="3">
        <v>17349381.85</v>
      </c>
      <c r="Q2312" s="3">
        <v>0</v>
      </c>
      <c r="R2312" s="3">
        <v>101246972.39</v>
      </c>
      <c r="S2312" s="3">
        <v>25176090.96</v>
      </c>
      <c r="T2312" s="3">
        <v>0</v>
      </c>
      <c r="U2312" s="3">
        <v>48212185.62</v>
      </c>
      <c r="V2312" s="3">
        <v>16304163</v>
      </c>
      <c r="W2312" s="3">
        <v>0</v>
      </c>
      <c r="X2312" s="3">
        <v>6335990.49</v>
      </c>
      <c r="Y2312" s="3">
        <v>0</v>
      </c>
      <c r="Z2312" s="3">
        <v>11140894.64</v>
      </c>
      <c r="AA2312" s="3">
        <v>0</v>
      </c>
      <c r="AB2312" s="3">
        <v>2463764.86</v>
      </c>
      <c r="AC2312" s="3">
        <v>1303630791.58</v>
      </c>
      <c r="AD2312" s="3">
        <v>688777.83</v>
      </c>
      <c r="AE2312" s="3">
        <v>0</v>
      </c>
      <c r="AF2312" s="3">
        <v>0</v>
      </c>
      <c r="AG2312" s="3">
        <v>0</v>
      </c>
      <c r="AH2312" s="3">
        <v>34972215.7</v>
      </c>
      <c r="AI2312" s="3">
        <v>0</v>
      </c>
      <c r="AJ2312" s="3">
        <v>0</v>
      </c>
      <c r="AK2312" s="3">
        <v>207827103.65</v>
      </c>
      <c r="AL2312" s="3">
        <v>21124552.25</v>
      </c>
      <c r="AM2312" s="3">
        <v>11887067.06</v>
      </c>
      <c r="AN2312" s="3">
        <v>651116.38</v>
      </c>
      <c r="AO2312" s="6">
        <f t="shared" si="540"/>
        <v>870424620.91</v>
      </c>
      <c r="AP2312" s="6">
        <f t="shared" si="541"/>
        <v>555849243.97</v>
      </c>
      <c r="AQ2312" s="6">
        <f t="shared" si="542"/>
        <v>210880061.96</v>
      </c>
      <c r="AR2312" s="6">
        <f t="shared" si="543"/>
        <v>344969182.01</v>
      </c>
      <c r="AS2312" s="6">
        <f t="shared" si="544"/>
        <v>1580781624.45</v>
      </c>
      <c r="AT2312" s="10">
        <f t="shared" si="545"/>
        <v>10936903.36</v>
      </c>
      <c r="AU2312" s="10">
        <f t="shared" si="546"/>
        <v>1591718527.81</v>
      </c>
      <c r="AV2312" s="10">
        <f t="shared" si="547"/>
        <v>1215393802.92</v>
      </c>
      <c r="AW2312" s="12">
        <f t="shared" si="548"/>
        <v>0.310078300530155</v>
      </c>
      <c r="AX2312" s="12">
        <f t="shared" si="549"/>
        <v>0.686025559212018</v>
      </c>
      <c r="AY2312" s="12">
        <f t="shared" si="550"/>
        <v>0.122891121325483</v>
      </c>
      <c r="AZ2312" s="12">
        <f t="shared" si="551"/>
        <v>0.563134437886535</v>
      </c>
      <c r="BA2312" s="12">
        <f t="shared" si="552"/>
        <v>0.00389614025782709</v>
      </c>
      <c r="BB2312" s="12">
        <f t="shared" si="553"/>
        <v>0.567030578144362</v>
      </c>
      <c r="BC2312" s="12">
        <f t="shared" si="554"/>
        <v>0.432969421855638</v>
      </c>
    </row>
    <row r="2313" spans="1:55">
      <c r="A2313" s="3" t="s">
        <v>4677</v>
      </c>
      <c r="B2313" s="3" t="s">
        <v>4678</v>
      </c>
      <c r="C2313" s="3">
        <v>15911213.27</v>
      </c>
      <c r="D2313" s="3">
        <v>267139758.68</v>
      </c>
      <c r="E2313" s="3">
        <v>228154453</v>
      </c>
      <c r="F2313" s="3">
        <v>5496284.82</v>
      </c>
      <c r="G2313" s="3">
        <v>0</v>
      </c>
      <c r="H2313" s="3">
        <v>0</v>
      </c>
      <c r="I2313" s="3">
        <v>0</v>
      </c>
      <c r="J2313" s="3">
        <v>0</v>
      </c>
      <c r="K2313" s="3">
        <v>20039690.73</v>
      </c>
      <c r="L2313" s="3">
        <v>0</v>
      </c>
      <c r="M2313" s="3">
        <v>198071731.55</v>
      </c>
      <c r="N2313" s="3">
        <v>855884118.57</v>
      </c>
      <c r="O2313" s="3">
        <v>215496677.71</v>
      </c>
      <c r="P2313" s="3">
        <v>29463088.16</v>
      </c>
      <c r="Q2313" s="3">
        <v>82731128.29</v>
      </c>
      <c r="R2313" s="3">
        <v>345339105.45</v>
      </c>
      <c r="S2313" s="3">
        <v>0</v>
      </c>
      <c r="T2313" s="3">
        <v>0</v>
      </c>
      <c r="U2313" s="3">
        <v>6232015.35</v>
      </c>
      <c r="V2313" s="3">
        <v>53226425.12</v>
      </c>
      <c r="W2313" s="3">
        <v>0</v>
      </c>
      <c r="X2313" s="3">
        <v>0</v>
      </c>
      <c r="Y2313" s="3">
        <v>0</v>
      </c>
      <c r="Z2313" s="3">
        <v>16000000</v>
      </c>
      <c r="AA2313" s="3">
        <v>0</v>
      </c>
      <c r="AB2313" s="3">
        <v>35735577.5</v>
      </c>
      <c r="AC2313" s="3">
        <v>477967730.26</v>
      </c>
      <c r="AD2313" s="3">
        <v>183927767.63</v>
      </c>
      <c r="AE2313" s="3">
        <v>0</v>
      </c>
      <c r="AF2313" s="3">
        <v>0</v>
      </c>
      <c r="AG2313" s="3">
        <v>0</v>
      </c>
      <c r="AH2313" s="3">
        <v>142082157.77</v>
      </c>
      <c r="AI2313" s="3">
        <v>0</v>
      </c>
      <c r="AJ2313" s="3">
        <v>208370209.04</v>
      </c>
      <c r="AK2313" s="3">
        <v>6150158.73</v>
      </c>
      <c r="AL2313" s="3">
        <v>19134635.34</v>
      </c>
      <c r="AM2313" s="3">
        <v>8583034.6</v>
      </c>
      <c r="AN2313" s="3">
        <v>729638454.55</v>
      </c>
      <c r="AO2313" s="6">
        <f t="shared" si="540"/>
        <v>520830187.23</v>
      </c>
      <c r="AP2313" s="6">
        <f t="shared" si="541"/>
        <v>1381646744.28</v>
      </c>
      <c r="AQ2313" s="6">
        <f t="shared" si="542"/>
        <v>456533123.42</v>
      </c>
      <c r="AR2313" s="6">
        <f t="shared" si="543"/>
        <v>925113620.86</v>
      </c>
      <c r="AS2313" s="6">
        <f t="shared" si="544"/>
        <v>1775854147.92</v>
      </c>
      <c r="AT2313" s="10">
        <f t="shared" si="545"/>
        <v>15911213.27</v>
      </c>
      <c r="AU2313" s="10">
        <f t="shared" si="546"/>
        <v>1791765361.19</v>
      </c>
      <c r="AV2313" s="10">
        <f t="shared" si="547"/>
        <v>1445943808.09</v>
      </c>
      <c r="AW2313" s="12">
        <f t="shared" si="548"/>
        <v>0.160863795973936</v>
      </c>
      <c r="AX2313" s="12">
        <f t="shared" si="549"/>
        <v>0.834221861063772</v>
      </c>
      <c r="AY2313" s="12">
        <f t="shared" si="550"/>
        <v>0.285730920379648</v>
      </c>
      <c r="AZ2313" s="12">
        <f t="shared" si="551"/>
        <v>0.548490940684124</v>
      </c>
      <c r="BA2313" s="12">
        <f t="shared" si="552"/>
        <v>0.00491434296229217</v>
      </c>
      <c r="BB2313" s="12">
        <f t="shared" si="553"/>
        <v>0.553405283646416</v>
      </c>
      <c r="BC2313" s="12">
        <f t="shared" si="554"/>
        <v>0.446594716353584</v>
      </c>
    </row>
    <row r="2314" spans="1:55">
      <c r="A2314" s="3" t="s">
        <v>4679</v>
      </c>
      <c r="B2314" s="3" t="s">
        <v>4680</v>
      </c>
      <c r="C2314" s="3">
        <v>0</v>
      </c>
      <c r="D2314" s="3">
        <v>266493460.67</v>
      </c>
      <c r="E2314" s="3">
        <v>0</v>
      </c>
      <c r="F2314" s="3">
        <v>0</v>
      </c>
      <c r="G2314" s="3">
        <v>0</v>
      </c>
      <c r="H2314" s="3">
        <v>0</v>
      </c>
      <c r="I2314" s="3">
        <v>0</v>
      </c>
      <c r="J2314" s="3">
        <v>0</v>
      </c>
      <c r="K2314" s="3">
        <v>43807029.08</v>
      </c>
      <c r="L2314" s="3">
        <v>0</v>
      </c>
      <c r="M2314" s="3">
        <v>892725734.61</v>
      </c>
      <c r="N2314" s="3">
        <v>148319073.08</v>
      </c>
      <c r="O2314" s="3">
        <v>40964670.72</v>
      </c>
      <c r="P2314" s="3">
        <v>53281457.07</v>
      </c>
      <c r="Q2314" s="3">
        <v>0</v>
      </c>
      <c r="R2314" s="3">
        <v>407465780.23</v>
      </c>
      <c r="S2314" s="3">
        <v>0</v>
      </c>
      <c r="T2314" s="3">
        <v>0</v>
      </c>
      <c r="U2314" s="3">
        <v>28103052.77</v>
      </c>
      <c r="V2314" s="3">
        <v>12814953.84</v>
      </c>
      <c r="W2314" s="3">
        <v>0</v>
      </c>
      <c r="X2314" s="3">
        <v>0</v>
      </c>
      <c r="Y2314" s="3">
        <v>0</v>
      </c>
      <c r="Z2314" s="3">
        <v>0</v>
      </c>
      <c r="AA2314" s="3">
        <v>0</v>
      </c>
      <c r="AB2314" s="3">
        <v>26927402.34</v>
      </c>
      <c r="AC2314" s="3">
        <v>70350802.42</v>
      </c>
      <c r="AD2314" s="3">
        <v>0</v>
      </c>
      <c r="AE2314" s="3">
        <v>0</v>
      </c>
      <c r="AF2314" s="3">
        <v>0</v>
      </c>
      <c r="AG2314" s="3">
        <v>0</v>
      </c>
      <c r="AH2314" s="3">
        <v>47089454.28</v>
      </c>
      <c r="AI2314" s="3">
        <v>0</v>
      </c>
      <c r="AJ2314" s="3">
        <v>1769317486.32</v>
      </c>
      <c r="AK2314" s="3">
        <v>11629928.98</v>
      </c>
      <c r="AL2314" s="3">
        <v>25696663.22</v>
      </c>
      <c r="AM2314" s="3">
        <v>9512190.58</v>
      </c>
      <c r="AN2314" s="3">
        <v>1196581.19</v>
      </c>
      <c r="AO2314" s="6">
        <f t="shared" si="540"/>
        <v>310300489.75</v>
      </c>
      <c r="AP2314" s="6">
        <f t="shared" si="541"/>
        <v>1135290935.48</v>
      </c>
      <c r="AQ2314" s="6">
        <f t="shared" si="542"/>
        <v>475311189.18</v>
      </c>
      <c r="AR2314" s="6">
        <f t="shared" si="543"/>
        <v>659979746.3</v>
      </c>
      <c r="AS2314" s="6">
        <f t="shared" si="544"/>
        <v>1934793106.99</v>
      </c>
      <c r="AT2314" s="10">
        <f t="shared" si="545"/>
        <v>0</v>
      </c>
      <c r="AU2314" s="10">
        <f t="shared" si="546"/>
        <v>1934793106.99</v>
      </c>
      <c r="AV2314" s="10">
        <f t="shared" si="547"/>
        <v>970280236.05</v>
      </c>
      <c r="AW2314" s="12">
        <f t="shared" si="548"/>
        <v>0.106813306622162</v>
      </c>
      <c r="AX2314" s="12">
        <f t="shared" si="549"/>
        <v>0.893186693377838</v>
      </c>
      <c r="AY2314" s="12">
        <f t="shared" si="550"/>
        <v>0.227181784542957</v>
      </c>
      <c r="AZ2314" s="12">
        <f t="shared" si="551"/>
        <v>0.666004908834882</v>
      </c>
      <c r="BA2314" s="12">
        <f t="shared" si="552"/>
        <v>0</v>
      </c>
      <c r="BB2314" s="12">
        <f t="shared" si="553"/>
        <v>0.666004908834882</v>
      </c>
      <c r="BC2314" s="12">
        <f t="shared" si="554"/>
        <v>0.333995091165118</v>
      </c>
    </row>
    <row r="2315" spans="1:55">
      <c r="A2315" s="3" t="s">
        <v>4681</v>
      </c>
      <c r="B2315" s="3" t="s">
        <v>4682</v>
      </c>
      <c r="C2315" s="3">
        <v>0</v>
      </c>
      <c r="D2315" s="3">
        <v>265861874.19</v>
      </c>
      <c r="E2315" s="3">
        <v>0</v>
      </c>
      <c r="F2315" s="3">
        <v>0</v>
      </c>
      <c r="G2315" s="3">
        <v>0</v>
      </c>
      <c r="H2315" s="3">
        <v>0</v>
      </c>
      <c r="I2315" s="3">
        <v>0</v>
      </c>
      <c r="J2315" s="3">
        <v>0</v>
      </c>
      <c r="K2315" s="3">
        <v>8317345.79</v>
      </c>
      <c r="L2315" s="3">
        <v>0</v>
      </c>
      <c r="M2315" s="3">
        <v>240057673.31</v>
      </c>
      <c r="N2315" s="3">
        <v>86140795.37</v>
      </c>
      <c r="O2315" s="3">
        <v>515342259.3</v>
      </c>
      <c r="P2315" s="3">
        <v>989792271.99</v>
      </c>
      <c r="Q2315" s="3">
        <v>0</v>
      </c>
      <c r="R2315" s="3">
        <v>415326384.94</v>
      </c>
      <c r="S2315" s="3">
        <v>0</v>
      </c>
      <c r="T2315" s="3">
        <v>0</v>
      </c>
      <c r="U2315" s="3">
        <v>8025509.21</v>
      </c>
      <c r="V2315" s="3">
        <v>4604116.96</v>
      </c>
      <c r="W2315" s="3">
        <v>0</v>
      </c>
      <c r="X2315" s="3">
        <v>4432936.48</v>
      </c>
      <c r="Y2315" s="3">
        <v>0</v>
      </c>
      <c r="Z2315" s="3">
        <v>77633065.09</v>
      </c>
      <c r="AA2315" s="3">
        <v>0</v>
      </c>
      <c r="AB2315" s="3">
        <v>3525140.23</v>
      </c>
      <c r="AC2315" s="3">
        <v>1257233595.31</v>
      </c>
      <c r="AD2315" s="3">
        <v>11116054.62</v>
      </c>
      <c r="AE2315" s="3">
        <v>0</v>
      </c>
      <c r="AF2315" s="3">
        <v>0</v>
      </c>
      <c r="AG2315" s="3">
        <v>0</v>
      </c>
      <c r="AH2315" s="3">
        <v>103484152.73</v>
      </c>
      <c r="AI2315" s="3">
        <v>0</v>
      </c>
      <c r="AJ2315" s="3">
        <v>0</v>
      </c>
      <c r="AK2315" s="3">
        <v>0</v>
      </c>
      <c r="AL2315" s="3">
        <v>6556413.36</v>
      </c>
      <c r="AM2315" s="3">
        <v>7307763.18</v>
      </c>
      <c r="AN2315" s="3">
        <v>21837917.89</v>
      </c>
      <c r="AO2315" s="6">
        <f t="shared" si="540"/>
        <v>274179219.98</v>
      </c>
      <c r="AP2315" s="6">
        <f t="shared" si="541"/>
        <v>1831332999.97</v>
      </c>
      <c r="AQ2315" s="6">
        <f t="shared" si="542"/>
        <v>513547152.91</v>
      </c>
      <c r="AR2315" s="6">
        <f t="shared" si="543"/>
        <v>1317785847.06</v>
      </c>
      <c r="AS2315" s="6">
        <f t="shared" si="544"/>
        <v>1407535897.09</v>
      </c>
      <c r="AT2315" s="10">
        <f t="shared" si="545"/>
        <v>0</v>
      </c>
      <c r="AU2315" s="10">
        <f t="shared" si="546"/>
        <v>1407535897.09</v>
      </c>
      <c r="AV2315" s="10">
        <f t="shared" si="547"/>
        <v>1591965067.04</v>
      </c>
      <c r="AW2315" s="12">
        <f t="shared" si="548"/>
        <v>0.0914082786632893</v>
      </c>
      <c r="AX2315" s="12">
        <f t="shared" si="549"/>
        <v>0.908591721336711</v>
      </c>
      <c r="AY2315" s="12">
        <f t="shared" si="550"/>
        <v>0.439335030333028</v>
      </c>
      <c r="AZ2315" s="12">
        <f t="shared" si="551"/>
        <v>0.469256691003683</v>
      </c>
      <c r="BA2315" s="12">
        <f t="shared" si="552"/>
        <v>0</v>
      </c>
      <c r="BB2315" s="12">
        <f t="shared" si="553"/>
        <v>0.469256691003683</v>
      </c>
      <c r="BC2315" s="12">
        <f t="shared" si="554"/>
        <v>0.530743308996317</v>
      </c>
    </row>
    <row r="2316" spans="1:55">
      <c r="A2316" s="3" t="s">
        <v>4683</v>
      </c>
      <c r="B2316" s="3" t="s">
        <v>4684</v>
      </c>
      <c r="C2316" s="3">
        <v>122455233.53</v>
      </c>
      <c r="D2316" s="3">
        <v>265372628.53</v>
      </c>
      <c r="E2316" s="3">
        <v>354651274.35</v>
      </c>
      <c r="F2316" s="3">
        <v>0</v>
      </c>
      <c r="G2316" s="3">
        <v>0</v>
      </c>
      <c r="H2316" s="3">
        <v>0</v>
      </c>
      <c r="I2316" s="3">
        <v>0</v>
      </c>
      <c r="J2316" s="3">
        <v>557891308.28</v>
      </c>
      <c r="K2316" s="3">
        <v>8307913.14</v>
      </c>
      <c r="L2316" s="3">
        <v>0</v>
      </c>
      <c r="M2316" s="3">
        <v>40289412.77</v>
      </c>
      <c r="N2316" s="3">
        <v>19166732.24</v>
      </c>
      <c r="O2316" s="3">
        <v>11476134.39</v>
      </c>
      <c r="P2316" s="3">
        <v>4373779.65</v>
      </c>
      <c r="Q2316" s="3">
        <v>0</v>
      </c>
      <c r="R2316" s="3">
        <v>79744558.43</v>
      </c>
      <c r="S2316" s="3">
        <v>4313742.03</v>
      </c>
      <c r="T2316" s="3">
        <v>0</v>
      </c>
      <c r="U2316" s="3">
        <v>32867819.05</v>
      </c>
      <c r="V2316" s="3">
        <v>27336291.53</v>
      </c>
      <c r="W2316" s="3">
        <v>0</v>
      </c>
      <c r="X2316" s="3">
        <v>0</v>
      </c>
      <c r="Y2316" s="3">
        <v>268414.8</v>
      </c>
      <c r="Z2316" s="3">
        <v>6971435.4</v>
      </c>
      <c r="AA2316" s="3">
        <v>0</v>
      </c>
      <c r="AB2316" s="3">
        <v>499797.7</v>
      </c>
      <c r="AC2316" s="3">
        <v>109091844.24</v>
      </c>
      <c r="AD2316" s="3">
        <v>160883093.23</v>
      </c>
      <c r="AE2316" s="3">
        <v>0</v>
      </c>
      <c r="AF2316" s="3">
        <v>0</v>
      </c>
      <c r="AG2316" s="3">
        <v>0</v>
      </c>
      <c r="AH2316" s="3">
        <v>50552816.66</v>
      </c>
      <c r="AI2316" s="3">
        <v>0</v>
      </c>
      <c r="AJ2316" s="3">
        <v>0</v>
      </c>
      <c r="AK2316" s="3">
        <v>31833550.74</v>
      </c>
      <c r="AL2316" s="3">
        <v>8479351</v>
      </c>
      <c r="AM2316" s="3">
        <v>0</v>
      </c>
      <c r="AN2316" s="3">
        <v>59996431.67</v>
      </c>
      <c r="AO2316" s="6">
        <f t="shared" si="540"/>
        <v>1186223124.3</v>
      </c>
      <c r="AP2316" s="6">
        <f t="shared" si="541"/>
        <v>75306059.05</v>
      </c>
      <c r="AQ2316" s="6">
        <f t="shared" si="542"/>
        <v>152002058.94</v>
      </c>
      <c r="AR2316" s="6">
        <f t="shared" si="543"/>
        <v>-76695999.89</v>
      </c>
      <c r="AS2316" s="6">
        <f t="shared" si="544"/>
        <v>420837087.54</v>
      </c>
      <c r="AT2316" s="10">
        <f t="shared" si="545"/>
        <v>122455233.53</v>
      </c>
      <c r="AU2316" s="10">
        <f t="shared" si="546"/>
        <v>543292321.07</v>
      </c>
      <c r="AV2316" s="10">
        <f t="shared" si="547"/>
        <v>1109527124.41</v>
      </c>
      <c r="AW2316" s="12">
        <f t="shared" si="548"/>
        <v>0.717696737864495</v>
      </c>
      <c r="AX2316" s="12">
        <f t="shared" si="549"/>
        <v>0.208214568500588</v>
      </c>
      <c r="AY2316" s="12">
        <f t="shared" si="550"/>
        <v>-0.0464031325985075</v>
      </c>
      <c r="AZ2316" s="12">
        <f t="shared" si="551"/>
        <v>0.254617701099096</v>
      </c>
      <c r="BA2316" s="12">
        <f t="shared" si="552"/>
        <v>0.0740886936349163</v>
      </c>
      <c r="BB2316" s="12">
        <f t="shared" si="553"/>
        <v>0.328706394734012</v>
      </c>
      <c r="BC2316" s="12">
        <f t="shared" si="554"/>
        <v>0.671293605265988</v>
      </c>
    </row>
    <row r="2317" spans="1:55">
      <c r="A2317" s="3" t="s">
        <v>4685</v>
      </c>
      <c r="B2317" s="3" t="s">
        <v>4686</v>
      </c>
      <c r="C2317" s="3">
        <v>32556757.9</v>
      </c>
      <c r="D2317" s="3">
        <v>265271763.02</v>
      </c>
      <c r="E2317" s="3">
        <v>108600000</v>
      </c>
      <c r="F2317" s="3">
        <v>0</v>
      </c>
      <c r="G2317" s="3">
        <v>0</v>
      </c>
      <c r="H2317" s="3">
        <v>0</v>
      </c>
      <c r="I2317" s="3">
        <v>0</v>
      </c>
      <c r="J2317" s="3">
        <v>84789121</v>
      </c>
      <c r="K2317" s="3">
        <v>22003289.96</v>
      </c>
      <c r="L2317" s="3">
        <v>0</v>
      </c>
      <c r="M2317" s="3">
        <v>127140749.86</v>
      </c>
      <c r="N2317" s="3">
        <v>45623549.3</v>
      </c>
      <c r="O2317" s="3">
        <v>304114534.42</v>
      </c>
      <c r="P2317" s="3">
        <v>12643015.64</v>
      </c>
      <c r="Q2317" s="3">
        <v>0</v>
      </c>
      <c r="R2317" s="3">
        <v>166140546.34</v>
      </c>
      <c r="S2317" s="3">
        <v>27500</v>
      </c>
      <c r="T2317" s="3">
        <v>0</v>
      </c>
      <c r="U2317" s="3">
        <v>38756869.27</v>
      </c>
      <c r="V2317" s="3">
        <v>21092379.92</v>
      </c>
      <c r="W2317" s="3">
        <v>0</v>
      </c>
      <c r="X2317" s="3">
        <v>0</v>
      </c>
      <c r="Y2317" s="3">
        <v>5711291.14</v>
      </c>
      <c r="Z2317" s="3">
        <v>0</v>
      </c>
      <c r="AA2317" s="3">
        <v>0</v>
      </c>
      <c r="AB2317" s="3">
        <v>3468861.02</v>
      </c>
      <c r="AC2317" s="3">
        <v>89786873.94</v>
      </c>
      <c r="AD2317" s="3">
        <v>6218468.26</v>
      </c>
      <c r="AE2317" s="3">
        <v>0</v>
      </c>
      <c r="AF2317" s="3">
        <v>0</v>
      </c>
      <c r="AG2317" s="3">
        <v>0</v>
      </c>
      <c r="AH2317" s="3">
        <v>55574580.6</v>
      </c>
      <c r="AI2317" s="3">
        <v>0</v>
      </c>
      <c r="AJ2317" s="3">
        <v>83560038.14</v>
      </c>
      <c r="AK2317" s="3">
        <v>10473290.83</v>
      </c>
      <c r="AL2317" s="3">
        <v>9934554.27</v>
      </c>
      <c r="AM2317" s="3">
        <v>13717610.32</v>
      </c>
      <c r="AN2317" s="3">
        <v>1356437.3</v>
      </c>
      <c r="AO2317" s="6">
        <f t="shared" si="540"/>
        <v>480664173.98</v>
      </c>
      <c r="AP2317" s="6">
        <f t="shared" si="541"/>
        <v>489521849.22</v>
      </c>
      <c r="AQ2317" s="6">
        <f t="shared" si="542"/>
        <v>235197447.69</v>
      </c>
      <c r="AR2317" s="6">
        <f t="shared" si="543"/>
        <v>254324401.53</v>
      </c>
      <c r="AS2317" s="6">
        <f t="shared" si="544"/>
        <v>270621853.66</v>
      </c>
      <c r="AT2317" s="10">
        <f t="shared" si="545"/>
        <v>32556757.9</v>
      </c>
      <c r="AU2317" s="10">
        <f t="shared" si="546"/>
        <v>303178611.56</v>
      </c>
      <c r="AV2317" s="10">
        <f t="shared" si="547"/>
        <v>734988575.51</v>
      </c>
      <c r="AW2317" s="12">
        <f t="shared" si="548"/>
        <v>0.462993032303949</v>
      </c>
      <c r="AX2317" s="12">
        <f t="shared" si="549"/>
        <v>0.505647126713325</v>
      </c>
      <c r="AY2317" s="12">
        <f t="shared" si="550"/>
        <v>0.244974417124254</v>
      </c>
      <c r="AZ2317" s="12">
        <f t="shared" si="551"/>
        <v>0.26067270958907</v>
      </c>
      <c r="BA2317" s="12">
        <f t="shared" si="552"/>
        <v>0.0313598409827268</v>
      </c>
      <c r="BB2317" s="12">
        <f t="shared" si="553"/>
        <v>0.292032550571797</v>
      </c>
      <c r="BC2317" s="12">
        <f t="shared" si="554"/>
        <v>0.707967449428203</v>
      </c>
    </row>
    <row r="2318" spans="1:55">
      <c r="A2318" s="3" t="s">
        <v>4687</v>
      </c>
      <c r="B2318" s="3" t="s">
        <v>4688</v>
      </c>
      <c r="C2318" s="3">
        <v>0</v>
      </c>
      <c r="D2318" s="3">
        <v>264828837.09</v>
      </c>
      <c r="E2318" s="3">
        <v>495000000</v>
      </c>
      <c r="F2318" s="3">
        <v>0</v>
      </c>
      <c r="G2318" s="3">
        <v>0</v>
      </c>
      <c r="H2318" s="3">
        <v>0</v>
      </c>
      <c r="I2318" s="3">
        <v>0</v>
      </c>
      <c r="J2318" s="3">
        <v>0</v>
      </c>
      <c r="K2318" s="3">
        <v>856313.33</v>
      </c>
      <c r="L2318" s="3">
        <v>0</v>
      </c>
      <c r="M2318" s="3">
        <v>1295994.56</v>
      </c>
      <c r="N2318" s="3">
        <v>30297873.58</v>
      </c>
      <c r="O2318" s="3">
        <v>188696187.26</v>
      </c>
      <c r="P2318" s="3">
        <v>20129429.37</v>
      </c>
      <c r="Q2318" s="3">
        <v>0</v>
      </c>
      <c r="R2318" s="3">
        <v>160803655.78</v>
      </c>
      <c r="S2318" s="3">
        <v>0</v>
      </c>
      <c r="T2318" s="3">
        <v>0</v>
      </c>
      <c r="U2318" s="3">
        <v>16731248.58</v>
      </c>
      <c r="V2318" s="3">
        <v>584150.56</v>
      </c>
      <c r="W2318" s="3">
        <v>0</v>
      </c>
      <c r="X2318" s="3">
        <v>0</v>
      </c>
      <c r="Y2318" s="3">
        <v>0</v>
      </c>
      <c r="Z2318" s="3">
        <v>0</v>
      </c>
      <c r="AA2318" s="3">
        <v>0</v>
      </c>
      <c r="AB2318" s="3">
        <v>8351372.65</v>
      </c>
      <c r="AC2318" s="3">
        <v>154869362.43</v>
      </c>
      <c r="AD2318" s="3">
        <v>359706626.71</v>
      </c>
      <c r="AE2318" s="3">
        <v>0</v>
      </c>
      <c r="AF2318" s="3">
        <v>0</v>
      </c>
      <c r="AG2318" s="3">
        <v>0</v>
      </c>
      <c r="AH2318" s="3">
        <v>30032719.33</v>
      </c>
      <c r="AI2318" s="3">
        <v>0</v>
      </c>
      <c r="AJ2318" s="3">
        <v>0</v>
      </c>
      <c r="AK2318" s="3">
        <v>0</v>
      </c>
      <c r="AL2318" s="3">
        <v>1008125.02</v>
      </c>
      <c r="AM2318" s="3">
        <v>644230.08</v>
      </c>
      <c r="AN2318" s="3">
        <v>30682444.27</v>
      </c>
      <c r="AO2318" s="6">
        <f t="shared" si="540"/>
        <v>760685150.42</v>
      </c>
      <c r="AP2318" s="6">
        <f t="shared" si="541"/>
        <v>240419484.77</v>
      </c>
      <c r="AQ2318" s="6">
        <f t="shared" si="542"/>
        <v>186470427.57</v>
      </c>
      <c r="AR2318" s="6">
        <f t="shared" si="543"/>
        <v>53949057.2</v>
      </c>
      <c r="AS2318" s="6">
        <f t="shared" si="544"/>
        <v>576943507.84</v>
      </c>
      <c r="AT2318" s="10">
        <f t="shared" si="545"/>
        <v>0</v>
      </c>
      <c r="AU2318" s="10">
        <f t="shared" si="546"/>
        <v>576943507.84</v>
      </c>
      <c r="AV2318" s="10">
        <f t="shared" si="547"/>
        <v>814634207.62</v>
      </c>
      <c r="AW2318" s="12">
        <f t="shared" si="548"/>
        <v>0.546635047377536</v>
      </c>
      <c r="AX2318" s="12">
        <f t="shared" si="549"/>
        <v>0.453364952622464</v>
      </c>
      <c r="AY2318" s="12">
        <f t="shared" si="550"/>
        <v>0.0387682675574943</v>
      </c>
      <c r="AZ2318" s="12">
        <f t="shared" si="551"/>
        <v>0.41459668506497</v>
      </c>
      <c r="BA2318" s="12">
        <f t="shared" si="552"/>
        <v>0</v>
      </c>
      <c r="BB2318" s="12">
        <f t="shared" si="553"/>
        <v>0.41459668506497</v>
      </c>
      <c r="BC2318" s="12">
        <f t="shared" si="554"/>
        <v>0.58540331493503</v>
      </c>
    </row>
    <row r="2319" spans="1:55">
      <c r="A2319" s="3" t="s">
        <v>4689</v>
      </c>
      <c r="B2319" s="3" t="s">
        <v>4690</v>
      </c>
      <c r="C2319" s="3">
        <v>19932398.61</v>
      </c>
      <c r="D2319" s="3">
        <v>264614377.29</v>
      </c>
      <c r="E2319" s="3">
        <v>0</v>
      </c>
      <c r="F2319" s="3">
        <v>0</v>
      </c>
      <c r="G2319" s="3">
        <v>0</v>
      </c>
      <c r="H2319" s="3">
        <v>0</v>
      </c>
      <c r="I2319" s="3">
        <v>0</v>
      </c>
      <c r="J2319" s="3">
        <v>0</v>
      </c>
      <c r="K2319" s="3">
        <v>25169607.01</v>
      </c>
      <c r="L2319" s="3">
        <v>0</v>
      </c>
      <c r="M2319" s="3">
        <v>645868209.92</v>
      </c>
      <c r="N2319" s="3">
        <v>59266980.51</v>
      </c>
      <c r="O2319" s="3">
        <v>595244268.17</v>
      </c>
      <c r="P2319" s="3">
        <v>7796389.7</v>
      </c>
      <c r="Q2319" s="3">
        <v>0</v>
      </c>
      <c r="R2319" s="3">
        <v>793293739.11</v>
      </c>
      <c r="S2319" s="3">
        <v>0</v>
      </c>
      <c r="T2319" s="3">
        <v>0</v>
      </c>
      <c r="U2319" s="3">
        <v>34849466.82</v>
      </c>
      <c r="V2319" s="3">
        <v>14890316.3</v>
      </c>
      <c r="W2319" s="3">
        <v>0</v>
      </c>
      <c r="X2319" s="3">
        <v>0</v>
      </c>
      <c r="Y2319" s="3">
        <v>0</v>
      </c>
      <c r="Z2319" s="3">
        <v>25422525.21</v>
      </c>
      <c r="AA2319" s="3">
        <v>0</v>
      </c>
      <c r="AB2319" s="3">
        <v>10519188.8</v>
      </c>
      <c r="AC2319" s="3">
        <v>207321770.25</v>
      </c>
      <c r="AD2319" s="3">
        <v>25055462.9</v>
      </c>
      <c r="AE2319" s="3">
        <v>0</v>
      </c>
      <c r="AF2319" s="3">
        <v>0</v>
      </c>
      <c r="AG2319" s="3">
        <v>0</v>
      </c>
      <c r="AH2319" s="3">
        <v>55067751.94</v>
      </c>
      <c r="AI2319" s="3">
        <v>3231839.81</v>
      </c>
      <c r="AJ2319" s="3">
        <v>0</v>
      </c>
      <c r="AK2319" s="3">
        <v>618609.43</v>
      </c>
      <c r="AL2319" s="3">
        <v>19653372.24</v>
      </c>
      <c r="AM2319" s="3">
        <v>0</v>
      </c>
      <c r="AN2319" s="3">
        <v>0</v>
      </c>
      <c r="AO2319" s="6">
        <f t="shared" si="540"/>
        <v>289783984.3</v>
      </c>
      <c r="AP2319" s="6">
        <f t="shared" si="541"/>
        <v>1308175848.3</v>
      </c>
      <c r="AQ2319" s="6">
        <f t="shared" si="542"/>
        <v>878975236.24</v>
      </c>
      <c r="AR2319" s="6">
        <f t="shared" si="543"/>
        <v>429200612.06</v>
      </c>
      <c r="AS2319" s="6">
        <f t="shared" si="544"/>
        <v>310948806.57</v>
      </c>
      <c r="AT2319" s="10">
        <f t="shared" si="545"/>
        <v>19932398.61</v>
      </c>
      <c r="AU2319" s="10">
        <f t="shared" si="546"/>
        <v>330881205.18</v>
      </c>
      <c r="AV2319" s="10">
        <f t="shared" si="547"/>
        <v>718984596.36</v>
      </c>
      <c r="AW2319" s="12">
        <f t="shared" si="548"/>
        <v>0.276020024535449</v>
      </c>
      <c r="AX2319" s="12">
        <f t="shared" si="549"/>
        <v>0.704994312172383</v>
      </c>
      <c r="AY2319" s="12">
        <f t="shared" si="550"/>
        <v>0.408814737493521</v>
      </c>
      <c r="AZ2319" s="12">
        <f t="shared" si="551"/>
        <v>0.296179574678862</v>
      </c>
      <c r="BA2319" s="12">
        <f t="shared" si="552"/>
        <v>0.0189856632921675</v>
      </c>
      <c r="BB2319" s="12">
        <f t="shared" si="553"/>
        <v>0.31516523797103</v>
      </c>
      <c r="BC2319" s="12">
        <f t="shared" si="554"/>
        <v>0.68483476202897</v>
      </c>
    </row>
    <row r="2320" spans="1:55">
      <c r="A2320" s="3" t="s">
        <v>4691</v>
      </c>
      <c r="B2320" s="3" t="s">
        <v>4692</v>
      </c>
      <c r="C2320" s="3">
        <v>6947285.04</v>
      </c>
      <c r="D2320" s="3">
        <v>263179172.19</v>
      </c>
      <c r="E2320" s="3">
        <v>0</v>
      </c>
      <c r="F2320" s="3">
        <v>0</v>
      </c>
      <c r="G2320" s="3">
        <v>0</v>
      </c>
      <c r="H2320" s="3">
        <v>0</v>
      </c>
      <c r="I2320" s="3">
        <v>0</v>
      </c>
      <c r="J2320" s="3">
        <v>8321515.72</v>
      </c>
      <c r="K2320" s="3">
        <v>34108286.03</v>
      </c>
      <c r="L2320" s="3">
        <v>0</v>
      </c>
      <c r="M2320" s="3">
        <v>43887540.73</v>
      </c>
      <c r="N2320" s="3">
        <v>49890278.83</v>
      </c>
      <c r="O2320" s="3">
        <v>249270308.44</v>
      </c>
      <c r="P2320" s="3">
        <v>20731681.08</v>
      </c>
      <c r="Q2320" s="3">
        <v>0</v>
      </c>
      <c r="R2320" s="3">
        <v>100522580.76</v>
      </c>
      <c r="S2320" s="3">
        <v>0</v>
      </c>
      <c r="T2320" s="3">
        <v>0</v>
      </c>
      <c r="U2320" s="3">
        <v>2940475.82</v>
      </c>
      <c r="V2320" s="3">
        <v>3007661.83</v>
      </c>
      <c r="W2320" s="3">
        <v>0</v>
      </c>
      <c r="X2320" s="3">
        <v>0</v>
      </c>
      <c r="Y2320" s="3">
        <v>0</v>
      </c>
      <c r="Z2320" s="3">
        <v>0</v>
      </c>
      <c r="AA2320" s="3">
        <v>0</v>
      </c>
      <c r="AB2320" s="3">
        <v>4441470.68</v>
      </c>
      <c r="AC2320" s="3">
        <v>252477384.87</v>
      </c>
      <c r="AD2320" s="3">
        <v>3870030.94</v>
      </c>
      <c r="AE2320" s="3">
        <v>0</v>
      </c>
      <c r="AF2320" s="3">
        <v>0</v>
      </c>
      <c r="AG2320" s="3">
        <v>0</v>
      </c>
      <c r="AH2320" s="3">
        <v>74947508.89</v>
      </c>
      <c r="AI2320" s="3">
        <v>0</v>
      </c>
      <c r="AJ2320" s="3">
        <v>0</v>
      </c>
      <c r="AK2320" s="3">
        <v>10427277.57</v>
      </c>
      <c r="AL2320" s="3">
        <v>18410233.61</v>
      </c>
      <c r="AM2320" s="3">
        <v>267363.05</v>
      </c>
      <c r="AN2320" s="3">
        <v>0</v>
      </c>
      <c r="AO2320" s="6">
        <f t="shared" si="540"/>
        <v>305608973.94</v>
      </c>
      <c r="AP2320" s="6">
        <f t="shared" si="541"/>
        <v>363779809.08</v>
      </c>
      <c r="AQ2320" s="6">
        <f t="shared" si="542"/>
        <v>110912189.09</v>
      </c>
      <c r="AR2320" s="6">
        <f t="shared" si="543"/>
        <v>252867619.99</v>
      </c>
      <c r="AS2320" s="6">
        <f t="shared" si="544"/>
        <v>360399798.93</v>
      </c>
      <c r="AT2320" s="10">
        <f t="shared" si="545"/>
        <v>6947285.04</v>
      </c>
      <c r="AU2320" s="10">
        <f t="shared" si="546"/>
        <v>367347083.97</v>
      </c>
      <c r="AV2320" s="10">
        <f t="shared" si="547"/>
        <v>558476593.93</v>
      </c>
      <c r="AW2320" s="12">
        <f t="shared" si="548"/>
        <v>0.3300941434477</v>
      </c>
      <c r="AX2320" s="12">
        <f t="shared" si="549"/>
        <v>0.662401960069809</v>
      </c>
      <c r="AY2320" s="12">
        <f t="shared" si="550"/>
        <v>0.273127190442533</v>
      </c>
      <c r="AZ2320" s="12">
        <f t="shared" si="551"/>
        <v>0.389274769627276</v>
      </c>
      <c r="BA2320" s="12">
        <f t="shared" si="552"/>
        <v>0.00750389648249025</v>
      </c>
      <c r="BB2320" s="12">
        <f t="shared" si="553"/>
        <v>0.396778666109766</v>
      </c>
      <c r="BC2320" s="12">
        <f t="shared" si="554"/>
        <v>0.603221333890234</v>
      </c>
    </row>
    <row r="2321" spans="1:55">
      <c r="A2321" s="3" t="s">
        <v>4693</v>
      </c>
      <c r="B2321" s="3" t="s">
        <v>4694</v>
      </c>
      <c r="C2321" s="3">
        <v>0</v>
      </c>
      <c r="D2321" s="3">
        <v>262720821.62</v>
      </c>
      <c r="E2321" s="3">
        <v>850000</v>
      </c>
      <c r="F2321" s="3">
        <v>0</v>
      </c>
      <c r="G2321" s="3">
        <v>0</v>
      </c>
      <c r="H2321" s="3">
        <v>0</v>
      </c>
      <c r="I2321" s="3">
        <v>0</v>
      </c>
      <c r="J2321" s="3">
        <v>0</v>
      </c>
      <c r="K2321" s="3">
        <v>229208744.1</v>
      </c>
      <c r="L2321" s="3">
        <v>0</v>
      </c>
      <c r="M2321" s="3">
        <v>973094314.98</v>
      </c>
      <c r="N2321" s="3">
        <v>191835145.7</v>
      </c>
      <c r="O2321" s="3">
        <v>423195920.32</v>
      </c>
      <c r="P2321" s="3">
        <v>24890208.05</v>
      </c>
      <c r="Q2321" s="3">
        <v>0</v>
      </c>
      <c r="R2321" s="3">
        <v>973887583.26</v>
      </c>
      <c r="S2321" s="3">
        <v>0</v>
      </c>
      <c r="T2321" s="3">
        <v>0</v>
      </c>
      <c r="U2321" s="3">
        <v>48216047.75</v>
      </c>
      <c r="V2321" s="3">
        <v>29038264.15</v>
      </c>
      <c r="W2321" s="3">
        <v>0</v>
      </c>
      <c r="X2321" s="3">
        <v>0</v>
      </c>
      <c r="Y2321" s="3">
        <v>0</v>
      </c>
      <c r="Z2321" s="3">
        <v>41469869</v>
      </c>
      <c r="AA2321" s="3">
        <v>0</v>
      </c>
      <c r="AB2321" s="3">
        <v>36954656.97</v>
      </c>
      <c r="AC2321" s="3">
        <v>792205119.78</v>
      </c>
      <c r="AD2321" s="3">
        <v>526632345.79</v>
      </c>
      <c r="AE2321" s="3">
        <v>0</v>
      </c>
      <c r="AF2321" s="3">
        <v>0</v>
      </c>
      <c r="AG2321" s="3">
        <v>0</v>
      </c>
      <c r="AH2321" s="3">
        <v>155188480.46</v>
      </c>
      <c r="AI2321" s="3">
        <v>0</v>
      </c>
      <c r="AJ2321" s="3">
        <v>2000000</v>
      </c>
      <c r="AK2321" s="3">
        <v>0</v>
      </c>
      <c r="AL2321" s="3">
        <v>25656662.27</v>
      </c>
      <c r="AM2321" s="3">
        <v>0</v>
      </c>
      <c r="AN2321" s="3">
        <v>16805269.09</v>
      </c>
      <c r="AO2321" s="6">
        <f t="shared" si="540"/>
        <v>492779565.72</v>
      </c>
      <c r="AP2321" s="6">
        <f t="shared" si="541"/>
        <v>1613015589.05</v>
      </c>
      <c r="AQ2321" s="6">
        <f t="shared" si="542"/>
        <v>1129566421.13</v>
      </c>
      <c r="AR2321" s="6">
        <f t="shared" si="543"/>
        <v>483449167.92</v>
      </c>
      <c r="AS2321" s="6">
        <f t="shared" si="544"/>
        <v>1518487877.39</v>
      </c>
      <c r="AT2321" s="10">
        <f t="shared" si="545"/>
        <v>0</v>
      </c>
      <c r="AU2321" s="10">
        <f t="shared" si="546"/>
        <v>1518487877.39</v>
      </c>
      <c r="AV2321" s="10">
        <f t="shared" si="547"/>
        <v>976228733.64</v>
      </c>
      <c r="AW2321" s="12">
        <f t="shared" si="548"/>
        <v>0.197529275886989</v>
      </c>
      <c r="AX2321" s="12">
        <f t="shared" si="549"/>
        <v>0.802470724113011</v>
      </c>
      <c r="AY2321" s="12">
        <f t="shared" si="550"/>
        <v>0.193789212683519</v>
      </c>
      <c r="AZ2321" s="12">
        <f t="shared" si="551"/>
        <v>0.608681511429492</v>
      </c>
      <c r="BA2321" s="12">
        <f t="shared" si="552"/>
        <v>0</v>
      </c>
      <c r="BB2321" s="12">
        <f t="shared" si="553"/>
        <v>0.608681511429492</v>
      </c>
      <c r="BC2321" s="12">
        <f t="shared" si="554"/>
        <v>0.391318488570508</v>
      </c>
    </row>
    <row r="2322" spans="1:55">
      <c r="A2322" s="3" t="s">
        <v>4695</v>
      </c>
      <c r="B2322" s="3" t="s">
        <v>4696</v>
      </c>
      <c r="C2322" s="3">
        <v>0</v>
      </c>
      <c r="D2322" s="3">
        <v>261625992.85</v>
      </c>
      <c r="E2322" s="3">
        <v>0</v>
      </c>
      <c r="F2322" s="3">
        <v>0</v>
      </c>
      <c r="G2322" s="3">
        <v>0</v>
      </c>
      <c r="H2322" s="3">
        <v>0</v>
      </c>
      <c r="I2322" s="3">
        <v>0</v>
      </c>
      <c r="J2322" s="3">
        <v>0</v>
      </c>
      <c r="K2322" s="3">
        <v>1915732.44</v>
      </c>
      <c r="L2322" s="3">
        <v>0</v>
      </c>
      <c r="M2322" s="3">
        <v>287895594.57</v>
      </c>
      <c r="N2322" s="3">
        <v>82336306.41</v>
      </c>
      <c r="O2322" s="3">
        <v>145125891.49</v>
      </c>
      <c r="P2322" s="3">
        <v>16127664.84</v>
      </c>
      <c r="Q2322" s="3">
        <v>0</v>
      </c>
      <c r="R2322" s="3">
        <v>313707393.34</v>
      </c>
      <c r="S2322" s="3">
        <v>0</v>
      </c>
      <c r="T2322" s="3">
        <v>0</v>
      </c>
      <c r="U2322" s="3">
        <v>2946619.32</v>
      </c>
      <c r="V2322" s="3">
        <v>9766259</v>
      </c>
      <c r="W2322" s="3">
        <v>0</v>
      </c>
      <c r="X2322" s="3">
        <v>0</v>
      </c>
      <c r="Y2322" s="3">
        <v>0</v>
      </c>
      <c r="Z2322" s="3">
        <v>5643999.99</v>
      </c>
      <c r="AA2322" s="3">
        <v>0</v>
      </c>
      <c r="AB2322" s="3">
        <v>221405.36</v>
      </c>
      <c r="AC2322" s="3">
        <v>428567383.9</v>
      </c>
      <c r="AD2322" s="3">
        <v>165878843.89</v>
      </c>
      <c r="AE2322" s="3">
        <v>0</v>
      </c>
      <c r="AF2322" s="3">
        <v>0</v>
      </c>
      <c r="AG2322" s="3">
        <v>0</v>
      </c>
      <c r="AH2322" s="3">
        <v>30144037.57</v>
      </c>
      <c r="AI2322" s="3">
        <v>0</v>
      </c>
      <c r="AJ2322" s="3">
        <v>0</v>
      </c>
      <c r="AK2322" s="3">
        <v>1987219.16</v>
      </c>
      <c r="AL2322" s="3">
        <v>14103833.63</v>
      </c>
      <c r="AM2322" s="3">
        <v>0</v>
      </c>
      <c r="AN2322" s="3">
        <v>47156677.48</v>
      </c>
      <c r="AO2322" s="6">
        <f t="shared" si="540"/>
        <v>263541725.29</v>
      </c>
      <c r="AP2322" s="6">
        <f t="shared" si="541"/>
        <v>531485457.31</v>
      </c>
      <c r="AQ2322" s="6">
        <f t="shared" si="542"/>
        <v>332285677.01</v>
      </c>
      <c r="AR2322" s="6">
        <f t="shared" si="543"/>
        <v>199199780.3</v>
      </c>
      <c r="AS2322" s="6">
        <f t="shared" si="544"/>
        <v>687837995.63</v>
      </c>
      <c r="AT2322" s="10">
        <f t="shared" si="545"/>
        <v>0</v>
      </c>
      <c r="AU2322" s="10">
        <f t="shared" si="546"/>
        <v>687837995.63</v>
      </c>
      <c r="AV2322" s="10">
        <f t="shared" si="547"/>
        <v>462741505.59</v>
      </c>
      <c r="AW2322" s="12">
        <f t="shared" si="548"/>
        <v>0.229051295465074</v>
      </c>
      <c r="AX2322" s="12">
        <f t="shared" si="549"/>
        <v>0.770948704534926</v>
      </c>
      <c r="AY2322" s="12">
        <f t="shared" si="550"/>
        <v>0.173129957633333</v>
      </c>
      <c r="AZ2322" s="12">
        <f t="shared" si="551"/>
        <v>0.597818746901593</v>
      </c>
      <c r="BA2322" s="12">
        <f t="shared" si="552"/>
        <v>0</v>
      </c>
      <c r="BB2322" s="12">
        <f t="shared" si="553"/>
        <v>0.597818746901593</v>
      </c>
      <c r="BC2322" s="12">
        <f t="shared" si="554"/>
        <v>0.402181253098407</v>
      </c>
    </row>
    <row r="2323" spans="1:55">
      <c r="A2323" s="3" t="s">
        <v>4697</v>
      </c>
      <c r="B2323" s="3" t="s">
        <v>4698</v>
      </c>
      <c r="C2323" s="3">
        <v>80030843.64</v>
      </c>
      <c r="D2323" s="3">
        <v>261614598.87</v>
      </c>
      <c r="E2323" s="3">
        <v>115000000</v>
      </c>
      <c r="F2323" s="3">
        <v>0</v>
      </c>
      <c r="G2323" s="3">
        <v>0</v>
      </c>
      <c r="H2323" s="3">
        <v>0</v>
      </c>
      <c r="I2323" s="3">
        <v>0</v>
      </c>
      <c r="J2323" s="3">
        <v>12230581.42</v>
      </c>
      <c r="K2323" s="3">
        <v>17144988.87</v>
      </c>
      <c r="L2323" s="3">
        <v>0</v>
      </c>
      <c r="M2323" s="3">
        <v>171550814.87</v>
      </c>
      <c r="N2323" s="3">
        <v>5118503.67</v>
      </c>
      <c r="O2323" s="3">
        <v>139386009.81</v>
      </c>
      <c r="P2323" s="3">
        <v>20752947.29</v>
      </c>
      <c r="Q2323" s="3">
        <v>5300000</v>
      </c>
      <c r="R2323" s="3">
        <v>84619636.5</v>
      </c>
      <c r="S2323" s="3">
        <v>0</v>
      </c>
      <c r="T2323" s="3">
        <v>0</v>
      </c>
      <c r="U2323" s="3">
        <v>4454936.87</v>
      </c>
      <c r="V2323" s="3">
        <v>5266585.18</v>
      </c>
      <c r="W2323" s="3">
        <v>0</v>
      </c>
      <c r="X2323" s="3">
        <v>0</v>
      </c>
      <c r="Y2323" s="3">
        <v>0</v>
      </c>
      <c r="Z2323" s="3">
        <v>16792500.25</v>
      </c>
      <c r="AA2323" s="3">
        <v>0</v>
      </c>
      <c r="AB2323" s="3">
        <v>527296.07</v>
      </c>
      <c r="AC2323" s="3">
        <v>72435905.96</v>
      </c>
      <c r="AD2323" s="3">
        <v>630092637.25</v>
      </c>
      <c r="AE2323" s="3">
        <v>0</v>
      </c>
      <c r="AF2323" s="3">
        <v>0</v>
      </c>
      <c r="AG2323" s="3">
        <v>0</v>
      </c>
      <c r="AH2323" s="3">
        <v>121836943.63</v>
      </c>
      <c r="AI2323" s="3">
        <v>8346743.32</v>
      </c>
      <c r="AJ2323" s="3">
        <v>20720459.79</v>
      </c>
      <c r="AK2323" s="3">
        <v>3699297.33</v>
      </c>
      <c r="AL2323" s="3">
        <v>3925629.49</v>
      </c>
      <c r="AM2323" s="3">
        <v>10363532.93</v>
      </c>
      <c r="AN2323" s="3">
        <v>10798811.66</v>
      </c>
      <c r="AO2323" s="6">
        <f t="shared" si="540"/>
        <v>405990169.16</v>
      </c>
      <c r="AP2323" s="6">
        <f t="shared" si="541"/>
        <v>342108275.64</v>
      </c>
      <c r="AQ2323" s="6">
        <f t="shared" si="542"/>
        <v>111660954.87</v>
      </c>
      <c r="AR2323" s="6">
        <f t="shared" si="543"/>
        <v>230447320.77</v>
      </c>
      <c r="AS2323" s="6">
        <f t="shared" si="544"/>
        <v>882219961.36</v>
      </c>
      <c r="AT2323" s="10">
        <f t="shared" si="545"/>
        <v>80030843.64</v>
      </c>
      <c r="AU2323" s="10">
        <f t="shared" si="546"/>
        <v>962250805</v>
      </c>
      <c r="AV2323" s="10">
        <f t="shared" si="547"/>
        <v>636437489.93</v>
      </c>
      <c r="AW2323" s="12">
        <f t="shared" si="548"/>
        <v>0.253952049594369</v>
      </c>
      <c r="AX2323" s="12">
        <f t="shared" si="549"/>
        <v>0.695987632897956</v>
      </c>
      <c r="AY2323" s="12">
        <f t="shared" si="550"/>
        <v>0.144147750065369</v>
      </c>
      <c r="AZ2323" s="12">
        <f t="shared" si="551"/>
        <v>0.551839882832587</v>
      </c>
      <c r="BA2323" s="12">
        <f t="shared" si="552"/>
        <v>0.0500603175076754</v>
      </c>
      <c r="BB2323" s="12">
        <f t="shared" si="553"/>
        <v>0.601900200340263</v>
      </c>
      <c r="BC2323" s="12">
        <f t="shared" si="554"/>
        <v>0.398099799659737</v>
      </c>
    </row>
    <row r="2324" spans="1:55">
      <c r="A2324" s="3" t="s">
        <v>4699</v>
      </c>
      <c r="B2324" s="3" t="s">
        <v>4700</v>
      </c>
      <c r="C2324" s="3">
        <v>489780585.93</v>
      </c>
      <c r="D2324" s="3">
        <v>260355067.16</v>
      </c>
      <c r="E2324" s="3">
        <v>0</v>
      </c>
      <c r="F2324" s="3">
        <v>0</v>
      </c>
      <c r="G2324" s="3">
        <v>0</v>
      </c>
      <c r="H2324" s="3">
        <v>0</v>
      </c>
      <c r="I2324" s="3">
        <v>0</v>
      </c>
      <c r="J2324" s="3">
        <v>63135609.66</v>
      </c>
      <c r="K2324" s="3">
        <v>54893169.25</v>
      </c>
      <c r="L2324" s="3">
        <v>0</v>
      </c>
      <c r="M2324" s="3">
        <v>955350107.41</v>
      </c>
      <c r="N2324" s="3">
        <v>232396575.55</v>
      </c>
      <c r="O2324" s="3">
        <v>934272647.5</v>
      </c>
      <c r="P2324" s="3">
        <v>173452522.95</v>
      </c>
      <c r="Q2324" s="3">
        <v>0</v>
      </c>
      <c r="R2324" s="3">
        <v>542213476.57</v>
      </c>
      <c r="S2324" s="3">
        <v>0</v>
      </c>
      <c r="T2324" s="3">
        <v>0</v>
      </c>
      <c r="U2324" s="3">
        <v>55996996.87</v>
      </c>
      <c r="V2324" s="3">
        <v>3393584.78</v>
      </c>
      <c r="W2324" s="3">
        <v>0</v>
      </c>
      <c r="X2324" s="3">
        <v>0</v>
      </c>
      <c r="Y2324" s="3">
        <v>0</v>
      </c>
      <c r="Z2324" s="3">
        <v>21356273.43</v>
      </c>
      <c r="AA2324" s="3">
        <v>0</v>
      </c>
      <c r="AB2324" s="3">
        <v>122764642.02</v>
      </c>
      <c r="AC2324" s="3">
        <v>248496580.49</v>
      </c>
      <c r="AD2324" s="3">
        <v>640707.97</v>
      </c>
      <c r="AE2324" s="3">
        <v>0</v>
      </c>
      <c r="AF2324" s="3">
        <v>0</v>
      </c>
      <c r="AG2324" s="3">
        <v>0</v>
      </c>
      <c r="AH2324" s="3">
        <v>64264457.2</v>
      </c>
      <c r="AI2324" s="3">
        <v>6449757.24</v>
      </c>
      <c r="AJ2324" s="3">
        <v>79100736.48</v>
      </c>
      <c r="AK2324" s="3">
        <v>4779574.69</v>
      </c>
      <c r="AL2324" s="3">
        <v>36677348.57</v>
      </c>
      <c r="AM2324" s="3">
        <v>0</v>
      </c>
      <c r="AN2324" s="3">
        <v>0</v>
      </c>
      <c r="AO2324" s="6">
        <f t="shared" si="540"/>
        <v>378383846.07</v>
      </c>
      <c r="AP2324" s="6">
        <f t="shared" si="541"/>
        <v>2295471853.41</v>
      </c>
      <c r="AQ2324" s="6">
        <f t="shared" si="542"/>
        <v>745724973.67</v>
      </c>
      <c r="AR2324" s="6">
        <f t="shared" si="543"/>
        <v>1549746879.74</v>
      </c>
      <c r="AS2324" s="6">
        <f t="shared" si="544"/>
        <v>440409162.64</v>
      </c>
      <c r="AT2324" s="10">
        <f t="shared" si="545"/>
        <v>489780585.93</v>
      </c>
      <c r="AU2324" s="10">
        <f t="shared" si="546"/>
        <v>930189748.57</v>
      </c>
      <c r="AV2324" s="10">
        <f t="shared" si="547"/>
        <v>1928130725.81</v>
      </c>
      <c r="AW2324" s="12">
        <f t="shared" si="548"/>
        <v>0.132379783674214</v>
      </c>
      <c r="AX2324" s="12">
        <f t="shared" si="549"/>
        <v>0.696267636963167</v>
      </c>
      <c r="AY2324" s="12">
        <f t="shared" si="550"/>
        <v>0.54218793645809</v>
      </c>
      <c r="AZ2324" s="12">
        <f t="shared" si="551"/>
        <v>0.154079700505077</v>
      </c>
      <c r="BA2324" s="12">
        <f t="shared" si="552"/>
        <v>0.17135257936262</v>
      </c>
      <c r="BB2324" s="12">
        <f t="shared" si="553"/>
        <v>0.325432279867697</v>
      </c>
      <c r="BC2324" s="12">
        <f t="shared" si="554"/>
        <v>0.674567720132303</v>
      </c>
    </row>
    <row r="2325" spans="1:55">
      <c r="A2325" s="3" t="s">
        <v>4701</v>
      </c>
      <c r="B2325" s="3" t="s">
        <v>4702</v>
      </c>
      <c r="C2325" s="3">
        <v>0</v>
      </c>
      <c r="D2325" s="3">
        <v>259973709.5</v>
      </c>
      <c r="E2325" s="3">
        <v>0</v>
      </c>
      <c r="F2325" s="3">
        <v>0</v>
      </c>
      <c r="G2325" s="3">
        <v>0</v>
      </c>
      <c r="H2325" s="3">
        <v>0</v>
      </c>
      <c r="I2325" s="3">
        <v>0</v>
      </c>
      <c r="J2325" s="3">
        <v>687195.8</v>
      </c>
      <c r="K2325" s="3">
        <v>2301282.61</v>
      </c>
      <c r="L2325" s="3">
        <v>0</v>
      </c>
      <c r="M2325" s="3">
        <v>150142307.07</v>
      </c>
      <c r="N2325" s="3">
        <v>33336182.57</v>
      </c>
      <c r="O2325" s="3">
        <v>105760628.77</v>
      </c>
      <c r="P2325" s="3">
        <v>20263406.22</v>
      </c>
      <c r="Q2325" s="3">
        <v>0</v>
      </c>
      <c r="R2325" s="3">
        <v>74307364.34</v>
      </c>
      <c r="S2325" s="3">
        <v>0</v>
      </c>
      <c r="T2325" s="3">
        <v>0</v>
      </c>
      <c r="U2325" s="3">
        <v>9652313.75</v>
      </c>
      <c r="V2325" s="3">
        <v>12555894.89</v>
      </c>
      <c r="W2325" s="3">
        <v>0</v>
      </c>
      <c r="X2325" s="3">
        <v>0</v>
      </c>
      <c r="Y2325" s="3">
        <v>0</v>
      </c>
      <c r="Z2325" s="3">
        <v>38266222.77</v>
      </c>
      <c r="AA2325" s="3">
        <v>0</v>
      </c>
      <c r="AB2325" s="3">
        <v>0</v>
      </c>
      <c r="AC2325" s="3">
        <v>388425979.23</v>
      </c>
      <c r="AD2325" s="3">
        <v>371839237.35</v>
      </c>
      <c r="AE2325" s="3">
        <v>0</v>
      </c>
      <c r="AF2325" s="3">
        <v>0</v>
      </c>
      <c r="AG2325" s="3">
        <v>0</v>
      </c>
      <c r="AH2325" s="3">
        <v>91912087.66</v>
      </c>
      <c r="AI2325" s="3">
        <v>0</v>
      </c>
      <c r="AJ2325" s="3">
        <v>0</v>
      </c>
      <c r="AK2325" s="3">
        <v>1040354.51</v>
      </c>
      <c r="AL2325" s="3">
        <v>12519585.81</v>
      </c>
      <c r="AM2325" s="3">
        <v>3850336.01</v>
      </c>
      <c r="AN2325" s="3">
        <v>3934160.19</v>
      </c>
      <c r="AO2325" s="6">
        <f t="shared" si="540"/>
        <v>262962187.91</v>
      </c>
      <c r="AP2325" s="6">
        <f t="shared" si="541"/>
        <v>309502524.63</v>
      </c>
      <c r="AQ2325" s="6">
        <f t="shared" si="542"/>
        <v>134781795.75</v>
      </c>
      <c r="AR2325" s="6">
        <f t="shared" si="543"/>
        <v>174720728.88</v>
      </c>
      <c r="AS2325" s="6">
        <f t="shared" si="544"/>
        <v>873521740.76</v>
      </c>
      <c r="AT2325" s="10">
        <f t="shared" si="545"/>
        <v>0</v>
      </c>
      <c r="AU2325" s="10">
        <f t="shared" si="546"/>
        <v>873521740.76</v>
      </c>
      <c r="AV2325" s="10">
        <f t="shared" si="547"/>
        <v>437682916.79</v>
      </c>
      <c r="AW2325" s="12">
        <f t="shared" si="548"/>
        <v>0.200550071566515</v>
      </c>
      <c r="AX2325" s="12">
        <f t="shared" si="549"/>
        <v>0.799449928433485</v>
      </c>
      <c r="AY2325" s="12">
        <f t="shared" si="550"/>
        <v>0.13325206547578</v>
      </c>
      <c r="AZ2325" s="12">
        <f t="shared" si="551"/>
        <v>0.666197862957705</v>
      </c>
      <c r="BA2325" s="12">
        <f t="shared" si="552"/>
        <v>0</v>
      </c>
      <c r="BB2325" s="12">
        <f t="shared" si="553"/>
        <v>0.666197862957705</v>
      </c>
      <c r="BC2325" s="12">
        <f t="shared" si="554"/>
        <v>0.333802137042295</v>
      </c>
    </row>
    <row r="2326" spans="1:55">
      <c r="A2326" s="3" t="s">
        <v>4703</v>
      </c>
      <c r="B2326" s="3" t="s">
        <v>4704</v>
      </c>
      <c r="C2326" s="3">
        <v>0</v>
      </c>
      <c r="D2326" s="3">
        <v>259798601.23</v>
      </c>
      <c r="E2326" s="3">
        <v>1953326.42</v>
      </c>
      <c r="F2326" s="3">
        <v>0</v>
      </c>
      <c r="G2326" s="3">
        <v>0</v>
      </c>
      <c r="H2326" s="3">
        <v>0</v>
      </c>
      <c r="I2326" s="3">
        <v>0</v>
      </c>
      <c r="J2326" s="3">
        <v>2291907500</v>
      </c>
      <c r="K2326" s="3">
        <v>123281911.97</v>
      </c>
      <c r="L2326" s="3">
        <v>0</v>
      </c>
      <c r="M2326" s="3">
        <v>254586208.64</v>
      </c>
      <c r="N2326" s="3">
        <v>114271038.13</v>
      </c>
      <c r="O2326" s="3">
        <v>58967342.18</v>
      </c>
      <c r="P2326" s="3">
        <v>60381149.99</v>
      </c>
      <c r="Q2326" s="3">
        <v>838200.79</v>
      </c>
      <c r="R2326" s="3">
        <v>404857114.47</v>
      </c>
      <c r="S2326" s="3">
        <v>1353733.27</v>
      </c>
      <c r="T2326" s="3">
        <v>0</v>
      </c>
      <c r="U2326" s="3">
        <v>9645108.85</v>
      </c>
      <c r="V2326" s="3">
        <v>193819471.45</v>
      </c>
      <c r="W2326" s="3">
        <v>0</v>
      </c>
      <c r="X2326" s="3">
        <v>0</v>
      </c>
      <c r="Y2326" s="3">
        <v>1245634688.91</v>
      </c>
      <c r="Z2326" s="3">
        <v>0</v>
      </c>
      <c r="AA2326" s="3">
        <v>0</v>
      </c>
      <c r="AB2326" s="3">
        <v>0</v>
      </c>
      <c r="AC2326" s="3">
        <v>84918387.26</v>
      </c>
      <c r="AD2326" s="3">
        <v>138086515.24</v>
      </c>
      <c r="AE2326" s="3">
        <v>0</v>
      </c>
      <c r="AF2326" s="3">
        <v>0</v>
      </c>
      <c r="AG2326" s="3">
        <v>7584097849.31</v>
      </c>
      <c r="AH2326" s="3">
        <v>3935373.76</v>
      </c>
      <c r="AI2326" s="3">
        <v>0</v>
      </c>
      <c r="AJ2326" s="3">
        <v>0</v>
      </c>
      <c r="AK2326" s="3">
        <v>8564456.97</v>
      </c>
      <c r="AL2326" s="3">
        <v>563041750.84</v>
      </c>
      <c r="AM2326" s="3">
        <v>2118461322.06</v>
      </c>
      <c r="AN2326" s="3">
        <v>115318932.84</v>
      </c>
      <c r="AO2326" s="6">
        <f t="shared" si="540"/>
        <v>2676941339.62</v>
      </c>
      <c r="AP2326" s="6">
        <f t="shared" si="541"/>
        <v>489043939.73</v>
      </c>
      <c r="AQ2326" s="6">
        <f t="shared" si="542"/>
        <v>1855310116.95</v>
      </c>
      <c r="AR2326" s="6">
        <f t="shared" si="543"/>
        <v>-1366266177.22</v>
      </c>
      <c r="AS2326" s="6">
        <f t="shared" si="544"/>
        <v>10616424588.28</v>
      </c>
      <c r="AT2326" s="10">
        <f t="shared" si="545"/>
        <v>0</v>
      </c>
      <c r="AU2326" s="10">
        <f t="shared" si="546"/>
        <v>10616424588.28</v>
      </c>
      <c r="AV2326" s="10">
        <f t="shared" si="547"/>
        <v>1310675162.4</v>
      </c>
      <c r="AW2326" s="12">
        <f t="shared" si="548"/>
        <v>0.224441934382864</v>
      </c>
      <c r="AX2326" s="12">
        <f t="shared" si="549"/>
        <v>0.775558065617136</v>
      </c>
      <c r="AY2326" s="12">
        <f t="shared" si="550"/>
        <v>-0.114551417006645</v>
      </c>
      <c r="AZ2326" s="12">
        <f t="shared" si="551"/>
        <v>0.890109482623781</v>
      </c>
      <c r="BA2326" s="12">
        <f t="shared" si="552"/>
        <v>0</v>
      </c>
      <c r="BB2326" s="12">
        <f t="shared" si="553"/>
        <v>0.890109482623781</v>
      </c>
      <c r="BC2326" s="12">
        <f t="shared" si="554"/>
        <v>0.109890517376219</v>
      </c>
    </row>
    <row r="2327" spans="1:55">
      <c r="A2327" s="3" t="s">
        <v>4705</v>
      </c>
      <c r="B2327" s="3" t="s">
        <v>4706</v>
      </c>
      <c r="C2327" s="3">
        <v>4764617.4</v>
      </c>
      <c r="D2327" s="3">
        <v>259349908.24</v>
      </c>
      <c r="E2327" s="3">
        <v>0</v>
      </c>
      <c r="F2327" s="3">
        <v>0</v>
      </c>
      <c r="G2327" s="3">
        <v>0</v>
      </c>
      <c r="H2327" s="3">
        <v>0</v>
      </c>
      <c r="I2327" s="3">
        <v>0</v>
      </c>
      <c r="J2327" s="3">
        <v>0</v>
      </c>
      <c r="K2327" s="3">
        <v>4735118.35</v>
      </c>
      <c r="L2327" s="3">
        <v>0</v>
      </c>
      <c r="M2327" s="3">
        <v>409763006.46</v>
      </c>
      <c r="N2327" s="3">
        <v>41357135.52</v>
      </c>
      <c r="O2327" s="3">
        <v>1183567009.64</v>
      </c>
      <c r="P2327" s="3">
        <v>111492259.27</v>
      </c>
      <c r="Q2327" s="3">
        <v>0</v>
      </c>
      <c r="R2327" s="3">
        <v>118465820.67</v>
      </c>
      <c r="S2327" s="3">
        <v>0</v>
      </c>
      <c r="T2327" s="3">
        <v>0</v>
      </c>
      <c r="U2327" s="3">
        <v>180241.43</v>
      </c>
      <c r="V2327" s="3">
        <v>10448054.56</v>
      </c>
      <c r="W2327" s="3">
        <v>0</v>
      </c>
      <c r="X2327" s="3">
        <v>0</v>
      </c>
      <c r="Y2327" s="3">
        <v>0</v>
      </c>
      <c r="Z2327" s="3">
        <v>0</v>
      </c>
      <c r="AA2327" s="3">
        <v>0</v>
      </c>
      <c r="AB2327" s="3">
        <v>26749043.55</v>
      </c>
      <c r="AC2327" s="3">
        <v>26126561.32</v>
      </c>
      <c r="AD2327" s="3">
        <v>0</v>
      </c>
      <c r="AE2327" s="3">
        <v>0</v>
      </c>
      <c r="AF2327" s="3">
        <v>0</v>
      </c>
      <c r="AG2327" s="3">
        <v>0</v>
      </c>
      <c r="AH2327" s="3">
        <v>48543.66</v>
      </c>
      <c r="AI2327" s="3">
        <v>0</v>
      </c>
      <c r="AJ2327" s="3">
        <v>17107305.78</v>
      </c>
      <c r="AK2327" s="3">
        <v>786308.93</v>
      </c>
      <c r="AL2327" s="3">
        <v>33808872.52</v>
      </c>
      <c r="AM2327" s="3">
        <v>1734984.13</v>
      </c>
      <c r="AN2327" s="3">
        <v>0</v>
      </c>
      <c r="AO2327" s="6">
        <f t="shared" si="540"/>
        <v>264085026.59</v>
      </c>
      <c r="AP2327" s="6">
        <f t="shared" si="541"/>
        <v>1746179410.89</v>
      </c>
      <c r="AQ2327" s="6">
        <f t="shared" si="542"/>
        <v>155843160.21</v>
      </c>
      <c r="AR2327" s="6">
        <f t="shared" si="543"/>
        <v>1590336250.68</v>
      </c>
      <c r="AS2327" s="6">
        <f t="shared" si="544"/>
        <v>79612576.34</v>
      </c>
      <c r="AT2327" s="10">
        <f t="shared" si="545"/>
        <v>4764617.4</v>
      </c>
      <c r="AU2327" s="10">
        <f t="shared" si="546"/>
        <v>84377193.74</v>
      </c>
      <c r="AV2327" s="10">
        <f t="shared" si="547"/>
        <v>1854421277.27</v>
      </c>
      <c r="AW2327" s="12">
        <f t="shared" si="548"/>
        <v>0.136210663737746</v>
      </c>
      <c r="AX2327" s="12">
        <f t="shared" si="549"/>
        <v>0.861331825865354</v>
      </c>
      <c r="AY2327" s="12">
        <f t="shared" si="550"/>
        <v>0.820268983321164</v>
      </c>
      <c r="AZ2327" s="12">
        <f t="shared" si="551"/>
        <v>0.04106284254419</v>
      </c>
      <c r="BA2327" s="12">
        <f t="shared" si="552"/>
        <v>0.00245751039689954</v>
      </c>
      <c r="BB2327" s="12">
        <f t="shared" si="553"/>
        <v>0.0435203529410896</v>
      </c>
      <c r="BC2327" s="12">
        <f t="shared" si="554"/>
        <v>0.95647964705891</v>
      </c>
    </row>
    <row r="2328" spans="1:55">
      <c r="A2328" s="3" t="s">
        <v>4707</v>
      </c>
      <c r="B2328" s="3" t="s">
        <v>4708</v>
      </c>
      <c r="C2328" s="3">
        <v>0</v>
      </c>
      <c r="D2328" s="3">
        <v>258091793.19</v>
      </c>
      <c r="E2328" s="3">
        <v>0</v>
      </c>
      <c r="F2328" s="3">
        <v>0</v>
      </c>
      <c r="G2328" s="3">
        <v>0</v>
      </c>
      <c r="H2328" s="3">
        <v>0</v>
      </c>
      <c r="I2328" s="3">
        <v>0</v>
      </c>
      <c r="J2328" s="3">
        <v>23634731.95</v>
      </c>
      <c r="K2328" s="3">
        <v>30608904.06</v>
      </c>
      <c r="L2328" s="3">
        <v>0</v>
      </c>
      <c r="M2328" s="3">
        <v>709632651.52</v>
      </c>
      <c r="N2328" s="3">
        <v>93162530.26</v>
      </c>
      <c r="O2328" s="3">
        <v>512733955.16</v>
      </c>
      <c r="P2328" s="3">
        <v>22932349.68</v>
      </c>
      <c r="Q2328" s="3">
        <v>162800000</v>
      </c>
      <c r="R2328" s="3">
        <v>678113577.69</v>
      </c>
      <c r="S2328" s="3">
        <v>90249.95</v>
      </c>
      <c r="T2328" s="3">
        <v>0</v>
      </c>
      <c r="U2328" s="3">
        <v>36936841.95</v>
      </c>
      <c r="V2328" s="3">
        <v>45977127.91</v>
      </c>
      <c r="W2328" s="3">
        <v>0</v>
      </c>
      <c r="X2328" s="3">
        <v>0</v>
      </c>
      <c r="Y2328" s="3">
        <v>0</v>
      </c>
      <c r="Z2328" s="3">
        <v>151916495.35</v>
      </c>
      <c r="AA2328" s="3">
        <v>0</v>
      </c>
      <c r="AB2328" s="3">
        <v>9449222.22</v>
      </c>
      <c r="AC2328" s="3">
        <v>663780111.19</v>
      </c>
      <c r="AD2328" s="3">
        <v>469616949.8</v>
      </c>
      <c r="AE2328" s="3">
        <v>0</v>
      </c>
      <c r="AF2328" s="3">
        <v>0</v>
      </c>
      <c r="AG2328" s="3">
        <v>0</v>
      </c>
      <c r="AH2328" s="3">
        <v>152090147.2</v>
      </c>
      <c r="AI2328" s="3">
        <v>73446859.39</v>
      </c>
      <c r="AJ2328" s="3">
        <v>11512714.19</v>
      </c>
      <c r="AK2328" s="3">
        <v>23990594.78</v>
      </c>
      <c r="AL2328" s="3">
        <v>28498388.13</v>
      </c>
      <c r="AM2328" s="3">
        <v>18649434.69</v>
      </c>
      <c r="AN2328" s="3">
        <v>66946054.68</v>
      </c>
      <c r="AO2328" s="6">
        <f t="shared" si="540"/>
        <v>312335429.2</v>
      </c>
      <c r="AP2328" s="6">
        <f t="shared" si="541"/>
        <v>1501261486.62</v>
      </c>
      <c r="AQ2328" s="6">
        <f t="shared" si="542"/>
        <v>922483515.07</v>
      </c>
      <c r="AR2328" s="6">
        <f t="shared" si="543"/>
        <v>578777971.55</v>
      </c>
      <c r="AS2328" s="6">
        <f t="shared" si="544"/>
        <v>1508531254.05</v>
      </c>
      <c r="AT2328" s="10">
        <f t="shared" si="545"/>
        <v>0</v>
      </c>
      <c r="AU2328" s="10">
        <f t="shared" si="546"/>
        <v>1508531254.05</v>
      </c>
      <c r="AV2328" s="10">
        <f t="shared" si="547"/>
        <v>891113400.75</v>
      </c>
      <c r="AW2328" s="12">
        <f t="shared" si="548"/>
        <v>0.130159033578258</v>
      </c>
      <c r="AX2328" s="12">
        <f t="shared" si="549"/>
        <v>0.869840966421742</v>
      </c>
      <c r="AY2328" s="12">
        <f t="shared" si="550"/>
        <v>0.241193199331523</v>
      </c>
      <c r="AZ2328" s="12">
        <f t="shared" si="551"/>
        <v>0.628647767090219</v>
      </c>
      <c r="BA2328" s="12">
        <f t="shared" si="552"/>
        <v>0</v>
      </c>
      <c r="BB2328" s="12">
        <f t="shared" si="553"/>
        <v>0.628647767090219</v>
      </c>
      <c r="BC2328" s="12">
        <f t="shared" si="554"/>
        <v>0.371352232909781</v>
      </c>
    </row>
    <row r="2329" spans="1:55">
      <c r="A2329" s="3" t="s">
        <v>4709</v>
      </c>
      <c r="B2329" s="3" t="s">
        <v>4710</v>
      </c>
      <c r="C2329" s="3">
        <v>84047233.67</v>
      </c>
      <c r="D2329" s="3">
        <v>257599309.55</v>
      </c>
      <c r="E2329" s="3">
        <v>0</v>
      </c>
      <c r="F2329" s="3">
        <v>71815560.04</v>
      </c>
      <c r="G2329" s="3">
        <v>0</v>
      </c>
      <c r="H2329" s="3">
        <v>0</v>
      </c>
      <c r="I2329" s="3">
        <v>0</v>
      </c>
      <c r="J2329" s="3">
        <v>4930899.48</v>
      </c>
      <c r="K2329" s="3">
        <v>161059656.38</v>
      </c>
      <c r="L2329" s="3">
        <v>0</v>
      </c>
      <c r="M2329" s="3">
        <v>716706285.75</v>
      </c>
      <c r="N2329" s="3">
        <v>53814830.36</v>
      </c>
      <c r="O2329" s="3">
        <v>104782484.52</v>
      </c>
      <c r="P2329" s="3">
        <v>55700350.15</v>
      </c>
      <c r="Q2329" s="3">
        <v>233727510.67</v>
      </c>
      <c r="R2329" s="3">
        <v>619081678.59</v>
      </c>
      <c r="S2329" s="3">
        <v>0</v>
      </c>
      <c r="T2329" s="3">
        <v>0</v>
      </c>
      <c r="U2329" s="3">
        <v>6035800.35</v>
      </c>
      <c r="V2329" s="3">
        <v>3085870.77</v>
      </c>
      <c r="W2329" s="3">
        <v>0</v>
      </c>
      <c r="X2329" s="3">
        <v>0</v>
      </c>
      <c r="Y2329" s="3">
        <v>0</v>
      </c>
      <c r="Z2329" s="3">
        <v>0</v>
      </c>
      <c r="AA2329" s="3">
        <v>0</v>
      </c>
      <c r="AB2329" s="3">
        <v>60533163.88</v>
      </c>
      <c r="AC2329" s="3">
        <v>170384655.85</v>
      </c>
      <c r="AD2329" s="3">
        <v>2864213.39</v>
      </c>
      <c r="AE2329" s="3">
        <v>0</v>
      </c>
      <c r="AF2329" s="3">
        <v>6404222.91</v>
      </c>
      <c r="AG2329" s="3">
        <v>0</v>
      </c>
      <c r="AH2329" s="3">
        <v>102611010.32</v>
      </c>
      <c r="AI2329" s="3">
        <v>0</v>
      </c>
      <c r="AJ2329" s="3">
        <v>5002664.84</v>
      </c>
      <c r="AK2329" s="3">
        <v>3441787.83</v>
      </c>
      <c r="AL2329" s="3">
        <v>31181405.74</v>
      </c>
      <c r="AM2329" s="3">
        <v>776472.97</v>
      </c>
      <c r="AN2329" s="3">
        <v>417851701.12</v>
      </c>
      <c r="AO2329" s="6">
        <f t="shared" si="540"/>
        <v>495405425.45</v>
      </c>
      <c r="AP2329" s="6">
        <f t="shared" si="541"/>
        <v>1164731461.45</v>
      </c>
      <c r="AQ2329" s="6">
        <f t="shared" si="542"/>
        <v>688736513.59</v>
      </c>
      <c r="AR2329" s="6">
        <f t="shared" si="543"/>
        <v>475994947.86</v>
      </c>
      <c r="AS2329" s="6">
        <f t="shared" si="544"/>
        <v>740518134.97</v>
      </c>
      <c r="AT2329" s="10">
        <f t="shared" si="545"/>
        <v>84047233.67</v>
      </c>
      <c r="AU2329" s="10">
        <f t="shared" si="546"/>
        <v>824565368.64</v>
      </c>
      <c r="AV2329" s="10">
        <f t="shared" si="547"/>
        <v>971400373.31</v>
      </c>
      <c r="AW2329" s="12">
        <f t="shared" si="548"/>
        <v>0.275843471775862</v>
      </c>
      <c r="AX2329" s="12">
        <f t="shared" si="549"/>
        <v>0.677358734866039</v>
      </c>
      <c r="AY2329" s="12">
        <f t="shared" si="550"/>
        <v>0.265035650035941</v>
      </c>
      <c r="AZ2329" s="12">
        <f t="shared" si="551"/>
        <v>0.412323084830098</v>
      </c>
      <c r="BA2329" s="12">
        <f t="shared" si="552"/>
        <v>0.0467977933580984</v>
      </c>
      <c r="BB2329" s="12">
        <f t="shared" si="553"/>
        <v>0.459120878188197</v>
      </c>
      <c r="BC2329" s="12">
        <f t="shared" si="554"/>
        <v>0.540879121811803</v>
      </c>
    </row>
    <row r="2330" spans="1:55">
      <c r="A2330" s="3" t="s">
        <v>4711</v>
      </c>
      <c r="B2330" s="3" t="s">
        <v>4712</v>
      </c>
      <c r="C2330" s="3">
        <v>361667983.86</v>
      </c>
      <c r="D2330" s="3">
        <v>257413385.46</v>
      </c>
      <c r="E2330" s="3">
        <v>223019205.48</v>
      </c>
      <c r="F2330" s="3">
        <v>3140796.18</v>
      </c>
      <c r="G2330" s="3">
        <v>0</v>
      </c>
      <c r="H2330" s="3">
        <v>0</v>
      </c>
      <c r="I2330" s="3">
        <v>0</v>
      </c>
      <c r="J2330" s="3">
        <v>109878740.25</v>
      </c>
      <c r="K2330" s="3">
        <v>16061126.62</v>
      </c>
      <c r="L2330" s="3">
        <v>0</v>
      </c>
      <c r="M2330" s="3">
        <v>38279115.02</v>
      </c>
      <c r="N2330" s="3">
        <v>1157835.79</v>
      </c>
      <c r="O2330" s="3">
        <v>77687937.89</v>
      </c>
      <c r="P2330" s="3">
        <v>39195340.47</v>
      </c>
      <c r="Q2330" s="3">
        <v>14377412.81</v>
      </c>
      <c r="R2330" s="3">
        <v>196979057.28</v>
      </c>
      <c r="S2330" s="3">
        <v>2015814.19</v>
      </c>
      <c r="T2330" s="3">
        <v>0</v>
      </c>
      <c r="U2330" s="3">
        <v>39827516.15</v>
      </c>
      <c r="V2330" s="3">
        <v>5501289.83</v>
      </c>
      <c r="W2330" s="3">
        <v>0</v>
      </c>
      <c r="X2330" s="3">
        <v>0</v>
      </c>
      <c r="Y2330" s="3">
        <v>0</v>
      </c>
      <c r="Z2330" s="3">
        <v>16402618.83</v>
      </c>
      <c r="AA2330" s="3">
        <v>0</v>
      </c>
      <c r="AB2330" s="3">
        <v>4294399.46</v>
      </c>
      <c r="AC2330" s="3">
        <v>373006989.78</v>
      </c>
      <c r="AD2330" s="3">
        <v>11853017.88</v>
      </c>
      <c r="AE2330" s="3">
        <v>0</v>
      </c>
      <c r="AF2330" s="3">
        <v>0</v>
      </c>
      <c r="AG2330" s="3">
        <v>0</v>
      </c>
      <c r="AH2330" s="3">
        <v>92987975.57</v>
      </c>
      <c r="AI2330" s="3">
        <v>0</v>
      </c>
      <c r="AJ2330" s="3">
        <v>0</v>
      </c>
      <c r="AK2330" s="3">
        <v>70454494.25</v>
      </c>
      <c r="AL2330" s="3">
        <v>9960261.79</v>
      </c>
      <c r="AM2330" s="3">
        <v>3671076.92</v>
      </c>
      <c r="AN2330" s="3">
        <v>452800</v>
      </c>
      <c r="AO2330" s="6">
        <f t="shared" si="540"/>
        <v>609513253.99</v>
      </c>
      <c r="AP2330" s="6">
        <f t="shared" si="541"/>
        <v>170697641.98</v>
      </c>
      <c r="AQ2330" s="6">
        <f t="shared" si="542"/>
        <v>265020695.74</v>
      </c>
      <c r="AR2330" s="6">
        <f t="shared" si="543"/>
        <v>-94323053.76</v>
      </c>
      <c r="AS2330" s="6">
        <f t="shared" si="544"/>
        <v>562386616.19</v>
      </c>
      <c r="AT2330" s="10">
        <f t="shared" si="545"/>
        <v>361667983.86</v>
      </c>
      <c r="AU2330" s="10">
        <f t="shared" si="546"/>
        <v>924054600.05</v>
      </c>
      <c r="AV2330" s="10">
        <f t="shared" si="547"/>
        <v>515190200.23</v>
      </c>
      <c r="AW2330" s="12">
        <f t="shared" si="548"/>
        <v>0.423495192667308</v>
      </c>
      <c r="AX2330" s="12">
        <f t="shared" si="549"/>
        <v>0.325214697554537</v>
      </c>
      <c r="AY2330" s="12">
        <f t="shared" si="550"/>
        <v>-0.0655364909024857</v>
      </c>
      <c r="AZ2330" s="12">
        <f t="shared" si="551"/>
        <v>0.390751188457022</v>
      </c>
      <c r="BA2330" s="12">
        <f t="shared" si="552"/>
        <v>0.251290109778155</v>
      </c>
      <c r="BB2330" s="12">
        <f t="shared" si="553"/>
        <v>0.642041298235178</v>
      </c>
      <c r="BC2330" s="12">
        <f t="shared" si="554"/>
        <v>0.357958701764822</v>
      </c>
    </row>
    <row r="2331" spans="1:55">
      <c r="A2331" s="3" t="s">
        <v>4713</v>
      </c>
      <c r="B2331" s="3" t="s">
        <v>4714</v>
      </c>
      <c r="C2331" s="3">
        <v>0</v>
      </c>
      <c r="D2331" s="3">
        <v>256928845.32</v>
      </c>
      <c r="E2331" s="3">
        <v>215000000</v>
      </c>
      <c r="F2331" s="3">
        <v>0</v>
      </c>
      <c r="G2331" s="3">
        <v>0</v>
      </c>
      <c r="H2331" s="3">
        <v>0</v>
      </c>
      <c r="I2331" s="3">
        <v>0</v>
      </c>
      <c r="J2331" s="3">
        <v>3718908.8</v>
      </c>
      <c r="K2331" s="3">
        <v>13864987.7</v>
      </c>
      <c r="L2331" s="3">
        <v>0</v>
      </c>
      <c r="M2331" s="3">
        <v>223243911.36</v>
      </c>
      <c r="N2331" s="3">
        <v>38071458.98</v>
      </c>
      <c r="O2331" s="3">
        <v>172700356.86</v>
      </c>
      <c r="P2331" s="3">
        <v>4132763.81</v>
      </c>
      <c r="Q2331" s="3">
        <v>0</v>
      </c>
      <c r="R2331" s="3">
        <v>122323761.45</v>
      </c>
      <c r="S2331" s="3">
        <v>0</v>
      </c>
      <c r="T2331" s="3">
        <v>0</v>
      </c>
      <c r="U2331" s="3">
        <v>17802385</v>
      </c>
      <c r="V2331" s="3">
        <v>6752423.09</v>
      </c>
      <c r="W2331" s="3">
        <v>0</v>
      </c>
      <c r="X2331" s="3">
        <v>0</v>
      </c>
      <c r="Y2331" s="3">
        <v>0</v>
      </c>
      <c r="Z2331" s="3">
        <v>6156674.16</v>
      </c>
      <c r="AA2331" s="3">
        <v>0</v>
      </c>
      <c r="AB2331" s="3">
        <v>509464.99</v>
      </c>
      <c r="AC2331" s="3">
        <v>169514426.3</v>
      </c>
      <c r="AD2331" s="3">
        <v>245913749.48</v>
      </c>
      <c r="AE2331" s="3">
        <v>0</v>
      </c>
      <c r="AF2331" s="3">
        <v>0</v>
      </c>
      <c r="AG2331" s="3">
        <v>0</v>
      </c>
      <c r="AH2331" s="3">
        <v>51826085.91</v>
      </c>
      <c r="AI2331" s="3">
        <v>0</v>
      </c>
      <c r="AJ2331" s="3">
        <v>0</v>
      </c>
      <c r="AK2331" s="3">
        <v>3502601.26</v>
      </c>
      <c r="AL2331" s="3">
        <v>2886130.21</v>
      </c>
      <c r="AM2331" s="3">
        <v>787166.32</v>
      </c>
      <c r="AN2331" s="3">
        <v>844079.07</v>
      </c>
      <c r="AO2331" s="6">
        <f t="shared" si="540"/>
        <v>489512741.82</v>
      </c>
      <c r="AP2331" s="6">
        <f t="shared" si="541"/>
        <v>438148491.01</v>
      </c>
      <c r="AQ2331" s="6">
        <f t="shared" si="542"/>
        <v>153544708.69</v>
      </c>
      <c r="AR2331" s="6">
        <f t="shared" si="543"/>
        <v>284603782.32</v>
      </c>
      <c r="AS2331" s="6">
        <f t="shared" si="544"/>
        <v>475274238.55</v>
      </c>
      <c r="AT2331" s="10">
        <f t="shared" si="545"/>
        <v>0</v>
      </c>
      <c r="AU2331" s="10">
        <f t="shared" si="546"/>
        <v>475274238.55</v>
      </c>
      <c r="AV2331" s="10">
        <f t="shared" si="547"/>
        <v>774116524.14</v>
      </c>
      <c r="AW2331" s="12">
        <f t="shared" si="548"/>
        <v>0.391801153360583</v>
      </c>
      <c r="AX2331" s="12">
        <f t="shared" si="549"/>
        <v>0.608198846639417</v>
      </c>
      <c r="AY2331" s="12">
        <f t="shared" si="550"/>
        <v>0.227794050363582</v>
      </c>
      <c r="AZ2331" s="12">
        <f t="shared" si="551"/>
        <v>0.380404796275835</v>
      </c>
      <c r="BA2331" s="12">
        <f t="shared" si="552"/>
        <v>0</v>
      </c>
      <c r="BB2331" s="12">
        <f t="shared" si="553"/>
        <v>0.380404796275835</v>
      </c>
      <c r="BC2331" s="12">
        <f t="shared" si="554"/>
        <v>0.619595203724165</v>
      </c>
    </row>
    <row r="2332" spans="1:55">
      <c r="A2332" s="3" t="s">
        <v>4715</v>
      </c>
      <c r="B2332" s="3" t="s">
        <v>4716</v>
      </c>
      <c r="C2332" s="3">
        <v>0</v>
      </c>
      <c r="D2332" s="3">
        <v>256856495.04</v>
      </c>
      <c r="E2332" s="3">
        <v>0</v>
      </c>
      <c r="F2332" s="3">
        <v>0</v>
      </c>
      <c r="G2332" s="3">
        <v>0</v>
      </c>
      <c r="H2332" s="3">
        <v>0</v>
      </c>
      <c r="I2332" s="3">
        <v>0</v>
      </c>
      <c r="J2332" s="3">
        <v>0</v>
      </c>
      <c r="K2332" s="3">
        <v>154096538.9</v>
      </c>
      <c r="L2332" s="3">
        <v>0</v>
      </c>
      <c r="M2332" s="3">
        <v>1264481598.19</v>
      </c>
      <c r="N2332" s="3">
        <v>48787538</v>
      </c>
      <c r="O2332" s="3">
        <v>173309959.8</v>
      </c>
      <c r="P2332" s="3">
        <v>309002049.41</v>
      </c>
      <c r="Q2332" s="3">
        <v>0</v>
      </c>
      <c r="R2332" s="3">
        <v>264513384.91</v>
      </c>
      <c r="S2332" s="3">
        <v>0</v>
      </c>
      <c r="T2332" s="3">
        <v>0</v>
      </c>
      <c r="U2332" s="3">
        <v>38350127.59</v>
      </c>
      <c r="V2332" s="3">
        <v>22551046.45</v>
      </c>
      <c r="W2332" s="3">
        <v>0</v>
      </c>
      <c r="X2332" s="3">
        <v>0</v>
      </c>
      <c r="Y2332" s="3">
        <v>0</v>
      </c>
      <c r="Z2332" s="3">
        <v>32441368.24</v>
      </c>
      <c r="AA2332" s="3">
        <v>0</v>
      </c>
      <c r="AB2332" s="3">
        <v>1797399.38</v>
      </c>
      <c r="AC2332" s="3">
        <v>3748695539.71</v>
      </c>
      <c r="AD2332" s="3">
        <v>2498912177.43</v>
      </c>
      <c r="AE2332" s="3">
        <v>0</v>
      </c>
      <c r="AF2332" s="3">
        <v>0</v>
      </c>
      <c r="AG2332" s="3">
        <v>0</v>
      </c>
      <c r="AH2332" s="3">
        <v>923129587.49</v>
      </c>
      <c r="AI2332" s="3">
        <v>0</v>
      </c>
      <c r="AJ2332" s="3">
        <v>0</v>
      </c>
      <c r="AK2332" s="3">
        <v>20726970.45</v>
      </c>
      <c r="AL2332" s="3">
        <v>38536991.68</v>
      </c>
      <c r="AM2332" s="3">
        <v>2282715.11</v>
      </c>
      <c r="AN2332" s="3">
        <v>0</v>
      </c>
      <c r="AO2332" s="6">
        <f t="shared" si="540"/>
        <v>410953033.94</v>
      </c>
      <c r="AP2332" s="6">
        <f t="shared" si="541"/>
        <v>1795581145.4</v>
      </c>
      <c r="AQ2332" s="6">
        <f t="shared" si="542"/>
        <v>359653326.57</v>
      </c>
      <c r="AR2332" s="6">
        <f t="shared" si="543"/>
        <v>1435927818.83</v>
      </c>
      <c r="AS2332" s="6">
        <f t="shared" si="544"/>
        <v>7232283981.87</v>
      </c>
      <c r="AT2332" s="10">
        <f t="shared" si="545"/>
        <v>0</v>
      </c>
      <c r="AU2332" s="10">
        <f t="shared" si="546"/>
        <v>7232283981.87</v>
      </c>
      <c r="AV2332" s="10">
        <f t="shared" si="547"/>
        <v>1846880852.77</v>
      </c>
      <c r="AW2332" s="12">
        <f t="shared" si="548"/>
        <v>0.045263307961111</v>
      </c>
      <c r="AX2332" s="12">
        <f t="shared" si="549"/>
        <v>0.954736692038889</v>
      </c>
      <c r="AY2332" s="12">
        <f t="shared" si="550"/>
        <v>0.15815637726407</v>
      </c>
      <c r="AZ2332" s="12">
        <f t="shared" si="551"/>
        <v>0.796580314774819</v>
      </c>
      <c r="BA2332" s="12">
        <f t="shared" si="552"/>
        <v>0</v>
      </c>
      <c r="BB2332" s="12">
        <f t="shared" si="553"/>
        <v>0.796580314774819</v>
      </c>
      <c r="BC2332" s="12">
        <f t="shared" si="554"/>
        <v>0.203419685225181</v>
      </c>
    </row>
    <row r="2333" spans="1:55">
      <c r="A2333" s="3" t="s">
        <v>4717</v>
      </c>
      <c r="B2333" s="3" t="s">
        <v>4718</v>
      </c>
      <c r="C2333" s="3">
        <v>2729521.48</v>
      </c>
      <c r="D2333" s="3">
        <v>256693498.97</v>
      </c>
      <c r="E2333" s="3">
        <v>380000000</v>
      </c>
      <c r="F2333" s="3">
        <v>0</v>
      </c>
      <c r="G2333" s="3">
        <v>0</v>
      </c>
      <c r="H2333" s="3">
        <v>0</v>
      </c>
      <c r="I2333" s="3">
        <v>0</v>
      </c>
      <c r="J2333" s="3">
        <v>0</v>
      </c>
      <c r="K2333" s="3">
        <v>11264646.28</v>
      </c>
      <c r="L2333" s="3">
        <v>0</v>
      </c>
      <c r="M2333" s="3">
        <v>579037749.97</v>
      </c>
      <c r="N2333" s="3">
        <v>14860805.61</v>
      </c>
      <c r="O2333" s="3">
        <v>239611618.7</v>
      </c>
      <c r="P2333" s="3">
        <v>11818282.12</v>
      </c>
      <c r="Q2333" s="3">
        <v>0</v>
      </c>
      <c r="R2333" s="3">
        <v>303838423.58</v>
      </c>
      <c r="S2333" s="3">
        <v>0</v>
      </c>
      <c r="T2333" s="3">
        <v>0</v>
      </c>
      <c r="U2333" s="3">
        <v>6215376.85</v>
      </c>
      <c r="V2333" s="3">
        <v>10097415.72</v>
      </c>
      <c r="W2333" s="3">
        <v>0</v>
      </c>
      <c r="X2333" s="3">
        <v>0</v>
      </c>
      <c r="Y2333" s="3">
        <v>0</v>
      </c>
      <c r="Z2333" s="3">
        <v>31300857.09</v>
      </c>
      <c r="AA2333" s="3">
        <v>0</v>
      </c>
      <c r="AB2333" s="3">
        <v>1548567.09</v>
      </c>
      <c r="AC2333" s="3">
        <v>215661832.51</v>
      </c>
      <c r="AD2333" s="3">
        <v>100007790.46</v>
      </c>
      <c r="AE2333" s="3">
        <v>0</v>
      </c>
      <c r="AF2333" s="3">
        <v>0</v>
      </c>
      <c r="AG2333" s="3">
        <v>0</v>
      </c>
      <c r="AH2333" s="3">
        <v>42947274.9</v>
      </c>
      <c r="AI2333" s="3">
        <v>0</v>
      </c>
      <c r="AJ2333" s="3">
        <v>0</v>
      </c>
      <c r="AK2333" s="3">
        <v>0</v>
      </c>
      <c r="AL2333" s="3">
        <v>15960522.75</v>
      </c>
      <c r="AM2333" s="3">
        <v>6232435.19</v>
      </c>
      <c r="AN2333" s="3">
        <v>797387.88</v>
      </c>
      <c r="AO2333" s="6">
        <f t="shared" si="540"/>
        <v>647958145.25</v>
      </c>
      <c r="AP2333" s="6">
        <f t="shared" si="541"/>
        <v>845328456.4</v>
      </c>
      <c r="AQ2333" s="6">
        <f t="shared" si="542"/>
        <v>353000640.33</v>
      </c>
      <c r="AR2333" s="6">
        <f t="shared" si="543"/>
        <v>492327816.07</v>
      </c>
      <c r="AS2333" s="6">
        <f t="shared" si="544"/>
        <v>381607243.69</v>
      </c>
      <c r="AT2333" s="10">
        <f t="shared" si="545"/>
        <v>2729521.48</v>
      </c>
      <c r="AU2333" s="10">
        <f t="shared" si="546"/>
        <v>384336765.17</v>
      </c>
      <c r="AV2333" s="10">
        <f t="shared" si="547"/>
        <v>1140285961.32</v>
      </c>
      <c r="AW2333" s="12">
        <f t="shared" si="548"/>
        <v>0.424995727790137</v>
      </c>
      <c r="AX2333" s="12">
        <f t="shared" si="549"/>
        <v>0.573213979154031</v>
      </c>
      <c r="AY2333" s="12">
        <f t="shared" si="550"/>
        <v>0.322917799607672</v>
      </c>
      <c r="AZ2333" s="12">
        <f t="shared" si="551"/>
        <v>0.250296179546359</v>
      </c>
      <c r="BA2333" s="12">
        <f t="shared" si="552"/>
        <v>0.00179029305583285</v>
      </c>
      <c r="BB2333" s="12">
        <f t="shared" si="553"/>
        <v>0.252086472602192</v>
      </c>
      <c r="BC2333" s="12">
        <f t="shared" si="554"/>
        <v>0.747913527397808</v>
      </c>
    </row>
    <row r="2334" spans="1:55">
      <c r="A2334" s="3" t="s">
        <v>4719</v>
      </c>
      <c r="B2334" s="3" t="s">
        <v>4720</v>
      </c>
      <c r="C2334" s="3">
        <v>2278525.86</v>
      </c>
      <c r="D2334" s="3">
        <v>256355913.4</v>
      </c>
      <c r="E2334" s="3">
        <v>503450</v>
      </c>
      <c r="F2334" s="3">
        <v>0</v>
      </c>
      <c r="G2334" s="3">
        <v>0</v>
      </c>
      <c r="H2334" s="3">
        <v>0</v>
      </c>
      <c r="I2334" s="3">
        <v>0</v>
      </c>
      <c r="J2334" s="3">
        <v>573194924.94</v>
      </c>
      <c r="K2334" s="3">
        <v>7256948.49</v>
      </c>
      <c r="L2334" s="3">
        <v>0</v>
      </c>
      <c r="M2334" s="3">
        <v>68724382.81</v>
      </c>
      <c r="N2334" s="3">
        <v>71863964.38</v>
      </c>
      <c r="O2334" s="3">
        <v>456214843.32</v>
      </c>
      <c r="P2334" s="3">
        <v>32115824.48</v>
      </c>
      <c r="Q2334" s="3">
        <v>1762479.6</v>
      </c>
      <c r="R2334" s="3">
        <v>62291246.94</v>
      </c>
      <c r="S2334" s="3">
        <v>6192869.81</v>
      </c>
      <c r="T2334" s="3">
        <v>0</v>
      </c>
      <c r="U2334" s="3">
        <v>7477623.35</v>
      </c>
      <c r="V2334" s="3">
        <v>1689268.76</v>
      </c>
      <c r="W2334" s="3">
        <v>0</v>
      </c>
      <c r="X2334" s="3">
        <v>0</v>
      </c>
      <c r="Y2334" s="3">
        <v>0</v>
      </c>
      <c r="Z2334" s="3">
        <v>11552806.36</v>
      </c>
      <c r="AA2334" s="3">
        <v>0</v>
      </c>
      <c r="AB2334" s="3">
        <v>1239383.29</v>
      </c>
      <c r="AC2334" s="3">
        <v>333317669.2</v>
      </c>
      <c r="AD2334" s="3">
        <v>83281959.1</v>
      </c>
      <c r="AE2334" s="3">
        <v>0</v>
      </c>
      <c r="AF2334" s="3">
        <v>0</v>
      </c>
      <c r="AG2334" s="3">
        <v>0</v>
      </c>
      <c r="AH2334" s="3">
        <v>32934593.84</v>
      </c>
      <c r="AI2334" s="3">
        <v>0</v>
      </c>
      <c r="AJ2334" s="3">
        <v>0</v>
      </c>
      <c r="AK2334" s="3">
        <v>2704982.54</v>
      </c>
      <c r="AL2334" s="3">
        <v>45939366.35</v>
      </c>
      <c r="AM2334" s="3">
        <v>817333.78</v>
      </c>
      <c r="AN2334" s="3">
        <v>74478509.48</v>
      </c>
      <c r="AO2334" s="6">
        <f t="shared" si="540"/>
        <v>837311236.83</v>
      </c>
      <c r="AP2334" s="6">
        <f t="shared" si="541"/>
        <v>630681494.59</v>
      </c>
      <c r="AQ2334" s="6">
        <f t="shared" si="542"/>
        <v>90443198.51</v>
      </c>
      <c r="AR2334" s="6">
        <f t="shared" si="543"/>
        <v>540238296.08</v>
      </c>
      <c r="AS2334" s="6">
        <f t="shared" si="544"/>
        <v>573474414.29</v>
      </c>
      <c r="AT2334" s="10">
        <f t="shared" si="545"/>
        <v>2278525.86</v>
      </c>
      <c r="AU2334" s="10">
        <f t="shared" si="546"/>
        <v>575752940.15</v>
      </c>
      <c r="AV2334" s="10">
        <f t="shared" si="547"/>
        <v>1377549532.91</v>
      </c>
      <c r="AW2334" s="12">
        <f t="shared" si="548"/>
        <v>0.428664402148781</v>
      </c>
      <c r="AX2334" s="12">
        <f t="shared" si="549"/>
        <v>0.570169098606261</v>
      </c>
      <c r="AY2334" s="12">
        <f t="shared" si="550"/>
        <v>0.276576876101362</v>
      </c>
      <c r="AZ2334" s="12">
        <f t="shared" si="551"/>
        <v>0.293592222504898</v>
      </c>
      <c r="BA2334" s="12">
        <f t="shared" si="552"/>
        <v>0.00116649924495847</v>
      </c>
      <c r="BB2334" s="12">
        <f t="shared" si="553"/>
        <v>0.294758721749857</v>
      </c>
      <c r="BC2334" s="12">
        <f t="shared" si="554"/>
        <v>0.705241278250143</v>
      </c>
    </row>
    <row r="2335" spans="1:55">
      <c r="A2335" s="3" t="s">
        <v>4721</v>
      </c>
      <c r="B2335" s="3" t="s">
        <v>4722</v>
      </c>
      <c r="C2335" s="3">
        <v>0</v>
      </c>
      <c r="D2335" s="3">
        <v>256011791.77</v>
      </c>
      <c r="E2335" s="3">
        <v>0</v>
      </c>
      <c r="F2335" s="3">
        <v>0</v>
      </c>
      <c r="G2335" s="3">
        <v>0</v>
      </c>
      <c r="H2335" s="3">
        <v>0</v>
      </c>
      <c r="I2335" s="3">
        <v>0</v>
      </c>
      <c r="J2335" s="3">
        <v>0</v>
      </c>
      <c r="K2335" s="3">
        <v>11729886.26</v>
      </c>
      <c r="L2335" s="3">
        <v>0</v>
      </c>
      <c r="M2335" s="3">
        <v>216717174.13</v>
      </c>
      <c r="N2335" s="3">
        <v>22313439.36</v>
      </c>
      <c r="O2335" s="3">
        <v>252399821.6</v>
      </c>
      <c r="P2335" s="3">
        <v>1886206.63</v>
      </c>
      <c r="Q2335" s="3">
        <v>0</v>
      </c>
      <c r="R2335" s="3">
        <v>158009502.23</v>
      </c>
      <c r="S2335" s="3">
        <v>0</v>
      </c>
      <c r="T2335" s="3">
        <v>0</v>
      </c>
      <c r="U2335" s="3">
        <v>14604216.28</v>
      </c>
      <c r="V2335" s="3">
        <v>897770.03</v>
      </c>
      <c r="W2335" s="3">
        <v>0</v>
      </c>
      <c r="X2335" s="3">
        <v>0</v>
      </c>
      <c r="Y2335" s="3">
        <v>4003955.81</v>
      </c>
      <c r="Z2335" s="3">
        <v>28751015.34</v>
      </c>
      <c r="AA2335" s="3">
        <v>0</v>
      </c>
      <c r="AB2335" s="3">
        <v>1335797.92</v>
      </c>
      <c r="AC2335" s="3">
        <v>262789830.64</v>
      </c>
      <c r="AD2335" s="3">
        <v>74555819.11</v>
      </c>
      <c r="AE2335" s="3">
        <v>0</v>
      </c>
      <c r="AF2335" s="3">
        <v>0</v>
      </c>
      <c r="AG2335" s="3">
        <v>0</v>
      </c>
      <c r="AH2335" s="3">
        <v>26604059.3</v>
      </c>
      <c r="AI2335" s="3">
        <v>0</v>
      </c>
      <c r="AJ2335" s="3">
        <v>0</v>
      </c>
      <c r="AK2335" s="3">
        <v>2687961.75</v>
      </c>
      <c r="AL2335" s="3">
        <v>12460170.47</v>
      </c>
      <c r="AM2335" s="3">
        <v>26502959.1</v>
      </c>
      <c r="AN2335" s="3">
        <v>49340912.21</v>
      </c>
      <c r="AO2335" s="6">
        <f t="shared" si="540"/>
        <v>267741678.03</v>
      </c>
      <c r="AP2335" s="6">
        <f t="shared" si="541"/>
        <v>493316641.72</v>
      </c>
      <c r="AQ2335" s="6">
        <f t="shared" si="542"/>
        <v>207602257.61</v>
      </c>
      <c r="AR2335" s="6">
        <f t="shared" si="543"/>
        <v>285714384.11</v>
      </c>
      <c r="AS2335" s="6">
        <f t="shared" si="544"/>
        <v>454941712.58</v>
      </c>
      <c r="AT2335" s="10">
        <f t="shared" si="545"/>
        <v>0</v>
      </c>
      <c r="AU2335" s="10">
        <f t="shared" si="546"/>
        <v>454941712.58</v>
      </c>
      <c r="AV2335" s="10">
        <f t="shared" si="547"/>
        <v>553456062.14</v>
      </c>
      <c r="AW2335" s="12">
        <f t="shared" si="548"/>
        <v>0.265511968334463</v>
      </c>
      <c r="AX2335" s="12">
        <f t="shared" si="549"/>
        <v>0.734488031665537</v>
      </c>
      <c r="AY2335" s="12">
        <f t="shared" si="550"/>
        <v>0.283335000604631</v>
      </c>
      <c r="AZ2335" s="12">
        <f t="shared" si="551"/>
        <v>0.451153031060905</v>
      </c>
      <c r="BA2335" s="12">
        <f t="shared" si="552"/>
        <v>0</v>
      </c>
      <c r="BB2335" s="12">
        <f t="shared" si="553"/>
        <v>0.451153031060905</v>
      </c>
      <c r="BC2335" s="12">
        <f t="shared" si="554"/>
        <v>0.548846968939095</v>
      </c>
    </row>
    <row r="2336" spans="1:55">
      <c r="A2336" s="3" t="s">
        <v>4723</v>
      </c>
      <c r="B2336" s="3" t="s">
        <v>4724</v>
      </c>
      <c r="C2336" s="3">
        <v>82558124.75</v>
      </c>
      <c r="D2336" s="3">
        <v>255687066.64</v>
      </c>
      <c r="E2336" s="3">
        <v>7454360</v>
      </c>
      <c r="F2336" s="3">
        <v>0</v>
      </c>
      <c r="G2336" s="3">
        <v>0</v>
      </c>
      <c r="H2336" s="3">
        <v>0</v>
      </c>
      <c r="I2336" s="3">
        <v>0</v>
      </c>
      <c r="J2336" s="3">
        <v>0</v>
      </c>
      <c r="K2336" s="3">
        <v>13514069.85</v>
      </c>
      <c r="L2336" s="3">
        <v>0</v>
      </c>
      <c r="M2336" s="3">
        <v>39502890.66</v>
      </c>
      <c r="N2336" s="3">
        <v>44341353.11</v>
      </c>
      <c r="O2336" s="3">
        <v>192779216.09</v>
      </c>
      <c r="P2336" s="3">
        <v>9863662.65</v>
      </c>
      <c r="Q2336" s="3">
        <v>0</v>
      </c>
      <c r="R2336" s="3">
        <v>221861456.03</v>
      </c>
      <c r="S2336" s="3">
        <v>0</v>
      </c>
      <c r="T2336" s="3">
        <v>0</v>
      </c>
      <c r="U2336" s="3">
        <v>82449203.47</v>
      </c>
      <c r="V2336" s="3">
        <v>46330074.22</v>
      </c>
      <c r="W2336" s="3">
        <v>0</v>
      </c>
      <c r="X2336" s="3">
        <v>0</v>
      </c>
      <c r="Y2336" s="3">
        <v>0</v>
      </c>
      <c r="Z2336" s="3">
        <v>20135885.81</v>
      </c>
      <c r="AA2336" s="3">
        <v>0</v>
      </c>
      <c r="AB2336" s="3">
        <v>13196135.65</v>
      </c>
      <c r="AC2336" s="3">
        <v>968823752.74</v>
      </c>
      <c r="AD2336" s="3">
        <v>47648916.2</v>
      </c>
      <c r="AE2336" s="3">
        <v>0</v>
      </c>
      <c r="AF2336" s="3">
        <v>0</v>
      </c>
      <c r="AG2336" s="3">
        <v>0</v>
      </c>
      <c r="AH2336" s="3">
        <v>56330970.38</v>
      </c>
      <c r="AI2336" s="3">
        <v>1226005.24</v>
      </c>
      <c r="AJ2336" s="3">
        <v>0</v>
      </c>
      <c r="AK2336" s="3">
        <v>3584471.21</v>
      </c>
      <c r="AL2336" s="3">
        <v>8693162.44</v>
      </c>
      <c r="AM2336" s="3">
        <v>37364354.42</v>
      </c>
      <c r="AN2336" s="3">
        <v>20255825.72</v>
      </c>
      <c r="AO2336" s="6">
        <f t="shared" si="540"/>
        <v>276655496.49</v>
      </c>
      <c r="AP2336" s="6">
        <f t="shared" si="541"/>
        <v>286487122.51</v>
      </c>
      <c r="AQ2336" s="6">
        <f t="shared" si="542"/>
        <v>383972755.18</v>
      </c>
      <c r="AR2336" s="6">
        <f t="shared" si="543"/>
        <v>-97485632.67</v>
      </c>
      <c r="AS2336" s="6">
        <f t="shared" si="544"/>
        <v>1143927458.35</v>
      </c>
      <c r="AT2336" s="10">
        <f t="shared" si="545"/>
        <v>82558124.75</v>
      </c>
      <c r="AU2336" s="10">
        <f t="shared" si="546"/>
        <v>1226485583.1</v>
      </c>
      <c r="AV2336" s="10">
        <f t="shared" si="547"/>
        <v>179169863.82</v>
      </c>
      <c r="AW2336" s="12">
        <f t="shared" si="548"/>
        <v>0.196816009994621</v>
      </c>
      <c r="AX2336" s="12">
        <f t="shared" si="549"/>
        <v>0.744451158335358</v>
      </c>
      <c r="AY2336" s="12">
        <f t="shared" si="550"/>
        <v>-0.0693524383116827</v>
      </c>
      <c r="AZ2336" s="12">
        <f t="shared" si="551"/>
        <v>0.813803596647041</v>
      </c>
      <c r="BA2336" s="12">
        <f t="shared" si="552"/>
        <v>0.0587328316700206</v>
      </c>
      <c r="BB2336" s="12">
        <f t="shared" si="553"/>
        <v>0.872536428317062</v>
      </c>
      <c r="BC2336" s="12">
        <f t="shared" si="554"/>
        <v>0.127463571682938</v>
      </c>
    </row>
    <row r="2337" spans="1:55">
      <c r="A2337" s="3" t="s">
        <v>4725</v>
      </c>
      <c r="B2337" s="3" t="s">
        <v>4726</v>
      </c>
      <c r="C2337" s="3">
        <v>0</v>
      </c>
      <c r="D2337" s="3">
        <v>255274395.07</v>
      </c>
      <c r="E2337" s="3">
        <v>28600000</v>
      </c>
      <c r="F2337" s="3">
        <v>0</v>
      </c>
      <c r="G2337" s="3">
        <v>0</v>
      </c>
      <c r="H2337" s="3">
        <v>0</v>
      </c>
      <c r="I2337" s="3">
        <v>0</v>
      </c>
      <c r="J2337" s="3">
        <v>0</v>
      </c>
      <c r="K2337" s="3">
        <v>30392277.46</v>
      </c>
      <c r="L2337" s="3">
        <v>0</v>
      </c>
      <c r="M2337" s="3">
        <v>226916568.11</v>
      </c>
      <c r="N2337" s="3">
        <v>56615140.42</v>
      </c>
      <c r="O2337" s="3">
        <v>340728155.01</v>
      </c>
      <c r="P2337" s="3">
        <v>19219419.75</v>
      </c>
      <c r="Q2337" s="3">
        <v>0</v>
      </c>
      <c r="R2337" s="3">
        <v>381230752.52</v>
      </c>
      <c r="S2337" s="3">
        <v>0</v>
      </c>
      <c r="T2337" s="3">
        <v>0</v>
      </c>
      <c r="U2337" s="3">
        <v>15418936.01</v>
      </c>
      <c r="V2337" s="3">
        <v>8835004.3</v>
      </c>
      <c r="W2337" s="3">
        <v>0</v>
      </c>
      <c r="X2337" s="3">
        <v>0</v>
      </c>
      <c r="Y2337" s="3">
        <v>0</v>
      </c>
      <c r="Z2337" s="3">
        <v>8468817.92</v>
      </c>
      <c r="AA2337" s="3">
        <v>0</v>
      </c>
      <c r="AB2337" s="3">
        <v>1518204.81</v>
      </c>
      <c r="AC2337" s="3">
        <v>194460064.37</v>
      </c>
      <c r="AD2337" s="3">
        <v>557643671.91</v>
      </c>
      <c r="AE2337" s="3">
        <v>0</v>
      </c>
      <c r="AF2337" s="3">
        <v>0</v>
      </c>
      <c r="AG2337" s="3">
        <v>0</v>
      </c>
      <c r="AH2337" s="3">
        <v>89918376.12</v>
      </c>
      <c r="AI2337" s="3">
        <v>0</v>
      </c>
      <c r="AJ2337" s="3">
        <v>0</v>
      </c>
      <c r="AK2337" s="3">
        <v>0</v>
      </c>
      <c r="AL2337" s="3">
        <v>21239147.29</v>
      </c>
      <c r="AM2337" s="3">
        <v>31477513.84</v>
      </c>
      <c r="AN2337" s="3">
        <v>55671122.76</v>
      </c>
      <c r="AO2337" s="6">
        <f t="shared" si="540"/>
        <v>314266672.53</v>
      </c>
      <c r="AP2337" s="6">
        <f t="shared" si="541"/>
        <v>643479283.29</v>
      </c>
      <c r="AQ2337" s="6">
        <f t="shared" si="542"/>
        <v>415471715.56</v>
      </c>
      <c r="AR2337" s="6">
        <f t="shared" si="543"/>
        <v>228007567.73</v>
      </c>
      <c r="AS2337" s="6">
        <f t="shared" si="544"/>
        <v>950409896.29</v>
      </c>
      <c r="AT2337" s="10">
        <f t="shared" si="545"/>
        <v>0</v>
      </c>
      <c r="AU2337" s="10">
        <f t="shared" si="546"/>
        <v>950409896.29</v>
      </c>
      <c r="AV2337" s="10">
        <f t="shared" si="547"/>
        <v>542274240.26</v>
      </c>
      <c r="AW2337" s="12">
        <f t="shared" si="548"/>
        <v>0.210537959662622</v>
      </c>
      <c r="AX2337" s="12">
        <f t="shared" si="549"/>
        <v>0.789462040337378</v>
      </c>
      <c r="AY2337" s="12">
        <f t="shared" si="550"/>
        <v>0.15275004412989</v>
      </c>
      <c r="AZ2337" s="12">
        <f t="shared" si="551"/>
        <v>0.636711996207487</v>
      </c>
      <c r="BA2337" s="12">
        <f t="shared" si="552"/>
        <v>0</v>
      </c>
      <c r="BB2337" s="12">
        <f t="shared" si="553"/>
        <v>0.636711996207487</v>
      </c>
      <c r="BC2337" s="12">
        <f t="shared" si="554"/>
        <v>0.363288003792513</v>
      </c>
    </row>
    <row r="2338" spans="1:55">
      <c r="A2338" s="3" t="s">
        <v>4727</v>
      </c>
      <c r="B2338" s="3" t="s">
        <v>4728</v>
      </c>
      <c r="C2338" s="3">
        <v>0</v>
      </c>
      <c r="D2338" s="3">
        <v>254686423.59</v>
      </c>
      <c r="E2338" s="3">
        <v>2244000</v>
      </c>
      <c r="F2338" s="3">
        <v>0</v>
      </c>
      <c r="G2338" s="3">
        <v>0</v>
      </c>
      <c r="H2338" s="3">
        <v>0</v>
      </c>
      <c r="I2338" s="3">
        <v>0</v>
      </c>
      <c r="J2338" s="3">
        <v>0</v>
      </c>
      <c r="K2338" s="3">
        <v>4017733.9</v>
      </c>
      <c r="L2338" s="3">
        <v>0</v>
      </c>
      <c r="M2338" s="3">
        <v>221098564.75</v>
      </c>
      <c r="N2338" s="3">
        <v>6387448.62</v>
      </c>
      <c r="O2338" s="3">
        <v>284019772.34</v>
      </c>
      <c r="P2338" s="3">
        <v>25445461.88</v>
      </c>
      <c r="Q2338" s="3">
        <v>0</v>
      </c>
      <c r="R2338" s="3">
        <v>158706585.93</v>
      </c>
      <c r="S2338" s="3">
        <v>0</v>
      </c>
      <c r="T2338" s="3">
        <v>0</v>
      </c>
      <c r="U2338" s="3">
        <v>35514528.14</v>
      </c>
      <c r="V2338" s="3">
        <v>3427537.92</v>
      </c>
      <c r="W2338" s="3">
        <v>0</v>
      </c>
      <c r="X2338" s="3">
        <v>0</v>
      </c>
      <c r="Y2338" s="3">
        <v>0</v>
      </c>
      <c r="Z2338" s="3">
        <v>1757480.76</v>
      </c>
      <c r="AA2338" s="3">
        <v>0</v>
      </c>
      <c r="AB2338" s="3">
        <v>633077.11</v>
      </c>
      <c r="AC2338" s="3">
        <v>271162901.27</v>
      </c>
      <c r="AD2338" s="3">
        <v>7278704.82</v>
      </c>
      <c r="AE2338" s="3">
        <v>0</v>
      </c>
      <c r="AF2338" s="3">
        <v>0</v>
      </c>
      <c r="AG2338" s="3">
        <v>0</v>
      </c>
      <c r="AH2338" s="3">
        <v>23696411.19</v>
      </c>
      <c r="AI2338" s="3">
        <v>0</v>
      </c>
      <c r="AJ2338" s="3">
        <v>0</v>
      </c>
      <c r="AK2338" s="3">
        <v>15967235.78</v>
      </c>
      <c r="AL2338" s="3">
        <v>4844753.4</v>
      </c>
      <c r="AM2338" s="3">
        <v>776918.9</v>
      </c>
      <c r="AN2338" s="3">
        <v>0</v>
      </c>
      <c r="AO2338" s="6">
        <f t="shared" si="540"/>
        <v>260948157.49</v>
      </c>
      <c r="AP2338" s="6">
        <f t="shared" si="541"/>
        <v>536951247.59</v>
      </c>
      <c r="AQ2338" s="6">
        <f t="shared" si="542"/>
        <v>200039209.86</v>
      </c>
      <c r="AR2338" s="6">
        <f t="shared" si="543"/>
        <v>336912037.73</v>
      </c>
      <c r="AS2338" s="6">
        <f t="shared" si="544"/>
        <v>323726925.36</v>
      </c>
      <c r="AT2338" s="10">
        <f t="shared" si="545"/>
        <v>0</v>
      </c>
      <c r="AU2338" s="10">
        <f t="shared" si="546"/>
        <v>323726925.36</v>
      </c>
      <c r="AV2338" s="10">
        <f t="shared" si="547"/>
        <v>597860195.22</v>
      </c>
      <c r="AW2338" s="12">
        <f t="shared" si="548"/>
        <v>0.28315082932775</v>
      </c>
      <c r="AX2338" s="12">
        <f t="shared" si="549"/>
        <v>0.71684917067225</v>
      </c>
      <c r="AY2338" s="12">
        <f t="shared" si="550"/>
        <v>0.365578066583618</v>
      </c>
      <c r="AZ2338" s="12">
        <f t="shared" si="551"/>
        <v>0.351271104088632</v>
      </c>
      <c r="BA2338" s="12">
        <f t="shared" si="552"/>
        <v>0</v>
      </c>
      <c r="BB2338" s="12">
        <f t="shared" si="553"/>
        <v>0.351271104088632</v>
      </c>
      <c r="BC2338" s="12">
        <f t="shared" si="554"/>
        <v>0.648728895911368</v>
      </c>
    </row>
    <row r="2339" spans="1:55">
      <c r="A2339" s="3" t="s">
        <v>4729</v>
      </c>
      <c r="B2339" s="3" t="s">
        <v>4730</v>
      </c>
      <c r="C2339" s="3">
        <v>0</v>
      </c>
      <c r="D2339" s="3">
        <v>254411620.63</v>
      </c>
      <c r="E2339" s="3">
        <v>608310068.94</v>
      </c>
      <c r="F2339" s="3">
        <v>0</v>
      </c>
      <c r="G2339" s="3">
        <v>0</v>
      </c>
      <c r="H2339" s="3">
        <v>0</v>
      </c>
      <c r="I2339" s="3">
        <v>0</v>
      </c>
      <c r="J2339" s="3">
        <v>171741721.58</v>
      </c>
      <c r="K2339" s="3">
        <v>47626585.21</v>
      </c>
      <c r="L2339" s="3">
        <v>0</v>
      </c>
      <c r="M2339" s="3">
        <v>270843.1</v>
      </c>
      <c r="N2339" s="3">
        <v>3841261.56</v>
      </c>
      <c r="O2339" s="3">
        <v>150134.41</v>
      </c>
      <c r="P2339" s="3">
        <v>184826772.05</v>
      </c>
      <c r="Q2339" s="3">
        <v>0</v>
      </c>
      <c r="R2339" s="3">
        <v>27429063.81</v>
      </c>
      <c r="S2339" s="3">
        <v>0</v>
      </c>
      <c r="T2339" s="3">
        <v>0</v>
      </c>
      <c r="U2339" s="3">
        <v>4447744.67</v>
      </c>
      <c r="V2339" s="3">
        <v>2275571.91</v>
      </c>
      <c r="W2339" s="3">
        <v>0</v>
      </c>
      <c r="X2339" s="3">
        <v>0</v>
      </c>
      <c r="Y2339" s="3">
        <v>0</v>
      </c>
      <c r="Z2339" s="3">
        <v>0</v>
      </c>
      <c r="AA2339" s="3">
        <v>0</v>
      </c>
      <c r="AB2339" s="3">
        <v>679836.36</v>
      </c>
      <c r="AC2339" s="3">
        <v>1143640181.79</v>
      </c>
      <c r="AD2339" s="3">
        <v>0</v>
      </c>
      <c r="AE2339" s="3">
        <v>0</v>
      </c>
      <c r="AF2339" s="3">
        <v>0</v>
      </c>
      <c r="AG2339" s="3">
        <v>0</v>
      </c>
      <c r="AH2339" s="3">
        <v>812442515.69</v>
      </c>
      <c r="AI2339" s="3">
        <v>0</v>
      </c>
      <c r="AJ2339" s="3">
        <v>196702272.87</v>
      </c>
      <c r="AK2339" s="3">
        <v>275599308.83</v>
      </c>
      <c r="AL2339" s="3">
        <v>101639039.73</v>
      </c>
      <c r="AM2339" s="3">
        <v>0</v>
      </c>
      <c r="AN2339" s="3">
        <v>41277779.25</v>
      </c>
      <c r="AO2339" s="6">
        <f t="shared" si="540"/>
        <v>1082089996.36</v>
      </c>
      <c r="AP2339" s="6">
        <f t="shared" si="541"/>
        <v>189089011.12</v>
      </c>
      <c r="AQ2339" s="6">
        <f t="shared" si="542"/>
        <v>34832216.75</v>
      </c>
      <c r="AR2339" s="6">
        <f t="shared" si="543"/>
        <v>154256794.37</v>
      </c>
      <c r="AS2339" s="6">
        <f t="shared" si="544"/>
        <v>2571301098.16</v>
      </c>
      <c r="AT2339" s="10">
        <f t="shared" si="545"/>
        <v>0</v>
      </c>
      <c r="AU2339" s="10">
        <f t="shared" si="546"/>
        <v>2571301098.16</v>
      </c>
      <c r="AV2339" s="10">
        <f t="shared" si="547"/>
        <v>1236346790.73</v>
      </c>
      <c r="AW2339" s="12">
        <f t="shared" si="548"/>
        <v>0.284188566783535</v>
      </c>
      <c r="AX2339" s="12">
        <f t="shared" si="549"/>
        <v>0.715811433216465</v>
      </c>
      <c r="AY2339" s="12">
        <f t="shared" si="550"/>
        <v>0.0405123579887973</v>
      </c>
      <c r="AZ2339" s="12">
        <f t="shared" si="551"/>
        <v>0.675299075227668</v>
      </c>
      <c r="BA2339" s="12">
        <f t="shared" si="552"/>
        <v>0</v>
      </c>
      <c r="BB2339" s="12">
        <f t="shared" si="553"/>
        <v>0.675299075227668</v>
      </c>
      <c r="BC2339" s="12">
        <f t="shared" si="554"/>
        <v>0.324700924772332</v>
      </c>
    </row>
    <row r="2340" spans="1:55">
      <c r="A2340" s="3" t="s">
        <v>4731</v>
      </c>
      <c r="B2340" s="3" t="s">
        <v>4732</v>
      </c>
      <c r="C2340" s="3">
        <v>0</v>
      </c>
      <c r="D2340" s="3">
        <v>253935753.34</v>
      </c>
      <c r="E2340" s="3">
        <v>1561926.98</v>
      </c>
      <c r="F2340" s="3">
        <v>0</v>
      </c>
      <c r="G2340" s="3">
        <v>0</v>
      </c>
      <c r="H2340" s="3">
        <v>0</v>
      </c>
      <c r="I2340" s="3">
        <v>0</v>
      </c>
      <c r="J2340" s="3">
        <v>0</v>
      </c>
      <c r="K2340" s="3">
        <v>16202905.53</v>
      </c>
      <c r="L2340" s="3">
        <v>0</v>
      </c>
      <c r="M2340" s="3">
        <v>233318106.25</v>
      </c>
      <c r="N2340" s="3">
        <v>82598191.29</v>
      </c>
      <c r="O2340" s="3">
        <v>368298582.63</v>
      </c>
      <c r="P2340" s="3">
        <v>45835290.56</v>
      </c>
      <c r="Q2340" s="3">
        <v>0</v>
      </c>
      <c r="R2340" s="3">
        <v>584440495.24</v>
      </c>
      <c r="S2340" s="3">
        <v>0</v>
      </c>
      <c r="T2340" s="3">
        <v>0</v>
      </c>
      <c r="U2340" s="3">
        <v>34472285.67</v>
      </c>
      <c r="V2340" s="3">
        <v>25165745.63</v>
      </c>
      <c r="W2340" s="3">
        <v>0</v>
      </c>
      <c r="X2340" s="3">
        <v>0</v>
      </c>
      <c r="Y2340" s="3">
        <v>0</v>
      </c>
      <c r="Z2340" s="3">
        <v>10938253.44</v>
      </c>
      <c r="AA2340" s="3">
        <v>0</v>
      </c>
      <c r="AB2340" s="3">
        <v>190934483.31</v>
      </c>
      <c r="AC2340" s="3">
        <v>1040095384.09</v>
      </c>
      <c r="AD2340" s="3">
        <v>433747063.31</v>
      </c>
      <c r="AE2340" s="3">
        <v>0</v>
      </c>
      <c r="AF2340" s="3">
        <v>0</v>
      </c>
      <c r="AG2340" s="3">
        <v>0</v>
      </c>
      <c r="AH2340" s="3">
        <v>137709560.04</v>
      </c>
      <c r="AI2340" s="3">
        <v>0</v>
      </c>
      <c r="AJ2340" s="3">
        <v>0</v>
      </c>
      <c r="AK2340" s="3">
        <v>2625441.78</v>
      </c>
      <c r="AL2340" s="3">
        <v>6180096.16</v>
      </c>
      <c r="AM2340" s="3">
        <v>28400069.91</v>
      </c>
      <c r="AN2340" s="3">
        <v>176734952.94</v>
      </c>
      <c r="AO2340" s="6">
        <f t="shared" si="540"/>
        <v>271700585.85</v>
      </c>
      <c r="AP2340" s="6">
        <f t="shared" si="541"/>
        <v>730050170.73</v>
      </c>
      <c r="AQ2340" s="6">
        <f t="shared" si="542"/>
        <v>845951263.29</v>
      </c>
      <c r="AR2340" s="6">
        <f t="shared" si="543"/>
        <v>-115901092.56</v>
      </c>
      <c r="AS2340" s="6">
        <f t="shared" si="544"/>
        <v>1825492568.23</v>
      </c>
      <c r="AT2340" s="10">
        <f t="shared" si="545"/>
        <v>0</v>
      </c>
      <c r="AU2340" s="10">
        <f t="shared" si="546"/>
        <v>1825492568.23</v>
      </c>
      <c r="AV2340" s="10">
        <f t="shared" si="547"/>
        <v>155799493.29</v>
      </c>
      <c r="AW2340" s="12">
        <f t="shared" si="548"/>
        <v>0.137133031079506</v>
      </c>
      <c r="AX2340" s="12">
        <f t="shared" si="549"/>
        <v>0.862866968920494</v>
      </c>
      <c r="AY2340" s="12">
        <f t="shared" si="550"/>
        <v>-0.0584977322682469</v>
      </c>
      <c r="AZ2340" s="12">
        <f t="shared" si="551"/>
        <v>0.921364701188741</v>
      </c>
      <c r="BA2340" s="12">
        <f t="shared" si="552"/>
        <v>0</v>
      </c>
      <c r="BB2340" s="12">
        <f t="shared" si="553"/>
        <v>0.921364701188741</v>
      </c>
      <c r="BC2340" s="12">
        <f t="shared" si="554"/>
        <v>0.0786352988112587</v>
      </c>
    </row>
    <row r="2341" spans="1:55">
      <c r="A2341" s="3" t="s">
        <v>4733</v>
      </c>
      <c r="B2341" s="3" t="s">
        <v>4734</v>
      </c>
      <c r="C2341" s="3">
        <v>0</v>
      </c>
      <c r="D2341" s="3">
        <v>253630835.9</v>
      </c>
      <c r="E2341" s="3">
        <v>11918700</v>
      </c>
      <c r="F2341" s="3">
        <v>0</v>
      </c>
      <c r="G2341" s="3">
        <v>0</v>
      </c>
      <c r="H2341" s="3">
        <v>0</v>
      </c>
      <c r="I2341" s="3">
        <v>0</v>
      </c>
      <c r="J2341" s="3">
        <v>31685447.34</v>
      </c>
      <c r="K2341" s="3">
        <v>37897162.25</v>
      </c>
      <c r="L2341" s="3">
        <v>0</v>
      </c>
      <c r="M2341" s="3">
        <v>249625219.66</v>
      </c>
      <c r="N2341" s="3">
        <v>49330777.54</v>
      </c>
      <c r="O2341" s="3">
        <v>97415329</v>
      </c>
      <c r="P2341" s="3">
        <v>112210.87</v>
      </c>
      <c r="Q2341" s="3">
        <v>17829933.3</v>
      </c>
      <c r="R2341" s="3">
        <v>85168382.19</v>
      </c>
      <c r="S2341" s="3">
        <v>0</v>
      </c>
      <c r="T2341" s="3">
        <v>0</v>
      </c>
      <c r="U2341" s="3">
        <v>10150318.38</v>
      </c>
      <c r="V2341" s="3">
        <v>38618825.37</v>
      </c>
      <c r="W2341" s="3">
        <v>0</v>
      </c>
      <c r="X2341" s="3">
        <v>0</v>
      </c>
      <c r="Y2341" s="3">
        <v>0</v>
      </c>
      <c r="Z2341" s="3">
        <v>14181178.42</v>
      </c>
      <c r="AA2341" s="3">
        <v>0</v>
      </c>
      <c r="AB2341" s="3">
        <v>3448935.76</v>
      </c>
      <c r="AC2341" s="3">
        <v>161894039.51</v>
      </c>
      <c r="AD2341" s="3">
        <v>340707.98</v>
      </c>
      <c r="AE2341" s="3">
        <v>0</v>
      </c>
      <c r="AF2341" s="3">
        <v>0</v>
      </c>
      <c r="AG2341" s="3">
        <v>0</v>
      </c>
      <c r="AH2341" s="3">
        <v>17348696.55</v>
      </c>
      <c r="AI2341" s="3">
        <v>0</v>
      </c>
      <c r="AJ2341" s="3">
        <v>0</v>
      </c>
      <c r="AK2341" s="3">
        <v>368649</v>
      </c>
      <c r="AL2341" s="3">
        <v>7691572.13</v>
      </c>
      <c r="AM2341" s="3">
        <v>492914.37</v>
      </c>
      <c r="AN2341" s="3">
        <v>98690289</v>
      </c>
      <c r="AO2341" s="6">
        <f t="shared" si="540"/>
        <v>335132145.49</v>
      </c>
      <c r="AP2341" s="6">
        <f t="shared" si="541"/>
        <v>414313470.37</v>
      </c>
      <c r="AQ2341" s="6">
        <f t="shared" si="542"/>
        <v>151567640.12</v>
      </c>
      <c r="AR2341" s="6">
        <f t="shared" si="543"/>
        <v>262745830.25</v>
      </c>
      <c r="AS2341" s="6">
        <f t="shared" si="544"/>
        <v>286826868.54</v>
      </c>
      <c r="AT2341" s="10">
        <f t="shared" si="545"/>
        <v>0</v>
      </c>
      <c r="AU2341" s="10">
        <f t="shared" si="546"/>
        <v>286826868.54</v>
      </c>
      <c r="AV2341" s="10">
        <f t="shared" si="547"/>
        <v>597877975.74</v>
      </c>
      <c r="AW2341" s="12">
        <f t="shared" si="548"/>
        <v>0.378806725945692</v>
      </c>
      <c r="AX2341" s="12">
        <f t="shared" si="549"/>
        <v>0.621193274054308</v>
      </c>
      <c r="AY2341" s="12">
        <f t="shared" si="550"/>
        <v>0.2969869917055</v>
      </c>
      <c r="AZ2341" s="12">
        <f t="shared" si="551"/>
        <v>0.324206282348808</v>
      </c>
      <c r="BA2341" s="12">
        <f t="shared" si="552"/>
        <v>0</v>
      </c>
      <c r="BB2341" s="12">
        <f t="shared" si="553"/>
        <v>0.324206282348808</v>
      </c>
      <c r="BC2341" s="12">
        <f t="shared" si="554"/>
        <v>0.675793717651192</v>
      </c>
    </row>
    <row r="2342" spans="1:55">
      <c r="A2342" s="3" t="s">
        <v>4735</v>
      </c>
      <c r="B2342" s="3" t="s">
        <v>4736</v>
      </c>
      <c r="C2342" s="3">
        <v>0</v>
      </c>
      <c r="D2342" s="3">
        <v>253476828.27</v>
      </c>
      <c r="E2342" s="3">
        <v>0</v>
      </c>
      <c r="F2342" s="3">
        <v>0</v>
      </c>
      <c r="G2342" s="3">
        <v>0</v>
      </c>
      <c r="H2342" s="3">
        <v>0</v>
      </c>
      <c r="I2342" s="3">
        <v>0</v>
      </c>
      <c r="J2342" s="3">
        <v>0</v>
      </c>
      <c r="K2342" s="3">
        <v>6092673.12</v>
      </c>
      <c r="L2342" s="3">
        <v>0</v>
      </c>
      <c r="M2342" s="3">
        <v>117138322.91</v>
      </c>
      <c r="N2342" s="3">
        <v>18786863.57</v>
      </c>
      <c r="O2342" s="3">
        <v>158115689.72</v>
      </c>
      <c r="P2342" s="3">
        <v>506261.35</v>
      </c>
      <c r="Q2342" s="3">
        <v>0</v>
      </c>
      <c r="R2342" s="3">
        <v>142595119.39</v>
      </c>
      <c r="S2342" s="3">
        <v>0</v>
      </c>
      <c r="T2342" s="3">
        <v>0</v>
      </c>
      <c r="U2342" s="3">
        <v>25761920</v>
      </c>
      <c r="V2342" s="3">
        <v>27815038.57</v>
      </c>
      <c r="W2342" s="3">
        <v>0</v>
      </c>
      <c r="X2342" s="3">
        <v>0</v>
      </c>
      <c r="Y2342" s="3">
        <v>597044.88</v>
      </c>
      <c r="Z2342" s="3">
        <v>8709760.77</v>
      </c>
      <c r="AA2342" s="3">
        <v>0</v>
      </c>
      <c r="AB2342" s="3">
        <v>3528536.13</v>
      </c>
      <c r="AC2342" s="3">
        <v>735009593.21</v>
      </c>
      <c r="AD2342" s="3">
        <v>47714145.98</v>
      </c>
      <c r="AE2342" s="3">
        <v>0</v>
      </c>
      <c r="AF2342" s="3">
        <v>151605665.14</v>
      </c>
      <c r="AG2342" s="3">
        <v>0</v>
      </c>
      <c r="AH2342" s="3">
        <v>27862419.02</v>
      </c>
      <c r="AI2342" s="3">
        <v>0</v>
      </c>
      <c r="AJ2342" s="3">
        <v>397571.49</v>
      </c>
      <c r="AK2342" s="3">
        <v>2558270.38</v>
      </c>
      <c r="AL2342" s="3">
        <v>4440065.86</v>
      </c>
      <c r="AM2342" s="3">
        <v>0</v>
      </c>
      <c r="AN2342" s="3">
        <v>21258384.66</v>
      </c>
      <c r="AO2342" s="6">
        <f t="shared" si="540"/>
        <v>259569501.39</v>
      </c>
      <c r="AP2342" s="6">
        <f t="shared" si="541"/>
        <v>294547137.55</v>
      </c>
      <c r="AQ2342" s="6">
        <f t="shared" si="542"/>
        <v>209007419.74</v>
      </c>
      <c r="AR2342" s="6">
        <f t="shared" si="543"/>
        <v>85539717.81</v>
      </c>
      <c r="AS2342" s="6">
        <f t="shared" si="544"/>
        <v>990846115.74</v>
      </c>
      <c r="AT2342" s="10">
        <f t="shared" si="545"/>
        <v>0</v>
      </c>
      <c r="AU2342" s="10">
        <f t="shared" si="546"/>
        <v>990846115.74</v>
      </c>
      <c r="AV2342" s="10">
        <f t="shared" si="547"/>
        <v>345109219.2</v>
      </c>
      <c r="AW2342" s="12">
        <f t="shared" si="548"/>
        <v>0.194295044603162</v>
      </c>
      <c r="AX2342" s="12">
        <f t="shared" si="549"/>
        <v>0.805704955396838</v>
      </c>
      <c r="AY2342" s="12">
        <f t="shared" si="550"/>
        <v>0.064028875496681</v>
      </c>
      <c r="AZ2342" s="12">
        <f t="shared" si="551"/>
        <v>0.741676079900157</v>
      </c>
      <c r="BA2342" s="12">
        <f t="shared" si="552"/>
        <v>0</v>
      </c>
      <c r="BB2342" s="12">
        <f t="shared" si="553"/>
        <v>0.741676079900157</v>
      </c>
      <c r="BC2342" s="12">
        <f t="shared" si="554"/>
        <v>0.258323920099843</v>
      </c>
    </row>
    <row r="2343" spans="1:55">
      <c r="A2343" s="3" t="s">
        <v>4737</v>
      </c>
      <c r="B2343" s="3" t="s">
        <v>4738</v>
      </c>
      <c r="C2343" s="3">
        <v>0</v>
      </c>
      <c r="D2343" s="3">
        <v>253073526.5</v>
      </c>
      <c r="E2343" s="3">
        <v>301140437.5</v>
      </c>
      <c r="F2343" s="3">
        <v>0</v>
      </c>
      <c r="G2343" s="3">
        <v>0</v>
      </c>
      <c r="H2343" s="3">
        <v>0</v>
      </c>
      <c r="I2343" s="3">
        <v>0</v>
      </c>
      <c r="J2343" s="3">
        <v>0</v>
      </c>
      <c r="K2343" s="3">
        <v>37184.67</v>
      </c>
      <c r="L2343" s="3">
        <v>0</v>
      </c>
      <c r="M2343" s="3">
        <v>97149.08</v>
      </c>
      <c r="N2343" s="3">
        <v>962828.2</v>
      </c>
      <c r="O2343" s="3">
        <v>23572643.75</v>
      </c>
      <c r="P2343" s="3">
        <v>871.42</v>
      </c>
      <c r="Q2343" s="3">
        <v>0</v>
      </c>
      <c r="R2343" s="3">
        <v>8309270.36</v>
      </c>
      <c r="S2343" s="3">
        <v>0</v>
      </c>
      <c r="T2343" s="3">
        <v>0</v>
      </c>
      <c r="U2343" s="3">
        <v>8505277.24</v>
      </c>
      <c r="V2343" s="3">
        <v>9421530.23</v>
      </c>
      <c r="W2343" s="3">
        <v>0</v>
      </c>
      <c r="X2343" s="3">
        <v>0</v>
      </c>
      <c r="Y2343" s="3">
        <v>0</v>
      </c>
      <c r="Z2343" s="3">
        <v>641109</v>
      </c>
      <c r="AA2343" s="3">
        <v>0</v>
      </c>
      <c r="AB2343" s="3">
        <v>0</v>
      </c>
      <c r="AC2343" s="3">
        <v>119044638.17</v>
      </c>
      <c r="AD2343" s="3">
        <v>38634979.89</v>
      </c>
      <c r="AE2343" s="3">
        <v>0</v>
      </c>
      <c r="AF2343" s="3">
        <v>0</v>
      </c>
      <c r="AG2343" s="3">
        <v>0</v>
      </c>
      <c r="AH2343" s="3">
        <v>352106438.17</v>
      </c>
      <c r="AI2343" s="3">
        <v>0</v>
      </c>
      <c r="AJ2343" s="3">
        <v>0</v>
      </c>
      <c r="AK2343" s="3">
        <v>2972773.91</v>
      </c>
      <c r="AL2343" s="3">
        <v>720241.66</v>
      </c>
      <c r="AM2343" s="3">
        <v>0</v>
      </c>
      <c r="AN2343" s="3">
        <v>769300</v>
      </c>
      <c r="AO2343" s="6">
        <f t="shared" si="540"/>
        <v>554251148.67</v>
      </c>
      <c r="AP2343" s="6">
        <f t="shared" si="541"/>
        <v>24633492.45</v>
      </c>
      <c r="AQ2343" s="6">
        <f t="shared" si="542"/>
        <v>26877186.83</v>
      </c>
      <c r="AR2343" s="6">
        <f t="shared" si="543"/>
        <v>-2243694.38</v>
      </c>
      <c r="AS2343" s="6">
        <f t="shared" si="544"/>
        <v>514248371.8</v>
      </c>
      <c r="AT2343" s="10">
        <f t="shared" si="545"/>
        <v>0</v>
      </c>
      <c r="AU2343" s="10">
        <f t="shared" si="546"/>
        <v>514248371.8</v>
      </c>
      <c r="AV2343" s="10">
        <f t="shared" si="547"/>
        <v>552007454.29</v>
      </c>
      <c r="AW2343" s="12">
        <f t="shared" si="548"/>
        <v>0.519810663733918</v>
      </c>
      <c r="AX2343" s="12">
        <f t="shared" si="549"/>
        <v>0.480189336266082</v>
      </c>
      <c r="AY2343" s="12">
        <f t="shared" si="550"/>
        <v>-0.00210427396981052</v>
      </c>
      <c r="AZ2343" s="12">
        <f t="shared" si="551"/>
        <v>0.482293610235893</v>
      </c>
      <c r="BA2343" s="12">
        <f t="shared" si="552"/>
        <v>0</v>
      </c>
      <c r="BB2343" s="12">
        <f t="shared" si="553"/>
        <v>0.482293610235893</v>
      </c>
      <c r="BC2343" s="12">
        <f t="shared" si="554"/>
        <v>0.517706389764107</v>
      </c>
    </row>
    <row r="2344" spans="1:55">
      <c r="A2344" s="3" t="s">
        <v>4739</v>
      </c>
      <c r="B2344" s="3" t="s">
        <v>4740</v>
      </c>
      <c r="C2344" s="3">
        <v>0</v>
      </c>
      <c r="D2344" s="3">
        <v>252846681.4</v>
      </c>
      <c r="E2344" s="3">
        <v>0</v>
      </c>
      <c r="F2344" s="3">
        <v>0</v>
      </c>
      <c r="G2344" s="3">
        <v>0</v>
      </c>
      <c r="H2344" s="3">
        <v>0</v>
      </c>
      <c r="I2344" s="3">
        <v>0</v>
      </c>
      <c r="J2344" s="3">
        <v>15650846.12</v>
      </c>
      <c r="K2344" s="3">
        <v>1249201.74</v>
      </c>
      <c r="L2344" s="3">
        <v>0</v>
      </c>
      <c r="M2344" s="3">
        <v>29061253.52</v>
      </c>
      <c r="N2344" s="3">
        <v>274996910.76</v>
      </c>
      <c r="O2344" s="3">
        <v>302719486.61</v>
      </c>
      <c r="P2344" s="3">
        <v>110710687.91</v>
      </c>
      <c r="Q2344" s="3">
        <v>0</v>
      </c>
      <c r="R2344" s="3">
        <v>358901529.31</v>
      </c>
      <c r="S2344" s="3">
        <v>0</v>
      </c>
      <c r="T2344" s="3">
        <v>0</v>
      </c>
      <c r="U2344" s="3">
        <v>433205.04</v>
      </c>
      <c r="V2344" s="3">
        <v>8072066.7</v>
      </c>
      <c r="W2344" s="3">
        <v>0</v>
      </c>
      <c r="X2344" s="3">
        <v>0</v>
      </c>
      <c r="Y2344" s="3">
        <v>0</v>
      </c>
      <c r="Z2344" s="3">
        <v>34160564.33</v>
      </c>
      <c r="AA2344" s="3">
        <v>0</v>
      </c>
      <c r="AB2344" s="3">
        <v>0</v>
      </c>
      <c r="AC2344" s="3">
        <v>1192999035.86</v>
      </c>
      <c r="AD2344" s="3">
        <v>531909357.7</v>
      </c>
      <c r="AE2344" s="3">
        <v>0</v>
      </c>
      <c r="AF2344" s="3">
        <v>0</v>
      </c>
      <c r="AG2344" s="3">
        <v>0</v>
      </c>
      <c r="AH2344" s="3">
        <v>823490.44</v>
      </c>
      <c r="AI2344" s="3">
        <v>0</v>
      </c>
      <c r="AJ2344" s="3">
        <v>0</v>
      </c>
      <c r="AK2344" s="3">
        <v>2253654.85</v>
      </c>
      <c r="AL2344" s="3">
        <v>16326612</v>
      </c>
      <c r="AM2344" s="3">
        <v>2306934.13</v>
      </c>
      <c r="AN2344" s="3">
        <v>0</v>
      </c>
      <c r="AO2344" s="6">
        <f t="shared" si="540"/>
        <v>269746729.26</v>
      </c>
      <c r="AP2344" s="6">
        <f t="shared" si="541"/>
        <v>717488338.8</v>
      </c>
      <c r="AQ2344" s="6">
        <f t="shared" si="542"/>
        <v>401567365.38</v>
      </c>
      <c r="AR2344" s="6">
        <f t="shared" si="543"/>
        <v>315920973.42</v>
      </c>
      <c r="AS2344" s="6">
        <f t="shared" si="544"/>
        <v>1746619084.98</v>
      </c>
      <c r="AT2344" s="10">
        <f t="shared" si="545"/>
        <v>0</v>
      </c>
      <c r="AU2344" s="10">
        <f t="shared" si="546"/>
        <v>1746619084.98</v>
      </c>
      <c r="AV2344" s="10">
        <f t="shared" si="547"/>
        <v>585667702.68</v>
      </c>
      <c r="AW2344" s="12">
        <f t="shared" si="548"/>
        <v>0.115657615816037</v>
      </c>
      <c r="AX2344" s="12">
        <f t="shared" si="549"/>
        <v>0.884342384183963</v>
      </c>
      <c r="AY2344" s="12">
        <f t="shared" si="550"/>
        <v>0.135455457318337</v>
      </c>
      <c r="AZ2344" s="12">
        <f t="shared" si="551"/>
        <v>0.748886926865626</v>
      </c>
      <c r="BA2344" s="12">
        <f t="shared" si="552"/>
        <v>0</v>
      </c>
      <c r="BB2344" s="12">
        <f t="shared" si="553"/>
        <v>0.748886926865626</v>
      </c>
      <c r="BC2344" s="12">
        <f t="shared" si="554"/>
        <v>0.251113073134374</v>
      </c>
    </row>
    <row r="2345" spans="1:55">
      <c r="A2345" s="3" t="s">
        <v>4741</v>
      </c>
      <c r="B2345" s="3" t="s">
        <v>4742</v>
      </c>
      <c r="C2345" s="3">
        <v>1541947.55</v>
      </c>
      <c r="D2345" s="3">
        <v>252428485.18</v>
      </c>
      <c r="E2345" s="3">
        <v>0</v>
      </c>
      <c r="F2345" s="3">
        <v>0</v>
      </c>
      <c r="G2345" s="3">
        <v>0</v>
      </c>
      <c r="H2345" s="3">
        <v>0</v>
      </c>
      <c r="I2345" s="3">
        <v>0</v>
      </c>
      <c r="J2345" s="3">
        <v>0</v>
      </c>
      <c r="K2345" s="3">
        <v>11908675.07</v>
      </c>
      <c r="L2345" s="3">
        <v>0</v>
      </c>
      <c r="M2345" s="3">
        <v>159565171.11</v>
      </c>
      <c r="N2345" s="3">
        <v>5842159.16</v>
      </c>
      <c r="O2345" s="3">
        <v>210187740.1</v>
      </c>
      <c r="P2345" s="3">
        <v>1931901.98</v>
      </c>
      <c r="Q2345" s="3">
        <v>0</v>
      </c>
      <c r="R2345" s="3">
        <v>315617623.45</v>
      </c>
      <c r="S2345" s="3">
        <v>2442832.27</v>
      </c>
      <c r="T2345" s="3">
        <v>0</v>
      </c>
      <c r="U2345" s="3">
        <v>10020939.78</v>
      </c>
      <c r="V2345" s="3">
        <v>6990862.64</v>
      </c>
      <c r="W2345" s="3">
        <v>0</v>
      </c>
      <c r="X2345" s="3">
        <v>486940.43</v>
      </c>
      <c r="Y2345" s="3">
        <v>0</v>
      </c>
      <c r="Z2345" s="3">
        <v>11775935.94</v>
      </c>
      <c r="AA2345" s="3">
        <v>0</v>
      </c>
      <c r="AB2345" s="3">
        <v>233813.66</v>
      </c>
      <c r="AC2345" s="3">
        <v>68821096.03</v>
      </c>
      <c r="AD2345" s="3">
        <v>2875741.85</v>
      </c>
      <c r="AE2345" s="3">
        <v>0</v>
      </c>
      <c r="AF2345" s="3">
        <v>0</v>
      </c>
      <c r="AG2345" s="3">
        <v>0</v>
      </c>
      <c r="AH2345" s="3">
        <v>46441952.15</v>
      </c>
      <c r="AI2345" s="3">
        <v>0</v>
      </c>
      <c r="AJ2345" s="3">
        <v>0</v>
      </c>
      <c r="AK2345" s="3">
        <v>8138121.48</v>
      </c>
      <c r="AL2345" s="3">
        <v>9591472.26</v>
      </c>
      <c r="AM2345" s="3">
        <v>33528611.47</v>
      </c>
      <c r="AN2345" s="3">
        <v>250000000</v>
      </c>
      <c r="AO2345" s="6">
        <f t="shared" si="540"/>
        <v>264337160.25</v>
      </c>
      <c r="AP2345" s="6">
        <f t="shared" si="541"/>
        <v>377526972.35</v>
      </c>
      <c r="AQ2345" s="6">
        <f t="shared" si="542"/>
        <v>347568948.17</v>
      </c>
      <c r="AR2345" s="6">
        <f t="shared" si="543"/>
        <v>29958024.1800001</v>
      </c>
      <c r="AS2345" s="6">
        <f t="shared" si="544"/>
        <v>419396995.24</v>
      </c>
      <c r="AT2345" s="10">
        <f t="shared" si="545"/>
        <v>1541947.55</v>
      </c>
      <c r="AU2345" s="10">
        <f t="shared" si="546"/>
        <v>420938942.79</v>
      </c>
      <c r="AV2345" s="10">
        <f t="shared" si="547"/>
        <v>294295184.43</v>
      </c>
      <c r="AW2345" s="12">
        <f t="shared" si="548"/>
        <v>0.369581302387564</v>
      </c>
      <c r="AX2345" s="12">
        <f t="shared" si="549"/>
        <v>0.62826283355154</v>
      </c>
      <c r="AY2345" s="12">
        <f t="shared" si="550"/>
        <v>0.0418856190439934</v>
      </c>
      <c r="AZ2345" s="12">
        <f t="shared" si="551"/>
        <v>0.586377214507547</v>
      </c>
      <c r="BA2345" s="12">
        <f t="shared" si="552"/>
        <v>0.00215586406089612</v>
      </c>
      <c r="BB2345" s="12">
        <f t="shared" si="553"/>
        <v>0.588533078568443</v>
      </c>
      <c r="BC2345" s="12">
        <f t="shared" si="554"/>
        <v>0.411466921431557</v>
      </c>
    </row>
    <row r="2346" spans="1:55">
      <c r="A2346" s="3" t="s">
        <v>4743</v>
      </c>
      <c r="B2346" s="3" t="s">
        <v>4744</v>
      </c>
      <c r="C2346" s="3">
        <v>0</v>
      </c>
      <c r="D2346" s="3">
        <v>252070222.08</v>
      </c>
      <c r="E2346" s="3">
        <v>50164383.56</v>
      </c>
      <c r="F2346" s="3">
        <v>0</v>
      </c>
      <c r="G2346" s="3">
        <v>0</v>
      </c>
      <c r="H2346" s="3">
        <v>0</v>
      </c>
      <c r="I2346" s="3">
        <v>0</v>
      </c>
      <c r="J2346" s="3">
        <v>327978.29</v>
      </c>
      <c r="K2346" s="3">
        <v>1940860.6</v>
      </c>
      <c r="L2346" s="3">
        <v>0</v>
      </c>
      <c r="M2346" s="3">
        <v>107242909.44</v>
      </c>
      <c r="N2346" s="3">
        <v>16161438.27</v>
      </c>
      <c r="O2346" s="3">
        <v>51512232.1</v>
      </c>
      <c r="P2346" s="3">
        <v>6920806.49</v>
      </c>
      <c r="Q2346" s="3">
        <v>0</v>
      </c>
      <c r="R2346" s="3">
        <v>194016368.27</v>
      </c>
      <c r="S2346" s="3">
        <v>0</v>
      </c>
      <c r="T2346" s="3">
        <v>0</v>
      </c>
      <c r="U2346" s="3">
        <v>5518778.12</v>
      </c>
      <c r="V2346" s="3">
        <v>1345973.23</v>
      </c>
      <c r="W2346" s="3">
        <v>0</v>
      </c>
      <c r="X2346" s="3">
        <v>0</v>
      </c>
      <c r="Y2346" s="3">
        <v>0</v>
      </c>
      <c r="Z2346" s="3">
        <v>5591787.58</v>
      </c>
      <c r="AA2346" s="3">
        <v>0</v>
      </c>
      <c r="AB2346" s="3">
        <v>862244.87</v>
      </c>
      <c r="AC2346" s="3">
        <v>213788217.18</v>
      </c>
      <c r="AD2346" s="3">
        <v>95073643.02</v>
      </c>
      <c r="AE2346" s="3">
        <v>0</v>
      </c>
      <c r="AF2346" s="3">
        <v>0</v>
      </c>
      <c r="AG2346" s="3">
        <v>0</v>
      </c>
      <c r="AH2346" s="3">
        <v>35586108.19</v>
      </c>
      <c r="AI2346" s="3">
        <v>0</v>
      </c>
      <c r="AJ2346" s="3">
        <v>0</v>
      </c>
      <c r="AK2346" s="3">
        <v>4587195.47</v>
      </c>
      <c r="AL2346" s="3">
        <v>3067793.34</v>
      </c>
      <c r="AM2346" s="3">
        <v>17910.99</v>
      </c>
      <c r="AN2346" s="3">
        <v>4308571.38</v>
      </c>
      <c r="AO2346" s="6">
        <f t="shared" si="540"/>
        <v>304503444.53</v>
      </c>
      <c r="AP2346" s="6">
        <f t="shared" si="541"/>
        <v>181837386.3</v>
      </c>
      <c r="AQ2346" s="6">
        <f t="shared" si="542"/>
        <v>207335152.07</v>
      </c>
      <c r="AR2346" s="6">
        <f t="shared" si="543"/>
        <v>-25497765.77</v>
      </c>
      <c r="AS2346" s="6">
        <f t="shared" si="544"/>
        <v>356429439.57</v>
      </c>
      <c r="AT2346" s="10">
        <f t="shared" si="545"/>
        <v>0</v>
      </c>
      <c r="AU2346" s="10">
        <f t="shared" si="546"/>
        <v>356429439.57</v>
      </c>
      <c r="AV2346" s="10">
        <f t="shared" si="547"/>
        <v>279005678.76</v>
      </c>
      <c r="AW2346" s="12">
        <f t="shared" si="548"/>
        <v>0.479204620182579</v>
      </c>
      <c r="AX2346" s="12">
        <f t="shared" si="549"/>
        <v>0.520795379817421</v>
      </c>
      <c r="AY2346" s="12">
        <f t="shared" si="550"/>
        <v>-0.0401264661559959</v>
      </c>
      <c r="AZ2346" s="12">
        <f t="shared" si="551"/>
        <v>0.560921845973417</v>
      </c>
      <c r="BA2346" s="12">
        <f t="shared" si="552"/>
        <v>0</v>
      </c>
      <c r="BB2346" s="12">
        <f t="shared" si="553"/>
        <v>0.560921845973417</v>
      </c>
      <c r="BC2346" s="12">
        <f t="shared" si="554"/>
        <v>0.439078154026583</v>
      </c>
    </row>
    <row r="2347" spans="1:55">
      <c r="A2347" s="3" t="s">
        <v>4745</v>
      </c>
      <c r="B2347" s="3" t="s">
        <v>4746</v>
      </c>
      <c r="C2347" s="3">
        <v>17384206.31</v>
      </c>
      <c r="D2347" s="3">
        <v>251430356.22</v>
      </c>
      <c r="E2347" s="3">
        <v>18000000</v>
      </c>
      <c r="F2347" s="3">
        <v>0</v>
      </c>
      <c r="G2347" s="3">
        <v>0</v>
      </c>
      <c r="H2347" s="3">
        <v>0</v>
      </c>
      <c r="I2347" s="3">
        <v>0</v>
      </c>
      <c r="J2347" s="3">
        <v>0</v>
      </c>
      <c r="K2347" s="3">
        <v>4905845.41</v>
      </c>
      <c r="L2347" s="3">
        <v>0</v>
      </c>
      <c r="M2347" s="3">
        <v>175511991.99</v>
      </c>
      <c r="N2347" s="3">
        <v>18367951.67</v>
      </c>
      <c r="O2347" s="3">
        <v>215468060.47</v>
      </c>
      <c r="P2347" s="3">
        <v>135197860.04</v>
      </c>
      <c r="Q2347" s="3">
        <v>0</v>
      </c>
      <c r="R2347" s="3">
        <v>120481593.8</v>
      </c>
      <c r="S2347" s="3">
        <v>0</v>
      </c>
      <c r="T2347" s="3">
        <v>0</v>
      </c>
      <c r="U2347" s="3">
        <v>12754476.24</v>
      </c>
      <c r="V2347" s="3">
        <v>4303813.21</v>
      </c>
      <c r="W2347" s="3">
        <v>0</v>
      </c>
      <c r="X2347" s="3">
        <v>0</v>
      </c>
      <c r="Y2347" s="3">
        <v>0</v>
      </c>
      <c r="Z2347" s="3">
        <v>3845728.93</v>
      </c>
      <c r="AA2347" s="3">
        <v>0</v>
      </c>
      <c r="AB2347" s="3">
        <v>90718.41</v>
      </c>
      <c r="AC2347" s="3">
        <v>185366466.4</v>
      </c>
      <c r="AD2347" s="3">
        <v>82681915.27</v>
      </c>
      <c r="AE2347" s="3">
        <v>0</v>
      </c>
      <c r="AF2347" s="3">
        <v>0</v>
      </c>
      <c r="AG2347" s="3">
        <v>0</v>
      </c>
      <c r="AH2347" s="3">
        <v>71583156.88</v>
      </c>
      <c r="AI2347" s="3">
        <v>0</v>
      </c>
      <c r="AJ2347" s="3">
        <v>9426140.84</v>
      </c>
      <c r="AK2347" s="3">
        <v>2487434.71</v>
      </c>
      <c r="AL2347" s="3">
        <v>3969028.64</v>
      </c>
      <c r="AM2347" s="3">
        <v>3201880.33</v>
      </c>
      <c r="AN2347" s="3">
        <v>51128647.74</v>
      </c>
      <c r="AO2347" s="6">
        <f t="shared" si="540"/>
        <v>274336201.63</v>
      </c>
      <c r="AP2347" s="6">
        <f t="shared" si="541"/>
        <v>544545864.17</v>
      </c>
      <c r="AQ2347" s="6">
        <f t="shared" si="542"/>
        <v>141476330.59</v>
      </c>
      <c r="AR2347" s="6">
        <f t="shared" si="543"/>
        <v>403069533.58</v>
      </c>
      <c r="AS2347" s="6">
        <f t="shared" si="544"/>
        <v>409844670.81</v>
      </c>
      <c r="AT2347" s="10">
        <f t="shared" si="545"/>
        <v>17384206.31</v>
      </c>
      <c r="AU2347" s="10">
        <f t="shared" si="546"/>
        <v>427228877.12</v>
      </c>
      <c r="AV2347" s="10">
        <f t="shared" si="547"/>
        <v>677405735.21</v>
      </c>
      <c r="AW2347" s="12">
        <f t="shared" si="548"/>
        <v>0.248350177124492</v>
      </c>
      <c r="AX2347" s="12">
        <f t="shared" si="549"/>
        <v>0.73591230558612</v>
      </c>
      <c r="AY2347" s="12">
        <f t="shared" si="550"/>
        <v>0.364889465784353</v>
      </c>
      <c r="AZ2347" s="12">
        <f t="shared" si="551"/>
        <v>0.371022839801766</v>
      </c>
      <c r="BA2347" s="12">
        <f t="shared" si="552"/>
        <v>0.0157375172893882</v>
      </c>
      <c r="BB2347" s="12">
        <f t="shared" si="553"/>
        <v>0.386760357091155</v>
      </c>
      <c r="BC2347" s="12">
        <f t="shared" si="554"/>
        <v>0.613239642908845</v>
      </c>
    </row>
    <row r="2348" spans="1:55">
      <c r="A2348" s="3" t="s">
        <v>4747</v>
      </c>
      <c r="B2348" s="3" t="s">
        <v>4748</v>
      </c>
      <c r="C2348" s="3">
        <v>182678830.57</v>
      </c>
      <c r="D2348" s="3">
        <v>250419311.84</v>
      </c>
      <c r="E2348" s="3">
        <v>85000000</v>
      </c>
      <c r="F2348" s="3">
        <v>0</v>
      </c>
      <c r="G2348" s="3">
        <v>0</v>
      </c>
      <c r="H2348" s="3">
        <v>0</v>
      </c>
      <c r="I2348" s="3">
        <v>0</v>
      </c>
      <c r="J2348" s="3">
        <v>26647185.38</v>
      </c>
      <c r="K2348" s="3">
        <v>5844690.35</v>
      </c>
      <c r="L2348" s="3">
        <v>0</v>
      </c>
      <c r="M2348" s="3">
        <v>288747737.03</v>
      </c>
      <c r="N2348" s="3">
        <v>12536921.59</v>
      </c>
      <c r="O2348" s="3">
        <v>202962860.91</v>
      </c>
      <c r="P2348" s="3">
        <v>5615345.54</v>
      </c>
      <c r="Q2348" s="3">
        <v>0</v>
      </c>
      <c r="R2348" s="3">
        <v>43512583.73</v>
      </c>
      <c r="S2348" s="3">
        <v>0</v>
      </c>
      <c r="T2348" s="3">
        <v>0</v>
      </c>
      <c r="U2348" s="3">
        <v>18883335.3</v>
      </c>
      <c r="V2348" s="3">
        <v>8338421.08</v>
      </c>
      <c r="W2348" s="3">
        <v>0</v>
      </c>
      <c r="X2348" s="3">
        <v>0</v>
      </c>
      <c r="Y2348" s="3">
        <v>0</v>
      </c>
      <c r="Z2348" s="3">
        <v>17077152.01</v>
      </c>
      <c r="AA2348" s="3">
        <v>0</v>
      </c>
      <c r="AB2348" s="3">
        <v>774191.05</v>
      </c>
      <c r="AC2348" s="3">
        <v>404464781.22</v>
      </c>
      <c r="AD2348" s="3">
        <v>106438495.62</v>
      </c>
      <c r="AE2348" s="3">
        <v>0</v>
      </c>
      <c r="AF2348" s="3">
        <v>0</v>
      </c>
      <c r="AG2348" s="3">
        <v>0</v>
      </c>
      <c r="AH2348" s="3">
        <v>219172237.92</v>
      </c>
      <c r="AI2348" s="3">
        <v>0</v>
      </c>
      <c r="AJ2348" s="3">
        <v>17812208.99</v>
      </c>
      <c r="AK2348" s="3">
        <v>1135250.7</v>
      </c>
      <c r="AL2348" s="3">
        <v>5262023.65</v>
      </c>
      <c r="AM2348" s="3">
        <v>11510983.19</v>
      </c>
      <c r="AN2348" s="3">
        <v>111094967.38</v>
      </c>
      <c r="AO2348" s="6">
        <f t="shared" si="540"/>
        <v>367911187.57</v>
      </c>
      <c r="AP2348" s="6">
        <f t="shared" si="541"/>
        <v>509862865.07</v>
      </c>
      <c r="AQ2348" s="6">
        <f t="shared" si="542"/>
        <v>88585683.17</v>
      </c>
      <c r="AR2348" s="6">
        <f t="shared" si="543"/>
        <v>421277181.9</v>
      </c>
      <c r="AS2348" s="6">
        <f t="shared" si="544"/>
        <v>876890948.67</v>
      </c>
      <c r="AT2348" s="10">
        <f t="shared" si="545"/>
        <v>182678830.57</v>
      </c>
      <c r="AU2348" s="10">
        <f t="shared" si="546"/>
        <v>1059569779.24</v>
      </c>
      <c r="AV2348" s="10">
        <f t="shared" si="547"/>
        <v>789188369.47</v>
      </c>
      <c r="AW2348" s="12">
        <f t="shared" si="548"/>
        <v>0.199004498142018</v>
      </c>
      <c r="AX2348" s="12">
        <f t="shared" si="549"/>
        <v>0.702183858649017</v>
      </c>
      <c r="AY2348" s="12">
        <f t="shared" si="550"/>
        <v>0.22787035837757</v>
      </c>
      <c r="AZ2348" s="12">
        <f t="shared" si="551"/>
        <v>0.474313500271447</v>
      </c>
      <c r="BA2348" s="12">
        <f t="shared" si="552"/>
        <v>0.0988116432089654</v>
      </c>
      <c r="BB2348" s="12">
        <f t="shared" si="553"/>
        <v>0.573125143480412</v>
      </c>
      <c r="BC2348" s="12">
        <f t="shared" si="554"/>
        <v>0.426874856519588</v>
      </c>
    </row>
    <row r="2349" spans="1:55">
      <c r="A2349" s="3" t="s">
        <v>4749</v>
      </c>
      <c r="B2349" s="3" t="s">
        <v>4750</v>
      </c>
      <c r="C2349" s="3">
        <v>10200000</v>
      </c>
      <c r="D2349" s="3">
        <v>250304417.1</v>
      </c>
      <c r="E2349" s="3">
        <v>1537539.49</v>
      </c>
      <c r="F2349" s="3">
        <v>0</v>
      </c>
      <c r="G2349" s="3">
        <v>0</v>
      </c>
      <c r="H2349" s="3">
        <v>0</v>
      </c>
      <c r="I2349" s="3">
        <v>0</v>
      </c>
      <c r="J2349" s="3">
        <v>26928859.02</v>
      </c>
      <c r="K2349" s="3">
        <v>47677571.87</v>
      </c>
      <c r="L2349" s="3">
        <v>0</v>
      </c>
      <c r="M2349" s="3">
        <v>69383005.91</v>
      </c>
      <c r="N2349" s="3">
        <v>5156487.07</v>
      </c>
      <c r="O2349" s="3">
        <v>284758749.89</v>
      </c>
      <c r="P2349" s="3">
        <v>66606327.01</v>
      </c>
      <c r="Q2349" s="3">
        <v>0</v>
      </c>
      <c r="R2349" s="3">
        <v>678639361.03</v>
      </c>
      <c r="S2349" s="3">
        <v>7244371.44</v>
      </c>
      <c r="T2349" s="3">
        <v>0</v>
      </c>
      <c r="U2349" s="3">
        <v>62243943.71</v>
      </c>
      <c r="V2349" s="3">
        <v>49677876.06</v>
      </c>
      <c r="W2349" s="3">
        <v>0</v>
      </c>
      <c r="X2349" s="3">
        <v>12467245.43</v>
      </c>
      <c r="Y2349" s="3">
        <v>0</v>
      </c>
      <c r="Z2349" s="3">
        <v>29056095.94</v>
      </c>
      <c r="AA2349" s="3">
        <v>0</v>
      </c>
      <c r="AB2349" s="3">
        <v>93557759.47</v>
      </c>
      <c r="AC2349" s="3">
        <v>2444980397.38</v>
      </c>
      <c r="AD2349" s="3">
        <v>174567705.13</v>
      </c>
      <c r="AE2349" s="3">
        <v>0</v>
      </c>
      <c r="AF2349" s="3">
        <v>0</v>
      </c>
      <c r="AG2349" s="3">
        <v>0</v>
      </c>
      <c r="AH2349" s="3">
        <v>363921602.59</v>
      </c>
      <c r="AI2349" s="3">
        <v>0</v>
      </c>
      <c r="AJ2349" s="3">
        <v>0</v>
      </c>
      <c r="AK2349" s="3">
        <v>67003971.25</v>
      </c>
      <c r="AL2349" s="3">
        <v>35698761.4</v>
      </c>
      <c r="AM2349" s="3">
        <v>136759899.22</v>
      </c>
      <c r="AN2349" s="3">
        <v>19500149.81</v>
      </c>
      <c r="AO2349" s="6">
        <f t="shared" si="540"/>
        <v>326448387.48</v>
      </c>
      <c r="AP2349" s="6">
        <f t="shared" si="541"/>
        <v>425904569.88</v>
      </c>
      <c r="AQ2349" s="6">
        <f t="shared" si="542"/>
        <v>932886653.08</v>
      </c>
      <c r="AR2349" s="6">
        <f t="shared" si="543"/>
        <v>-506982083.2</v>
      </c>
      <c r="AS2349" s="6">
        <f t="shared" si="544"/>
        <v>3242432486.78</v>
      </c>
      <c r="AT2349" s="10">
        <f t="shared" si="545"/>
        <v>10200000</v>
      </c>
      <c r="AU2349" s="10">
        <f t="shared" si="546"/>
        <v>3252632486.78</v>
      </c>
      <c r="AV2349" s="10">
        <f t="shared" si="547"/>
        <v>-180533695.72</v>
      </c>
      <c r="AW2349" s="12">
        <f t="shared" si="548"/>
        <v>0.106262333890429</v>
      </c>
      <c r="AX2349" s="12">
        <f t="shared" si="549"/>
        <v>0.890417460382567</v>
      </c>
      <c r="AY2349" s="12">
        <f t="shared" si="550"/>
        <v>-0.165027923149916</v>
      </c>
      <c r="AZ2349" s="12">
        <f t="shared" si="551"/>
        <v>1.05544538353248</v>
      </c>
      <c r="BA2349" s="12">
        <f t="shared" si="552"/>
        <v>0.00332020572700417</v>
      </c>
      <c r="BB2349" s="12">
        <f t="shared" si="553"/>
        <v>1.05876558925949</v>
      </c>
      <c r="BC2349" s="12">
        <f t="shared" si="554"/>
        <v>-0.0587655892594875</v>
      </c>
    </row>
    <row r="2350" spans="1:55">
      <c r="A2350" s="3" t="s">
        <v>4751</v>
      </c>
      <c r="B2350" s="3" t="s">
        <v>4752</v>
      </c>
      <c r="C2350" s="3">
        <v>245118950.17</v>
      </c>
      <c r="D2350" s="3">
        <v>250035700.75</v>
      </c>
      <c r="E2350" s="3">
        <v>350132904.48</v>
      </c>
      <c r="F2350" s="3">
        <v>0</v>
      </c>
      <c r="G2350" s="3">
        <v>0</v>
      </c>
      <c r="H2350" s="3">
        <v>0</v>
      </c>
      <c r="I2350" s="3">
        <v>0</v>
      </c>
      <c r="J2350" s="3">
        <v>41539742.96</v>
      </c>
      <c r="K2350" s="3">
        <v>47681610</v>
      </c>
      <c r="L2350" s="3">
        <v>0</v>
      </c>
      <c r="M2350" s="3">
        <v>137276710.34</v>
      </c>
      <c r="N2350" s="3">
        <v>54986691.11</v>
      </c>
      <c r="O2350" s="3">
        <v>169388173.81</v>
      </c>
      <c r="P2350" s="3">
        <v>868508.3</v>
      </c>
      <c r="Q2350" s="3">
        <v>0</v>
      </c>
      <c r="R2350" s="3">
        <v>57367144.95</v>
      </c>
      <c r="S2350" s="3">
        <v>0</v>
      </c>
      <c r="T2350" s="3">
        <v>0</v>
      </c>
      <c r="U2350" s="3">
        <v>4751837.27</v>
      </c>
      <c r="V2350" s="3">
        <v>18044569.98</v>
      </c>
      <c r="W2350" s="3">
        <v>0</v>
      </c>
      <c r="X2350" s="3">
        <v>0</v>
      </c>
      <c r="Y2350" s="3">
        <v>0</v>
      </c>
      <c r="Z2350" s="3">
        <v>12068731.53</v>
      </c>
      <c r="AA2350" s="3">
        <v>0</v>
      </c>
      <c r="AB2350" s="3">
        <v>6862355.2</v>
      </c>
      <c r="AC2350" s="3">
        <v>115817000.93</v>
      </c>
      <c r="AD2350" s="3">
        <v>248020.76</v>
      </c>
      <c r="AE2350" s="3">
        <v>0</v>
      </c>
      <c r="AF2350" s="3">
        <v>0</v>
      </c>
      <c r="AG2350" s="3">
        <v>0</v>
      </c>
      <c r="AH2350" s="3">
        <v>628592964.3</v>
      </c>
      <c r="AI2350" s="3">
        <v>8780453.49</v>
      </c>
      <c r="AJ2350" s="3">
        <v>151457597.06</v>
      </c>
      <c r="AK2350" s="3">
        <v>7379889.22</v>
      </c>
      <c r="AL2350" s="3">
        <v>26429185.11</v>
      </c>
      <c r="AM2350" s="3">
        <v>185019564.9</v>
      </c>
      <c r="AN2350" s="3">
        <v>73243182</v>
      </c>
      <c r="AO2350" s="6">
        <f t="shared" si="540"/>
        <v>689389958.19</v>
      </c>
      <c r="AP2350" s="6">
        <f t="shared" si="541"/>
        <v>362520083.56</v>
      </c>
      <c r="AQ2350" s="6">
        <f t="shared" si="542"/>
        <v>99094638.93</v>
      </c>
      <c r="AR2350" s="6">
        <f t="shared" si="543"/>
        <v>263425444.63</v>
      </c>
      <c r="AS2350" s="6">
        <f t="shared" si="544"/>
        <v>1196967857.77</v>
      </c>
      <c r="AT2350" s="10">
        <f t="shared" si="545"/>
        <v>245118950.17</v>
      </c>
      <c r="AU2350" s="10">
        <f t="shared" si="546"/>
        <v>1442086807.94</v>
      </c>
      <c r="AV2350" s="10">
        <f t="shared" si="547"/>
        <v>952815402.82</v>
      </c>
      <c r="AW2350" s="12">
        <f t="shared" si="548"/>
        <v>0.287857247403529</v>
      </c>
      <c r="AX2350" s="12">
        <f t="shared" si="549"/>
        <v>0.609792456593273</v>
      </c>
      <c r="AY2350" s="12">
        <f t="shared" si="550"/>
        <v>0.109994238364499</v>
      </c>
      <c r="AZ2350" s="12">
        <f t="shared" si="551"/>
        <v>0.499798218228774</v>
      </c>
      <c r="BA2350" s="12">
        <f t="shared" si="552"/>
        <v>0.102350296003198</v>
      </c>
      <c r="BB2350" s="12">
        <f t="shared" si="553"/>
        <v>0.602148514231972</v>
      </c>
      <c r="BC2350" s="12">
        <f t="shared" si="554"/>
        <v>0.397851485768028</v>
      </c>
    </row>
    <row r="2351" spans="1:55">
      <c r="A2351" s="3" t="s">
        <v>4753</v>
      </c>
      <c r="B2351" s="3" t="s">
        <v>4754</v>
      </c>
      <c r="C2351" s="3">
        <v>26591605.86</v>
      </c>
      <c r="D2351" s="3">
        <v>249967019.84</v>
      </c>
      <c r="E2351" s="3">
        <v>0</v>
      </c>
      <c r="F2351" s="3">
        <v>0</v>
      </c>
      <c r="G2351" s="3">
        <v>0</v>
      </c>
      <c r="H2351" s="3">
        <v>0</v>
      </c>
      <c r="I2351" s="3">
        <v>0</v>
      </c>
      <c r="J2351" s="3">
        <v>0</v>
      </c>
      <c r="K2351" s="3">
        <v>15051315.58</v>
      </c>
      <c r="L2351" s="3">
        <v>0</v>
      </c>
      <c r="M2351" s="3">
        <v>111025002.69</v>
      </c>
      <c r="N2351" s="3">
        <v>285486737.36</v>
      </c>
      <c r="O2351" s="3">
        <v>802218789.92</v>
      </c>
      <c r="P2351" s="3">
        <v>26785616.34</v>
      </c>
      <c r="Q2351" s="3">
        <v>0</v>
      </c>
      <c r="R2351" s="3">
        <v>87463268.37</v>
      </c>
      <c r="S2351" s="3">
        <v>0</v>
      </c>
      <c r="T2351" s="3">
        <v>0</v>
      </c>
      <c r="U2351" s="3">
        <v>16321339.93</v>
      </c>
      <c r="V2351" s="3">
        <v>7289134.09</v>
      </c>
      <c r="W2351" s="3">
        <v>0</v>
      </c>
      <c r="X2351" s="3">
        <v>0</v>
      </c>
      <c r="Y2351" s="3">
        <v>0</v>
      </c>
      <c r="Z2351" s="3">
        <v>71439626.17</v>
      </c>
      <c r="AA2351" s="3">
        <v>0</v>
      </c>
      <c r="AB2351" s="3">
        <v>21676144.87</v>
      </c>
      <c r="AC2351" s="3">
        <v>549292540.59</v>
      </c>
      <c r="AD2351" s="3">
        <v>3568553</v>
      </c>
      <c r="AE2351" s="3">
        <v>0</v>
      </c>
      <c r="AF2351" s="3">
        <v>1640650.52</v>
      </c>
      <c r="AG2351" s="3">
        <v>0</v>
      </c>
      <c r="AH2351" s="3">
        <v>157424312.66</v>
      </c>
      <c r="AI2351" s="3">
        <v>0</v>
      </c>
      <c r="AJ2351" s="3">
        <v>0</v>
      </c>
      <c r="AK2351" s="3">
        <v>2806414.77</v>
      </c>
      <c r="AL2351" s="3">
        <v>834147.63</v>
      </c>
      <c r="AM2351" s="3">
        <v>0</v>
      </c>
      <c r="AN2351" s="3">
        <v>254646.03</v>
      </c>
      <c r="AO2351" s="6">
        <f t="shared" si="540"/>
        <v>265018335.42</v>
      </c>
      <c r="AP2351" s="6">
        <f t="shared" si="541"/>
        <v>1225516146.31</v>
      </c>
      <c r="AQ2351" s="6">
        <f t="shared" si="542"/>
        <v>204189513.43</v>
      </c>
      <c r="AR2351" s="6">
        <f t="shared" si="543"/>
        <v>1021326632.88</v>
      </c>
      <c r="AS2351" s="6">
        <f t="shared" si="544"/>
        <v>715821265.2</v>
      </c>
      <c r="AT2351" s="10">
        <f t="shared" si="545"/>
        <v>26591605.86</v>
      </c>
      <c r="AU2351" s="10">
        <f t="shared" si="546"/>
        <v>742412871.06</v>
      </c>
      <c r="AV2351" s="10">
        <f t="shared" si="547"/>
        <v>1286344968.3</v>
      </c>
      <c r="AW2351" s="12">
        <f t="shared" si="548"/>
        <v>0.130630837391418</v>
      </c>
      <c r="AX2351" s="12">
        <f t="shared" si="549"/>
        <v>0.856261828976103</v>
      </c>
      <c r="AY2351" s="12">
        <f t="shared" si="550"/>
        <v>0.503424614345393</v>
      </c>
      <c r="AZ2351" s="12">
        <f t="shared" si="551"/>
        <v>0.35283721463071</v>
      </c>
      <c r="BA2351" s="12">
        <f t="shared" si="552"/>
        <v>0.0131073336324796</v>
      </c>
      <c r="BB2351" s="12">
        <f t="shared" si="553"/>
        <v>0.36594454826319</v>
      </c>
      <c r="BC2351" s="12">
        <f t="shared" si="554"/>
        <v>0.63405545173681</v>
      </c>
    </row>
    <row r="2352" spans="1:55">
      <c r="A2352" s="3" t="s">
        <v>4755</v>
      </c>
      <c r="B2352" s="3" t="s">
        <v>4756</v>
      </c>
      <c r="C2352" s="3">
        <v>1824522621.9</v>
      </c>
      <c r="D2352" s="3">
        <v>249558302.27</v>
      </c>
      <c r="E2352" s="3">
        <v>599278.13</v>
      </c>
      <c r="F2352" s="3">
        <v>0</v>
      </c>
      <c r="G2352" s="3">
        <v>0</v>
      </c>
      <c r="H2352" s="3">
        <v>0</v>
      </c>
      <c r="I2352" s="3">
        <v>0</v>
      </c>
      <c r="J2352" s="3">
        <v>129840242.17</v>
      </c>
      <c r="K2352" s="3">
        <v>81474471.4</v>
      </c>
      <c r="L2352" s="3">
        <v>0</v>
      </c>
      <c r="M2352" s="3">
        <v>241669660.74</v>
      </c>
      <c r="N2352" s="3">
        <v>95840169.63</v>
      </c>
      <c r="O2352" s="3">
        <v>387473967.32</v>
      </c>
      <c r="P2352" s="3">
        <v>52087729.54</v>
      </c>
      <c r="Q2352" s="3">
        <v>0</v>
      </c>
      <c r="R2352" s="3">
        <v>455501381.88</v>
      </c>
      <c r="S2352" s="3">
        <v>0</v>
      </c>
      <c r="T2352" s="3">
        <v>0</v>
      </c>
      <c r="U2352" s="3">
        <v>14120326.32</v>
      </c>
      <c r="V2352" s="3">
        <v>61501604.48</v>
      </c>
      <c r="W2352" s="3">
        <v>0</v>
      </c>
      <c r="X2352" s="3">
        <v>75790482.22</v>
      </c>
      <c r="Y2352" s="3">
        <v>0</v>
      </c>
      <c r="Z2352" s="3">
        <v>43467015.09</v>
      </c>
      <c r="AA2352" s="3">
        <v>0</v>
      </c>
      <c r="AB2352" s="3">
        <v>8656207.02</v>
      </c>
      <c r="AC2352" s="3">
        <v>1775092064.07</v>
      </c>
      <c r="AD2352" s="3">
        <v>430007453.69</v>
      </c>
      <c r="AE2352" s="3">
        <v>0</v>
      </c>
      <c r="AF2352" s="3">
        <v>0</v>
      </c>
      <c r="AG2352" s="3">
        <v>0</v>
      </c>
      <c r="AH2352" s="3">
        <v>329137745.08</v>
      </c>
      <c r="AI2352" s="3">
        <v>70754138.48</v>
      </c>
      <c r="AJ2352" s="3">
        <v>95567298.42</v>
      </c>
      <c r="AK2352" s="3">
        <v>21195361.2</v>
      </c>
      <c r="AL2352" s="3">
        <v>4833216.81</v>
      </c>
      <c r="AM2352" s="3">
        <v>89891.72</v>
      </c>
      <c r="AN2352" s="3">
        <v>0</v>
      </c>
      <c r="AO2352" s="6">
        <f t="shared" ref="AO2352:AO2415" si="555">(D2352+E2352+F2352+G2352+H2352+I2352+J2352+K2352+L2352)</f>
        <v>461472293.97</v>
      </c>
      <c r="AP2352" s="6">
        <f t="shared" ref="AP2352:AP2415" si="556">(M2352+N2352+O2352+P2352+Q2352)</f>
        <v>777071527.23</v>
      </c>
      <c r="AQ2352" s="6">
        <f t="shared" ref="AQ2352:AQ2415" si="557">(R2352+S2352+T2352+U2352+V2352+W2352+X2352+Y2352+Z2352+AA2352+AB2352)</f>
        <v>659037017.01</v>
      </c>
      <c r="AR2352" s="6">
        <f t="shared" ref="AR2352:AR2415" si="558">(AP2352-AQ2352)</f>
        <v>118034510.22</v>
      </c>
      <c r="AS2352" s="6">
        <f t="shared" ref="AS2352:AS2415" si="559">(AC2352+AD2352+AE2352+AF2352+AG2352+AH2352+AI2352+AJ2352+AK2352+AL2352+AM2352+AN2352)</f>
        <v>2726677169.47</v>
      </c>
      <c r="AT2352" s="10">
        <f t="shared" ref="AT2352:AT2415" si="560">C2352</f>
        <v>1824522621.9</v>
      </c>
      <c r="AU2352" s="10">
        <f t="shared" ref="AU2352:AU2415" si="561">AS2352+AT2352</f>
        <v>4551199791.37</v>
      </c>
      <c r="AV2352" s="10">
        <f t="shared" ref="AV2352:AV2415" si="562">AO2352+AR2352</f>
        <v>579506804.19</v>
      </c>
      <c r="AW2352" s="12">
        <f t="shared" si="548"/>
        <v>0.0899432242664876</v>
      </c>
      <c r="AX2352" s="12">
        <f t="shared" si="549"/>
        <v>0.554448325334322</v>
      </c>
      <c r="AY2352" s="12">
        <f t="shared" si="550"/>
        <v>0.0230055077252214</v>
      </c>
      <c r="AZ2352" s="12">
        <f t="shared" si="551"/>
        <v>0.5314428176091</v>
      </c>
      <c r="BA2352" s="12">
        <f t="shared" si="552"/>
        <v>0.355608450399191</v>
      </c>
      <c r="BB2352" s="12">
        <f t="shared" si="553"/>
        <v>0.887051268008291</v>
      </c>
      <c r="BC2352" s="12">
        <f t="shared" si="554"/>
        <v>0.112948731991709</v>
      </c>
    </row>
    <row r="2353" spans="1:55">
      <c r="A2353" s="3" t="s">
        <v>4757</v>
      </c>
      <c r="B2353" s="3" t="s">
        <v>4758</v>
      </c>
      <c r="C2353" s="3">
        <v>16326976.11</v>
      </c>
      <c r="D2353" s="3">
        <v>249539443.19</v>
      </c>
      <c r="E2353" s="3">
        <v>0</v>
      </c>
      <c r="F2353" s="3">
        <v>0</v>
      </c>
      <c r="G2353" s="3">
        <v>0</v>
      </c>
      <c r="H2353" s="3">
        <v>0</v>
      </c>
      <c r="I2353" s="3">
        <v>0</v>
      </c>
      <c r="J2353" s="3">
        <v>5077652.62</v>
      </c>
      <c r="K2353" s="3">
        <v>10106285.92</v>
      </c>
      <c r="L2353" s="3">
        <v>0</v>
      </c>
      <c r="M2353" s="3">
        <v>263966486.03</v>
      </c>
      <c r="N2353" s="3">
        <v>112083496.05</v>
      </c>
      <c r="O2353" s="3">
        <v>55259191.1</v>
      </c>
      <c r="P2353" s="3">
        <v>47185370.81</v>
      </c>
      <c r="Q2353" s="3">
        <v>0</v>
      </c>
      <c r="R2353" s="3">
        <v>214841166.62</v>
      </c>
      <c r="S2353" s="3">
        <v>4702578.16</v>
      </c>
      <c r="T2353" s="3">
        <v>0</v>
      </c>
      <c r="U2353" s="3">
        <v>46775702.23</v>
      </c>
      <c r="V2353" s="3">
        <v>14653363.91</v>
      </c>
      <c r="W2353" s="3">
        <v>0</v>
      </c>
      <c r="X2353" s="3">
        <v>0</v>
      </c>
      <c r="Y2353" s="3">
        <v>1700000</v>
      </c>
      <c r="Z2353" s="3">
        <v>36732804.88</v>
      </c>
      <c r="AA2353" s="3">
        <v>0</v>
      </c>
      <c r="AB2353" s="3">
        <v>16791460.42</v>
      </c>
      <c r="AC2353" s="3">
        <v>1485368914.94</v>
      </c>
      <c r="AD2353" s="3">
        <v>1918983399.22</v>
      </c>
      <c r="AE2353" s="3">
        <v>0</v>
      </c>
      <c r="AF2353" s="3">
        <v>0</v>
      </c>
      <c r="AG2353" s="3">
        <v>0</v>
      </c>
      <c r="AH2353" s="3">
        <v>68290728.66</v>
      </c>
      <c r="AI2353" s="3">
        <v>0</v>
      </c>
      <c r="AJ2353" s="3">
        <v>0</v>
      </c>
      <c r="AK2353" s="3">
        <v>6978152.61</v>
      </c>
      <c r="AL2353" s="3">
        <v>11635682.81</v>
      </c>
      <c r="AM2353" s="3">
        <v>7217892.83</v>
      </c>
      <c r="AN2353" s="3">
        <v>1370227.88</v>
      </c>
      <c r="AO2353" s="6">
        <f t="shared" si="555"/>
        <v>264723381.73</v>
      </c>
      <c r="AP2353" s="6">
        <f t="shared" si="556"/>
        <v>478494543.99</v>
      </c>
      <c r="AQ2353" s="6">
        <f t="shared" si="557"/>
        <v>336197076.22</v>
      </c>
      <c r="AR2353" s="6">
        <f t="shared" si="558"/>
        <v>142297467.77</v>
      </c>
      <c r="AS2353" s="6">
        <f t="shared" si="559"/>
        <v>3499844998.95</v>
      </c>
      <c r="AT2353" s="10">
        <f t="shared" si="560"/>
        <v>16326976.11</v>
      </c>
      <c r="AU2353" s="10">
        <f t="shared" si="561"/>
        <v>3516171975.06</v>
      </c>
      <c r="AV2353" s="10">
        <f t="shared" si="562"/>
        <v>407020849.5</v>
      </c>
      <c r="AW2353" s="12">
        <f t="shared" si="548"/>
        <v>0.0674765155749615</v>
      </c>
      <c r="AX2353" s="12">
        <f t="shared" si="549"/>
        <v>0.928361829150847</v>
      </c>
      <c r="AY2353" s="12">
        <f t="shared" si="550"/>
        <v>0.0362708319813363</v>
      </c>
      <c r="AZ2353" s="12">
        <f t="shared" si="551"/>
        <v>0.892090997169511</v>
      </c>
      <c r="BA2353" s="12">
        <f t="shared" si="552"/>
        <v>0.00416165527419141</v>
      </c>
      <c r="BB2353" s="12">
        <f t="shared" si="553"/>
        <v>0.896252652443702</v>
      </c>
      <c r="BC2353" s="12">
        <f t="shared" si="554"/>
        <v>0.103747347556298</v>
      </c>
    </row>
    <row r="2354" spans="1:55">
      <c r="A2354" s="3" t="s">
        <v>4759</v>
      </c>
      <c r="B2354" s="3" t="s">
        <v>4760</v>
      </c>
      <c r="C2354" s="3">
        <v>0</v>
      </c>
      <c r="D2354" s="3">
        <v>249503797.18</v>
      </c>
      <c r="E2354" s="3">
        <v>99861077.87</v>
      </c>
      <c r="F2354" s="3">
        <v>0</v>
      </c>
      <c r="G2354" s="3">
        <v>0</v>
      </c>
      <c r="H2354" s="3">
        <v>0</v>
      </c>
      <c r="I2354" s="3">
        <v>0</v>
      </c>
      <c r="J2354" s="3">
        <v>0</v>
      </c>
      <c r="K2354" s="3">
        <v>2118474.01</v>
      </c>
      <c r="L2354" s="3">
        <v>0</v>
      </c>
      <c r="M2354" s="3">
        <v>83687065.02</v>
      </c>
      <c r="N2354" s="3">
        <v>3669138.04</v>
      </c>
      <c r="O2354" s="3">
        <v>107628406.18</v>
      </c>
      <c r="P2354" s="3">
        <v>343495.61</v>
      </c>
      <c r="Q2354" s="3">
        <v>0</v>
      </c>
      <c r="R2354" s="3">
        <v>72053386.46</v>
      </c>
      <c r="S2354" s="3">
        <v>0</v>
      </c>
      <c r="T2354" s="3">
        <v>0</v>
      </c>
      <c r="U2354" s="3">
        <v>6863089.53</v>
      </c>
      <c r="V2354" s="3">
        <v>2051999.07</v>
      </c>
      <c r="W2354" s="3">
        <v>0</v>
      </c>
      <c r="X2354" s="3">
        <v>0</v>
      </c>
      <c r="Y2354" s="3">
        <v>0</v>
      </c>
      <c r="Z2354" s="3">
        <v>19882843.04</v>
      </c>
      <c r="AA2354" s="3">
        <v>0</v>
      </c>
      <c r="AB2354" s="3">
        <v>74360.9</v>
      </c>
      <c r="AC2354" s="3">
        <v>265677006.32</v>
      </c>
      <c r="AD2354" s="3">
        <v>96840319.16</v>
      </c>
      <c r="AE2354" s="3">
        <v>0</v>
      </c>
      <c r="AF2354" s="3">
        <v>0</v>
      </c>
      <c r="AG2354" s="3">
        <v>0</v>
      </c>
      <c r="AH2354" s="3">
        <v>16628468.33</v>
      </c>
      <c r="AI2354" s="3">
        <v>0</v>
      </c>
      <c r="AJ2354" s="3">
        <v>0</v>
      </c>
      <c r="AK2354" s="3">
        <v>225750.87</v>
      </c>
      <c r="AL2354" s="3">
        <v>6078116.22</v>
      </c>
      <c r="AM2354" s="3">
        <v>373893.12</v>
      </c>
      <c r="AN2354" s="3">
        <v>0</v>
      </c>
      <c r="AO2354" s="6">
        <f t="shared" si="555"/>
        <v>351483349.06</v>
      </c>
      <c r="AP2354" s="6">
        <f t="shared" si="556"/>
        <v>195328104.85</v>
      </c>
      <c r="AQ2354" s="6">
        <f t="shared" si="557"/>
        <v>100925679</v>
      </c>
      <c r="AR2354" s="6">
        <f t="shared" si="558"/>
        <v>94402425.85</v>
      </c>
      <c r="AS2354" s="6">
        <f t="shared" si="559"/>
        <v>385823554.02</v>
      </c>
      <c r="AT2354" s="10">
        <f t="shared" si="560"/>
        <v>0</v>
      </c>
      <c r="AU2354" s="10">
        <f t="shared" si="561"/>
        <v>385823554.02</v>
      </c>
      <c r="AV2354" s="10">
        <f t="shared" si="562"/>
        <v>445885774.91</v>
      </c>
      <c r="AW2354" s="12">
        <f t="shared" si="548"/>
        <v>0.422603590983145</v>
      </c>
      <c r="AX2354" s="12">
        <f t="shared" si="549"/>
        <v>0.577396409016855</v>
      </c>
      <c r="AY2354" s="12">
        <f t="shared" si="550"/>
        <v>0.113504108426257</v>
      </c>
      <c r="AZ2354" s="12">
        <f t="shared" si="551"/>
        <v>0.463892300590598</v>
      </c>
      <c r="BA2354" s="12">
        <f t="shared" si="552"/>
        <v>0</v>
      </c>
      <c r="BB2354" s="12">
        <f t="shared" si="553"/>
        <v>0.463892300590598</v>
      </c>
      <c r="BC2354" s="12">
        <f t="shared" si="554"/>
        <v>0.536107699409402</v>
      </c>
    </row>
    <row r="2355" spans="1:55">
      <c r="A2355" s="3" t="s">
        <v>4761</v>
      </c>
      <c r="B2355" s="3" t="s">
        <v>4762</v>
      </c>
      <c r="C2355" s="3">
        <v>29039602.94</v>
      </c>
      <c r="D2355" s="3">
        <v>248825373.58</v>
      </c>
      <c r="E2355" s="3">
        <v>0</v>
      </c>
      <c r="F2355" s="3">
        <v>0</v>
      </c>
      <c r="G2355" s="3">
        <v>0</v>
      </c>
      <c r="H2355" s="3">
        <v>0</v>
      </c>
      <c r="I2355" s="3">
        <v>0</v>
      </c>
      <c r="J2355" s="3">
        <v>0</v>
      </c>
      <c r="K2355" s="3">
        <v>55280369.64</v>
      </c>
      <c r="L2355" s="3">
        <v>0</v>
      </c>
      <c r="M2355" s="3">
        <v>776797497.06</v>
      </c>
      <c r="N2355" s="3">
        <v>43265447.41</v>
      </c>
      <c r="O2355" s="3">
        <v>160195348.26</v>
      </c>
      <c r="P2355" s="3">
        <v>30406919.01</v>
      </c>
      <c r="Q2355" s="3">
        <v>0</v>
      </c>
      <c r="R2355" s="3">
        <v>74501576.73</v>
      </c>
      <c r="S2355" s="3">
        <v>0</v>
      </c>
      <c r="T2355" s="3">
        <v>0</v>
      </c>
      <c r="U2355" s="3">
        <v>8095133.13</v>
      </c>
      <c r="V2355" s="3">
        <v>8441622.09</v>
      </c>
      <c r="W2355" s="3">
        <v>0</v>
      </c>
      <c r="X2355" s="3">
        <v>0</v>
      </c>
      <c r="Y2355" s="3">
        <v>0</v>
      </c>
      <c r="Z2355" s="3">
        <v>32424715.18</v>
      </c>
      <c r="AA2355" s="3">
        <v>0</v>
      </c>
      <c r="AB2355" s="3">
        <v>98955.95</v>
      </c>
      <c r="AC2355" s="3">
        <v>933205396.06</v>
      </c>
      <c r="AD2355" s="3">
        <v>117557899.58</v>
      </c>
      <c r="AE2355" s="3">
        <v>0</v>
      </c>
      <c r="AF2355" s="3">
        <v>0</v>
      </c>
      <c r="AG2355" s="3">
        <v>0</v>
      </c>
      <c r="AH2355" s="3">
        <v>105876947.39</v>
      </c>
      <c r="AI2355" s="3">
        <v>0</v>
      </c>
      <c r="AJ2355" s="3">
        <v>0</v>
      </c>
      <c r="AK2355" s="3">
        <v>7784549.16</v>
      </c>
      <c r="AL2355" s="3">
        <v>8409238.9</v>
      </c>
      <c r="AM2355" s="3">
        <v>0</v>
      </c>
      <c r="AN2355" s="3">
        <v>32842626.71</v>
      </c>
      <c r="AO2355" s="6">
        <f t="shared" si="555"/>
        <v>304105743.22</v>
      </c>
      <c r="AP2355" s="6">
        <f t="shared" si="556"/>
        <v>1010665211.74</v>
      </c>
      <c r="AQ2355" s="6">
        <f t="shared" si="557"/>
        <v>123562003.08</v>
      </c>
      <c r="AR2355" s="6">
        <f t="shared" si="558"/>
        <v>887103208.66</v>
      </c>
      <c r="AS2355" s="6">
        <f t="shared" si="559"/>
        <v>1205676657.8</v>
      </c>
      <c r="AT2355" s="10">
        <f t="shared" si="560"/>
        <v>29039602.94</v>
      </c>
      <c r="AU2355" s="10">
        <f t="shared" si="561"/>
        <v>1234716260.74</v>
      </c>
      <c r="AV2355" s="10">
        <f t="shared" si="562"/>
        <v>1191208951.88</v>
      </c>
      <c r="AW2355" s="12">
        <f t="shared" si="548"/>
        <v>0.125356602766647</v>
      </c>
      <c r="AX2355" s="12">
        <f t="shared" si="549"/>
        <v>0.862672870364292</v>
      </c>
      <c r="AY2355" s="12">
        <f t="shared" si="550"/>
        <v>0.365676239335477</v>
      </c>
      <c r="AZ2355" s="12">
        <f t="shared" si="551"/>
        <v>0.496996631028814</v>
      </c>
      <c r="BA2355" s="12">
        <f t="shared" si="552"/>
        <v>0.0119705268690609</v>
      </c>
      <c r="BB2355" s="12">
        <f t="shared" si="553"/>
        <v>0.508967157897875</v>
      </c>
      <c r="BC2355" s="12">
        <f t="shared" si="554"/>
        <v>0.491032842102125</v>
      </c>
    </row>
    <row r="2356" spans="1:55">
      <c r="A2356" s="3" t="s">
        <v>4763</v>
      </c>
      <c r="B2356" s="3" t="s">
        <v>4764</v>
      </c>
      <c r="C2356" s="3">
        <v>0</v>
      </c>
      <c r="D2356" s="3">
        <v>248665915.92</v>
      </c>
      <c r="E2356" s="3">
        <v>0</v>
      </c>
      <c r="F2356" s="3">
        <v>0</v>
      </c>
      <c r="G2356" s="3">
        <v>0</v>
      </c>
      <c r="H2356" s="3">
        <v>0</v>
      </c>
      <c r="I2356" s="3">
        <v>0</v>
      </c>
      <c r="J2356" s="3">
        <v>0</v>
      </c>
      <c r="K2356" s="3">
        <v>23152012.38</v>
      </c>
      <c r="L2356" s="3">
        <v>0</v>
      </c>
      <c r="M2356" s="3">
        <v>831585883.3</v>
      </c>
      <c r="N2356" s="3">
        <v>130287723.95</v>
      </c>
      <c r="O2356" s="3">
        <v>133689778.38</v>
      </c>
      <c r="P2356" s="3">
        <v>7241919.08</v>
      </c>
      <c r="Q2356" s="3">
        <v>0</v>
      </c>
      <c r="R2356" s="3">
        <v>1084500831.65</v>
      </c>
      <c r="S2356" s="3">
        <v>0</v>
      </c>
      <c r="T2356" s="3">
        <v>0</v>
      </c>
      <c r="U2356" s="3">
        <v>8924004.32</v>
      </c>
      <c r="V2356" s="3">
        <v>8201959.28</v>
      </c>
      <c r="W2356" s="3">
        <v>0</v>
      </c>
      <c r="X2356" s="3">
        <v>0</v>
      </c>
      <c r="Y2356" s="3">
        <v>0</v>
      </c>
      <c r="Z2356" s="3">
        <v>7227883.3</v>
      </c>
      <c r="AA2356" s="3">
        <v>0</v>
      </c>
      <c r="AB2356" s="3">
        <v>11922965.26</v>
      </c>
      <c r="AC2356" s="3">
        <v>228935365.97</v>
      </c>
      <c r="AD2356" s="3">
        <v>0</v>
      </c>
      <c r="AE2356" s="3">
        <v>0</v>
      </c>
      <c r="AF2356" s="3">
        <v>0</v>
      </c>
      <c r="AG2356" s="3">
        <v>0</v>
      </c>
      <c r="AH2356" s="3">
        <v>18076974.85</v>
      </c>
      <c r="AI2356" s="3">
        <v>0</v>
      </c>
      <c r="AJ2356" s="3">
        <v>0</v>
      </c>
      <c r="AK2356" s="3">
        <v>1336786.58</v>
      </c>
      <c r="AL2356" s="3">
        <v>47657398.17</v>
      </c>
      <c r="AM2356" s="3">
        <v>0</v>
      </c>
      <c r="AN2356" s="3">
        <v>0</v>
      </c>
      <c r="AO2356" s="6">
        <f t="shared" si="555"/>
        <v>271817928.3</v>
      </c>
      <c r="AP2356" s="6">
        <f t="shared" si="556"/>
        <v>1102805304.71</v>
      </c>
      <c r="AQ2356" s="6">
        <f t="shared" si="557"/>
        <v>1120777643.81</v>
      </c>
      <c r="AR2356" s="6">
        <f t="shared" si="558"/>
        <v>-17972339.0999999</v>
      </c>
      <c r="AS2356" s="6">
        <f t="shared" si="559"/>
        <v>296006525.57</v>
      </c>
      <c r="AT2356" s="10">
        <f t="shared" si="560"/>
        <v>0</v>
      </c>
      <c r="AU2356" s="10">
        <f t="shared" si="561"/>
        <v>296006525.57</v>
      </c>
      <c r="AV2356" s="10">
        <f t="shared" si="562"/>
        <v>253845589.2</v>
      </c>
      <c r="AW2356" s="12">
        <f t="shared" si="548"/>
        <v>0.494347336308236</v>
      </c>
      <c r="AX2356" s="12">
        <f t="shared" si="549"/>
        <v>0.505652663691764</v>
      </c>
      <c r="AY2356" s="12">
        <f t="shared" si="550"/>
        <v>-0.0326857688044314</v>
      </c>
      <c r="AZ2356" s="12">
        <f t="shared" si="551"/>
        <v>0.538338432496195</v>
      </c>
      <c r="BA2356" s="12">
        <f t="shared" si="552"/>
        <v>0</v>
      </c>
      <c r="BB2356" s="12">
        <f t="shared" si="553"/>
        <v>0.538338432496195</v>
      </c>
      <c r="BC2356" s="12">
        <f t="shared" si="554"/>
        <v>0.461661567503805</v>
      </c>
    </row>
    <row r="2357" spans="1:55">
      <c r="A2357" s="3" t="s">
        <v>4765</v>
      </c>
      <c r="B2357" s="3" t="s">
        <v>4766</v>
      </c>
      <c r="C2357" s="3">
        <v>116591776.38</v>
      </c>
      <c r="D2357" s="3">
        <v>248236274.93</v>
      </c>
      <c r="E2357" s="3">
        <v>323843482.01</v>
      </c>
      <c r="F2357" s="3">
        <v>0</v>
      </c>
      <c r="G2357" s="3">
        <v>0</v>
      </c>
      <c r="H2357" s="3">
        <v>0</v>
      </c>
      <c r="I2357" s="3">
        <v>0</v>
      </c>
      <c r="J2357" s="3">
        <v>31005427.72</v>
      </c>
      <c r="K2357" s="3">
        <v>86965398.01</v>
      </c>
      <c r="L2357" s="3">
        <v>0</v>
      </c>
      <c r="M2357" s="3">
        <v>395403238.69</v>
      </c>
      <c r="N2357" s="3">
        <v>120030039.31</v>
      </c>
      <c r="O2357" s="3">
        <v>351645682.08</v>
      </c>
      <c r="P2357" s="3">
        <v>32175012.96</v>
      </c>
      <c r="Q2357" s="3">
        <v>2542486.32</v>
      </c>
      <c r="R2357" s="3">
        <v>252872725.96</v>
      </c>
      <c r="S2357" s="3">
        <v>69581.32</v>
      </c>
      <c r="T2357" s="3">
        <v>0</v>
      </c>
      <c r="U2357" s="3">
        <v>24778930.73</v>
      </c>
      <c r="V2357" s="3">
        <v>13411633.14</v>
      </c>
      <c r="W2357" s="3">
        <v>0</v>
      </c>
      <c r="X2357" s="3">
        <v>0</v>
      </c>
      <c r="Y2357" s="3">
        <v>2464935</v>
      </c>
      <c r="Z2357" s="3">
        <v>57248254.07</v>
      </c>
      <c r="AA2357" s="3">
        <v>0</v>
      </c>
      <c r="AB2357" s="3">
        <v>8010359.87</v>
      </c>
      <c r="AC2357" s="3">
        <v>653742064.69</v>
      </c>
      <c r="AD2357" s="3">
        <v>105134959.43</v>
      </c>
      <c r="AE2357" s="3">
        <v>0</v>
      </c>
      <c r="AF2357" s="3">
        <v>0</v>
      </c>
      <c r="AG2357" s="3">
        <v>0</v>
      </c>
      <c r="AH2357" s="3">
        <v>345185156.51</v>
      </c>
      <c r="AI2357" s="3">
        <v>54841196.21</v>
      </c>
      <c r="AJ2357" s="3">
        <v>141599466.62</v>
      </c>
      <c r="AK2357" s="3">
        <v>53913399.89</v>
      </c>
      <c r="AL2357" s="3">
        <v>87205176.43</v>
      </c>
      <c r="AM2357" s="3">
        <v>4195965</v>
      </c>
      <c r="AN2357" s="3">
        <v>0</v>
      </c>
      <c r="AO2357" s="6">
        <f t="shared" si="555"/>
        <v>690050582.67</v>
      </c>
      <c r="AP2357" s="6">
        <f t="shared" si="556"/>
        <v>901796459.36</v>
      </c>
      <c r="AQ2357" s="6">
        <f t="shared" si="557"/>
        <v>358856420.09</v>
      </c>
      <c r="AR2357" s="6">
        <f t="shared" si="558"/>
        <v>542940039.27</v>
      </c>
      <c r="AS2357" s="6">
        <f t="shared" si="559"/>
        <v>1445817384.78</v>
      </c>
      <c r="AT2357" s="10">
        <f t="shared" si="560"/>
        <v>116591776.38</v>
      </c>
      <c r="AU2357" s="10">
        <f t="shared" si="561"/>
        <v>1562409161.16</v>
      </c>
      <c r="AV2357" s="10">
        <f t="shared" si="562"/>
        <v>1232990621.94</v>
      </c>
      <c r="AW2357" s="12">
        <f t="shared" si="548"/>
        <v>0.246852198687931</v>
      </c>
      <c r="AX2357" s="12">
        <f t="shared" si="549"/>
        <v>0.711439356929669</v>
      </c>
      <c r="AY2357" s="12">
        <f t="shared" si="550"/>
        <v>0.1942262579229</v>
      </c>
      <c r="AZ2357" s="12">
        <f t="shared" si="551"/>
        <v>0.517213099006769</v>
      </c>
      <c r="BA2357" s="12">
        <f t="shared" si="552"/>
        <v>0.0417084443824002</v>
      </c>
      <c r="BB2357" s="12">
        <f t="shared" si="553"/>
        <v>0.558921543389169</v>
      </c>
      <c r="BC2357" s="12">
        <f t="shared" si="554"/>
        <v>0.441078456610831</v>
      </c>
    </row>
    <row r="2358" spans="1:55">
      <c r="A2358" s="3" t="s">
        <v>4767</v>
      </c>
      <c r="B2358" s="3" t="s">
        <v>4768</v>
      </c>
      <c r="C2358" s="3">
        <v>0</v>
      </c>
      <c r="D2358" s="3">
        <v>247018239.76</v>
      </c>
      <c r="E2358" s="3">
        <v>0</v>
      </c>
      <c r="F2358" s="3">
        <v>0</v>
      </c>
      <c r="G2358" s="3">
        <v>0</v>
      </c>
      <c r="H2358" s="3">
        <v>0</v>
      </c>
      <c r="I2358" s="3">
        <v>0</v>
      </c>
      <c r="J2358" s="3">
        <v>33101.17</v>
      </c>
      <c r="K2358" s="3">
        <v>26685120.35</v>
      </c>
      <c r="L2358" s="3">
        <v>0</v>
      </c>
      <c r="M2358" s="3">
        <v>225799470.51</v>
      </c>
      <c r="N2358" s="3">
        <v>31368587.63</v>
      </c>
      <c r="O2358" s="3">
        <v>389317242.86</v>
      </c>
      <c r="P2358" s="3">
        <v>33927266.98</v>
      </c>
      <c r="Q2358" s="3">
        <v>0</v>
      </c>
      <c r="R2358" s="3">
        <v>130323270.08</v>
      </c>
      <c r="S2358" s="3">
        <v>0</v>
      </c>
      <c r="T2358" s="3">
        <v>0</v>
      </c>
      <c r="U2358" s="3">
        <v>44543394.2</v>
      </c>
      <c r="V2358" s="3">
        <v>3851484.42</v>
      </c>
      <c r="W2358" s="3">
        <v>0</v>
      </c>
      <c r="X2358" s="3">
        <v>0</v>
      </c>
      <c r="Y2358" s="3">
        <v>0</v>
      </c>
      <c r="Z2358" s="3">
        <v>169642278.77</v>
      </c>
      <c r="AA2358" s="3">
        <v>0</v>
      </c>
      <c r="AB2358" s="3">
        <v>4863609.21</v>
      </c>
      <c r="AC2358" s="3">
        <v>1025218270.33</v>
      </c>
      <c r="AD2358" s="3">
        <v>261434918.87</v>
      </c>
      <c r="AE2358" s="3">
        <v>0</v>
      </c>
      <c r="AF2358" s="3">
        <v>61508652.08</v>
      </c>
      <c r="AG2358" s="3">
        <v>0</v>
      </c>
      <c r="AH2358" s="3">
        <v>108917588.49</v>
      </c>
      <c r="AI2358" s="3">
        <v>0</v>
      </c>
      <c r="AJ2358" s="3">
        <v>8622844.31</v>
      </c>
      <c r="AK2358" s="3">
        <v>1592272.28</v>
      </c>
      <c r="AL2358" s="3">
        <v>0</v>
      </c>
      <c r="AM2358" s="3">
        <v>0</v>
      </c>
      <c r="AN2358" s="3">
        <v>225556100.45</v>
      </c>
      <c r="AO2358" s="6">
        <f t="shared" si="555"/>
        <v>273736461.28</v>
      </c>
      <c r="AP2358" s="6">
        <f t="shared" si="556"/>
        <v>680412567.98</v>
      </c>
      <c r="AQ2358" s="6">
        <f t="shared" si="557"/>
        <v>353224036.68</v>
      </c>
      <c r="AR2358" s="6">
        <f t="shared" si="558"/>
        <v>327188531.3</v>
      </c>
      <c r="AS2358" s="6">
        <f t="shared" si="559"/>
        <v>1692850646.81</v>
      </c>
      <c r="AT2358" s="10">
        <f t="shared" si="560"/>
        <v>0</v>
      </c>
      <c r="AU2358" s="10">
        <f t="shared" si="561"/>
        <v>1692850646.81</v>
      </c>
      <c r="AV2358" s="10">
        <f t="shared" si="562"/>
        <v>600924992.58</v>
      </c>
      <c r="AW2358" s="12">
        <f t="shared" si="548"/>
        <v>0.119338812645511</v>
      </c>
      <c r="AX2358" s="12">
        <f t="shared" si="549"/>
        <v>0.880661187354489</v>
      </c>
      <c r="AY2358" s="12">
        <f t="shared" si="550"/>
        <v>0.142641906942133</v>
      </c>
      <c r="AZ2358" s="12">
        <f t="shared" si="551"/>
        <v>0.738019280412356</v>
      </c>
      <c r="BA2358" s="12">
        <f t="shared" si="552"/>
        <v>0</v>
      </c>
      <c r="BB2358" s="12">
        <f t="shared" si="553"/>
        <v>0.738019280412356</v>
      </c>
      <c r="BC2358" s="12">
        <f t="shared" si="554"/>
        <v>0.261980719587644</v>
      </c>
    </row>
    <row r="2359" spans="1:55">
      <c r="A2359" s="3" t="s">
        <v>4769</v>
      </c>
      <c r="B2359" s="3" t="s">
        <v>4770</v>
      </c>
      <c r="C2359" s="3">
        <v>181152609.73</v>
      </c>
      <c r="D2359" s="3">
        <v>246808836.93</v>
      </c>
      <c r="E2359" s="3">
        <v>70000000</v>
      </c>
      <c r="F2359" s="3">
        <v>27673697.48</v>
      </c>
      <c r="G2359" s="3">
        <v>0</v>
      </c>
      <c r="H2359" s="3">
        <v>0</v>
      </c>
      <c r="I2359" s="3">
        <v>0</v>
      </c>
      <c r="J2359" s="3">
        <v>43201768.7</v>
      </c>
      <c r="K2359" s="3">
        <v>84547403.72</v>
      </c>
      <c r="L2359" s="3">
        <v>0</v>
      </c>
      <c r="M2359" s="3">
        <v>1061907155.87</v>
      </c>
      <c r="N2359" s="3">
        <v>39099018.14</v>
      </c>
      <c r="O2359" s="3">
        <v>23520576.07</v>
      </c>
      <c r="P2359" s="3">
        <v>99836289.15</v>
      </c>
      <c r="Q2359" s="3">
        <v>67677569.69</v>
      </c>
      <c r="R2359" s="3">
        <v>1690832391.98</v>
      </c>
      <c r="S2359" s="3">
        <v>4258504.87</v>
      </c>
      <c r="T2359" s="3">
        <v>0</v>
      </c>
      <c r="U2359" s="3">
        <v>9091860.46</v>
      </c>
      <c r="V2359" s="3">
        <v>13623476.03</v>
      </c>
      <c r="W2359" s="3">
        <v>0</v>
      </c>
      <c r="X2359" s="3">
        <v>0</v>
      </c>
      <c r="Y2359" s="3">
        <v>0</v>
      </c>
      <c r="Z2359" s="3">
        <v>0</v>
      </c>
      <c r="AA2359" s="3">
        <v>0</v>
      </c>
      <c r="AB2359" s="3">
        <v>213399041.93</v>
      </c>
      <c r="AC2359" s="3">
        <v>381433377.96</v>
      </c>
      <c r="AD2359" s="3">
        <v>128913747.12</v>
      </c>
      <c r="AE2359" s="3">
        <v>0</v>
      </c>
      <c r="AF2359" s="3">
        <v>0</v>
      </c>
      <c r="AG2359" s="3">
        <v>0</v>
      </c>
      <c r="AH2359" s="3">
        <v>502317821.52</v>
      </c>
      <c r="AI2359" s="3">
        <v>0</v>
      </c>
      <c r="AJ2359" s="3">
        <v>138306931.12</v>
      </c>
      <c r="AK2359" s="3">
        <v>1490061.73</v>
      </c>
      <c r="AL2359" s="3">
        <v>79814644.29</v>
      </c>
      <c r="AM2359" s="3">
        <v>1108763.51</v>
      </c>
      <c r="AN2359" s="3">
        <v>70239350.11</v>
      </c>
      <c r="AO2359" s="6">
        <f t="shared" si="555"/>
        <v>472231706.83</v>
      </c>
      <c r="AP2359" s="6">
        <f t="shared" si="556"/>
        <v>1292040608.92</v>
      </c>
      <c r="AQ2359" s="6">
        <f t="shared" si="557"/>
        <v>1931205275.27</v>
      </c>
      <c r="AR2359" s="6">
        <f t="shared" si="558"/>
        <v>-639164666.35</v>
      </c>
      <c r="AS2359" s="6">
        <f t="shared" si="559"/>
        <v>1303624697.36</v>
      </c>
      <c r="AT2359" s="10">
        <f t="shared" si="560"/>
        <v>181152609.73</v>
      </c>
      <c r="AU2359" s="10">
        <f t="shared" si="561"/>
        <v>1484777307.09</v>
      </c>
      <c r="AV2359" s="10">
        <f t="shared" si="562"/>
        <v>-166932959.52</v>
      </c>
      <c r="AW2359" s="12">
        <f t="shared" si="548"/>
        <v>0.358336481619212</v>
      </c>
      <c r="AX2359" s="12">
        <f t="shared" si="549"/>
        <v>0.504202208883933</v>
      </c>
      <c r="AY2359" s="12">
        <f t="shared" si="550"/>
        <v>-0.485007707874279</v>
      </c>
      <c r="AZ2359" s="12">
        <f t="shared" si="551"/>
        <v>0.989209916758212</v>
      </c>
      <c r="BA2359" s="12">
        <f t="shared" si="552"/>
        <v>0.137461309496854</v>
      </c>
      <c r="BB2359" s="12">
        <f t="shared" si="553"/>
        <v>1.12667122625507</v>
      </c>
      <c r="BC2359" s="12">
        <f t="shared" si="554"/>
        <v>-0.126671226255066</v>
      </c>
    </row>
    <row r="2360" spans="1:55">
      <c r="A2360" s="3" t="s">
        <v>4771</v>
      </c>
      <c r="B2360" s="3" t="s">
        <v>4772</v>
      </c>
      <c r="C2360" s="3">
        <v>403508344.73</v>
      </c>
      <c r="D2360" s="3">
        <v>246758519.65</v>
      </c>
      <c r="E2360" s="3">
        <v>0</v>
      </c>
      <c r="F2360" s="3">
        <v>0</v>
      </c>
      <c r="G2360" s="3">
        <v>0</v>
      </c>
      <c r="H2360" s="3">
        <v>0</v>
      </c>
      <c r="I2360" s="3">
        <v>0</v>
      </c>
      <c r="J2360" s="3">
        <v>112451367.61</v>
      </c>
      <c r="K2360" s="3">
        <v>93435002.36</v>
      </c>
      <c r="L2360" s="3">
        <v>0</v>
      </c>
      <c r="M2360" s="3">
        <v>1175220089.57</v>
      </c>
      <c r="N2360" s="3">
        <v>407395110.83</v>
      </c>
      <c r="O2360" s="3">
        <v>369641974.5</v>
      </c>
      <c r="P2360" s="3">
        <v>78684402.46</v>
      </c>
      <c r="Q2360" s="3">
        <v>0</v>
      </c>
      <c r="R2360" s="3">
        <v>1960547197.03</v>
      </c>
      <c r="S2360" s="3">
        <v>0</v>
      </c>
      <c r="T2360" s="3">
        <v>0</v>
      </c>
      <c r="U2360" s="3">
        <v>132980324.57</v>
      </c>
      <c r="V2360" s="3">
        <v>195735073.65</v>
      </c>
      <c r="W2360" s="3">
        <v>0</v>
      </c>
      <c r="X2360" s="3">
        <v>0</v>
      </c>
      <c r="Y2360" s="3">
        <v>6300100</v>
      </c>
      <c r="Z2360" s="3">
        <v>141406478.26</v>
      </c>
      <c r="AA2360" s="3">
        <v>0</v>
      </c>
      <c r="AB2360" s="3">
        <v>500000000</v>
      </c>
      <c r="AC2360" s="3">
        <v>14319943422.63</v>
      </c>
      <c r="AD2360" s="3">
        <v>1388362770.17</v>
      </c>
      <c r="AE2360" s="3">
        <v>0</v>
      </c>
      <c r="AF2360" s="3">
        <v>0</v>
      </c>
      <c r="AG2360" s="3">
        <v>0</v>
      </c>
      <c r="AH2360" s="3">
        <v>487531716.08</v>
      </c>
      <c r="AI2360" s="3">
        <v>0</v>
      </c>
      <c r="AJ2360" s="3">
        <v>838524950.63</v>
      </c>
      <c r="AK2360" s="3">
        <v>92228678.62</v>
      </c>
      <c r="AL2360" s="3">
        <v>59316069.06</v>
      </c>
      <c r="AM2360" s="3">
        <v>49286737.73</v>
      </c>
      <c r="AN2360" s="3">
        <v>489882087.14</v>
      </c>
      <c r="AO2360" s="6">
        <f t="shared" si="555"/>
        <v>452644889.62</v>
      </c>
      <c r="AP2360" s="6">
        <f t="shared" si="556"/>
        <v>2030941577.36</v>
      </c>
      <c r="AQ2360" s="6">
        <f t="shared" si="557"/>
        <v>2936969173.51</v>
      </c>
      <c r="AR2360" s="6">
        <f t="shared" si="558"/>
        <v>-906027596.15</v>
      </c>
      <c r="AS2360" s="6">
        <f t="shared" si="559"/>
        <v>17725076432.06</v>
      </c>
      <c r="AT2360" s="10">
        <f t="shared" si="560"/>
        <v>403508344.73</v>
      </c>
      <c r="AU2360" s="10">
        <f t="shared" si="561"/>
        <v>18128584776.79</v>
      </c>
      <c r="AV2360" s="10">
        <f t="shared" si="562"/>
        <v>-453382706.53</v>
      </c>
      <c r="AW2360" s="12">
        <f t="shared" si="548"/>
        <v>0.0256090361977594</v>
      </c>
      <c r="AX2360" s="12">
        <f t="shared" si="549"/>
        <v>0.951561898362082</v>
      </c>
      <c r="AY2360" s="12">
        <f t="shared" si="550"/>
        <v>-0.0512598154492653</v>
      </c>
      <c r="AZ2360" s="12">
        <f t="shared" si="551"/>
        <v>1.00282171381135</v>
      </c>
      <c r="BA2360" s="12">
        <f t="shared" si="552"/>
        <v>0.022829065440159</v>
      </c>
      <c r="BB2360" s="12">
        <f t="shared" si="553"/>
        <v>1.02565077925151</v>
      </c>
      <c r="BC2360" s="12">
        <f t="shared" si="554"/>
        <v>-0.025650779251506</v>
      </c>
    </row>
    <row r="2361" spans="1:55">
      <c r="A2361" s="3" t="s">
        <v>4773</v>
      </c>
      <c r="B2361" s="3" t="s">
        <v>4774</v>
      </c>
      <c r="C2361" s="3">
        <v>5783836.34</v>
      </c>
      <c r="D2361" s="3">
        <v>246683205.08</v>
      </c>
      <c r="E2361" s="3">
        <v>756464240.29</v>
      </c>
      <c r="F2361" s="3">
        <v>30000000</v>
      </c>
      <c r="G2361" s="3">
        <v>0</v>
      </c>
      <c r="H2361" s="3">
        <v>0</v>
      </c>
      <c r="I2361" s="3">
        <v>0</v>
      </c>
      <c r="J2361" s="3">
        <v>0</v>
      </c>
      <c r="K2361" s="3">
        <v>133478700.19</v>
      </c>
      <c r="L2361" s="3">
        <v>0</v>
      </c>
      <c r="M2361" s="3">
        <v>115747139.36</v>
      </c>
      <c r="N2361" s="3">
        <v>27944554.74</v>
      </c>
      <c r="O2361" s="3">
        <v>1149243498.6</v>
      </c>
      <c r="P2361" s="3">
        <v>195455706.11</v>
      </c>
      <c r="Q2361" s="3">
        <v>0</v>
      </c>
      <c r="R2361" s="3">
        <v>264624191.5</v>
      </c>
      <c r="S2361" s="3">
        <v>0</v>
      </c>
      <c r="T2361" s="3">
        <v>0</v>
      </c>
      <c r="U2361" s="3">
        <v>24826112.09</v>
      </c>
      <c r="V2361" s="3">
        <v>28673768.44</v>
      </c>
      <c r="W2361" s="3">
        <v>0</v>
      </c>
      <c r="X2361" s="3">
        <v>0</v>
      </c>
      <c r="Y2361" s="3">
        <v>0</v>
      </c>
      <c r="Z2361" s="3">
        <v>1962525</v>
      </c>
      <c r="AA2361" s="3">
        <v>0</v>
      </c>
      <c r="AB2361" s="3">
        <v>12492371.92</v>
      </c>
      <c r="AC2361" s="3">
        <v>428879606.03</v>
      </c>
      <c r="AD2361" s="3">
        <v>33707653.84</v>
      </c>
      <c r="AE2361" s="3">
        <v>0</v>
      </c>
      <c r="AF2361" s="3">
        <v>0</v>
      </c>
      <c r="AG2361" s="3">
        <v>0</v>
      </c>
      <c r="AH2361" s="3">
        <v>131633686.5</v>
      </c>
      <c r="AI2361" s="3">
        <v>5994055.67</v>
      </c>
      <c r="AJ2361" s="3">
        <v>0</v>
      </c>
      <c r="AK2361" s="3">
        <v>33199693.97</v>
      </c>
      <c r="AL2361" s="3">
        <v>21026317.03</v>
      </c>
      <c r="AM2361" s="3">
        <v>4209342.29</v>
      </c>
      <c r="AN2361" s="3">
        <v>4983589.44</v>
      </c>
      <c r="AO2361" s="6">
        <f t="shared" si="555"/>
        <v>1166626145.56</v>
      </c>
      <c r="AP2361" s="6">
        <f t="shared" si="556"/>
        <v>1488390898.81</v>
      </c>
      <c r="AQ2361" s="6">
        <f t="shared" si="557"/>
        <v>332578968.95</v>
      </c>
      <c r="AR2361" s="6">
        <f t="shared" si="558"/>
        <v>1155811929.86</v>
      </c>
      <c r="AS2361" s="6">
        <f t="shared" si="559"/>
        <v>663633944.77</v>
      </c>
      <c r="AT2361" s="10">
        <f t="shared" si="560"/>
        <v>5783836.34</v>
      </c>
      <c r="AU2361" s="10">
        <f t="shared" si="561"/>
        <v>669417781.11</v>
      </c>
      <c r="AV2361" s="10">
        <f t="shared" si="562"/>
        <v>2322438075.42</v>
      </c>
      <c r="AW2361" s="12">
        <f t="shared" si="548"/>
        <v>0.38993394117358</v>
      </c>
      <c r="AX2361" s="12">
        <f t="shared" si="549"/>
        <v>0.608132865311306</v>
      </c>
      <c r="AY2361" s="12">
        <f t="shared" si="550"/>
        <v>0.386319390132828</v>
      </c>
      <c r="AZ2361" s="12">
        <f t="shared" si="551"/>
        <v>0.221813475178478</v>
      </c>
      <c r="BA2361" s="12">
        <f t="shared" si="552"/>
        <v>0.00193319351511412</v>
      </c>
      <c r="BB2361" s="12">
        <f t="shared" si="553"/>
        <v>0.223746668693592</v>
      </c>
      <c r="BC2361" s="12">
        <f t="shared" si="554"/>
        <v>0.776253331306408</v>
      </c>
    </row>
    <row r="2362" spans="1:55">
      <c r="A2362" s="3" t="s">
        <v>4775</v>
      </c>
      <c r="B2362" s="3" t="s">
        <v>4776</v>
      </c>
      <c r="C2362" s="3">
        <v>114457102.78</v>
      </c>
      <c r="D2362" s="3">
        <v>246680884.96</v>
      </c>
      <c r="E2362" s="3">
        <v>0</v>
      </c>
      <c r="F2362" s="3">
        <v>0</v>
      </c>
      <c r="G2362" s="3">
        <v>0</v>
      </c>
      <c r="H2362" s="3">
        <v>0</v>
      </c>
      <c r="I2362" s="3">
        <v>0</v>
      </c>
      <c r="J2362" s="3">
        <v>32592015.89</v>
      </c>
      <c r="K2362" s="3">
        <v>52440806.45</v>
      </c>
      <c r="L2362" s="3">
        <v>0</v>
      </c>
      <c r="M2362" s="3">
        <v>415101353.24</v>
      </c>
      <c r="N2362" s="3">
        <v>17023900.88</v>
      </c>
      <c r="O2362" s="3">
        <v>219699580</v>
      </c>
      <c r="P2362" s="3">
        <v>70805966.07</v>
      </c>
      <c r="Q2362" s="3">
        <v>60133029.18</v>
      </c>
      <c r="R2362" s="3">
        <v>154026125.23</v>
      </c>
      <c r="S2362" s="3">
        <v>0</v>
      </c>
      <c r="T2362" s="3">
        <v>0</v>
      </c>
      <c r="U2362" s="3">
        <v>17417751.38</v>
      </c>
      <c r="V2362" s="3">
        <v>34808746.19</v>
      </c>
      <c r="W2362" s="3">
        <v>0</v>
      </c>
      <c r="X2362" s="3">
        <v>0</v>
      </c>
      <c r="Y2362" s="3">
        <v>0</v>
      </c>
      <c r="Z2362" s="3">
        <v>4284097.17</v>
      </c>
      <c r="AA2362" s="3">
        <v>0</v>
      </c>
      <c r="AB2362" s="3">
        <v>13498441.96</v>
      </c>
      <c r="AC2362" s="3">
        <v>455203274</v>
      </c>
      <c r="AD2362" s="3">
        <v>1183655.24</v>
      </c>
      <c r="AE2362" s="3">
        <v>0</v>
      </c>
      <c r="AF2362" s="3">
        <v>0</v>
      </c>
      <c r="AG2362" s="3">
        <v>0</v>
      </c>
      <c r="AH2362" s="3">
        <v>45274814.72</v>
      </c>
      <c r="AI2362" s="3">
        <v>0</v>
      </c>
      <c r="AJ2362" s="3">
        <v>1527341964.91</v>
      </c>
      <c r="AK2362" s="3">
        <v>0</v>
      </c>
      <c r="AL2362" s="3">
        <v>24468063.18</v>
      </c>
      <c r="AM2362" s="3">
        <v>0</v>
      </c>
      <c r="AN2362" s="3">
        <v>5220500</v>
      </c>
      <c r="AO2362" s="6">
        <f t="shared" si="555"/>
        <v>331713707.3</v>
      </c>
      <c r="AP2362" s="6">
        <f t="shared" si="556"/>
        <v>782763829.37</v>
      </c>
      <c r="AQ2362" s="6">
        <f t="shared" si="557"/>
        <v>224035161.93</v>
      </c>
      <c r="AR2362" s="6">
        <f t="shared" si="558"/>
        <v>558728667.44</v>
      </c>
      <c r="AS2362" s="6">
        <f t="shared" si="559"/>
        <v>2058692272.05</v>
      </c>
      <c r="AT2362" s="10">
        <f t="shared" si="560"/>
        <v>114457102.78</v>
      </c>
      <c r="AU2362" s="10">
        <f t="shared" si="561"/>
        <v>2173149374.83</v>
      </c>
      <c r="AV2362" s="10">
        <f t="shared" si="562"/>
        <v>890442374.74</v>
      </c>
      <c r="AW2362" s="12">
        <f t="shared" si="548"/>
        <v>0.108276080632009</v>
      </c>
      <c r="AX2362" s="12">
        <f t="shared" si="549"/>
        <v>0.854363490128009</v>
      </c>
      <c r="AY2362" s="12">
        <f t="shared" si="550"/>
        <v>0.182376998344646</v>
      </c>
      <c r="AZ2362" s="12">
        <f t="shared" si="551"/>
        <v>0.671986491783363</v>
      </c>
      <c r="BA2362" s="12">
        <f t="shared" si="552"/>
        <v>0.0373604292399811</v>
      </c>
      <c r="BB2362" s="12">
        <f t="shared" si="553"/>
        <v>0.709346921023344</v>
      </c>
      <c r="BC2362" s="12">
        <f t="shared" si="554"/>
        <v>0.290653078976656</v>
      </c>
    </row>
    <row r="2363" spans="1:55">
      <c r="A2363" s="3" t="s">
        <v>4777</v>
      </c>
      <c r="B2363" s="3" t="s">
        <v>4778</v>
      </c>
      <c r="C2363" s="3">
        <v>31074712.18</v>
      </c>
      <c r="D2363" s="3">
        <v>246536404.88</v>
      </c>
      <c r="E2363" s="3">
        <v>0</v>
      </c>
      <c r="F2363" s="3">
        <v>0</v>
      </c>
      <c r="G2363" s="3">
        <v>0</v>
      </c>
      <c r="H2363" s="3">
        <v>0</v>
      </c>
      <c r="I2363" s="3">
        <v>0</v>
      </c>
      <c r="J2363" s="3">
        <v>0</v>
      </c>
      <c r="K2363" s="3">
        <v>38437886.51</v>
      </c>
      <c r="L2363" s="3">
        <v>0</v>
      </c>
      <c r="M2363" s="3">
        <v>11413890.38</v>
      </c>
      <c r="N2363" s="3">
        <v>38584509.63</v>
      </c>
      <c r="O2363" s="3">
        <v>104197152.16</v>
      </c>
      <c r="P2363" s="3">
        <v>4887552.83</v>
      </c>
      <c r="Q2363" s="3">
        <v>0</v>
      </c>
      <c r="R2363" s="3">
        <v>343080671.56</v>
      </c>
      <c r="S2363" s="3">
        <v>0</v>
      </c>
      <c r="T2363" s="3">
        <v>0</v>
      </c>
      <c r="U2363" s="3">
        <v>11041425.23</v>
      </c>
      <c r="V2363" s="3">
        <v>6868340.17</v>
      </c>
      <c r="W2363" s="3">
        <v>0</v>
      </c>
      <c r="X2363" s="3">
        <v>0</v>
      </c>
      <c r="Y2363" s="3">
        <v>39361510</v>
      </c>
      <c r="Z2363" s="3">
        <v>0</v>
      </c>
      <c r="AA2363" s="3">
        <v>0</v>
      </c>
      <c r="AB2363" s="3">
        <v>8920850.45</v>
      </c>
      <c r="AC2363" s="3">
        <v>959020768.11</v>
      </c>
      <c r="AD2363" s="3">
        <v>372505.63</v>
      </c>
      <c r="AE2363" s="3">
        <v>0</v>
      </c>
      <c r="AF2363" s="3">
        <v>0</v>
      </c>
      <c r="AG2363" s="3">
        <v>0</v>
      </c>
      <c r="AH2363" s="3">
        <v>24733519.13</v>
      </c>
      <c r="AI2363" s="3">
        <v>0</v>
      </c>
      <c r="AJ2363" s="3">
        <v>0</v>
      </c>
      <c r="AK2363" s="3">
        <v>31898286.33</v>
      </c>
      <c r="AL2363" s="3">
        <v>27740192.04</v>
      </c>
      <c r="AM2363" s="3">
        <v>0</v>
      </c>
      <c r="AN2363" s="3">
        <v>0</v>
      </c>
      <c r="AO2363" s="6">
        <f t="shared" si="555"/>
        <v>284974291.39</v>
      </c>
      <c r="AP2363" s="6">
        <f t="shared" si="556"/>
        <v>159083105</v>
      </c>
      <c r="AQ2363" s="6">
        <f t="shared" si="557"/>
        <v>409272797.41</v>
      </c>
      <c r="AR2363" s="6">
        <f t="shared" si="558"/>
        <v>-250189692.41</v>
      </c>
      <c r="AS2363" s="6">
        <f t="shared" si="559"/>
        <v>1043765271.24</v>
      </c>
      <c r="AT2363" s="10">
        <f t="shared" si="560"/>
        <v>31074712.18</v>
      </c>
      <c r="AU2363" s="10">
        <f t="shared" si="561"/>
        <v>1074839983.42</v>
      </c>
      <c r="AV2363" s="10">
        <f t="shared" si="562"/>
        <v>34784598.98</v>
      </c>
      <c r="AW2363" s="12">
        <f t="shared" si="548"/>
        <v>0.25682045613448</v>
      </c>
      <c r="AX2363" s="12">
        <f t="shared" si="549"/>
        <v>0.71517483608157</v>
      </c>
      <c r="AY2363" s="12">
        <f t="shared" si="550"/>
        <v>-0.225472377215063</v>
      </c>
      <c r="AZ2363" s="12">
        <f t="shared" si="551"/>
        <v>0.940647213296633</v>
      </c>
      <c r="BA2363" s="12">
        <f t="shared" si="552"/>
        <v>0.0280047077839504</v>
      </c>
      <c r="BB2363" s="12">
        <f t="shared" si="553"/>
        <v>0.968651921080583</v>
      </c>
      <c r="BC2363" s="12">
        <f t="shared" si="554"/>
        <v>0.0313480789194167</v>
      </c>
    </row>
    <row r="2364" spans="1:55">
      <c r="A2364" s="3" t="s">
        <v>4779</v>
      </c>
      <c r="B2364" s="3" t="s">
        <v>4780</v>
      </c>
      <c r="C2364" s="3">
        <v>0</v>
      </c>
      <c r="D2364" s="3">
        <v>246525615.61</v>
      </c>
      <c r="E2364" s="3">
        <v>96871226.86</v>
      </c>
      <c r="F2364" s="3">
        <v>0</v>
      </c>
      <c r="G2364" s="3">
        <v>0</v>
      </c>
      <c r="H2364" s="3">
        <v>0</v>
      </c>
      <c r="I2364" s="3">
        <v>0</v>
      </c>
      <c r="J2364" s="3">
        <v>0</v>
      </c>
      <c r="K2364" s="3">
        <v>193853248.91</v>
      </c>
      <c r="L2364" s="3">
        <v>0</v>
      </c>
      <c r="M2364" s="3">
        <v>606883964.98</v>
      </c>
      <c r="N2364" s="3">
        <v>27637040.37</v>
      </c>
      <c r="O2364" s="3">
        <v>110784436</v>
      </c>
      <c r="P2364" s="3">
        <v>32057870.54</v>
      </c>
      <c r="Q2364" s="3">
        <v>0</v>
      </c>
      <c r="R2364" s="3">
        <v>259243964.51</v>
      </c>
      <c r="S2364" s="3">
        <v>85250911.81</v>
      </c>
      <c r="T2364" s="3">
        <v>0</v>
      </c>
      <c r="U2364" s="3">
        <v>29393152.6</v>
      </c>
      <c r="V2364" s="3">
        <v>27035302.35</v>
      </c>
      <c r="W2364" s="3">
        <v>0</v>
      </c>
      <c r="X2364" s="3">
        <v>0</v>
      </c>
      <c r="Y2364" s="3">
        <v>0</v>
      </c>
      <c r="Z2364" s="3">
        <v>11427132.33</v>
      </c>
      <c r="AA2364" s="3">
        <v>0</v>
      </c>
      <c r="AB2364" s="3">
        <v>29249720.32</v>
      </c>
      <c r="AC2364" s="3">
        <v>755583580.47</v>
      </c>
      <c r="AD2364" s="3">
        <v>174294147.41</v>
      </c>
      <c r="AE2364" s="3">
        <v>0</v>
      </c>
      <c r="AF2364" s="3">
        <v>0</v>
      </c>
      <c r="AG2364" s="3">
        <v>0</v>
      </c>
      <c r="AH2364" s="3">
        <v>56106098.41</v>
      </c>
      <c r="AI2364" s="3">
        <v>0</v>
      </c>
      <c r="AJ2364" s="3">
        <v>0</v>
      </c>
      <c r="AK2364" s="3">
        <v>27979118.31</v>
      </c>
      <c r="AL2364" s="3">
        <v>43571637.06</v>
      </c>
      <c r="AM2364" s="3">
        <v>0</v>
      </c>
      <c r="AN2364" s="3">
        <v>6641537.34</v>
      </c>
      <c r="AO2364" s="6">
        <f t="shared" si="555"/>
        <v>537250091.38</v>
      </c>
      <c r="AP2364" s="6">
        <f t="shared" si="556"/>
        <v>777363311.89</v>
      </c>
      <c r="AQ2364" s="6">
        <f t="shared" si="557"/>
        <v>441600183.92</v>
      </c>
      <c r="AR2364" s="6">
        <f t="shared" si="558"/>
        <v>335763127.97</v>
      </c>
      <c r="AS2364" s="6">
        <f t="shared" si="559"/>
        <v>1064176119</v>
      </c>
      <c r="AT2364" s="10">
        <f t="shared" si="560"/>
        <v>0</v>
      </c>
      <c r="AU2364" s="10">
        <f t="shared" si="561"/>
        <v>1064176119</v>
      </c>
      <c r="AV2364" s="10">
        <f t="shared" si="562"/>
        <v>873013219.35</v>
      </c>
      <c r="AW2364" s="12">
        <f t="shared" si="548"/>
        <v>0.277334838027553</v>
      </c>
      <c r="AX2364" s="12">
        <f t="shared" si="549"/>
        <v>0.722665161972447</v>
      </c>
      <c r="AY2364" s="12">
        <f t="shared" si="550"/>
        <v>0.173324889479304</v>
      </c>
      <c r="AZ2364" s="12">
        <f t="shared" si="551"/>
        <v>0.549340272493143</v>
      </c>
      <c r="BA2364" s="12">
        <f t="shared" si="552"/>
        <v>0</v>
      </c>
      <c r="BB2364" s="12">
        <f t="shared" si="553"/>
        <v>0.549340272493143</v>
      </c>
      <c r="BC2364" s="12">
        <f t="shared" si="554"/>
        <v>0.450659727506857</v>
      </c>
    </row>
    <row r="2365" spans="1:55">
      <c r="A2365" s="3" t="s">
        <v>4781</v>
      </c>
      <c r="B2365" s="3" t="s">
        <v>4782</v>
      </c>
      <c r="C2365" s="3">
        <v>0</v>
      </c>
      <c r="D2365" s="3">
        <v>246268571.28</v>
      </c>
      <c r="E2365" s="3">
        <v>441804021.92</v>
      </c>
      <c r="F2365" s="3">
        <v>0</v>
      </c>
      <c r="G2365" s="3">
        <v>0</v>
      </c>
      <c r="H2365" s="3">
        <v>0</v>
      </c>
      <c r="I2365" s="3">
        <v>0</v>
      </c>
      <c r="J2365" s="3">
        <v>0</v>
      </c>
      <c r="K2365" s="3">
        <v>12339022.18</v>
      </c>
      <c r="L2365" s="3">
        <v>0</v>
      </c>
      <c r="M2365" s="3">
        <v>638503457.87</v>
      </c>
      <c r="N2365" s="3">
        <v>24424360.46</v>
      </c>
      <c r="O2365" s="3">
        <v>417417248.82</v>
      </c>
      <c r="P2365" s="3">
        <v>39717898.13</v>
      </c>
      <c r="Q2365" s="3">
        <v>0</v>
      </c>
      <c r="R2365" s="3">
        <v>606970192.89</v>
      </c>
      <c r="S2365" s="3">
        <v>0</v>
      </c>
      <c r="T2365" s="3">
        <v>0</v>
      </c>
      <c r="U2365" s="3">
        <v>43156352.91</v>
      </c>
      <c r="V2365" s="3">
        <v>17555738.59</v>
      </c>
      <c r="W2365" s="3">
        <v>0</v>
      </c>
      <c r="X2365" s="3">
        <v>0</v>
      </c>
      <c r="Y2365" s="3">
        <v>0</v>
      </c>
      <c r="Z2365" s="3">
        <v>19909506.46</v>
      </c>
      <c r="AA2365" s="3">
        <v>0</v>
      </c>
      <c r="AB2365" s="3">
        <v>429429.7</v>
      </c>
      <c r="AC2365" s="3">
        <v>559240673.98</v>
      </c>
      <c r="AD2365" s="3">
        <v>18251485.57</v>
      </c>
      <c r="AE2365" s="3">
        <v>0</v>
      </c>
      <c r="AF2365" s="3">
        <v>0</v>
      </c>
      <c r="AG2365" s="3">
        <v>0</v>
      </c>
      <c r="AH2365" s="3">
        <v>62119658.15</v>
      </c>
      <c r="AI2365" s="3">
        <v>0</v>
      </c>
      <c r="AJ2365" s="3">
        <v>52205665.77</v>
      </c>
      <c r="AK2365" s="3">
        <v>723060.3</v>
      </c>
      <c r="AL2365" s="3">
        <v>17146049.09</v>
      </c>
      <c r="AM2365" s="3">
        <v>2756428.64</v>
      </c>
      <c r="AN2365" s="3">
        <v>84512581.01</v>
      </c>
      <c r="AO2365" s="6">
        <f t="shared" si="555"/>
        <v>700411615.38</v>
      </c>
      <c r="AP2365" s="6">
        <f t="shared" si="556"/>
        <v>1120062965.28</v>
      </c>
      <c r="AQ2365" s="6">
        <f t="shared" si="557"/>
        <v>688021220.55</v>
      </c>
      <c r="AR2365" s="6">
        <f t="shared" si="558"/>
        <v>432041744.73</v>
      </c>
      <c r="AS2365" s="6">
        <f t="shared" si="559"/>
        <v>796955602.51</v>
      </c>
      <c r="AT2365" s="10">
        <f t="shared" si="560"/>
        <v>0</v>
      </c>
      <c r="AU2365" s="10">
        <f t="shared" si="561"/>
        <v>796955602.51</v>
      </c>
      <c r="AV2365" s="10">
        <f t="shared" si="562"/>
        <v>1132453360.11</v>
      </c>
      <c r="AW2365" s="12">
        <f t="shared" si="548"/>
        <v>0.363018742500756</v>
      </c>
      <c r="AX2365" s="12">
        <f t="shared" si="549"/>
        <v>0.636981257499244</v>
      </c>
      <c r="AY2365" s="12">
        <f t="shared" si="550"/>
        <v>0.223924400218043</v>
      </c>
      <c r="AZ2365" s="12">
        <f t="shared" si="551"/>
        <v>0.413056857281201</v>
      </c>
      <c r="BA2365" s="12">
        <f t="shared" si="552"/>
        <v>0</v>
      </c>
      <c r="BB2365" s="12">
        <f t="shared" si="553"/>
        <v>0.413056857281201</v>
      </c>
      <c r="BC2365" s="12">
        <f t="shared" si="554"/>
        <v>0.586943142718799</v>
      </c>
    </row>
    <row r="2366" spans="1:55">
      <c r="A2366" s="3" t="s">
        <v>4783</v>
      </c>
      <c r="B2366" s="3" t="s">
        <v>4784</v>
      </c>
      <c r="C2366" s="3">
        <v>17872416.43</v>
      </c>
      <c r="D2366" s="3">
        <v>245457106.28</v>
      </c>
      <c r="E2366" s="3">
        <v>401251400</v>
      </c>
      <c r="F2366" s="3">
        <v>0</v>
      </c>
      <c r="G2366" s="3">
        <v>0</v>
      </c>
      <c r="H2366" s="3">
        <v>0</v>
      </c>
      <c r="I2366" s="3">
        <v>0</v>
      </c>
      <c r="J2366" s="3">
        <v>3196166.19</v>
      </c>
      <c r="K2366" s="3">
        <v>4334226.35</v>
      </c>
      <c r="L2366" s="3">
        <v>0</v>
      </c>
      <c r="M2366" s="3">
        <v>424867010.54</v>
      </c>
      <c r="N2366" s="3">
        <v>54139879.63</v>
      </c>
      <c r="O2366" s="3">
        <v>217968090.38</v>
      </c>
      <c r="P2366" s="3">
        <v>821058.15</v>
      </c>
      <c r="Q2366" s="3">
        <v>0</v>
      </c>
      <c r="R2366" s="3">
        <v>407654020.75</v>
      </c>
      <c r="S2366" s="3">
        <v>0</v>
      </c>
      <c r="T2366" s="3">
        <v>0</v>
      </c>
      <c r="U2366" s="3">
        <v>17993844.22</v>
      </c>
      <c r="V2366" s="3">
        <v>15516327.66</v>
      </c>
      <c r="W2366" s="3">
        <v>0</v>
      </c>
      <c r="X2366" s="3">
        <v>0</v>
      </c>
      <c r="Y2366" s="3">
        <v>0</v>
      </c>
      <c r="Z2366" s="3">
        <v>11161229.57</v>
      </c>
      <c r="AA2366" s="3">
        <v>0</v>
      </c>
      <c r="AB2366" s="3">
        <v>1367882.83</v>
      </c>
      <c r="AC2366" s="3">
        <v>142473630.52</v>
      </c>
      <c r="AD2366" s="3">
        <v>88972201.9</v>
      </c>
      <c r="AE2366" s="3">
        <v>0</v>
      </c>
      <c r="AF2366" s="3">
        <v>0</v>
      </c>
      <c r="AG2366" s="3">
        <v>0</v>
      </c>
      <c r="AH2366" s="3">
        <v>90598698.43</v>
      </c>
      <c r="AI2366" s="3">
        <v>417600</v>
      </c>
      <c r="AJ2366" s="3">
        <v>0</v>
      </c>
      <c r="AK2366" s="3">
        <v>8006832.93</v>
      </c>
      <c r="AL2366" s="3">
        <v>4140222.68</v>
      </c>
      <c r="AM2366" s="3">
        <v>155370</v>
      </c>
      <c r="AN2366" s="3">
        <v>28157280.72</v>
      </c>
      <c r="AO2366" s="6">
        <f t="shared" si="555"/>
        <v>654238898.82</v>
      </c>
      <c r="AP2366" s="6">
        <f t="shared" si="556"/>
        <v>697796038.7</v>
      </c>
      <c r="AQ2366" s="6">
        <f t="shared" si="557"/>
        <v>453693305.03</v>
      </c>
      <c r="AR2366" s="6">
        <f t="shared" si="558"/>
        <v>244102733.67</v>
      </c>
      <c r="AS2366" s="6">
        <f t="shared" si="559"/>
        <v>362921837.18</v>
      </c>
      <c r="AT2366" s="10">
        <f t="shared" si="560"/>
        <v>17872416.43</v>
      </c>
      <c r="AU2366" s="10">
        <f t="shared" si="561"/>
        <v>380794253.61</v>
      </c>
      <c r="AV2366" s="10">
        <f t="shared" si="562"/>
        <v>898341632.49</v>
      </c>
      <c r="AW2366" s="12">
        <f t="shared" si="548"/>
        <v>0.511469427079191</v>
      </c>
      <c r="AX2366" s="12">
        <f t="shared" si="549"/>
        <v>0.474558315067508</v>
      </c>
      <c r="AY2366" s="12">
        <f t="shared" si="550"/>
        <v>0.190834090672143</v>
      </c>
      <c r="AZ2366" s="12">
        <f t="shared" si="551"/>
        <v>0.283724224395365</v>
      </c>
      <c r="BA2366" s="12">
        <f t="shared" si="552"/>
        <v>0.0139722578533011</v>
      </c>
      <c r="BB2366" s="12">
        <f t="shared" si="553"/>
        <v>0.297696482248666</v>
      </c>
      <c r="BC2366" s="12">
        <f t="shared" si="554"/>
        <v>0.702303517751334</v>
      </c>
    </row>
    <row r="2367" spans="1:55">
      <c r="A2367" s="3" t="s">
        <v>4785</v>
      </c>
      <c r="B2367" s="3" t="s">
        <v>4786</v>
      </c>
      <c r="C2367" s="3">
        <v>0</v>
      </c>
      <c r="D2367" s="3">
        <v>245307848.94</v>
      </c>
      <c r="E2367" s="3">
        <v>142550907.45</v>
      </c>
      <c r="F2367" s="3">
        <v>0</v>
      </c>
      <c r="G2367" s="3">
        <v>0</v>
      </c>
      <c r="H2367" s="3">
        <v>0</v>
      </c>
      <c r="I2367" s="3">
        <v>0</v>
      </c>
      <c r="J2367" s="3">
        <v>0</v>
      </c>
      <c r="K2367" s="3">
        <v>15583785.04</v>
      </c>
      <c r="L2367" s="3">
        <v>0</v>
      </c>
      <c r="M2367" s="3">
        <v>344889871.99</v>
      </c>
      <c r="N2367" s="3">
        <v>4150089.5</v>
      </c>
      <c r="O2367" s="3">
        <v>126697693.42</v>
      </c>
      <c r="P2367" s="3">
        <v>2374616.09</v>
      </c>
      <c r="Q2367" s="3">
        <v>500000</v>
      </c>
      <c r="R2367" s="3">
        <v>221854250.93</v>
      </c>
      <c r="S2367" s="3">
        <v>0</v>
      </c>
      <c r="T2367" s="3">
        <v>0</v>
      </c>
      <c r="U2367" s="3">
        <v>37802149.19</v>
      </c>
      <c r="V2367" s="3">
        <v>3525492.7</v>
      </c>
      <c r="W2367" s="3">
        <v>0</v>
      </c>
      <c r="X2367" s="3">
        <v>0</v>
      </c>
      <c r="Y2367" s="3">
        <v>0</v>
      </c>
      <c r="Z2367" s="3">
        <v>1101390.58</v>
      </c>
      <c r="AA2367" s="3">
        <v>0</v>
      </c>
      <c r="AB2367" s="3">
        <v>1133.21</v>
      </c>
      <c r="AC2367" s="3">
        <v>257273159.73</v>
      </c>
      <c r="AD2367" s="3">
        <v>45286482.98</v>
      </c>
      <c r="AE2367" s="3">
        <v>0</v>
      </c>
      <c r="AF2367" s="3">
        <v>0</v>
      </c>
      <c r="AG2367" s="3">
        <v>0</v>
      </c>
      <c r="AH2367" s="3">
        <v>104900852.09</v>
      </c>
      <c r="AI2367" s="3">
        <v>0</v>
      </c>
      <c r="AJ2367" s="3">
        <v>0</v>
      </c>
      <c r="AK2367" s="3">
        <v>17116876.98</v>
      </c>
      <c r="AL2367" s="3">
        <v>2552134.15</v>
      </c>
      <c r="AM2367" s="3">
        <v>51136.11</v>
      </c>
      <c r="AN2367" s="3">
        <v>10360692.77</v>
      </c>
      <c r="AO2367" s="6">
        <f t="shared" si="555"/>
        <v>403442541.43</v>
      </c>
      <c r="AP2367" s="6">
        <f t="shared" si="556"/>
        <v>478612271</v>
      </c>
      <c r="AQ2367" s="6">
        <f t="shared" si="557"/>
        <v>264284416.61</v>
      </c>
      <c r="AR2367" s="6">
        <f t="shared" si="558"/>
        <v>214327854.39</v>
      </c>
      <c r="AS2367" s="6">
        <f t="shared" si="559"/>
        <v>437541334.81</v>
      </c>
      <c r="AT2367" s="10">
        <f t="shared" si="560"/>
        <v>0</v>
      </c>
      <c r="AU2367" s="10">
        <f t="shared" si="561"/>
        <v>437541334.81</v>
      </c>
      <c r="AV2367" s="10">
        <f t="shared" si="562"/>
        <v>617770395.82</v>
      </c>
      <c r="AW2367" s="12">
        <f t="shared" si="548"/>
        <v>0.382297031029071</v>
      </c>
      <c r="AX2367" s="12">
        <f t="shared" si="549"/>
        <v>0.617702968970929</v>
      </c>
      <c r="AY2367" s="12">
        <f t="shared" si="550"/>
        <v>0.203094354179168</v>
      </c>
      <c r="AZ2367" s="12">
        <f t="shared" si="551"/>
        <v>0.414608614791761</v>
      </c>
      <c r="BA2367" s="12">
        <f t="shared" si="552"/>
        <v>0</v>
      </c>
      <c r="BB2367" s="12">
        <f t="shared" si="553"/>
        <v>0.414608614791761</v>
      </c>
      <c r="BC2367" s="12">
        <f t="shared" si="554"/>
        <v>0.585391385208239</v>
      </c>
    </row>
    <row r="2368" spans="1:55">
      <c r="A2368" s="3" t="s">
        <v>4787</v>
      </c>
      <c r="B2368" s="3" t="s">
        <v>4788</v>
      </c>
      <c r="C2368" s="3">
        <v>21600498.98</v>
      </c>
      <c r="D2368" s="3">
        <v>245300542.11</v>
      </c>
      <c r="E2368" s="3">
        <v>4283000</v>
      </c>
      <c r="F2368" s="3">
        <v>0</v>
      </c>
      <c r="G2368" s="3">
        <v>0</v>
      </c>
      <c r="H2368" s="3">
        <v>0</v>
      </c>
      <c r="I2368" s="3">
        <v>0</v>
      </c>
      <c r="J2368" s="3">
        <v>379081.16</v>
      </c>
      <c r="K2368" s="3">
        <v>15829336.12</v>
      </c>
      <c r="L2368" s="3">
        <v>0</v>
      </c>
      <c r="M2368" s="3">
        <v>318394838.87</v>
      </c>
      <c r="N2368" s="3">
        <v>56340828.95</v>
      </c>
      <c r="O2368" s="3">
        <v>176793364.71</v>
      </c>
      <c r="P2368" s="3">
        <v>26168818.09</v>
      </c>
      <c r="Q2368" s="3">
        <v>0</v>
      </c>
      <c r="R2368" s="3">
        <v>336940682.37</v>
      </c>
      <c r="S2368" s="3">
        <v>0</v>
      </c>
      <c r="T2368" s="3">
        <v>0</v>
      </c>
      <c r="U2368" s="3">
        <v>35168306.96</v>
      </c>
      <c r="V2368" s="3">
        <v>13343262.04</v>
      </c>
      <c r="W2368" s="3">
        <v>0</v>
      </c>
      <c r="X2368" s="3">
        <v>0</v>
      </c>
      <c r="Y2368" s="3">
        <v>0</v>
      </c>
      <c r="Z2368" s="3">
        <v>49764249.75</v>
      </c>
      <c r="AA2368" s="3">
        <v>0</v>
      </c>
      <c r="AB2368" s="3">
        <v>3351778.52</v>
      </c>
      <c r="AC2368" s="3">
        <v>705399361.1</v>
      </c>
      <c r="AD2368" s="3">
        <v>367563786.78</v>
      </c>
      <c r="AE2368" s="3">
        <v>0</v>
      </c>
      <c r="AF2368" s="3">
        <v>0</v>
      </c>
      <c r="AG2368" s="3">
        <v>0</v>
      </c>
      <c r="AH2368" s="3">
        <v>125341036.17</v>
      </c>
      <c r="AI2368" s="3">
        <v>0</v>
      </c>
      <c r="AJ2368" s="3">
        <v>447528.95</v>
      </c>
      <c r="AK2368" s="3">
        <v>634453</v>
      </c>
      <c r="AL2368" s="3">
        <v>6801910.23</v>
      </c>
      <c r="AM2368" s="3">
        <v>0</v>
      </c>
      <c r="AN2368" s="3">
        <v>164997171.47</v>
      </c>
      <c r="AO2368" s="6">
        <f t="shared" si="555"/>
        <v>265791959.39</v>
      </c>
      <c r="AP2368" s="6">
        <f t="shared" si="556"/>
        <v>577697850.62</v>
      </c>
      <c r="AQ2368" s="6">
        <f t="shared" si="557"/>
        <v>438568279.64</v>
      </c>
      <c r="AR2368" s="6">
        <f t="shared" si="558"/>
        <v>139129570.98</v>
      </c>
      <c r="AS2368" s="6">
        <f t="shared" si="559"/>
        <v>1371185247.7</v>
      </c>
      <c r="AT2368" s="10">
        <f t="shared" si="560"/>
        <v>21600498.98</v>
      </c>
      <c r="AU2368" s="10">
        <f t="shared" si="561"/>
        <v>1392785746.68</v>
      </c>
      <c r="AV2368" s="10">
        <f t="shared" si="562"/>
        <v>404921530.37</v>
      </c>
      <c r="AW2368" s="12">
        <f t="shared" si="548"/>
        <v>0.147850522041697</v>
      </c>
      <c r="AX2368" s="12">
        <f t="shared" si="549"/>
        <v>0.840133896080342</v>
      </c>
      <c r="AY2368" s="12">
        <f t="shared" si="550"/>
        <v>0.0773927839955728</v>
      </c>
      <c r="AZ2368" s="12">
        <f t="shared" si="551"/>
        <v>0.76274111208477</v>
      </c>
      <c r="BA2368" s="12">
        <f t="shared" si="552"/>
        <v>0.0120155818779607</v>
      </c>
      <c r="BB2368" s="12">
        <f t="shared" si="553"/>
        <v>0.77475669396273</v>
      </c>
      <c r="BC2368" s="12">
        <f t="shared" si="554"/>
        <v>0.22524330603727</v>
      </c>
    </row>
    <row r="2369" spans="1:55">
      <c r="A2369" s="3" t="s">
        <v>4789</v>
      </c>
      <c r="B2369" s="3" t="s">
        <v>4790</v>
      </c>
      <c r="C2369" s="3">
        <v>0</v>
      </c>
      <c r="D2369" s="3">
        <v>244214136.29</v>
      </c>
      <c r="E2369" s="3">
        <v>337000000</v>
      </c>
      <c r="F2369" s="3">
        <v>0</v>
      </c>
      <c r="G2369" s="3">
        <v>0</v>
      </c>
      <c r="H2369" s="3">
        <v>0</v>
      </c>
      <c r="I2369" s="3">
        <v>0</v>
      </c>
      <c r="J2369" s="3">
        <v>0</v>
      </c>
      <c r="K2369" s="3">
        <v>7201085.49</v>
      </c>
      <c r="L2369" s="3">
        <v>0</v>
      </c>
      <c r="M2369" s="3">
        <v>434966655.03</v>
      </c>
      <c r="N2369" s="3">
        <v>5961321.93</v>
      </c>
      <c r="O2369" s="3">
        <v>95306719.53</v>
      </c>
      <c r="P2369" s="3">
        <v>5522259.51</v>
      </c>
      <c r="Q2369" s="3">
        <v>0</v>
      </c>
      <c r="R2369" s="3">
        <v>56849318.14</v>
      </c>
      <c r="S2369" s="3">
        <v>0</v>
      </c>
      <c r="T2369" s="3">
        <v>0</v>
      </c>
      <c r="U2369" s="3">
        <v>17121137.25</v>
      </c>
      <c r="V2369" s="3">
        <v>17308491.28</v>
      </c>
      <c r="W2369" s="3">
        <v>0</v>
      </c>
      <c r="X2369" s="3">
        <v>0</v>
      </c>
      <c r="Y2369" s="3">
        <v>0</v>
      </c>
      <c r="Z2369" s="3">
        <v>396709.4</v>
      </c>
      <c r="AA2369" s="3">
        <v>0</v>
      </c>
      <c r="AB2369" s="3">
        <v>18304442.48</v>
      </c>
      <c r="AC2369" s="3">
        <v>56332302.77</v>
      </c>
      <c r="AD2369" s="3">
        <v>45512585.09</v>
      </c>
      <c r="AE2369" s="3">
        <v>0</v>
      </c>
      <c r="AF2369" s="3">
        <v>0</v>
      </c>
      <c r="AG2369" s="3">
        <v>0</v>
      </c>
      <c r="AH2369" s="3">
        <v>2882624.26</v>
      </c>
      <c r="AI2369" s="3">
        <v>0</v>
      </c>
      <c r="AJ2369" s="3">
        <v>0</v>
      </c>
      <c r="AK2369" s="3">
        <v>3292757.02</v>
      </c>
      <c r="AL2369" s="3">
        <v>14851242.99</v>
      </c>
      <c r="AM2369" s="3">
        <v>0</v>
      </c>
      <c r="AN2369" s="3">
        <v>35320605</v>
      </c>
      <c r="AO2369" s="6">
        <f t="shared" si="555"/>
        <v>588415221.78</v>
      </c>
      <c r="AP2369" s="6">
        <f t="shared" si="556"/>
        <v>541756956</v>
      </c>
      <c r="AQ2369" s="6">
        <f t="shared" si="557"/>
        <v>109980098.55</v>
      </c>
      <c r="AR2369" s="6">
        <f t="shared" si="558"/>
        <v>431776857.45</v>
      </c>
      <c r="AS2369" s="6">
        <f t="shared" si="559"/>
        <v>158192117.13</v>
      </c>
      <c r="AT2369" s="10">
        <f t="shared" si="560"/>
        <v>0</v>
      </c>
      <c r="AU2369" s="10">
        <f t="shared" si="561"/>
        <v>158192117.13</v>
      </c>
      <c r="AV2369" s="10">
        <f t="shared" si="562"/>
        <v>1020192079.23</v>
      </c>
      <c r="AW2369" s="12">
        <f t="shared" si="548"/>
        <v>0.499340727410975</v>
      </c>
      <c r="AX2369" s="12">
        <f t="shared" si="549"/>
        <v>0.500659272589025</v>
      </c>
      <c r="AY2369" s="12">
        <f t="shared" si="550"/>
        <v>0.366414331407149</v>
      </c>
      <c r="AZ2369" s="12">
        <f t="shared" si="551"/>
        <v>0.134244941181876</v>
      </c>
      <c r="BA2369" s="12">
        <f t="shared" si="552"/>
        <v>0</v>
      </c>
      <c r="BB2369" s="12">
        <f t="shared" si="553"/>
        <v>0.134244941181876</v>
      </c>
      <c r="BC2369" s="12">
        <f t="shared" si="554"/>
        <v>0.865755058818124</v>
      </c>
    </row>
    <row r="2370" spans="1:55">
      <c r="A2370" s="3" t="s">
        <v>4791</v>
      </c>
      <c r="B2370" s="3" t="s">
        <v>4792</v>
      </c>
      <c r="C2370" s="3">
        <v>0</v>
      </c>
      <c r="D2370" s="3">
        <v>243906793.58</v>
      </c>
      <c r="E2370" s="3">
        <v>214883347.22</v>
      </c>
      <c r="F2370" s="3">
        <v>0</v>
      </c>
      <c r="G2370" s="3">
        <v>0</v>
      </c>
      <c r="H2370" s="3">
        <v>0</v>
      </c>
      <c r="I2370" s="3">
        <v>0</v>
      </c>
      <c r="J2370" s="3">
        <v>5292894.81</v>
      </c>
      <c r="K2370" s="3">
        <v>7732896.31</v>
      </c>
      <c r="L2370" s="3">
        <v>0</v>
      </c>
      <c r="M2370" s="3">
        <v>610894877.98</v>
      </c>
      <c r="N2370" s="3">
        <v>28735992.72</v>
      </c>
      <c r="O2370" s="3">
        <v>270855876.61</v>
      </c>
      <c r="P2370" s="3">
        <v>2644306.8</v>
      </c>
      <c r="Q2370" s="3">
        <v>0</v>
      </c>
      <c r="R2370" s="3">
        <v>313234678.98</v>
      </c>
      <c r="S2370" s="3">
        <v>0</v>
      </c>
      <c r="T2370" s="3">
        <v>0</v>
      </c>
      <c r="U2370" s="3">
        <v>15859363.77</v>
      </c>
      <c r="V2370" s="3">
        <v>15744220.49</v>
      </c>
      <c r="W2370" s="3">
        <v>0</v>
      </c>
      <c r="X2370" s="3">
        <v>0</v>
      </c>
      <c r="Y2370" s="3">
        <v>0</v>
      </c>
      <c r="Z2370" s="3">
        <v>10062106.4</v>
      </c>
      <c r="AA2370" s="3">
        <v>0</v>
      </c>
      <c r="AB2370" s="3">
        <v>9163554.33</v>
      </c>
      <c r="AC2370" s="3">
        <v>306141971.39</v>
      </c>
      <c r="AD2370" s="3">
        <v>27014985.33</v>
      </c>
      <c r="AE2370" s="3">
        <v>0</v>
      </c>
      <c r="AF2370" s="3">
        <v>0</v>
      </c>
      <c r="AG2370" s="3">
        <v>0</v>
      </c>
      <c r="AH2370" s="3">
        <v>68131816.94</v>
      </c>
      <c r="AI2370" s="3">
        <v>0</v>
      </c>
      <c r="AJ2370" s="3">
        <v>56477756.54</v>
      </c>
      <c r="AK2370" s="3">
        <v>7169104.56</v>
      </c>
      <c r="AL2370" s="3">
        <v>6251109.09</v>
      </c>
      <c r="AM2370" s="3">
        <v>13307411.39</v>
      </c>
      <c r="AN2370" s="3">
        <v>10908188.94</v>
      </c>
      <c r="AO2370" s="6">
        <f t="shared" si="555"/>
        <v>471815931.92</v>
      </c>
      <c r="AP2370" s="6">
        <f t="shared" si="556"/>
        <v>913131054.11</v>
      </c>
      <c r="AQ2370" s="6">
        <f t="shared" si="557"/>
        <v>364063923.97</v>
      </c>
      <c r="AR2370" s="6">
        <f t="shared" si="558"/>
        <v>549067130.14</v>
      </c>
      <c r="AS2370" s="6">
        <f t="shared" si="559"/>
        <v>495402344.18</v>
      </c>
      <c r="AT2370" s="10">
        <f t="shared" si="560"/>
        <v>0</v>
      </c>
      <c r="AU2370" s="10">
        <f t="shared" si="561"/>
        <v>495402344.18</v>
      </c>
      <c r="AV2370" s="10">
        <f t="shared" si="562"/>
        <v>1020883062.06</v>
      </c>
      <c r="AW2370" s="12">
        <f t="shared" si="548"/>
        <v>0.311165648616234</v>
      </c>
      <c r="AX2370" s="12">
        <f t="shared" si="549"/>
        <v>0.688834351383766</v>
      </c>
      <c r="AY2370" s="12">
        <f t="shared" si="550"/>
        <v>0.362113311834575</v>
      </c>
      <c r="AZ2370" s="12">
        <f t="shared" si="551"/>
        <v>0.326721039549191</v>
      </c>
      <c r="BA2370" s="12">
        <f t="shared" si="552"/>
        <v>0</v>
      </c>
      <c r="BB2370" s="12">
        <f t="shared" si="553"/>
        <v>0.326721039549191</v>
      </c>
      <c r="BC2370" s="12">
        <f t="shared" si="554"/>
        <v>0.673278960450809</v>
      </c>
    </row>
    <row r="2371" spans="1:55">
      <c r="A2371" s="3" t="s">
        <v>4793</v>
      </c>
      <c r="B2371" s="3" t="s">
        <v>4794</v>
      </c>
      <c r="C2371" s="3">
        <v>1999937.9</v>
      </c>
      <c r="D2371" s="3">
        <v>243443835.62</v>
      </c>
      <c r="E2371" s="3">
        <v>35328940.02</v>
      </c>
      <c r="F2371" s="3">
        <v>36721272.39</v>
      </c>
      <c r="G2371" s="3">
        <v>0</v>
      </c>
      <c r="H2371" s="3">
        <v>0</v>
      </c>
      <c r="I2371" s="3">
        <v>0</v>
      </c>
      <c r="J2371" s="3">
        <v>171883970.95</v>
      </c>
      <c r="K2371" s="3">
        <v>104500821.41</v>
      </c>
      <c r="L2371" s="3">
        <v>0</v>
      </c>
      <c r="M2371" s="3">
        <v>1505360510.01</v>
      </c>
      <c r="N2371" s="3">
        <v>397108661.14</v>
      </c>
      <c r="O2371" s="3">
        <v>181357861.46</v>
      </c>
      <c r="P2371" s="3">
        <v>47097875.64</v>
      </c>
      <c r="Q2371" s="3">
        <v>30718029.03</v>
      </c>
      <c r="R2371" s="3">
        <v>742403740.76</v>
      </c>
      <c r="S2371" s="3">
        <v>0</v>
      </c>
      <c r="T2371" s="3">
        <v>0</v>
      </c>
      <c r="U2371" s="3">
        <v>34419386.64</v>
      </c>
      <c r="V2371" s="3">
        <v>30053083.24</v>
      </c>
      <c r="W2371" s="3">
        <v>0</v>
      </c>
      <c r="X2371" s="3">
        <v>0</v>
      </c>
      <c r="Y2371" s="3">
        <v>750288.2</v>
      </c>
      <c r="Z2371" s="3">
        <v>32709473.33</v>
      </c>
      <c r="AA2371" s="3">
        <v>0</v>
      </c>
      <c r="AB2371" s="3">
        <v>132788649.59</v>
      </c>
      <c r="AC2371" s="3">
        <v>367858971.33</v>
      </c>
      <c r="AD2371" s="3">
        <v>65140900.49</v>
      </c>
      <c r="AE2371" s="3">
        <v>0</v>
      </c>
      <c r="AF2371" s="3">
        <v>0</v>
      </c>
      <c r="AG2371" s="3">
        <v>0</v>
      </c>
      <c r="AH2371" s="3">
        <v>170842998.17</v>
      </c>
      <c r="AI2371" s="3">
        <v>0</v>
      </c>
      <c r="AJ2371" s="3">
        <v>588138673.61</v>
      </c>
      <c r="AK2371" s="3">
        <v>5533395.47</v>
      </c>
      <c r="AL2371" s="3">
        <v>105565844.39</v>
      </c>
      <c r="AM2371" s="3">
        <v>26551422.56</v>
      </c>
      <c r="AN2371" s="3">
        <v>2735940.37</v>
      </c>
      <c r="AO2371" s="6">
        <f t="shared" si="555"/>
        <v>591878840.39</v>
      </c>
      <c r="AP2371" s="6">
        <f t="shared" si="556"/>
        <v>2161642937.28</v>
      </c>
      <c r="AQ2371" s="6">
        <f t="shared" si="557"/>
        <v>973124621.76</v>
      </c>
      <c r="AR2371" s="6">
        <f t="shared" si="558"/>
        <v>1188518315.52</v>
      </c>
      <c r="AS2371" s="6">
        <f t="shared" si="559"/>
        <v>1332368146.39</v>
      </c>
      <c r="AT2371" s="10">
        <f t="shared" si="560"/>
        <v>1999937.9</v>
      </c>
      <c r="AU2371" s="10">
        <f t="shared" si="561"/>
        <v>1334368084.29</v>
      </c>
      <c r="AV2371" s="10">
        <f t="shared" si="562"/>
        <v>1780397155.91</v>
      </c>
      <c r="AW2371" s="12">
        <f t="shared" ref="AW2371:AW2434" si="563">AO2371/(AO2371+AR2371+AS2371+AT2371)</f>
        <v>0.190023579546558</v>
      </c>
      <c r="AX2371" s="12">
        <f t="shared" ref="AX2371:AX2434" si="564">(AR2371+AS2371)/(AO2371+AR2371+AS2371+AT2371)</f>
        <v>0.809334337424458</v>
      </c>
      <c r="AY2371" s="12">
        <f t="shared" ref="AY2371:AY2434" si="565">(AR2371)/(AO2371+AR2371+AS2371+AT2371)</f>
        <v>0.381575567937083</v>
      </c>
      <c r="AZ2371" s="12">
        <f t="shared" ref="AZ2371:AZ2434" si="566">AS2371/(AO2371+AR2371+AS2371+AT2371)</f>
        <v>0.427758769487375</v>
      </c>
      <c r="BA2371" s="12">
        <f t="shared" ref="BA2371:BA2434" si="567">AT2371/(AO2371+AR2371+AS2371+AT2371)</f>
        <v>0.000642083028983457</v>
      </c>
      <c r="BB2371" s="12">
        <f t="shared" ref="BB2371:BB2434" si="568">(AU2371)/(AU2371+AV2371)</f>
        <v>0.428400852516358</v>
      </c>
      <c r="BC2371" s="12">
        <f t="shared" ref="BC2371:BC2434" si="569">(AV2371)/(AU2371+AV2371)</f>
        <v>0.571599147483641</v>
      </c>
    </row>
    <row r="2372" spans="1:55">
      <c r="A2372" s="3" t="s">
        <v>4795</v>
      </c>
      <c r="B2372" s="3" t="s">
        <v>4796</v>
      </c>
      <c r="C2372" s="3">
        <v>67448573.19</v>
      </c>
      <c r="D2372" s="3">
        <v>243059569.89</v>
      </c>
      <c r="E2372" s="3">
        <v>260670000</v>
      </c>
      <c r="F2372" s="3">
        <v>0</v>
      </c>
      <c r="G2372" s="3">
        <v>0</v>
      </c>
      <c r="H2372" s="3">
        <v>0</v>
      </c>
      <c r="I2372" s="3">
        <v>0</v>
      </c>
      <c r="J2372" s="3">
        <v>31309057.5</v>
      </c>
      <c r="K2372" s="3">
        <v>17119155.5</v>
      </c>
      <c r="L2372" s="3">
        <v>0</v>
      </c>
      <c r="M2372" s="3">
        <v>1064214903.86</v>
      </c>
      <c r="N2372" s="3">
        <v>23243565.54</v>
      </c>
      <c r="O2372" s="3">
        <v>75609263.55</v>
      </c>
      <c r="P2372" s="3">
        <v>1073441.1</v>
      </c>
      <c r="Q2372" s="3">
        <v>0</v>
      </c>
      <c r="R2372" s="3">
        <v>174288399.31</v>
      </c>
      <c r="S2372" s="3">
        <v>0</v>
      </c>
      <c r="T2372" s="3">
        <v>0</v>
      </c>
      <c r="U2372" s="3">
        <v>51755605.68</v>
      </c>
      <c r="V2372" s="3">
        <v>27055059.56</v>
      </c>
      <c r="W2372" s="3">
        <v>0</v>
      </c>
      <c r="X2372" s="3">
        <v>0</v>
      </c>
      <c r="Y2372" s="3">
        <v>0</v>
      </c>
      <c r="Z2372" s="3">
        <v>4100000</v>
      </c>
      <c r="AA2372" s="3">
        <v>0</v>
      </c>
      <c r="AB2372" s="3">
        <v>1810480.09</v>
      </c>
      <c r="AC2372" s="3">
        <v>169476974.01</v>
      </c>
      <c r="AD2372" s="3">
        <v>163731512.51</v>
      </c>
      <c r="AE2372" s="3">
        <v>0</v>
      </c>
      <c r="AF2372" s="3">
        <v>0</v>
      </c>
      <c r="AG2372" s="3">
        <v>0</v>
      </c>
      <c r="AH2372" s="3">
        <v>112711356.19</v>
      </c>
      <c r="AI2372" s="3">
        <v>60497144.76</v>
      </c>
      <c r="AJ2372" s="3">
        <v>35310460.25</v>
      </c>
      <c r="AK2372" s="3">
        <v>3454177.34</v>
      </c>
      <c r="AL2372" s="3">
        <v>46235147.65</v>
      </c>
      <c r="AM2372" s="3">
        <v>9529369.36</v>
      </c>
      <c r="AN2372" s="3">
        <v>0</v>
      </c>
      <c r="AO2372" s="6">
        <f t="shared" si="555"/>
        <v>552157782.89</v>
      </c>
      <c r="AP2372" s="6">
        <f t="shared" si="556"/>
        <v>1164141174.05</v>
      </c>
      <c r="AQ2372" s="6">
        <f t="shared" si="557"/>
        <v>259009544.64</v>
      </c>
      <c r="AR2372" s="6">
        <f t="shared" si="558"/>
        <v>905131629.41</v>
      </c>
      <c r="AS2372" s="6">
        <f t="shared" si="559"/>
        <v>600946142.07</v>
      </c>
      <c r="AT2372" s="10">
        <f t="shared" si="560"/>
        <v>67448573.19</v>
      </c>
      <c r="AU2372" s="10">
        <f t="shared" si="561"/>
        <v>668394715.26</v>
      </c>
      <c r="AV2372" s="10">
        <f t="shared" si="562"/>
        <v>1457289412.3</v>
      </c>
      <c r="AW2372" s="12">
        <f t="shared" si="563"/>
        <v>0.259755330404524</v>
      </c>
      <c r="AX2372" s="12">
        <f t="shared" si="564"/>
        <v>0.708514379889911</v>
      </c>
      <c r="AY2372" s="12">
        <f t="shared" si="565"/>
        <v>0.425807210805572</v>
      </c>
      <c r="AZ2372" s="12">
        <f t="shared" si="566"/>
        <v>0.282707169084339</v>
      </c>
      <c r="BA2372" s="12">
        <f t="shared" si="567"/>
        <v>0.031730289705565</v>
      </c>
      <c r="BB2372" s="12">
        <f t="shared" si="568"/>
        <v>0.314437458789904</v>
      </c>
      <c r="BC2372" s="12">
        <f t="shared" si="569"/>
        <v>0.685562541210096</v>
      </c>
    </row>
    <row r="2373" spans="1:55">
      <c r="A2373" s="3" t="s">
        <v>4797</v>
      </c>
      <c r="B2373" s="3" t="s">
        <v>4798</v>
      </c>
      <c r="C2373" s="3">
        <v>0</v>
      </c>
      <c r="D2373" s="3">
        <v>242806361.74</v>
      </c>
      <c r="E2373" s="3">
        <v>0</v>
      </c>
      <c r="F2373" s="3">
        <v>0</v>
      </c>
      <c r="G2373" s="3">
        <v>0</v>
      </c>
      <c r="H2373" s="3">
        <v>0</v>
      </c>
      <c r="I2373" s="3">
        <v>0</v>
      </c>
      <c r="J2373" s="3">
        <v>6483177.51</v>
      </c>
      <c r="K2373" s="3">
        <v>54653318.24</v>
      </c>
      <c r="L2373" s="3">
        <v>0</v>
      </c>
      <c r="M2373" s="3">
        <v>188327709.46</v>
      </c>
      <c r="N2373" s="3">
        <v>6287690.54</v>
      </c>
      <c r="O2373" s="3">
        <v>596602387.68</v>
      </c>
      <c r="P2373" s="3">
        <v>98639366.41</v>
      </c>
      <c r="Q2373" s="3">
        <v>0</v>
      </c>
      <c r="R2373" s="3">
        <v>695073986.79</v>
      </c>
      <c r="S2373" s="3">
        <v>0</v>
      </c>
      <c r="T2373" s="3">
        <v>0</v>
      </c>
      <c r="U2373" s="3">
        <v>17059518.75</v>
      </c>
      <c r="V2373" s="3">
        <v>16102494.73</v>
      </c>
      <c r="W2373" s="3">
        <v>0</v>
      </c>
      <c r="X2373" s="3">
        <v>0</v>
      </c>
      <c r="Y2373" s="3">
        <v>0</v>
      </c>
      <c r="Z2373" s="3">
        <v>0</v>
      </c>
      <c r="AA2373" s="3">
        <v>0</v>
      </c>
      <c r="AB2373" s="3">
        <v>860320</v>
      </c>
      <c r="AC2373" s="3">
        <v>884662039.6</v>
      </c>
      <c r="AD2373" s="3">
        <v>902476.14</v>
      </c>
      <c r="AE2373" s="3">
        <v>0</v>
      </c>
      <c r="AF2373" s="3">
        <v>0</v>
      </c>
      <c r="AG2373" s="3">
        <v>0</v>
      </c>
      <c r="AH2373" s="3">
        <v>250379959.49</v>
      </c>
      <c r="AI2373" s="3">
        <v>0</v>
      </c>
      <c r="AJ2373" s="3">
        <v>0</v>
      </c>
      <c r="AK2373" s="3">
        <v>0</v>
      </c>
      <c r="AL2373" s="3">
        <v>3816541.61</v>
      </c>
      <c r="AM2373" s="3">
        <v>0</v>
      </c>
      <c r="AN2373" s="3">
        <v>10361000</v>
      </c>
      <c r="AO2373" s="6">
        <f t="shared" si="555"/>
        <v>303942857.49</v>
      </c>
      <c r="AP2373" s="6">
        <f t="shared" si="556"/>
        <v>889857154.09</v>
      </c>
      <c r="AQ2373" s="6">
        <f t="shared" si="557"/>
        <v>729096320.27</v>
      </c>
      <c r="AR2373" s="6">
        <f t="shared" si="558"/>
        <v>160760833.82</v>
      </c>
      <c r="AS2373" s="6">
        <f t="shared" si="559"/>
        <v>1150122016.84</v>
      </c>
      <c r="AT2373" s="10">
        <f t="shared" si="560"/>
        <v>0</v>
      </c>
      <c r="AU2373" s="10">
        <f t="shared" si="561"/>
        <v>1150122016.84</v>
      </c>
      <c r="AV2373" s="10">
        <f t="shared" si="562"/>
        <v>464703691.31</v>
      </c>
      <c r="AW2373" s="12">
        <f t="shared" si="563"/>
        <v>0.188220224607526</v>
      </c>
      <c r="AX2373" s="12">
        <f t="shared" si="564"/>
        <v>0.811779775392474</v>
      </c>
      <c r="AY2373" s="12">
        <f t="shared" si="565"/>
        <v>0.0995530557933544</v>
      </c>
      <c r="AZ2373" s="12">
        <f t="shared" si="566"/>
        <v>0.71222671959912</v>
      </c>
      <c r="BA2373" s="12">
        <f t="shared" si="567"/>
        <v>0</v>
      </c>
      <c r="BB2373" s="12">
        <f t="shared" si="568"/>
        <v>0.71222671959912</v>
      </c>
      <c r="BC2373" s="12">
        <f t="shared" si="569"/>
        <v>0.28777328040088</v>
      </c>
    </row>
    <row r="2374" spans="1:55">
      <c r="A2374" s="3" t="s">
        <v>4799</v>
      </c>
      <c r="B2374" s="3" t="s">
        <v>4800</v>
      </c>
      <c r="C2374" s="3">
        <v>0</v>
      </c>
      <c r="D2374" s="3">
        <v>242478309.51</v>
      </c>
      <c r="E2374" s="3">
        <v>848052225.03</v>
      </c>
      <c r="F2374" s="3">
        <v>0</v>
      </c>
      <c r="G2374" s="3">
        <v>0</v>
      </c>
      <c r="H2374" s="3">
        <v>0</v>
      </c>
      <c r="I2374" s="3">
        <v>0</v>
      </c>
      <c r="J2374" s="3">
        <v>973952.28</v>
      </c>
      <c r="K2374" s="3">
        <v>697454.22</v>
      </c>
      <c r="L2374" s="3">
        <v>0</v>
      </c>
      <c r="M2374" s="3">
        <v>77086266.83</v>
      </c>
      <c r="N2374" s="3">
        <v>61594675.58</v>
      </c>
      <c r="O2374" s="3">
        <v>115239036.24</v>
      </c>
      <c r="P2374" s="3">
        <v>6137896.47</v>
      </c>
      <c r="Q2374" s="3">
        <v>0</v>
      </c>
      <c r="R2374" s="3">
        <v>181034115.52</v>
      </c>
      <c r="S2374" s="3">
        <v>26073.59</v>
      </c>
      <c r="T2374" s="3">
        <v>0</v>
      </c>
      <c r="U2374" s="3">
        <v>22210188.13</v>
      </c>
      <c r="V2374" s="3">
        <v>17845736.83</v>
      </c>
      <c r="W2374" s="3">
        <v>0</v>
      </c>
      <c r="X2374" s="3">
        <v>0</v>
      </c>
      <c r="Y2374" s="3">
        <v>0</v>
      </c>
      <c r="Z2374" s="3">
        <v>11191572.93</v>
      </c>
      <c r="AA2374" s="3">
        <v>0</v>
      </c>
      <c r="AB2374" s="3">
        <v>2785206.55</v>
      </c>
      <c r="AC2374" s="3">
        <v>269709996.48</v>
      </c>
      <c r="AD2374" s="3">
        <v>69223516.6</v>
      </c>
      <c r="AE2374" s="3">
        <v>0</v>
      </c>
      <c r="AF2374" s="3">
        <v>0</v>
      </c>
      <c r="AG2374" s="3">
        <v>0</v>
      </c>
      <c r="AH2374" s="3">
        <v>22723253.79</v>
      </c>
      <c r="AI2374" s="3">
        <v>0</v>
      </c>
      <c r="AJ2374" s="3">
        <v>0</v>
      </c>
      <c r="AK2374" s="3">
        <v>1447765.95</v>
      </c>
      <c r="AL2374" s="3">
        <v>13776832.88</v>
      </c>
      <c r="AM2374" s="3">
        <v>1513056.26</v>
      </c>
      <c r="AN2374" s="3">
        <v>1532138.85</v>
      </c>
      <c r="AO2374" s="6">
        <f t="shared" si="555"/>
        <v>1092201941.04</v>
      </c>
      <c r="AP2374" s="6">
        <f t="shared" si="556"/>
        <v>260057875.12</v>
      </c>
      <c r="AQ2374" s="6">
        <f t="shared" si="557"/>
        <v>235092893.55</v>
      </c>
      <c r="AR2374" s="6">
        <f t="shared" si="558"/>
        <v>24964981.57</v>
      </c>
      <c r="AS2374" s="6">
        <f t="shared" si="559"/>
        <v>379926560.81</v>
      </c>
      <c r="AT2374" s="10">
        <f t="shared" si="560"/>
        <v>0</v>
      </c>
      <c r="AU2374" s="10">
        <f t="shared" si="561"/>
        <v>379926560.81</v>
      </c>
      <c r="AV2374" s="10">
        <f t="shared" si="562"/>
        <v>1117166922.61</v>
      </c>
      <c r="AW2374" s="12">
        <f t="shared" si="563"/>
        <v>0.729548256762794</v>
      </c>
      <c r="AX2374" s="12">
        <f t="shared" si="564"/>
        <v>0.270451743237206</v>
      </c>
      <c r="AY2374" s="12">
        <f t="shared" si="565"/>
        <v>0.0166756330492932</v>
      </c>
      <c r="AZ2374" s="12">
        <f t="shared" si="566"/>
        <v>0.253776110187913</v>
      </c>
      <c r="BA2374" s="12">
        <f t="shared" si="567"/>
        <v>0</v>
      </c>
      <c r="BB2374" s="12">
        <f t="shared" si="568"/>
        <v>0.253776110187913</v>
      </c>
      <c r="BC2374" s="12">
        <f t="shared" si="569"/>
        <v>0.746223889812087</v>
      </c>
    </row>
    <row r="2375" spans="1:55">
      <c r="A2375" s="3" t="s">
        <v>4801</v>
      </c>
      <c r="B2375" s="3" t="s">
        <v>4802</v>
      </c>
      <c r="C2375" s="3">
        <v>0</v>
      </c>
      <c r="D2375" s="3">
        <v>242329776.48</v>
      </c>
      <c r="E2375" s="3">
        <v>73000000</v>
      </c>
      <c r="F2375" s="3">
        <v>0</v>
      </c>
      <c r="G2375" s="3">
        <v>0</v>
      </c>
      <c r="H2375" s="3">
        <v>0</v>
      </c>
      <c r="I2375" s="3">
        <v>0</v>
      </c>
      <c r="J2375" s="3">
        <v>25129821.32</v>
      </c>
      <c r="K2375" s="3">
        <v>2957552.58</v>
      </c>
      <c r="L2375" s="3">
        <v>0</v>
      </c>
      <c r="M2375" s="3">
        <v>455482091.09</v>
      </c>
      <c r="N2375" s="3">
        <v>183343009.5</v>
      </c>
      <c r="O2375" s="3">
        <v>426070853.41</v>
      </c>
      <c r="P2375" s="3">
        <v>9847181.45</v>
      </c>
      <c r="Q2375" s="3">
        <v>0</v>
      </c>
      <c r="R2375" s="3">
        <v>535681862.01</v>
      </c>
      <c r="S2375" s="3">
        <v>398480.54</v>
      </c>
      <c r="T2375" s="3">
        <v>0</v>
      </c>
      <c r="U2375" s="3">
        <v>23734319.7</v>
      </c>
      <c r="V2375" s="3">
        <v>12943523.5</v>
      </c>
      <c r="W2375" s="3">
        <v>0</v>
      </c>
      <c r="X2375" s="3">
        <v>0</v>
      </c>
      <c r="Y2375" s="3">
        <v>0</v>
      </c>
      <c r="Z2375" s="3">
        <v>1558061.19</v>
      </c>
      <c r="AA2375" s="3">
        <v>0</v>
      </c>
      <c r="AB2375" s="3">
        <v>3284259.2</v>
      </c>
      <c r="AC2375" s="3">
        <v>193989229.3</v>
      </c>
      <c r="AD2375" s="3">
        <v>158264.15</v>
      </c>
      <c r="AE2375" s="3">
        <v>0</v>
      </c>
      <c r="AF2375" s="3">
        <v>0</v>
      </c>
      <c r="AG2375" s="3">
        <v>0</v>
      </c>
      <c r="AH2375" s="3">
        <v>40491401.74</v>
      </c>
      <c r="AI2375" s="3">
        <v>0</v>
      </c>
      <c r="AJ2375" s="3">
        <v>0</v>
      </c>
      <c r="AK2375" s="3">
        <v>0</v>
      </c>
      <c r="AL2375" s="3">
        <v>6460702.14</v>
      </c>
      <c r="AM2375" s="3">
        <v>6493539.4</v>
      </c>
      <c r="AN2375" s="3">
        <v>31646918</v>
      </c>
      <c r="AO2375" s="6">
        <f t="shared" si="555"/>
        <v>343417150.38</v>
      </c>
      <c r="AP2375" s="6">
        <f t="shared" si="556"/>
        <v>1074743135.45</v>
      </c>
      <c r="AQ2375" s="6">
        <f t="shared" si="557"/>
        <v>577600506.14</v>
      </c>
      <c r="AR2375" s="6">
        <f t="shared" si="558"/>
        <v>497142629.31</v>
      </c>
      <c r="AS2375" s="6">
        <f t="shared" si="559"/>
        <v>279240054.73</v>
      </c>
      <c r="AT2375" s="10">
        <f t="shared" si="560"/>
        <v>0</v>
      </c>
      <c r="AU2375" s="10">
        <f t="shared" si="561"/>
        <v>279240054.73</v>
      </c>
      <c r="AV2375" s="10">
        <f t="shared" si="562"/>
        <v>840559779.69</v>
      </c>
      <c r="AW2375" s="12">
        <f t="shared" si="563"/>
        <v>0.306677264832668</v>
      </c>
      <c r="AX2375" s="12">
        <f t="shared" si="564"/>
        <v>0.693322735167332</v>
      </c>
      <c r="AY2375" s="12">
        <f t="shared" si="565"/>
        <v>0.443956691213028</v>
      </c>
      <c r="AZ2375" s="12">
        <f t="shared" si="566"/>
        <v>0.249366043954304</v>
      </c>
      <c r="BA2375" s="12">
        <f t="shared" si="567"/>
        <v>0</v>
      </c>
      <c r="BB2375" s="12">
        <f t="shared" si="568"/>
        <v>0.249366043954304</v>
      </c>
      <c r="BC2375" s="12">
        <f t="shared" si="569"/>
        <v>0.750633956045696</v>
      </c>
    </row>
    <row r="2376" spans="1:55">
      <c r="A2376" s="3" t="s">
        <v>4803</v>
      </c>
      <c r="B2376" s="3" t="s">
        <v>4804</v>
      </c>
      <c r="C2376" s="3">
        <v>31580433.35</v>
      </c>
      <c r="D2376" s="3">
        <v>242063816.87</v>
      </c>
      <c r="E2376" s="3">
        <v>11000000</v>
      </c>
      <c r="F2376" s="3">
        <v>0</v>
      </c>
      <c r="G2376" s="3">
        <v>0</v>
      </c>
      <c r="H2376" s="3">
        <v>0</v>
      </c>
      <c r="I2376" s="3">
        <v>0</v>
      </c>
      <c r="J2376" s="3">
        <v>59489103.68</v>
      </c>
      <c r="K2376" s="3">
        <v>14717536.44</v>
      </c>
      <c r="L2376" s="3">
        <v>0</v>
      </c>
      <c r="M2376" s="3">
        <v>682110641.45</v>
      </c>
      <c r="N2376" s="3">
        <v>75218124.47</v>
      </c>
      <c r="O2376" s="3">
        <v>267278050.84</v>
      </c>
      <c r="P2376" s="3">
        <v>10278901.88</v>
      </c>
      <c r="Q2376" s="3">
        <v>0</v>
      </c>
      <c r="R2376" s="3">
        <v>512073839.2</v>
      </c>
      <c r="S2376" s="3">
        <v>0</v>
      </c>
      <c r="T2376" s="3">
        <v>0</v>
      </c>
      <c r="U2376" s="3">
        <v>9746219.25</v>
      </c>
      <c r="V2376" s="3">
        <v>6161551.76</v>
      </c>
      <c r="W2376" s="3">
        <v>0</v>
      </c>
      <c r="X2376" s="3">
        <v>0</v>
      </c>
      <c r="Y2376" s="3">
        <v>0</v>
      </c>
      <c r="Z2376" s="3">
        <v>46656463.24</v>
      </c>
      <c r="AA2376" s="3">
        <v>0</v>
      </c>
      <c r="AB2376" s="3">
        <v>747785.92</v>
      </c>
      <c r="AC2376" s="3">
        <v>298947721.05</v>
      </c>
      <c r="AD2376" s="3">
        <v>6186059.3</v>
      </c>
      <c r="AE2376" s="3">
        <v>0</v>
      </c>
      <c r="AF2376" s="3">
        <v>0</v>
      </c>
      <c r="AG2376" s="3">
        <v>0</v>
      </c>
      <c r="AH2376" s="3">
        <v>139726506.21</v>
      </c>
      <c r="AI2376" s="3">
        <v>0</v>
      </c>
      <c r="AJ2376" s="3">
        <v>162514.7</v>
      </c>
      <c r="AK2376" s="3">
        <v>2734967.85</v>
      </c>
      <c r="AL2376" s="3">
        <v>16365552.45</v>
      </c>
      <c r="AM2376" s="3">
        <v>705405.8</v>
      </c>
      <c r="AN2376" s="3">
        <v>0</v>
      </c>
      <c r="AO2376" s="6">
        <f t="shared" si="555"/>
        <v>327270456.99</v>
      </c>
      <c r="AP2376" s="6">
        <f t="shared" si="556"/>
        <v>1034885718.64</v>
      </c>
      <c r="AQ2376" s="6">
        <f t="shared" si="557"/>
        <v>575385859.37</v>
      </c>
      <c r="AR2376" s="6">
        <f t="shared" si="558"/>
        <v>459499859.27</v>
      </c>
      <c r="AS2376" s="6">
        <f t="shared" si="559"/>
        <v>464828727.36</v>
      </c>
      <c r="AT2376" s="10">
        <f t="shared" si="560"/>
        <v>31580433.35</v>
      </c>
      <c r="AU2376" s="10">
        <f t="shared" si="561"/>
        <v>496409160.71</v>
      </c>
      <c r="AV2376" s="10">
        <f t="shared" si="562"/>
        <v>786770316.26</v>
      </c>
      <c r="AW2376" s="12">
        <f t="shared" si="563"/>
        <v>0.255046517547795</v>
      </c>
      <c r="AX2376" s="12">
        <f t="shared" si="564"/>
        <v>0.72034240199402</v>
      </c>
      <c r="AY2376" s="12">
        <f t="shared" si="565"/>
        <v>0.358094769684929</v>
      </c>
      <c r="AZ2376" s="12">
        <f t="shared" si="566"/>
        <v>0.362247632309091</v>
      </c>
      <c r="BA2376" s="12">
        <f t="shared" si="567"/>
        <v>0.0246110804581847</v>
      </c>
      <c r="BB2376" s="12">
        <f t="shared" si="568"/>
        <v>0.386858712767275</v>
      </c>
      <c r="BC2376" s="12">
        <f t="shared" si="569"/>
        <v>0.613141287232725</v>
      </c>
    </row>
    <row r="2377" spans="1:55">
      <c r="A2377" s="3" t="s">
        <v>4805</v>
      </c>
      <c r="B2377" s="3" t="s">
        <v>4806</v>
      </c>
      <c r="C2377" s="3">
        <v>71306593.68</v>
      </c>
      <c r="D2377" s="3">
        <v>241932732.29</v>
      </c>
      <c r="E2377" s="3">
        <v>0</v>
      </c>
      <c r="F2377" s="3">
        <v>0</v>
      </c>
      <c r="G2377" s="3">
        <v>0</v>
      </c>
      <c r="H2377" s="3">
        <v>0</v>
      </c>
      <c r="I2377" s="3">
        <v>0</v>
      </c>
      <c r="J2377" s="3">
        <v>0</v>
      </c>
      <c r="K2377" s="3">
        <v>6184534.85</v>
      </c>
      <c r="L2377" s="3">
        <v>0</v>
      </c>
      <c r="M2377" s="3">
        <v>173123556.28</v>
      </c>
      <c r="N2377" s="3">
        <v>31821005.5</v>
      </c>
      <c r="O2377" s="3">
        <v>193474501.9</v>
      </c>
      <c r="P2377" s="3">
        <v>4240517.31</v>
      </c>
      <c r="Q2377" s="3">
        <v>0</v>
      </c>
      <c r="R2377" s="3">
        <v>13193704.02</v>
      </c>
      <c r="S2377" s="3">
        <v>0</v>
      </c>
      <c r="T2377" s="3">
        <v>0</v>
      </c>
      <c r="U2377" s="3">
        <v>5693993.98</v>
      </c>
      <c r="V2377" s="3">
        <v>347371.44</v>
      </c>
      <c r="W2377" s="3">
        <v>0</v>
      </c>
      <c r="X2377" s="3">
        <v>0</v>
      </c>
      <c r="Y2377" s="3">
        <v>9041409.25</v>
      </c>
      <c r="Z2377" s="3">
        <v>13213730</v>
      </c>
      <c r="AA2377" s="3">
        <v>0</v>
      </c>
      <c r="AB2377" s="3">
        <v>17241199.36</v>
      </c>
      <c r="AC2377" s="3">
        <v>98898614.31</v>
      </c>
      <c r="AD2377" s="3">
        <v>897435.9</v>
      </c>
      <c r="AE2377" s="3">
        <v>0</v>
      </c>
      <c r="AF2377" s="3">
        <v>0</v>
      </c>
      <c r="AG2377" s="3">
        <v>0</v>
      </c>
      <c r="AH2377" s="3">
        <v>32816815.39</v>
      </c>
      <c r="AI2377" s="3">
        <v>0</v>
      </c>
      <c r="AJ2377" s="3">
        <v>0</v>
      </c>
      <c r="AK2377" s="3">
        <v>1166599.63</v>
      </c>
      <c r="AL2377" s="3">
        <v>26700977.97</v>
      </c>
      <c r="AM2377" s="3">
        <v>0</v>
      </c>
      <c r="AN2377" s="3">
        <v>58292860</v>
      </c>
      <c r="AO2377" s="6">
        <f t="shared" si="555"/>
        <v>248117267.14</v>
      </c>
      <c r="AP2377" s="6">
        <f t="shared" si="556"/>
        <v>402659580.99</v>
      </c>
      <c r="AQ2377" s="6">
        <f t="shared" si="557"/>
        <v>58731408.05</v>
      </c>
      <c r="AR2377" s="6">
        <f t="shared" si="558"/>
        <v>343928172.94</v>
      </c>
      <c r="AS2377" s="6">
        <f t="shared" si="559"/>
        <v>218773303.2</v>
      </c>
      <c r="AT2377" s="10">
        <f t="shared" si="560"/>
        <v>71306593.68</v>
      </c>
      <c r="AU2377" s="10">
        <f t="shared" si="561"/>
        <v>290079896.88</v>
      </c>
      <c r="AV2377" s="10">
        <f t="shared" si="562"/>
        <v>592045440.08</v>
      </c>
      <c r="AW2377" s="12">
        <f t="shared" si="563"/>
        <v>0.281272123976245</v>
      </c>
      <c r="AX2377" s="12">
        <f t="shared" si="564"/>
        <v>0.637892885016991</v>
      </c>
      <c r="AY2377" s="12">
        <f t="shared" si="565"/>
        <v>0.389885834279801</v>
      </c>
      <c r="AZ2377" s="12">
        <f t="shared" si="566"/>
        <v>0.24800705073719</v>
      </c>
      <c r="BA2377" s="12">
        <f t="shared" si="567"/>
        <v>0.0808349910067637</v>
      </c>
      <c r="BB2377" s="12">
        <f t="shared" si="568"/>
        <v>0.328842041743954</v>
      </c>
      <c r="BC2377" s="12">
        <f t="shared" si="569"/>
        <v>0.671157958256046</v>
      </c>
    </row>
    <row r="2378" spans="1:55">
      <c r="A2378" s="3" t="s">
        <v>4807</v>
      </c>
      <c r="B2378" s="3" t="s">
        <v>4808</v>
      </c>
      <c r="C2378" s="3">
        <v>0</v>
      </c>
      <c r="D2378" s="3">
        <v>241772092.02</v>
      </c>
      <c r="E2378" s="3">
        <v>58000000</v>
      </c>
      <c r="F2378" s="3">
        <v>0</v>
      </c>
      <c r="G2378" s="3">
        <v>0</v>
      </c>
      <c r="H2378" s="3">
        <v>0</v>
      </c>
      <c r="I2378" s="3">
        <v>0</v>
      </c>
      <c r="J2378" s="3">
        <v>0</v>
      </c>
      <c r="K2378" s="3">
        <v>3248925.97</v>
      </c>
      <c r="L2378" s="3">
        <v>0</v>
      </c>
      <c r="M2378" s="3">
        <v>148044764.67</v>
      </c>
      <c r="N2378" s="3">
        <v>16328557.3</v>
      </c>
      <c r="O2378" s="3">
        <v>270149246.9</v>
      </c>
      <c r="P2378" s="3">
        <v>8965872.99</v>
      </c>
      <c r="Q2378" s="3">
        <v>2015245.55</v>
      </c>
      <c r="R2378" s="3">
        <v>108239748.77</v>
      </c>
      <c r="S2378" s="3">
        <v>0</v>
      </c>
      <c r="T2378" s="3">
        <v>0</v>
      </c>
      <c r="U2378" s="3">
        <v>6174950.44</v>
      </c>
      <c r="V2378" s="3">
        <v>2860319.73</v>
      </c>
      <c r="W2378" s="3">
        <v>0</v>
      </c>
      <c r="X2378" s="3">
        <v>0</v>
      </c>
      <c r="Y2378" s="3">
        <v>0</v>
      </c>
      <c r="Z2378" s="3">
        <v>10826926.24</v>
      </c>
      <c r="AA2378" s="3">
        <v>0</v>
      </c>
      <c r="AB2378" s="3">
        <v>3559404.29</v>
      </c>
      <c r="AC2378" s="3">
        <v>222178776.05</v>
      </c>
      <c r="AD2378" s="3">
        <v>24770177.49</v>
      </c>
      <c r="AE2378" s="3">
        <v>0</v>
      </c>
      <c r="AF2378" s="3">
        <v>0</v>
      </c>
      <c r="AG2378" s="3">
        <v>0</v>
      </c>
      <c r="AH2378" s="3">
        <v>76921262.14</v>
      </c>
      <c r="AI2378" s="3">
        <v>0</v>
      </c>
      <c r="AJ2378" s="3">
        <v>0</v>
      </c>
      <c r="AK2378" s="3">
        <v>10835639.64</v>
      </c>
      <c r="AL2378" s="3">
        <v>19074797.01</v>
      </c>
      <c r="AM2378" s="3">
        <v>0</v>
      </c>
      <c r="AN2378" s="3">
        <v>5910987.25</v>
      </c>
      <c r="AO2378" s="6">
        <f t="shared" si="555"/>
        <v>303021017.99</v>
      </c>
      <c r="AP2378" s="6">
        <f t="shared" si="556"/>
        <v>445503687.41</v>
      </c>
      <c r="AQ2378" s="6">
        <f t="shared" si="557"/>
        <v>131661349.47</v>
      </c>
      <c r="AR2378" s="6">
        <f t="shared" si="558"/>
        <v>313842337.94</v>
      </c>
      <c r="AS2378" s="6">
        <f t="shared" si="559"/>
        <v>359691639.58</v>
      </c>
      <c r="AT2378" s="10">
        <f t="shared" si="560"/>
        <v>0</v>
      </c>
      <c r="AU2378" s="10">
        <f t="shared" si="561"/>
        <v>359691639.58</v>
      </c>
      <c r="AV2378" s="10">
        <f t="shared" si="562"/>
        <v>616863355.93</v>
      </c>
      <c r="AW2378" s="12">
        <f t="shared" si="563"/>
        <v>0.310295906920991</v>
      </c>
      <c r="AX2378" s="12">
        <f t="shared" si="564"/>
        <v>0.689704093079009</v>
      </c>
      <c r="AY2378" s="12">
        <f t="shared" si="565"/>
        <v>0.321377023703717</v>
      </c>
      <c r="AZ2378" s="12">
        <f t="shared" si="566"/>
        <v>0.368327069375292</v>
      </c>
      <c r="BA2378" s="12">
        <f t="shared" si="567"/>
        <v>0</v>
      </c>
      <c r="BB2378" s="12">
        <f t="shared" si="568"/>
        <v>0.368327069375292</v>
      </c>
      <c r="BC2378" s="12">
        <f t="shared" si="569"/>
        <v>0.631672930624708</v>
      </c>
    </row>
    <row r="2379" spans="1:55">
      <c r="A2379" s="3" t="s">
        <v>4809</v>
      </c>
      <c r="B2379" s="3" t="s">
        <v>4810</v>
      </c>
      <c r="C2379" s="3">
        <v>0</v>
      </c>
      <c r="D2379" s="3">
        <v>240992463.95</v>
      </c>
      <c r="E2379" s="3">
        <v>0</v>
      </c>
      <c r="F2379" s="3">
        <v>0</v>
      </c>
      <c r="G2379" s="3">
        <v>0</v>
      </c>
      <c r="H2379" s="3">
        <v>0</v>
      </c>
      <c r="I2379" s="3">
        <v>0</v>
      </c>
      <c r="J2379" s="3">
        <v>29987960.62</v>
      </c>
      <c r="K2379" s="3">
        <v>4169053.49</v>
      </c>
      <c r="L2379" s="3">
        <v>0</v>
      </c>
      <c r="M2379" s="3">
        <v>413543733.58</v>
      </c>
      <c r="N2379" s="3">
        <v>19561238.96</v>
      </c>
      <c r="O2379" s="3">
        <v>304572197.1</v>
      </c>
      <c r="P2379" s="3">
        <v>2332907.21</v>
      </c>
      <c r="Q2379" s="3">
        <v>0</v>
      </c>
      <c r="R2379" s="3">
        <v>469110190.05</v>
      </c>
      <c r="S2379" s="3">
        <v>151257.99</v>
      </c>
      <c r="T2379" s="3">
        <v>0</v>
      </c>
      <c r="U2379" s="3">
        <v>54992453.75</v>
      </c>
      <c r="V2379" s="3">
        <v>3435188.8</v>
      </c>
      <c r="W2379" s="3">
        <v>0</v>
      </c>
      <c r="X2379" s="3">
        <v>0</v>
      </c>
      <c r="Y2379" s="3">
        <v>0</v>
      </c>
      <c r="Z2379" s="3">
        <v>16442819.9</v>
      </c>
      <c r="AA2379" s="3">
        <v>0</v>
      </c>
      <c r="AB2379" s="3">
        <v>998219.25</v>
      </c>
      <c r="AC2379" s="3">
        <v>476270176.18</v>
      </c>
      <c r="AD2379" s="3">
        <v>1496481.56</v>
      </c>
      <c r="AE2379" s="3">
        <v>0</v>
      </c>
      <c r="AF2379" s="3">
        <v>0</v>
      </c>
      <c r="AG2379" s="3">
        <v>0</v>
      </c>
      <c r="AH2379" s="3">
        <v>16961434.2</v>
      </c>
      <c r="AI2379" s="3">
        <v>0</v>
      </c>
      <c r="AJ2379" s="3">
        <v>4203456.36</v>
      </c>
      <c r="AK2379" s="3">
        <v>20139824.83</v>
      </c>
      <c r="AL2379" s="3">
        <v>6300855.16</v>
      </c>
      <c r="AM2379" s="3">
        <v>816429.35</v>
      </c>
      <c r="AN2379" s="3">
        <v>65435599.08</v>
      </c>
      <c r="AO2379" s="6">
        <f t="shared" si="555"/>
        <v>275149478.06</v>
      </c>
      <c r="AP2379" s="6">
        <f t="shared" si="556"/>
        <v>740010076.85</v>
      </c>
      <c r="AQ2379" s="6">
        <f t="shared" si="557"/>
        <v>545130129.74</v>
      </c>
      <c r="AR2379" s="6">
        <f t="shared" si="558"/>
        <v>194879947.11</v>
      </c>
      <c r="AS2379" s="6">
        <f t="shared" si="559"/>
        <v>591624256.72</v>
      </c>
      <c r="AT2379" s="10">
        <f t="shared" si="560"/>
        <v>0</v>
      </c>
      <c r="AU2379" s="10">
        <f t="shared" si="561"/>
        <v>591624256.72</v>
      </c>
      <c r="AV2379" s="10">
        <f t="shared" si="562"/>
        <v>470029425.17</v>
      </c>
      <c r="AW2379" s="12">
        <f t="shared" si="563"/>
        <v>0.259170653060956</v>
      </c>
      <c r="AX2379" s="12">
        <f t="shared" si="564"/>
        <v>0.740829346939044</v>
      </c>
      <c r="AY2379" s="12">
        <f t="shared" si="565"/>
        <v>0.183562634816155</v>
      </c>
      <c r="AZ2379" s="12">
        <f t="shared" si="566"/>
        <v>0.557266712122889</v>
      </c>
      <c r="BA2379" s="12">
        <f t="shared" si="567"/>
        <v>0</v>
      </c>
      <c r="BB2379" s="12">
        <f t="shared" si="568"/>
        <v>0.557266712122889</v>
      </c>
      <c r="BC2379" s="12">
        <f t="shared" si="569"/>
        <v>0.442733287877111</v>
      </c>
    </row>
    <row r="2380" spans="1:55">
      <c r="A2380" s="3" t="s">
        <v>4811</v>
      </c>
      <c r="B2380" s="3" t="s">
        <v>4812</v>
      </c>
      <c r="C2380" s="3">
        <v>29443891.95</v>
      </c>
      <c r="D2380" s="3">
        <v>240988649.69</v>
      </c>
      <c r="E2380" s="3">
        <v>181000000</v>
      </c>
      <c r="F2380" s="3">
        <v>0</v>
      </c>
      <c r="G2380" s="3">
        <v>0</v>
      </c>
      <c r="H2380" s="3">
        <v>0</v>
      </c>
      <c r="I2380" s="3">
        <v>0</v>
      </c>
      <c r="J2380" s="3">
        <v>0</v>
      </c>
      <c r="K2380" s="3">
        <v>14801745.24</v>
      </c>
      <c r="L2380" s="3">
        <v>0</v>
      </c>
      <c r="M2380" s="3">
        <v>123298958.4</v>
      </c>
      <c r="N2380" s="3">
        <v>7345709.64</v>
      </c>
      <c r="O2380" s="3">
        <v>71654581.1</v>
      </c>
      <c r="P2380" s="3">
        <v>5106387.72</v>
      </c>
      <c r="Q2380" s="3">
        <v>0</v>
      </c>
      <c r="R2380" s="3">
        <v>82476611.49</v>
      </c>
      <c r="S2380" s="3">
        <v>0</v>
      </c>
      <c r="T2380" s="3">
        <v>0</v>
      </c>
      <c r="U2380" s="3">
        <v>22927263.43</v>
      </c>
      <c r="V2380" s="3">
        <v>1595060.12</v>
      </c>
      <c r="W2380" s="3">
        <v>0</v>
      </c>
      <c r="X2380" s="3">
        <v>0</v>
      </c>
      <c r="Y2380" s="3">
        <v>1438377.58</v>
      </c>
      <c r="Z2380" s="3">
        <v>0</v>
      </c>
      <c r="AA2380" s="3">
        <v>0</v>
      </c>
      <c r="AB2380" s="3">
        <v>11589981.82</v>
      </c>
      <c r="AC2380" s="3">
        <v>115337955.18</v>
      </c>
      <c r="AD2380" s="3">
        <v>0</v>
      </c>
      <c r="AE2380" s="3">
        <v>0</v>
      </c>
      <c r="AF2380" s="3">
        <v>0</v>
      </c>
      <c r="AG2380" s="3">
        <v>0</v>
      </c>
      <c r="AH2380" s="3">
        <v>7453160.42</v>
      </c>
      <c r="AI2380" s="3">
        <v>14015854.7</v>
      </c>
      <c r="AJ2380" s="3">
        <v>21603489.05</v>
      </c>
      <c r="AK2380" s="3">
        <v>5308387.41</v>
      </c>
      <c r="AL2380" s="3">
        <v>3463589.57</v>
      </c>
      <c r="AM2380" s="3">
        <v>0</v>
      </c>
      <c r="AN2380" s="3">
        <v>64404048</v>
      </c>
      <c r="AO2380" s="6">
        <f t="shared" si="555"/>
        <v>436790394.93</v>
      </c>
      <c r="AP2380" s="6">
        <f t="shared" si="556"/>
        <v>207405636.86</v>
      </c>
      <c r="AQ2380" s="6">
        <f t="shared" si="557"/>
        <v>120027294.44</v>
      </c>
      <c r="AR2380" s="6">
        <f t="shared" si="558"/>
        <v>87378342.42</v>
      </c>
      <c r="AS2380" s="6">
        <f t="shared" si="559"/>
        <v>231586484.33</v>
      </c>
      <c r="AT2380" s="10">
        <f t="shared" si="560"/>
        <v>29443891.95</v>
      </c>
      <c r="AU2380" s="10">
        <f t="shared" si="561"/>
        <v>261030376.28</v>
      </c>
      <c r="AV2380" s="10">
        <f t="shared" si="562"/>
        <v>524168737.35</v>
      </c>
      <c r="AW2380" s="12">
        <f t="shared" si="563"/>
        <v>0.556279786041408</v>
      </c>
      <c r="AX2380" s="12">
        <f t="shared" si="564"/>
        <v>0.406221582797535</v>
      </c>
      <c r="AY2380" s="12">
        <f t="shared" si="565"/>
        <v>0.111281763954174</v>
      </c>
      <c r="AZ2380" s="12">
        <f t="shared" si="566"/>
        <v>0.294939818843361</v>
      </c>
      <c r="BA2380" s="12">
        <f t="shared" si="567"/>
        <v>0.0374986311610567</v>
      </c>
      <c r="BB2380" s="12">
        <f t="shared" si="568"/>
        <v>0.332438450004418</v>
      </c>
      <c r="BC2380" s="12">
        <f t="shared" si="569"/>
        <v>0.667561549995582</v>
      </c>
    </row>
    <row r="2381" spans="1:55">
      <c r="A2381" s="3" t="s">
        <v>4813</v>
      </c>
      <c r="B2381" s="3" t="s">
        <v>4814</v>
      </c>
      <c r="C2381" s="3">
        <v>5067068.5</v>
      </c>
      <c r="D2381" s="3">
        <v>240717821.67</v>
      </c>
      <c r="E2381" s="3">
        <v>81180</v>
      </c>
      <c r="F2381" s="3">
        <v>0</v>
      </c>
      <c r="G2381" s="3">
        <v>0</v>
      </c>
      <c r="H2381" s="3">
        <v>0</v>
      </c>
      <c r="I2381" s="3">
        <v>0</v>
      </c>
      <c r="J2381" s="3">
        <v>2162499.91</v>
      </c>
      <c r="K2381" s="3">
        <v>15199839.59</v>
      </c>
      <c r="L2381" s="3">
        <v>0</v>
      </c>
      <c r="M2381" s="3">
        <v>379149112.76</v>
      </c>
      <c r="N2381" s="3">
        <v>171752339.68</v>
      </c>
      <c r="O2381" s="3">
        <v>198102726.15</v>
      </c>
      <c r="P2381" s="3">
        <v>1095055.83</v>
      </c>
      <c r="Q2381" s="3">
        <v>0</v>
      </c>
      <c r="R2381" s="3">
        <v>158545084.49</v>
      </c>
      <c r="S2381" s="3">
        <v>125025829</v>
      </c>
      <c r="T2381" s="3">
        <v>0</v>
      </c>
      <c r="U2381" s="3">
        <v>11006410.97</v>
      </c>
      <c r="V2381" s="3">
        <v>26015667.14</v>
      </c>
      <c r="W2381" s="3">
        <v>0</v>
      </c>
      <c r="X2381" s="3">
        <v>0</v>
      </c>
      <c r="Y2381" s="3">
        <v>0</v>
      </c>
      <c r="Z2381" s="3">
        <v>4431332.5</v>
      </c>
      <c r="AA2381" s="3">
        <v>0</v>
      </c>
      <c r="AB2381" s="3">
        <v>19249837.51</v>
      </c>
      <c r="AC2381" s="3">
        <v>605056986.44</v>
      </c>
      <c r="AD2381" s="3">
        <v>323214827.26</v>
      </c>
      <c r="AE2381" s="3">
        <v>0</v>
      </c>
      <c r="AF2381" s="3">
        <v>0</v>
      </c>
      <c r="AG2381" s="3">
        <v>0</v>
      </c>
      <c r="AH2381" s="3">
        <v>72261710.21</v>
      </c>
      <c r="AI2381" s="3">
        <v>39693179.95</v>
      </c>
      <c r="AJ2381" s="3">
        <v>21071947.29</v>
      </c>
      <c r="AK2381" s="3">
        <v>4478248.34</v>
      </c>
      <c r="AL2381" s="3">
        <v>6918145.42</v>
      </c>
      <c r="AM2381" s="3">
        <v>0</v>
      </c>
      <c r="AN2381" s="3">
        <v>23731951.47</v>
      </c>
      <c r="AO2381" s="6">
        <f t="shared" si="555"/>
        <v>258161341.17</v>
      </c>
      <c r="AP2381" s="6">
        <f t="shared" si="556"/>
        <v>750099234.42</v>
      </c>
      <c r="AQ2381" s="6">
        <f t="shared" si="557"/>
        <v>344274161.61</v>
      </c>
      <c r="AR2381" s="6">
        <f t="shared" si="558"/>
        <v>405825072.81</v>
      </c>
      <c r="AS2381" s="6">
        <f t="shared" si="559"/>
        <v>1096426996.38</v>
      </c>
      <c r="AT2381" s="10">
        <f t="shared" si="560"/>
        <v>5067068.5</v>
      </c>
      <c r="AU2381" s="10">
        <f t="shared" si="561"/>
        <v>1101494064.88</v>
      </c>
      <c r="AV2381" s="10">
        <f t="shared" si="562"/>
        <v>663986413.98</v>
      </c>
      <c r="AW2381" s="12">
        <f t="shared" si="563"/>
        <v>0.146227241966844</v>
      </c>
      <c r="AX2381" s="12">
        <f t="shared" si="564"/>
        <v>0.850902679003298</v>
      </c>
      <c r="AY2381" s="12">
        <f t="shared" si="565"/>
        <v>0.229866644049244</v>
      </c>
      <c r="AZ2381" s="12">
        <f t="shared" si="566"/>
        <v>0.621036034954055</v>
      </c>
      <c r="BA2381" s="12">
        <f t="shared" si="567"/>
        <v>0.00287007902985814</v>
      </c>
      <c r="BB2381" s="12">
        <f t="shared" si="568"/>
        <v>0.623906113983913</v>
      </c>
      <c r="BC2381" s="12">
        <f t="shared" si="569"/>
        <v>0.376093886016087</v>
      </c>
    </row>
    <row r="2382" spans="1:55">
      <c r="A2382" s="3" t="s">
        <v>4815</v>
      </c>
      <c r="B2382" s="3" t="s">
        <v>4816</v>
      </c>
      <c r="C2382" s="3">
        <v>67308582.68</v>
      </c>
      <c r="D2382" s="3">
        <v>240253391.69</v>
      </c>
      <c r="E2382" s="3">
        <v>330000</v>
      </c>
      <c r="F2382" s="3">
        <v>48186099.74</v>
      </c>
      <c r="G2382" s="3">
        <v>0</v>
      </c>
      <c r="H2382" s="3">
        <v>0</v>
      </c>
      <c r="I2382" s="3">
        <v>0</v>
      </c>
      <c r="J2382" s="3">
        <v>0</v>
      </c>
      <c r="K2382" s="3">
        <v>225261690.64</v>
      </c>
      <c r="L2382" s="3">
        <v>0</v>
      </c>
      <c r="M2382" s="3">
        <v>963331661.03</v>
      </c>
      <c r="N2382" s="3">
        <v>115757794.26</v>
      </c>
      <c r="O2382" s="3">
        <v>244592045.5</v>
      </c>
      <c r="P2382" s="3">
        <v>81211190.94</v>
      </c>
      <c r="Q2382" s="3">
        <v>109530792.28</v>
      </c>
      <c r="R2382" s="3">
        <v>353231114.97</v>
      </c>
      <c r="S2382" s="3">
        <v>0</v>
      </c>
      <c r="T2382" s="3">
        <v>0</v>
      </c>
      <c r="U2382" s="3">
        <v>58895770.75</v>
      </c>
      <c r="V2382" s="3">
        <v>59733439.78</v>
      </c>
      <c r="W2382" s="3">
        <v>0</v>
      </c>
      <c r="X2382" s="3">
        <v>0</v>
      </c>
      <c r="Y2382" s="3">
        <v>0</v>
      </c>
      <c r="Z2382" s="3">
        <v>240282.13</v>
      </c>
      <c r="AA2382" s="3">
        <v>0</v>
      </c>
      <c r="AB2382" s="3">
        <v>3460030.4</v>
      </c>
      <c r="AC2382" s="3">
        <v>105152773.82</v>
      </c>
      <c r="AD2382" s="3">
        <v>0</v>
      </c>
      <c r="AE2382" s="3">
        <v>0</v>
      </c>
      <c r="AF2382" s="3">
        <v>0</v>
      </c>
      <c r="AG2382" s="3">
        <v>0</v>
      </c>
      <c r="AH2382" s="3">
        <v>193402129.02</v>
      </c>
      <c r="AI2382" s="3">
        <v>0</v>
      </c>
      <c r="AJ2382" s="3">
        <v>0</v>
      </c>
      <c r="AK2382" s="3">
        <v>89402195.93</v>
      </c>
      <c r="AL2382" s="3">
        <v>37649123.43</v>
      </c>
      <c r="AM2382" s="3">
        <v>0</v>
      </c>
      <c r="AN2382" s="3">
        <v>201160377.36</v>
      </c>
      <c r="AO2382" s="6">
        <f t="shared" si="555"/>
        <v>514031182.07</v>
      </c>
      <c r="AP2382" s="6">
        <f t="shared" si="556"/>
        <v>1514423484.01</v>
      </c>
      <c r="AQ2382" s="6">
        <f t="shared" si="557"/>
        <v>475560638.03</v>
      </c>
      <c r="AR2382" s="6">
        <f t="shared" si="558"/>
        <v>1038862845.98</v>
      </c>
      <c r="AS2382" s="6">
        <f t="shared" si="559"/>
        <v>626766599.56</v>
      </c>
      <c r="AT2382" s="10">
        <f t="shared" si="560"/>
        <v>67308582.68</v>
      </c>
      <c r="AU2382" s="10">
        <f t="shared" si="561"/>
        <v>694075182.24</v>
      </c>
      <c r="AV2382" s="10">
        <f t="shared" si="562"/>
        <v>1552894028.05</v>
      </c>
      <c r="AW2382" s="12">
        <f t="shared" si="563"/>
        <v>0.228766455595383</v>
      </c>
      <c r="AX2382" s="12">
        <f t="shared" si="564"/>
        <v>0.741278268483719</v>
      </c>
      <c r="AY2382" s="12">
        <f t="shared" si="565"/>
        <v>0.462339600036585</v>
      </c>
      <c r="AZ2382" s="12">
        <f t="shared" si="566"/>
        <v>0.278938668447134</v>
      </c>
      <c r="BA2382" s="12">
        <f t="shared" si="567"/>
        <v>0.0299552759208983</v>
      </c>
      <c r="BB2382" s="12">
        <f t="shared" si="568"/>
        <v>0.308893944368032</v>
      </c>
      <c r="BC2382" s="12">
        <f t="shared" si="569"/>
        <v>0.691106055631968</v>
      </c>
    </row>
    <row r="2383" spans="1:55">
      <c r="A2383" s="3" t="s">
        <v>4817</v>
      </c>
      <c r="B2383" s="3" t="s">
        <v>4818</v>
      </c>
      <c r="C2383" s="3">
        <v>258773284.72</v>
      </c>
      <c r="D2383" s="3">
        <v>240019641.55</v>
      </c>
      <c r="E2383" s="3">
        <v>0</v>
      </c>
      <c r="F2383" s="3">
        <v>0</v>
      </c>
      <c r="G2383" s="3">
        <v>0</v>
      </c>
      <c r="H2383" s="3">
        <v>0</v>
      </c>
      <c r="I2383" s="3">
        <v>0</v>
      </c>
      <c r="J2383" s="3">
        <v>0</v>
      </c>
      <c r="K2383" s="3">
        <v>2181233.51</v>
      </c>
      <c r="L2383" s="3">
        <v>0</v>
      </c>
      <c r="M2383" s="3">
        <v>237281876.82</v>
      </c>
      <c r="N2383" s="3">
        <v>93742943.61</v>
      </c>
      <c r="O2383" s="3">
        <v>434654256.67</v>
      </c>
      <c r="P2383" s="3">
        <v>12616332.46</v>
      </c>
      <c r="Q2383" s="3">
        <v>0</v>
      </c>
      <c r="R2383" s="3">
        <v>248701182.39</v>
      </c>
      <c r="S2383" s="3">
        <v>0</v>
      </c>
      <c r="T2383" s="3">
        <v>0</v>
      </c>
      <c r="U2383" s="3">
        <v>32383531.39</v>
      </c>
      <c r="V2383" s="3">
        <v>5371139.28</v>
      </c>
      <c r="W2383" s="3">
        <v>0</v>
      </c>
      <c r="X2383" s="3">
        <v>0</v>
      </c>
      <c r="Y2383" s="3">
        <v>0</v>
      </c>
      <c r="Z2383" s="3">
        <v>30109089.2</v>
      </c>
      <c r="AA2383" s="3">
        <v>0</v>
      </c>
      <c r="AB2383" s="3">
        <v>358515.95</v>
      </c>
      <c r="AC2383" s="3">
        <v>611461185.75</v>
      </c>
      <c r="AD2383" s="3">
        <v>143177892.51</v>
      </c>
      <c r="AE2383" s="3">
        <v>0</v>
      </c>
      <c r="AF2383" s="3">
        <v>0</v>
      </c>
      <c r="AG2383" s="3">
        <v>0</v>
      </c>
      <c r="AH2383" s="3">
        <v>195635285.54</v>
      </c>
      <c r="AI2383" s="3">
        <v>0</v>
      </c>
      <c r="AJ2383" s="3">
        <v>0</v>
      </c>
      <c r="AK2383" s="3">
        <v>28816626.75</v>
      </c>
      <c r="AL2383" s="3">
        <v>12422271.48</v>
      </c>
      <c r="AM2383" s="3">
        <v>17124704.28</v>
      </c>
      <c r="AN2383" s="3">
        <v>115937749.17</v>
      </c>
      <c r="AO2383" s="6">
        <f t="shared" si="555"/>
        <v>242200875.06</v>
      </c>
      <c r="AP2383" s="6">
        <f t="shared" si="556"/>
        <v>778295409.56</v>
      </c>
      <c r="AQ2383" s="6">
        <f t="shared" si="557"/>
        <v>316923458.21</v>
      </c>
      <c r="AR2383" s="6">
        <f t="shared" si="558"/>
        <v>461371951.35</v>
      </c>
      <c r="AS2383" s="6">
        <f t="shared" si="559"/>
        <v>1124575715.48</v>
      </c>
      <c r="AT2383" s="10">
        <f t="shared" si="560"/>
        <v>258773284.72</v>
      </c>
      <c r="AU2383" s="10">
        <f t="shared" si="561"/>
        <v>1383349000.2</v>
      </c>
      <c r="AV2383" s="10">
        <f t="shared" si="562"/>
        <v>703572826.41</v>
      </c>
      <c r="AW2383" s="12">
        <f t="shared" si="563"/>
        <v>0.116056515376731</v>
      </c>
      <c r="AX2383" s="12">
        <f t="shared" si="564"/>
        <v>0.759945890932684</v>
      </c>
      <c r="AY2383" s="12">
        <f t="shared" si="565"/>
        <v>0.221077735383818</v>
      </c>
      <c r="AZ2383" s="12">
        <f t="shared" si="566"/>
        <v>0.538868155548865</v>
      </c>
      <c r="BA2383" s="12">
        <f t="shared" si="567"/>
        <v>0.123997593690585</v>
      </c>
      <c r="BB2383" s="12">
        <f t="shared" si="568"/>
        <v>0.66286574923945</v>
      </c>
      <c r="BC2383" s="12">
        <f t="shared" si="569"/>
        <v>0.33713425076055</v>
      </c>
    </row>
    <row r="2384" spans="1:55">
      <c r="A2384" s="3" t="s">
        <v>4819</v>
      </c>
      <c r="B2384" s="3" t="s">
        <v>4820</v>
      </c>
      <c r="C2384" s="3">
        <v>27100080.91</v>
      </c>
      <c r="D2384" s="3">
        <v>238558464.87</v>
      </c>
      <c r="E2384" s="3">
        <v>0</v>
      </c>
      <c r="F2384" s="3">
        <v>0</v>
      </c>
      <c r="G2384" s="3">
        <v>0</v>
      </c>
      <c r="H2384" s="3">
        <v>0</v>
      </c>
      <c r="I2384" s="3">
        <v>0</v>
      </c>
      <c r="J2384" s="3">
        <v>0</v>
      </c>
      <c r="K2384" s="3">
        <v>26353469.63</v>
      </c>
      <c r="L2384" s="3">
        <v>0</v>
      </c>
      <c r="M2384" s="3">
        <v>445620359.12</v>
      </c>
      <c r="N2384" s="3">
        <v>29735980.4</v>
      </c>
      <c r="O2384" s="3">
        <v>142855106.78</v>
      </c>
      <c r="P2384" s="3">
        <v>65900104.51</v>
      </c>
      <c r="Q2384" s="3">
        <v>0</v>
      </c>
      <c r="R2384" s="3">
        <v>279378822.66</v>
      </c>
      <c r="S2384" s="3">
        <v>0</v>
      </c>
      <c r="T2384" s="3">
        <v>0</v>
      </c>
      <c r="U2384" s="3">
        <v>10740578.46</v>
      </c>
      <c r="V2384" s="3">
        <v>10126397.16</v>
      </c>
      <c r="W2384" s="3">
        <v>0</v>
      </c>
      <c r="X2384" s="3">
        <v>0</v>
      </c>
      <c r="Y2384" s="3">
        <v>1437340.72</v>
      </c>
      <c r="Z2384" s="3">
        <v>2437096.25</v>
      </c>
      <c r="AA2384" s="3">
        <v>0</v>
      </c>
      <c r="AB2384" s="3">
        <v>0</v>
      </c>
      <c r="AC2384" s="3">
        <v>734257550.58</v>
      </c>
      <c r="AD2384" s="3">
        <v>0</v>
      </c>
      <c r="AE2384" s="3">
        <v>0</v>
      </c>
      <c r="AF2384" s="3">
        <v>0</v>
      </c>
      <c r="AG2384" s="3">
        <v>0</v>
      </c>
      <c r="AH2384" s="3">
        <v>13157946.62</v>
      </c>
      <c r="AI2384" s="3">
        <v>0</v>
      </c>
      <c r="AJ2384" s="3">
        <v>0</v>
      </c>
      <c r="AK2384" s="3">
        <v>5613457.23</v>
      </c>
      <c r="AL2384" s="3">
        <v>85752840.12</v>
      </c>
      <c r="AM2384" s="3">
        <v>0</v>
      </c>
      <c r="AN2384" s="3">
        <v>1166715</v>
      </c>
      <c r="AO2384" s="6">
        <f t="shared" si="555"/>
        <v>264911934.5</v>
      </c>
      <c r="AP2384" s="6">
        <f t="shared" si="556"/>
        <v>684111550.81</v>
      </c>
      <c r="AQ2384" s="6">
        <f t="shared" si="557"/>
        <v>304120235.25</v>
      </c>
      <c r="AR2384" s="6">
        <f t="shared" si="558"/>
        <v>379991315.56</v>
      </c>
      <c r="AS2384" s="6">
        <f t="shared" si="559"/>
        <v>839948509.55</v>
      </c>
      <c r="AT2384" s="10">
        <f t="shared" si="560"/>
        <v>27100080.91</v>
      </c>
      <c r="AU2384" s="10">
        <f t="shared" si="561"/>
        <v>867048590.46</v>
      </c>
      <c r="AV2384" s="10">
        <f t="shared" si="562"/>
        <v>644903250.06</v>
      </c>
      <c r="AW2384" s="12">
        <f t="shared" si="563"/>
        <v>0.175211886649042</v>
      </c>
      <c r="AX2384" s="12">
        <f t="shared" si="564"/>
        <v>0.806864208512376</v>
      </c>
      <c r="AY2384" s="12">
        <f t="shared" si="565"/>
        <v>0.25132501272614</v>
      </c>
      <c r="AZ2384" s="12">
        <f t="shared" si="566"/>
        <v>0.555539195786236</v>
      </c>
      <c r="BA2384" s="12">
        <f t="shared" si="567"/>
        <v>0.0179239048385824</v>
      </c>
      <c r="BB2384" s="12">
        <f t="shared" si="568"/>
        <v>0.573463100624818</v>
      </c>
      <c r="BC2384" s="12">
        <f t="shared" si="569"/>
        <v>0.426536899375182</v>
      </c>
    </row>
    <row r="2385" spans="1:55">
      <c r="A2385" s="3" t="s">
        <v>4821</v>
      </c>
      <c r="B2385" s="3" t="s">
        <v>4822</v>
      </c>
      <c r="C2385" s="3">
        <v>65965551.92</v>
      </c>
      <c r="D2385" s="3">
        <v>238156843.72</v>
      </c>
      <c r="E2385" s="3">
        <v>2972506.96</v>
      </c>
      <c r="F2385" s="3">
        <v>0</v>
      </c>
      <c r="G2385" s="3">
        <v>0</v>
      </c>
      <c r="H2385" s="3">
        <v>0</v>
      </c>
      <c r="I2385" s="3">
        <v>0</v>
      </c>
      <c r="J2385" s="3">
        <v>209425844.15</v>
      </c>
      <c r="K2385" s="3">
        <v>60104282.02</v>
      </c>
      <c r="L2385" s="3">
        <v>0</v>
      </c>
      <c r="M2385" s="3">
        <v>73233624.47</v>
      </c>
      <c r="N2385" s="3">
        <v>213498.85</v>
      </c>
      <c r="O2385" s="3">
        <v>1620086994.43</v>
      </c>
      <c r="P2385" s="3">
        <v>14728652.7</v>
      </c>
      <c r="Q2385" s="3">
        <v>0</v>
      </c>
      <c r="R2385" s="3">
        <v>22022713.24</v>
      </c>
      <c r="S2385" s="3">
        <v>2825968.18</v>
      </c>
      <c r="T2385" s="3">
        <v>0</v>
      </c>
      <c r="U2385" s="3">
        <v>8429395.17</v>
      </c>
      <c r="V2385" s="3">
        <v>7886052.98</v>
      </c>
      <c r="W2385" s="3">
        <v>0</v>
      </c>
      <c r="X2385" s="3">
        <v>0</v>
      </c>
      <c r="Y2385" s="3">
        <v>4000000</v>
      </c>
      <c r="Z2385" s="3">
        <v>1671403.77</v>
      </c>
      <c r="AA2385" s="3">
        <v>0</v>
      </c>
      <c r="AB2385" s="3">
        <v>833412.28</v>
      </c>
      <c r="AC2385" s="3">
        <v>29200004.79</v>
      </c>
      <c r="AD2385" s="3">
        <v>0</v>
      </c>
      <c r="AE2385" s="3">
        <v>0</v>
      </c>
      <c r="AF2385" s="3">
        <v>0</v>
      </c>
      <c r="AG2385" s="3">
        <v>0</v>
      </c>
      <c r="AH2385" s="3">
        <v>106549.65</v>
      </c>
      <c r="AI2385" s="3">
        <v>0</v>
      </c>
      <c r="AJ2385" s="3">
        <v>366827.91</v>
      </c>
      <c r="AK2385" s="3">
        <v>3153262.03</v>
      </c>
      <c r="AL2385" s="3">
        <v>90610464.57</v>
      </c>
      <c r="AM2385" s="3">
        <v>49401775.75</v>
      </c>
      <c r="AN2385" s="3">
        <v>0</v>
      </c>
      <c r="AO2385" s="6">
        <f t="shared" si="555"/>
        <v>510659476.85</v>
      </c>
      <c r="AP2385" s="6">
        <f t="shared" si="556"/>
        <v>1708262770.45</v>
      </c>
      <c r="AQ2385" s="6">
        <f t="shared" si="557"/>
        <v>47668945.62</v>
      </c>
      <c r="AR2385" s="6">
        <f t="shared" si="558"/>
        <v>1660593824.83</v>
      </c>
      <c r="AS2385" s="6">
        <f t="shared" si="559"/>
        <v>172838884.7</v>
      </c>
      <c r="AT2385" s="10">
        <f t="shared" si="560"/>
        <v>65965551.92</v>
      </c>
      <c r="AU2385" s="10">
        <f t="shared" si="561"/>
        <v>238804436.62</v>
      </c>
      <c r="AV2385" s="10">
        <f t="shared" si="562"/>
        <v>2171253301.68</v>
      </c>
      <c r="AW2385" s="12">
        <f t="shared" si="563"/>
        <v>0.211886822765586</v>
      </c>
      <c r="AX2385" s="12">
        <f t="shared" si="564"/>
        <v>0.760742234674951</v>
      </c>
      <c r="AY2385" s="12">
        <f t="shared" si="565"/>
        <v>0.689026573280915</v>
      </c>
      <c r="AZ2385" s="12">
        <f t="shared" si="566"/>
        <v>0.0717156613940364</v>
      </c>
      <c r="BA2385" s="12">
        <f t="shared" si="567"/>
        <v>0.0273709425594636</v>
      </c>
      <c r="BB2385" s="12">
        <f t="shared" si="568"/>
        <v>0.0990866039535</v>
      </c>
      <c r="BC2385" s="12">
        <f t="shared" si="569"/>
        <v>0.9009133960465</v>
      </c>
    </row>
    <row r="2386" spans="1:55">
      <c r="A2386" s="3" t="s">
        <v>4823</v>
      </c>
      <c r="B2386" s="3" t="s">
        <v>4824</v>
      </c>
      <c r="C2386" s="3">
        <v>0</v>
      </c>
      <c r="D2386" s="3">
        <v>236775805.05</v>
      </c>
      <c r="E2386" s="3">
        <v>0</v>
      </c>
      <c r="F2386" s="3">
        <v>0</v>
      </c>
      <c r="G2386" s="3">
        <v>0</v>
      </c>
      <c r="H2386" s="3">
        <v>0</v>
      </c>
      <c r="I2386" s="3">
        <v>0</v>
      </c>
      <c r="J2386" s="3">
        <v>0</v>
      </c>
      <c r="K2386" s="3">
        <v>15030433.36</v>
      </c>
      <c r="L2386" s="3">
        <v>0</v>
      </c>
      <c r="M2386" s="3">
        <v>416673265.88</v>
      </c>
      <c r="N2386" s="3">
        <v>10249506.99</v>
      </c>
      <c r="O2386" s="3">
        <v>75397684.12</v>
      </c>
      <c r="P2386" s="3">
        <v>10325699.65</v>
      </c>
      <c r="Q2386" s="3">
        <v>0</v>
      </c>
      <c r="R2386" s="3">
        <v>147401627.43</v>
      </c>
      <c r="S2386" s="3">
        <v>0</v>
      </c>
      <c r="T2386" s="3">
        <v>0</v>
      </c>
      <c r="U2386" s="3">
        <v>46738248.63</v>
      </c>
      <c r="V2386" s="3">
        <v>31157131.72</v>
      </c>
      <c r="W2386" s="3">
        <v>0</v>
      </c>
      <c r="X2386" s="3">
        <v>0</v>
      </c>
      <c r="Y2386" s="3">
        <v>0</v>
      </c>
      <c r="Z2386" s="3">
        <v>860100</v>
      </c>
      <c r="AA2386" s="3">
        <v>0</v>
      </c>
      <c r="AB2386" s="3">
        <v>7919567.84</v>
      </c>
      <c r="AC2386" s="3">
        <v>190946886.88</v>
      </c>
      <c r="AD2386" s="3">
        <v>183777635.02</v>
      </c>
      <c r="AE2386" s="3">
        <v>0</v>
      </c>
      <c r="AF2386" s="3">
        <v>0</v>
      </c>
      <c r="AG2386" s="3">
        <v>0</v>
      </c>
      <c r="AH2386" s="3">
        <v>55819547.53</v>
      </c>
      <c r="AI2386" s="3">
        <v>0</v>
      </c>
      <c r="AJ2386" s="3">
        <v>299485481.93</v>
      </c>
      <c r="AK2386" s="3">
        <v>11094000.52</v>
      </c>
      <c r="AL2386" s="3">
        <v>39001052.23</v>
      </c>
      <c r="AM2386" s="3">
        <v>5255473.35</v>
      </c>
      <c r="AN2386" s="3">
        <v>3421152.28</v>
      </c>
      <c r="AO2386" s="6">
        <f t="shared" si="555"/>
        <v>251806238.41</v>
      </c>
      <c r="AP2386" s="6">
        <f t="shared" si="556"/>
        <v>512646156.64</v>
      </c>
      <c r="AQ2386" s="6">
        <f t="shared" si="557"/>
        <v>234076675.62</v>
      </c>
      <c r="AR2386" s="6">
        <f t="shared" si="558"/>
        <v>278569481.02</v>
      </c>
      <c r="AS2386" s="6">
        <f t="shared" si="559"/>
        <v>788801229.74</v>
      </c>
      <c r="AT2386" s="10">
        <f t="shared" si="560"/>
        <v>0</v>
      </c>
      <c r="AU2386" s="10">
        <f t="shared" si="561"/>
        <v>788801229.74</v>
      </c>
      <c r="AV2386" s="10">
        <f t="shared" si="562"/>
        <v>530375719.43</v>
      </c>
      <c r="AW2386" s="12">
        <f t="shared" si="563"/>
        <v>0.190881320787504</v>
      </c>
      <c r="AX2386" s="12">
        <f t="shared" si="564"/>
        <v>0.809118679212496</v>
      </c>
      <c r="AY2386" s="12">
        <f t="shared" si="565"/>
        <v>0.211169154521136</v>
      </c>
      <c r="AZ2386" s="12">
        <f t="shared" si="566"/>
        <v>0.59794952469136</v>
      </c>
      <c r="BA2386" s="12">
        <f t="shared" si="567"/>
        <v>0</v>
      </c>
      <c r="BB2386" s="12">
        <f t="shared" si="568"/>
        <v>0.59794952469136</v>
      </c>
      <c r="BC2386" s="12">
        <f t="shared" si="569"/>
        <v>0.40205047530864</v>
      </c>
    </row>
    <row r="2387" spans="1:55">
      <c r="A2387" s="3" t="s">
        <v>4825</v>
      </c>
      <c r="B2387" s="3" t="s">
        <v>4826</v>
      </c>
      <c r="C2387" s="3">
        <v>18357082.19</v>
      </c>
      <c r="D2387" s="3">
        <v>236707492.56</v>
      </c>
      <c r="E2387" s="3">
        <v>1182007162.03</v>
      </c>
      <c r="F2387" s="3">
        <v>0</v>
      </c>
      <c r="G2387" s="3">
        <v>0</v>
      </c>
      <c r="H2387" s="3">
        <v>0</v>
      </c>
      <c r="I2387" s="3">
        <v>0</v>
      </c>
      <c r="J2387" s="3">
        <v>0</v>
      </c>
      <c r="K2387" s="3">
        <v>12387859.74</v>
      </c>
      <c r="L2387" s="3">
        <v>0</v>
      </c>
      <c r="M2387" s="3">
        <v>918756621.1</v>
      </c>
      <c r="N2387" s="3">
        <v>26355904.02</v>
      </c>
      <c r="O2387" s="3">
        <v>646666365.19</v>
      </c>
      <c r="P2387" s="3">
        <v>89883388.69</v>
      </c>
      <c r="Q2387" s="3">
        <v>0</v>
      </c>
      <c r="R2387" s="3">
        <v>975990600.46</v>
      </c>
      <c r="S2387" s="3">
        <v>0</v>
      </c>
      <c r="T2387" s="3">
        <v>0</v>
      </c>
      <c r="U2387" s="3">
        <v>24595179.94</v>
      </c>
      <c r="V2387" s="3">
        <v>25224558.41</v>
      </c>
      <c r="W2387" s="3">
        <v>0</v>
      </c>
      <c r="X2387" s="3">
        <v>0</v>
      </c>
      <c r="Y2387" s="3">
        <v>0</v>
      </c>
      <c r="Z2387" s="3">
        <v>43932179.53</v>
      </c>
      <c r="AA2387" s="3">
        <v>0</v>
      </c>
      <c r="AB2387" s="3">
        <v>323055903.94</v>
      </c>
      <c r="AC2387" s="3">
        <v>980729400.54</v>
      </c>
      <c r="AD2387" s="3">
        <v>277905262.33</v>
      </c>
      <c r="AE2387" s="3">
        <v>0</v>
      </c>
      <c r="AF2387" s="3">
        <v>0</v>
      </c>
      <c r="AG2387" s="3">
        <v>0</v>
      </c>
      <c r="AH2387" s="3">
        <v>54253373.1</v>
      </c>
      <c r="AI2387" s="3">
        <v>0</v>
      </c>
      <c r="AJ2387" s="3">
        <v>0</v>
      </c>
      <c r="AK2387" s="3">
        <v>17296157.6</v>
      </c>
      <c r="AL2387" s="3">
        <v>7961738.9</v>
      </c>
      <c r="AM2387" s="3">
        <v>5247937.62</v>
      </c>
      <c r="AN2387" s="3">
        <v>21346050.59</v>
      </c>
      <c r="AO2387" s="6">
        <f t="shared" si="555"/>
        <v>1431102514.33</v>
      </c>
      <c r="AP2387" s="6">
        <f t="shared" si="556"/>
        <v>1681662279</v>
      </c>
      <c r="AQ2387" s="6">
        <f t="shared" si="557"/>
        <v>1392798422.28</v>
      </c>
      <c r="AR2387" s="6">
        <f t="shared" si="558"/>
        <v>288863856.72</v>
      </c>
      <c r="AS2387" s="6">
        <f t="shared" si="559"/>
        <v>1364739920.68</v>
      </c>
      <c r="AT2387" s="10">
        <f t="shared" si="560"/>
        <v>18357082.19</v>
      </c>
      <c r="AU2387" s="10">
        <f t="shared" si="561"/>
        <v>1383097002.87</v>
      </c>
      <c r="AV2387" s="10">
        <f t="shared" si="562"/>
        <v>1719966371.05</v>
      </c>
      <c r="AW2387" s="12">
        <f t="shared" si="563"/>
        <v>0.461190231033578</v>
      </c>
      <c r="AX2387" s="12">
        <f t="shared" si="564"/>
        <v>0.532893975449511</v>
      </c>
      <c r="AY2387" s="12">
        <f t="shared" si="565"/>
        <v>0.0930898992098533</v>
      </c>
      <c r="AZ2387" s="12">
        <f t="shared" si="566"/>
        <v>0.439804076239657</v>
      </c>
      <c r="BA2387" s="12">
        <f t="shared" si="567"/>
        <v>0.00591579351691103</v>
      </c>
      <c r="BB2387" s="12">
        <f t="shared" si="568"/>
        <v>0.445719869756568</v>
      </c>
      <c r="BC2387" s="12">
        <f t="shared" si="569"/>
        <v>0.554280130243432</v>
      </c>
    </row>
    <row r="2388" spans="1:55">
      <c r="A2388" s="3" t="s">
        <v>4827</v>
      </c>
      <c r="B2388" s="3" t="s">
        <v>4828</v>
      </c>
      <c r="C2388" s="3">
        <v>0</v>
      </c>
      <c r="D2388" s="3">
        <v>236238447.79</v>
      </c>
      <c r="E2388" s="3">
        <v>0</v>
      </c>
      <c r="F2388" s="3">
        <v>0</v>
      </c>
      <c r="G2388" s="3">
        <v>0</v>
      </c>
      <c r="H2388" s="3">
        <v>0</v>
      </c>
      <c r="I2388" s="3">
        <v>0</v>
      </c>
      <c r="J2388" s="3">
        <v>1072087.52</v>
      </c>
      <c r="K2388" s="3">
        <v>6004269.17</v>
      </c>
      <c r="L2388" s="3">
        <v>0</v>
      </c>
      <c r="M2388" s="3">
        <v>588650051.83</v>
      </c>
      <c r="N2388" s="3">
        <v>22304512.46</v>
      </c>
      <c r="O2388" s="3">
        <v>160818108.78</v>
      </c>
      <c r="P2388" s="3">
        <v>30099660.09</v>
      </c>
      <c r="Q2388" s="3">
        <v>0</v>
      </c>
      <c r="R2388" s="3">
        <v>409753762.54</v>
      </c>
      <c r="S2388" s="3">
        <v>0</v>
      </c>
      <c r="T2388" s="3">
        <v>0</v>
      </c>
      <c r="U2388" s="3">
        <v>16059815.72</v>
      </c>
      <c r="V2388" s="3">
        <v>19606372.94</v>
      </c>
      <c r="W2388" s="3">
        <v>0</v>
      </c>
      <c r="X2388" s="3">
        <v>0</v>
      </c>
      <c r="Y2388" s="3">
        <v>0</v>
      </c>
      <c r="Z2388" s="3">
        <v>10269082.75</v>
      </c>
      <c r="AA2388" s="3">
        <v>0</v>
      </c>
      <c r="AB2388" s="3">
        <v>2191829.1</v>
      </c>
      <c r="AC2388" s="3">
        <v>280711244.87</v>
      </c>
      <c r="AD2388" s="3">
        <v>40483612.35</v>
      </c>
      <c r="AE2388" s="3">
        <v>0</v>
      </c>
      <c r="AF2388" s="3">
        <v>0</v>
      </c>
      <c r="AG2388" s="3">
        <v>0</v>
      </c>
      <c r="AH2388" s="3">
        <v>254508229.76</v>
      </c>
      <c r="AI2388" s="3">
        <v>0</v>
      </c>
      <c r="AJ2388" s="3">
        <v>24915448.13</v>
      </c>
      <c r="AK2388" s="3">
        <v>20665646.55</v>
      </c>
      <c r="AL2388" s="3">
        <v>4711948.88</v>
      </c>
      <c r="AM2388" s="3">
        <v>3852139.35</v>
      </c>
      <c r="AN2388" s="3">
        <v>47590026.77</v>
      </c>
      <c r="AO2388" s="6">
        <f t="shared" si="555"/>
        <v>243314804.48</v>
      </c>
      <c r="AP2388" s="6">
        <f t="shared" si="556"/>
        <v>801872333.16</v>
      </c>
      <c r="AQ2388" s="6">
        <f t="shared" si="557"/>
        <v>457880863.05</v>
      </c>
      <c r="AR2388" s="6">
        <f t="shared" si="558"/>
        <v>343991470.11</v>
      </c>
      <c r="AS2388" s="6">
        <f t="shared" si="559"/>
        <v>677438296.66</v>
      </c>
      <c r="AT2388" s="10">
        <f t="shared" si="560"/>
        <v>0</v>
      </c>
      <c r="AU2388" s="10">
        <f t="shared" si="561"/>
        <v>677438296.66</v>
      </c>
      <c r="AV2388" s="10">
        <f t="shared" si="562"/>
        <v>587306274.59</v>
      </c>
      <c r="AW2388" s="12">
        <f t="shared" si="563"/>
        <v>0.192382564836409</v>
      </c>
      <c r="AX2388" s="12">
        <f t="shared" si="564"/>
        <v>0.807617435163591</v>
      </c>
      <c r="AY2388" s="12">
        <f t="shared" si="565"/>
        <v>0.271984935084575</v>
      </c>
      <c r="AZ2388" s="12">
        <f t="shared" si="566"/>
        <v>0.535632500079015</v>
      </c>
      <c r="BA2388" s="12">
        <f t="shared" si="567"/>
        <v>0</v>
      </c>
      <c r="BB2388" s="12">
        <f t="shared" si="568"/>
        <v>0.535632500079015</v>
      </c>
      <c r="BC2388" s="12">
        <f t="shared" si="569"/>
        <v>0.464367499920985</v>
      </c>
    </row>
    <row r="2389" spans="1:55">
      <c r="A2389" s="3" t="s">
        <v>4829</v>
      </c>
      <c r="B2389" s="3" t="s">
        <v>4830</v>
      </c>
      <c r="C2389" s="3">
        <v>316615400</v>
      </c>
      <c r="D2389" s="3">
        <v>235332422.31</v>
      </c>
      <c r="E2389" s="3">
        <v>0</v>
      </c>
      <c r="F2389" s="3">
        <v>0</v>
      </c>
      <c r="G2389" s="3">
        <v>0</v>
      </c>
      <c r="H2389" s="3">
        <v>0</v>
      </c>
      <c r="I2389" s="3">
        <v>0</v>
      </c>
      <c r="J2389" s="3">
        <v>502352567.35</v>
      </c>
      <c r="K2389" s="3">
        <v>34804350.84</v>
      </c>
      <c r="L2389" s="3">
        <v>0</v>
      </c>
      <c r="M2389" s="3">
        <v>3969205.38</v>
      </c>
      <c r="N2389" s="3">
        <v>2520228.79</v>
      </c>
      <c r="O2389" s="3">
        <v>1412224360.02</v>
      </c>
      <c r="P2389" s="3">
        <v>18535652.25</v>
      </c>
      <c r="Q2389" s="3">
        <v>0</v>
      </c>
      <c r="R2389" s="3">
        <v>531648070.17</v>
      </c>
      <c r="S2389" s="3">
        <v>35776187.91</v>
      </c>
      <c r="T2389" s="3">
        <v>0</v>
      </c>
      <c r="U2389" s="3">
        <v>1813190.13</v>
      </c>
      <c r="V2389" s="3">
        <v>131118721.82</v>
      </c>
      <c r="W2389" s="3">
        <v>0</v>
      </c>
      <c r="X2389" s="3">
        <v>0</v>
      </c>
      <c r="Y2389" s="3">
        <v>0</v>
      </c>
      <c r="Z2389" s="3">
        <v>0</v>
      </c>
      <c r="AA2389" s="3">
        <v>0</v>
      </c>
      <c r="AB2389" s="3">
        <v>261834079.09</v>
      </c>
      <c r="AC2389" s="3">
        <v>2329990.5</v>
      </c>
      <c r="AD2389" s="3">
        <v>0</v>
      </c>
      <c r="AE2389" s="3">
        <v>0</v>
      </c>
      <c r="AF2389" s="3">
        <v>0</v>
      </c>
      <c r="AG2389" s="3">
        <v>0</v>
      </c>
      <c r="AH2389" s="3">
        <v>44950.53</v>
      </c>
      <c r="AI2389" s="3">
        <v>0</v>
      </c>
      <c r="AJ2389" s="3">
        <v>0</v>
      </c>
      <c r="AK2389" s="3">
        <v>0</v>
      </c>
      <c r="AL2389" s="3">
        <v>49373550.28</v>
      </c>
      <c r="AM2389" s="3">
        <v>0</v>
      </c>
      <c r="AN2389" s="3">
        <v>3554108.15</v>
      </c>
      <c r="AO2389" s="6">
        <f t="shared" si="555"/>
        <v>772489340.5</v>
      </c>
      <c r="AP2389" s="6">
        <f t="shared" si="556"/>
        <v>1437249446.44</v>
      </c>
      <c r="AQ2389" s="6">
        <f t="shared" si="557"/>
        <v>962190249.12</v>
      </c>
      <c r="AR2389" s="6">
        <f t="shared" si="558"/>
        <v>475059197.32</v>
      </c>
      <c r="AS2389" s="6">
        <f t="shared" si="559"/>
        <v>55302599.46</v>
      </c>
      <c r="AT2389" s="10">
        <f t="shared" si="560"/>
        <v>316615400</v>
      </c>
      <c r="AU2389" s="10">
        <f t="shared" si="561"/>
        <v>371917999.46</v>
      </c>
      <c r="AV2389" s="10">
        <f t="shared" si="562"/>
        <v>1247548537.82</v>
      </c>
      <c r="AW2389" s="12">
        <f t="shared" si="563"/>
        <v>0.477002347820935</v>
      </c>
      <c r="AX2389" s="12">
        <f t="shared" si="564"/>
        <v>0.327491667515883</v>
      </c>
      <c r="AY2389" s="12">
        <f t="shared" si="565"/>
        <v>0.293343015359794</v>
      </c>
      <c r="AZ2389" s="12">
        <f t="shared" si="566"/>
        <v>0.0341486521560886</v>
      </c>
      <c r="BA2389" s="12">
        <f t="shared" si="567"/>
        <v>0.195505984663182</v>
      </c>
      <c r="BB2389" s="12">
        <f t="shared" si="568"/>
        <v>0.22965463681927</v>
      </c>
      <c r="BC2389" s="12">
        <f t="shared" si="569"/>
        <v>0.77034536318073</v>
      </c>
    </row>
    <row r="2390" spans="1:55">
      <c r="A2390" s="3" t="s">
        <v>4831</v>
      </c>
      <c r="B2390" s="3" t="s">
        <v>4832</v>
      </c>
      <c r="C2390" s="3">
        <v>0</v>
      </c>
      <c r="D2390" s="3">
        <v>235137696.7</v>
      </c>
      <c r="E2390" s="3">
        <v>263000000</v>
      </c>
      <c r="F2390" s="3">
        <v>0</v>
      </c>
      <c r="G2390" s="3">
        <v>0</v>
      </c>
      <c r="H2390" s="3">
        <v>0</v>
      </c>
      <c r="I2390" s="3">
        <v>0</v>
      </c>
      <c r="J2390" s="3">
        <v>0</v>
      </c>
      <c r="K2390" s="3">
        <v>42534223.66</v>
      </c>
      <c r="L2390" s="3">
        <v>0</v>
      </c>
      <c r="M2390" s="3">
        <v>612981153.55</v>
      </c>
      <c r="N2390" s="3">
        <v>66837950.48</v>
      </c>
      <c r="O2390" s="3">
        <v>163478175.69</v>
      </c>
      <c r="P2390" s="3">
        <v>57980499.23</v>
      </c>
      <c r="Q2390" s="3">
        <v>0</v>
      </c>
      <c r="R2390" s="3">
        <v>250136319.46</v>
      </c>
      <c r="S2390" s="3">
        <v>0</v>
      </c>
      <c r="T2390" s="3">
        <v>0</v>
      </c>
      <c r="U2390" s="3">
        <v>26308900.99</v>
      </c>
      <c r="V2390" s="3">
        <v>49442065.16</v>
      </c>
      <c r="W2390" s="3">
        <v>0</v>
      </c>
      <c r="X2390" s="3">
        <v>0</v>
      </c>
      <c r="Y2390" s="3">
        <v>0</v>
      </c>
      <c r="Z2390" s="3">
        <v>0</v>
      </c>
      <c r="AA2390" s="3">
        <v>0</v>
      </c>
      <c r="AB2390" s="3">
        <v>15240738.5</v>
      </c>
      <c r="AC2390" s="3">
        <v>203324347.85</v>
      </c>
      <c r="AD2390" s="3">
        <v>7922630.72</v>
      </c>
      <c r="AE2390" s="3">
        <v>0</v>
      </c>
      <c r="AF2390" s="3">
        <v>0</v>
      </c>
      <c r="AG2390" s="3">
        <v>0</v>
      </c>
      <c r="AH2390" s="3">
        <v>143742815.41</v>
      </c>
      <c r="AI2390" s="3">
        <v>0</v>
      </c>
      <c r="AJ2390" s="3">
        <v>0</v>
      </c>
      <c r="AK2390" s="3">
        <v>39835889.15</v>
      </c>
      <c r="AL2390" s="3">
        <v>14635182.48</v>
      </c>
      <c r="AM2390" s="3">
        <v>0</v>
      </c>
      <c r="AN2390" s="3">
        <v>0</v>
      </c>
      <c r="AO2390" s="6">
        <f t="shared" si="555"/>
        <v>540671920.36</v>
      </c>
      <c r="AP2390" s="6">
        <f t="shared" si="556"/>
        <v>901277778.95</v>
      </c>
      <c r="AQ2390" s="6">
        <f t="shared" si="557"/>
        <v>341128024.11</v>
      </c>
      <c r="AR2390" s="6">
        <f t="shared" si="558"/>
        <v>560149754.84</v>
      </c>
      <c r="AS2390" s="6">
        <f t="shared" si="559"/>
        <v>409460865.61</v>
      </c>
      <c r="AT2390" s="10">
        <f t="shared" si="560"/>
        <v>0</v>
      </c>
      <c r="AU2390" s="10">
        <f t="shared" si="561"/>
        <v>409460865.61</v>
      </c>
      <c r="AV2390" s="10">
        <f t="shared" si="562"/>
        <v>1100821675.2</v>
      </c>
      <c r="AW2390" s="12">
        <f t="shared" si="563"/>
        <v>0.357993889057358</v>
      </c>
      <c r="AX2390" s="12">
        <f t="shared" si="564"/>
        <v>0.642006110942642</v>
      </c>
      <c r="AY2390" s="12">
        <f t="shared" si="565"/>
        <v>0.370890704026532</v>
      </c>
      <c r="AZ2390" s="12">
        <f t="shared" si="566"/>
        <v>0.27111540691611</v>
      </c>
      <c r="BA2390" s="12">
        <f t="shared" si="567"/>
        <v>0</v>
      </c>
      <c r="BB2390" s="12">
        <f t="shared" si="568"/>
        <v>0.27111540691611</v>
      </c>
      <c r="BC2390" s="12">
        <f t="shared" si="569"/>
        <v>0.72888459308389</v>
      </c>
    </row>
    <row r="2391" spans="1:55">
      <c r="A2391" s="3" t="s">
        <v>4833</v>
      </c>
      <c r="B2391" s="3" t="s">
        <v>4834</v>
      </c>
      <c r="C2391" s="3">
        <v>15000000</v>
      </c>
      <c r="D2391" s="3">
        <v>235013116.27</v>
      </c>
      <c r="E2391" s="3">
        <v>0</v>
      </c>
      <c r="F2391" s="3">
        <v>0</v>
      </c>
      <c r="G2391" s="3">
        <v>0</v>
      </c>
      <c r="H2391" s="3">
        <v>0</v>
      </c>
      <c r="I2391" s="3">
        <v>0</v>
      </c>
      <c r="J2391" s="3">
        <v>0</v>
      </c>
      <c r="K2391" s="3">
        <v>9664379.52</v>
      </c>
      <c r="L2391" s="3">
        <v>0</v>
      </c>
      <c r="M2391" s="3">
        <v>186577816.35</v>
      </c>
      <c r="N2391" s="3">
        <v>13473871.87</v>
      </c>
      <c r="O2391" s="3">
        <v>1215546369.41</v>
      </c>
      <c r="P2391" s="3">
        <v>4747699.5</v>
      </c>
      <c r="Q2391" s="3">
        <v>0</v>
      </c>
      <c r="R2391" s="3">
        <v>256918491.98</v>
      </c>
      <c r="S2391" s="3">
        <v>0</v>
      </c>
      <c r="T2391" s="3">
        <v>0</v>
      </c>
      <c r="U2391" s="3">
        <v>23731551</v>
      </c>
      <c r="V2391" s="3">
        <v>29639682.72</v>
      </c>
      <c r="W2391" s="3">
        <v>0</v>
      </c>
      <c r="X2391" s="3">
        <v>0</v>
      </c>
      <c r="Y2391" s="3">
        <v>0</v>
      </c>
      <c r="Z2391" s="3">
        <v>189123406.71</v>
      </c>
      <c r="AA2391" s="3">
        <v>0</v>
      </c>
      <c r="AB2391" s="3">
        <v>11720487.75</v>
      </c>
      <c r="AC2391" s="3">
        <v>1579692605.99</v>
      </c>
      <c r="AD2391" s="3">
        <v>102248606.55</v>
      </c>
      <c r="AE2391" s="3">
        <v>0</v>
      </c>
      <c r="AF2391" s="3">
        <v>0</v>
      </c>
      <c r="AG2391" s="3">
        <v>0</v>
      </c>
      <c r="AH2391" s="3">
        <v>458892562.92</v>
      </c>
      <c r="AI2391" s="3">
        <v>0</v>
      </c>
      <c r="AJ2391" s="3">
        <v>251074218.12</v>
      </c>
      <c r="AK2391" s="3">
        <v>0</v>
      </c>
      <c r="AL2391" s="3">
        <v>36622410.28</v>
      </c>
      <c r="AM2391" s="3">
        <v>0</v>
      </c>
      <c r="AN2391" s="3">
        <v>0</v>
      </c>
      <c r="AO2391" s="6">
        <f t="shared" si="555"/>
        <v>244677495.79</v>
      </c>
      <c r="AP2391" s="6">
        <f t="shared" si="556"/>
        <v>1420345757.13</v>
      </c>
      <c r="AQ2391" s="6">
        <f t="shared" si="557"/>
        <v>511133620.16</v>
      </c>
      <c r="AR2391" s="6">
        <f t="shared" si="558"/>
        <v>909212136.97</v>
      </c>
      <c r="AS2391" s="6">
        <f t="shared" si="559"/>
        <v>2428530403.86</v>
      </c>
      <c r="AT2391" s="10">
        <f t="shared" si="560"/>
        <v>15000000</v>
      </c>
      <c r="AU2391" s="10">
        <f t="shared" si="561"/>
        <v>2443530403.86</v>
      </c>
      <c r="AV2391" s="10">
        <f t="shared" si="562"/>
        <v>1153889632.76</v>
      </c>
      <c r="AW2391" s="12">
        <f t="shared" si="563"/>
        <v>0.0680147142394553</v>
      </c>
      <c r="AX2391" s="12">
        <f t="shared" si="564"/>
        <v>0.927815630883631</v>
      </c>
      <c r="AY2391" s="12">
        <f t="shared" si="565"/>
        <v>0.252740054737745</v>
      </c>
      <c r="AZ2391" s="12">
        <f t="shared" si="566"/>
        <v>0.675075576145886</v>
      </c>
      <c r="BA2391" s="12">
        <f t="shared" si="567"/>
        <v>0.0041696548769138</v>
      </c>
      <c r="BB2391" s="12">
        <f t="shared" si="568"/>
        <v>0.6792452310228</v>
      </c>
      <c r="BC2391" s="12">
        <f t="shared" si="569"/>
        <v>0.3207547689772</v>
      </c>
    </row>
    <row r="2392" spans="1:55">
      <c r="A2392" s="3" t="s">
        <v>4835</v>
      </c>
      <c r="B2392" s="3" t="s">
        <v>4836</v>
      </c>
      <c r="C2392" s="3">
        <v>218227496.55</v>
      </c>
      <c r="D2392" s="3">
        <v>234620734.67</v>
      </c>
      <c r="E2392" s="3">
        <v>661780408.18</v>
      </c>
      <c r="F2392" s="3">
        <v>0</v>
      </c>
      <c r="G2392" s="3">
        <v>0</v>
      </c>
      <c r="H2392" s="3">
        <v>0</v>
      </c>
      <c r="I2392" s="3">
        <v>0</v>
      </c>
      <c r="J2392" s="3">
        <v>0</v>
      </c>
      <c r="K2392" s="3">
        <v>19529719.92</v>
      </c>
      <c r="L2392" s="3">
        <v>0</v>
      </c>
      <c r="M2392" s="3">
        <v>533850965.23</v>
      </c>
      <c r="N2392" s="3">
        <v>85202381.88</v>
      </c>
      <c r="O2392" s="3">
        <v>618455877.05</v>
      </c>
      <c r="P2392" s="3">
        <v>16710905.86</v>
      </c>
      <c r="Q2392" s="3">
        <v>0</v>
      </c>
      <c r="R2392" s="3">
        <v>627961850.49</v>
      </c>
      <c r="S2392" s="3">
        <v>0</v>
      </c>
      <c r="T2392" s="3">
        <v>0</v>
      </c>
      <c r="U2392" s="3">
        <v>54827704.96</v>
      </c>
      <c r="V2392" s="3">
        <v>130449697.53</v>
      </c>
      <c r="W2392" s="3">
        <v>0</v>
      </c>
      <c r="X2392" s="3">
        <v>0</v>
      </c>
      <c r="Y2392" s="3">
        <v>13385702.08</v>
      </c>
      <c r="Z2392" s="3">
        <v>73427439.62</v>
      </c>
      <c r="AA2392" s="3">
        <v>0</v>
      </c>
      <c r="AB2392" s="3">
        <v>7130529.24</v>
      </c>
      <c r="AC2392" s="3">
        <v>603447195.1</v>
      </c>
      <c r="AD2392" s="3">
        <v>686457069.11</v>
      </c>
      <c r="AE2392" s="3">
        <v>0</v>
      </c>
      <c r="AF2392" s="3">
        <v>0</v>
      </c>
      <c r="AG2392" s="3">
        <v>0</v>
      </c>
      <c r="AH2392" s="3">
        <v>202362264.07</v>
      </c>
      <c r="AI2392" s="3">
        <v>0</v>
      </c>
      <c r="AJ2392" s="3">
        <v>0</v>
      </c>
      <c r="AK2392" s="3">
        <v>1352347.88</v>
      </c>
      <c r="AL2392" s="3">
        <v>55973459.2</v>
      </c>
      <c r="AM2392" s="3">
        <v>2510470.07</v>
      </c>
      <c r="AN2392" s="3">
        <v>11725696.9</v>
      </c>
      <c r="AO2392" s="6">
        <f t="shared" si="555"/>
        <v>915930862.77</v>
      </c>
      <c r="AP2392" s="6">
        <f t="shared" si="556"/>
        <v>1254220130.02</v>
      </c>
      <c r="AQ2392" s="6">
        <f t="shared" si="557"/>
        <v>907182923.92</v>
      </c>
      <c r="AR2392" s="6">
        <f t="shared" si="558"/>
        <v>347037206.1</v>
      </c>
      <c r="AS2392" s="6">
        <f t="shared" si="559"/>
        <v>1563828502.33</v>
      </c>
      <c r="AT2392" s="10">
        <f t="shared" si="560"/>
        <v>218227496.55</v>
      </c>
      <c r="AU2392" s="10">
        <f t="shared" si="561"/>
        <v>1782055998.88</v>
      </c>
      <c r="AV2392" s="10">
        <f t="shared" si="562"/>
        <v>1262968068.87</v>
      </c>
      <c r="AW2392" s="12">
        <f t="shared" si="563"/>
        <v>0.300795935398563</v>
      </c>
      <c r="AX2392" s="12">
        <f t="shared" si="564"/>
        <v>0.627537144506696</v>
      </c>
      <c r="AY2392" s="12">
        <f t="shared" si="565"/>
        <v>0.113968625002176</v>
      </c>
      <c r="AZ2392" s="12">
        <f t="shared" si="566"/>
        <v>0.51356851950452</v>
      </c>
      <c r="BA2392" s="12">
        <f t="shared" si="567"/>
        <v>0.0716669200947402</v>
      </c>
      <c r="BB2392" s="12">
        <f t="shared" si="568"/>
        <v>0.585235439599261</v>
      </c>
      <c r="BC2392" s="12">
        <f t="shared" si="569"/>
        <v>0.414764560400739</v>
      </c>
    </row>
    <row r="2393" spans="1:55">
      <c r="A2393" s="3" t="s">
        <v>4837</v>
      </c>
      <c r="B2393" s="3" t="s">
        <v>4838</v>
      </c>
      <c r="C2393" s="3">
        <v>146728590.92</v>
      </c>
      <c r="D2393" s="3">
        <v>234175638.72</v>
      </c>
      <c r="E2393" s="3">
        <v>252380602.64</v>
      </c>
      <c r="F2393" s="3">
        <v>0</v>
      </c>
      <c r="G2393" s="3">
        <v>0</v>
      </c>
      <c r="H2393" s="3">
        <v>0</v>
      </c>
      <c r="I2393" s="3">
        <v>0</v>
      </c>
      <c r="J2393" s="3">
        <v>0</v>
      </c>
      <c r="K2393" s="3">
        <v>42790751.29</v>
      </c>
      <c r="L2393" s="3">
        <v>0</v>
      </c>
      <c r="M2393" s="3">
        <v>1150733585.96</v>
      </c>
      <c r="N2393" s="3">
        <v>113528559.7</v>
      </c>
      <c r="O2393" s="3">
        <v>717251190.28</v>
      </c>
      <c r="P2393" s="3">
        <v>8249520.14</v>
      </c>
      <c r="Q2393" s="3">
        <v>0</v>
      </c>
      <c r="R2393" s="3">
        <v>871491850.4</v>
      </c>
      <c r="S2393" s="3">
        <v>0</v>
      </c>
      <c r="T2393" s="3">
        <v>0</v>
      </c>
      <c r="U2393" s="3">
        <v>26895850.07</v>
      </c>
      <c r="V2393" s="3">
        <v>26983358.53</v>
      </c>
      <c r="W2393" s="3">
        <v>0</v>
      </c>
      <c r="X2393" s="3">
        <v>0</v>
      </c>
      <c r="Y2393" s="3">
        <v>0</v>
      </c>
      <c r="Z2393" s="3">
        <v>11647522.96</v>
      </c>
      <c r="AA2393" s="3">
        <v>0</v>
      </c>
      <c r="AB2393" s="3">
        <v>205649791.17</v>
      </c>
      <c r="AC2393" s="3">
        <v>397593070.41</v>
      </c>
      <c r="AD2393" s="3">
        <v>11956884.83</v>
      </c>
      <c r="AE2393" s="3">
        <v>0</v>
      </c>
      <c r="AF2393" s="3">
        <v>0</v>
      </c>
      <c r="AG2393" s="3">
        <v>0</v>
      </c>
      <c r="AH2393" s="3">
        <v>90288040.74</v>
      </c>
      <c r="AI2393" s="3">
        <v>0</v>
      </c>
      <c r="AJ2393" s="3">
        <v>117031226.86</v>
      </c>
      <c r="AK2393" s="3">
        <v>1169908.85</v>
      </c>
      <c r="AL2393" s="3">
        <v>74135356.4</v>
      </c>
      <c r="AM2393" s="3">
        <v>42744830.8</v>
      </c>
      <c r="AN2393" s="3">
        <v>129000</v>
      </c>
      <c r="AO2393" s="6">
        <f t="shared" si="555"/>
        <v>529346992.65</v>
      </c>
      <c r="AP2393" s="6">
        <f t="shared" si="556"/>
        <v>1989762856.08</v>
      </c>
      <c r="AQ2393" s="6">
        <f t="shared" si="557"/>
        <v>1142668373.13</v>
      </c>
      <c r="AR2393" s="6">
        <f t="shared" si="558"/>
        <v>847094482.95</v>
      </c>
      <c r="AS2393" s="6">
        <f t="shared" si="559"/>
        <v>735048318.89</v>
      </c>
      <c r="AT2393" s="10">
        <f t="shared" si="560"/>
        <v>146728590.92</v>
      </c>
      <c r="AU2393" s="10">
        <f t="shared" si="561"/>
        <v>881776909.81</v>
      </c>
      <c r="AV2393" s="10">
        <f t="shared" si="562"/>
        <v>1376441475.6</v>
      </c>
      <c r="AW2393" s="12">
        <f t="shared" si="563"/>
        <v>0.23440912361268</v>
      </c>
      <c r="AX2393" s="12">
        <f t="shared" si="564"/>
        <v>0.700615499396329</v>
      </c>
      <c r="AY2393" s="12">
        <f t="shared" si="565"/>
        <v>0.375116281234333</v>
      </c>
      <c r="AZ2393" s="12">
        <f t="shared" si="566"/>
        <v>0.325499218161996</v>
      </c>
      <c r="BA2393" s="12">
        <f t="shared" si="567"/>
        <v>0.0649753769909902</v>
      </c>
      <c r="BB2393" s="12">
        <f t="shared" si="568"/>
        <v>0.390474595152986</v>
      </c>
      <c r="BC2393" s="12">
        <f t="shared" si="569"/>
        <v>0.609525404847014</v>
      </c>
    </row>
    <row r="2394" spans="1:55">
      <c r="A2394" s="3" t="s">
        <v>4839</v>
      </c>
      <c r="B2394" s="3" t="s">
        <v>4840</v>
      </c>
      <c r="C2394" s="3">
        <v>0</v>
      </c>
      <c r="D2394" s="3">
        <v>234134360.56</v>
      </c>
      <c r="E2394" s="3">
        <v>409695500</v>
      </c>
      <c r="F2394" s="3">
        <v>0</v>
      </c>
      <c r="G2394" s="3">
        <v>0</v>
      </c>
      <c r="H2394" s="3">
        <v>0</v>
      </c>
      <c r="I2394" s="3">
        <v>0</v>
      </c>
      <c r="J2394" s="3">
        <v>0</v>
      </c>
      <c r="K2394" s="3">
        <v>1439536.16</v>
      </c>
      <c r="L2394" s="3">
        <v>0</v>
      </c>
      <c r="M2394" s="3">
        <v>221507631.56</v>
      </c>
      <c r="N2394" s="3">
        <v>99740801.27</v>
      </c>
      <c r="O2394" s="3">
        <v>22857331.99</v>
      </c>
      <c r="P2394" s="3">
        <v>3568752.08</v>
      </c>
      <c r="Q2394" s="3">
        <v>0</v>
      </c>
      <c r="R2394" s="3">
        <v>278891946.06</v>
      </c>
      <c r="S2394" s="3">
        <v>0</v>
      </c>
      <c r="T2394" s="3">
        <v>0</v>
      </c>
      <c r="U2394" s="3">
        <v>5451608.54</v>
      </c>
      <c r="V2394" s="3">
        <v>14562777.8</v>
      </c>
      <c r="W2394" s="3">
        <v>0</v>
      </c>
      <c r="X2394" s="3">
        <v>0</v>
      </c>
      <c r="Y2394" s="3">
        <v>0</v>
      </c>
      <c r="Z2394" s="3">
        <v>7061985.95</v>
      </c>
      <c r="AA2394" s="3">
        <v>0</v>
      </c>
      <c r="AB2394" s="3">
        <v>671387.25</v>
      </c>
      <c r="AC2394" s="3">
        <v>319533276.63</v>
      </c>
      <c r="AD2394" s="3">
        <v>541883.04</v>
      </c>
      <c r="AE2394" s="3">
        <v>0</v>
      </c>
      <c r="AF2394" s="3">
        <v>0</v>
      </c>
      <c r="AG2394" s="3">
        <v>0</v>
      </c>
      <c r="AH2394" s="3">
        <v>16423326.39</v>
      </c>
      <c r="AI2394" s="3">
        <v>62115474.81</v>
      </c>
      <c r="AJ2394" s="3">
        <v>0</v>
      </c>
      <c r="AK2394" s="3">
        <v>4467394.61</v>
      </c>
      <c r="AL2394" s="3">
        <v>6676990.32</v>
      </c>
      <c r="AM2394" s="3">
        <v>0</v>
      </c>
      <c r="AN2394" s="3">
        <v>5222922.75</v>
      </c>
      <c r="AO2394" s="6">
        <f t="shared" si="555"/>
        <v>645269396.72</v>
      </c>
      <c r="AP2394" s="6">
        <f t="shared" si="556"/>
        <v>347674516.9</v>
      </c>
      <c r="AQ2394" s="6">
        <f t="shared" si="557"/>
        <v>306639705.6</v>
      </c>
      <c r="AR2394" s="6">
        <f t="shared" si="558"/>
        <v>41034811.3</v>
      </c>
      <c r="AS2394" s="6">
        <f t="shared" si="559"/>
        <v>414981268.55</v>
      </c>
      <c r="AT2394" s="10">
        <f t="shared" si="560"/>
        <v>0</v>
      </c>
      <c r="AU2394" s="10">
        <f t="shared" si="561"/>
        <v>414981268.55</v>
      </c>
      <c r="AV2394" s="10">
        <f t="shared" si="562"/>
        <v>686304208.02</v>
      </c>
      <c r="AW2394" s="12">
        <f t="shared" si="563"/>
        <v>0.585923823066948</v>
      </c>
      <c r="AX2394" s="12">
        <f t="shared" si="564"/>
        <v>0.414076176933052</v>
      </c>
      <c r="AY2394" s="12">
        <f t="shared" si="565"/>
        <v>0.0372608303414702</v>
      </c>
      <c r="AZ2394" s="12">
        <f t="shared" si="566"/>
        <v>0.376815346591582</v>
      </c>
      <c r="BA2394" s="12">
        <f t="shared" si="567"/>
        <v>0</v>
      </c>
      <c r="BB2394" s="12">
        <f t="shared" si="568"/>
        <v>0.376815346591582</v>
      </c>
      <c r="BC2394" s="12">
        <f t="shared" si="569"/>
        <v>0.623184653408418</v>
      </c>
    </row>
    <row r="2395" spans="1:55">
      <c r="A2395" s="3" t="s">
        <v>4841</v>
      </c>
      <c r="B2395" s="3" t="s">
        <v>4842</v>
      </c>
      <c r="C2395" s="3">
        <v>0</v>
      </c>
      <c r="D2395" s="3">
        <v>234109069.26</v>
      </c>
      <c r="E2395" s="3">
        <v>775527652.42</v>
      </c>
      <c r="F2395" s="3">
        <v>0</v>
      </c>
      <c r="G2395" s="3">
        <v>0</v>
      </c>
      <c r="H2395" s="3">
        <v>0</v>
      </c>
      <c r="I2395" s="3">
        <v>0</v>
      </c>
      <c r="J2395" s="3">
        <v>18754463.73</v>
      </c>
      <c r="K2395" s="3">
        <v>12877829.47</v>
      </c>
      <c r="L2395" s="3">
        <v>0</v>
      </c>
      <c r="M2395" s="3">
        <v>459992259.95</v>
      </c>
      <c r="N2395" s="3">
        <v>4711633.42</v>
      </c>
      <c r="O2395" s="3">
        <v>366392240.48</v>
      </c>
      <c r="P2395" s="3">
        <v>92720540.61</v>
      </c>
      <c r="Q2395" s="3">
        <v>0</v>
      </c>
      <c r="R2395" s="3">
        <v>243377146.32</v>
      </c>
      <c r="S2395" s="3">
        <v>20369691.69</v>
      </c>
      <c r="T2395" s="3">
        <v>0</v>
      </c>
      <c r="U2395" s="3">
        <v>17106877.45</v>
      </c>
      <c r="V2395" s="3">
        <v>218058745.31</v>
      </c>
      <c r="W2395" s="3">
        <v>0</v>
      </c>
      <c r="X2395" s="3">
        <v>0</v>
      </c>
      <c r="Y2395" s="3">
        <v>16951544.39</v>
      </c>
      <c r="Z2395" s="3">
        <v>34910484.63</v>
      </c>
      <c r="AA2395" s="3">
        <v>0</v>
      </c>
      <c r="AB2395" s="3">
        <v>41919194.97</v>
      </c>
      <c r="AC2395" s="3">
        <v>140230045.61</v>
      </c>
      <c r="AD2395" s="3">
        <v>24143809.62</v>
      </c>
      <c r="AE2395" s="3">
        <v>0</v>
      </c>
      <c r="AF2395" s="3">
        <v>0</v>
      </c>
      <c r="AG2395" s="3">
        <v>0</v>
      </c>
      <c r="AH2395" s="3">
        <v>141960765.11</v>
      </c>
      <c r="AI2395" s="3">
        <v>0</v>
      </c>
      <c r="AJ2395" s="3">
        <v>0</v>
      </c>
      <c r="AK2395" s="3">
        <v>3282013.5</v>
      </c>
      <c r="AL2395" s="3">
        <v>15821483.36</v>
      </c>
      <c r="AM2395" s="3">
        <v>379147.86</v>
      </c>
      <c r="AN2395" s="3">
        <v>990000</v>
      </c>
      <c r="AO2395" s="6">
        <f t="shared" si="555"/>
        <v>1041269014.88</v>
      </c>
      <c r="AP2395" s="6">
        <f t="shared" si="556"/>
        <v>923816674.46</v>
      </c>
      <c r="AQ2395" s="6">
        <f t="shared" si="557"/>
        <v>592693684.76</v>
      </c>
      <c r="AR2395" s="6">
        <f t="shared" si="558"/>
        <v>331122989.7</v>
      </c>
      <c r="AS2395" s="6">
        <f t="shared" si="559"/>
        <v>326807265.06</v>
      </c>
      <c r="AT2395" s="10">
        <f t="shared" si="560"/>
        <v>0</v>
      </c>
      <c r="AU2395" s="10">
        <f t="shared" si="561"/>
        <v>326807265.06</v>
      </c>
      <c r="AV2395" s="10">
        <f t="shared" si="562"/>
        <v>1372392004.58</v>
      </c>
      <c r="AW2395" s="12">
        <f t="shared" si="563"/>
        <v>0.612799824884934</v>
      </c>
      <c r="AX2395" s="12">
        <f t="shared" si="564"/>
        <v>0.387200175115066</v>
      </c>
      <c r="AY2395" s="12">
        <f t="shared" si="565"/>
        <v>0.194870016493212</v>
      </c>
      <c r="AZ2395" s="12">
        <f t="shared" si="566"/>
        <v>0.192330158621854</v>
      </c>
      <c r="BA2395" s="12">
        <f t="shared" si="567"/>
        <v>0</v>
      </c>
      <c r="BB2395" s="12">
        <f t="shared" si="568"/>
        <v>0.192330158621854</v>
      </c>
      <c r="BC2395" s="12">
        <f t="shared" si="569"/>
        <v>0.807669841378146</v>
      </c>
    </row>
    <row r="2396" spans="1:55">
      <c r="A2396" s="3" t="s">
        <v>4843</v>
      </c>
      <c r="B2396" s="3" t="s">
        <v>4844</v>
      </c>
      <c r="C2396" s="3">
        <v>0</v>
      </c>
      <c r="D2396" s="3">
        <v>232230745.89</v>
      </c>
      <c r="E2396" s="3">
        <v>0</v>
      </c>
      <c r="F2396" s="3">
        <v>0</v>
      </c>
      <c r="G2396" s="3">
        <v>0</v>
      </c>
      <c r="H2396" s="3">
        <v>0</v>
      </c>
      <c r="I2396" s="3">
        <v>0</v>
      </c>
      <c r="J2396" s="3">
        <v>0</v>
      </c>
      <c r="K2396" s="3">
        <v>20030341.83</v>
      </c>
      <c r="L2396" s="3">
        <v>0</v>
      </c>
      <c r="M2396" s="3">
        <v>1447714765.2</v>
      </c>
      <c r="N2396" s="3">
        <v>25709509.84</v>
      </c>
      <c r="O2396" s="3">
        <v>317477610.45</v>
      </c>
      <c r="P2396" s="3">
        <v>8895854.73</v>
      </c>
      <c r="Q2396" s="3">
        <v>7200000</v>
      </c>
      <c r="R2396" s="3">
        <v>903565472.02</v>
      </c>
      <c r="S2396" s="3">
        <v>0</v>
      </c>
      <c r="T2396" s="3">
        <v>0</v>
      </c>
      <c r="U2396" s="3">
        <v>23343311.74</v>
      </c>
      <c r="V2396" s="3">
        <v>35670594.9</v>
      </c>
      <c r="W2396" s="3">
        <v>0</v>
      </c>
      <c r="X2396" s="3">
        <v>0</v>
      </c>
      <c r="Y2396" s="3">
        <v>0</v>
      </c>
      <c r="Z2396" s="3">
        <v>68156545.34</v>
      </c>
      <c r="AA2396" s="3">
        <v>0</v>
      </c>
      <c r="AB2396" s="3">
        <v>188321427.85</v>
      </c>
      <c r="AC2396" s="3">
        <v>1165431867.74</v>
      </c>
      <c r="AD2396" s="3">
        <v>142263405.83</v>
      </c>
      <c r="AE2396" s="3">
        <v>0</v>
      </c>
      <c r="AF2396" s="3">
        <v>0</v>
      </c>
      <c r="AG2396" s="3">
        <v>0</v>
      </c>
      <c r="AH2396" s="3">
        <v>290528472.18</v>
      </c>
      <c r="AI2396" s="3">
        <v>0</v>
      </c>
      <c r="AJ2396" s="3">
        <v>492984146.11</v>
      </c>
      <c r="AK2396" s="3">
        <v>17670339.88</v>
      </c>
      <c r="AL2396" s="3">
        <v>47272008.37</v>
      </c>
      <c r="AM2396" s="3">
        <v>0</v>
      </c>
      <c r="AN2396" s="3">
        <v>92025282.1</v>
      </c>
      <c r="AO2396" s="6">
        <f t="shared" si="555"/>
        <v>252261087.72</v>
      </c>
      <c r="AP2396" s="6">
        <f t="shared" si="556"/>
        <v>1806997740.22</v>
      </c>
      <c r="AQ2396" s="6">
        <f t="shared" si="557"/>
        <v>1219057351.85</v>
      </c>
      <c r="AR2396" s="6">
        <f t="shared" si="558"/>
        <v>587940388.37</v>
      </c>
      <c r="AS2396" s="6">
        <f t="shared" si="559"/>
        <v>2248175522.21</v>
      </c>
      <c r="AT2396" s="10">
        <f t="shared" si="560"/>
        <v>0</v>
      </c>
      <c r="AU2396" s="10">
        <f t="shared" si="561"/>
        <v>2248175522.21</v>
      </c>
      <c r="AV2396" s="10">
        <f t="shared" si="562"/>
        <v>840201476.09</v>
      </c>
      <c r="AW2396" s="12">
        <f t="shared" si="563"/>
        <v>0.0816807947536383</v>
      </c>
      <c r="AX2396" s="12">
        <f t="shared" si="564"/>
        <v>0.918319205246362</v>
      </c>
      <c r="AY2396" s="12">
        <f t="shared" si="565"/>
        <v>0.190371961937818</v>
      </c>
      <c r="AZ2396" s="12">
        <f t="shared" si="566"/>
        <v>0.727947243308544</v>
      </c>
      <c r="BA2396" s="12">
        <f t="shared" si="567"/>
        <v>0</v>
      </c>
      <c r="BB2396" s="12">
        <f t="shared" si="568"/>
        <v>0.727947243308544</v>
      </c>
      <c r="BC2396" s="12">
        <f t="shared" si="569"/>
        <v>0.272052756691456</v>
      </c>
    </row>
    <row r="2397" spans="1:55">
      <c r="A2397" s="3" t="s">
        <v>4845</v>
      </c>
      <c r="B2397" s="3" t="s">
        <v>4846</v>
      </c>
      <c r="C2397" s="3">
        <v>53029994.16</v>
      </c>
      <c r="D2397" s="3">
        <v>231727548.84</v>
      </c>
      <c r="E2397" s="3">
        <v>0</v>
      </c>
      <c r="F2397" s="3">
        <v>0</v>
      </c>
      <c r="G2397" s="3">
        <v>0</v>
      </c>
      <c r="H2397" s="3">
        <v>0</v>
      </c>
      <c r="I2397" s="3">
        <v>0</v>
      </c>
      <c r="J2397" s="3">
        <v>386536288.24</v>
      </c>
      <c r="K2397" s="3">
        <v>65649596.91</v>
      </c>
      <c r="L2397" s="3">
        <v>0</v>
      </c>
      <c r="M2397" s="3">
        <v>520552767.22</v>
      </c>
      <c r="N2397" s="3">
        <v>21531296.99</v>
      </c>
      <c r="O2397" s="3">
        <v>2031026035.86</v>
      </c>
      <c r="P2397" s="3">
        <v>42586423.95</v>
      </c>
      <c r="Q2397" s="3">
        <v>0</v>
      </c>
      <c r="R2397" s="3">
        <v>217887557.57</v>
      </c>
      <c r="S2397" s="3">
        <v>9043788.94</v>
      </c>
      <c r="T2397" s="3">
        <v>0</v>
      </c>
      <c r="U2397" s="3">
        <v>102779107.82</v>
      </c>
      <c r="V2397" s="3">
        <v>73360854.86</v>
      </c>
      <c r="W2397" s="3">
        <v>0</v>
      </c>
      <c r="X2397" s="3">
        <v>0</v>
      </c>
      <c r="Y2397" s="3">
        <v>48368.34</v>
      </c>
      <c r="Z2397" s="3">
        <v>2377718.35</v>
      </c>
      <c r="AA2397" s="3">
        <v>0</v>
      </c>
      <c r="AB2397" s="3">
        <v>2284905.33</v>
      </c>
      <c r="AC2397" s="3">
        <v>349473119.51</v>
      </c>
      <c r="AD2397" s="3">
        <v>0</v>
      </c>
      <c r="AE2397" s="3">
        <v>0</v>
      </c>
      <c r="AF2397" s="3">
        <v>0</v>
      </c>
      <c r="AG2397" s="3">
        <v>0</v>
      </c>
      <c r="AH2397" s="3">
        <v>34454509.5</v>
      </c>
      <c r="AI2397" s="3">
        <v>0</v>
      </c>
      <c r="AJ2397" s="3">
        <v>0</v>
      </c>
      <c r="AK2397" s="3">
        <v>142931599.58</v>
      </c>
      <c r="AL2397" s="3">
        <v>71831577.51</v>
      </c>
      <c r="AM2397" s="3">
        <v>4243573.53</v>
      </c>
      <c r="AN2397" s="3">
        <v>48475040.61</v>
      </c>
      <c r="AO2397" s="6">
        <f t="shared" si="555"/>
        <v>683913433.99</v>
      </c>
      <c r="AP2397" s="6">
        <f t="shared" si="556"/>
        <v>2615696524.02</v>
      </c>
      <c r="AQ2397" s="6">
        <f t="shared" si="557"/>
        <v>407782301.21</v>
      </c>
      <c r="AR2397" s="6">
        <f t="shared" si="558"/>
        <v>2207914222.81</v>
      </c>
      <c r="AS2397" s="6">
        <f t="shared" si="559"/>
        <v>651409420.24</v>
      </c>
      <c r="AT2397" s="10">
        <f t="shared" si="560"/>
        <v>53029994.16</v>
      </c>
      <c r="AU2397" s="10">
        <f t="shared" si="561"/>
        <v>704439414.4</v>
      </c>
      <c r="AV2397" s="10">
        <f t="shared" si="562"/>
        <v>2891827656.8</v>
      </c>
      <c r="AW2397" s="12">
        <f t="shared" si="563"/>
        <v>0.190173149115367</v>
      </c>
      <c r="AX2397" s="12">
        <f t="shared" si="564"/>
        <v>0.795081006621653</v>
      </c>
      <c r="AY2397" s="12">
        <f t="shared" si="565"/>
        <v>0.613946122214239</v>
      </c>
      <c r="AZ2397" s="12">
        <f t="shared" si="566"/>
        <v>0.181134884407414</v>
      </c>
      <c r="BA2397" s="12">
        <f t="shared" si="567"/>
        <v>0.0147458442629804</v>
      </c>
      <c r="BB2397" s="12">
        <f t="shared" si="568"/>
        <v>0.195880728670394</v>
      </c>
      <c r="BC2397" s="12">
        <f t="shared" si="569"/>
        <v>0.804119271329606</v>
      </c>
    </row>
    <row r="2398" spans="1:55">
      <c r="A2398" s="3" t="s">
        <v>4847</v>
      </c>
      <c r="B2398" s="3" t="s">
        <v>4848</v>
      </c>
      <c r="C2398" s="3">
        <v>1000036.04</v>
      </c>
      <c r="D2398" s="3">
        <v>231646799.41</v>
      </c>
      <c r="E2398" s="3">
        <v>0</v>
      </c>
      <c r="F2398" s="3">
        <v>0</v>
      </c>
      <c r="G2398" s="3">
        <v>0</v>
      </c>
      <c r="H2398" s="3">
        <v>0</v>
      </c>
      <c r="I2398" s="3">
        <v>0</v>
      </c>
      <c r="J2398" s="3">
        <v>0</v>
      </c>
      <c r="K2398" s="3">
        <v>1486772.57</v>
      </c>
      <c r="L2398" s="3">
        <v>0</v>
      </c>
      <c r="M2398" s="3">
        <v>61003769.11</v>
      </c>
      <c r="N2398" s="3">
        <v>8902648.17</v>
      </c>
      <c r="O2398" s="3">
        <v>221851962.34</v>
      </c>
      <c r="P2398" s="3">
        <v>194230620.91</v>
      </c>
      <c r="Q2398" s="3">
        <v>0</v>
      </c>
      <c r="R2398" s="3">
        <v>200752659.8</v>
      </c>
      <c r="S2398" s="3">
        <v>0</v>
      </c>
      <c r="T2398" s="3">
        <v>0</v>
      </c>
      <c r="U2398" s="3">
        <v>1736910.71</v>
      </c>
      <c r="V2398" s="3">
        <v>1805859.87</v>
      </c>
      <c r="W2398" s="3">
        <v>0</v>
      </c>
      <c r="X2398" s="3">
        <v>0</v>
      </c>
      <c r="Y2398" s="3">
        <v>8273404.99</v>
      </c>
      <c r="Z2398" s="3">
        <v>11575376.62</v>
      </c>
      <c r="AA2398" s="3">
        <v>0</v>
      </c>
      <c r="AB2398" s="3">
        <v>2418380.09</v>
      </c>
      <c r="AC2398" s="3">
        <v>184743496.35</v>
      </c>
      <c r="AD2398" s="3">
        <v>4018754.73</v>
      </c>
      <c r="AE2398" s="3">
        <v>0</v>
      </c>
      <c r="AF2398" s="3">
        <v>0</v>
      </c>
      <c r="AG2398" s="3">
        <v>0</v>
      </c>
      <c r="AH2398" s="3">
        <v>57369503.62</v>
      </c>
      <c r="AI2398" s="3">
        <v>0</v>
      </c>
      <c r="AJ2398" s="3">
        <v>0</v>
      </c>
      <c r="AK2398" s="3">
        <v>749076.21</v>
      </c>
      <c r="AL2398" s="3">
        <v>7870920.9</v>
      </c>
      <c r="AM2398" s="3">
        <v>0</v>
      </c>
      <c r="AN2398" s="3">
        <v>0</v>
      </c>
      <c r="AO2398" s="6">
        <f t="shared" si="555"/>
        <v>233133571.98</v>
      </c>
      <c r="AP2398" s="6">
        <f t="shared" si="556"/>
        <v>485989000.53</v>
      </c>
      <c r="AQ2398" s="6">
        <f t="shared" si="557"/>
        <v>226562592.08</v>
      </c>
      <c r="AR2398" s="6">
        <f t="shared" si="558"/>
        <v>259426408.45</v>
      </c>
      <c r="AS2398" s="6">
        <f t="shared" si="559"/>
        <v>254751751.81</v>
      </c>
      <c r="AT2398" s="10">
        <f t="shared" si="560"/>
        <v>1000036.04</v>
      </c>
      <c r="AU2398" s="10">
        <f t="shared" si="561"/>
        <v>255751787.85</v>
      </c>
      <c r="AV2398" s="10">
        <f t="shared" si="562"/>
        <v>492559980.43</v>
      </c>
      <c r="AW2398" s="12">
        <f t="shared" si="563"/>
        <v>0.311546045194317</v>
      </c>
      <c r="AX2398" s="12">
        <f t="shared" si="564"/>
        <v>0.687117565238673</v>
      </c>
      <c r="AY2398" s="12">
        <f t="shared" si="565"/>
        <v>0.346682251231052</v>
      </c>
      <c r="AZ2398" s="12">
        <f t="shared" si="566"/>
        <v>0.340435314007621</v>
      </c>
      <c r="BA2398" s="12">
        <f t="shared" si="567"/>
        <v>0.00133638956700974</v>
      </c>
      <c r="BB2398" s="12">
        <f t="shared" si="568"/>
        <v>0.341771703574631</v>
      </c>
      <c r="BC2398" s="12">
        <f t="shared" si="569"/>
        <v>0.658228296425369</v>
      </c>
    </row>
    <row r="2399" spans="1:55">
      <c r="A2399" s="3" t="s">
        <v>4849</v>
      </c>
      <c r="B2399" s="3" t="s">
        <v>4850</v>
      </c>
      <c r="C2399" s="3">
        <v>0</v>
      </c>
      <c r="D2399" s="3">
        <v>231344080.93</v>
      </c>
      <c r="E2399" s="3">
        <v>0</v>
      </c>
      <c r="F2399" s="3">
        <v>14307900</v>
      </c>
      <c r="G2399" s="3">
        <v>0</v>
      </c>
      <c r="H2399" s="3">
        <v>0</v>
      </c>
      <c r="I2399" s="3">
        <v>0</v>
      </c>
      <c r="J2399" s="3">
        <v>0</v>
      </c>
      <c r="K2399" s="3">
        <v>30707012.47</v>
      </c>
      <c r="L2399" s="3">
        <v>0</v>
      </c>
      <c r="M2399" s="3">
        <v>421169762.7</v>
      </c>
      <c r="N2399" s="3">
        <v>11658072.55</v>
      </c>
      <c r="O2399" s="3">
        <v>30673958.79</v>
      </c>
      <c r="P2399" s="3">
        <v>57535700.87</v>
      </c>
      <c r="Q2399" s="3">
        <v>8279700</v>
      </c>
      <c r="R2399" s="3">
        <v>325563321.89</v>
      </c>
      <c r="S2399" s="3">
        <v>0</v>
      </c>
      <c r="T2399" s="3">
        <v>0</v>
      </c>
      <c r="U2399" s="3">
        <v>5969105.7</v>
      </c>
      <c r="V2399" s="3">
        <v>8501131.15</v>
      </c>
      <c r="W2399" s="3">
        <v>0</v>
      </c>
      <c r="X2399" s="3">
        <v>0</v>
      </c>
      <c r="Y2399" s="3">
        <v>0</v>
      </c>
      <c r="Z2399" s="3">
        <v>7445805.43</v>
      </c>
      <c r="AA2399" s="3">
        <v>0</v>
      </c>
      <c r="AB2399" s="3">
        <v>175842718.76</v>
      </c>
      <c r="AC2399" s="3">
        <v>558895038.2</v>
      </c>
      <c r="AD2399" s="3">
        <v>586839806.95</v>
      </c>
      <c r="AE2399" s="3">
        <v>0</v>
      </c>
      <c r="AF2399" s="3">
        <v>0</v>
      </c>
      <c r="AG2399" s="3">
        <v>0</v>
      </c>
      <c r="AH2399" s="3">
        <v>42247134.4</v>
      </c>
      <c r="AI2399" s="3">
        <v>0</v>
      </c>
      <c r="AJ2399" s="3">
        <v>10142807.65</v>
      </c>
      <c r="AK2399" s="3">
        <v>28189290.4</v>
      </c>
      <c r="AL2399" s="3">
        <v>6549759.91</v>
      </c>
      <c r="AM2399" s="3">
        <v>903173.4</v>
      </c>
      <c r="AN2399" s="3">
        <v>133372253.22</v>
      </c>
      <c r="AO2399" s="6">
        <f t="shared" si="555"/>
        <v>276358993.4</v>
      </c>
      <c r="AP2399" s="6">
        <f t="shared" si="556"/>
        <v>529317194.91</v>
      </c>
      <c r="AQ2399" s="6">
        <f t="shared" si="557"/>
        <v>523322082.93</v>
      </c>
      <c r="AR2399" s="6">
        <f t="shared" si="558"/>
        <v>5995111.98000008</v>
      </c>
      <c r="AS2399" s="6">
        <f t="shared" si="559"/>
        <v>1367139264.13</v>
      </c>
      <c r="AT2399" s="10">
        <f t="shared" si="560"/>
        <v>0</v>
      </c>
      <c r="AU2399" s="10">
        <f t="shared" si="561"/>
        <v>1367139264.13</v>
      </c>
      <c r="AV2399" s="10">
        <f t="shared" si="562"/>
        <v>282354105.38</v>
      </c>
      <c r="AW2399" s="12">
        <f t="shared" si="563"/>
        <v>0.167541742518247</v>
      </c>
      <c r="AX2399" s="12">
        <f t="shared" si="564"/>
        <v>0.832458257481753</v>
      </c>
      <c r="AY2399" s="12">
        <f t="shared" si="565"/>
        <v>0.00363451717407084</v>
      </c>
      <c r="AZ2399" s="12">
        <f t="shared" si="566"/>
        <v>0.828823740307682</v>
      </c>
      <c r="BA2399" s="12">
        <f t="shared" si="567"/>
        <v>0</v>
      </c>
      <c r="BB2399" s="12">
        <f t="shared" si="568"/>
        <v>0.828823740307682</v>
      </c>
      <c r="BC2399" s="12">
        <f t="shared" si="569"/>
        <v>0.171176259692318</v>
      </c>
    </row>
    <row r="2400" spans="1:55">
      <c r="A2400" s="3" t="s">
        <v>4851</v>
      </c>
      <c r="B2400" s="3" t="s">
        <v>4852</v>
      </c>
      <c r="C2400" s="3">
        <v>4055061.05</v>
      </c>
      <c r="D2400" s="3">
        <v>231045396.51</v>
      </c>
      <c r="E2400" s="3">
        <v>0</v>
      </c>
      <c r="F2400" s="3">
        <v>170520175.52</v>
      </c>
      <c r="G2400" s="3">
        <v>0</v>
      </c>
      <c r="H2400" s="3">
        <v>0</v>
      </c>
      <c r="I2400" s="3">
        <v>0</v>
      </c>
      <c r="J2400" s="3">
        <v>32870923.62</v>
      </c>
      <c r="K2400" s="3">
        <v>48037740.91</v>
      </c>
      <c r="L2400" s="3">
        <v>0</v>
      </c>
      <c r="M2400" s="3">
        <v>1374094978.35</v>
      </c>
      <c r="N2400" s="3">
        <v>45934324.55</v>
      </c>
      <c r="O2400" s="3">
        <v>191534237.61</v>
      </c>
      <c r="P2400" s="3">
        <v>31720286.94</v>
      </c>
      <c r="Q2400" s="3">
        <v>529919688.99</v>
      </c>
      <c r="R2400" s="3">
        <v>509368117.52</v>
      </c>
      <c r="S2400" s="3">
        <v>0</v>
      </c>
      <c r="T2400" s="3">
        <v>0</v>
      </c>
      <c r="U2400" s="3">
        <v>14387571</v>
      </c>
      <c r="V2400" s="3">
        <v>30317981.26</v>
      </c>
      <c r="W2400" s="3">
        <v>0</v>
      </c>
      <c r="X2400" s="3">
        <v>0</v>
      </c>
      <c r="Y2400" s="3">
        <v>0</v>
      </c>
      <c r="Z2400" s="3">
        <v>18234185.19</v>
      </c>
      <c r="AA2400" s="3">
        <v>0</v>
      </c>
      <c r="AB2400" s="3">
        <v>74522013.72</v>
      </c>
      <c r="AC2400" s="3">
        <v>530774185.14</v>
      </c>
      <c r="AD2400" s="3">
        <v>7634374.05</v>
      </c>
      <c r="AE2400" s="3">
        <v>0</v>
      </c>
      <c r="AF2400" s="3">
        <v>0</v>
      </c>
      <c r="AG2400" s="3">
        <v>0</v>
      </c>
      <c r="AH2400" s="3">
        <v>110441264.47</v>
      </c>
      <c r="AI2400" s="3">
        <v>0</v>
      </c>
      <c r="AJ2400" s="3">
        <v>46925986.2</v>
      </c>
      <c r="AK2400" s="3">
        <v>15791407.14</v>
      </c>
      <c r="AL2400" s="3">
        <v>71170007.02</v>
      </c>
      <c r="AM2400" s="3">
        <v>3859800</v>
      </c>
      <c r="AN2400" s="3">
        <v>1565558057.54</v>
      </c>
      <c r="AO2400" s="6">
        <f t="shared" si="555"/>
        <v>482474236.56</v>
      </c>
      <c r="AP2400" s="6">
        <f t="shared" si="556"/>
        <v>2173203516.44</v>
      </c>
      <c r="AQ2400" s="6">
        <f t="shared" si="557"/>
        <v>646829868.69</v>
      </c>
      <c r="AR2400" s="6">
        <f t="shared" si="558"/>
        <v>1526373647.75</v>
      </c>
      <c r="AS2400" s="6">
        <f t="shared" si="559"/>
        <v>2352155081.56</v>
      </c>
      <c r="AT2400" s="10">
        <f t="shared" si="560"/>
        <v>4055061.05</v>
      </c>
      <c r="AU2400" s="10">
        <f t="shared" si="561"/>
        <v>2356210142.61</v>
      </c>
      <c r="AV2400" s="10">
        <f t="shared" si="562"/>
        <v>2008847884.31</v>
      </c>
      <c r="AW2400" s="12">
        <f t="shared" si="563"/>
        <v>0.110531001783826</v>
      </c>
      <c r="AX2400" s="12">
        <f t="shared" si="564"/>
        <v>0.888540016052594</v>
      </c>
      <c r="AY2400" s="12">
        <f t="shared" si="565"/>
        <v>0.349680035943764</v>
      </c>
      <c r="AZ2400" s="12">
        <f t="shared" si="566"/>
        <v>0.53885998010883</v>
      </c>
      <c r="BA2400" s="12">
        <f t="shared" si="567"/>
        <v>0.000928982163579911</v>
      </c>
      <c r="BB2400" s="12">
        <f t="shared" si="568"/>
        <v>0.53978896227241</v>
      </c>
      <c r="BC2400" s="12">
        <f t="shared" si="569"/>
        <v>0.46021103772759</v>
      </c>
    </row>
    <row r="2401" spans="1:55">
      <c r="A2401" s="3" t="s">
        <v>4853</v>
      </c>
      <c r="B2401" s="3" t="s">
        <v>4854</v>
      </c>
      <c r="C2401" s="3">
        <v>25497330.85</v>
      </c>
      <c r="D2401" s="3">
        <v>230336852.58</v>
      </c>
      <c r="E2401" s="3">
        <v>0</v>
      </c>
      <c r="F2401" s="3">
        <v>0</v>
      </c>
      <c r="G2401" s="3">
        <v>0</v>
      </c>
      <c r="H2401" s="3">
        <v>0</v>
      </c>
      <c r="I2401" s="3">
        <v>0</v>
      </c>
      <c r="J2401" s="3">
        <v>0</v>
      </c>
      <c r="K2401" s="3">
        <v>26446144.18</v>
      </c>
      <c r="L2401" s="3">
        <v>0</v>
      </c>
      <c r="M2401" s="3">
        <v>574706854.37</v>
      </c>
      <c r="N2401" s="3">
        <v>37239900.52</v>
      </c>
      <c r="O2401" s="3">
        <v>1009646459.28</v>
      </c>
      <c r="P2401" s="3">
        <v>8279917.64</v>
      </c>
      <c r="Q2401" s="3">
        <v>0</v>
      </c>
      <c r="R2401" s="3">
        <v>650206511.96</v>
      </c>
      <c r="S2401" s="3">
        <v>15670686.27</v>
      </c>
      <c r="T2401" s="3">
        <v>0</v>
      </c>
      <c r="U2401" s="3">
        <v>32768685.97</v>
      </c>
      <c r="V2401" s="3">
        <v>27166652.65</v>
      </c>
      <c r="W2401" s="3">
        <v>0</v>
      </c>
      <c r="X2401" s="3">
        <v>0</v>
      </c>
      <c r="Y2401" s="3">
        <v>0</v>
      </c>
      <c r="Z2401" s="3">
        <v>89047261.62</v>
      </c>
      <c r="AA2401" s="3">
        <v>0</v>
      </c>
      <c r="AB2401" s="3">
        <v>1757892.26</v>
      </c>
      <c r="AC2401" s="3">
        <v>2613831303.63</v>
      </c>
      <c r="AD2401" s="3">
        <v>695782896.19</v>
      </c>
      <c r="AE2401" s="3">
        <v>0</v>
      </c>
      <c r="AF2401" s="3">
        <v>0</v>
      </c>
      <c r="AG2401" s="3">
        <v>0</v>
      </c>
      <c r="AH2401" s="3">
        <v>180309689.56</v>
      </c>
      <c r="AI2401" s="3">
        <v>135971610.9</v>
      </c>
      <c r="AJ2401" s="3">
        <v>0</v>
      </c>
      <c r="AK2401" s="3">
        <v>1531212.82</v>
      </c>
      <c r="AL2401" s="3">
        <v>41956507.75</v>
      </c>
      <c r="AM2401" s="3">
        <v>45799898.67</v>
      </c>
      <c r="AN2401" s="3">
        <v>380775744.45</v>
      </c>
      <c r="AO2401" s="6">
        <f t="shared" si="555"/>
        <v>256782996.76</v>
      </c>
      <c r="AP2401" s="6">
        <f t="shared" si="556"/>
        <v>1629873131.81</v>
      </c>
      <c r="AQ2401" s="6">
        <f t="shared" si="557"/>
        <v>816617690.73</v>
      </c>
      <c r="AR2401" s="6">
        <f t="shared" si="558"/>
        <v>813255441.08</v>
      </c>
      <c r="AS2401" s="6">
        <f t="shared" si="559"/>
        <v>4095958863.97</v>
      </c>
      <c r="AT2401" s="10">
        <f t="shared" si="560"/>
        <v>25497330.85</v>
      </c>
      <c r="AU2401" s="10">
        <f t="shared" si="561"/>
        <v>4121456194.82</v>
      </c>
      <c r="AV2401" s="10">
        <f t="shared" si="562"/>
        <v>1070038437.84</v>
      </c>
      <c r="AW2401" s="12">
        <f t="shared" si="563"/>
        <v>0.0494622483368398</v>
      </c>
      <c r="AX2401" s="12">
        <f t="shared" si="564"/>
        <v>0.945626385543354</v>
      </c>
      <c r="AY2401" s="12">
        <f t="shared" si="565"/>
        <v>0.156651503781543</v>
      </c>
      <c r="AZ2401" s="12">
        <f t="shared" si="566"/>
        <v>0.788974881761811</v>
      </c>
      <c r="BA2401" s="12">
        <f t="shared" si="567"/>
        <v>0.0049113661198058</v>
      </c>
      <c r="BB2401" s="12">
        <f t="shared" si="568"/>
        <v>0.793886247881617</v>
      </c>
      <c r="BC2401" s="12">
        <f t="shared" si="569"/>
        <v>0.206113752118383</v>
      </c>
    </row>
    <row r="2402" spans="1:55">
      <c r="A2402" s="3" t="s">
        <v>4855</v>
      </c>
      <c r="B2402" s="3" t="s">
        <v>4856</v>
      </c>
      <c r="C2402" s="3">
        <v>0</v>
      </c>
      <c r="D2402" s="3">
        <v>229904097.22</v>
      </c>
      <c r="E2402" s="3">
        <v>0</v>
      </c>
      <c r="F2402" s="3">
        <v>0</v>
      </c>
      <c r="G2402" s="3">
        <v>0</v>
      </c>
      <c r="H2402" s="3">
        <v>0</v>
      </c>
      <c r="I2402" s="3">
        <v>0</v>
      </c>
      <c r="J2402" s="3">
        <v>169194277.86</v>
      </c>
      <c r="K2402" s="3">
        <v>1182283.2</v>
      </c>
      <c r="L2402" s="3">
        <v>0</v>
      </c>
      <c r="M2402" s="3">
        <v>55738622.98</v>
      </c>
      <c r="N2402" s="3">
        <v>10016608.11</v>
      </c>
      <c r="O2402" s="3">
        <v>37722790.3</v>
      </c>
      <c r="P2402" s="3">
        <v>3992433.6</v>
      </c>
      <c r="Q2402" s="3">
        <v>0</v>
      </c>
      <c r="R2402" s="3">
        <v>9539429.55</v>
      </c>
      <c r="S2402" s="3">
        <v>26869406.34</v>
      </c>
      <c r="T2402" s="3">
        <v>0</v>
      </c>
      <c r="U2402" s="3">
        <v>1875641.85</v>
      </c>
      <c r="V2402" s="3">
        <v>6768687.79</v>
      </c>
      <c r="W2402" s="3">
        <v>0</v>
      </c>
      <c r="X2402" s="3">
        <v>0</v>
      </c>
      <c r="Y2402" s="3">
        <v>0</v>
      </c>
      <c r="Z2402" s="3">
        <v>32768537.43</v>
      </c>
      <c r="AA2402" s="3">
        <v>0</v>
      </c>
      <c r="AB2402" s="3">
        <v>385843.92</v>
      </c>
      <c r="AC2402" s="3">
        <v>520454751.03</v>
      </c>
      <c r="AD2402" s="3">
        <v>4886792.32</v>
      </c>
      <c r="AE2402" s="3">
        <v>0</v>
      </c>
      <c r="AF2402" s="3">
        <v>0</v>
      </c>
      <c r="AG2402" s="3">
        <v>0</v>
      </c>
      <c r="AH2402" s="3">
        <v>41239279.91</v>
      </c>
      <c r="AI2402" s="3">
        <v>0</v>
      </c>
      <c r="AJ2402" s="3">
        <v>0</v>
      </c>
      <c r="AK2402" s="3">
        <v>4708906.16</v>
      </c>
      <c r="AL2402" s="3">
        <v>3275821.05</v>
      </c>
      <c r="AM2402" s="3">
        <v>0</v>
      </c>
      <c r="AN2402" s="3">
        <v>12451500.62</v>
      </c>
      <c r="AO2402" s="6">
        <f t="shared" si="555"/>
        <v>400280658.28</v>
      </c>
      <c r="AP2402" s="6">
        <f t="shared" si="556"/>
        <v>107470454.99</v>
      </c>
      <c r="AQ2402" s="6">
        <f t="shared" si="557"/>
        <v>78207546.88</v>
      </c>
      <c r="AR2402" s="6">
        <f t="shared" si="558"/>
        <v>29262908.11</v>
      </c>
      <c r="AS2402" s="6">
        <f t="shared" si="559"/>
        <v>587017051.09</v>
      </c>
      <c r="AT2402" s="10">
        <f t="shared" si="560"/>
        <v>0</v>
      </c>
      <c r="AU2402" s="10">
        <f t="shared" si="561"/>
        <v>587017051.09</v>
      </c>
      <c r="AV2402" s="10">
        <f t="shared" si="562"/>
        <v>429543566.39</v>
      </c>
      <c r="AW2402" s="12">
        <f t="shared" si="563"/>
        <v>0.393759753621259</v>
      </c>
      <c r="AX2402" s="12">
        <f t="shared" si="564"/>
        <v>0.606240246378741</v>
      </c>
      <c r="AY2402" s="12">
        <f t="shared" si="565"/>
        <v>0.0287861910119449</v>
      </c>
      <c r="AZ2402" s="12">
        <f t="shared" si="566"/>
        <v>0.577454055366796</v>
      </c>
      <c r="BA2402" s="12">
        <f t="shared" si="567"/>
        <v>0</v>
      </c>
      <c r="BB2402" s="12">
        <f t="shared" si="568"/>
        <v>0.577454055366796</v>
      </c>
      <c r="BC2402" s="12">
        <f t="shared" si="569"/>
        <v>0.422545944633204</v>
      </c>
    </row>
    <row r="2403" spans="1:55">
      <c r="A2403" s="3" t="s">
        <v>4857</v>
      </c>
      <c r="B2403" s="3" t="s">
        <v>4858</v>
      </c>
      <c r="C2403" s="3">
        <v>421131656.49</v>
      </c>
      <c r="D2403" s="3">
        <v>229903559.12</v>
      </c>
      <c r="E2403" s="3">
        <v>0</v>
      </c>
      <c r="F2403" s="3">
        <v>0</v>
      </c>
      <c r="G2403" s="3">
        <v>0</v>
      </c>
      <c r="H2403" s="3">
        <v>0</v>
      </c>
      <c r="I2403" s="3">
        <v>0</v>
      </c>
      <c r="J2403" s="3">
        <v>0</v>
      </c>
      <c r="K2403" s="3">
        <v>68239507.69</v>
      </c>
      <c r="L2403" s="3">
        <v>0</v>
      </c>
      <c r="M2403" s="3">
        <v>366211955.77</v>
      </c>
      <c r="N2403" s="3">
        <v>178621987.97</v>
      </c>
      <c r="O2403" s="3">
        <v>860798203.14</v>
      </c>
      <c r="P2403" s="3">
        <v>44067743.78</v>
      </c>
      <c r="Q2403" s="3">
        <v>0</v>
      </c>
      <c r="R2403" s="3">
        <v>467762833.18</v>
      </c>
      <c r="S2403" s="3">
        <v>0</v>
      </c>
      <c r="T2403" s="3">
        <v>0</v>
      </c>
      <c r="U2403" s="3">
        <v>54359125.74</v>
      </c>
      <c r="V2403" s="3">
        <v>21484129.1</v>
      </c>
      <c r="W2403" s="3">
        <v>0</v>
      </c>
      <c r="X2403" s="3">
        <v>0</v>
      </c>
      <c r="Y2403" s="3">
        <v>1200000</v>
      </c>
      <c r="Z2403" s="3">
        <v>9591454.34</v>
      </c>
      <c r="AA2403" s="3">
        <v>0</v>
      </c>
      <c r="AB2403" s="3">
        <v>7075419.27</v>
      </c>
      <c r="AC2403" s="3">
        <v>272681007.56</v>
      </c>
      <c r="AD2403" s="3">
        <v>302569.06</v>
      </c>
      <c r="AE2403" s="3">
        <v>0</v>
      </c>
      <c r="AF2403" s="3">
        <v>0</v>
      </c>
      <c r="AG2403" s="3">
        <v>0</v>
      </c>
      <c r="AH2403" s="3">
        <v>140530490.76</v>
      </c>
      <c r="AI2403" s="3">
        <v>0</v>
      </c>
      <c r="AJ2403" s="3">
        <v>1849374880.28</v>
      </c>
      <c r="AK2403" s="3">
        <v>30055132.81</v>
      </c>
      <c r="AL2403" s="3">
        <v>230066292.83</v>
      </c>
      <c r="AM2403" s="3">
        <v>2017183.46</v>
      </c>
      <c r="AN2403" s="3">
        <v>22800694.33</v>
      </c>
      <c r="AO2403" s="6">
        <f t="shared" si="555"/>
        <v>298143066.81</v>
      </c>
      <c r="AP2403" s="6">
        <f t="shared" si="556"/>
        <v>1449699890.66</v>
      </c>
      <c r="AQ2403" s="6">
        <f t="shared" si="557"/>
        <v>561472961.63</v>
      </c>
      <c r="AR2403" s="6">
        <f t="shared" si="558"/>
        <v>888226929.03</v>
      </c>
      <c r="AS2403" s="6">
        <f t="shared" si="559"/>
        <v>2547828251.09</v>
      </c>
      <c r="AT2403" s="10">
        <f t="shared" si="560"/>
        <v>421131656.49</v>
      </c>
      <c r="AU2403" s="10">
        <f t="shared" si="561"/>
        <v>2968959907.58</v>
      </c>
      <c r="AV2403" s="10">
        <f t="shared" si="562"/>
        <v>1186369995.84</v>
      </c>
      <c r="AW2403" s="12">
        <f t="shared" si="563"/>
        <v>0.071749553883704</v>
      </c>
      <c r="AX2403" s="12">
        <f t="shared" si="564"/>
        <v>0.826903100351188</v>
      </c>
      <c r="AY2403" s="12">
        <f t="shared" si="565"/>
        <v>0.21375605539742</v>
      </c>
      <c r="AZ2403" s="12">
        <f t="shared" si="566"/>
        <v>0.613147044953768</v>
      </c>
      <c r="BA2403" s="12">
        <f t="shared" si="567"/>
        <v>0.101347345765108</v>
      </c>
      <c r="BB2403" s="12">
        <f t="shared" si="568"/>
        <v>0.714494390718876</v>
      </c>
      <c r="BC2403" s="12">
        <f t="shared" si="569"/>
        <v>0.285505609281124</v>
      </c>
    </row>
    <row r="2404" spans="1:55">
      <c r="A2404" s="3" t="s">
        <v>4859</v>
      </c>
      <c r="B2404" s="3" t="s">
        <v>4860</v>
      </c>
      <c r="C2404" s="3">
        <v>68804085.3</v>
      </c>
      <c r="D2404" s="3">
        <v>229769776.77</v>
      </c>
      <c r="E2404" s="3">
        <v>555000000</v>
      </c>
      <c r="F2404" s="3">
        <v>0</v>
      </c>
      <c r="G2404" s="3">
        <v>0</v>
      </c>
      <c r="H2404" s="3">
        <v>0</v>
      </c>
      <c r="I2404" s="3">
        <v>0</v>
      </c>
      <c r="J2404" s="3">
        <v>0</v>
      </c>
      <c r="K2404" s="3">
        <v>30830820.35</v>
      </c>
      <c r="L2404" s="3">
        <v>0</v>
      </c>
      <c r="M2404" s="3">
        <v>207338074.69</v>
      </c>
      <c r="N2404" s="3">
        <v>24496916.45</v>
      </c>
      <c r="O2404" s="3">
        <v>39376719.62</v>
      </c>
      <c r="P2404" s="3">
        <v>31196799.85</v>
      </c>
      <c r="Q2404" s="3">
        <v>0</v>
      </c>
      <c r="R2404" s="3">
        <v>62095299.44</v>
      </c>
      <c r="S2404" s="3">
        <v>0</v>
      </c>
      <c r="T2404" s="3">
        <v>0</v>
      </c>
      <c r="U2404" s="3">
        <v>55820625.09</v>
      </c>
      <c r="V2404" s="3">
        <v>10666672.24</v>
      </c>
      <c r="W2404" s="3">
        <v>0</v>
      </c>
      <c r="X2404" s="3">
        <v>0</v>
      </c>
      <c r="Y2404" s="3">
        <v>0</v>
      </c>
      <c r="Z2404" s="3">
        <v>8240300.17</v>
      </c>
      <c r="AA2404" s="3">
        <v>0</v>
      </c>
      <c r="AB2404" s="3">
        <v>0</v>
      </c>
      <c r="AC2404" s="3">
        <v>634239337.06</v>
      </c>
      <c r="AD2404" s="3">
        <v>3068471.89</v>
      </c>
      <c r="AE2404" s="3">
        <v>0</v>
      </c>
      <c r="AF2404" s="3">
        <v>0</v>
      </c>
      <c r="AG2404" s="3">
        <v>0</v>
      </c>
      <c r="AH2404" s="3">
        <v>150802134.98</v>
      </c>
      <c r="AI2404" s="3">
        <v>0</v>
      </c>
      <c r="AJ2404" s="3">
        <v>0</v>
      </c>
      <c r="AK2404" s="3">
        <v>14351588.08</v>
      </c>
      <c r="AL2404" s="3">
        <v>657868.89</v>
      </c>
      <c r="AM2404" s="3">
        <v>0</v>
      </c>
      <c r="AN2404" s="3">
        <v>275964.27</v>
      </c>
      <c r="AO2404" s="6">
        <f t="shared" si="555"/>
        <v>815600597.12</v>
      </c>
      <c r="AP2404" s="6">
        <f t="shared" si="556"/>
        <v>302408510.61</v>
      </c>
      <c r="AQ2404" s="6">
        <f t="shared" si="557"/>
        <v>136822896.94</v>
      </c>
      <c r="AR2404" s="6">
        <f t="shared" si="558"/>
        <v>165585613.67</v>
      </c>
      <c r="AS2404" s="6">
        <f t="shared" si="559"/>
        <v>803395365.17</v>
      </c>
      <c r="AT2404" s="10">
        <f t="shared" si="560"/>
        <v>68804085.3</v>
      </c>
      <c r="AU2404" s="10">
        <f t="shared" si="561"/>
        <v>872199450.47</v>
      </c>
      <c r="AV2404" s="10">
        <f t="shared" si="562"/>
        <v>981186210.79</v>
      </c>
      <c r="AW2404" s="12">
        <f t="shared" si="563"/>
        <v>0.440059839766714</v>
      </c>
      <c r="AX2404" s="12">
        <f t="shared" si="564"/>
        <v>0.522816701938468</v>
      </c>
      <c r="AY2404" s="12">
        <f t="shared" si="565"/>
        <v>0.089342233044702</v>
      </c>
      <c r="AZ2404" s="12">
        <f t="shared" si="566"/>
        <v>0.433474468893766</v>
      </c>
      <c r="BA2404" s="12">
        <f t="shared" si="567"/>
        <v>0.0371234582948184</v>
      </c>
      <c r="BB2404" s="12">
        <f t="shared" si="568"/>
        <v>0.470597927188585</v>
      </c>
      <c r="BC2404" s="12">
        <f t="shared" si="569"/>
        <v>0.529402072811416</v>
      </c>
    </row>
    <row r="2405" spans="1:55">
      <c r="A2405" s="3" t="s">
        <v>4861</v>
      </c>
      <c r="B2405" s="3" t="s">
        <v>4862</v>
      </c>
      <c r="C2405" s="3">
        <v>0</v>
      </c>
      <c r="D2405" s="3">
        <v>228896980.35</v>
      </c>
      <c r="E2405" s="3">
        <v>0</v>
      </c>
      <c r="F2405" s="3">
        <v>0</v>
      </c>
      <c r="G2405" s="3">
        <v>0</v>
      </c>
      <c r="H2405" s="3">
        <v>0</v>
      </c>
      <c r="I2405" s="3">
        <v>0</v>
      </c>
      <c r="J2405" s="3">
        <v>0</v>
      </c>
      <c r="K2405" s="3">
        <v>5202866.57</v>
      </c>
      <c r="L2405" s="3">
        <v>0</v>
      </c>
      <c r="M2405" s="3">
        <v>169227753.93</v>
      </c>
      <c r="N2405" s="3">
        <v>5154024.69</v>
      </c>
      <c r="O2405" s="3">
        <v>29130959.85</v>
      </c>
      <c r="P2405" s="3">
        <v>0</v>
      </c>
      <c r="Q2405" s="3">
        <v>4709680.59</v>
      </c>
      <c r="R2405" s="3">
        <v>22977554.93</v>
      </c>
      <c r="S2405" s="3">
        <v>373619.2</v>
      </c>
      <c r="T2405" s="3">
        <v>0</v>
      </c>
      <c r="U2405" s="3">
        <v>7309946.67</v>
      </c>
      <c r="V2405" s="3">
        <v>-2982638.82</v>
      </c>
      <c r="W2405" s="3">
        <v>0</v>
      </c>
      <c r="X2405" s="3">
        <v>0</v>
      </c>
      <c r="Y2405" s="3">
        <v>19533.09</v>
      </c>
      <c r="Z2405" s="3">
        <v>0</v>
      </c>
      <c r="AA2405" s="3">
        <v>0</v>
      </c>
      <c r="AB2405" s="3">
        <v>52473.46</v>
      </c>
      <c r="AC2405" s="3">
        <v>16615701.69</v>
      </c>
      <c r="AD2405" s="3">
        <v>66665733.07</v>
      </c>
      <c r="AE2405" s="3">
        <v>0</v>
      </c>
      <c r="AF2405" s="3">
        <v>0</v>
      </c>
      <c r="AG2405" s="3">
        <v>0</v>
      </c>
      <c r="AH2405" s="3">
        <v>11293367.37</v>
      </c>
      <c r="AI2405" s="3">
        <v>0</v>
      </c>
      <c r="AJ2405" s="3">
        <v>0</v>
      </c>
      <c r="AK2405" s="3">
        <v>0</v>
      </c>
      <c r="AL2405" s="3">
        <v>5524536.18</v>
      </c>
      <c r="AM2405" s="3">
        <v>0</v>
      </c>
      <c r="AN2405" s="3">
        <v>9171177.02</v>
      </c>
      <c r="AO2405" s="6">
        <f t="shared" si="555"/>
        <v>234099846.92</v>
      </c>
      <c r="AP2405" s="6">
        <f t="shared" si="556"/>
        <v>208222419.06</v>
      </c>
      <c r="AQ2405" s="6">
        <f t="shared" si="557"/>
        <v>27750488.53</v>
      </c>
      <c r="AR2405" s="6">
        <f t="shared" si="558"/>
        <v>180471930.53</v>
      </c>
      <c r="AS2405" s="6">
        <f t="shared" si="559"/>
        <v>109270515.33</v>
      </c>
      <c r="AT2405" s="10">
        <f t="shared" si="560"/>
        <v>0</v>
      </c>
      <c r="AU2405" s="10">
        <f t="shared" si="561"/>
        <v>109270515.33</v>
      </c>
      <c r="AV2405" s="10">
        <f t="shared" si="562"/>
        <v>414571777.45</v>
      </c>
      <c r="AW2405" s="12">
        <f t="shared" si="563"/>
        <v>0.446889932612439</v>
      </c>
      <c r="AX2405" s="12">
        <f t="shared" si="564"/>
        <v>0.553110067387561</v>
      </c>
      <c r="AY2405" s="12">
        <f t="shared" si="565"/>
        <v>0.344515769378311</v>
      </c>
      <c r="AZ2405" s="12">
        <f t="shared" si="566"/>
        <v>0.20859429800925</v>
      </c>
      <c r="BA2405" s="12">
        <f t="shared" si="567"/>
        <v>0</v>
      </c>
      <c r="BB2405" s="12">
        <f t="shared" si="568"/>
        <v>0.20859429800925</v>
      </c>
      <c r="BC2405" s="12">
        <f t="shared" si="569"/>
        <v>0.79140570199075</v>
      </c>
    </row>
    <row r="2406" spans="1:55">
      <c r="A2406" s="3" t="s">
        <v>4863</v>
      </c>
      <c r="B2406" s="3" t="s">
        <v>4864</v>
      </c>
      <c r="C2406" s="3">
        <v>0</v>
      </c>
      <c r="D2406" s="3">
        <v>228624991.48</v>
      </c>
      <c r="E2406" s="3">
        <v>0</v>
      </c>
      <c r="F2406" s="3">
        <v>0</v>
      </c>
      <c r="G2406" s="3">
        <v>0</v>
      </c>
      <c r="H2406" s="3">
        <v>0</v>
      </c>
      <c r="I2406" s="3">
        <v>0</v>
      </c>
      <c r="J2406" s="3">
        <v>89561389.57</v>
      </c>
      <c r="K2406" s="3">
        <v>100021574.69</v>
      </c>
      <c r="L2406" s="3">
        <v>0</v>
      </c>
      <c r="M2406" s="3">
        <v>4258537.34</v>
      </c>
      <c r="N2406" s="3">
        <v>77418739.99</v>
      </c>
      <c r="O2406" s="3">
        <v>1067392360.31</v>
      </c>
      <c r="P2406" s="3">
        <v>39546424.12</v>
      </c>
      <c r="Q2406" s="3">
        <v>0</v>
      </c>
      <c r="R2406" s="3">
        <v>707607158.29</v>
      </c>
      <c r="S2406" s="3">
        <v>0</v>
      </c>
      <c r="T2406" s="3">
        <v>0</v>
      </c>
      <c r="U2406" s="3">
        <v>5782168.47</v>
      </c>
      <c r="V2406" s="3">
        <v>14497084.14</v>
      </c>
      <c r="W2406" s="3">
        <v>0</v>
      </c>
      <c r="X2406" s="3">
        <v>0</v>
      </c>
      <c r="Y2406" s="3">
        <v>1212753.86</v>
      </c>
      <c r="Z2406" s="3">
        <v>83985000</v>
      </c>
      <c r="AA2406" s="3">
        <v>0</v>
      </c>
      <c r="AB2406" s="3">
        <v>4895698.5</v>
      </c>
      <c r="AC2406" s="3">
        <v>1126218612.76</v>
      </c>
      <c r="AD2406" s="3">
        <v>63175931.9</v>
      </c>
      <c r="AE2406" s="3">
        <v>0</v>
      </c>
      <c r="AF2406" s="3">
        <v>0</v>
      </c>
      <c r="AG2406" s="3">
        <v>0</v>
      </c>
      <c r="AH2406" s="3">
        <v>1172785193.1</v>
      </c>
      <c r="AI2406" s="3">
        <v>262658.27</v>
      </c>
      <c r="AJ2406" s="3">
        <v>0</v>
      </c>
      <c r="AK2406" s="3">
        <v>33482828.69</v>
      </c>
      <c r="AL2406" s="3">
        <v>200103.61</v>
      </c>
      <c r="AM2406" s="3">
        <v>0</v>
      </c>
      <c r="AN2406" s="3">
        <v>0</v>
      </c>
      <c r="AO2406" s="6">
        <f t="shared" si="555"/>
        <v>418207955.74</v>
      </c>
      <c r="AP2406" s="6">
        <f t="shared" si="556"/>
        <v>1188616061.76</v>
      </c>
      <c r="AQ2406" s="6">
        <f t="shared" si="557"/>
        <v>817979863.26</v>
      </c>
      <c r="AR2406" s="6">
        <f t="shared" si="558"/>
        <v>370636198.5</v>
      </c>
      <c r="AS2406" s="6">
        <f t="shared" si="559"/>
        <v>2396125328.33</v>
      </c>
      <c r="AT2406" s="10">
        <f t="shared" si="560"/>
        <v>0</v>
      </c>
      <c r="AU2406" s="10">
        <f t="shared" si="561"/>
        <v>2396125328.33</v>
      </c>
      <c r="AV2406" s="10">
        <f t="shared" si="562"/>
        <v>788844154.24</v>
      </c>
      <c r="AW2406" s="12">
        <f t="shared" si="563"/>
        <v>0.131306738739155</v>
      </c>
      <c r="AX2406" s="12">
        <f t="shared" si="564"/>
        <v>0.868693261260845</v>
      </c>
      <c r="AY2406" s="12">
        <f t="shared" si="565"/>
        <v>0.116370408108566</v>
      </c>
      <c r="AZ2406" s="12">
        <f t="shared" si="566"/>
        <v>0.752322853152279</v>
      </c>
      <c r="BA2406" s="12">
        <f t="shared" si="567"/>
        <v>0</v>
      </c>
      <c r="BB2406" s="12">
        <f t="shared" si="568"/>
        <v>0.752322853152279</v>
      </c>
      <c r="BC2406" s="12">
        <f t="shared" si="569"/>
        <v>0.247677146847721</v>
      </c>
    </row>
    <row r="2407" spans="1:55">
      <c r="A2407" s="3" t="s">
        <v>4865</v>
      </c>
      <c r="B2407" s="3" t="s">
        <v>4866</v>
      </c>
      <c r="C2407" s="3">
        <v>59559557.78</v>
      </c>
      <c r="D2407" s="3">
        <v>228506317.95</v>
      </c>
      <c r="E2407" s="3">
        <v>0</v>
      </c>
      <c r="F2407" s="3">
        <v>0</v>
      </c>
      <c r="G2407" s="3">
        <v>0</v>
      </c>
      <c r="H2407" s="3">
        <v>0</v>
      </c>
      <c r="I2407" s="3">
        <v>0</v>
      </c>
      <c r="J2407" s="3">
        <v>0</v>
      </c>
      <c r="K2407" s="3">
        <v>15013727.12</v>
      </c>
      <c r="L2407" s="3">
        <v>0</v>
      </c>
      <c r="M2407" s="3">
        <v>263086423.38</v>
      </c>
      <c r="N2407" s="3">
        <v>40214484.43</v>
      </c>
      <c r="O2407" s="3">
        <v>82300234</v>
      </c>
      <c r="P2407" s="3">
        <v>4420906.36</v>
      </c>
      <c r="Q2407" s="3">
        <v>0</v>
      </c>
      <c r="R2407" s="3">
        <v>105825332.06</v>
      </c>
      <c r="S2407" s="3">
        <v>0</v>
      </c>
      <c r="T2407" s="3">
        <v>0</v>
      </c>
      <c r="U2407" s="3">
        <v>615737.5</v>
      </c>
      <c r="V2407" s="3">
        <v>5113451.47</v>
      </c>
      <c r="W2407" s="3">
        <v>0</v>
      </c>
      <c r="X2407" s="3">
        <v>0</v>
      </c>
      <c r="Y2407" s="3">
        <v>0</v>
      </c>
      <c r="Z2407" s="3">
        <v>0</v>
      </c>
      <c r="AA2407" s="3">
        <v>0</v>
      </c>
      <c r="AB2407" s="3">
        <v>4328158.63</v>
      </c>
      <c r="AC2407" s="3">
        <v>34350736.34</v>
      </c>
      <c r="AD2407" s="3">
        <v>33755670.89</v>
      </c>
      <c r="AE2407" s="3">
        <v>0</v>
      </c>
      <c r="AF2407" s="3">
        <v>0</v>
      </c>
      <c r="AG2407" s="3">
        <v>0</v>
      </c>
      <c r="AH2407" s="3">
        <v>151651557.24</v>
      </c>
      <c r="AI2407" s="3">
        <v>0</v>
      </c>
      <c r="AJ2407" s="3">
        <v>8475545.37</v>
      </c>
      <c r="AK2407" s="3">
        <v>1248889.26</v>
      </c>
      <c r="AL2407" s="3">
        <v>11148248.14</v>
      </c>
      <c r="AM2407" s="3">
        <v>1213043.3</v>
      </c>
      <c r="AN2407" s="3">
        <v>0</v>
      </c>
      <c r="AO2407" s="6">
        <f t="shared" si="555"/>
        <v>243520045.07</v>
      </c>
      <c r="AP2407" s="6">
        <f t="shared" si="556"/>
        <v>390022048.17</v>
      </c>
      <c r="AQ2407" s="6">
        <f t="shared" si="557"/>
        <v>115882679.66</v>
      </c>
      <c r="AR2407" s="6">
        <f t="shared" si="558"/>
        <v>274139368.51</v>
      </c>
      <c r="AS2407" s="6">
        <f t="shared" si="559"/>
        <v>241843690.54</v>
      </c>
      <c r="AT2407" s="10">
        <f t="shared" si="560"/>
        <v>59559557.78</v>
      </c>
      <c r="AU2407" s="10">
        <f t="shared" si="561"/>
        <v>301403248.32</v>
      </c>
      <c r="AV2407" s="10">
        <f t="shared" si="562"/>
        <v>517659413.58</v>
      </c>
      <c r="AW2407" s="12">
        <f t="shared" si="563"/>
        <v>0.297315524681714</v>
      </c>
      <c r="AX2407" s="12">
        <f t="shared" si="564"/>
        <v>0.629967746122209</v>
      </c>
      <c r="AY2407" s="12">
        <f t="shared" si="565"/>
        <v>0.334698895776878</v>
      </c>
      <c r="AZ2407" s="12">
        <f t="shared" si="566"/>
        <v>0.295268850345332</v>
      </c>
      <c r="BA2407" s="12">
        <f t="shared" si="567"/>
        <v>0.0727167291960767</v>
      </c>
      <c r="BB2407" s="12">
        <f t="shared" si="568"/>
        <v>0.367985579541408</v>
      </c>
      <c r="BC2407" s="12">
        <f t="shared" si="569"/>
        <v>0.632014420458592</v>
      </c>
    </row>
    <row r="2408" spans="1:55">
      <c r="A2408" s="3" t="s">
        <v>4867</v>
      </c>
      <c r="B2408" s="3" t="s">
        <v>4868</v>
      </c>
      <c r="C2408" s="3">
        <v>0</v>
      </c>
      <c r="D2408" s="3">
        <v>228247171.21</v>
      </c>
      <c r="E2408" s="3">
        <v>295000000</v>
      </c>
      <c r="F2408" s="3">
        <v>0</v>
      </c>
      <c r="G2408" s="3">
        <v>0</v>
      </c>
      <c r="H2408" s="3">
        <v>0</v>
      </c>
      <c r="I2408" s="3">
        <v>0</v>
      </c>
      <c r="J2408" s="3">
        <v>0</v>
      </c>
      <c r="K2408" s="3">
        <v>2935882.78</v>
      </c>
      <c r="L2408" s="3">
        <v>0</v>
      </c>
      <c r="M2408" s="3">
        <v>176056431.07</v>
      </c>
      <c r="N2408" s="3">
        <v>13881686.88</v>
      </c>
      <c r="O2408" s="3">
        <v>94052282.6</v>
      </c>
      <c r="P2408" s="3">
        <v>3081229.64</v>
      </c>
      <c r="Q2408" s="3">
        <v>0</v>
      </c>
      <c r="R2408" s="3">
        <v>41357838.12</v>
      </c>
      <c r="S2408" s="3">
        <v>0</v>
      </c>
      <c r="T2408" s="3">
        <v>0</v>
      </c>
      <c r="U2408" s="3">
        <v>3961626.93</v>
      </c>
      <c r="V2408" s="3">
        <v>3885989.8</v>
      </c>
      <c r="W2408" s="3">
        <v>0</v>
      </c>
      <c r="X2408" s="3">
        <v>0</v>
      </c>
      <c r="Y2408" s="3">
        <v>0</v>
      </c>
      <c r="Z2408" s="3">
        <v>5308647.4</v>
      </c>
      <c r="AA2408" s="3">
        <v>0</v>
      </c>
      <c r="AB2408" s="3">
        <v>0</v>
      </c>
      <c r="AC2408" s="3">
        <v>350028498.1</v>
      </c>
      <c r="AD2408" s="3">
        <v>14452935.17</v>
      </c>
      <c r="AE2408" s="3">
        <v>0</v>
      </c>
      <c r="AF2408" s="3">
        <v>0</v>
      </c>
      <c r="AG2408" s="3">
        <v>0</v>
      </c>
      <c r="AH2408" s="3">
        <v>15458418.27</v>
      </c>
      <c r="AI2408" s="3">
        <v>0</v>
      </c>
      <c r="AJ2408" s="3">
        <v>0</v>
      </c>
      <c r="AK2408" s="3">
        <v>1105314.88</v>
      </c>
      <c r="AL2408" s="3">
        <v>2294107.75</v>
      </c>
      <c r="AM2408" s="3">
        <v>2220040.21</v>
      </c>
      <c r="AN2408" s="3">
        <v>9066936.31</v>
      </c>
      <c r="AO2408" s="6">
        <f t="shared" si="555"/>
        <v>526183053.99</v>
      </c>
      <c r="AP2408" s="6">
        <f t="shared" si="556"/>
        <v>287071630.19</v>
      </c>
      <c r="AQ2408" s="6">
        <f t="shared" si="557"/>
        <v>54514102.25</v>
      </c>
      <c r="AR2408" s="6">
        <f t="shared" si="558"/>
        <v>232557527.94</v>
      </c>
      <c r="AS2408" s="6">
        <f t="shared" si="559"/>
        <v>394626250.69</v>
      </c>
      <c r="AT2408" s="10">
        <f t="shared" si="560"/>
        <v>0</v>
      </c>
      <c r="AU2408" s="10">
        <f t="shared" si="561"/>
        <v>394626250.69</v>
      </c>
      <c r="AV2408" s="10">
        <f t="shared" si="562"/>
        <v>758740581.93</v>
      </c>
      <c r="AW2408" s="12">
        <f t="shared" si="563"/>
        <v>0.456214830449665</v>
      </c>
      <c r="AX2408" s="12">
        <f t="shared" si="564"/>
        <v>0.543785169550335</v>
      </c>
      <c r="AY2408" s="12">
        <f t="shared" si="565"/>
        <v>0.20163361851816</v>
      </c>
      <c r="AZ2408" s="12">
        <f t="shared" si="566"/>
        <v>0.342151551032175</v>
      </c>
      <c r="BA2408" s="12">
        <f t="shared" si="567"/>
        <v>0</v>
      </c>
      <c r="BB2408" s="12">
        <f t="shared" si="568"/>
        <v>0.342151551032175</v>
      </c>
      <c r="BC2408" s="12">
        <f t="shared" si="569"/>
        <v>0.657848448967825</v>
      </c>
    </row>
    <row r="2409" spans="1:55">
      <c r="A2409" s="3" t="s">
        <v>4869</v>
      </c>
      <c r="B2409" s="3" t="s">
        <v>4870</v>
      </c>
      <c r="C2409" s="3">
        <v>0</v>
      </c>
      <c r="D2409" s="3">
        <v>227909609.21</v>
      </c>
      <c r="E2409" s="3">
        <v>14000000</v>
      </c>
      <c r="F2409" s="3">
        <v>0</v>
      </c>
      <c r="G2409" s="3">
        <v>0</v>
      </c>
      <c r="H2409" s="3">
        <v>0</v>
      </c>
      <c r="I2409" s="3">
        <v>0</v>
      </c>
      <c r="J2409" s="3">
        <v>0</v>
      </c>
      <c r="K2409" s="3">
        <v>6709751.03</v>
      </c>
      <c r="L2409" s="3">
        <v>0</v>
      </c>
      <c r="M2409" s="3">
        <v>327175744.37</v>
      </c>
      <c r="N2409" s="3">
        <v>35094281.64</v>
      </c>
      <c r="O2409" s="3">
        <v>191501962.4</v>
      </c>
      <c r="P2409" s="3">
        <v>3773972.31</v>
      </c>
      <c r="Q2409" s="3">
        <v>0</v>
      </c>
      <c r="R2409" s="3">
        <v>80439800.2</v>
      </c>
      <c r="S2409" s="3">
        <v>0</v>
      </c>
      <c r="T2409" s="3">
        <v>0</v>
      </c>
      <c r="U2409" s="3">
        <v>13984746.75</v>
      </c>
      <c r="V2409" s="3">
        <v>20812810.14</v>
      </c>
      <c r="W2409" s="3">
        <v>0</v>
      </c>
      <c r="X2409" s="3">
        <v>0</v>
      </c>
      <c r="Y2409" s="3">
        <v>0</v>
      </c>
      <c r="Z2409" s="3">
        <v>11976621.25</v>
      </c>
      <c r="AA2409" s="3">
        <v>0</v>
      </c>
      <c r="AB2409" s="3">
        <v>1588764.97</v>
      </c>
      <c r="AC2409" s="3">
        <v>374866393.29</v>
      </c>
      <c r="AD2409" s="3">
        <v>142398058.53</v>
      </c>
      <c r="AE2409" s="3">
        <v>0</v>
      </c>
      <c r="AF2409" s="3">
        <v>0</v>
      </c>
      <c r="AG2409" s="3">
        <v>0</v>
      </c>
      <c r="AH2409" s="3">
        <v>116768309.08</v>
      </c>
      <c r="AI2409" s="3">
        <v>8383636.74</v>
      </c>
      <c r="AJ2409" s="3">
        <v>0</v>
      </c>
      <c r="AK2409" s="3">
        <v>678140.65</v>
      </c>
      <c r="AL2409" s="3">
        <v>15194351.72</v>
      </c>
      <c r="AM2409" s="3">
        <v>0</v>
      </c>
      <c r="AN2409" s="3">
        <v>0</v>
      </c>
      <c r="AO2409" s="6">
        <f t="shared" si="555"/>
        <v>248619360.24</v>
      </c>
      <c r="AP2409" s="6">
        <f t="shared" si="556"/>
        <v>557545960.72</v>
      </c>
      <c r="AQ2409" s="6">
        <f t="shared" si="557"/>
        <v>128802743.31</v>
      </c>
      <c r="AR2409" s="6">
        <f t="shared" si="558"/>
        <v>428743217.41</v>
      </c>
      <c r="AS2409" s="6">
        <f t="shared" si="559"/>
        <v>658288890.01</v>
      </c>
      <c r="AT2409" s="10">
        <f t="shared" si="560"/>
        <v>0</v>
      </c>
      <c r="AU2409" s="10">
        <f t="shared" si="561"/>
        <v>658288890.01</v>
      </c>
      <c r="AV2409" s="10">
        <f t="shared" si="562"/>
        <v>677362577.65</v>
      </c>
      <c r="AW2409" s="12">
        <f t="shared" si="563"/>
        <v>0.186140895480443</v>
      </c>
      <c r="AX2409" s="12">
        <f t="shared" si="564"/>
        <v>0.813859104519557</v>
      </c>
      <c r="AY2409" s="12">
        <f t="shared" si="565"/>
        <v>0.320999323394701</v>
      </c>
      <c r="AZ2409" s="12">
        <f t="shared" si="566"/>
        <v>0.492859781124856</v>
      </c>
      <c r="BA2409" s="12">
        <f t="shared" si="567"/>
        <v>0</v>
      </c>
      <c r="BB2409" s="12">
        <f t="shared" si="568"/>
        <v>0.492859781124856</v>
      </c>
      <c r="BC2409" s="12">
        <f t="shared" si="569"/>
        <v>0.507140218875144</v>
      </c>
    </row>
    <row r="2410" spans="1:55">
      <c r="A2410" s="3" t="s">
        <v>4871</v>
      </c>
      <c r="B2410" s="3" t="s">
        <v>4872</v>
      </c>
      <c r="C2410" s="3">
        <v>478866302.47</v>
      </c>
      <c r="D2410" s="3">
        <v>227898323.95</v>
      </c>
      <c r="E2410" s="3">
        <v>30720643.38</v>
      </c>
      <c r="F2410" s="3">
        <v>1282480472.6</v>
      </c>
      <c r="G2410" s="3">
        <v>929056849.1</v>
      </c>
      <c r="H2410" s="3">
        <v>0</v>
      </c>
      <c r="I2410" s="3">
        <v>0</v>
      </c>
      <c r="J2410" s="3">
        <v>196560863.8</v>
      </c>
      <c r="K2410" s="3">
        <v>139556523.65</v>
      </c>
      <c r="L2410" s="3">
        <v>0</v>
      </c>
      <c r="M2410" s="3">
        <v>31818750.19</v>
      </c>
      <c r="N2410" s="3">
        <v>996819.13</v>
      </c>
      <c r="O2410" s="3">
        <v>502628.5</v>
      </c>
      <c r="P2410" s="3">
        <v>123578801.19</v>
      </c>
      <c r="Q2410" s="3">
        <v>906318077.28</v>
      </c>
      <c r="R2410" s="3">
        <v>2200000</v>
      </c>
      <c r="S2410" s="3">
        <v>0</v>
      </c>
      <c r="T2410" s="3">
        <v>0</v>
      </c>
      <c r="U2410" s="3">
        <v>10573068.68</v>
      </c>
      <c r="V2410" s="3">
        <v>53808908.55</v>
      </c>
      <c r="W2410" s="3">
        <v>0</v>
      </c>
      <c r="X2410" s="3">
        <v>0</v>
      </c>
      <c r="Y2410" s="3">
        <v>0</v>
      </c>
      <c r="Z2410" s="3">
        <v>0</v>
      </c>
      <c r="AA2410" s="3">
        <v>0</v>
      </c>
      <c r="AB2410" s="3">
        <v>112357.18</v>
      </c>
      <c r="AC2410" s="3">
        <v>25751454.95</v>
      </c>
      <c r="AD2410" s="3">
        <v>0</v>
      </c>
      <c r="AE2410" s="3">
        <v>0</v>
      </c>
      <c r="AF2410" s="3">
        <v>0</v>
      </c>
      <c r="AG2410" s="3">
        <v>0</v>
      </c>
      <c r="AH2410" s="3">
        <v>7443962.35</v>
      </c>
      <c r="AI2410" s="3">
        <v>0</v>
      </c>
      <c r="AJ2410" s="3">
        <v>445286750.63</v>
      </c>
      <c r="AK2410" s="3">
        <v>393973.76</v>
      </c>
      <c r="AL2410" s="3">
        <v>46788828.3</v>
      </c>
      <c r="AM2410" s="3">
        <v>16956124.56</v>
      </c>
      <c r="AN2410" s="3">
        <v>0</v>
      </c>
      <c r="AO2410" s="6">
        <f t="shared" si="555"/>
        <v>2806273676.48</v>
      </c>
      <c r="AP2410" s="6">
        <f t="shared" si="556"/>
        <v>1063215076.29</v>
      </c>
      <c r="AQ2410" s="6">
        <f t="shared" si="557"/>
        <v>66694334.41</v>
      </c>
      <c r="AR2410" s="6">
        <f t="shared" si="558"/>
        <v>996520741.88</v>
      </c>
      <c r="AS2410" s="6">
        <f t="shared" si="559"/>
        <v>542621094.55</v>
      </c>
      <c r="AT2410" s="10">
        <f t="shared" si="560"/>
        <v>478866302.47</v>
      </c>
      <c r="AU2410" s="10">
        <f t="shared" si="561"/>
        <v>1021487397.02</v>
      </c>
      <c r="AV2410" s="10">
        <f t="shared" si="562"/>
        <v>3802794418.36</v>
      </c>
      <c r="AW2410" s="12">
        <f t="shared" si="563"/>
        <v>0.581697708358058</v>
      </c>
      <c r="AX2410" s="12">
        <f t="shared" si="564"/>
        <v>0.319040614817143</v>
      </c>
      <c r="AY2410" s="12">
        <f t="shared" si="565"/>
        <v>0.206563542515915</v>
      </c>
      <c r="AZ2410" s="12">
        <f t="shared" si="566"/>
        <v>0.112477072301229</v>
      </c>
      <c r="BA2410" s="12">
        <f t="shared" si="567"/>
        <v>0.0992616768247981</v>
      </c>
      <c r="BB2410" s="12">
        <f t="shared" si="568"/>
        <v>0.211738749126027</v>
      </c>
      <c r="BC2410" s="12">
        <f t="shared" si="569"/>
        <v>0.788261250873973</v>
      </c>
    </row>
    <row r="2411" spans="1:55">
      <c r="A2411" s="3" t="s">
        <v>4873</v>
      </c>
      <c r="B2411" s="3" t="s">
        <v>4874</v>
      </c>
      <c r="C2411" s="3">
        <v>0</v>
      </c>
      <c r="D2411" s="3">
        <v>227590544</v>
      </c>
      <c r="E2411" s="3">
        <v>0</v>
      </c>
      <c r="F2411" s="3">
        <v>0</v>
      </c>
      <c r="G2411" s="3">
        <v>0</v>
      </c>
      <c r="H2411" s="3">
        <v>0</v>
      </c>
      <c r="I2411" s="3">
        <v>0</v>
      </c>
      <c r="J2411" s="3">
        <v>0</v>
      </c>
      <c r="K2411" s="3">
        <v>10492290.97</v>
      </c>
      <c r="L2411" s="3">
        <v>0</v>
      </c>
      <c r="M2411" s="3">
        <v>687776398.14</v>
      </c>
      <c r="N2411" s="3">
        <v>72538942.33</v>
      </c>
      <c r="O2411" s="3">
        <v>402003469.43</v>
      </c>
      <c r="P2411" s="3">
        <v>1429307.98</v>
      </c>
      <c r="Q2411" s="3">
        <v>0</v>
      </c>
      <c r="R2411" s="3">
        <v>534236167.54</v>
      </c>
      <c r="S2411" s="3">
        <v>0</v>
      </c>
      <c r="T2411" s="3">
        <v>0</v>
      </c>
      <c r="U2411" s="3">
        <v>33125791.4</v>
      </c>
      <c r="V2411" s="3">
        <v>4529843.55</v>
      </c>
      <c r="W2411" s="3">
        <v>0</v>
      </c>
      <c r="X2411" s="3">
        <v>0</v>
      </c>
      <c r="Y2411" s="3">
        <v>0</v>
      </c>
      <c r="Z2411" s="3">
        <v>7378999.3</v>
      </c>
      <c r="AA2411" s="3">
        <v>0</v>
      </c>
      <c r="AB2411" s="3">
        <v>948091.74</v>
      </c>
      <c r="AC2411" s="3">
        <v>891220104.47</v>
      </c>
      <c r="AD2411" s="3">
        <v>9759711.02</v>
      </c>
      <c r="AE2411" s="3">
        <v>0</v>
      </c>
      <c r="AF2411" s="3">
        <v>0</v>
      </c>
      <c r="AG2411" s="3">
        <v>0</v>
      </c>
      <c r="AH2411" s="3">
        <v>96258505.38</v>
      </c>
      <c r="AI2411" s="3">
        <v>0</v>
      </c>
      <c r="AJ2411" s="3">
        <v>0</v>
      </c>
      <c r="AK2411" s="3">
        <v>0</v>
      </c>
      <c r="AL2411" s="3">
        <v>7074987.83</v>
      </c>
      <c r="AM2411" s="3">
        <v>0</v>
      </c>
      <c r="AN2411" s="3">
        <v>27723148.8</v>
      </c>
      <c r="AO2411" s="6">
        <f t="shared" si="555"/>
        <v>238082834.97</v>
      </c>
      <c r="AP2411" s="6">
        <f t="shared" si="556"/>
        <v>1163748117.88</v>
      </c>
      <c r="AQ2411" s="6">
        <f t="shared" si="557"/>
        <v>580218893.53</v>
      </c>
      <c r="AR2411" s="6">
        <f t="shared" si="558"/>
        <v>583529224.35</v>
      </c>
      <c r="AS2411" s="6">
        <f t="shared" si="559"/>
        <v>1032036457.5</v>
      </c>
      <c r="AT2411" s="10">
        <f t="shared" si="560"/>
        <v>0</v>
      </c>
      <c r="AU2411" s="10">
        <f t="shared" si="561"/>
        <v>1032036457.5</v>
      </c>
      <c r="AV2411" s="10">
        <f t="shared" si="562"/>
        <v>821612059.32</v>
      </c>
      <c r="AW2411" s="12">
        <f t="shared" si="563"/>
        <v>0.128440118398735</v>
      </c>
      <c r="AX2411" s="12">
        <f t="shared" si="564"/>
        <v>0.871559881601265</v>
      </c>
      <c r="AY2411" s="12">
        <f t="shared" si="565"/>
        <v>0.3148003621264</v>
      </c>
      <c r="AZ2411" s="12">
        <f t="shared" si="566"/>
        <v>0.556759519474865</v>
      </c>
      <c r="BA2411" s="12">
        <f t="shared" si="567"/>
        <v>0</v>
      </c>
      <c r="BB2411" s="12">
        <f t="shared" si="568"/>
        <v>0.556759519474865</v>
      </c>
      <c r="BC2411" s="12">
        <f t="shared" si="569"/>
        <v>0.443240480525135</v>
      </c>
    </row>
    <row r="2412" spans="1:55">
      <c r="A2412" s="3" t="s">
        <v>4875</v>
      </c>
      <c r="B2412" s="3" t="s">
        <v>4876</v>
      </c>
      <c r="C2412" s="3">
        <v>112007416.13</v>
      </c>
      <c r="D2412" s="3">
        <v>227445012.08</v>
      </c>
      <c r="E2412" s="3">
        <v>1000000</v>
      </c>
      <c r="F2412" s="3">
        <v>0</v>
      </c>
      <c r="G2412" s="3">
        <v>0</v>
      </c>
      <c r="H2412" s="3">
        <v>0</v>
      </c>
      <c r="I2412" s="3">
        <v>0</v>
      </c>
      <c r="J2412" s="3">
        <v>0</v>
      </c>
      <c r="K2412" s="3">
        <v>44560730.57</v>
      </c>
      <c r="L2412" s="3">
        <v>0</v>
      </c>
      <c r="M2412" s="3">
        <v>1455677955.6</v>
      </c>
      <c r="N2412" s="3">
        <v>161947632.74</v>
      </c>
      <c r="O2412" s="3">
        <v>383846848.34</v>
      </c>
      <c r="P2412" s="3">
        <v>35653931.71</v>
      </c>
      <c r="Q2412" s="3">
        <v>0</v>
      </c>
      <c r="R2412" s="3">
        <v>569213283.95</v>
      </c>
      <c r="S2412" s="3">
        <v>0</v>
      </c>
      <c r="T2412" s="3">
        <v>0</v>
      </c>
      <c r="U2412" s="3">
        <v>6909461.06</v>
      </c>
      <c r="V2412" s="3">
        <v>13269018.22</v>
      </c>
      <c r="W2412" s="3">
        <v>0</v>
      </c>
      <c r="X2412" s="3">
        <v>0</v>
      </c>
      <c r="Y2412" s="3">
        <v>0</v>
      </c>
      <c r="Z2412" s="3">
        <v>20283775</v>
      </c>
      <c r="AA2412" s="3">
        <v>0</v>
      </c>
      <c r="AB2412" s="3">
        <v>2014302.5</v>
      </c>
      <c r="AC2412" s="3">
        <v>328002028.74</v>
      </c>
      <c r="AD2412" s="3">
        <v>10054119.23</v>
      </c>
      <c r="AE2412" s="3">
        <v>0</v>
      </c>
      <c r="AF2412" s="3">
        <v>0</v>
      </c>
      <c r="AG2412" s="3">
        <v>0</v>
      </c>
      <c r="AH2412" s="3">
        <v>91970845.54</v>
      </c>
      <c r="AI2412" s="3">
        <v>0</v>
      </c>
      <c r="AJ2412" s="3">
        <v>0</v>
      </c>
      <c r="AK2412" s="3">
        <v>9807697.58</v>
      </c>
      <c r="AL2412" s="3">
        <v>29133374.05</v>
      </c>
      <c r="AM2412" s="3">
        <v>0</v>
      </c>
      <c r="AN2412" s="3">
        <v>7795835.77</v>
      </c>
      <c r="AO2412" s="6">
        <f t="shared" si="555"/>
        <v>273005742.65</v>
      </c>
      <c r="AP2412" s="6">
        <f t="shared" si="556"/>
        <v>2037126368.39</v>
      </c>
      <c r="AQ2412" s="6">
        <f t="shared" si="557"/>
        <v>611689840.73</v>
      </c>
      <c r="AR2412" s="6">
        <f t="shared" si="558"/>
        <v>1425436527.66</v>
      </c>
      <c r="AS2412" s="6">
        <f t="shared" si="559"/>
        <v>476763900.91</v>
      </c>
      <c r="AT2412" s="10">
        <f t="shared" si="560"/>
        <v>112007416.13</v>
      </c>
      <c r="AU2412" s="10">
        <f t="shared" si="561"/>
        <v>588771317.04</v>
      </c>
      <c r="AV2412" s="10">
        <f t="shared" si="562"/>
        <v>1698442270.31</v>
      </c>
      <c r="AW2412" s="12">
        <f t="shared" si="563"/>
        <v>0.119361717751209</v>
      </c>
      <c r="AX2412" s="12">
        <f t="shared" si="564"/>
        <v>0.831667160028512</v>
      </c>
      <c r="AY2412" s="12">
        <f t="shared" si="565"/>
        <v>0.623219683349089</v>
      </c>
      <c r="AZ2412" s="12">
        <f t="shared" si="566"/>
        <v>0.208447476679424</v>
      </c>
      <c r="BA2412" s="12">
        <f t="shared" si="567"/>
        <v>0.0489711222202792</v>
      </c>
      <c r="BB2412" s="12">
        <f t="shared" si="568"/>
        <v>0.257418598899703</v>
      </c>
      <c r="BC2412" s="12">
        <f t="shared" si="569"/>
        <v>0.742581401100297</v>
      </c>
    </row>
    <row r="2413" spans="1:55">
      <c r="A2413" s="3" t="s">
        <v>4877</v>
      </c>
      <c r="B2413" s="3" t="s">
        <v>4878</v>
      </c>
      <c r="C2413" s="3">
        <v>0</v>
      </c>
      <c r="D2413" s="3">
        <v>227431333.93</v>
      </c>
      <c r="E2413" s="3">
        <v>395000000</v>
      </c>
      <c r="F2413" s="3">
        <v>0</v>
      </c>
      <c r="G2413" s="3">
        <v>0</v>
      </c>
      <c r="H2413" s="3">
        <v>0</v>
      </c>
      <c r="I2413" s="3">
        <v>0</v>
      </c>
      <c r="J2413" s="3">
        <v>6355216.43</v>
      </c>
      <c r="K2413" s="3">
        <v>1377744.56</v>
      </c>
      <c r="L2413" s="3">
        <v>0</v>
      </c>
      <c r="M2413" s="3">
        <v>386045802.23</v>
      </c>
      <c r="N2413" s="3">
        <v>35068583.63</v>
      </c>
      <c r="O2413" s="3">
        <v>736264316.85</v>
      </c>
      <c r="P2413" s="3">
        <v>119247586.72</v>
      </c>
      <c r="Q2413" s="3">
        <v>0</v>
      </c>
      <c r="R2413" s="3">
        <v>693546414.37</v>
      </c>
      <c r="S2413" s="3">
        <v>1039755.33</v>
      </c>
      <c r="T2413" s="3">
        <v>0</v>
      </c>
      <c r="U2413" s="3">
        <v>34146147.83</v>
      </c>
      <c r="V2413" s="3">
        <v>10254374.95</v>
      </c>
      <c r="W2413" s="3">
        <v>0</v>
      </c>
      <c r="X2413" s="3">
        <v>0</v>
      </c>
      <c r="Y2413" s="3">
        <v>27326606.3</v>
      </c>
      <c r="Z2413" s="3">
        <v>35226629.84</v>
      </c>
      <c r="AA2413" s="3">
        <v>0</v>
      </c>
      <c r="AB2413" s="3">
        <v>1647218.26</v>
      </c>
      <c r="AC2413" s="3">
        <v>2629937603.33</v>
      </c>
      <c r="AD2413" s="3">
        <v>661673013.07</v>
      </c>
      <c r="AE2413" s="3">
        <v>0</v>
      </c>
      <c r="AF2413" s="3">
        <v>0</v>
      </c>
      <c r="AG2413" s="3">
        <v>0</v>
      </c>
      <c r="AH2413" s="3">
        <v>140837969.79</v>
      </c>
      <c r="AI2413" s="3">
        <v>0</v>
      </c>
      <c r="AJ2413" s="3">
        <v>36531386.22</v>
      </c>
      <c r="AK2413" s="3">
        <v>0</v>
      </c>
      <c r="AL2413" s="3">
        <v>5028850.72</v>
      </c>
      <c r="AM2413" s="3">
        <v>61542058.4</v>
      </c>
      <c r="AN2413" s="3">
        <v>15730441.1</v>
      </c>
      <c r="AO2413" s="6">
        <f t="shared" si="555"/>
        <v>630164294.92</v>
      </c>
      <c r="AP2413" s="6">
        <f t="shared" si="556"/>
        <v>1276626289.43</v>
      </c>
      <c r="AQ2413" s="6">
        <f t="shared" si="557"/>
        <v>803187146.88</v>
      </c>
      <c r="AR2413" s="6">
        <f t="shared" si="558"/>
        <v>473439142.55</v>
      </c>
      <c r="AS2413" s="6">
        <f t="shared" si="559"/>
        <v>3551281322.63</v>
      </c>
      <c r="AT2413" s="10">
        <f t="shared" si="560"/>
        <v>0</v>
      </c>
      <c r="AU2413" s="10">
        <f t="shared" si="561"/>
        <v>3551281322.63</v>
      </c>
      <c r="AV2413" s="10">
        <f t="shared" si="562"/>
        <v>1103603437.47</v>
      </c>
      <c r="AW2413" s="12">
        <f t="shared" si="563"/>
        <v>0.135376991568415</v>
      </c>
      <c r="AX2413" s="12">
        <f t="shared" si="564"/>
        <v>0.864623008431585</v>
      </c>
      <c r="AY2413" s="12">
        <f t="shared" si="565"/>
        <v>0.101708026503288</v>
      </c>
      <c r="AZ2413" s="12">
        <f t="shared" si="566"/>
        <v>0.762914981928298</v>
      </c>
      <c r="BA2413" s="12">
        <f t="shared" si="567"/>
        <v>0</v>
      </c>
      <c r="BB2413" s="12">
        <f t="shared" si="568"/>
        <v>0.762914981928298</v>
      </c>
      <c r="BC2413" s="12">
        <f t="shared" si="569"/>
        <v>0.237085018071702</v>
      </c>
    </row>
    <row r="2414" spans="1:55">
      <c r="A2414" s="3" t="s">
        <v>4879</v>
      </c>
      <c r="B2414" s="3" t="s">
        <v>4880</v>
      </c>
      <c r="C2414" s="3">
        <v>574148162.23</v>
      </c>
      <c r="D2414" s="3">
        <v>227180976.51</v>
      </c>
      <c r="E2414" s="3">
        <v>0</v>
      </c>
      <c r="F2414" s="3">
        <v>0</v>
      </c>
      <c r="G2414" s="3">
        <v>0</v>
      </c>
      <c r="H2414" s="3">
        <v>0</v>
      </c>
      <c r="I2414" s="3">
        <v>0</v>
      </c>
      <c r="J2414" s="3">
        <v>35705537.7</v>
      </c>
      <c r="K2414" s="3">
        <v>27598802.91</v>
      </c>
      <c r="L2414" s="3">
        <v>0</v>
      </c>
      <c r="M2414" s="3">
        <v>50833605.63</v>
      </c>
      <c r="N2414" s="3">
        <v>7189771.17</v>
      </c>
      <c r="O2414" s="3">
        <v>45746891.25</v>
      </c>
      <c r="P2414" s="3">
        <v>4068957.43</v>
      </c>
      <c r="Q2414" s="3">
        <v>0</v>
      </c>
      <c r="R2414" s="3">
        <v>18391761.57</v>
      </c>
      <c r="S2414" s="3">
        <v>75000000</v>
      </c>
      <c r="T2414" s="3">
        <v>0</v>
      </c>
      <c r="U2414" s="3">
        <v>3028622.84</v>
      </c>
      <c r="V2414" s="3">
        <v>489713.12</v>
      </c>
      <c r="W2414" s="3">
        <v>0</v>
      </c>
      <c r="X2414" s="3">
        <v>0</v>
      </c>
      <c r="Y2414" s="3">
        <v>0</v>
      </c>
      <c r="Z2414" s="3">
        <v>10119398.12</v>
      </c>
      <c r="AA2414" s="3">
        <v>0</v>
      </c>
      <c r="AB2414" s="3">
        <v>1978331.41</v>
      </c>
      <c r="AC2414" s="3">
        <v>122249395.52</v>
      </c>
      <c r="AD2414" s="3">
        <v>0</v>
      </c>
      <c r="AE2414" s="3">
        <v>0</v>
      </c>
      <c r="AF2414" s="3">
        <v>0</v>
      </c>
      <c r="AG2414" s="3">
        <v>0</v>
      </c>
      <c r="AH2414" s="3">
        <v>34399686.9</v>
      </c>
      <c r="AI2414" s="3">
        <v>0</v>
      </c>
      <c r="AJ2414" s="3">
        <v>33210268.99</v>
      </c>
      <c r="AK2414" s="3">
        <v>1096573.56</v>
      </c>
      <c r="AL2414" s="3">
        <v>57610510.95</v>
      </c>
      <c r="AM2414" s="3">
        <v>330935.29</v>
      </c>
      <c r="AN2414" s="3">
        <v>0</v>
      </c>
      <c r="AO2414" s="6">
        <f t="shared" si="555"/>
        <v>290485317.12</v>
      </c>
      <c r="AP2414" s="6">
        <f t="shared" si="556"/>
        <v>107839225.48</v>
      </c>
      <c r="AQ2414" s="6">
        <f t="shared" si="557"/>
        <v>109007827.06</v>
      </c>
      <c r="AR2414" s="6">
        <f t="shared" si="558"/>
        <v>-1168601.57999998</v>
      </c>
      <c r="AS2414" s="6">
        <f t="shared" si="559"/>
        <v>248897371.21</v>
      </c>
      <c r="AT2414" s="10">
        <f t="shared" si="560"/>
        <v>574148162.23</v>
      </c>
      <c r="AU2414" s="10">
        <f t="shared" si="561"/>
        <v>823045533.44</v>
      </c>
      <c r="AV2414" s="10">
        <f t="shared" si="562"/>
        <v>289316715.54</v>
      </c>
      <c r="AW2414" s="12">
        <f t="shared" si="563"/>
        <v>0.261142732402476</v>
      </c>
      <c r="AX2414" s="12">
        <f t="shared" si="564"/>
        <v>0.22270512133719</v>
      </c>
      <c r="AY2414" s="12">
        <f t="shared" si="565"/>
        <v>-0.00105055846786562</v>
      </c>
      <c r="AZ2414" s="12">
        <f t="shared" si="566"/>
        <v>0.223755679805055</v>
      </c>
      <c r="BA2414" s="12">
        <f t="shared" si="567"/>
        <v>0.516152146260335</v>
      </c>
      <c r="BB2414" s="12">
        <f t="shared" si="568"/>
        <v>0.73990782606539</v>
      </c>
      <c r="BC2414" s="12">
        <f t="shared" si="569"/>
        <v>0.26009217393461</v>
      </c>
    </row>
    <row r="2415" spans="1:55">
      <c r="A2415" s="3" t="s">
        <v>4881</v>
      </c>
      <c r="B2415" s="3" t="s">
        <v>4882</v>
      </c>
      <c r="C2415" s="3">
        <v>79990.26</v>
      </c>
      <c r="D2415" s="3">
        <v>226645258.39</v>
      </c>
      <c r="E2415" s="3">
        <v>0</v>
      </c>
      <c r="F2415" s="3">
        <v>0</v>
      </c>
      <c r="G2415" s="3">
        <v>0</v>
      </c>
      <c r="H2415" s="3">
        <v>0</v>
      </c>
      <c r="I2415" s="3">
        <v>0</v>
      </c>
      <c r="J2415" s="3">
        <v>0</v>
      </c>
      <c r="K2415" s="3">
        <v>4456241.11</v>
      </c>
      <c r="L2415" s="3">
        <v>0</v>
      </c>
      <c r="M2415" s="3">
        <v>394337100.53</v>
      </c>
      <c r="N2415" s="3">
        <v>76944666.95</v>
      </c>
      <c r="O2415" s="3">
        <v>381877132.92</v>
      </c>
      <c r="P2415" s="3">
        <v>2707276</v>
      </c>
      <c r="Q2415" s="3">
        <v>0</v>
      </c>
      <c r="R2415" s="3">
        <v>96887842.22</v>
      </c>
      <c r="S2415" s="3">
        <v>0</v>
      </c>
      <c r="T2415" s="3">
        <v>0</v>
      </c>
      <c r="U2415" s="3">
        <v>12285256.9</v>
      </c>
      <c r="V2415" s="3">
        <v>14409636.15</v>
      </c>
      <c r="W2415" s="3">
        <v>0</v>
      </c>
      <c r="X2415" s="3">
        <v>0</v>
      </c>
      <c r="Y2415" s="3">
        <v>2244530.19</v>
      </c>
      <c r="Z2415" s="3">
        <v>61352718</v>
      </c>
      <c r="AA2415" s="3">
        <v>0</v>
      </c>
      <c r="AB2415" s="3">
        <v>5894586.75</v>
      </c>
      <c r="AC2415" s="3">
        <v>286237558.74</v>
      </c>
      <c r="AD2415" s="3">
        <v>18476455.08</v>
      </c>
      <c r="AE2415" s="3">
        <v>0</v>
      </c>
      <c r="AF2415" s="3">
        <v>0</v>
      </c>
      <c r="AG2415" s="3">
        <v>0</v>
      </c>
      <c r="AH2415" s="3">
        <v>91247432.74</v>
      </c>
      <c r="AI2415" s="3">
        <v>0</v>
      </c>
      <c r="AJ2415" s="3">
        <v>1237039.38</v>
      </c>
      <c r="AK2415" s="3">
        <v>455690.59</v>
      </c>
      <c r="AL2415" s="3">
        <v>21624260.14</v>
      </c>
      <c r="AM2415" s="3">
        <v>11044659.4</v>
      </c>
      <c r="AN2415" s="3">
        <v>3591052</v>
      </c>
      <c r="AO2415" s="6">
        <f t="shared" si="555"/>
        <v>231101499.5</v>
      </c>
      <c r="AP2415" s="6">
        <f t="shared" si="556"/>
        <v>855866176.4</v>
      </c>
      <c r="AQ2415" s="6">
        <f t="shared" si="557"/>
        <v>193074570.21</v>
      </c>
      <c r="AR2415" s="6">
        <f t="shared" si="558"/>
        <v>662791606.19</v>
      </c>
      <c r="AS2415" s="6">
        <f t="shared" si="559"/>
        <v>433914148.07</v>
      </c>
      <c r="AT2415" s="10">
        <f t="shared" si="560"/>
        <v>79990.26</v>
      </c>
      <c r="AU2415" s="10">
        <f t="shared" si="561"/>
        <v>433994138.33</v>
      </c>
      <c r="AV2415" s="10">
        <f t="shared" si="562"/>
        <v>893893105.69</v>
      </c>
      <c r="AW2415" s="12">
        <f t="shared" si="563"/>
        <v>0.174036990370034</v>
      </c>
      <c r="AX2415" s="12">
        <f t="shared" si="564"/>
        <v>0.82590277088578</v>
      </c>
      <c r="AY2415" s="12">
        <f t="shared" si="565"/>
        <v>0.499132444546638</v>
      </c>
      <c r="AZ2415" s="12">
        <f t="shared" si="566"/>
        <v>0.326770326339143</v>
      </c>
      <c r="BA2415" s="12">
        <f t="shared" si="567"/>
        <v>6.02387441857189e-5</v>
      </c>
      <c r="BB2415" s="12">
        <f t="shared" si="568"/>
        <v>0.326830565083328</v>
      </c>
      <c r="BC2415" s="12">
        <f t="shared" si="569"/>
        <v>0.673169434916672</v>
      </c>
    </row>
    <row r="2416" spans="1:55">
      <c r="A2416" s="3" t="s">
        <v>4883</v>
      </c>
      <c r="B2416" s="3" t="s">
        <v>4884</v>
      </c>
      <c r="C2416" s="3">
        <v>20000000</v>
      </c>
      <c r="D2416" s="3">
        <v>226295050</v>
      </c>
      <c r="E2416" s="3">
        <v>337861057</v>
      </c>
      <c r="F2416" s="3">
        <v>0</v>
      </c>
      <c r="G2416" s="3">
        <v>0</v>
      </c>
      <c r="H2416" s="3">
        <v>0</v>
      </c>
      <c r="I2416" s="3">
        <v>0</v>
      </c>
      <c r="J2416" s="3">
        <v>0</v>
      </c>
      <c r="K2416" s="3">
        <v>10149425</v>
      </c>
      <c r="L2416" s="3">
        <v>0</v>
      </c>
      <c r="M2416" s="3">
        <v>122988410</v>
      </c>
      <c r="N2416" s="3">
        <v>5547238</v>
      </c>
      <c r="O2416" s="3">
        <v>122887550</v>
      </c>
      <c r="P2416" s="3">
        <v>959520</v>
      </c>
      <c r="Q2416" s="3">
        <v>0</v>
      </c>
      <c r="R2416" s="3">
        <v>126202748</v>
      </c>
      <c r="S2416" s="3">
        <v>0</v>
      </c>
      <c r="T2416" s="3">
        <v>0</v>
      </c>
      <c r="U2416" s="3">
        <v>32867455</v>
      </c>
      <c r="V2416" s="3">
        <v>17414202</v>
      </c>
      <c r="W2416" s="3">
        <v>0</v>
      </c>
      <c r="X2416" s="3">
        <v>0</v>
      </c>
      <c r="Y2416" s="3">
        <v>0</v>
      </c>
      <c r="Z2416" s="3">
        <v>6284551</v>
      </c>
      <c r="AA2416" s="3">
        <v>0</v>
      </c>
      <c r="AB2416" s="3">
        <v>3358726</v>
      </c>
      <c r="AC2416" s="3">
        <v>436771226</v>
      </c>
      <c r="AD2416" s="3">
        <v>64774386</v>
      </c>
      <c r="AE2416" s="3">
        <v>0</v>
      </c>
      <c r="AF2416" s="3">
        <v>0</v>
      </c>
      <c r="AG2416" s="3">
        <v>0</v>
      </c>
      <c r="AH2416" s="3">
        <v>65966851</v>
      </c>
      <c r="AI2416" s="3">
        <v>0</v>
      </c>
      <c r="AJ2416" s="3">
        <v>162055</v>
      </c>
      <c r="AK2416" s="3">
        <v>917880</v>
      </c>
      <c r="AL2416" s="3">
        <v>2751628</v>
      </c>
      <c r="AM2416" s="3">
        <v>0</v>
      </c>
      <c r="AN2416" s="3">
        <v>28205270</v>
      </c>
      <c r="AO2416" s="6">
        <f t="shared" ref="AO2416:AO2479" si="570">(D2416+E2416+F2416+G2416+H2416+I2416+J2416+K2416+L2416)</f>
        <v>574305532</v>
      </c>
      <c r="AP2416" s="6">
        <f t="shared" ref="AP2416:AP2479" si="571">(M2416+N2416+O2416+P2416+Q2416)</f>
        <v>252382718</v>
      </c>
      <c r="AQ2416" s="6">
        <f t="shared" ref="AQ2416:AQ2479" si="572">(R2416+S2416+T2416+U2416+V2416+W2416+X2416+Y2416+Z2416+AA2416+AB2416)</f>
        <v>186127682</v>
      </c>
      <c r="AR2416" s="6">
        <f t="shared" ref="AR2416:AR2479" si="573">(AP2416-AQ2416)</f>
        <v>66255036</v>
      </c>
      <c r="AS2416" s="6">
        <f t="shared" ref="AS2416:AS2479" si="574">(AC2416+AD2416+AE2416+AF2416+AG2416+AH2416+AI2416+AJ2416+AK2416+AL2416+AM2416+AN2416)</f>
        <v>599549296</v>
      </c>
      <c r="AT2416" s="10">
        <f t="shared" ref="AT2416:AT2479" si="575">C2416</f>
        <v>20000000</v>
      </c>
      <c r="AU2416" s="10">
        <f t="shared" ref="AU2416:AU2479" si="576">AS2416+AT2416</f>
        <v>619549296</v>
      </c>
      <c r="AV2416" s="10">
        <f t="shared" ref="AV2416:AV2479" si="577">AO2416+AR2416</f>
        <v>640560568</v>
      </c>
      <c r="AW2416" s="12">
        <f t="shared" si="563"/>
        <v>0.455758302039607</v>
      </c>
      <c r="AX2416" s="12">
        <f t="shared" si="564"/>
        <v>0.528370065992912</v>
      </c>
      <c r="AY2416" s="12">
        <f t="shared" si="565"/>
        <v>0.0525787773692088</v>
      </c>
      <c r="AZ2416" s="12">
        <f t="shared" si="566"/>
        <v>0.475791288623704</v>
      </c>
      <c r="BA2416" s="12">
        <f t="shared" si="567"/>
        <v>0.0158716319674806</v>
      </c>
      <c r="BB2416" s="12">
        <f t="shared" si="568"/>
        <v>0.491662920591184</v>
      </c>
      <c r="BC2416" s="12">
        <f t="shared" si="569"/>
        <v>0.508337079408816</v>
      </c>
    </row>
    <row r="2417" spans="1:55">
      <c r="A2417" s="3" t="s">
        <v>4885</v>
      </c>
      <c r="B2417" s="3" t="s">
        <v>4886</v>
      </c>
      <c r="C2417" s="3">
        <v>70551172.82</v>
      </c>
      <c r="D2417" s="3">
        <v>226276901.51</v>
      </c>
      <c r="E2417" s="3">
        <v>2000000</v>
      </c>
      <c r="F2417" s="3">
        <v>0</v>
      </c>
      <c r="G2417" s="3">
        <v>0</v>
      </c>
      <c r="H2417" s="3">
        <v>0</v>
      </c>
      <c r="I2417" s="3">
        <v>0</v>
      </c>
      <c r="J2417" s="3">
        <v>1446998.74</v>
      </c>
      <c r="K2417" s="3">
        <v>187879625.33</v>
      </c>
      <c r="L2417" s="3">
        <v>0</v>
      </c>
      <c r="M2417" s="3">
        <v>18383539.09</v>
      </c>
      <c r="N2417" s="3">
        <v>31823302.8</v>
      </c>
      <c r="O2417" s="3">
        <v>314120304.87</v>
      </c>
      <c r="P2417" s="3">
        <v>66213809.55</v>
      </c>
      <c r="Q2417" s="3">
        <v>0</v>
      </c>
      <c r="R2417" s="3">
        <v>147540072.6</v>
      </c>
      <c r="S2417" s="3">
        <v>1069872.88</v>
      </c>
      <c r="T2417" s="3">
        <v>0</v>
      </c>
      <c r="U2417" s="3">
        <v>18622767.56</v>
      </c>
      <c r="V2417" s="3">
        <v>4261531.21</v>
      </c>
      <c r="W2417" s="3">
        <v>0</v>
      </c>
      <c r="X2417" s="3">
        <v>1376339.76</v>
      </c>
      <c r="Y2417" s="3">
        <v>0</v>
      </c>
      <c r="Z2417" s="3">
        <v>46741127.07</v>
      </c>
      <c r="AA2417" s="3">
        <v>0</v>
      </c>
      <c r="AB2417" s="3">
        <v>6629539.97</v>
      </c>
      <c r="AC2417" s="3">
        <v>496873109.89</v>
      </c>
      <c r="AD2417" s="3">
        <v>97027414.96</v>
      </c>
      <c r="AE2417" s="3">
        <v>0</v>
      </c>
      <c r="AF2417" s="3">
        <v>134031802.46</v>
      </c>
      <c r="AG2417" s="3">
        <v>0</v>
      </c>
      <c r="AH2417" s="3">
        <v>35258497.88</v>
      </c>
      <c r="AI2417" s="3">
        <v>0</v>
      </c>
      <c r="AJ2417" s="3">
        <v>0</v>
      </c>
      <c r="AK2417" s="3">
        <v>0</v>
      </c>
      <c r="AL2417" s="3">
        <v>2761269.11</v>
      </c>
      <c r="AM2417" s="3">
        <v>0</v>
      </c>
      <c r="AN2417" s="3">
        <v>3759802.86</v>
      </c>
      <c r="AO2417" s="6">
        <f t="shared" si="570"/>
        <v>417603525.58</v>
      </c>
      <c r="AP2417" s="6">
        <f t="shared" si="571"/>
        <v>430540956.31</v>
      </c>
      <c r="AQ2417" s="6">
        <f t="shared" si="572"/>
        <v>226241251.05</v>
      </c>
      <c r="AR2417" s="6">
        <f t="shared" si="573"/>
        <v>204299705.26</v>
      </c>
      <c r="AS2417" s="6">
        <f t="shared" si="574"/>
        <v>769711897.16</v>
      </c>
      <c r="AT2417" s="10">
        <f t="shared" si="575"/>
        <v>70551172.82</v>
      </c>
      <c r="AU2417" s="10">
        <f t="shared" si="576"/>
        <v>840263069.98</v>
      </c>
      <c r="AV2417" s="10">
        <f t="shared" si="577"/>
        <v>621903230.84</v>
      </c>
      <c r="AW2417" s="12">
        <f t="shared" si="563"/>
        <v>0.285606039029762</v>
      </c>
      <c r="AX2417" s="12">
        <f t="shared" si="564"/>
        <v>0.666142833324611</v>
      </c>
      <c r="AY2417" s="12">
        <f t="shared" si="565"/>
        <v>0.139723987035829</v>
      </c>
      <c r="AZ2417" s="12">
        <f t="shared" si="566"/>
        <v>0.526418846288782</v>
      </c>
      <c r="BA2417" s="12">
        <f t="shared" si="567"/>
        <v>0.048251127645627</v>
      </c>
      <c r="BB2417" s="12">
        <f t="shared" si="568"/>
        <v>0.574669973934409</v>
      </c>
      <c r="BC2417" s="12">
        <f t="shared" si="569"/>
        <v>0.425330026065591</v>
      </c>
    </row>
    <row r="2418" spans="1:55">
      <c r="A2418" s="3" t="s">
        <v>4887</v>
      </c>
      <c r="B2418" s="3" t="s">
        <v>4888</v>
      </c>
      <c r="C2418" s="3">
        <v>13784474.22</v>
      </c>
      <c r="D2418" s="3">
        <v>225881007.97</v>
      </c>
      <c r="E2418" s="3">
        <v>215200000</v>
      </c>
      <c r="F2418" s="3">
        <v>3914837.07</v>
      </c>
      <c r="G2418" s="3">
        <v>0</v>
      </c>
      <c r="H2418" s="3">
        <v>0</v>
      </c>
      <c r="I2418" s="3">
        <v>0</v>
      </c>
      <c r="J2418" s="3">
        <v>34927217.72</v>
      </c>
      <c r="K2418" s="3">
        <v>49773267.93</v>
      </c>
      <c r="L2418" s="3">
        <v>0</v>
      </c>
      <c r="M2418" s="3">
        <v>1142539995.32</v>
      </c>
      <c r="N2418" s="3">
        <v>64931457.33</v>
      </c>
      <c r="O2418" s="3">
        <v>601542696.31</v>
      </c>
      <c r="P2418" s="3">
        <v>170403468.6</v>
      </c>
      <c r="Q2418" s="3">
        <v>0</v>
      </c>
      <c r="R2418" s="3">
        <v>848592863.81</v>
      </c>
      <c r="S2418" s="3">
        <v>0</v>
      </c>
      <c r="T2418" s="3">
        <v>0</v>
      </c>
      <c r="U2418" s="3">
        <v>20379610.53</v>
      </c>
      <c r="V2418" s="3">
        <v>12013187.12</v>
      </c>
      <c r="W2418" s="3">
        <v>0</v>
      </c>
      <c r="X2418" s="3">
        <v>0</v>
      </c>
      <c r="Y2418" s="3">
        <v>6750000</v>
      </c>
      <c r="Z2418" s="3">
        <v>26878334.25</v>
      </c>
      <c r="AA2418" s="3">
        <v>0</v>
      </c>
      <c r="AB2418" s="3">
        <v>20411806.01</v>
      </c>
      <c r="AC2418" s="3">
        <v>1202118321.07</v>
      </c>
      <c r="AD2418" s="3">
        <v>49345540.31</v>
      </c>
      <c r="AE2418" s="3">
        <v>0</v>
      </c>
      <c r="AF2418" s="3">
        <v>0</v>
      </c>
      <c r="AG2418" s="3">
        <v>0</v>
      </c>
      <c r="AH2418" s="3">
        <v>578226313.33</v>
      </c>
      <c r="AI2418" s="3">
        <v>22345503.3</v>
      </c>
      <c r="AJ2418" s="3">
        <v>47054615.62</v>
      </c>
      <c r="AK2418" s="3">
        <v>5750068.56</v>
      </c>
      <c r="AL2418" s="3">
        <v>53555420.34</v>
      </c>
      <c r="AM2418" s="3">
        <v>191320186.46</v>
      </c>
      <c r="AN2418" s="3">
        <v>11182889.46</v>
      </c>
      <c r="AO2418" s="6">
        <f t="shared" si="570"/>
        <v>529696330.69</v>
      </c>
      <c r="AP2418" s="6">
        <f t="shared" si="571"/>
        <v>1979417617.56</v>
      </c>
      <c r="AQ2418" s="6">
        <f t="shared" si="572"/>
        <v>935025801.72</v>
      </c>
      <c r="AR2418" s="6">
        <f t="shared" si="573"/>
        <v>1044391815.84</v>
      </c>
      <c r="AS2418" s="6">
        <f t="shared" si="574"/>
        <v>2160898858.45</v>
      </c>
      <c r="AT2418" s="10">
        <f t="shared" si="575"/>
        <v>13784474.22</v>
      </c>
      <c r="AU2418" s="10">
        <f t="shared" si="576"/>
        <v>2174683332.67</v>
      </c>
      <c r="AV2418" s="10">
        <f t="shared" si="577"/>
        <v>1574088146.53</v>
      </c>
      <c r="AW2418" s="12">
        <f t="shared" si="563"/>
        <v>0.141298645070528</v>
      </c>
      <c r="AX2418" s="12">
        <f t="shared" si="564"/>
        <v>0.855024290510773</v>
      </c>
      <c r="AY2418" s="12">
        <f t="shared" si="565"/>
        <v>0.278595753738202</v>
      </c>
      <c r="AZ2418" s="12">
        <f t="shared" si="566"/>
        <v>0.57642853677257</v>
      </c>
      <c r="BA2418" s="12">
        <f t="shared" si="567"/>
        <v>0.00367706441869902</v>
      </c>
      <c r="BB2418" s="12">
        <f t="shared" si="568"/>
        <v>0.580105601191269</v>
      </c>
      <c r="BC2418" s="12">
        <f t="shared" si="569"/>
        <v>0.419894398808731</v>
      </c>
    </row>
    <row r="2419" spans="1:55">
      <c r="A2419" s="3" t="s">
        <v>4889</v>
      </c>
      <c r="B2419" s="3" t="s">
        <v>4890</v>
      </c>
      <c r="C2419" s="3">
        <v>0</v>
      </c>
      <c r="D2419" s="3">
        <v>225781766.15</v>
      </c>
      <c r="E2419" s="3">
        <v>533129622.27</v>
      </c>
      <c r="F2419" s="3">
        <v>0</v>
      </c>
      <c r="G2419" s="3">
        <v>0</v>
      </c>
      <c r="H2419" s="3">
        <v>0</v>
      </c>
      <c r="I2419" s="3">
        <v>0</v>
      </c>
      <c r="J2419" s="3">
        <v>19306273.67</v>
      </c>
      <c r="K2419" s="3">
        <v>13676847.91</v>
      </c>
      <c r="L2419" s="3">
        <v>0</v>
      </c>
      <c r="M2419" s="3">
        <v>507038905.32</v>
      </c>
      <c r="N2419" s="3">
        <v>61838205.78</v>
      </c>
      <c r="O2419" s="3">
        <v>466958090.21</v>
      </c>
      <c r="P2419" s="3">
        <v>17770964.72</v>
      </c>
      <c r="Q2419" s="3">
        <v>0</v>
      </c>
      <c r="R2419" s="3">
        <v>179490280.51</v>
      </c>
      <c r="S2419" s="3">
        <v>0</v>
      </c>
      <c r="T2419" s="3">
        <v>0</v>
      </c>
      <c r="U2419" s="3">
        <v>54938102.19</v>
      </c>
      <c r="V2419" s="3">
        <v>28839124.21</v>
      </c>
      <c r="W2419" s="3">
        <v>0</v>
      </c>
      <c r="X2419" s="3">
        <v>19469663.82</v>
      </c>
      <c r="Y2419" s="3">
        <v>258794.75</v>
      </c>
      <c r="Z2419" s="3">
        <v>96782695.26</v>
      </c>
      <c r="AA2419" s="3">
        <v>0</v>
      </c>
      <c r="AB2419" s="3">
        <v>3105006.64</v>
      </c>
      <c r="AC2419" s="3">
        <v>755119540.92</v>
      </c>
      <c r="AD2419" s="3">
        <v>116529577.66</v>
      </c>
      <c r="AE2419" s="3">
        <v>0</v>
      </c>
      <c r="AF2419" s="3">
        <v>0</v>
      </c>
      <c r="AG2419" s="3">
        <v>0</v>
      </c>
      <c r="AH2419" s="3">
        <v>132956385.13</v>
      </c>
      <c r="AI2419" s="3">
        <v>0</v>
      </c>
      <c r="AJ2419" s="3">
        <v>106104.49</v>
      </c>
      <c r="AK2419" s="3">
        <v>0</v>
      </c>
      <c r="AL2419" s="3">
        <v>28873995.17</v>
      </c>
      <c r="AM2419" s="3">
        <v>42752473.15</v>
      </c>
      <c r="AN2419" s="3">
        <v>73794243.53</v>
      </c>
      <c r="AO2419" s="6">
        <f t="shared" si="570"/>
        <v>791894510</v>
      </c>
      <c r="AP2419" s="6">
        <f t="shared" si="571"/>
        <v>1053606166.03</v>
      </c>
      <c r="AQ2419" s="6">
        <f t="shared" si="572"/>
        <v>382883667.38</v>
      </c>
      <c r="AR2419" s="6">
        <f t="shared" si="573"/>
        <v>670722498.65</v>
      </c>
      <c r="AS2419" s="6">
        <f t="shared" si="574"/>
        <v>1150132320.05</v>
      </c>
      <c r="AT2419" s="10">
        <f t="shared" si="575"/>
        <v>0</v>
      </c>
      <c r="AU2419" s="10">
        <f t="shared" si="576"/>
        <v>1150132320.05</v>
      </c>
      <c r="AV2419" s="10">
        <f t="shared" si="577"/>
        <v>1462617008.65</v>
      </c>
      <c r="AW2419" s="12">
        <f t="shared" si="563"/>
        <v>0.303088589977369</v>
      </c>
      <c r="AX2419" s="12">
        <f t="shared" si="564"/>
        <v>0.696911410022631</v>
      </c>
      <c r="AY2419" s="12">
        <f t="shared" si="565"/>
        <v>0.256711384931721</v>
      </c>
      <c r="AZ2419" s="12">
        <f t="shared" si="566"/>
        <v>0.440200025090911</v>
      </c>
      <c r="BA2419" s="12">
        <f t="shared" si="567"/>
        <v>0</v>
      </c>
      <c r="BB2419" s="12">
        <f t="shared" si="568"/>
        <v>0.440200025090911</v>
      </c>
      <c r="BC2419" s="12">
        <f t="shared" si="569"/>
        <v>0.559799974909089</v>
      </c>
    </row>
    <row r="2420" spans="1:55">
      <c r="A2420" s="3" t="s">
        <v>4891</v>
      </c>
      <c r="B2420" s="3" t="s">
        <v>4892</v>
      </c>
      <c r="C2420" s="3">
        <v>0</v>
      </c>
      <c r="D2420" s="3">
        <v>225707153.15</v>
      </c>
      <c r="E2420" s="3">
        <v>0</v>
      </c>
      <c r="F2420" s="3">
        <v>0</v>
      </c>
      <c r="G2420" s="3">
        <v>0</v>
      </c>
      <c r="H2420" s="3">
        <v>0</v>
      </c>
      <c r="I2420" s="3">
        <v>0</v>
      </c>
      <c r="J2420" s="3">
        <v>0</v>
      </c>
      <c r="K2420" s="3">
        <v>17073328.18</v>
      </c>
      <c r="L2420" s="3">
        <v>0</v>
      </c>
      <c r="M2420" s="3">
        <v>278386850.53</v>
      </c>
      <c r="N2420" s="3">
        <v>31870220.68</v>
      </c>
      <c r="O2420" s="3">
        <v>577149536.21</v>
      </c>
      <c r="P2420" s="3">
        <v>5305494.46</v>
      </c>
      <c r="Q2420" s="3">
        <v>0</v>
      </c>
      <c r="R2420" s="3">
        <v>404521996.79</v>
      </c>
      <c r="S2420" s="3">
        <v>0</v>
      </c>
      <c r="T2420" s="3">
        <v>0</v>
      </c>
      <c r="U2420" s="3">
        <v>14311362.7</v>
      </c>
      <c r="V2420" s="3">
        <v>4310246.92</v>
      </c>
      <c r="W2420" s="3">
        <v>0</v>
      </c>
      <c r="X2420" s="3">
        <v>0</v>
      </c>
      <c r="Y2420" s="3">
        <v>0</v>
      </c>
      <c r="Z2420" s="3">
        <v>25625309.24</v>
      </c>
      <c r="AA2420" s="3">
        <v>0</v>
      </c>
      <c r="AB2420" s="3">
        <v>26522307.01</v>
      </c>
      <c r="AC2420" s="3">
        <v>337387190.52</v>
      </c>
      <c r="AD2420" s="3">
        <v>0</v>
      </c>
      <c r="AE2420" s="3">
        <v>0</v>
      </c>
      <c r="AF2420" s="3">
        <v>0</v>
      </c>
      <c r="AG2420" s="3">
        <v>0</v>
      </c>
      <c r="AH2420" s="3">
        <v>31032558.66</v>
      </c>
      <c r="AI2420" s="3">
        <v>0</v>
      </c>
      <c r="AJ2420" s="3">
        <v>0</v>
      </c>
      <c r="AK2420" s="3">
        <v>18537961.06</v>
      </c>
      <c r="AL2420" s="3">
        <v>43242860.76</v>
      </c>
      <c r="AM2420" s="3">
        <v>73464.09</v>
      </c>
      <c r="AN2420" s="3">
        <v>3593482.36</v>
      </c>
      <c r="AO2420" s="6">
        <f t="shared" si="570"/>
        <v>242780481.33</v>
      </c>
      <c r="AP2420" s="6">
        <f t="shared" si="571"/>
        <v>892712101.88</v>
      </c>
      <c r="AQ2420" s="6">
        <f t="shared" si="572"/>
        <v>475291222.66</v>
      </c>
      <c r="AR2420" s="6">
        <f t="shared" si="573"/>
        <v>417420879.22</v>
      </c>
      <c r="AS2420" s="6">
        <f t="shared" si="574"/>
        <v>433867517.45</v>
      </c>
      <c r="AT2420" s="10">
        <f t="shared" si="575"/>
        <v>0</v>
      </c>
      <c r="AU2420" s="10">
        <f t="shared" si="576"/>
        <v>433867517.45</v>
      </c>
      <c r="AV2420" s="10">
        <f t="shared" si="577"/>
        <v>660201360.55</v>
      </c>
      <c r="AW2420" s="12">
        <f t="shared" si="563"/>
        <v>0.221906030060751</v>
      </c>
      <c r="AX2420" s="12">
        <f t="shared" si="564"/>
        <v>0.778093969939249</v>
      </c>
      <c r="AY2420" s="12">
        <f t="shared" si="565"/>
        <v>0.381530713114755</v>
      </c>
      <c r="AZ2420" s="12">
        <f t="shared" si="566"/>
        <v>0.396563256824494</v>
      </c>
      <c r="BA2420" s="12">
        <f t="shared" si="567"/>
        <v>0</v>
      </c>
      <c r="BB2420" s="12">
        <f t="shared" si="568"/>
        <v>0.396563256824494</v>
      </c>
      <c r="BC2420" s="12">
        <f t="shared" si="569"/>
        <v>0.603436743175506</v>
      </c>
    </row>
    <row r="2421" spans="1:55">
      <c r="A2421" s="3" t="s">
        <v>4893</v>
      </c>
      <c r="B2421" s="3" t="s">
        <v>4894</v>
      </c>
      <c r="C2421" s="3">
        <v>19504200.52</v>
      </c>
      <c r="D2421" s="3">
        <v>225527746.38</v>
      </c>
      <c r="E2421" s="3">
        <v>30363754.79</v>
      </c>
      <c r="F2421" s="3">
        <v>0</v>
      </c>
      <c r="G2421" s="3">
        <v>0</v>
      </c>
      <c r="H2421" s="3">
        <v>0</v>
      </c>
      <c r="I2421" s="3">
        <v>0</v>
      </c>
      <c r="J2421" s="3">
        <v>59193101.63</v>
      </c>
      <c r="K2421" s="3">
        <v>27109106.61</v>
      </c>
      <c r="L2421" s="3">
        <v>0</v>
      </c>
      <c r="M2421" s="3">
        <v>778089495.38</v>
      </c>
      <c r="N2421" s="3">
        <v>20193259.96</v>
      </c>
      <c r="O2421" s="3">
        <v>418125977.79</v>
      </c>
      <c r="P2421" s="3">
        <v>21477471.52</v>
      </c>
      <c r="Q2421" s="3">
        <v>0</v>
      </c>
      <c r="R2421" s="3">
        <v>776827384.3</v>
      </c>
      <c r="S2421" s="3">
        <v>0</v>
      </c>
      <c r="T2421" s="3">
        <v>0</v>
      </c>
      <c r="U2421" s="3">
        <v>12350308.78</v>
      </c>
      <c r="V2421" s="3">
        <v>23270118.74</v>
      </c>
      <c r="W2421" s="3">
        <v>0</v>
      </c>
      <c r="X2421" s="3">
        <v>0</v>
      </c>
      <c r="Y2421" s="3">
        <v>12660735.27</v>
      </c>
      <c r="Z2421" s="3">
        <v>6948660.9</v>
      </c>
      <c r="AA2421" s="3">
        <v>0</v>
      </c>
      <c r="AB2421" s="3">
        <v>8495176.54</v>
      </c>
      <c r="AC2421" s="3">
        <v>219183391.14</v>
      </c>
      <c r="AD2421" s="3">
        <v>1078138.84</v>
      </c>
      <c r="AE2421" s="3">
        <v>0</v>
      </c>
      <c r="AF2421" s="3">
        <v>0</v>
      </c>
      <c r="AG2421" s="3">
        <v>0</v>
      </c>
      <c r="AH2421" s="3">
        <v>19785897.48</v>
      </c>
      <c r="AI2421" s="3">
        <v>11808843.81</v>
      </c>
      <c r="AJ2421" s="3">
        <v>7012909.85</v>
      </c>
      <c r="AK2421" s="3">
        <v>1569345.59</v>
      </c>
      <c r="AL2421" s="3">
        <v>39766363.36</v>
      </c>
      <c r="AM2421" s="3">
        <v>1981149.64</v>
      </c>
      <c r="AN2421" s="3">
        <v>0</v>
      </c>
      <c r="AO2421" s="6">
        <f t="shared" si="570"/>
        <v>342193709.41</v>
      </c>
      <c r="AP2421" s="6">
        <f t="shared" si="571"/>
        <v>1237886204.65</v>
      </c>
      <c r="AQ2421" s="6">
        <f t="shared" si="572"/>
        <v>840552384.53</v>
      </c>
      <c r="AR2421" s="6">
        <f t="shared" si="573"/>
        <v>397333820.12</v>
      </c>
      <c r="AS2421" s="6">
        <f t="shared" si="574"/>
        <v>302186039.71</v>
      </c>
      <c r="AT2421" s="10">
        <f t="shared" si="575"/>
        <v>19504200.52</v>
      </c>
      <c r="AU2421" s="10">
        <f t="shared" si="576"/>
        <v>321690240.23</v>
      </c>
      <c r="AV2421" s="10">
        <f t="shared" si="577"/>
        <v>739527529.53</v>
      </c>
      <c r="AW2421" s="12">
        <f t="shared" si="563"/>
        <v>0.322453806523979</v>
      </c>
      <c r="AX2421" s="12">
        <f t="shared" si="564"/>
        <v>0.659167118911136</v>
      </c>
      <c r="AY2421" s="12">
        <f t="shared" si="565"/>
        <v>0.374413086024614</v>
      </c>
      <c r="AZ2421" s="12">
        <f t="shared" si="566"/>
        <v>0.284754032886521</v>
      </c>
      <c r="BA2421" s="12">
        <f t="shared" si="567"/>
        <v>0.018379074564885</v>
      </c>
      <c r="BB2421" s="12">
        <f t="shared" si="568"/>
        <v>0.303133107451406</v>
      </c>
      <c r="BC2421" s="12">
        <f t="shared" si="569"/>
        <v>0.696866892548594</v>
      </c>
    </row>
    <row r="2422" spans="1:55">
      <c r="A2422" s="3" t="s">
        <v>4895</v>
      </c>
      <c r="B2422" s="3" t="s">
        <v>4896</v>
      </c>
      <c r="C2422" s="3">
        <v>0</v>
      </c>
      <c r="D2422" s="3">
        <v>224716409.7</v>
      </c>
      <c r="E2422" s="3">
        <v>200000000</v>
      </c>
      <c r="F2422" s="3">
        <v>0</v>
      </c>
      <c r="G2422" s="3">
        <v>0</v>
      </c>
      <c r="H2422" s="3">
        <v>0</v>
      </c>
      <c r="I2422" s="3">
        <v>0</v>
      </c>
      <c r="J2422" s="3">
        <v>8752199.62</v>
      </c>
      <c r="K2422" s="3">
        <v>14055453.54</v>
      </c>
      <c r="L2422" s="3">
        <v>0</v>
      </c>
      <c r="M2422" s="3">
        <v>546607009.22</v>
      </c>
      <c r="N2422" s="3">
        <v>44045149.55</v>
      </c>
      <c r="O2422" s="3">
        <v>609063700.64</v>
      </c>
      <c r="P2422" s="3">
        <v>20584553.95</v>
      </c>
      <c r="Q2422" s="3">
        <v>480000</v>
      </c>
      <c r="R2422" s="3">
        <v>598925132.51</v>
      </c>
      <c r="S2422" s="3">
        <v>4673772.83</v>
      </c>
      <c r="T2422" s="3">
        <v>0</v>
      </c>
      <c r="U2422" s="3">
        <v>72871189.62</v>
      </c>
      <c r="V2422" s="3">
        <v>43145691.69</v>
      </c>
      <c r="W2422" s="3">
        <v>0</v>
      </c>
      <c r="X2422" s="3">
        <v>0</v>
      </c>
      <c r="Y2422" s="3">
        <v>0</v>
      </c>
      <c r="Z2422" s="3">
        <v>76153477.31</v>
      </c>
      <c r="AA2422" s="3">
        <v>0</v>
      </c>
      <c r="AB2422" s="3">
        <v>3699595.16</v>
      </c>
      <c r="AC2422" s="3">
        <v>446498437.6</v>
      </c>
      <c r="AD2422" s="3">
        <v>16967802.88</v>
      </c>
      <c r="AE2422" s="3">
        <v>0</v>
      </c>
      <c r="AF2422" s="3">
        <v>0</v>
      </c>
      <c r="AG2422" s="3">
        <v>0</v>
      </c>
      <c r="AH2422" s="3">
        <v>54282666.55</v>
      </c>
      <c r="AI2422" s="3">
        <v>0</v>
      </c>
      <c r="AJ2422" s="3">
        <v>0</v>
      </c>
      <c r="AK2422" s="3">
        <v>21510799.71</v>
      </c>
      <c r="AL2422" s="3">
        <v>31889991.86</v>
      </c>
      <c r="AM2422" s="3">
        <v>45354498.35</v>
      </c>
      <c r="AN2422" s="3">
        <v>2330341.46</v>
      </c>
      <c r="AO2422" s="6">
        <f t="shared" si="570"/>
        <v>447524062.86</v>
      </c>
      <c r="AP2422" s="6">
        <f t="shared" si="571"/>
        <v>1220780413.36</v>
      </c>
      <c r="AQ2422" s="6">
        <f t="shared" si="572"/>
        <v>799468859.12</v>
      </c>
      <c r="AR2422" s="6">
        <f t="shared" si="573"/>
        <v>421311554.24</v>
      </c>
      <c r="AS2422" s="6">
        <f t="shared" si="574"/>
        <v>618834538.41</v>
      </c>
      <c r="AT2422" s="10">
        <f t="shared" si="575"/>
        <v>0</v>
      </c>
      <c r="AU2422" s="10">
        <f t="shared" si="576"/>
        <v>618834538.41</v>
      </c>
      <c r="AV2422" s="10">
        <f t="shared" si="577"/>
        <v>868835617.1</v>
      </c>
      <c r="AW2422" s="12">
        <f t="shared" si="563"/>
        <v>0.300822101728982</v>
      </c>
      <c r="AX2422" s="12">
        <f t="shared" si="564"/>
        <v>0.699177898271018</v>
      </c>
      <c r="AY2422" s="12">
        <f t="shared" si="565"/>
        <v>0.283202262732472</v>
      </c>
      <c r="AZ2422" s="12">
        <f t="shared" si="566"/>
        <v>0.415975635538546</v>
      </c>
      <c r="BA2422" s="12">
        <f t="shared" si="567"/>
        <v>0</v>
      </c>
      <c r="BB2422" s="12">
        <f t="shared" si="568"/>
        <v>0.415975635538546</v>
      </c>
      <c r="BC2422" s="12">
        <f t="shared" si="569"/>
        <v>0.584024364461454</v>
      </c>
    </row>
    <row r="2423" spans="1:55">
      <c r="A2423" s="3" t="s">
        <v>4897</v>
      </c>
      <c r="B2423" s="3" t="s">
        <v>4898</v>
      </c>
      <c r="C2423" s="3">
        <v>93010000</v>
      </c>
      <c r="D2423" s="3">
        <v>223769556.83</v>
      </c>
      <c r="E2423" s="3">
        <v>0</v>
      </c>
      <c r="F2423" s="3">
        <v>0</v>
      </c>
      <c r="G2423" s="3">
        <v>0</v>
      </c>
      <c r="H2423" s="3">
        <v>0</v>
      </c>
      <c r="I2423" s="3">
        <v>0</v>
      </c>
      <c r="J2423" s="3">
        <v>937334763.33</v>
      </c>
      <c r="K2423" s="3">
        <v>8260280.11</v>
      </c>
      <c r="L2423" s="3">
        <v>0</v>
      </c>
      <c r="M2423" s="3">
        <v>37053083.16</v>
      </c>
      <c r="N2423" s="3">
        <v>9793865.59</v>
      </c>
      <c r="O2423" s="3">
        <v>171571153.77</v>
      </c>
      <c r="P2423" s="3">
        <v>23740501.24</v>
      </c>
      <c r="Q2423" s="3">
        <v>0</v>
      </c>
      <c r="R2423" s="3">
        <v>145785755.37</v>
      </c>
      <c r="S2423" s="3">
        <v>4888240.1</v>
      </c>
      <c r="T2423" s="3">
        <v>0</v>
      </c>
      <c r="U2423" s="3">
        <v>11107918.45</v>
      </c>
      <c r="V2423" s="3">
        <v>43305677.94</v>
      </c>
      <c r="W2423" s="3">
        <v>0</v>
      </c>
      <c r="X2423" s="3">
        <v>0</v>
      </c>
      <c r="Y2423" s="3">
        <v>0</v>
      </c>
      <c r="Z2423" s="3">
        <v>0</v>
      </c>
      <c r="AA2423" s="3">
        <v>0</v>
      </c>
      <c r="AB2423" s="3">
        <v>17799152.66</v>
      </c>
      <c r="AC2423" s="3">
        <v>1337847254.03</v>
      </c>
      <c r="AD2423" s="3">
        <v>15351768.63</v>
      </c>
      <c r="AE2423" s="3">
        <v>0</v>
      </c>
      <c r="AF2423" s="3">
        <v>0</v>
      </c>
      <c r="AG2423" s="3">
        <v>0</v>
      </c>
      <c r="AH2423" s="3">
        <v>131429851.86</v>
      </c>
      <c r="AI2423" s="3">
        <v>0</v>
      </c>
      <c r="AJ2423" s="3">
        <v>0</v>
      </c>
      <c r="AK2423" s="3">
        <v>8721108.37</v>
      </c>
      <c r="AL2423" s="3">
        <v>1486952.69</v>
      </c>
      <c r="AM2423" s="3">
        <v>13651.22</v>
      </c>
      <c r="AN2423" s="3">
        <v>0</v>
      </c>
      <c r="AO2423" s="6">
        <f t="shared" si="570"/>
        <v>1169364600.27</v>
      </c>
      <c r="AP2423" s="6">
        <f t="shared" si="571"/>
        <v>242158603.76</v>
      </c>
      <c r="AQ2423" s="6">
        <f t="shared" si="572"/>
        <v>222886744.52</v>
      </c>
      <c r="AR2423" s="6">
        <f t="shared" si="573"/>
        <v>19271859.24</v>
      </c>
      <c r="AS2423" s="6">
        <f t="shared" si="574"/>
        <v>1494850586.8</v>
      </c>
      <c r="AT2423" s="10">
        <f t="shared" si="575"/>
        <v>93010000</v>
      </c>
      <c r="AU2423" s="10">
        <f t="shared" si="576"/>
        <v>1587860586.8</v>
      </c>
      <c r="AV2423" s="10">
        <f t="shared" si="577"/>
        <v>1188636459.51</v>
      </c>
      <c r="AW2423" s="12">
        <f t="shared" si="563"/>
        <v>0.42116544003679</v>
      </c>
      <c r="AX2423" s="12">
        <f t="shared" si="564"/>
        <v>0.54533551478194</v>
      </c>
      <c r="AY2423" s="12">
        <f t="shared" si="565"/>
        <v>0.00694106959905201</v>
      </c>
      <c r="AZ2423" s="12">
        <f t="shared" si="566"/>
        <v>0.538394445182888</v>
      </c>
      <c r="BA2423" s="12">
        <f t="shared" si="567"/>
        <v>0.0334990451812695</v>
      </c>
      <c r="BB2423" s="12">
        <f t="shared" si="568"/>
        <v>0.571893490364158</v>
      </c>
      <c r="BC2423" s="12">
        <f t="shared" si="569"/>
        <v>0.428106509635842</v>
      </c>
    </row>
    <row r="2424" spans="1:55">
      <c r="A2424" s="3" t="s">
        <v>4899</v>
      </c>
      <c r="B2424" s="3" t="s">
        <v>4900</v>
      </c>
      <c r="C2424" s="3">
        <v>433945533.18</v>
      </c>
      <c r="D2424" s="3">
        <v>223609988.79</v>
      </c>
      <c r="E2424" s="3">
        <v>0</v>
      </c>
      <c r="F2424" s="3">
        <v>2173133</v>
      </c>
      <c r="G2424" s="3">
        <v>0</v>
      </c>
      <c r="H2424" s="3">
        <v>0</v>
      </c>
      <c r="I2424" s="3">
        <v>0</v>
      </c>
      <c r="J2424" s="3">
        <v>4348946.49</v>
      </c>
      <c r="K2424" s="3">
        <v>21586233.67</v>
      </c>
      <c r="L2424" s="3">
        <v>0</v>
      </c>
      <c r="M2424" s="3">
        <v>79109904.81</v>
      </c>
      <c r="N2424" s="3">
        <v>38756522.93</v>
      </c>
      <c r="O2424" s="3">
        <v>70304930.86</v>
      </c>
      <c r="P2424" s="3">
        <v>37200943.34</v>
      </c>
      <c r="Q2424" s="3">
        <v>77690832.69</v>
      </c>
      <c r="R2424" s="3">
        <v>170765792.61</v>
      </c>
      <c r="S2424" s="3">
        <v>0</v>
      </c>
      <c r="T2424" s="3">
        <v>0</v>
      </c>
      <c r="U2424" s="3">
        <v>165019898.7</v>
      </c>
      <c r="V2424" s="3">
        <v>66136254.84</v>
      </c>
      <c r="W2424" s="3">
        <v>0</v>
      </c>
      <c r="X2424" s="3">
        <v>0</v>
      </c>
      <c r="Y2424" s="3">
        <v>0</v>
      </c>
      <c r="Z2424" s="3">
        <v>63636277.5</v>
      </c>
      <c r="AA2424" s="3">
        <v>0</v>
      </c>
      <c r="AB2424" s="3">
        <v>32012090.03</v>
      </c>
      <c r="AC2424" s="3">
        <v>2025614158.55</v>
      </c>
      <c r="AD2424" s="3">
        <v>515361439.68</v>
      </c>
      <c r="AE2424" s="3">
        <v>0</v>
      </c>
      <c r="AF2424" s="3">
        <v>0</v>
      </c>
      <c r="AG2424" s="3">
        <v>0</v>
      </c>
      <c r="AH2424" s="3">
        <v>215282374.95</v>
      </c>
      <c r="AI2424" s="3">
        <v>0</v>
      </c>
      <c r="AJ2424" s="3">
        <v>6799980</v>
      </c>
      <c r="AK2424" s="3">
        <v>33374035.99</v>
      </c>
      <c r="AL2424" s="3">
        <v>37835056.92</v>
      </c>
      <c r="AM2424" s="3">
        <v>225823.92</v>
      </c>
      <c r="AN2424" s="3">
        <v>5446400.33</v>
      </c>
      <c r="AO2424" s="6">
        <f t="shared" si="570"/>
        <v>251718301.95</v>
      </c>
      <c r="AP2424" s="6">
        <f t="shared" si="571"/>
        <v>303063134.63</v>
      </c>
      <c r="AQ2424" s="6">
        <f t="shared" si="572"/>
        <v>497570313.68</v>
      </c>
      <c r="AR2424" s="6">
        <f t="shared" si="573"/>
        <v>-194507179.05</v>
      </c>
      <c r="AS2424" s="6">
        <f t="shared" si="574"/>
        <v>2839939270.34</v>
      </c>
      <c r="AT2424" s="10">
        <f t="shared" si="575"/>
        <v>433945533.18</v>
      </c>
      <c r="AU2424" s="10">
        <f t="shared" si="576"/>
        <v>3273884803.52</v>
      </c>
      <c r="AV2424" s="10">
        <f t="shared" si="577"/>
        <v>57211122.9</v>
      </c>
      <c r="AW2424" s="12">
        <f t="shared" si="563"/>
        <v>0.0755662122947408</v>
      </c>
      <c r="AX2424" s="12">
        <f t="shared" si="564"/>
        <v>0.794162686912803</v>
      </c>
      <c r="AY2424" s="12">
        <f t="shared" si="565"/>
        <v>-0.0583913472762224</v>
      </c>
      <c r="AZ2424" s="12">
        <f t="shared" si="566"/>
        <v>0.852554034189025</v>
      </c>
      <c r="BA2424" s="12">
        <f t="shared" si="567"/>
        <v>0.130271100792456</v>
      </c>
      <c r="BB2424" s="12">
        <f t="shared" si="568"/>
        <v>0.982825134981482</v>
      </c>
      <c r="BC2424" s="12">
        <f t="shared" si="569"/>
        <v>0.0171748650185184</v>
      </c>
    </row>
    <row r="2425" spans="1:55">
      <c r="A2425" s="3" t="s">
        <v>4901</v>
      </c>
      <c r="B2425" s="3" t="s">
        <v>4902</v>
      </c>
      <c r="C2425" s="3">
        <v>1197831.6</v>
      </c>
      <c r="D2425" s="3">
        <v>222697327.39</v>
      </c>
      <c r="E2425" s="3">
        <v>7530400</v>
      </c>
      <c r="F2425" s="3">
        <v>0</v>
      </c>
      <c r="G2425" s="3">
        <v>0</v>
      </c>
      <c r="H2425" s="3">
        <v>0</v>
      </c>
      <c r="I2425" s="3">
        <v>0</v>
      </c>
      <c r="J2425" s="3">
        <v>0</v>
      </c>
      <c r="K2425" s="3">
        <v>105620481.32</v>
      </c>
      <c r="L2425" s="3">
        <v>0</v>
      </c>
      <c r="M2425" s="3">
        <v>1681723377.25</v>
      </c>
      <c r="N2425" s="3">
        <v>10084498</v>
      </c>
      <c r="O2425" s="3">
        <v>866579821.91</v>
      </c>
      <c r="P2425" s="3">
        <v>6158813.23</v>
      </c>
      <c r="Q2425" s="3">
        <v>0</v>
      </c>
      <c r="R2425" s="3">
        <v>74187931.87</v>
      </c>
      <c r="S2425" s="3">
        <v>0</v>
      </c>
      <c r="T2425" s="3">
        <v>0</v>
      </c>
      <c r="U2425" s="3">
        <v>23165715.15</v>
      </c>
      <c r="V2425" s="3">
        <v>32077893.75</v>
      </c>
      <c r="W2425" s="3">
        <v>0</v>
      </c>
      <c r="X2425" s="3">
        <v>0</v>
      </c>
      <c r="Y2425" s="3">
        <v>0</v>
      </c>
      <c r="Z2425" s="3">
        <v>0</v>
      </c>
      <c r="AA2425" s="3">
        <v>0</v>
      </c>
      <c r="AB2425" s="3">
        <v>30894540.58</v>
      </c>
      <c r="AC2425" s="3">
        <v>315610127.48</v>
      </c>
      <c r="AD2425" s="3">
        <v>53884713.48</v>
      </c>
      <c r="AE2425" s="3">
        <v>0</v>
      </c>
      <c r="AF2425" s="3">
        <v>0</v>
      </c>
      <c r="AG2425" s="3">
        <v>0</v>
      </c>
      <c r="AH2425" s="3">
        <v>48375721.26</v>
      </c>
      <c r="AI2425" s="3">
        <v>0</v>
      </c>
      <c r="AJ2425" s="3">
        <v>0</v>
      </c>
      <c r="AK2425" s="3">
        <v>28586.81</v>
      </c>
      <c r="AL2425" s="3">
        <v>42172903.33</v>
      </c>
      <c r="AM2425" s="3">
        <v>19333580.17</v>
      </c>
      <c r="AN2425" s="3">
        <v>2831920.56</v>
      </c>
      <c r="AO2425" s="6">
        <f t="shared" si="570"/>
        <v>335848208.71</v>
      </c>
      <c r="AP2425" s="6">
        <f t="shared" si="571"/>
        <v>2564546510.39</v>
      </c>
      <c r="AQ2425" s="6">
        <f t="shared" si="572"/>
        <v>160326081.35</v>
      </c>
      <c r="AR2425" s="6">
        <f t="shared" si="573"/>
        <v>2404220429.04</v>
      </c>
      <c r="AS2425" s="6">
        <f t="shared" si="574"/>
        <v>482237553.09</v>
      </c>
      <c r="AT2425" s="10">
        <f t="shared" si="575"/>
        <v>1197831.6</v>
      </c>
      <c r="AU2425" s="10">
        <f t="shared" si="576"/>
        <v>483435384.69</v>
      </c>
      <c r="AV2425" s="10">
        <f t="shared" si="577"/>
        <v>2740068637.75</v>
      </c>
      <c r="AW2425" s="12">
        <f t="shared" si="563"/>
        <v>0.104187308708795</v>
      </c>
      <c r="AX2425" s="12">
        <f t="shared" si="564"/>
        <v>0.895441098269554</v>
      </c>
      <c r="AY2425" s="12">
        <f t="shared" si="565"/>
        <v>0.745840679057118</v>
      </c>
      <c r="AZ2425" s="12">
        <f t="shared" si="566"/>
        <v>0.149600419212437</v>
      </c>
      <c r="BA2425" s="12">
        <f t="shared" si="567"/>
        <v>0.000371593021650183</v>
      </c>
      <c r="BB2425" s="12">
        <f t="shared" si="568"/>
        <v>0.149972012234087</v>
      </c>
      <c r="BC2425" s="12">
        <f t="shared" si="569"/>
        <v>0.850027987765913</v>
      </c>
    </row>
    <row r="2426" spans="1:55">
      <c r="A2426" s="3" t="s">
        <v>4903</v>
      </c>
      <c r="B2426" s="3" t="s">
        <v>4904</v>
      </c>
      <c r="C2426" s="3">
        <v>0</v>
      </c>
      <c r="D2426" s="3">
        <v>222489416.45</v>
      </c>
      <c r="E2426" s="3">
        <v>9971640.37</v>
      </c>
      <c r="F2426" s="3">
        <v>0</v>
      </c>
      <c r="G2426" s="3">
        <v>0</v>
      </c>
      <c r="H2426" s="3">
        <v>0</v>
      </c>
      <c r="I2426" s="3">
        <v>0</v>
      </c>
      <c r="J2426" s="3">
        <v>3241168.86</v>
      </c>
      <c r="K2426" s="3">
        <v>24021999.73</v>
      </c>
      <c r="L2426" s="3">
        <v>0</v>
      </c>
      <c r="M2426" s="3">
        <v>429259931.73</v>
      </c>
      <c r="N2426" s="3">
        <v>91112361.27</v>
      </c>
      <c r="O2426" s="3">
        <v>908520898.34</v>
      </c>
      <c r="P2426" s="3">
        <v>40282727.06</v>
      </c>
      <c r="Q2426" s="3">
        <v>0</v>
      </c>
      <c r="R2426" s="3">
        <v>405684273.12</v>
      </c>
      <c r="S2426" s="3">
        <v>0</v>
      </c>
      <c r="T2426" s="3">
        <v>0</v>
      </c>
      <c r="U2426" s="3">
        <v>7420428.37</v>
      </c>
      <c r="V2426" s="3">
        <v>4063290.06</v>
      </c>
      <c r="W2426" s="3">
        <v>0</v>
      </c>
      <c r="X2426" s="3">
        <v>0</v>
      </c>
      <c r="Y2426" s="3">
        <v>30686692.65</v>
      </c>
      <c r="Z2426" s="3">
        <v>44907607.24</v>
      </c>
      <c r="AA2426" s="3">
        <v>0</v>
      </c>
      <c r="AB2426" s="3">
        <v>34815588.98</v>
      </c>
      <c r="AC2426" s="3">
        <v>330478027.05</v>
      </c>
      <c r="AD2426" s="3">
        <v>0</v>
      </c>
      <c r="AE2426" s="3">
        <v>0</v>
      </c>
      <c r="AF2426" s="3">
        <v>0</v>
      </c>
      <c r="AG2426" s="3">
        <v>0</v>
      </c>
      <c r="AH2426" s="3">
        <v>68930754.35</v>
      </c>
      <c r="AI2426" s="3">
        <v>0</v>
      </c>
      <c r="AJ2426" s="3">
        <v>65331990.29</v>
      </c>
      <c r="AK2426" s="3">
        <v>1615561.19</v>
      </c>
      <c r="AL2426" s="3">
        <v>17519868.29</v>
      </c>
      <c r="AM2426" s="3">
        <v>10487747.47</v>
      </c>
      <c r="AN2426" s="3">
        <v>200000</v>
      </c>
      <c r="AO2426" s="6">
        <f t="shared" si="570"/>
        <v>259724225.41</v>
      </c>
      <c r="AP2426" s="6">
        <f t="shared" si="571"/>
        <v>1469175918.4</v>
      </c>
      <c r="AQ2426" s="6">
        <f t="shared" si="572"/>
        <v>527577880.42</v>
      </c>
      <c r="AR2426" s="6">
        <f t="shared" si="573"/>
        <v>941598037.98</v>
      </c>
      <c r="AS2426" s="6">
        <f t="shared" si="574"/>
        <v>494563948.64</v>
      </c>
      <c r="AT2426" s="10">
        <f t="shared" si="575"/>
        <v>0</v>
      </c>
      <c r="AU2426" s="10">
        <f t="shared" si="576"/>
        <v>494563948.64</v>
      </c>
      <c r="AV2426" s="10">
        <f t="shared" si="577"/>
        <v>1201322263.39</v>
      </c>
      <c r="AW2426" s="12">
        <f t="shared" si="563"/>
        <v>0.153149558954847</v>
      </c>
      <c r="AX2426" s="12">
        <f t="shared" si="564"/>
        <v>0.846850441045153</v>
      </c>
      <c r="AY2426" s="12">
        <f t="shared" si="565"/>
        <v>0.555224773514075</v>
      </c>
      <c r="AZ2426" s="12">
        <f t="shared" si="566"/>
        <v>0.291625667531078</v>
      </c>
      <c r="BA2426" s="12">
        <f t="shared" si="567"/>
        <v>0</v>
      </c>
      <c r="BB2426" s="12">
        <f t="shared" si="568"/>
        <v>0.291625667531078</v>
      </c>
      <c r="BC2426" s="12">
        <f t="shared" si="569"/>
        <v>0.708374332468922</v>
      </c>
    </row>
    <row r="2427" spans="1:55">
      <c r="A2427" s="3" t="s">
        <v>4905</v>
      </c>
      <c r="B2427" s="3" t="s">
        <v>4906</v>
      </c>
      <c r="C2427" s="3">
        <v>103934081.73</v>
      </c>
      <c r="D2427" s="3">
        <v>222180685.02</v>
      </c>
      <c r="E2427" s="3">
        <v>152339671.22</v>
      </c>
      <c r="F2427" s="3">
        <v>0</v>
      </c>
      <c r="G2427" s="3">
        <v>0</v>
      </c>
      <c r="H2427" s="3">
        <v>0</v>
      </c>
      <c r="I2427" s="3">
        <v>0</v>
      </c>
      <c r="J2427" s="3">
        <v>135946345.35</v>
      </c>
      <c r="K2427" s="3">
        <v>4655241.45</v>
      </c>
      <c r="L2427" s="3">
        <v>0</v>
      </c>
      <c r="M2427" s="3">
        <v>124742945.91</v>
      </c>
      <c r="N2427" s="3">
        <v>4067562.38</v>
      </c>
      <c r="O2427" s="3">
        <v>86285731.56</v>
      </c>
      <c r="P2427" s="3">
        <v>1339729.69</v>
      </c>
      <c r="Q2427" s="3">
        <v>0</v>
      </c>
      <c r="R2427" s="3">
        <v>114158509.27</v>
      </c>
      <c r="S2427" s="3">
        <v>1411107.78</v>
      </c>
      <c r="T2427" s="3">
        <v>0</v>
      </c>
      <c r="U2427" s="3">
        <v>16530333.75</v>
      </c>
      <c r="V2427" s="3">
        <v>14363244.37</v>
      </c>
      <c r="W2427" s="3">
        <v>0</v>
      </c>
      <c r="X2427" s="3">
        <v>0</v>
      </c>
      <c r="Y2427" s="3">
        <v>0</v>
      </c>
      <c r="Z2427" s="3">
        <v>198008704.4</v>
      </c>
      <c r="AA2427" s="3">
        <v>0</v>
      </c>
      <c r="AB2427" s="3">
        <v>538041.63</v>
      </c>
      <c r="AC2427" s="3">
        <v>128146254.91</v>
      </c>
      <c r="AD2427" s="3">
        <v>0</v>
      </c>
      <c r="AE2427" s="3">
        <v>0</v>
      </c>
      <c r="AF2427" s="3">
        <v>0</v>
      </c>
      <c r="AG2427" s="3">
        <v>0</v>
      </c>
      <c r="AH2427" s="3">
        <v>534999.96</v>
      </c>
      <c r="AI2427" s="3">
        <v>0</v>
      </c>
      <c r="AJ2427" s="3">
        <v>0</v>
      </c>
      <c r="AK2427" s="3">
        <v>6374101.05</v>
      </c>
      <c r="AL2427" s="3">
        <v>0</v>
      </c>
      <c r="AM2427" s="3">
        <v>4140383.49</v>
      </c>
      <c r="AN2427" s="3">
        <v>743362.8</v>
      </c>
      <c r="AO2427" s="6">
        <f t="shared" si="570"/>
        <v>515121943.04</v>
      </c>
      <c r="AP2427" s="6">
        <f t="shared" si="571"/>
        <v>216435969.54</v>
      </c>
      <c r="AQ2427" s="6">
        <f t="shared" si="572"/>
        <v>345009941.2</v>
      </c>
      <c r="AR2427" s="6">
        <f t="shared" si="573"/>
        <v>-128573971.66</v>
      </c>
      <c r="AS2427" s="6">
        <f t="shared" si="574"/>
        <v>139939102.21</v>
      </c>
      <c r="AT2427" s="10">
        <f t="shared" si="575"/>
        <v>103934081.73</v>
      </c>
      <c r="AU2427" s="10">
        <f t="shared" si="576"/>
        <v>243873183.94</v>
      </c>
      <c r="AV2427" s="10">
        <f t="shared" si="577"/>
        <v>386547971.38</v>
      </c>
      <c r="AW2427" s="12">
        <f t="shared" si="563"/>
        <v>0.817107640968244</v>
      </c>
      <c r="AX2427" s="12">
        <f t="shared" si="564"/>
        <v>0.0180278381429492</v>
      </c>
      <c r="AY2427" s="12">
        <f t="shared" si="565"/>
        <v>-0.20394932907151</v>
      </c>
      <c r="AZ2427" s="12">
        <f t="shared" si="566"/>
        <v>0.221977167214459</v>
      </c>
      <c r="BA2427" s="12">
        <f t="shared" si="567"/>
        <v>0.164864520888807</v>
      </c>
      <c r="BB2427" s="12">
        <f t="shared" si="568"/>
        <v>0.386841688103266</v>
      </c>
      <c r="BC2427" s="12">
        <f t="shared" si="569"/>
        <v>0.613158311896734</v>
      </c>
    </row>
    <row r="2428" spans="1:55">
      <c r="A2428" s="3" t="s">
        <v>4907</v>
      </c>
      <c r="B2428" s="3" t="s">
        <v>4908</v>
      </c>
      <c r="C2428" s="3">
        <v>0</v>
      </c>
      <c r="D2428" s="3">
        <v>221898570.98</v>
      </c>
      <c r="E2428" s="3">
        <v>377646067.12</v>
      </c>
      <c r="F2428" s="3">
        <v>0</v>
      </c>
      <c r="G2428" s="3">
        <v>0</v>
      </c>
      <c r="H2428" s="3">
        <v>0</v>
      </c>
      <c r="I2428" s="3">
        <v>0</v>
      </c>
      <c r="J2428" s="3">
        <v>3050121.02</v>
      </c>
      <c r="K2428" s="3">
        <v>2475839.59</v>
      </c>
      <c r="L2428" s="3">
        <v>0</v>
      </c>
      <c r="M2428" s="3">
        <v>237827801.42</v>
      </c>
      <c r="N2428" s="3">
        <v>26947906.81</v>
      </c>
      <c r="O2428" s="3">
        <v>249058858.19</v>
      </c>
      <c r="P2428" s="3">
        <v>7094483.43</v>
      </c>
      <c r="Q2428" s="3">
        <v>0</v>
      </c>
      <c r="R2428" s="3">
        <v>150456929.93</v>
      </c>
      <c r="S2428" s="3">
        <v>0</v>
      </c>
      <c r="T2428" s="3">
        <v>0</v>
      </c>
      <c r="U2428" s="3">
        <v>31015009.49</v>
      </c>
      <c r="V2428" s="3">
        <v>39139400.13</v>
      </c>
      <c r="W2428" s="3">
        <v>0</v>
      </c>
      <c r="X2428" s="3">
        <v>0</v>
      </c>
      <c r="Y2428" s="3">
        <v>0</v>
      </c>
      <c r="Z2428" s="3">
        <v>13338068.63</v>
      </c>
      <c r="AA2428" s="3">
        <v>0</v>
      </c>
      <c r="AB2428" s="3">
        <v>5749903.04</v>
      </c>
      <c r="AC2428" s="3">
        <v>669168971.8</v>
      </c>
      <c r="AD2428" s="3">
        <v>183980427.68</v>
      </c>
      <c r="AE2428" s="3">
        <v>0</v>
      </c>
      <c r="AF2428" s="3">
        <v>0</v>
      </c>
      <c r="AG2428" s="3">
        <v>0</v>
      </c>
      <c r="AH2428" s="3">
        <v>202881733.57</v>
      </c>
      <c r="AI2428" s="3">
        <v>0</v>
      </c>
      <c r="AJ2428" s="3">
        <v>0</v>
      </c>
      <c r="AK2428" s="3">
        <v>0</v>
      </c>
      <c r="AL2428" s="3">
        <v>14503301.52</v>
      </c>
      <c r="AM2428" s="3">
        <v>25516195.28</v>
      </c>
      <c r="AN2428" s="3">
        <v>129884779.38</v>
      </c>
      <c r="AO2428" s="6">
        <f t="shared" si="570"/>
        <v>605070598.71</v>
      </c>
      <c r="AP2428" s="6">
        <f t="shared" si="571"/>
        <v>520929049.85</v>
      </c>
      <c r="AQ2428" s="6">
        <f t="shared" si="572"/>
        <v>239699311.22</v>
      </c>
      <c r="AR2428" s="6">
        <f t="shared" si="573"/>
        <v>281229738.63</v>
      </c>
      <c r="AS2428" s="6">
        <f t="shared" si="574"/>
        <v>1225935409.23</v>
      </c>
      <c r="AT2428" s="10">
        <f t="shared" si="575"/>
        <v>0</v>
      </c>
      <c r="AU2428" s="10">
        <f t="shared" si="576"/>
        <v>1225935409.23</v>
      </c>
      <c r="AV2428" s="10">
        <f t="shared" si="577"/>
        <v>886300337.34</v>
      </c>
      <c r="AW2428" s="12">
        <f t="shared" si="563"/>
        <v>0.286459785415788</v>
      </c>
      <c r="AX2428" s="12">
        <f t="shared" si="564"/>
        <v>0.713540214584211</v>
      </c>
      <c r="AY2428" s="12">
        <f t="shared" si="565"/>
        <v>0.133143158421914</v>
      </c>
      <c r="AZ2428" s="12">
        <f t="shared" si="566"/>
        <v>0.580397056162297</v>
      </c>
      <c r="BA2428" s="12">
        <f t="shared" si="567"/>
        <v>0</v>
      </c>
      <c r="BB2428" s="12">
        <f t="shared" si="568"/>
        <v>0.580397056162297</v>
      </c>
      <c r="BC2428" s="12">
        <f t="shared" si="569"/>
        <v>0.419602943837703</v>
      </c>
    </row>
    <row r="2429" spans="1:55">
      <c r="A2429" s="3" t="s">
        <v>4909</v>
      </c>
      <c r="B2429" s="3" t="s">
        <v>4910</v>
      </c>
      <c r="C2429" s="3">
        <v>0</v>
      </c>
      <c r="D2429" s="3">
        <v>221800272.34</v>
      </c>
      <c r="E2429" s="3">
        <v>0</v>
      </c>
      <c r="F2429" s="3">
        <v>0</v>
      </c>
      <c r="G2429" s="3">
        <v>0</v>
      </c>
      <c r="H2429" s="3">
        <v>0</v>
      </c>
      <c r="I2429" s="3">
        <v>0</v>
      </c>
      <c r="J2429" s="3">
        <v>0</v>
      </c>
      <c r="K2429" s="3">
        <v>29159115.03</v>
      </c>
      <c r="L2429" s="3">
        <v>0</v>
      </c>
      <c r="M2429" s="3">
        <v>763338699.8</v>
      </c>
      <c r="N2429" s="3">
        <v>19760592.07</v>
      </c>
      <c r="O2429" s="3">
        <v>301864639.63</v>
      </c>
      <c r="P2429" s="3">
        <v>23571147.95</v>
      </c>
      <c r="Q2429" s="3">
        <v>0</v>
      </c>
      <c r="R2429" s="3">
        <v>443334922.39</v>
      </c>
      <c r="S2429" s="3">
        <v>0</v>
      </c>
      <c r="T2429" s="3">
        <v>0</v>
      </c>
      <c r="U2429" s="3">
        <v>18012280.85</v>
      </c>
      <c r="V2429" s="3">
        <v>14779469.54</v>
      </c>
      <c r="W2429" s="3">
        <v>0</v>
      </c>
      <c r="X2429" s="3">
        <v>0</v>
      </c>
      <c r="Y2429" s="3">
        <v>105000</v>
      </c>
      <c r="Z2429" s="3">
        <v>11400115.7</v>
      </c>
      <c r="AA2429" s="3">
        <v>0</v>
      </c>
      <c r="AB2429" s="3">
        <v>2007945.46</v>
      </c>
      <c r="AC2429" s="3">
        <v>943548189.58</v>
      </c>
      <c r="AD2429" s="3">
        <v>137489684.44</v>
      </c>
      <c r="AE2429" s="3">
        <v>0</v>
      </c>
      <c r="AF2429" s="3">
        <v>0</v>
      </c>
      <c r="AG2429" s="3">
        <v>0</v>
      </c>
      <c r="AH2429" s="3">
        <v>213098052.6</v>
      </c>
      <c r="AI2429" s="3">
        <v>0</v>
      </c>
      <c r="AJ2429" s="3">
        <v>208592127.93</v>
      </c>
      <c r="AK2429" s="3">
        <v>3356395.23</v>
      </c>
      <c r="AL2429" s="3">
        <v>92652134.96</v>
      </c>
      <c r="AM2429" s="3">
        <v>3495568.04</v>
      </c>
      <c r="AN2429" s="3">
        <v>11378853.94</v>
      </c>
      <c r="AO2429" s="6">
        <f t="shared" si="570"/>
        <v>250959387.37</v>
      </c>
      <c r="AP2429" s="6">
        <f t="shared" si="571"/>
        <v>1108535079.45</v>
      </c>
      <c r="AQ2429" s="6">
        <f t="shared" si="572"/>
        <v>489639733.94</v>
      </c>
      <c r="AR2429" s="6">
        <f t="shared" si="573"/>
        <v>618895345.51</v>
      </c>
      <c r="AS2429" s="6">
        <f t="shared" si="574"/>
        <v>1613611006.72</v>
      </c>
      <c r="AT2429" s="10">
        <f t="shared" si="575"/>
        <v>0</v>
      </c>
      <c r="AU2429" s="10">
        <f t="shared" si="576"/>
        <v>1613611006.72</v>
      </c>
      <c r="AV2429" s="10">
        <f t="shared" si="577"/>
        <v>869854732.88</v>
      </c>
      <c r="AW2429" s="12">
        <f t="shared" si="563"/>
        <v>0.10105208353324</v>
      </c>
      <c r="AX2429" s="12">
        <f t="shared" si="564"/>
        <v>0.89894791646676</v>
      </c>
      <c r="AY2429" s="12">
        <f t="shared" si="565"/>
        <v>0.249206315046521</v>
      </c>
      <c r="AZ2429" s="12">
        <f t="shared" si="566"/>
        <v>0.649741601420238</v>
      </c>
      <c r="BA2429" s="12">
        <f t="shared" si="567"/>
        <v>0</v>
      </c>
      <c r="BB2429" s="12">
        <f t="shared" si="568"/>
        <v>0.649741601420238</v>
      </c>
      <c r="BC2429" s="12">
        <f t="shared" si="569"/>
        <v>0.350258398579762</v>
      </c>
    </row>
    <row r="2430" spans="1:55">
      <c r="A2430" s="3" t="s">
        <v>4911</v>
      </c>
      <c r="B2430" s="3" t="s">
        <v>4912</v>
      </c>
      <c r="C2430" s="3">
        <v>18021875.94</v>
      </c>
      <c r="D2430" s="3">
        <v>221795043.67</v>
      </c>
      <c r="E2430" s="3">
        <v>464000000</v>
      </c>
      <c r="F2430" s="3">
        <v>0</v>
      </c>
      <c r="G2430" s="3">
        <v>0</v>
      </c>
      <c r="H2430" s="3">
        <v>0</v>
      </c>
      <c r="I2430" s="3">
        <v>0</v>
      </c>
      <c r="J2430" s="3">
        <v>11262552.51</v>
      </c>
      <c r="K2430" s="3">
        <v>60472733.91</v>
      </c>
      <c r="L2430" s="3">
        <v>0</v>
      </c>
      <c r="M2430" s="3">
        <v>83244883.38</v>
      </c>
      <c r="N2430" s="3">
        <v>18128019.37</v>
      </c>
      <c r="O2430" s="3">
        <v>66985819.55</v>
      </c>
      <c r="P2430" s="3">
        <v>51315693.41</v>
      </c>
      <c r="Q2430" s="3">
        <v>0</v>
      </c>
      <c r="R2430" s="3">
        <v>90161443.82</v>
      </c>
      <c r="S2430" s="3">
        <v>867124.47</v>
      </c>
      <c r="T2430" s="3">
        <v>0</v>
      </c>
      <c r="U2430" s="3">
        <v>8513209.99</v>
      </c>
      <c r="V2430" s="3">
        <v>4706622.43</v>
      </c>
      <c r="W2430" s="3">
        <v>0</v>
      </c>
      <c r="X2430" s="3">
        <v>0</v>
      </c>
      <c r="Y2430" s="3">
        <v>0</v>
      </c>
      <c r="Z2430" s="3">
        <v>33933241.67</v>
      </c>
      <c r="AA2430" s="3">
        <v>0</v>
      </c>
      <c r="AB2430" s="3">
        <v>10293612.24</v>
      </c>
      <c r="AC2430" s="3">
        <v>952577384.35</v>
      </c>
      <c r="AD2430" s="3">
        <v>151254282.33</v>
      </c>
      <c r="AE2430" s="3">
        <v>0</v>
      </c>
      <c r="AF2430" s="3">
        <v>0</v>
      </c>
      <c r="AG2430" s="3">
        <v>0</v>
      </c>
      <c r="AH2430" s="3">
        <v>117168907.14</v>
      </c>
      <c r="AI2430" s="3">
        <v>0</v>
      </c>
      <c r="AJ2430" s="3">
        <v>135604327.01</v>
      </c>
      <c r="AK2430" s="3">
        <v>1285903.26</v>
      </c>
      <c r="AL2430" s="3">
        <v>13824449.17</v>
      </c>
      <c r="AM2430" s="3">
        <v>37496838.14</v>
      </c>
      <c r="AN2430" s="3">
        <v>0</v>
      </c>
      <c r="AO2430" s="6">
        <f t="shared" si="570"/>
        <v>757530330.09</v>
      </c>
      <c r="AP2430" s="6">
        <f t="shared" si="571"/>
        <v>219674415.71</v>
      </c>
      <c r="AQ2430" s="6">
        <f t="shared" si="572"/>
        <v>148475254.62</v>
      </c>
      <c r="AR2430" s="6">
        <f t="shared" si="573"/>
        <v>71199161.09</v>
      </c>
      <c r="AS2430" s="6">
        <f t="shared" si="574"/>
        <v>1409212091.4</v>
      </c>
      <c r="AT2430" s="10">
        <f t="shared" si="575"/>
        <v>18021875.94</v>
      </c>
      <c r="AU2430" s="10">
        <f t="shared" si="576"/>
        <v>1427233967.34</v>
      </c>
      <c r="AV2430" s="10">
        <f t="shared" si="577"/>
        <v>828729491.18</v>
      </c>
      <c r="AW2430" s="12">
        <f t="shared" si="563"/>
        <v>0.335790159733779</v>
      </c>
      <c r="AX2430" s="12">
        <f t="shared" si="564"/>
        <v>0.656221290685802</v>
      </c>
      <c r="AY2430" s="12">
        <f t="shared" si="565"/>
        <v>0.0315604230295066</v>
      </c>
      <c r="AZ2430" s="12">
        <f t="shared" si="566"/>
        <v>0.624660867656295</v>
      </c>
      <c r="BA2430" s="12">
        <f t="shared" si="567"/>
        <v>0.00798854958041876</v>
      </c>
      <c r="BB2430" s="12">
        <f t="shared" si="568"/>
        <v>0.632649417236714</v>
      </c>
      <c r="BC2430" s="12">
        <f t="shared" si="569"/>
        <v>0.367350582763286</v>
      </c>
    </row>
    <row r="2431" spans="1:55">
      <c r="A2431" s="3" t="s">
        <v>4913</v>
      </c>
      <c r="B2431" s="3" t="s">
        <v>4914</v>
      </c>
      <c r="C2431" s="3">
        <v>15566005.97</v>
      </c>
      <c r="D2431" s="3">
        <v>221460340.18</v>
      </c>
      <c r="E2431" s="3">
        <v>100000000</v>
      </c>
      <c r="F2431" s="3">
        <v>0</v>
      </c>
      <c r="G2431" s="3">
        <v>0</v>
      </c>
      <c r="H2431" s="3">
        <v>0</v>
      </c>
      <c r="I2431" s="3">
        <v>0</v>
      </c>
      <c r="J2431" s="3">
        <v>3705818.43</v>
      </c>
      <c r="K2431" s="3">
        <v>30339161.97</v>
      </c>
      <c r="L2431" s="3">
        <v>0</v>
      </c>
      <c r="M2431" s="3">
        <v>1103299932.29</v>
      </c>
      <c r="N2431" s="3">
        <v>55798773.51</v>
      </c>
      <c r="O2431" s="3">
        <v>862732895.8</v>
      </c>
      <c r="P2431" s="3">
        <v>36020699.4</v>
      </c>
      <c r="Q2431" s="3">
        <v>290652954.19</v>
      </c>
      <c r="R2431" s="3">
        <v>579363473.79</v>
      </c>
      <c r="S2431" s="3">
        <v>0</v>
      </c>
      <c r="T2431" s="3">
        <v>0</v>
      </c>
      <c r="U2431" s="3">
        <v>75508726.29</v>
      </c>
      <c r="V2431" s="3">
        <v>4556579.17</v>
      </c>
      <c r="W2431" s="3">
        <v>0</v>
      </c>
      <c r="X2431" s="3">
        <v>0</v>
      </c>
      <c r="Y2431" s="3">
        <v>10577684</v>
      </c>
      <c r="Z2431" s="3">
        <v>6115562.5</v>
      </c>
      <c r="AA2431" s="3">
        <v>0</v>
      </c>
      <c r="AB2431" s="3">
        <v>22273898.02</v>
      </c>
      <c r="AC2431" s="3">
        <v>212675240.5</v>
      </c>
      <c r="AD2431" s="3">
        <v>11063783</v>
      </c>
      <c r="AE2431" s="3">
        <v>0</v>
      </c>
      <c r="AF2431" s="3">
        <v>0</v>
      </c>
      <c r="AG2431" s="3">
        <v>0</v>
      </c>
      <c r="AH2431" s="3">
        <v>53287289.87</v>
      </c>
      <c r="AI2431" s="3">
        <v>0</v>
      </c>
      <c r="AJ2431" s="3">
        <v>11360160.19</v>
      </c>
      <c r="AK2431" s="3">
        <v>9651168.78</v>
      </c>
      <c r="AL2431" s="3">
        <v>47541074.67</v>
      </c>
      <c r="AM2431" s="3">
        <v>0</v>
      </c>
      <c r="AN2431" s="3">
        <v>0</v>
      </c>
      <c r="AO2431" s="6">
        <f t="shared" si="570"/>
        <v>355505320.58</v>
      </c>
      <c r="AP2431" s="6">
        <f t="shared" si="571"/>
        <v>2348505255.19</v>
      </c>
      <c r="AQ2431" s="6">
        <f t="shared" si="572"/>
        <v>698395923.77</v>
      </c>
      <c r="AR2431" s="6">
        <f t="shared" si="573"/>
        <v>1650109331.42</v>
      </c>
      <c r="AS2431" s="6">
        <f t="shared" si="574"/>
        <v>345578717.01</v>
      </c>
      <c r="AT2431" s="10">
        <f t="shared" si="575"/>
        <v>15566005.97</v>
      </c>
      <c r="AU2431" s="10">
        <f t="shared" si="576"/>
        <v>361144722.98</v>
      </c>
      <c r="AV2431" s="10">
        <f t="shared" si="577"/>
        <v>2005614652</v>
      </c>
      <c r="AW2431" s="12">
        <f t="shared" si="563"/>
        <v>0.150207631725555</v>
      </c>
      <c r="AX2431" s="12">
        <f t="shared" si="564"/>
        <v>0.843215440288206</v>
      </c>
      <c r="AY2431" s="12">
        <f t="shared" si="565"/>
        <v>0.697201983802829</v>
      </c>
      <c r="AZ2431" s="12">
        <f t="shared" si="566"/>
        <v>0.146013456485377</v>
      </c>
      <c r="BA2431" s="12">
        <f t="shared" si="567"/>
        <v>0.00657692798623922</v>
      </c>
      <c r="BB2431" s="12">
        <f t="shared" si="568"/>
        <v>0.152590384471616</v>
      </c>
      <c r="BC2431" s="12">
        <f t="shared" si="569"/>
        <v>0.847409615528384</v>
      </c>
    </row>
    <row r="2432" spans="1:55">
      <c r="A2432" s="3" t="s">
        <v>4915</v>
      </c>
      <c r="B2432" s="3" t="s">
        <v>4916</v>
      </c>
      <c r="C2432" s="3">
        <v>0</v>
      </c>
      <c r="D2432" s="3">
        <v>221013728.63</v>
      </c>
      <c r="E2432" s="3">
        <v>537000000</v>
      </c>
      <c r="F2432" s="3">
        <v>0</v>
      </c>
      <c r="G2432" s="3">
        <v>0</v>
      </c>
      <c r="H2432" s="3">
        <v>0</v>
      </c>
      <c r="I2432" s="3">
        <v>0</v>
      </c>
      <c r="J2432" s="3">
        <v>0</v>
      </c>
      <c r="K2432" s="3">
        <v>251537057.38</v>
      </c>
      <c r="L2432" s="3">
        <v>0</v>
      </c>
      <c r="M2432" s="3">
        <v>801087992.36</v>
      </c>
      <c r="N2432" s="3">
        <v>384026695.62</v>
      </c>
      <c r="O2432" s="3">
        <v>246110127.04</v>
      </c>
      <c r="P2432" s="3">
        <v>4718153.08</v>
      </c>
      <c r="Q2432" s="3">
        <v>0</v>
      </c>
      <c r="R2432" s="3">
        <v>594034802.63</v>
      </c>
      <c r="S2432" s="3">
        <v>0</v>
      </c>
      <c r="T2432" s="3">
        <v>0</v>
      </c>
      <c r="U2432" s="3">
        <v>45081259.57</v>
      </c>
      <c r="V2432" s="3">
        <v>24434072.11</v>
      </c>
      <c r="W2432" s="3">
        <v>0</v>
      </c>
      <c r="X2432" s="3">
        <v>0</v>
      </c>
      <c r="Y2432" s="3">
        <v>0</v>
      </c>
      <c r="Z2432" s="3">
        <v>56467678</v>
      </c>
      <c r="AA2432" s="3">
        <v>0</v>
      </c>
      <c r="AB2432" s="3">
        <v>21503747.63</v>
      </c>
      <c r="AC2432" s="3">
        <v>372834470.51</v>
      </c>
      <c r="AD2432" s="3">
        <v>123514883.57</v>
      </c>
      <c r="AE2432" s="3">
        <v>0</v>
      </c>
      <c r="AF2432" s="3">
        <v>0</v>
      </c>
      <c r="AG2432" s="3">
        <v>0</v>
      </c>
      <c r="AH2432" s="3">
        <v>209546332.82</v>
      </c>
      <c r="AI2432" s="3">
        <v>0</v>
      </c>
      <c r="AJ2432" s="3">
        <v>0</v>
      </c>
      <c r="AK2432" s="3">
        <v>9686181.98</v>
      </c>
      <c r="AL2432" s="3">
        <v>12189360.58</v>
      </c>
      <c r="AM2432" s="3">
        <v>0</v>
      </c>
      <c r="AN2432" s="3">
        <v>41709561.75</v>
      </c>
      <c r="AO2432" s="6">
        <f t="shared" si="570"/>
        <v>1009550786.01</v>
      </c>
      <c r="AP2432" s="6">
        <f t="shared" si="571"/>
        <v>1435942968.1</v>
      </c>
      <c r="AQ2432" s="6">
        <f t="shared" si="572"/>
        <v>741521559.94</v>
      </c>
      <c r="AR2432" s="6">
        <f t="shared" si="573"/>
        <v>694421408.16</v>
      </c>
      <c r="AS2432" s="6">
        <f t="shared" si="574"/>
        <v>769480791.21</v>
      </c>
      <c r="AT2432" s="10">
        <f t="shared" si="575"/>
        <v>0</v>
      </c>
      <c r="AU2432" s="10">
        <f t="shared" si="576"/>
        <v>769480791.21</v>
      </c>
      <c r="AV2432" s="10">
        <f t="shared" si="577"/>
        <v>1703972194.17</v>
      </c>
      <c r="AW2432" s="12">
        <f t="shared" si="563"/>
        <v>0.408154427020533</v>
      </c>
      <c r="AX2432" s="12">
        <f t="shared" si="564"/>
        <v>0.591845572979467</v>
      </c>
      <c r="AY2432" s="12">
        <f t="shared" si="565"/>
        <v>0.280749790784204</v>
      </c>
      <c r="AZ2432" s="12">
        <f t="shared" si="566"/>
        <v>0.311095782195263</v>
      </c>
      <c r="BA2432" s="12">
        <f t="shared" si="567"/>
        <v>0</v>
      </c>
      <c r="BB2432" s="12">
        <f t="shared" si="568"/>
        <v>0.311095782195263</v>
      </c>
      <c r="BC2432" s="12">
        <f t="shared" si="569"/>
        <v>0.688904217804737</v>
      </c>
    </row>
    <row r="2433" spans="1:55">
      <c r="A2433" s="3" t="s">
        <v>4917</v>
      </c>
      <c r="B2433" s="3" t="s">
        <v>4918</v>
      </c>
      <c r="C2433" s="3">
        <v>25000000</v>
      </c>
      <c r="D2433" s="3">
        <v>220812770.96</v>
      </c>
      <c r="E2433" s="3">
        <v>298766154.98</v>
      </c>
      <c r="F2433" s="3">
        <v>0</v>
      </c>
      <c r="G2433" s="3">
        <v>0</v>
      </c>
      <c r="H2433" s="3">
        <v>0</v>
      </c>
      <c r="I2433" s="3">
        <v>0</v>
      </c>
      <c r="J2433" s="3">
        <v>5122541.41</v>
      </c>
      <c r="K2433" s="3">
        <v>1742922.8</v>
      </c>
      <c r="L2433" s="3">
        <v>0</v>
      </c>
      <c r="M2433" s="3">
        <v>608477677.33</v>
      </c>
      <c r="N2433" s="3">
        <v>75040835.78</v>
      </c>
      <c r="O2433" s="3">
        <v>344819283.9</v>
      </c>
      <c r="P2433" s="3">
        <v>1146934.79</v>
      </c>
      <c r="Q2433" s="3">
        <v>0</v>
      </c>
      <c r="R2433" s="3">
        <v>257110572.94</v>
      </c>
      <c r="S2433" s="3">
        <v>0</v>
      </c>
      <c r="T2433" s="3">
        <v>0</v>
      </c>
      <c r="U2433" s="3">
        <v>21827326.54</v>
      </c>
      <c r="V2433" s="3">
        <v>8963539.17</v>
      </c>
      <c r="W2433" s="3">
        <v>0</v>
      </c>
      <c r="X2433" s="3">
        <v>0</v>
      </c>
      <c r="Y2433" s="3">
        <v>0</v>
      </c>
      <c r="Z2433" s="3">
        <v>3975589.54</v>
      </c>
      <c r="AA2433" s="3">
        <v>0</v>
      </c>
      <c r="AB2433" s="3">
        <v>19038508.13</v>
      </c>
      <c r="AC2433" s="3">
        <v>258016206.6</v>
      </c>
      <c r="AD2433" s="3">
        <v>29361652.16</v>
      </c>
      <c r="AE2433" s="3">
        <v>0</v>
      </c>
      <c r="AF2433" s="3">
        <v>0</v>
      </c>
      <c r="AG2433" s="3">
        <v>0</v>
      </c>
      <c r="AH2433" s="3">
        <v>86536371.98</v>
      </c>
      <c r="AI2433" s="3">
        <v>0</v>
      </c>
      <c r="AJ2433" s="3">
        <v>0</v>
      </c>
      <c r="AK2433" s="3">
        <v>0</v>
      </c>
      <c r="AL2433" s="3">
        <v>13005638.86</v>
      </c>
      <c r="AM2433" s="3">
        <v>0</v>
      </c>
      <c r="AN2433" s="3">
        <v>25605432.26</v>
      </c>
      <c r="AO2433" s="6">
        <f t="shared" si="570"/>
        <v>526444390.15</v>
      </c>
      <c r="AP2433" s="6">
        <f t="shared" si="571"/>
        <v>1029484731.8</v>
      </c>
      <c r="AQ2433" s="6">
        <f t="shared" si="572"/>
        <v>310915536.32</v>
      </c>
      <c r="AR2433" s="6">
        <f t="shared" si="573"/>
        <v>718569195.48</v>
      </c>
      <c r="AS2433" s="6">
        <f t="shared" si="574"/>
        <v>412525301.86</v>
      </c>
      <c r="AT2433" s="10">
        <f t="shared" si="575"/>
        <v>25000000</v>
      </c>
      <c r="AU2433" s="10">
        <f t="shared" si="576"/>
        <v>437525301.86</v>
      </c>
      <c r="AV2433" s="10">
        <f t="shared" si="577"/>
        <v>1245013585.63</v>
      </c>
      <c r="AW2433" s="12">
        <f t="shared" si="563"/>
        <v>0.312886908031794</v>
      </c>
      <c r="AX2433" s="12">
        <f t="shared" si="564"/>
        <v>0.67225459438109</v>
      </c>
      <c r="AY2433" s="12">
        <f t="shared" si="565"/>
        <v>0.427074346288635</v>
      </c>
      <c r="AZ2433" s="12">
        <f t="shared" si="566"/>
        <v>0.245180248092454</v>
      </c>
      <c r="BA2433" s="12">
        <f t="shared" si="567"/>
        <v>0.0148584975871166</v>
      </c>
      <c r="BB2433" s="12">
        <f t="shared" si="568"/>
        <v>0.260038745679571</v>
      </c>
      <c r="BC2433" s="12">
        <f t="shared" si="569"/>
        <v>0.739961254320429</v>
      </c>
    </row>
    <row r="2434" spans="1:55">
      <c r="A2434" s="3" t="s">
        <v>4919</v>
      </c>
      <c r="B2434" s="3" t="s">
        <v>4920</v>
      </c>
      <c r="C2434" s="3">
        <v>0</v>
      </c>
      <c r="D2434" s="3">
        <v>220280654.69</v>
      </c>
      <c r="E2434" s="3">
        <v>0</v>
      </c>
      <c r="F2434" s="3">
        <v>0</v>
      </c>
      <c r="G2434" s="3">
        <v>0</v>
      </c>
      <c r="H2434" s="3">
        <v>0</v>
      </c>
      <c r="I2434" s="3">
        <v>0</v>
      </c>
      <c r="J2434" s="3">
        <v>0</v>
      </c>
      <c r="K2434" s="3">
        <v>0</v>
      </c>
      <c r="L2434" s="3">
        <v>0</v>
      </c>
      <c r="M2434" s="3">
        <v>55655020.44</v>
      </c>
      <c r="N2434" s="3">
        <v>149045903.43</v>
      </c>
      <c r="O2434" s="3">
        <v>396572783.75</v>
      </c>
      <c r="P2434" s="3">
        <v>19924732.72</v>
      </c>
      <c r="Q2434" s="3">
        <v>0</v>
      </c>
      <c r="R2434" s="3">
        <v>233646984.93</v>
      </c>
      <c r="S2434" s="3">
        <v>0</v>
      </c>
      <c r="T2434" s="3">
        <v>0</v>
      </c>
      <c r="U2434" s="3">
        <v>10899368.05</v>
      </c>
      <c r="V2434" s="3">
        <v>3496762.27</v>
      </c>
      <c r="W2434" s="3">
        <v>0</v>
      </c>
      <c r="X2434" s="3">
        <v>0</v>
      </c>
      <c r="Y2434" s="3">
        <v>0</v>
      </c>
      <c r="Z2434" s="3">
        <v>10691941.93</v>
      </c>
      <c r="AA2434" s="3">
        <v>0</v>
      </c>
      <c r="AB2434" s="3">
        <v>7341272.12</v>
      </c>
      <c r="AC2434" s="3">
        <v>251270320.15</v>
      </c>
      <c r="AD2434" s="3">
        <v>127264200.19</v>
      </c>
      <c r="AE2434" s="3">
        <v>0</v>
      </c>
      <c r="AF2434" s="3">
        <v>0</v>
      </c>
      <c r="AG2434" s="3">
        <v>0</v>
      </c>
      <c r="AH2434" s="3">
        <v>108335090.53</v>
      </c>
      <c r="AI2434" s="3">
        <v>0</v>
      </c>
      <c r="AJ2434" s="3">
        <v>0</v>
      </c>
      <c r="AK2434" s="3">
        <v>7377155.03</v>
      </c>
      <c r="AL2434" s="3">
        <v>7464979.83</v>
      </c>
      <c r="AM2434" s="3">
        <v>0</v>
      </c>
      <c r="AN2434" s="3">
        <v>110219471.24</v>
      </c>
      <c r="AO2434" s="6">
        <f t="shared" si="570"/>
        <v>220280654.69</v>
      </c>
      <c r="AP2434" s="6">
        <f t="shared" si="571"/>
        <v>621198440.34</v>
      </c>
      <c r="AQ2434" s="6">
        <f t="shared" si="572"/>
        <v>266076329.3</v>
      </c>
      <c r="AR2434" s="6">
        <f t="shared" si="573"/>
        <v>355122111.04</v>
      </c>
      <c r="AS2434" s="6">
        <f t="shared" si="574"/>
        <v>611931216.97</v>
      </c>
      <c r="AT2434" s="10">
        <f t="shared" si="575"/>
        <v>0</v>
      </c>
      <c r="AU2434" s="10">
        <f t="shared" si="576"/>
        <v>611931216.97</v>
      </c>
      <c r="AV2434" s="10">
        <f t="shared" si="577"/>
        <v>575402765.73</v>
      </c>
      <c r="AW2434" s="12">
        <f t="shared" si="563"/>
        <v>0.185525435892167</v>
      </c>
      <c r="AX2434" s="12">
        <f t="shared" si="564"/>
        <v>0.814474564107833</v>
      </c>
      <c r="AY2434" s="12">
        <f t="shared" si="565"/>
        <v>0.299092013042911</v>
      </c>
      <c r="AZ2434" s="12">
        <f t="shared" si="566"/>
        <v>0.515382551064922</v>
      </c>
      <c r="BA2434" s="12">
        <f t="shared" si="567"/>
        <v>0</v>
      </c>
      <c r="BB2434" s="12">
        <f t="shared" si="568"/>
        <v>0.515382551064922</v>
      </c>
      <c r="BC2434" s="12">
        <f t="shared" si="569"/>
        <v>0.484617448935078</v>
      </c>
    </row>
    <row r="2435" spans="1:55">
      <c r="A2435" s="3" t="s">
        <v>4921</v>
      </c>
      <c r="B2435" s="3" t="s">
        <v>4922</v>
      </c>
      <c r="C2435" s="3">
        <v>6250000</v>
      </c>
      <c r="D2435" s="3">
        <v>219879614.73</v>
      </c>
      <c r="E2435" s="3">
        <v>0</v>
      </c>
      <c r="F2435" s="3">
        <v>0</v>
      </c>
      <c r="G2435" s="3">
        <v>0</v>
      </c>
      <c r="H2435" s="3">
        <v>0</v>
      </c>
      <c r="I2435" s="3">
        <v>0</v>
      </c>
      <c r="J2435" s="3">
        <v>6125990.9</v>
      </c>
      <c r="K2435" s="3">
        <v>1083045.82</v>
      </c>
      <c r="L2435" s="3">
        <v>0</v>
      </c>
      <c r="M2435" s="3">
        <v>111016341.85</v>
      </c>
      <c r="N2435" s="3">
        <v>10424055.88</v>
      </c>
      <c r="O2435" s="3">
        <v>204685230</v>
      </c>
      <c r="P2435" s="3">
        <v>58503.22</v>
      </c>
      <c r="Q2435" s="3">
        <v>0</v>
      </c>
      <c r="R2435" s="3">
        <v>51892067.01</v>
      </c>
      <c r="S2435" s="3">
        <v>0</v>
      </c>
      <c r="T2435" s="3">
        <v>0</v>
      </c>
      <c r="U2435" s="3">
        <v>5367569.02</v>
      </c>
      <c r="V2435" s="3">
        <v>10936640.01</v>
      </c>
      <c r="W2435" s="3">
        <v>0</v>
      </c>
      <c r="X2435" s="3">
        <v>0</v>
      </c>
      <c r="Y2435" s="3">
        <v>0</v>
      </c>
      <c r="Z2435" s="3">
        <v>11669607.56</v>
      </c>
      <c r="AA2435" s="3">
        <v>0</v>
      </c>
      <c r="AB2435" s="3">
        <v>1579729.78</v>
      </c>
      <c r="AC2435" s="3">
        <v>408858048.93</v>
      </c>
      <c r="AD2435" s="3">
        <v>164328020.95</v>
      </c>
      <c r="AE2435" s="3">
        <v>0</v>
      </c>
      <c r="AF2435" s="3">
        <v>0</v>
      </c>
      <c r="AG2435" s="3">
        <v>0</v>
      </c>
      <c r="AH2435" s="3">
        <v>142820019.28</v>
      </c>
      <c r="AI2435" s="3">
        <v>28917093.43</v>
      </c>
      <c r="AJ2435" s="3">
        <v>565452171.77</v>
      </c>
      <c r="AK2435" s="3">
        <v>210000.08</v>
      </c>
      <c r="AL2435" s="3">
        <v>15816319.96</v>
      </c>
      <c r="AM2435" s="3">
        <v>11767759.47</v>
      </c>
      <c r="AN2435" s="3">
        <v>37366447.9</v>
      </c>
      <c r="AO2435" s="6">
        <f t="shared" si="570"/>
        <v>227088651.45</v>
      </c>
      <c r="AP2435" s="6">
        <f t="shared" si="571"/>
        <v>326184130.95</v>
      </c>
      <c r="AQ2435" s="6">
        <f t="shared" si="572"/>
        <v>81445613.38</v>
      </c>
      <c r="AR2435" s="6">
        <f t="shared" si="573"/>
        <v>244738517.57</v>
      </c>
      <c r="AS2435" s="6">
        <f t="shared" si="574"/>
        <v>1375535881.77</v>
      </c>
      <c r="AT2435" s="10">
        <f t="shared" si="575"/>
        <v>6250000</v>
      </c>
      <c r="AU2435" s="10">
        <f t="shared" si="576"/>
        <v>1381785881.77</v>
      </c>
      <c r="AV2435" s="10">
        <f t="shared" si="577"/>
        <v>471827169.02</v>
      </c>
      <c r="AW2435" s="12">
        <f t="shared" ref="AW2435:AW2498" si="578">AO2435/(AO2435+AR2435+AS2435+AT2435)</f>
        <v>0.122511357671557</v>
      </c>
      <c r="AX2435" s="12">
        <f t="shared" ref="AX2435:AX2498" si="579">(AR2435+AS2435)/(AO2435+AR2435+AS2435+AT2435)</f>
        <v>0.87411684906375</v>
      </c>
      <c r="AY2435" s="12">
        <f t="shared" ref="AY2435:AY2498" si="580">(AR2435)/(AO2435+AR2435+AS2435+AT2435)</f>
        <v>0.13203322962454</v>
      </c>
      <c r="AZ2435" s="12">
        <f t="shared" ref="AZ2435:AZ2498" si="581">AS2435/(AO2435+AR2435+AS2435+AT2435)</f>
        <v>0.74208361943921</v>
      </c>
      <c r="BA2435" s="12">
        <f t="shared" ref="BA2435:BA2498" si="582">AT2435/(AO2435+AR2435+AS2435+AT2435)</f>
        <v>0.00337179326469259</v>
      </c>
      <c r="BB2435" s="12">
        <f t="shared" ref="BB2435:BB2498" si="583">(AU2435)/(AU2435+AV2435)</f>
        <v>0.745455412703903</v>
      </c>
      <c r="BC2435" s="12">
        <f t="shared" ref="BC2435:BC2498" si="584">(AV2435)/(AU2435+AV2435)</f>
        <v>0.254544587296097</v>
      </c>
    </row>
    <row r="2436" spans="1:55">
      <c r="A2436" s="3" t="s">
        <v>4923</v>
      </c>
      <c r="B2436" s="3" t="s">
        <v>4924</v>
      </c>
      <c r="C2436" s="3">
        <v>10467696.98</v>
      </c>
      <c r="D2436" s="3">
        <v>219753846.6</v>
      </c>
      <c r="E2436" s="3">
        <v>120000000</v>
      </c>
      <c r="F2436" s="3">
        <v>0</v>
      </c>
      <c r="G2436" s="3">
        <v>0</v>
      </c>
      <c r="H2436" s="3">
        <v>0</v>
      </c>
      <c r="I2436" s="3">
        <v>0</v>
      </c>
      <c r="J2436" s="3">
        <v>0</v>
      </c>
      <c r="K2436" s="3">
        <v>3968380.52</v>
      </c>
      <c r="L2436" s="3">
        <v>0</v>
      </c>
      <c r="M2436" s="3">
        <v>335445666.14</v>
      </c>
      <c r="N2436" s="3">
        <v>4875379.97</v>
      </c>
      <c r="O2436" s="3">
        <v>212993776.05</v>
      </c>
      <c r="P2436" s="3">
        <v>14773490.31</v>
      </c>
      <c r="Q2436" s="3">
        <v>0</v>
      </c>
      <c r="R2436" s="3">
        <v>510145154.58</v>
      </c>
      <c r="S2436" s="3">
        <v>0</v>
      </c>
      <c r="T2436" s="3">
        <v>0</v>
      </c>
      <c r="U2436" s="3">
        <v>18108717.5</v>
      </c>
      <c r="V2436" s="3">
        <v>2988388.72</v>
      </c>
      <c r="W2436" s="3">
        <v>0</v>
      </c>
      <c r="X2436" s="3">
        <v>0</v>
      </c>
      <c r="Y2436" s="3">
        <v>0</v>
      </c>
      <c r="Z2436" s="3">
        <v>3165841.4</v>
      </c>
      <c r="AA2436" s="3">
        <v>0</v>
      </c>
      <c r="AB2436" s="3">
        <v>25247.01</v>
      </c>
      <c r="AC2436" s="3">
        <v>389906971.93</v>
      </c>
      <c r="AD2436" s="3">
        <v>77676539.2</v>
      </c>
      <c r="AE2436" s="3">
        <v>0</v>
      </c>
      <c r="AF2436" s="3">
        <v>0</v>
      </c>
      <c r="AG2436" s="3">
        <v>0</v>
      </c>
      <c r="AH2436" s="3">
        <v>57720018.34</v>
      </c>
      <c r="AI2436" s="3">
        <v>0</v>
      </c>
      <c r="AJ2436" s="3">
        <v>0</v>
      </c>
      <c r="AK2436" s="3">
        <v>8243903.58</v>
      </c>
      <c r="AL2436" s="3">
        <v>37577655.87</v>
      </c>
      <c r="AM2436" s="3">
        <v>2312854.9</v>
      </c>
      <c r="AN2436" s="3">
        <v>7848325.05</v>
      </c>
      <c r="AO2436" s="6">
        <f t="shared" si="570"/>
        <v>343722227.12</v>
      </c>
      <c r="AP2436" s="6">
        <f t="shared" si="571"/>
        <v>568088312.47</v>
      </c>
      <c r="AQ2436" s="6">
        <f t="shared" si="572"/>
        <v>534433349.21</v>
      </c>
      <c r="AR2436" s="6">
        <f t="shared" si="573"/>
        <v>33654963.2600001</v>
      </c>
      <c r="AS2436" s="6">
        <f t="shared" si="574"/>
        <v>581286268.87</v>
      </c>
      <c r="AT2436" s="10">
        <f t="shared" si="575"/>
        <v>10467696.98</v>
      </c>
      <c r="AU2436" s="10">
        <f t="shared" si="576"/>
        <v>591753965.85</v>
      </c>
      <c r="AV2436" s="10">
        <f t="shared" si="577"/>
        <v>377377190.38</v>
      </c>
      <c r="AW2436" s="12">
        <f t="shared" si="578"/>
        <v>0.354670495226991</v>
      </c>
      <c r="AX2436" s="12">
        <f t="shared" si="579"/>
        <v>0.634528389864352</v>
      </c>
      <c r="AY2436" s="12">
        <f t="shared" si="580"/>
        <v>0.0347269438647712</v>
      </c>
      <c r="AZ2436" s="12">
        <f t="shared" si="581"/>
        <v>0.599801445999581</v>
      </c>
      <c r="BA2436" s="12">
        <f t="shared" si="582"/>
        <v>0.0108011149086572</v>
      </c>
      <c r="BB2436" s="12">
        <f t="shared" si="583"/>
        <v>0.610602560908238</v>
      </c>
      <c r="BC2436" s="12">
        <f t="shared" si="584"/>
        <v>0.389397439091762</v>
      </c>
    </row>
    <row r="2437" spans="1:55">
      <c r="A2437" s="3" t="s">
        <v>4925</v>
      </c>
      <c r="B2437" s="3" t="s">
        <v>4926</v>
      </c>
      <c r="C2437" s="3">
        <v>0</v>
      </c>
      <c r="D2437" s="3">
        <v>219651728.56</v>
      </c>
      <c r="E2437" s="3">
        <v>0</v>
      </c>
      <c r="F2437" s="3">
        <v>0</v>
      </c>
      <c r="G2437" s="3">
        <v>0</v>
      </c>
      <c r="H2437" s="3">
        <v>0</v>
      </c>
      <c r="I2437" s="3">
        <v>0</v>
      </c>
      <c r="J2437" s="3">
        <v>4980662.8</v>
      </c>
      <c r="K2437" s="3">
        <v>78945254.81</v>
      </c>
      <c r="L2437" s="3">
        <v>0</v>
      </c>
      <c r="M2437" s="3">
        <v>636134217.88</v>
      </c>
      <c r="N2437" s="3">
        <v>132025988.45</v>
      </c>
      <c r="O2437" s="3">
        <v>421173461.47</v>
      </c>
      <c r="P2437" s="3">
        <v>40118484.24</v>
      </c>
      <c r="Q2437" s="3">
        <v>0</v>
      </c>
      <c r="R2437" s="3">
        <v>1128745893</v>
      </c>
      <c r="S2437" s="3">
        <v>0</v>
      </c>
      <c r="T2437" s="3">
        <v>0</v>
      </c>
      <c r="U2437" s="3">
        <v>148425750.53</v>
      </c>
      <c r="V2437" s="3">
        <v>93423562.77</v>
      </c>
      <c r="W2437" s="3">
        <v>0</v>
      </c>
      <c r="X2437" s="3">
        <v>0</v>
      </c>
      <c r="Y2437" s="3">
        <v>48586782.98</v>
      </c>
      <c r="Z2437" s="3">
        <v>19364933.71</v>
      </c>
      <c r="AA2437" s="3">
        <v>0</v>
      </c>
      <c r="AB2437" s="3">
        <v>32244966.12</v>
      </c>
      <c r="AC2437" s="3">
        <v>1763852303.68</v>
      </c>
      <c r="AD2437" s="3">
        <v>403007959.81</v>
      </c>
      <c r="AE2437" s="3">
        <v>0</v>
      </c>
      <c r="AF2437" s="3">
        <v>0</v>
      </c>
      <c r="AG2437" s="3">
        <v>588885821.17</v>
      </c>
      <c r="AH2437" s="3">
        <v>53029534.53</v>
      </c>
      <c r="AI2437" s="3">
        <v>0</v>
      </c>
      <c r="AJ2437" s="3">
        <v>0</v>
      </c>
      <c r="AK2437" s="3">
        <v>159623018.53</v>
      </c>
      <c r="AL2437" s="3">
        <v>253368.36</v>
      </c>
      <c r="AM2437" s="3">
        <v>5871533.24</v>
      </c>
      <c r="AN2437" s="3">
        <v>212056982</v>
      </c>
      <c r="AO2437" s="6">
        <f t="shared" si="570"/>
        <v>303577646.17</v>
      </c>
      <c r="AP2437" s="6">
        <f t="shared" si="571"/>
        <v>1229452152.04</v>
      </c>
      <c r="AQ2437" s="6">
        <f t="shared" si="572"/>
        <v>1470791889.11</v>
      </c>
      <c r="AR2437" s="6">
        <f t="shared" si="573"/>
        <v>-241339737.07</v>
      </c>
      <c r="AS2437" s="6">
        <f t="shared" si="574"/>
        <v>3186580521.32</v>
      </c>
      <c r="AT2437" s="10">
        <f t="shared" si="575"/>
        <v>0</v>
      </c>
      <c r="AU2437" s="10">
        <f t="shared" si="576"/>
        <v>3186580521.32</v>
      </c>
      <c r="AV2437" s="10">
        <f t="shared" si="577"/>
        <v>62237909.1000003</v>
      </c>
      <c r="AW2437" s="12">
        <f t="shared" si="578"/>
        <v>0.0934424784492355</v>
      </c>
      <c r="AX2437" s="12">
        <f t="shared" si="579"/>
        <v>0.906557521550765</v>
      </c>
      <c r="AY2437" s="12">
        <f t="shared" si="580"/>
        <v>-0.0742853878229199</v>
      </c>
      <c r="AZ2437" s="12">
        <f t="shared" si="581"/>
        <v>0.980842909373684</v>
      </c>
      <c r="BA2437" s="12">
        <f t="shared" si="582"/>
        <v>0</v>
      </c>
      <c r="BB2437" s="12">
        <f t="shared" si="583"/>
        <v>0.980842909373684</v>
      </c>
      <c r="BC2437" s="12">
        <f t="shared" si="584"/>
        <v>0.0191570906263156</v>
      </c>
    </row>
    <row r="2438" spans="1:55">
      <c r="A2438" s="3" t="s">
        <v>4927</v>
      </c>
      <c r="B2438" s="3" t="s">
        <v>4928</v>
      </c>
      <c r="C2438" s="3">
        <v>0</v>
      </c>
      <c r="D2438" s="3">
        <v>219397685.7</v>
      </c>
      <c r="E2438" s="3">
        <v>298456200</v>
      </c>
      <c r="F2438" s="3">
        <v>0</v>
      </c>
      <c r="G2438" s="3">
        <v>0</v>
      </c>
      <c r="H2438" s="3">
        <v>0</v>
      </c>
      <c r="I2438" s="3">
        <v>0</v>
      </c>
      <c r="J2438" s="3">
        <v>0</v>
      </c>
      <c r="K2438" s="3">
        <v>4240807.35</v>
      </c>
      <c r="L2438" s="3">
        <v>0</v>
      </c>
      <c r="M2438" s="3">
        <v>282525587.11</v>
      </c>
      <c r="N2438" s="3">
        <v>577089.65</v>
      </c>
      <c r="O2438" s="3">
        <v>123490116.24</v>
      </c>
      <c r="P2438" s="3">
        <v>10182696.78</v>
      </c>
      <c r="Q2438" s="3">
        <v>0</v>
      </c>
      <c r="R2438" s="3">
        <v>192215079.37</v>
      </c>
      <c r="S2438" s="3">
        <v>0</v>
      </c>
      <c r="T2438" s="3">
        <v>0</v>
      </c>
      <c r="U2438" s="3">
        <v>22003921.58</v>
      </c>
      <c r="V2438" s="3">
        <v>1366098.2</v>
      </c>
      <c r="W2438" s="3">
        <v>0</v>
      </c>
      <c r="X2438" s="3">
        <v>0</v>
      </c>
      <c r="Y2438" s="3">
        <v>0</v>
      </c>
      <c r="Z2438" s="3">
        <v>0</v>
      </c>
      <c r="AA2438" s="3">
        <v>0</v>
      </c>
      <c r="AB2438" s="3">
        <v>91707.1</v>
      </c>
      <c r="AC2438" s="3">
        <v>235514626.47</v>
      </c>
      <c r="AD2438" s="3">
        <v>27176958.12</v>
      </c>
      <c r="AE2438" s="3">
        <v>0</v>
      </c>
      <c r="AF2438" s="3">
        <v>0</v>
      </c>
      <c r="AG2438" s="3">
        <v>0</v>
      </c>
      <c r="AH2438" s="3">
        <v>9527719.77</v>
      </c>
      <c r="AI2438" s="3">
        <v>0</v>
      </c>
      <c r="AJ2438" s="3">
        <v>0</v>
      </c>
      <c r="AK2438" s="3">
        <v>3727722.44</v>
      </c>
      <c r="AL2438" s="3">
        <v>1774038.08</v>
      </c>
      <c r="AM2438" s="3">
        <v>0</v>
      </c>
      <c r="AN2438" s="3">
        <v>9482448.91</v>
      </c>
      <c r="AO2438" s="6">
        <f t="shared" si="570"/>
        <v>522094693.05</v>
      </c>
      <c r="AP2438" s="6">
        <f t="shared" si="571"/>
        <v>416775489.78</v>
      </c>
      <c r="AQ2438" s="6">
        <f t="shared" si="572"/>
        <v>215676806.25</v>
      </c>
      <c r="AR2438" s="6">
        <f t="shared" si="573"/>
        <v>201098683.53</v>
      </c>
      <c r="AS2438" s="6">
        <f t="shared" si="574"/>
        <v>287203513.79</v>
      </c>
      <c r="AT2438" s="10">
        <f t="shared" si="575"/>
        <v>0</v>
      </c>
      <c r="AU2438" s="10">
        <f t="shared" si="576"/>
        <v>287203513.79</v>
      </c>
      <c r="AV2438" s="10">
        <f t="shared" si="577"/>
        <v>723193376.58</v>
      </c>
      <c r="AW2438" s="12">
        <f t="shared" si="578"/>
        <v>0.516722387040218</v>
      </c>
      <c r="AX2438" s="12">
        <f t="shared" si="579"/>
        <v>0.483277612959782</v>
      </c>
      <c r="AY2438" s="12">
        <f t="shared" si="580"/>
        <v>0.199029396711978</v>
      </c>
      <c r="AZ2438" s="12">
        <f t="shared" si="581"/>
        <v>0.284248216247803</v>
      </c>
      <c r="BA2438" s="12">
        <f t="shared" si="582"/>
        <v>0</v>
      </c>
      <c r="BB2438" s="12">
        <f t="shared" si="583"/>
        <v>0.284248216247803</v>
      </c>
      <c r="BC2438" s="12">
        <f t="shared" si="584"/>
        <v>0.715751783752196</v>
      </c>
    </row>
    <row r="2439" spans="1:55">
      <c r="A2439" s="3" t="s">
        <v>4929</v>
      </c>
      <c r="B2439" s="3" t="s">
        <v>4930</v>
      </c>
      <c r="C2439" s="3">
        <v>0</v>
      </c>
      <c r="D2439" s="3">
        <v>219109783.36</v>
      </c>
      <c r="E2439" s="3">
        <v>0</v>
      </c>
      <c r="F2439" s="3">
        <v>0</v>
      </c>
      <c r="G2439" s="3">
        <v>0</v>
      </c>
      <c r="H2439" s="3">
        <v>0</v>
      </c>
      <c r="I2439" s="3">
        <v>0</v>
      </c>
      <c r="J2439" s="3">
        <v>0</v>
      </c>
      <c r="K2439" s="3">
        <v>9777529.28</v>
      </c>
      <c r="L2439" s="3">
        <v>0</v>
      </c>
      <c r="M2439" s="3">
        <v>132463433.88</v>
      </c>
      <c r="N2439" s="3">
        <v>17309583.32</v>
      </c>
      <c r="O2439" s="3">
        <v>261333264.72</v>
      </c>
      <c r="P2439" s="3">
        <v>28316929.05</v>
      </c>
      <c r="Q2439" s="3">
        <v>0</v>
      </c>
      <c r="R2439" s="3">
        <v>166373264.31</v>
      </c>
      <c r="S2439" s="3">
        <v>0</v>
      </c>
      <c r="T2439" s="3">
        <v>0</v>
      </c>
      <c r="U2439" s="3">
        <v>6162615.24</v>
      </c>
      <c r="V2439" s="3">
        <v>7253409.95</v>
      </c>
      <c r="W2439" s="3">
        <v>0</v>
      </c>
      <c r="X2439" s="3">
        <v>0</v>
      </c>
      <c r="Y2439" s="3">
        <v>0</v>
      </c>
      <c r="Z2439" s="3">
        <v>33206207.08</v>
      </c>
      <c r="AA2439" s="3">
        <v>0</v>
      </c>
      <c r="AB2439" s="3">
        <v>1373110.91</v>
      </c>
      <c r="AC2439" s="3">
        <v>1240425817.19</v>
      </c>
      <c r="AD2439" s="3">
        <v>51937509.15</v>
      </c>
      <c r="AE2439" s="3">
        <v>0</v>
      </c>
      <c r="AF2439" s="3">
        <v>0</v>
      </c>
      <c r="AG2439" s="3">
        <v>0</v>
      </c>
      <c r="AH2439" s="3">
        <v>136285728.5</v>
      </c>
      <c r="AI2439" s="3">
        <v>0</v>
      </c>
      <c r="AJ2439" s="3">
        <v>197956935.97</v>
      </c>
      <c r="AK2439" s="3">
        <v>2375376</v>
      </c>
      <c r="AL2439" s="3">
        <v>478751.66</v>
      </c>
      <c r="AM2439" s="3">
        <v>2904074.86</v>
      </c>
      <c r="AN2439" s="3">
        <v>12873886.16</v>
      </c>
      <c r="AO2439" s="6">
        <f t="shared" si="570"/>
        <v>228887312.64</v>
      </c>
      <c r="AP2439" s="6">
        <f t="shared" si="571"/>
        <v>439423210.97</v>
      </c>
      <c r="AQ2439" s="6">
        <f t="shared" si="572"/>
        <v>214368607.49</v>
      </c>
      <c r="AR2439" s="6">
        <f t="shared" si="573"/>
        <v>225054603.48</v>
      </c>
      <c r="AS2439" s="6">
        <f t="shared" si="574"/>
        <v>1645238079.49</v>
      </c>
      <c r="AT2439" s="10">
        <f t="shared" si="575"/>
        <v>0</v>
      </c>
      <c r="AU2439" s="10">
        <f t="shared" si="576"/>
        <v>1645238079.49</v>
      </c>
      <c r="AV2439" s="10">
        <f t="shared" si="577"/>
        <v>453941916.12</v>
      </c>
      <c r="AW2439" s="12">
        <f t="shared" si="578"/>
        <v>0.109036534798669</v>
      </c>
      <c r="AX2439" s="12">
        <f t="shared" si="579"/>
        <v>0.890963465201331</v>
      </c>
      <c r="AY2439" s="12">
        <f t="shared" si="580"/>
        <v>0.107210722258527</v>
      </c>
      <c r="AZ2439" s="12">
        <f t="shared" si="581"/>
        <v>0.783752742942804</v>
      </c>
      <c r="BA2439" s="12">
        <f t="shared" si="582"/>
        <v>0</v>
      </c>
      <c r="BB2439" s="12">
        <f t="shared" si="583"/>
        <v>0.783752742942804</v>
      </c>
      <c r="BC2439" s="12">
        <f t="shared" si="584"/>
        <v>0.216247257057196</v>
      </c>
    </row>
    <row r="2440" spans="1:55">
      <c r="A2440" s="3" t="s">
        <v>4931</v>
      </c>
      <c r="B2440" s="3" t="s">
        <v>4932</v>
      </c>
      <c r="C2440" s="3">
        <v>0</v>
      </c>
      <c r="D2440" s="3">
        <v>217482194.03</v>
      </c>
      <c r="E2440" s="3">
        <v>0</v>
      </c>
      <c r="F2440" s="3">
        <v>0</v>
      </c>
      <c r="G2440" s="3">
        <v>0</v>
      </c>
      <c r="H2440" s="3">
        <v>0</v>
      </c>
      <c r="I2440" s="3">
        <v>0</v>
      </c>
      <c r="J2440" s="3">
        <v>0</v>
      </c>
      <c r="K2440" s="3">
        <v>5007014.52</v>
      </c>
      <c r="L2440" s="3">
        <v>0</v>
      </c>
      <c r="M2440" s="3">
        <v>757475264.34</v>
      </c>
      <c r="N2440" s="3">
        <v>15137457.87</v>
      </c>
      <c r="O2440" s="3">
        <v>400429777.86</v>
      </c>
      <c r="P2440" s="3">
        <v>559699.26</v>
      </c>
      <c r="Q2440" s="3">
        <v>0</v>
      </c>
      <c r="R2440" s="3">
        <v>720285061.62</v>
      </c>
      <c r="S2440" s="3">
        <v>0</v>
      </c>
      <c r="T2440" s="3">
        <v>0</v>
      </c>
      <c r="U2440" s="3">
        <v>30253705.1</v>
      </c>
      <c r="V2440" s="3">
        <v>5460272.95</v>
      </c>
      <c r="W2440" s="3">
        <v>0</v>
      </c>
      <c r="X2440" s="3">
        <v>0</v>
      </c>
      <c r="Y2440" s="3">
        <v>0</v>
      </c>
      <c r="Z2440" s="3">
        <v>41804481.36</v>
      </c>
      <c r="AA2440" s="3">
        <v>0</v>
      </c>
      <c r="AB2440" s="3">
        <v>102931.1</v>
      </c>
      <c r="AC2440" s="3">
        <v>882357979.85</v>
      </c>
      <c r="AD2440" s="3">
        <v>145184283.04</v>
      </c>
      <c r="AE2440" s="3">
        <v>0</v>
      </c>
      <c r="AF2440" s="3">
        <v>0</v>
      </c>
      <c r="AG2440" s="3">
        <v>0</v>
      </c>
      <c r="AH2440" s="3">
        <v>131140227.84</v>
      </c>
      <c r="AI2440" s="3">
        <v>0</v>
      </c>
      <c r="AJ2440" s="3">
        <v>0</v>
      </c>
      <c r="AK2440" s="3">
        <v>2972236.18</v>
      </c>
      <c r="AL2440" s="3">
        <v>14533234.08</v>
      </c>
      <c r="AM2440" s="3">
        <v>0</v>
      </c>
      <c r="AN2440" s="3">
        <v>115366745.09</v>
      </c>
      <c r="AO2440" s="6">
        <f t="shared" si="570"/>
        <v>222489208.55</v>
      </c>
      <c r="AP2440" s="6">
        <f t="shared" si="571"/>
        <v>1173602199.33</v>
      </c>
      <c r="AQ2440" s="6">
        <f t="shared" si="572"/>
        <v>797906452.13</v>
      </c>
      <c r="AR2440" s="6">
        <f t="shared" si="573"/>
        <v>375695747.2</v>
      </c>
      <c r="AS2440" s="6">
        <f t="shared" si="574"/>
        <v>1291554706.08</v>
      </c>
      <c r="AT2440" s="10">
        <f t="shared" si="575"/>
        <v>0</v>
      </c>
      <c r="AU2440" s="10">
        <f t="shared" si="576"/>
        <v>1291554706.08</v>
      </c>
      <c r="AV2440" s="10">
        <f t="shared" si="577"/>
        <v>598184955.75</v>
      </c>
      <c r="AW2440" s="12">
        <f t="shared" si="578"/>
        <v>0.117735375429727</v>
      </c>
      <c r="AX2440" s="12">
        <f t="shared" si="579"/>
        <v>0.882264624570273</v>
      </c>
      <c r="AY2440" s="12">
        <f t="shared" si="580"/>
        <v>0.198808203472949</v>
      </c>
      <c r="AZ2440" s="12">
        <f t="shared" si="581"/>
        <v>0.683456421097324</v>
      </c>
      <c r="BA2440" s="12">
        <f t="shared" si="582"/>
        <v>0</v>
      </c>
      <c r="BB2440" s="12">
        <f t="shared" si="583"/>
        <v>0.683456421097324</v>
      </c>
      <c r="BC2440" s="12">
        <f t="shared" si="584"/>
        <v>0.316543578902676</v>
      </c>
    </row>
    <row r="2441" spans="1:55">
      <c r="A2441" s="3" t="s">
        <v>4933</v>
      </c>
      <c r="B2441" s="3" t="s">
        <v>4934</v>
      </c>
      <c r="C2441" s="3">
        <v>0</v>
      </c>
      <c r="D2441" s="3">
        <v>217404950.63</v>
      </c>
      <c r="E2441" s="3">
        <v>499072137.01</v>
      </c>
      <c r="F2441" s="3">
        <v>0</v>
      </c>
      <c r="G2441" s="3">
        <v>0</v>
      </c>
      <c r="H2441" s="3">
        <v>0</v>
      </c>
      <c r="I2441" s="3">
        <v>0</v>
      </c>
      <c r="J2441" s="3">
        <v>0</v>
      </c>
      <c r="K2441" s="3">
        <v>4182053.47</v>
      </c>
      <c r="L2441" s="3">
        <v>0</v>
      </c>
      <c r="M2441" s="3">
        <v>269749647.81</v>
      </c>
      <c r="N2441" s="3">
        <v>76521097.09</v>
      </c>
      <c r="O2441" s="3">
        <v>235387012.63</v>
      </c>
      <c r="P2441" s="3">
        <v>46249243.91</v>
      </c>
      <c r="Q2441" s="3">
        <v>0</v>
      </c>
      <c r="R2441" s="3">
        <v>251742864.29</v>
      </c>
      <c r="S2441" s="3">
        <v>0</v>
      </c>
      <c r="T2441" s="3">
        <v>0</v>
      </c>
      <c r="U2441" s="3">
        <v>15295056.21</v>
      </c>
      <c r="V2441" s="3">
        <v>19018182.72</v>
      </c>
      <c r="W2441" s="3">
        <v>0</v>
      </c>
      <c r="X2441" s="3">
        <v>0</v>
      </c>
      <c r="Y2441" s="3">
        <v>0</v>
      </c>
      <c r="Z2441" s="3">
        <v>19496116.39</v>
      </c>
      <c r="AA2441" s="3">
        <v>0</v>
      </c>
      <c r="AB2441" s="3">
        <v>3810295.65</v>
      </c>
      <c r="AC2441" s="3">
        <v>1098115339.8</v>
      </c>
      <c r="AD2441" s="3">
        <v>270394086.39</v>
      </c>
      <c r="AE2441" s="3">
        <v>0</v>
      </c>
      <c r="AF2441" s="3">
        <v>0</v>
      </c>
      <c r="AG2441" s="3">
        <v>0</v>
      </c>
      <c r="AH2441" s="3">
        <v>148666598.3</v>
      </c>
      <c r="AI2441" s="3">
        <v>0</v>
      </c>
      <c r="AJ2441" s="3">
        <v>0</v>
      </c>
      <c r="AK2441" s="3">
        <v>4069886.99</v>
      </c>
      <c r="AL2441" s="3">
        <v>9333325.09</v>
      </c>
      <c r="AM2441" s="3">
        <v>39997110.17</v>
      </c>
      <c r="AN2441" s="3">
        <v>12885806</v>
      </c>
      <c r="AO2441" s="6">
        <f t="shared" si="570"/>
        <v>720659141.11</v>
      </c>
      <c r="AP2441" s="6">
        <f t="shared" si="571"/>
        <v>627907001.44</v>
      </c>
      <c r="AQ2441" s="6">
        <f t="shared" si="572"/>
        <v>309362515.26</v>
      </c>
      <c r="AR2441" s="6">
        <f t="shared" si="573"/>
        <v>318544486.18</v>
      </c>
      <c r="AS2441" s="6">
        <f t="shared" si="574"/>
        <v>1583462152.74</v>
      </c>
      <c r="AT2441" s="10">
        <f t="shared" si="575"/>
        <v>0</v>
      </c>
      <c r="AU2441" s="10">
        <f t="shared" si="576"/>
        <v>1583462152.74</v>
      </c>
      <c r="AV2441" s="10">
        <f t="shared" si="577"/>
        <v>1039203627.29</v>
      </c>
      <c r="AW2441" s="12">
        <f t="shared" si="578"/>
        <v>0.274781158391351</v>
      </c>
      <c r="AX2441" s="12">
        <f t="shared" si="579"/>
        <v>0.725218841608649</v>
      </c>
      <c r="AY2441" s="12">
        <f t="shared" si="580"/>
        <v>0.121458284393506</v>
      </c>
      <c r="AZ2441" s="12">
        <f t="shared" si="581"/>
        <v>0.603760557215143</v>
      </c>
      <c r="BA2441" s="12">
        <f t="shared" si="582"/>
        <v>0</v>
      </c>
      <c r="BB2441" s="12">
        <f t="shared" si="583"/>
        <v>0.603760557215143</v>
      </c>
      <c r="BC2441" s="12">
        <f t="shared" si="584"/>
        <v>0.396239442784857</v>
      </c>
    </row>
    <row r="2442" spans="1:55">
      <c r="A2442" s="3" t="s">
        <v>4935</v>
      </c>
      <c r="B2442" s="3" t="s">
        <v>4936</v>
      </c>
      <c r="C2442" s="3">
        <v>135445202.06</v>
      </c>
      <c r="D2442" s="3">
        <v>217217545.89</v>
      </c>
      <c r="E2442" s="3">
        <v>0</v>
      </c>
      <c r="F2442" s="3">
        <v>0</v>
      </c>
      <c r="G2442" s="3">
        <v>0</v>
      </c>
      <c r="H2442" s="3">
        <v>0</v>
      </c>
      <c r="I2442" s="3">
        <v>0</v>
      </c>
      <c r="J2442" s="3">
        <v>32374612.29</v>
      </c>
      <c r="K2442" s="3">
        <v>20730107.85</v>
      </c>
      <c r="L2442" s="3">
        <v>0</v>
      </c>
      <c r="M2442" s="3">
        <v>250915142.27</v>
      </c>
      <c r="N2442" s="3">
        <v>284560713.45</v>
      </c>
      <c r="O2442" s="3">
        <v>3379724.71</v>
      </c>
      <c r="P2442" s="3">
        <v>16891129.16</v>
      </c>
      <c r="Q2442" s="3">
        <v>0</v>
      </c>
      <c r="R2442" s="3">
        <v>53669181.16</v>
      </c>
      <c r="S2442" s="3">
        <v>4000000</v>
      </c>
      <c r="T2442" s="3">
        <v>0</v>
      </c>
      <c r="U2442" s="3">
        <v>15360548.66</v>
      </c>
      <c r="V2442" s="3">
        <v>12908383.72</v>
      </c>
      <c r="W2442" s="3">
        <v>0</v>
      </c>
      <c r="X2442" s="3">
        <v>0</v>
      </c>
      <c r="Y2442" s="3">
        <v>0</v>
      </c>
      <c r="Z2442" s="3">
        <v>11396582.55</v>
      </c>
      <c r="AA2442" s="3">
        <v>0</v>
      </c>
      <c r="AB2442" s="3">
        <v>59094849.7</v>
      </c>
      <c r="AC2442" s="3">
        <v>490696470.9</v>
      </c>
      <c r="AD2442" s="3">
        <v>7231594.03</v>
      </c>
      <c r="AE2442" s="3">
        <v>0</v>
      </c>
      <c r="AF2442" s="3">
        <v>0</v>
      </c>
      <c r="AG2442" s="3">
        <v>0</v>
      </c>
      <c r="AH2442" s="3">
        <v>123122729.66</v>
      </c>
      <c r="AI2442" s="3">
        <v>0</v>
      </c>
      <c r="AJ2442" s="3">
        <v>0</v>
      </c>
      <c r="AK2442" s="3">
        <v>11732365.78</v>
      </c>
      <c r="AL2442" s="3">
        <v>9422676.27</v>
      </c>
      <c r="AM2442" s="3">
        <v>0</v>
      </c>
      <c r="AN2442" s="3">
        <v>4283075</v>
      </c>
      <c r="AO2442" s="6">
        <f t="shared" si="570"/>
        <v>270322266.03</v>
      </c>
      <c r="AP2442" s="6">
        <f t="shared" si="571"/>
        <v>555746709.59</v>
      </c>
      <c r="AQ2442" s="6">
        <f t="shared" si="572"/>
        <v>156429545.79</v>
      </c>
      <c r="AR2442" s="6">
        <f t="shared" si="573"/>
        <v>399317163.8</v>
      </c>
      <c r="AS2442" s="6">
        <f t="shared" si="574"/>
        <v>646488911.64</v>
      </c>
      <c r="AT2442" s="10">
        <f t="shared" si="575"/>
        <v>135445202.06</v>
      </c>
      <c r="AU2442" s="10">
        <f t="shared" si="576"/>
        <v>781934113.7</v>
      </c>
      <c r="AV2442" s="10">
        <f t="shared" si="577"/>
        <v>669639429.83</v>
      </c>
      <c r="AW2442" s="12">
        <f t="shared" si="578"/>
        <v>0.186227054932827</v>
      </c>
      <c r="AX2442" s="12">
        <f t="shared" si="579"/>
        <v>0.720463720285755</v>
      </c>
      <c r="AY2442" s="12">
        <f t="shared" si="580"/>
        <v>0.27509261627139</v>
      </c>
      <c r="AZ2442" s="12">
        <f t="shared" si="581"/>
        <v>0.445371104014365</v>
      </c>
      <c r="BA2442" s="12">
        <f t="shared" si="582"/>
        <v>0.0933092247814179</v>
      </c>
      <c r="BB2442" s="12">
        <f t="shared" si="583"/>
        <v>0.538680328795783</v>
      </c>
      <c r="BC2442" s="12">
        <f t="shared" si="584"/>
        <v>0.461319671204217</v>
      </c>
    </row>
    <row r="2443" spans="1:55">
      <c r="A2443" s="3" t="s">
        <v>4937</v>
      </c>
      <c r="B2443" s="3" t="s">
        <v>4938</v>
      </c>
      <c r="C2443" s="3">
        <v>0</v>
      </c>
      <c r="D2443" s="3">
        <v>217204640.14</v>
      </c>
      <c r="E2443" s="3">
        <v>0</v>
      </c>
      <c r="F2443" s="3">
        <v>0</v>
      </c>
      <c r="G2443" s="3">
        <v>0</v>
      </c>
      <c r="H2443" s="3">
        <v>0</v>
      </c>
      <c r="I2443" s="3">
        <v>0</v>
      </c>
      <c r="J2443" s="3">
        <v>358753.96</v>
      </c>
      <c r="K2443" s="3">
        <v>2529365.7</v>
      </c>
      <c r="L2443" s="3">
        <v>0</v>
      </c>
      <c r="M2443" s="3">
        <v>52972058.18</v>
      </c>
      <c r="N2443" s="3">
        <v>3134245.21</v>
      </c>
      <c r="O2443" s="3">
        <v>126398403.16</v>
      </c>
      <c r="P2443" s="3">
        <v>20744636.39</v>
      </c>
      <c r="Q2443" s="3">
        <v>0</v>
      </c>
      <c r="R2443" s="3">
        <v>38571679.87</v>
      </c>
      <c r="S2443" s="3">
        <v>2213897.04</v>
      </c>
      <c r="T2443" s="3">
        <v>0</v>
      </c>
      <c r="U2443" s="3">
        <v>2888070.44</v>
      </c>
      <c r="V2443" s="3">
        <v>2473401.52</v>
      </c>
      <c r="W2443" s="3">
        <v>0</v>
      </c>
      <c r="X2443" s="3">
        <v>0</v>
      </c>
      <c r="Y2443" s="3">
        <v>0</v>
      </c>
      <c r="Z2443" s="3">
        <v>17219388.21</v>
      </c>
      <c r="AA2443" s="3">
        <v>0</v>
      </c>
      <c r="AB2443" s="3">
        <v>1655590.02</v>
      </c>
      <c r="AC2443" s="3">
        <v>677428478.08</v>
      </c>
      <c r="AD2443" s="3">
        <v>21853000.32</v>
      </c>
      <c r="AE2443" s="3">
        <v>0</v>
      </c>
      <c r="AF2443" s="3">
        <v>44712560.55</v>
      </c>
      <c r="AG2443" s="3">
        <v>0</v>
      </c>
      <c r="AH2443" s="3">
        <v>26564835.02</v>
      </c>
      <c r="AI2443" s="3">
        <v>0</v>
      </c>
      <c r="AJ2443" s="3">
        <v>0</v>
      </c>
      <c r="AK2443" s="3">
        <v>0</v>
      </c>
      <c r="AL2443" s="3">
        <v>16538933.46</v>
      </c>
      <c r="AM2443" s="3">
        <v>0</v>
      </c>
      <c r="AN2443" s="3">
        <v>3253427.45</v>
      </c>
      <c r="AO2443" s="6">
        <f t="shared" si="570"/>
        <v>220092759.8</v>
      </c>
      <c r="AP2443" s="6">
        <f t="shared" si="571"/>
        <v>203249342.94</v>
      </c>
      <c r="AQ2443" s="6">
        <f t="shared" si="572"/>
        <v>65022027.1</v>
      </c>
      <c r="AR2443" s="6">
        <f t="shared" si="573"/>
        <v>138227315.84</v>
      </c>
      <c r="AS2443" s="6">
        <f t="shared" si="574"/>
        <v>790351234.88</v>
      </c>
      <c r="AT2443" s="10">
        <f t="shared" si="575"/>
        <v>0</v>
      </c>
      <c r="AU2443" s="10">
        <f t="shared" si="576"/>
        <v>790351234.88</v>
      </c>
      <c r="AV2443" s="10">
        <f t="shared" si="577"/>
        <v>358320075.64</v>
      </c>
      <c r="AW2443" s="12">
        <f t="shared" si="578"/>
        <v>0.191606387122496</v>
      </c>
      <c r="AX2443" s="12">
        <f t="shared" si="579"/>
        <v>0.808393612877504</v>
      </c>
      <c r="AY2443" s="12">
        <f t="shared" si="580"/>
        <v>0.120336700824734</v>
      </c>
      <c r="AZ2443" s="12">
        <f t="shared" si="581"/>
        <v>0.68805691205277</v>
      </c>
      <c r="BA2443" s="12">
        <f t="shared" si="582"/>
        <v>0</v>
      </c>
      <c r="BB2443" s="12">
        <f t="shared" si="583"/>
        <v>0.68805691205277</v>
      </c>
      <c r="BC2443" s="12">
        <f t="shared" si="584"/>
        <v>0.31194308794723</v>
      </c>
    </row>
    <row r="2444" spans="1:55">
      <c r="A2444" s="3" t="s">
        <v>4939</v>
      </c>
      <c r="B2444" s="3" t="s">
        <v>4940</v>
      </c>
      <c r="C2444" s="3">
        <v>2025000</v>
      </c>
      <c r="D2444" s="3">
        <v>217114176.17</v>
      </c>
      <c r="E2444" s="3">
        <v>0</v>
      </c>
      <c r="F2444" s="3">
        <v>0</v>
      </c>
      <c r="G2444" s="3">
        <v>0</v>
      </c>
      <c r="H2444" s="3">
        <v>0</v>
      </c>
      <c r="I2444" s="3">
        <v>0</v>
      </c>
      <c r="J2444" s="3">
        <v>0</v>
      </c>
      <c r="K2444" s="3">
        <v>3204725.81</v>
      </c>
      <c r="L2444" s="3">
        <v>0</v>
      </c>
      <c r="M2444" s="3">
        <v>130931853.52</v>
      </c>
      <c r="N2444" s="3">
        <v>17526636.41</v>
      </c>
      <c r="O2444" s="3">
        <v>130736350.16</v>
      </c>
      <c r="P2444" s="3">
        <v>30920003.85</v>
      </c>
      <c r="Q2444" s="3">
        <v>0</v>
      </c>
      <c r="R2444" s="3">
        <v>90686189.81</v>
      </c>
      <c r="S2444" s="3">
        <v>0</v>
      </c>
      <c r="T2444" s="3">
        <v>0</v>
      </c>
      <c r="U2444" s="3">
        <v>12537860.53</v>
      </c>
      <c r="V2444" s="3">
        <v>4821884.91</v>
      </c>
      <c r="W2444" s="3">
        <v>0</v>
      </c>
      <c r="X2444" s="3">
        <v>0</v>
      </c>
      <c r="Y2444" s="3">
        <v>0</v>
      </c>
      <c r="Z2444" s="3">
        <v>5192205.08</v>
      </c>
      <c r="AA2444" s="3">
        <v>0</v>
      </c>
      <c r="AB2444" s="3">
        <v>807847.78</v>
      </c>
      <c r="AC2444" s="3">
        <v>214640592.03</v>
      </c>
      <c r="AD2444" s="3">
        <v>8883272.52</v>
      </c>
      <c r="AE2444" s="3">
        <v>0</v>
      </c>
      <c r="AF2444" s="3">
        <v>0</v>
      </c>
      <c r="AG2444" s="3">
        <v>0</v>
      </c>
      <c r="AH2444" s="3">
        <v>44022196.49</v>
      </c>
      <c r="AI2444" s="3">
        <v>0</v>
      </c>
      <c r="AJ2444" s="3">
        <v>9327073.65</v>
      </c>
      <c r="AK2444" s="3">
        <v>2732389.4</v>
      </c>
      <c r="AL2444" s="3">
        <v>0</v>
      </c>
      <c r="AM2444" s="3">
        <v>60564958</v>
      </c>
      <c r="AN2444" s="3">
        <v>4499816.96</v>
      </c>
      <c r="AO2444" s="6">
        <f t="shared" si="570"/>
        <v>220318901.98</v>
      </c>
      <c r="AP2444" s="6">
        <f t="shared" si="571"/>
        <v>310114843.94</v>
      </c>
      <c r="AQ2444" s="6">
        <f t="shared" si="572"/>
        <v>114045988.11</v>
      </c>
      <c r="AR2444" s="6">
        <f t="shared" si="573"/>
        <v>196068855.83</v>
      </c>
      <c r="AS2444" s="6">
        <f t="shared" si="574"/>
        <v>344670299.05</v>
      </c>
      <c r="AT2444" s="10">
        <f t="shared" si="575"/>
        <v>2025000</v>
      </c>
      <c r="AU2444" s="10">
        <f t="shared" si="576"/>
        <v>346695299.05</v>
      </c>
      <c r="AV2444" s="10">
        <f t="shared" si="577"/>
        <v>416387757.81</v>
      </c>
      <c r="AW2444" s="12">
        <f t="shared" si="578"/>
        <v>0.288722046701688</v>
      </c>
      <c r="AX2444" s="12">
        <f t="shared" si="579"/>
        <v>0.708624244790705</v>
      </c>
      <c r="AY2444" s="12">
        <f t="shared" si="580"/>
        <v>0.256943007798917</v>
      </c>
      <c r="AZ2444" s="12">
        <f t="shared" si="581"/>
        <v>0.451681236991788</v>
      </c>
      <c r="BA2444" s="12">
        <f t="shared" si="582"/>
        <v>0.00265370850760682</v>
      </c>
      <c r="BB2444" s="12">
        <f t="shared" si="583"/>
        <v>0.454334945499395</v>
      </c>
      <c r="BC2444" s="12">
        <f t="shared" si="584"/>
        <v>0.545665054500605</v>
      </c>
    </row>
    <row r="2445" spans="1:55">
      <c r="A2445" s="3" t="s">
        <v>4941</v>
      </c>
      <c r="B2445" s="3" t="s">
        <v>4942</v>
      </c>
      <c r="C2445" s="3">
        <v>0</v>
      </c>
      <c r="D2445" s="3">
        <v>216735064.1</v>
      </c>
      <c r="E2445" s="3">
        <v>0</v>
      </c>
      <c r="F2445" s="3">
        <v>0</v>
      </c>
      <c r="G2445" s="3">
        <v>0</v>
      </c>
      <c r="H2445" s="3">
        <v>0</v>
      </c>
      <c r="I2445" s="3">
        <v>0</v>
      </c>
      <c r="J2445" s="3">
        <v>0</v>
      </c>
      <c r="K2445" s="3">
        <v>16078556.28</v>
      </c>
      <c r="L2445" s="3">
        <v>0</v>
      </c>
      <c r="M2445" s="3">
        <v>1191280479.88</v>
      </c>
      <c r="N2445" s="3">
        <v>14885197.12</v>
      </c>
      <c r="O2445" s="3">
        <v>83788251.82</v>
      </c>
      <c r="P2445" s="3">
        <v>3638636.44</v>
      </c>
      <c r="Q2445" s="3">
        <v>0</v>
      </c>
      <c r="R2445" s="3">
        <v>497045638.69</v>
      </c>
      <c r="S2445" s="3">
        <v>0</v>
      </c>
      <c r="T2445" s="3">
        <v>0</v>
      </c>
      <c r="U2445" s="3">
        <v>9189809.13</v>
      </c>
      <c r="V2445" s="3">
        <v>8322971.86</v>
      </c>
      <c r="W2445" s="3">
        <v>0</v>
      </c>
      <c r="X2445" s="3">
        <v>0</v>
      </c>
      <c r="Y2445" s="3">
        <v>0</v>
      </c>
      <c r="Z2445" s="3">
        <v>117857.12</v>
      </c>
      <c r="AA2445" s="3">
        <v>0</v>
      </c>
      <c r="AB2445" s="3">
        <v>1340972.66</v>
      </c>
      <c r="AC2445" s="3">
        <v>185361783.2</v>
      </c>
      <c r="AD2445" s="3">
        <v>15971182.53</v>
      </c>
      <c r="AE2445" s="3">
        <v>0</v>
      </c>
      <c r="AF2445" s="3">
        <v>0</v>
      </c>
      <c r="AG2445" s="3">
        <v>0</v>
      </c>
      <c r="AH2445" s="3">
        <v>80933390.77</v>
      </c>
      <c r="AI2445" s="3">
        <v>0</v>
      </c>
      <c r="AJ2445" s="3">
        <v>0</v>
      </c>
      <c r="AK2445" s="3">
        <v>532385.1</v>
      </c>
      <c r="AL2445" s="3">
        <v>11488097.19</v>
      </c>
      <c r="AM2445" s="3">
        <v>0</v>
      </c>
      <c r="AN2445" s="3">
        <v>18492461.66</v>
      </c>
      <c r="AO2445" s="6">
        <f t="shared" si="570"/>
        <v>232813620.38</v>
      </c>
      <c r="AP2445" s="6">
        <f t="shared" si="571"/>
        <v>1293592565.26</v>
      </c>
      <c r="AQ2445" s="6">
        <f t="shared" si="572"/>
        <v>516017249.46</v>
      </c>
      <c r="AR2445" s="6">
        <f t="shared" si="573"/>
        <v>777575315.8</v>
      </c>
      <c r="AS2445" s="6">
        <f t="shared" si="574"/>
        <v>312779300.45</v>
      </c>
      <c r="AT2445" s="10">
        <f t="shared" si="575"/>
        <v>0</v>
      </c>
      <c r="AU2445" s="10">
        <f t="shared" si="576"/>
        <v>312779300.45</v>
      </c>
      <c r="AV2445" s="10">
        <f t="shared" si="577"/>
        <v>1010388936.18</v>
      </c>
      <c r="AW2445" s="12">
        <f t="shared" si="578"/>
        <v>0.17595163935688</v>
      </c>
      <c r="AX2445" s="12">
        <f t="shared" si="579"/>
        <v>0.82404836064312</v>
      </c>
      <c r="AY2445" s="12">
        <f t="shared" si="580"/>
        <v>0.587661715474987</v>
      </c>
      <c r="AZ2445" s="12">
        <f t="shared" si="581"/>
        <v>0.236386645168133</v>
      </c>
      <c r="BA2445" s="12">
        <f t="shared" si="582"/>
        <v>0</v>
      </c>
      <c r="BB2445" s="12">
        <f t="shared" si="583"/>
        <v>0.236386645168133</v>
      </c>
      <c r="BC2445" s="12">
        <f t="shared" si="584"/>
        <v>0.763613354831867</v>
      </c>
    </row>
    <row r="2446" spans="1:55">
      <c r="A2446" s="3" t="s">
        <v>4943</v>
      </c>
      <c r="B2446" s="3" t="s">
        <v>4944</v>
      </c>
      <c r="C2446" s="3">
        <v>0</v>
      </c>
      <c r="D2446" s="3">
        <v>216716114.3</v>
      </c>
      <c r="E2446" s="3">
        <v>301221575.35</v>
      </c>
      <c r="F2446" s="3">
        <v>0</v>
      </c>
      <c r="G2446" s="3">
        <v>0</v>
      </c>
      <c r="H2446" s="3">
        <v>0</v>
      </c>
      <c r="I2446" s="3">
        <v>0</v>
      </c>
      <c r="J2446" s="3">
        <v>0</v>
      </c>
      <c r="K2446" s="3">
        <v>1561469.09</v>
      </c>
      <c r="L2446" s="3">
        <v>0</v>
      </c>
      <c r="M2446" s="3">
        <v>226142265.71</v>
      </c>
      <c r="N2446" s="3">
        <v>7759221.41</v>
      </c>
      <c r="O2446" s="3">
        <v>90792998.04</v>
      </c>
      <c r="P2446" s="3">
        <v>14371.75</v>
      </c>
      <c r="Q2446" s="3">
        <v>0</v>
      </c>
      <c r="R2446" s="3">
        <v>91519008.91</v>
      </c>
      <c r="S2446" s="3">
        <v>0</v>
      </c>
      <c r="T2446" s="3">
        <v>0</v>
      </c>
      <c r="U2446" s="3">
        <v>16654702.25</v>
      </c>
      <c r="V2446" s="3">
        <v>8573096.13</v>
      </c>
      <c r="W2446" s="3">
        <v>0</v>
      </c>
      <c r="X2446" s="3">
        <v>0</v>
      </c>
      <c r="Y2446" s="3">
        <v>0</v>
      </c>
      <c r="Z2446" s="3">
        <v>0</v>
      </c>
      <c r="AA2446" s="3">
        <v>0</v>
      </c>
      <c r="AB2446" s="3">
        <v>64757.5</v>
      </c>
      <c r="AC2446" s="3">
        <v>79725329.4</v>
      </c>
      <c r="AD2446" s="3">
        <v>31222.18</v>
      </c>
      <c r="AE2446" s="3">
        <v>0</v>
      </c>
      <c r="AF2446" s="3">
        <v>0</v>
      </c>
      <c r="AG2446" s="3">
        <v>0</v>
      </c>
      <c r="AH2446" s="3">
        <v>17435448.08</v>
      </c>
      <c r="AI2446" s="3">
        <v>0</v>
      </c>
      <c r="AJ2446" s="3">
        <v>0</v>
      </c>
      <c r="AK2446" s="3">
        <v>384072.08</v>
      </c>
      <c r="AL2446" s="3">
        <v>4990289.07</v>
      </c>
      <c r="AM2446" s="3">
        <v>0</v>
      </c>
      <c r="AN2446" s="3">
        <v>5865541.87</v>
      </c>
      <c r="AO2446" s="6">
        <f t="shared" si="570"/>
        <v>519499158.74</v>
      </c>
      <c r="AP2446" s="6">
        <f t="shared" si="571"/>
        <v>324708856.91</v>
      </c>
      <c r="AQ2446" s="6">
        <f t="shared" si="572"/>
        <v>116811564.79</v>
      </c>
      <c r="AR2446" s="6">
        <f t="shared" si="573"/>
        <v>207897292.12</v>
      </c>
      <c r="AS2446" s="6">
        <f t="shared" si="574"/>
        <v>108431902.68</v>
      </c>
      <c r="AT2446" s="10">
        <f t="shared" si="575"/>
        <v>0</v>
      </c>
      <c r="AU2446" s="10">
        <f t="shared" si="576"/>
        <v>108431902.68</v>
      </c>
      <c r="AV2446" s="10">
        <f t="shared" si="577"/>
        <v>727396450.86</v>
      </c>
      <c r="AW2446" s="12">
        <f t="shared" si="578"/>
        <v>0.621538090374364</v>
      </c>
      <c r="AX2446" s="12">
        <f t="shared" si="579"/>
        <v>0.378461909625637</v>
      </c>
      <c r="AY2446" s="12">
        <f t="shared" si="580"/>
        <v>0.248732040782642</v>
      </c>
      <c r="AZ2446" s="12">
        <f t="shared" si="581"/>
        <v>0.129729868842994</v>
      </c>
      <c r="BA2446" s="12">
        <f t="shared" si="582"/>
        <v>0</v>
      </c>
      <c r="BB2446" s="12">
        <f t="shared" si="583"/>
        <v>0.129729868842994</v>
      </c>
      <c r="BC2446" s="12">
        <f t="shared" si="584"/>
        <v>0.870270131157006</v>
      </c>
    </row>
    <row r="2447" spans="1:55">
      <c r="A2447" s="3" t="s">
        <v>4945</v>
      </c>
      <c r="B2447" s="3" t="s">
        <v>4946</v>
      </c>
      <c r="C2447" s="3">
        <v>0</v>
      </c>
      <c r="D2447" s="3">
        <v>216684418.7</v>
      </c>
      <c r="E2447" s="3">
        <v>0</v>
      </c>
      <c r="F2447" s="3">
        <v>0</v>
      </c>
      <c r="G2447" s="3">
        <v>0</v>
      </c>
      <c r="H2447" s="3">
        <v>0</v>
      </c>
      <c r="I2447" s="3">
        <v>0</v>
      </c>
      <c r="J2447" s="3">
        <v>0</v>
      </c>
      <c r="K2447" s="3">
        <v>11603653.69</v>
      </c>
      <c r="L2447" s="3">
        <v>0</v>
      </c>
      <c r="M2447" s="3">
        <v>537933809.54</v>
      </c>
      <c r="N2447" s="3">
        <v>117927619.11</v>
      </c>
      <c r="O2447" s="3">
        <v>171730858.06</v>
      </c>
      <c r="P2447" s="3">
        <v>3064525.24</v>
      </c>
      <c r="Q2447" s="3">
        <v>0</v>
      </c>
      <c r="R2447" s="3">
        <v>396144715.27</v>
      </c>
      <c r="S2447" s="3">
        <v>0</v>
      </c>
      <c r="T2447" s="3">
        <v>0</v>
      </c>
      <c r="U2447" s="3">
        <v>28533180.11</v>
      </c>
      <c r="V2447" s="3">
        <v>14424670.61</v>
      </c>
      <c r="W2447" s="3">
        <v>0</v>
      </c>
      <c r="X2447" s="3">
        <v>0</v>
      </c>
      <c r="Y2447" s="3">
        <v>0</v>
      </c>
      <c r="Z2447" s="3">
        <v>18287379.6</v>
      </c>
      <c r="AA2447" s="3">
        <v>0</v>
      </c>
      <c r="AB2447" s="3">
        <v>45624.07</v>
      </c>
      <c r="AC2447" s="3">
        <v>935811214.51</v>
      </c>
      <c r="AD2447" s="3">
        <v>119799906.98</v>
      </c>
      <c r="AE2447" s="3">
        <v>0</v>
      </c>
      <c r="AF2447" s="3">
        <v>0</v>
      </c>
      <c r="AG2447" s="3">
        <v>0</v>
      </c>
      <c r="AH2447" s="3">
        <v>109522951.57</v>
      </c>
      <c r="AI2447" s="3">
        <v>0</v>
      </c>
      <c r="AJ2447" s="3">
        <v>250969232.07</v>
      </c>
      <c r="AK2447" s="3">
        <v>18410408.93</v>
      </c>
      <c r="AL2447" s="3">
        <v>24450298.43</v>
      </c>
      <c r="AM2447" s="3">
        <v>0</v>
      </c>
      <c r="AN2447" s="3">
        <v>41306155.08</v>
      </c>
      <c r="AO2447" s="6">
        <f t="shared" si="570"/>
        <v>228288072.39</v>
      </c>
      <c r="AP2447" s="6">
        <f t="shared" si="571"/>
        <v>830656811.95</v>
      </c>
      <c r="AQ2447" s="6">
        <f t="shared" si="572"/>
        <v>457435569.66</v>
      </c>
      <c r="AR2447" s="6">
        <f t="shared" si="573"/>
        <v>373221242.29</v>
      </c>
      <c r="AS2447" s="6">
        <f t="shared" si="574"/>
        <v>1500270167.57</v>
      </c>
      <c r="AT2447" s="10">
        <f t="shared" si="575"/>
        <v>0</v>
      </c>
      <c r="AU2447" s="10">
        <f t="shared" si="576"/>
        <v>1500270167.57</v>
      </c>
      <c r="AV2447" s="10">
        <f t="shared" si="577"/>
        <v>601509314.68</v>
      </c>
      <c r="AW2447" s="12">
        <f t="shared" si="578"/>
        <v>0.108616567207904</v>
      </c>
      <c r="AX2447" s="12">
        <f t="shared" si="579"/>
        <v>0.891383432792096</v>
      </c>
      <c r="AY2447" s="12">
        <f t="shared" si="580"/>
        <v>0.177573929825625</v>
      </c>
      <c r="AZ2447" s="12">
        <f t="shared" si="581"/>
        <v>0.713809502966471</v>
      </c>
      <c r="BA2447" s="12">
        <f t="shared" si="582"/>
        <v>0</v>
      </c>
      <c r="BB2447" s="12">
        <f t="shared" si="583"/>
        <v>0.713809502966471</v>
      </c>
      <c r="BC2447" s="12">
        <f t="shared" si="584"/>
        <v>0.286190497033529</v>
      </c>
    </row>
    <row r="2448" spans="1:55">
      <c r="A2448" s="3" t="s">
        <v>4947</v>
      </c>
      <c r="B2448" s="3" t="s">
        <v>4948</v>
      </c>
      <c r="C2448" s="3">
        <v>1742.48</v>
      </c>
      <c r="D2448" s="3">
        <v>216060856.14</v>
      </c>
      <c r="E2448" s="3">
        <v>793449563.93</v>
      </c>
      <c r="F2448" s="3">
        <v>0</v>
      </c>
      <c r="G2448" s="3">
        <v>0</v>
      </c>
      <c r="H2448" s="3">
        <v>0</v>
      </c>
      <c r="I2448" s="3">
        <v>0</v>
      </c>
      <c r="J2448" s="3">
        <v>45675639.41</v>
      </c>
      <c r="K2448" s="3">
        <v>3739368.94</v>
      </c>
      <c r="L2448" s="3">
        <v>0</v>
      </c>
      <c r="M2448" s="3">
        <v>243682541.25</v>
      </c>
      <c r="N2448" s="3">
        <v>6986793.69</v>
      </c>
      <c r="O2448" s="3">
        <v>627191718.65</v>
      </c>
      <c r="P2448" s="3">
        <v>6480041.79</v>
      </c>
      <c r="Q2448" s="3">
        <v>0</v>
      </c>
      <c r="R2448" s="3">
        <v>146903494.94</v>
      </c>
      <c r="S2448" s="3">
        <v>0</v>
      </c>
      <c r="T2448" s="3">
        <v>0</v>
      </c>
      <c r="U2448" s="3">
        <v>30232896.48</v>
      </c>
      <c r="V2448" s="3">
        <v>33785271.5</v>
      </c>
      <c r="W2448" s="3">
        <v>0</v>
      </c>
      <c r="X2448" s="3">
        <v>0</v>
      </c>
      <c r="Y2448" s="3">
        <v>2707531.78</v>
      </c>
      <c r="Z2448" s="3">
        <v>14774598.23</v>
      </c>
      <c r="AA2448" s="3">
        <v>0</v>
      </c>
      <c r="AB2448" s="3">
        <v>8068886.62</v>
      </c>
      <c r="AC2448" s="3">
        <v>428354523.31</v>
      </c>
      <c r="AD2448" s="3">
        <v>366233.86</v>
      </c>
      <c r="AE2448" s="3">
        <v>0</v>
      </c>
      <c r="AF2448" s="3">
        <v>0</v>
      </c>
      <c r="AG2448" s="3">
        <v>0</v>
      </c>
      <c r="AH2448" s="3">
        <v>59686865.31</v>
      </c>
      <c r="AI2448" s="3">
        <v>0</v>
      </c>
      <c r="AJ2448" s="3">
        <v>2722859.05</v>
      </c>
      <c r="AK2448" s="3">
        <v>5390770.35</v>
      </c>
      <c r="AL2448" s="3">
        <v>41840076.64</v>
      </c>
      <c r="AM2448" s="3">
        <v>46188920.71</v>
      </c>
      <c r="AN2448" s="3">
        <v>1293437.19</v>
      </c>
      <c r="AO2448" s="6">
        <f t="shared" si="570"/>
        <v>1058925428.42</v>
      </c>
      <c r="AP2448" s="6">
        <f t="shared" si="571"/>
        <v>884341095.38</v>
      </c>
      <c r="AQ2448" s="6">
        <f t="shared" si="572"/>
        <v>236472679.55</v>
      </c>
      <c r="AR2448" s="6">
        <f t="shared" si="573"/>
        <v>647868415.83</v>
      </c>
      <c r="AS2448" s="6">
        <f t="shared" si="574"/>
        <v>585843686.42</v>
      </c>
      <c r="AT2448" s="10">
        <f t="shared" si="575"/>
        <v>1742.48</v>
      </c>
      <c r="AU2448" s="10">
        <f t="shared" si="576"/>
        <v>585845428.9</v>
      </c>
      <c r="AV2448" s="10">
        <f t="shared" si="577"/>
        <v>1706793844.25</v>
      </c>
      <c r="AW2448" s="12">
        <f t="shared" si="578"/>
        <v>0.461880523823129</v>
      </c>
      <c r="AX2448" s="12">
        <f t="shared" si="579"/>
        <v>0.538118716144527</v>
      </c>
      <c r="AY2448" s="12">
        <f t="shared" si="580"/>
        <v>0.282586285342593</v>
      </c>
      <c r="AZ2448" s="12">
        <f t="shared" si="581"/>
        <v>0.255532430801935</v>
      </c>
      <c r="BA2448" s="12">
        <f t="shared" si="582"/>
        <v>7.6003234368654e-7</v>
      </c>
      <c r="BB2448" s="12">
        <f t="shared" si="583"/>
        <v>0.255533190834278</v>
      </c>
      <c r="BC2448" s="12">
        <f t="shared" si="584"/>
        <v>0.744466809165722</v>
      </c>
    </row>
    <row r="2449" spans="1:55">
      <c r="A2449" s="3" t="s">
        <v>4949</v>
      </c>
      <c r="B2449" s="3" t="s">
        <v>4950</v>
      </c>
      <c r="C2449" s="3">
        <v>248884831.47</v>
      </c>
      <c r="D2449" s="3">
        <v>215350014.4</v>
      </c>
      <c r="E2449" s="3">
        <v>0</v>
      </c>
      <c r="F2449" s="3">
        <v>0</v>
      </c>
      <c r="G2449" s="3">
        <v>0</v>
      </c>
      <c r="H2449" s="3">
        <v>0</v>
      </c>
      <c r="I2449" s="3">
        <v>0</v>
      </c>
      <c r="J2449" s="3">
        <v>102452587.48</v>
      </c>
      <c r="K2449" s="3">
        <v>373319539.68</v>
      </c>
      <c r="L2449" s="3">
        <v>0</v>
      </c>
      <c r="M2449" s="3">
        <v>335877188.5</v>
      </c>
      <c r="N2449" s="3">
        <v>11320084.94</v>
      </c>
      <c r="O2449" s="3">
        <v>1006786543.43</v>
      </c>
      <c r="P2449" s="3">
        <v>15102853.18</v>
      </c>
      <c r="Q2449" s="3">
        <v>0</v>
      </c>
      <c r="R2449" s="3">
        <v>547306839.26</v>
      </c>
      <c r="S2449" s="3">
        <v>0</v>
      </c>
      <c r="T2449" s="3">
        <v>0</v>
      </c>
      <c r="U2449" s="3">
        <v>41438337.81</v>
      </c>
      <c r="V2449" s="3">
        <v>103374553.46</v>
      </c>
      <c r="W2449" s="3">
        <v>0</v>
      </c>
      <c r="X2449" s="3">
        <v>12431279.6</v>
      </c>
      <c r="Y2449" s="3">
        <v>313243405.41</v>
      </c>
      <c r="Z2449" s="3">
        <v>4242492.77</v>
      </c>
      <c r="AA2449" s="3">
        <v>0</v>
      </c>
      <c r="AB2449" s="3">
        <v>21575592.66</v>
      </c>
      <c r="AC2449" s="3">
        <v>80293288.59</v>
      </c>
      <c r="AD2449" s="3">
        <v>154024053.53</v>
      </c>
      <c r="AE2449" s="3">
        <v>0</v>
      </c>
      <c r="AF2449" s="3">
        <v>0</v>
      </c>
      <c r="AG2449" s="3">
        <v>0</v>
      </c>
      <c r="AH2449" s="3">
        <v>442387546.38</v>
      </c>
      <c r="AI2449" s="3">
        <v>0</v>
      </c>
      <c r="AJ2449" s="3">
        <v>143413142.85</v>
      </c>
      <c r="AK2449" s="3">
        <v>10208928.2</v>
      </c>
      <c r="AL2449" s="3">
        <v>46283789.26</v>
      </c>
      <c r="AM2449" s="3">
        <v>1835904.43</v>
      </c>
      <c r="AN2449" s="3">
        <v>571551822.52</v>
      </c>
      <c r="AO2449" s="6">
        <f t="shared" si="570"/>
        <v>691122141.56</v>
      </c>
      <c r="AP2449" s="6">
        <f t="shared" si="571"/>
        <v>1369086670.05</v>
      </c>
      <c r="AQ2449" s="6">
        <f t="shared" si="572"/>
        <v>1043612500.97</v>
      </c>
      <c r="AR2449" s="6">
        <f t="shared" si="573"/>
        <v>325474169.08</v>
      </c>
      <c r="AS2449" s="6">
        <f t="shared" si="574"/>
        <v>1449998475.76</v>
      </c>
      <c r="AT2449" s="10">
        <f t="shared" si="575"/>
        <v>248884831.47</v>
      </c>
      <c r="AU2449" s="10">
        <f t="shared" si="576"/>
        <v>1698883307.23</v>
      </c>
      <c r="AV2449" s="10">
        <f t="shared" si="577"/>
        <v>1016596310.64</v>
      </c>
      <c r="AW2449" s="12">
        <f t="shared" si="578"/>
        <v>0.254511997443056</v>
      </c>
      <c r="AX2449" s="12">
        <f t="shared" si="579"/>
        <v>0.653833905861782</v>
      </c>
      <c r="AY2449" s="12">
        <f t="shared" si="580"/>
        <v>0.119858814972546</v>
      </c>
      <c r="AZ2449" s="12">
        <f t="shared" si="581"/>
        <v>0.533975090889236</v>
      </c>
      <c r="BA2449" s="12">
        <f t="shared" si="582"/>
        <v>0.0916540966951625</v>
      </c>
      <c r="BB2449" s="12">
        <f t="shared" si="583"/>
        <v>0.625629187584398</v>
      </c>
      <c r="BC2449" s="12">
        <f t="shared" si="584"/>
        <v>0.374370812415602</v>
      </c>
    </row>
    <row r="2450" spans="1:55">
      <c r="A2450" s="3" t="s">
        <v>4951</v>
      </c>
      <c r="B2450" s="3" t="s">
        <v>4952</v>
      </c>
      <c r="C2450" s="3">
        <v>83793319.94</v>
      </c>
      <c r="D2450" s="3">
        <v>215178165.87</v>
      </c>
      <c r="E2450" s="3">
        <v>0</v>
      </c>
      <c r="F2450" s="3">
        <v>0</v>
      </c>
      <c r="G2450" s="3">
        <v>0</v>
      </c>
      <c r="H2450" s="3">
        <v>0</v>
      </c>
      <c r="I2450" s="3">
        <v>0</v>
      </c>
      <c r="J2450" s="3">
        <v>0</v>
      </c>
      <c r="K2450" s="3">
        <v>181080522.58</v>
      </c>
      <c r="L2450" s="3">
        <v>0</v>
      </c>
      <c r="M2450" s="3">
        <v>286460832.26</v>
      </c>
      <c r="N2450" s="3">
        <v>222875562.13</v>
      </c>
      <c r="O2450" s="3">
        <v>162258426.08</v>
      </c>
      <c r="P2450" s="3">
        <v>23595127.92</v>
      </c>
      <c r="Q2450" s="3">
        <v>0</v>
      </c>
      <c r="R2450" s="3">
        <v>782203801.79</v>
      </c>
      <c r="S2450" s="3">
        <v>0</v>
      </c>
      <c r="T2450" s="3">
        <v>0</v>
      </c>
      <c r="U2450" s="3">
        <v>11553398.42</v>
      </c>
      <c r="V2450" s="3">
        <v>10076416.24</v>
      </c>
      <c r="W2450" s="3">
        <v>0</v>
      </c>
      <c r="X2450" s="3">
        <v>0</v>
      </c>
      <c r="Y2450" s="3">
        <v>0</v>
      </c>
      <c r="Z2450" s="3">
        <v>3897377.6</v>
      </c>
      <c r="AA2450" s="3">
        <v>0</v>
      </c>
      <c r="AB2450" s="3">
        <v>0</v>
      </c>
      <c r="AC2450" s="3">
        <v>125578994.25</v>
      </c>
      <c r="AD2450" s="3">
        <v>0</v>
      </c>
      <c r="AE2450" s="3">
        <v>0</v>
      </c>
      <c r="AF2450" s="3">
        <v>0</v>
      </c>
      <c r="AG2450" s="3">
        <v>0</v>
      </c>
      <c r="AH2450" s="3">
        <v>41793751.79</v>
      </c>
      <c r="AI2450" s="3">
        <v>0</v>
      </c>
      <c r="AJ2450" s="3">
        <v>562262598.94</v>
      </c>
      <c r="AK2450" s="3">
        <v>9043363.55</v>
      </c>
      <c r="AL2450" s="3">
        <v>32833684.85</v>
      </c>
      <c r="AM2450" s="3">
        <v>2084703.51</v>
      </c>
      <c r="AN2450" s="3">
        <v>53872452.83</v>
      </c>
      <c r="AO2450" s="6">
        <f t="shared" si="570"/>
        <v>396258688.45</v>
      </c>
      <c r="AP2450" s="6">
        <f t="shared" si="571"/>
        <v>695189948.39</v>
      </c>
      <c r="AQ2450" s="6">
        <f t="shared" si="572"/>
        <v>807730994.05</v>
      </c>
      <c r="AR2450" s="6">
        <f t="shared" si="573"/>
        <v>-112541045.66</v>
      </c>
      <c r="AS2450" s="6">
        <f t="shared" si="574"/>
        <v>827469549.72</v>
      </c>
      <c r="AT2450" s="10">
        <f t="shared" si="575"/>
        <v>83793319.94</v>
      </c>
      <c r="AU2450" s="10">
        <f t="shared" si="576"/>
        <v>911262869.66</v>
      </c>
      <c r="AV2450" s="10">
        <f t="shared" si="577"/>
        <v>283717642.79</v>
      </c>
      <c r="AW2450" s="12">
        <f t="shared" si="578"/>
        <v>0.331602636462726</v>
      </c>
      <c r="AX2450" s="12">
        <f t="shared" si="579"/>
        <v>0.5982762870285</v>
      </c>
      <c r="AY2450" s="12">
        <f t="shared" si="580"/>
        <v>-0.0941781430638258</v>
      </c>
      <c r="AZ2450" s="12">
        <f t="shared" si="581"/>
        <v>0.692454430092326</v>
      </c>
      <c r="BA2450" s="12">
        <f t="shared" si="582"/>
        <v>0.0701210765087736</v>
      </c>
      <c r="BB2450" s="12">
        <f t="shared" si="583"/>
        <v>0.762575506601099</v>
      </c>
      <c r="BC2450" s="12">
        <f t="shared" si="584"/>
        <v>0.237424493398901</v>
      </c>
    </row>
    <row r="2451" spans="1:55">
      <c r="A2451" s="3" t="s">
        <v>4953</v>
      </c>
      <c r="B2451" s="3" t="s">
        <v>4954</v>
      </c>
      <c r="C2451" s="3">
        <v>0</v>
      </c>
      <c r="D2451" s="3">
        <v>215039811.7</v>
      </c>
      <c r="E2451" s="3">
        <v>0</v>
      </c>
      <c r="F2451" s="3">
        <v>0</v>
      </c>
      <c r="G2451" s="3">
        <v>0</v>
      </c>
      <c r="H2451" s="3">
        <v>0</v>
      </c>
      <c r="I2451" s="3">
        <v>0</v>
      </c>
      <c r="J2451" s="3">
        <v>0</v>
      </c>
      <c r="K2451" s="3">
        <v>148897378.81</v>
      </c>
      <c r="L2451" s="3">
        <v>0</v>
      </c>
      <c r="M2451" s="3">
        <v>49882553.77</v>
      </c>
      <c r="N2451" s="3">
        <v>250924047.39</v>
      </c>
      <c r="O2451" s="3">
        <v>1124992297.96</v>
      </c>
      <c r="P2451" s="3">
        <v>152432773.42</v>
      </c>
      <c r="Q2451" s="3">
        <v>0</v>
      </c>
      <c r="R2451" s="3">
        <v>352807327.58</v>
      </c>
      <c r="S2451" s="3">
        <v>0</v>
      </c>
      <c r="T2451" s="3">
        <v>0</v>
      </c>
      <c r="U2451" s="3">
        <v>6411148.9</v>
      </c>
      <c r="V2451" s="3">
        <v>13627846.09</v>
      </c>
      <c r="W2451" s="3">
        <v>0</v>
      </c>
      <c r="X2451" s="3">
        <v>0</v>
      </c>
      <c r="Y2451" s="3">
        <v>3311295.64</v>
      </c>
      <c r="Z2451" s="3">
        <v>83790696.95</v>
      </c>
      <c r="AA2451" s="3">
        <v>0</v>
      </c>
      <c r="AB2451" s="3">
        <v>22318562.5</v>
      </c>
      <c r="AC2451" s="3">
        <v>1125166855.43</v>
      </c>
      <c r="AD2451" s="3">
        <v>696475334.56</v>
      </c>
      <c r="AE2451" s="3">
        <v>0</v>
      </c>
      <c r="AF2451" s="3">
        <v>0</v>
      </c>
      <c r="AG2451" s="3">
        <v>0</v>
      </c>
      <c r="AH2451" s="3">
        <v>157305215.65</v>
      </c>
      <c r="AI2451" s="3">
        <v>0</v>
      </c>
      <c r="AJ2451" s="3">
        <v>0</v>
      </c>
      <c r="AK2451" s="3">
        <v>0</v>
      </c>
      <c r="AL2451" s="3">
        <v>27220870.75</v>
      </c>
      <c r="AM2451" s="3">
        <v>0</v>
      </c>
      <c r="AN2451" s="3">
        <v>112053907.29</v>
      </c>
      <c r="AO2451" s="6">
        <f t="shared" si="570"/>
        <v>363937190.51</v>
      </c>
      <c r="AP2451" s="6">
        <f t="shared" si="571"/>
        <v>1578231672.54</v>
      </c>
      <c r="AQ2451" s="6">
        <f t="shared" si="572"/>
        <v>482266877.66</v>
      </c>
      <c r="AR2451" s="6">
        <f t="shared" si="573"/>
        <v>1095964794.88</v>
      </c>
      <c r="AS2451" s="6">
        <f t="shared" si="574"/>
        <v>2118222183.68</v>
      </c>
      <c r="AT2451" s="10">
        <f t="shared" si="575"/>
        <v>0</v>
      </c>
      <c r="AU2451" s="10">
        <f t="shared" si="576"/>
        <v>2118222183.68</v>
      </c>
      <c r="AV2451" s="10">
        <f t="shared" si="577"/>
        <v>1459901985.39</v>
      </c>
      <c r="AW2451" s="12">
        <f t="shared" si="578"/>
        <v>0.101711727517995</v>
      </c>
      <c r="AX2451" s="12">
        <f t="shared" si="579"/>
        <v>0.898288272482005</v>
      </c>
      <c r="AY2451" s="12">
        <f t="shared" si="580"/>
        <v>0.306295908999954</v>
      </c>
      <c r="AZ2451" s="12">
        <f t="shared" si="581"/>
        <v>0.591992363482051</v>
      </c>
      <c r="BA2451" s="12">
        <f t="shared" si="582"/>
        <v>0</v>
      </c>
      <c r="BB2451" s="12">
        <f t="shared" si="583"/>
        <v>0.591992363482051</v>
      </c>
      <c r="BC2451" s="12">
        <f t="shared" si="584"/>
        <v>0.408007636517949</v>
      </c>
    </row>
    <row r="2452" spans="1:55">
      <c r="A2452" s="3" t="s">
        <v>4955</v>
      </c>
      <c r="B2452" s="3" t="s">
        <v>4956</v>
      </c>
      <c r="C2452" s="3">
        <v>0</v>
      </c>
      <c r="D2452" s="3">
        <v>214488753.37</v>
      </c>
      <c r="E2452" s="3">
        <v>0</v>
      </c>
      <c r="F2452" s="3">
        <v>2247917.62</v>
      </c>
      <c r="G2452" s="3">
        <v>0</v>
      </c>
      <c r="H2452" s="3">
        <v>0</v>
      </c>
      <c r="I2452" s="3">
        <v>0</v>
      </c>
      <c r="J2452" s="3">
        <v>0</v>
      </c>
      <c r="K2452" s="3">
        <v>3304567.64</v>
      </c>
      <c r="L2452" s="3">
        <v>0</v>
      </c>
      <c r="M2452" s="3">
        <v>707228986.56</v>
      </c>
      <c r="N2452" s="3">
        <v>37508979.15</v>
      </c>
      <c r="O2452" s="3">
        <v>678685770.58</v>
      </c>
      <c r="P2452" s="3">
        <v>297510357.88</v>
      </c>
      <c r="Q2452" s="3">
        <v>27150210.53</v>
      </c>
      <c r="R2452" s="3">
        <v>766617014.5</v>
      </c>
      <c r="S2452" s="3">
        <v>0</v>
      </c>
      <c r="T2452" s="3">
        <v>0</v>
      </c>
      <c r="U2452" s="3">
        <v>30626257.3</v>
      </c>
      <c r="V2452" s="3">
        <v>8144014.55</v>
      </c>
      <c r="W2452" s="3">
        <v>0</v>
      </c>
      <c r="X2452" s="3">
        <v>0</v>
      </c>
      <c r="Y2452" s="3">
        <v>0</v>
      </c>
      <c r="Z2452" s="3">
        <v>149990672.26</v>
      </c>
      <c r="AA2452" s="3">
        <v>0</v>
      </c>
      <c r="AB2452" s="3">
        <v>8477609.54</v>
      </c>
      <c r="AC2452" s="3">
        <v>1704109947.53</v>
      </c>
      <c r="AD2452" s="3">
        <v>221355965.78</v>
      </c>
      <c r="AE2452" s="3">
        <v>0</v>
      </c>
      <c r="AF2452" s="3">
        <v>0</v>
      </c>
      <c r="AG2452" s="3">
        <v>0</v>
      </c>
      <c r="AH2452" s="3">
        <v>103996030.87</v>
      </c>
      <c r="AI2452" s="3">
        <v>0</v>
      </c>
      <c r="AJ2452" s="3">
        <v>0</v>
      </c>
      <c r="AK2452" s="3">
        <v>11016100.95</v>
      </c>
      <c r="AL2452" s="3">
        <v>18732638.38</v>
      </c>
      <c r="AM2452" s="3">
        <v>24358835.05</v>
      </c>
      <c r="AN2452" s="3">
        <v>83417238.95</v>
      </c>
      <c r="AO2452" s="6">
        <f t="shared" si="570"/>
        <v>220041238.63</v>
      </c>
      <c r="AP2452" s="6">
        <f t="shared" si="571"/>
        <v>1748084304.7</v>
      </c>
      <c r="AQ2452" s="6">
        <f t="shared" si="572"/>
        <v>963855568.15</v>
      </c>
      <c r="AR2452" s="6">
        <f t="shared" si="573"/>
        <v>784228736.55</v>
      </c>
      <c r="AS2452" s="6">
        <f t="shared" si="574"/>
        <v>2166986757.51</v>
      </c>
      <c r="AT2452" s="10">
        <f t="shared" si="575"/>
        <v>0</v>
      </c>
      <c r="AU2452" s="10">
        <f t="shared" si="576"/>
        <v>2166986757.51</v>
      </c>
      <c r="AV2452" s="10">
        <f t="shared" si="577"/>
        <v>1004269975.18</v>
      </c>
      <c r="AW2452" s="12">
        <f t="shared" si="578"/>
        <v>0.069386132116573</v>
      </c>
      <c r="AX2452" s="12">
        <f t="shared" si="579"/>
        <v>0.930613867883427</v>
      </c>
      <c r="AY2452" s="12">
        <f t="shared" si="580"/>
        <v>0.247292730502075</v>
      </c>
      <c r="AZ2452" s="12">
        <f t="shared" si="581"/>
        <v>0.683321137381352</v>
      </c>
      <c r="BA2452" s="12">
        <f t="shared" si="582"/>
        <v>0</v>
      </c>
      <c r="BB2452" s="12">
        <f t="shared" si="583"/>
        <v>0.683321137381352</v>
      </c>
      <c r="BC2452" s="12">
        <f t="shared" si="584"/>
        <v>0.316678862618648</v>
      </c>
    </row>
    <row r="2453" spans="1:55">
      <c r="A2453" s="3" t="s">
        <v>4957</v>
      </c>
      <c r="B2453" s="3" t="s">
        <v>4958</v>
      </c>
      <c r="C2453" s="3">
        <v>22010957.24</v>
      </c>
      <c r="D2453" s="3">
        <v>214456945.26</v>
      </c>
      <c r="E2453" s="3">
        <v>5000011</v>
      </c>
      <c r="F2453" s="3">
        <v>0</v>
      </c>
      <c r="G2453" s="3">
        <v>0</v>
      </c>
      <c r="H2453" s="3">
        <v>0</v>
      </c>
      <c r="I2453" s="3">
        <v>0</v>
      </c>
      <c r="J2453" s="3">
        <v>41306591.88</v>
      </c>
      <c r="K2453" s="3">
        <v>25585661.26</v>
      </c>
      <c r="L2453" s="3">
        <v>0</v>
      </c>
      <c r="M2453" s="3">
        <v>894291907.46</v>
      </c>
      <c r="N2453" s="3">
        <v>114390594.77</v>
      </c>
      <c r="O2453" s="3">
        <v>501544644.61</v>
      </c>
      <c r="P2453" s="3">
        <v>56654870.52</v>
      </c>
      <c r="Q2453" s="3">
        <v>0</v>
      </c>
      <c r="R2453" s="3">
        <v>394383810.34</v>
      </c>
      <c r="S2453" s="3">
        <v>0</v>
      </c>
      <c r="T2453" s="3">
        <v>0</v>
      </c>
      <c r="U2453" s="3">
        <v>38366944.52</v>
      </c>
      <c r="V2453" s="3">
        <v>91508091.7</v>
      </c>
      <c r="W2453" s="3">
        <v>0</v>
      </c>
      <c r="X2453" s="3">
        <v>0</v>
      </c>
      <c r="Y2453" s="3">
        <v>400000</v>
      </c>
      <c r="Z2453" s="3">
        <v>18146858.83</v>
      </c>
      <c r="AA2453" s="3">
        <v>0</v>
      </c>
      <c r="AB2453" s="3">
        <v>9521095.12</v>
      </c>
      <c r="AC2453" s="3">
        <v>1135838632.72</v>
      </c>
      <c r="AD2453" s="3">
        <v>119882799.24</v>
      </c>
      <c r="AE2453" s="3">
        <v>0</v>
      </c>
      <c r="AF2453" s="3">
        <v>0</v>
      </c>
      <c r="AG2453" s="3">
        <v>0</v>
      </c>
      <c r="AH2453" s="3">
        <v>592877187.89</v>
      </c>
      <c r="AI2453" s="3">
        <v>40429402.82</v>
      </c>
      <c r="AJ2453" s="3">
        <v>864864214.88</v>
      </c>
      <c r="AK2453" s="3">
        <v>51324302.34</v>
      </c>
      <c r="AL2453" s="3">
        <v>44621286.67</v>
      </c>
      <c r="AM2453" s="3">
        <v>4938597.75</v>
      </c>
      <c r="AN2453" s="3">
        <v>1172700</v>
      </c>
      <c r="AO2453" s="6">
        <f t="shared" si="570"/>
        <v>286349209.4</v>
      </c>
      <c r="AP2453" s="6">
        <f t="shared" si="571"/>
        <v>1566882017.36</v>
      </c>
      <c r="AQ2453" s="6">
        <f t="shared" si="572"/>
        <v>552326800.51</v>
      </c>
      <c r="AR2453" s="6">
        <f t="shared" si="573"/>
        <v>1014555216.85</v>
      </c>
      <c r="AS2453" s="6">
        <f t="shared" si="574"/>
        <v>2855949124.31</v>
      </c>
      <c r="AT2453" s="10">
        <f t="shared" si="575"/>
        <v>22010957.24</v>
      </c>
      <c r="AU2453" s="10">
        <f t="shared" si="576"/>
        <v>2877960081.55</v>
      </c>
      <c r="AV2453" s="10">
        <f t="shared" si="577"/>
        <v>1300904426.25</v>
      </c>
      <c r="AW2453" s="12">
        <f t="shared" si="578"/>
        <v>0.0685232098014949</v>
      </c>
      <c r="AX2453" s="12">
        <f t="shared" si="579"/>
        <v>0.926209580122917</v>
      </c>
      <c r="AY2453" s="12">
        <f t="shared" si="580"/>
        <v>0.242782510645247</v>
      </c>
      <c r="AZ2453" s="12">
        <f t="shared" si="581"/>
        <v>0.68342706947767</v>
      </c>
      <c r="BA2453" s="12">
        <f t="shared" si="582"/>
        <v>0.0052672100755877</v>
      </c>
      <c r="BB2453" s="12">
        <f t="shared" si="583"/>
        <v>0.688694279553258</v>
      </c>
      <c r="BC2453" s="12">
        <f t="shared" si="584"/>
        <v>0.311305720446742</v>
      </c>
    </row>
    <row r="2454" spans="1:55">
      <c r="A2454" s="3" t="s">
        <v>4959</v>
      </c>
      <c r="B2454" s="3" t="s">
        <v>4960</v>
      </c>
      <c r="C2454" s="3">
        <v>421908076.77</v>
      </c>
      <c r="D2454" s="3">
        <v>214126809.07</v>
      </c>
      <c r="E2454" s="3">
        <v>0</v>
      </c>
      <c r="F2454" s="3">
        <v>0</v>
      </c>
      <c r="G2454" s="3">
        <v>0</v>
      </c>
      <c r="H2454" s="3">
        <v>0</v>
      </c>
      <c r="I2454" s="3">
        <v>0</v>
      </c>
      <c r="J2454" s="3">
        <v>22393852.56</v>
      </c>
      <c r="K2454" s="3">
        <v>10383556.91</v>
      </c>
      <c r="L2454" s="3">
        <v>0</v>
      </c>
      <c r="M2454" s="3">
        <v>1901199631.1</v>
      </c>
      <c r="N2454" s="3">
        <v>153873152.42</v>
      </c>
      <c r="O2454" s="3">
        <v>1220119955.71</v>
      </c>
      <c r="P2454" s="3">
        <v>490795448.46</v>
      </c>
      <c r="Q2454" s="3">
        <v>0</v>
      </c>
      <c r="R2454" s="3">
        <v>331457872.09</v>
      </c>
      <c r="S2454" s="3">
        <v>0</v>
      </c>
      <c r="T2454" s="3">
        <v>0</v>
      </c>
      <c r="U2454" s="3">
        <v>288185239.81</v>
      </c>
      <c r="V2454" s="3">
        <v>59055907.94</v>
      </c>
      <c r="W2454" s="3">
        <v>0</v>
      </c>
      <c r="X2454" s="3">
        <v>0</v>
      </c>
      <c r="Y2454" s="3">
        <v>29386331.53</v>
      </c>
      <c r="Z2454" s="3">
        <v>25476078.57</v>
      </c>
      <c r="AA2454" s="3">
        <v>0</v>
      </c>
      <c r="AB2454" s="3">
        <v>5623498.01</v>
      </c>
      <c r="AC2454" s="3">
        <v>1871164880.19</v>
      </c>
      <c r="AD2454" s="3">
        <v>109301127.57</v>
      </c>
      <c r="AE2454" s="3">
        <v>0</v>
      </c>
      <c r="AF2454" s="3">
        <v>0</v>
      </c>
      <c r="AG2454" s="3">
        <v>0</v>
      </c>
      <c r="AH2454" s="3">
        <v>353303340.4</v>
      </c>
      <c r="AI2454" s="3">
        <v>0</v>
      </c>
      <c r="AJ2454" s="3">
        <v>0</v>
      </c>
      <c r="AK2454" s="3">
        <v>0</v>
      </c>
      <c r="AL2454" s="3">
        <v>1477686.65</v>
      </c>
      <c r="AM2454" s="3">
        <v>47776093.14</v>
      </c>
      <c r="AN2454" s="3">
        <v>57137192.98</v>
      </c>
      <c r="AO2454" s="6">
        <f t="shared" si="570"/>
        <v>246904218.54</v>
      </c>
      <c r="AP2454" s="6">
        <f t="shared" si="571"/>
        <v>3765988187.69</v>
      </c>
      <c r="AQ2454" s="6">
        <f t="shared" si="572"/>
        <v>739184927.95</v>
      </c>
      <c r="AR2454" s="6">
        <f t="shared" si="573"/>
        <v>3026803259.74</v>
      </c>
      <c r="AS2454" s="6">
        <f t="shared" si="574"/>
        <v>2440160320.93</v>
      </c>
      <c r="AT2454" s="10">
        <f t="shared" si="575"/>
        <v>421908076.77</v>
      </c>
      <c r="AU2454" s="10">
        <f t="shared" si="576"/>
        <v>2862068397.7</v>
      </c>
      <c r="AV2454" s="10">
        <f t="shared" si="577"/>
        <v>3273707478.28</v>
      </c>
      <c r="AW2454" s="12">
        <f t="shared" si="578"/>
        <v>0.0402400973455643</v>
      </c>
      <c r="AX2454" s="12">
        <f t="shared" si="579"/>
        <v>0.890997926125654</v>
      </c>
      <c r="AY2454" s="12">
        <f t="shared" si="580"/>
        <v>0.493304077743316</v>
      </c>
      <c r="AZ2454" s="12">
        <f t="shared" si="581"/>
        <v>0.397693848382338</v>
      </c>
      <c r="BA2454" s="12">
        <f t="shared" si="582"/>
        <v>0.0687619765287814</v>
      </c>
      <c r="BB2454" s="12">
        <f t="shared" si="583"/>
        <v>0.46645582491112</v>
      </c>
      <c r="BC2454" s="12">
        <f t="shared" si="584"/>
        <v>0.53354417508888</v>
      </c>
    </row>
    <row r="2455" spans="1:55">
      <c r="A2455" s="3" t="s">
        <v>4961</v>
      </c>
      <c r="B2455" s="3" t="s">
        <v>4962</v>
      </c>
      <c r="C2455" s="3">
        <v>19452876.81</v>
      </c>
      <c r="D2455" s="3">
        <v>213800100.45</v>
      </c>
      <c r="E2455" s="3">
        <v>0</v>
      </c>
      <c r="F2455" s="3">
        <v>0</v>
      </c>
      <c r="G2455" s="3">
        <v>0</v>
      </c>
      <c r="H2455" s="3">
        <v>0</v>
      </c>
      <c r="I2455" s="3">
        <v>0</v>
      </c>
      <c r="J2455" s="3">
        <v>0</v>
      </c>
      <c r="K2455" s="3">
        <v>32750042.36</v>
      </c>
      <c r="L2455" s="3">
        <v>0</v>
      </c>
      <c r="M2455" s="3">
        <v>101038810.14</v>
      </c>
      <c r="N2455" s="3">
        <v>38754404.43</v>
      </c>
      <c r="O2455" s="3">
        <v>372700880.07</v>
      </c>
      <c r="P2455" s="3">
        <v>8267828.82</v>
      </c>
      <c r="Q2455" s="3">
        <v>0</v>
      </c>
      <c r="R2455" s="3">
        <v>142317817.63</v>
      </c>
      <c r="S2455" s="3">
        <v>0</v>
      </c>
      <c r="T2455" s="3">
        <v>0</v>
      </c>
      <c r="U2455" s="3">
        <v>6470930.59</v>
      </c>
      <c r="V2455" s="3">
        <v>16571964.64</v>
      </c>
      <c r="W2455" s="3">
        <v>0</v>
      </c>
      <c r="X2455" s="3">
        <v>0</v>
      </c>
      <c r="Y2455" s="3">
        <v>0</v>
      </c>
      <c r="Z2455" s="3">
        <v>1127500.01</v>
      </c>
      <c r="AA2455" s="3">
        <v>0</v>
      </c>
      <c r="AB2455" s="3">
        <v>0</v>
      </c>
      <c r="AC2455" s="3">
        <v>273965281.8</v>
      </c>
      <c r="AD2455" s="3">
        <v>12363602.14</v>
      </c>
      <c r="AE2455" s="3">
        <v>0</v>
      </c>
      <c r="AF2455" s="3">
        <v>0</v>
      </c>
      <c r="AG2455" s="3">
        <v>0</v>
      </c>
      <c r="AH2455" s="3">
        <v>107066862.89</v>
      </c>
      <c r="AI2455" s="3">
        <v>0</v>
      </c>
      <c r="AJ2455" s="3">
        <v>8165332.88</v>
      </c>
      <c r="AK2455" s="3">
        <v>8871909.06</v>
      </c>
      <c r="AL2455" s="3">
        <v>23647861.88</v>
      </c>
      <c r="AM2455" s="3">
        <v>0</v>
      </c>
      <c r="AN2455" s="3">
        <v>406513.2</v>
      </c>
      <c r="AO2455" s="6">
        <f t="shared" si="570"/>
        <v>246550142.81</v>
      </c>
      <c r="AP2455" s="6">
        <f t="shared" si="571"/>
        <v>520761923.46</v>
      </c>
      <c r="AQ2455" s="6">
        <f t="shared" si="572"/>
        <v>166488212.87</v>
      </c>
      <c r="AR2455" s="6">
        <f t="shared" si="573"/>
        <v>354273710.59</v>
      </c>
      <c r="AS2455" s="6">
        <f t="shared" si="574"/>
        <v>434487363.85</v>
      </c>
      <c r="AT2455" s="10">
        <f t="shared" si="575"/>
        <v>19452876.81</v>
      </c>
      <c r="AU2455" s="10">
        <f t="shared" si="576"/>
        <v>453940240.66</v>
      </c>
      <c r="AV2455" s="10">
        <f t="shared" si="577"/>
        <v>600823853.4</v>
      </c>
      <c r="AW2455" s="12">
        <f t="shared" si="578"/>
        <v>0.233749085884199</v>
      </c>
      <c r="AX2455" s="12">
        <f t="shared" si="579"/>
        <v>0.747808044359852</v>
      </c>
      <c r="AY2455" s="12">
        <f t="shared" si="580"/>
        <v>0.33587957021397</v>
      </c>
      <c r="AZ2455" s="12">
        <f t="shared" si="581"/>
        <v>0.411928474145883</v>
      </c>
      <c r="BA2455" s="12">
        <f t="shared" si="582"/>
        <v>0.0184428697559489</v>
      </c>
      <c r="BB2455" s="12">
        <f t="shared" si="583"/>
        <v>0.430371343901831</v>
      </c>
      <c r="BC2455" s="12">
        <f t="shared" si="584"/>
        <v>0.569628656098168</v>
      </c>
    </row>
    <row r="2456" spans="1:55">
      <c r="A2456" s="3" t="s">
        <v>4963</v>
      </c>
      <c r="B2456" s="3" t="s">
        <v>4964</v>
      </c>
      <c r="C2456" s="3">
        <v>267306347.03</v>
      </c>
      <c r="D2456" s="3">
        <v>213311106.08</v>
      </c>
      <c r="E2456" s="3">
        <v>0</v>
      </c>
      <c r="F2456" s="3">
        <v>141175.95</v>
      </c>
      <c r="G2456" s="3">
        <v>0</v>
      </c>
      <c r="H2456" s="3">
        <v>0</v>
      </c>
      <c r="I2456" s="3">
        <v>0</v>
      </c>
      <c r="J2456" s="3">
        <v>16158569.62</v>
      </c>
      <c r="K2456" s="3">
        <v>65969848.99</v>
      </c>
      <c r="L2456" s="3">
        <v>0</v>
      </c>
      <c r="M2456" s="3">
        <v>158722562.9</v>
      </c>
      <c r="N2456" s="3">
        <v>17746749.33</v>
      </c>
      <c r="O2456" s="3">
        <v>390366384.74</v>
      </c>
      <c r="P2456" s="3">
        <v>28873714.44</v>
      </c>
      <c r="Q2456" s="3">
        <v>0</v>
      </c>
      <c r="R2456" s="3">
        <v>412828009.8</v>
      </c>
      <c r="S2456" s="3">
        <v>0</v>
      </c>
      <c r="T2456" s="3">
        <v>0</v>
      </c>
      <c r="U2456" s="3">
        <v>17784451.95</v>
      </c>
      <c r="V2456" s="3">
        <v>7227199.66</v>
      </c>
      <c r="W2456" s="3">
        <v>0</v>
      </c>
      <c r="X2456" s="3">
        <v>0</v>
      </c>
      <c r="Y2456" s="3">
        <v>0</v>
      </c>
      <c r="Z2456" s="3">
        <v>18578440.38</v>
      </c>
      <c r="AA2456" s="3">
        <v>0</v>
      </c>
      <c r="AB2456" s="3">
        <v>39374232.91</v>
      </c>
      <c r="AC2456" s="3">
        <v>508592936.02</v>
      </c>
      <c r="AD2456" s="3">
        <v>356483758.84</v>
      </c>
      <c r="AE2456" s="3">
        <v>0</v>
      </c>
      <c r="AF2456" s="3">
        <v>0</v>
      </c>
      <c r="AG2456" s="3">
        <v>0</v>
      </c>
      <c r="AH2456" s="3">
        <v>73136602.87</v>
      </c>
      <c r="AI2456" s="3">
        <v>0</v>
      </c>
      <c r="AJ2456" s="3">
        <v>0</v>
      </c>
      <c r="AK2456" s="3">
        <v>200403.46</v>
      </c>
      <c r="AL2456" s="3">
        <v>9516612.68</v>
      </c>
      <c r="AM2456" s="3">
        <v>6054430</v>
      </c>
      <c r="AN2456" s="3">
        <v>84411704.8</v>
      </c>
      <c r="AO2456" s="6">
        <f t="shared" si="570"/>
        <v>295580700.64</v>
      </c>
      <c r="AP2456" s="6">
        <f t="shared" si="571"/>
        <v>595709411.41</v>
      </c>
      <c r="AQ2456" s="6">
        <f t="shared" si="572"/>
        <v>495792334.7</v>
      </c>
      <c r="AR2456" s="6">
        <f t="shared" si="573"/>
        <v>99917076.71</v>
      </c>
      <c r="AS2456" s="6">
        <f t="shared" si="574"/>
        <v>1038396448.67</v>
      </c>
      <c r="AT2456" s="10">
        <f t="shared" si="575"/>
        <v>267306347.03</v>
      </c>
      <c r="AU2456" s="10">
        <f t="shared" si="576"/>
        <v>1305702795.7</v>
      </c>
      <c r="AV2456" s="10">
        <f t="shared" si="577"/>
        <v>395497777.35</v>
      </c>
      <c r="AW2456" s="12">
        <f t="shared" si="578"/>
        <v>0.173748295951998</v>
      </c>
      <c r="AX2456" s="12">
        <f t="shared" si="579"/>
        <v>0.669123643274569</v>
      </c>
      <c r="AY2456" s="12">
        <f t="shared" si="580"/>
        <v>0.0587332724270505</v>
      </c>
      <c r="AZ2456" s="12">
        <f t="shared" si="581"/>
        <v>0.610390370847518</v>
      </c>
      <c r="BA2456" s="12">
        <f t="shared" si="582"/>
        <v>0.157128060773433</v>
      </c>
      <c r="BB2456" s="12">
        <f t="shared" si="583"/>
        <v>0.767518431620952</v>
      </c>
      <c r="BC2456" s="12">
        <f t="shared" si="584"/>
        <v>0.232481568379049</v>
      </c>
    </row>
    <row r="2457" spans="1:55">
      <c r="A2457" s="3" t="s">
        <v>4965</v>
      </c>
      <c r="B2457" s="3" t="s">
        <v>4966</v>
      </c>
      <c r="C2457" s="3">
        <v>0</v>
      </c>
      <c r="D2457" s="3">
        <v>213255776.03</v>
      </c>
      <c r="E2457" s="3">
        <v>268488931.51</v>
      </c>
      <c r="F2457" s="3">
        <v>0</v>
      </c>
      <c r="G2457" s="3">
        <v>1300000</v>
      </c>
      <c r="H2457" s="3">
        <v>0</v>
      </c>
      <c r="I2457" s="3">
        <v>0</v>
      </c>
      <c r="J2457" s="3">
        <v>0</v>
      </c>
      <c r="K2457" s="3">
        <v>7364509.91</v>
      </c>
      <c r="L2457" s="3">
        <v>0</v>
      </c>
      <c r="M2457" s="3">
        <v>348561253.98</v>
      </c>
      <c r="N2457" s="3">
        <v>11315877.57</v>
      </c>
      <c r="O2457" s="3">
        <v>345726602.27</v>
      </c>
      <c r="P2457" s="3">
        <v>9689197.65</v>
      </c>
      <c r="Q2457" s="3">
        <v>50423495.72</v>
      </c>
      <c r="R2457" s="3">
        <v>263765254.33</v>
      </c>
      <c r="S2457" s="3">
        <v>0</v>
      </c>
      <c r="T2457" s="3">
        <v>0</v>
      </c>
      <c r="U2457" s="3">
        <v>0</v>
      </c>
      <c r="V2457" s="3">
        <v>4833842.53</v>
      </c>
      <c r="W2457" s="3">
        <v>0</v>
      </c>
      <c r="X2457" s="3">
        <v>0</v>
      </c>
      <c r="Y2457" s="3">
        <v>0</v>
      </c>
      <c r="Z2457" s="3">
        <v>4600000</v>
      </c>
      <c r="AA2457" s="3">
        <v>0</v>
      </c>
      <c r="AB2457" s="3">
        <v>9981481.19</v>
      </c>
      <c r="AC2457" s="3">
        <v>210243986.89</v>
      </c>
      <c r="AD2457" s="3">
        <v>764601.77</v>
      </c>
      <c r="AE2457" s="3">
        <v>0</v>
      </c>
      <c r="AF2457" s="3">
        <v>0</v>
      </c>
      <c r="AG2457" s="3">
        <v>0</v>
      </c>
      <c r="AH2457" s="3">
        <v>29210907.67</v>
      </c>
      <c r="AI2457" s="3">
        <v>0</v>
      </c>
      <c r="AJ2457" s="3">
        <v>0</v>
      </c>
      <c r="AK2457" s="3">
        <v>269933.68</v>
      </c>
      <c r="AL2457" s="3">
        <v>22771873.86</v>
      </c>
      <c r="AM2457" s="3">
        <v>69139.73</v>
      </c>
      <c r="AN2457" s="3">
        <v>78028.4</v>
      </c>
      <c r="AO2457" s="6">
        <f t="shared" si="570"/>
        <v>490409217.45</v>
      </c>
      <c r="AP2457" s="6">
        <f t="shared" si="571"/>
        <v>765716427.19</v>
      </c>
      <c r="AQ2457" s="6">
        <f t="shared" si="572"/>
        <v>283180578.05</v>
      </c>
      <c r="AR2457" s="6">
        <f t="shared" si="573"/>
        <v>482535849.14</v>
      </c>
      <c r="AS2457" s="6">
        <f t="shared" si="574"/>
        <v>263408472</v>
      </c>
      <c r="AT2457" s="10">
        <f t="shared" si="575"/>
        <v>0</v>
      </c>
      <c r="AU2457" s="10">
        <f t="shared" si="576"/>
        <v>263408472</v>
      </c>
      <c r="AV2457" s="10">
        <f t="shared" si="577"/>
        <v>972945066.59</v>
      </c>
      <c r="AW2457" s="12">
        <f t="shared" si="578"/>
        <v>0.396657753743551</v>
      </c>
      <c r="AX2457" s="12">
        <f t="shared" si="579"/>
        <v>0.603342246256449</v>
      </c>
      <c r="AY2457" s="12">
        <f t="shared" si="580"/>
        <v>0.390289536187447</v>
      </c>
      <c r="AZ2457" s="12">
        <f t="shared" si="581"/>
        <v>0.213052710069002</v>
      </c>
      <c r="BA2457" s="12">
        <f t="shared" si="582"/>
        <v>0</v>
      </c>
      <c r="BB2457" s="12">
        <f t="shared" si="583"/>
        <v>0.213052710069002</v>
      </c>
      <c r="BC2457" s="12">
        <f t="shared" si="584"/>
        <v>0.786947289930998</v>
      </c>
    </row>
    <row r="2458" spans="1:55">
      <c r="A2458" s="3" t="s">
        <v>4967</v>
      </c>
      <c r="B2458" s="3" t="s">
        <v>4968</v>
      </c>
      <c r="C2458" s="3">
        <v>90690927.51</v>
      </c>
      <c r="D2458" s="3">
        <v>213045287.74</v>
      </c>
      <c r="E2458" s="3">
        <v>4562829.48</v>
      </c>
      <c r="F2458" s="3">
        <v>0</v>
      </c>
      <c r="G2458" s="3">
        <v>0</v>
      </c>
      <c r="H2458" s="3">
        <v>0</v>
      </c>
      <c r="I2458" s="3">
        <v>0</v>
      </c>
      <c r="J2458" s="3">
        <v>0</v>
      </c>
      <c r="K2458" s="3">
        <v>4587455.43</v>
      </c>
      <c r="L2458" s="3">
        <v>0</v>
      </c>
      <c r="M2458" s="3">
        <v>294418670.04</v>
      </c>
      <c r="N2458" s="3">
        <v>17214009.28</v>
      </c>
      <c r="O2458" s="3">
        <v>410656226.96</v>
      </c>
      <c r="P2458" s="3">
        <v>26509875.99</v>
      </c>
      <c r="Q2458" s="3">
        <v>0</v>
      </c>
      <c r="R2458" s="3">
        <v>124115387.62</v>
      </c>
      <c r="S2458" s="3">
        <v>118118.59</v>
      </c>
      <c r="T2458" s="3">
        <v>0</v>
      </c>
      <c r="U2458" s="3">
        <v>12120819.81</v>
      </c>
      <c r="V2458" s="3">
        <v>8235795.29</v>
      </c>
      <c r="W2458" s="3">
        <v>0</v>
      </c>
      <c r="X2458" s="3">
        <v>0</v>
      </c>
      <c r="Y2458" s="3">
        <v>0</v>
      </c>
      <c r="Z2458" s="3">
        <v>46935.22</v>
      </c>
      <c r="AA2458" s="3">
        <v>0</v>
      </c>
      <c r="AB2458" s="3">
        <v>1063491.18</v>
      </c>
      <c r="AC2458" s="3">
        <v>90889089.39</v>
      </c>
      <c r="AD2458" s="3">
        <v>181225772.33</v>
      </c>
      <c r="AE2458" s="3">
        <v>0</v>
      </c>
      <c r="AF2458" s="3">
        <v>0</v>
      </c>
      <c r="AG2458" s="3">
        <v>0</v>
      </c>
      <c r="AH2458" s="3">
        <v>126847471.63</v>
      </c>
      <c r="AI2458" s="3">
        <v>0</v>
      </c>
      <c r="AJ2458" s="3">
        <v>0</v>
      </c>
      <c r="AK2458" s="3">
        <v>677220.99</v>
      </c>
      <c r="AL2458" s="3">
        <v>14951426.46</v>
      </c>
      <c r="AM2458" s="3">
        <v>0</v>
      </c>
      <c r="AN2458" s="3">
        <v>12598624.2</v>
      </c>
      <c r="AO2458" s="6">
        <f t="shared" si="570"/>
        <v>222195572.65</v>
      </c>
      <c r="AP2458" s="6">
        <f t="shared" si="571"/>
        <v>748798782.27</v>
      </c>
      <c r="AQ2458" s="6">
        <f t="shared" si="572"/>
        <v>145700547.71</v>
      </c>
      <c r="AR2458" s="6">
        <f t="shared" si="573"/>
        <v>603098234.56</v>
      </c>
      <c r="AS2458" s="6">
        <f t="shared" si="574"/>
        <v>427189605</v>
      </c>
      <c r="AT2458" s="10">
        <f t="shared" si="575"/>
        <v>90690927.51</v>
      </c>
      <c r="AU2458" s="10">
        <f t="shared" si="576"/>
        <v>517880532.51</v>
      </c>
      <c r="AV2458" s="10">
        <f t="shared" si="577"/>
        <v>825293807.21</v>
      </c>
      <c r="AW2458" s="12">
        <f t="shared" si="578"/>
        <v>0.165425712864883</v>
      </c>
      <c r="AX2458" s="12">
        <f t="shared" si="579"/>
        <v>0.767054438945562</v>
      </c>
      <c r="AY2458" s="12">
        <f t="shared" si="580"/>
        <v>0.449009645825815</v>
      </c>
      <c r="AZ2458" s="12">
        <f t="shared" si="581"/>
        <v>0.318044793119747</v>
      </c>
      <c r="BA2458" s="12">
        <f t="shared" si="582"/>
        <v>0.0675198481895549</v>
      </c>
      <c r="BB2458" s="12">
        <f t="shared" si="583"/>
        <v>0.385564641309302</v>
      </c>
      <c r="BC2458" s="12">
        <f t="shared" si="584"/>
        <v>0.614435358690698</v>
      </c>
    </row>
    <row r="2459" spans="1:55">
      <c r="A2459" s="3" t="s">
        <v>4969</v>
      </c>
      <c r="B2459" s="3" t="s">
        <v>4970</v>
      </c>
      <c r="C2459" s="3">
        <v>520603187.44</v>
      </c>
      <c r="D2459" s="3">
        <v>212646827.07</v>
      </c>
      <c r="E2459" s="3">
        <v>238890000</v>
      </c>
      <c r="F2459" s="3">
        <v>0</v>
      </c>
      <c r="G2459" s="3">
        <v>0</v>
      </c>
      <c r="H2459" s="3">
        <v>0</v>
      </c>
      <c r="I2459" s="3">
        <v>0</v>
      </c>
      <c r="J2459" s="3">
        <v>33814747.6</v>
      </c>
      <c r="K2459" s="3">
        <v>3166842.41</v>
      </c>
      <c r="L2459" s="3">
        <v>0</v>
      </c>
      <c r="M2459" s="3">
        <v>849029366.56</v>
      </c>
      <c r="N2459" s="3">
        <v>324830743.55</v>
      </c>
      <c r="O2459" s="3">
        <v>1734854583.14</v>
      </c>
      <c r="P2459" s="3">
        <v>12437974.99</v>
      </c>
      <c r="Q2459" s="3">
        <v>1560000</v>
      </c>
      <c r="R2459" s="3">
        <v>1162968104.05</v>
      </c>
      <c r="S2459" s="3">
        <v>0</v>
      </c>
      <c r="T2459" s="3">
        <v>0</v>
      </c>
      <c r="U2459" s="3">
        <v>18402125.02</v>
      </c>
      <c r="V2459" s="3">
        <v>44608038.88</v>
      </c>
      <c r="W2459" s="3">
        <v>0</v>
      </c>
      <c r="X2459" s="3">
        <v>0</v>
      </c>
      <c r="Y2459" s="3">
        <v>0</v>
      </c>
      <c r="Z2459" s="3">
        <v>26966221.55</v>
      </c>
      <c r="AA2459" s="3">
        <v>0</v>
      </c>
      <c r="AB2459" s="3">
        <v>3183254.39</v>
      </c>
      <c r="AC2459" s="3">
        <v>873540660.74</v>
      </c>
      <c r="AD2459" s="3">
        <v>124545165.74</v>
      </c>
      <c r="AE2459" s="3">
        <v>0</v>
      </c>
      <c r="AF2459" s="3">
        <v>0</v>
      </c>
      <c r="AG2459" s="3">
        <v>0</v>
      </c>
      <c r="AH2459" s="3">
        <v>113483305.23</v>
      </c>
      <c r="AI2459" s="3">
        <v>0</v>
      </c>
      <c r="AJ2459" s="3">
        <v>5365400.84</v>
      </c>
      <c r="AK2459" s="3">
        <v>0</v>
      </c>
      <c r="AL2459" s="3">
        <v>36837837.2</v>
      </c>
      <c r="AM2459" s="3">
        <v>332886.92</v>
      </c>
      <c r="AN2459" s="3">
        <v>131127427.62</v>
      </c>
      <c r="AO2459" s="6">
        <f t="shared" si="570"/>
        <v>488518417.08</v>
      </c>
      <c r="AP2459" s="6">
        <f t="shared" si="571"/>
        <v>2922712668.24</v>
      </c>
      <c r="AQ2459" s="6">
        <f t="shared" si="572"/>
        <v>1256127743.89</v>
      </c>
      <c r="AR2459" s="6">
        <f t="shared" si="573"/>
        <v>1666584924.35</v>
      </c>
      <c r="AS2459" s="6">
        <f t="shared" si="574"/>
        <v>1285232684.29</v>
      </c>
      <c r="AT2459" s="10">
        <f t="shared" si="575"/>
        <v>520603187.44</v>
      </c>
      <c r="AU2459" s="10">
        <f t="shared" si="576"/>
        <v>1805835871.73</v>
      </c>
      <c r="AV2459" s="10">
        <f t="shared" si="577"/>
        <v>2155103341.43</v>
      </c>
      <c r="AW2459" s="12">
        <f t="shared" si="578"/>
        <v>0.123333984893513</v>
      </c>
      <c r="AX2459" s="12">
        <f t="shared" si="579"/>
        <v>0.745231736663049</v>
      </c>
      <c r="AY2459" s="12">
        <f t="shared" si="580"/>
        <v>0.420754986295388</v>
      </c>
      <c r="AZ2459" s="12">
        <f t="shared" si="581"/>
        <v>0.324476750367662</v>
      </c>
      <c r="BA2459" s="12">
        <f t="shared" si="582"/>
        <v>0.131434278443437</v>
      </c>
      <c r="BB2459" s="12">
        <f t="shared" si="583"/>
        <v>0.455911028811099</v>
      </c>
      <c r="BC2459" s="12">
        <f t="shared" si="584"/>
        <v>0.544088971188901</v>
      </c>
    </row>
    <row r="2460" spans="1:55">
      <c r="A2460" s="3" t="s">
        <v>4971</v>
      </c>
      <c r="B2460" s="3" t="s">
        <v>4972</v>
      </c>
      <c r="C2460" s="3">
        <v>52450603.11</v>
      </c>
      <c r="D2460" s="3">
        <v>212563335.13</v>
      </c>
      <c r="E2460" s="3">
        <v>0</v>
      </c>
      <c r="F2460" s="3">
        <v>0</v>
      </c>
      <c r="G2460" s="3">
        <v>0</v>
      </c>
      <c r="H2460" s="3">
        <v>0</v>
      </c>
      <c r="I2460" s="3">
        <v>0</v>
      </c>
      <c r="J2460" s="3">
        <v>0</v>
      </c>
      <c r="K2460" s="3">
        <v>4173196.29</v>
      </c>
      <c r="L2460" s="3">
        <v>0</v>
      </c>
      <c r="M2460" s="3">
        <v>159569336.15</v>
      </c>
      <c r="N2460" s="3">
        <v>23437988.46</v>
      </c>
      <c r="O2460" s="3">
        <v>77665718.16</v>
      </c>
      <c r="P2460" s="3">
        <v>907054.77</v>
      </c>
      <c r="Q2460" s="3">
        <v>0</v>
      </c>
      <c r="R2460" s="3">
        <v>8747550.7</v>
      </c>
      <c r="S2460" s="3">
        <v>0</v>
      </c>
      <c r="T2460" s="3">
        <v>0</v>
      </c>
      <c r="U2460" s="3">
        <v>3579423.6</v>
      </c>
      <c r="V2460" s="3">
        <v>11516567.7</v>
      </c>
      <c r="W2460" s="3">
        <v>0</v>
      </c>
      <c r="X2460" s="3">
        <v>0</v>
      </c>
      <c r="Y2460" s="3">
        <v>0</v>
      </c>
      <c r="Z2460" s="3">
        <v>204554.94</v>
      </c>
      <c r="AA2460" s="3">
        <v>0</v>
      </c>
      <c r="AB2460" s="3">
        <v>3298374.85</v>
      </c>
      <c r="AC2460" s="3">
        <v>229048505.95</v>
      </c>
      <c r="AD2460" s="3">
        <v>0</v>
      </c>
      <c r="AE2460" s="3">
        <v>0</v>
      </c>
      <c r="AF2460" s="3">
        <v>0</v>
      </c>
      <c r="AG2460" s="3">
        <v>0</v>
      </c>
      <c r="AH2460" s="3">
        <v>59762821.2</v>
      </c>
      <c r="AI2460" s="3">
        <v>0</v>
      </c>
      <c r="AJ2460" s="3">
        <v>0</v>
      </c>
      <c r="AK2460" s="3">
        <v>0</v>
      </c>
      <c r="AL2460" s="3">
        <v>5218037.3</v>
      </c>
      <c r="AM2460" s="3">
        <v>34746735.76</v>
      </c>
      <c r="AN2460" s="3">
        <v>0</v>
      </c>
      <c r="AO2460" s="6">
        <f t="shared" si="570"/>
        <v>216736531.42</v>
      </c>
      <c r="AP2460" s="6">
        <f t="shared" si="571"/>
        <v>261580097.54</v>
      </c>
      <c r="AQ2460" s="6">
        <f t="shared" si="572"/>
        <v>27346471.79</v>
      </c>
      <c r="AR2460" s="6">
        <f t="shared" si="573"/>
        <v>234233625.75</v>
      </c>
      <c r="AS2460" s="6">
        <f t="shared" si="574"/>
        <v>328776100.21</v>
      </c>
      <c r="AT2460" s="10">
        <f t="shared" si="575"/>
        <v>52450603.11</v>
      </c>
      <c r="AU2460" s="10">
        <f t="shared" si="576"/>
        <v>381226703.32</v>
      </c>
      <c r="AV2460" s="10">
        <f t="shared" si="577"/>
        <v>450970157.17</v>
      </c>
      <c r="AW2460" s="12">
        <f t="shared" si="578"/>
        <v>0.260439015946761</v>
      </c>
      <c r="AX2460" s="12">
        <f t="shared" si="579"/>
        <v>0.676534306592431</v>
      </c>
      <c r="AY2460" s="12">
        <f t="shared" si="580"/>
        <v>0.28146420260716</v>
      </c>
      <c r="AZ2460" s="12">
        <f t="shared" si="581"/>
        <v>0.395070103985271</v>
      </c>
      <c r="BA2460" s="12">
        <f t="shared" si="582"/>
        <v>0.0630266774608077</v>
      </c>
      <c r="BB2460" s="12">
        <f t="shared" si="583"/>
        <v>0.458096781446078</v>
      </c>
      <c r="BC2460" s="12">
        <f t="shared" si="584"/>
        <v>0.541903218553922</v>
      </c>
    </row>
    <row r="2461" spans="1:55">
      <c r="A2461" s="3" t="s">
        <v>4973</v>
      </c>
      <c r="B2461" s="3" t="s">
        <v>4974</v>
      </c>
      <c r="C2461" s="3">
        <v>0</v>
      </c>
      <c r="D2461" s="3">
        <v>211581515.17</v>
      </c>
      <c r="E2461" s="3">
        <v>0</v>
      </c>
      <c r="F2461" s="3">
        <v>0</v>
      </c>
      <c r="G2461" s="3">
        <v>0</v>
      </c>
      <c r="H2461" s="3">
        <v>0</v>
      </c>
      <c r="I2461" s="3">
        <v>0</v>
      </c>
      <c r="J2461" s="3">
        <v>0</v>
      </c>
      <c r="K2461" s="3">
        <v>2151211.61</v>
      </c>
      <c r="L2461" s="3">
        <v>0</v>
      </c>
      <c r="M2461" s="3">
        <v>124953908.28</v>
      </c>
      <c r="N2461" s="3">
        <v>17434814.8</v>
      </c>
      <c r="O2461" s="3">
        <v>26383901.63</v>
      </c>
      <c r="P2461" s="3">
        <v>11463851.42</v>
      </c>
      <c r="Q2461" s="3">
        <v>0</v>
      </c>
      <c r="R2461" s="3">
        <v>45507341.3</v>
      </c>
      <c r="S2461" s="3">
        <v>0</v>
      </c>
      <c r="T2461" s="3">
        <v>0</v>
      </c>
      <c r="U2461" s="3">
        <v>3508715.69</v>
      </c>
      <c r="V2461" s="3">
        <v>5858086.09</v>
      </c>
      <c r="W2461" s="3">
        <v>0</v>
      </c>
      <c r="X2461" s="3">
        <v>0</v>
      </c>
      <c r="Y2461" s="3">
        <v>128438726.22</v>
      </c>
      <c r="Z2461" s="3">
        <v>15676721.23</v>
      </c>
      <c r="AA2461" s="3">
        <v>0</v>
      </c>
      <c r="AB2461" s="3">
        <v>113368520.95</v>
      </c>
      <c r="AC2461" s="3">
        <v>1600349.38</v>
      </c>
      <c r="AD2461" s="3">
        <v>26038874</v>
      </c>
      <c r="AE2461" s="3">
        <v>0</v>
      </c>
      <c r="AF2461" s="3">
        <v>0</v>
      </c>
      <c r="AG2461" s="3">
        <v>0</v>
      </c>
      <c r="AH2461" s="3">
        <v>209405348.84</v>
      </c>
      <c r="AI2461" s="3">
        <v>0</v>
      </c>
      <c r="AJ2461" s="3">
        <v>402559383.78</v>
      </c>
      <c r="AK2461" s="3">
        <v>11050401.26</v>
      </c>
      <c r="AL2461" s="3">
        <v>8613154.93</v>
      </c>
      <c r="AM2461" s="3">
        <v>761509.75</v>
      </c>
      <c r="AN2461" s="3">
        <v>11573000</v>
      </c>
      <c r="AO2461" s="6">
        <f t="shared" si="570"/>
        <v>213732726.78</v>
      </c>
      <c r="AP2461" s="6">
        <f t="shared" si="571"/>
        <v>180236476.13</v>
      </c>
      <c r="AQ2461" s="6">
        <f t="shared" si="572"/>
        <v>312358111.48</v>
      </c>
      <c r="AR2461" s="6">
        <f t="shared" si="573"/>
        <v>-132121635.35</v>
      </c>
      <c r="AS2461" s="6">
        <f t="shared" si="574"/>
        <v>671602021.94</v>
      </c>
      <c r="AT2461" s="10">
        <f t="shared" si="575"/>
        <v>0</v>
      </c>
      <c r="AU2461" s="10">
        <f t="shared" si="576"/>
        <v>671602021.94</v>
      </c>
      <c r="AV2461" s="10">
        <f t="shared" si="577"/>
        <v>81611091.43</v>
      </c>
      <c r="AW2461" s="12">
        <f t="shared" si="578"/>
        <v>0.283761292768423</v>
      </c>
      <c r="AX2461" s="12">
        <f t="shared" si="579"/>
        <v>0.716238707231577</v>
      </c>
      <c r="AY2461" s="12">
        <f t="shared" si="580"/>
        <v>-0.175410694536193</v>
      </c>
      <c r="AZ2461" s="12">
        <f t="shared" si="581"/>
        <v>0.89164940176777</v>
      </c>
      <c r="BA2461" s="12">
        <f t="shared" si="582"/>
        <v>0</v>
      </c>
      <c r="BB2461" s="12">
        <f t="shared" si="583"/>
        <v>0.89164940176777</v>
      </c>
      <c r="BC2461" s="12">
        <f t="shared" si="584"/>
        <v>0.10835059823223</v>
      </c>
    </row>
    <row r="2462" spans="1:55">
      <c r="A2462" s="3" t="s">
        <v>4975</v>
      </c>
      <c r="B2462" s="3" t="s">
        <v>4976</v>
      </c>
      <c r="C2462" s="3">
        <v>21889021.47</v>
      </c>
      <c r="D2462" s="3">
        <v>211364638.72</v>
      </c>
      <c r="E2462" s="3">
        <v>3699432.3</v>
      </c>
      <c r="F2462" s="3">
        <v>0</v>
      </c>
      <c r="G2462" s="3">
        <v>0</v>
      </c>
      <c r="H2462" s="3">
        <v>0</v>
      </c>
      <c r="I2462" s="3">
        <v>0</v>
      </c>
      <c r="J2462" s="3">
        <v>17220776.7</v>
      </c>
      <c r="K2462" s="3">
        <v>91418298.55</v>
      </c>
      <c r="L2462" s="3">
        <v>0</v>
      </c>
      <c r="M2462" s="3">
        <v>1053946483.59</v>
      </c>
      <c r="N2462" s="3">
        <v>379313141.89</v>
      </c>
      <c r="O2462" s="3">
        <v>159614667.79</v>
      </c>
      <c r="P2462" s="3">
        <v>79187772.24</v>
      </c>
      <c r="Q2462" s="3">
        <v>2345750.52</v>
      </c>
      <c r="R2462" s="3">
        <v>542484228.05</v>
      </c>
      <c r="S2462" s="3">
        <v>0</v>
      </c>
      <c r="T2462" s="3">
        <v>0</v>
      </c>
      <c r="U2462" s="3">
        <v>25677291.86</v>
      </c>
      <c r="V2462" s="3">
        <v>51352860.86</v>
      </c>
      <c r="W2462" s="3">
        <v>0</v>
      </c>
      <c r="X2462" s="3">
        <v>33309000</v>
      </c>
      <c r="Y2462" s="3">
        <v>0</v>
      </c>
      <c r="Z2462" s="3">
        <v>222929493.73</v>
      </c>
      <c r="AA2462" s="3">
        <v>0</v>
      </c>
      <c r="AB2462" s="3">
        <v>313219522.59</v>
      </c>
      <c r="AC2462" s="3">
        <v>1079503211.71</v>
      </c>
      <c r="AD2462" s="3">
        <v>483260733.13</v>
      </c>
      <c r="AE2462" s="3">
        <v>0</v>
      </c>
      <c r="AF2462" s="3">
        <v>0</v>
      </c>
      <c r="AG2462" s="3">
        <v>0</v>
      </c>
      <c r="AH2462" s="3">
        <v>332757064.2</v>
      </c>
      <c r="AI2462" s="3">
        <v>29866073.48</v>
      </c>
      <c r="AJ2462" s="3">
        <v>14684141.44</v>
      </c>
      <c r="AK2462" s="3">
        <v>7463266.77</v>
      </c>
      <c r="AL2462" s="3">
        <v>115402651.37</v>
      </c>
      <c r="AM2462" s="3">
        <v>13119180.91</v>
      </c>
      <c r="AN2462" s="3">
        <v>21050280.11</v>
      </c>
      <c r="AO2462" s="6">
        <f t="shared" si="570"/>
        <v>323703146.27</v>
      </c>
      <c r="AP2462" s="6">
        <f t="shared" si="571"/>
        <v>1674407816.03</v>
      </c>
      <c r="AQ2462" s="6">
        <f t="shared" si="572"/>
        <v>1188972397.09</v>
      </c>
      <c r="AR2462" s="6">
        <f t="shared" si="573"/>
        <v>485435418.94</v>
      </c>
      <c r="AS2462" s="6">
        <f t="shared" si="574"/>
        <v>2097106603.12</v>
      </c>
      <c r="AT2462" s="10">
        <f t="shared" si="575"/>
        <v>21889021.47</v>
      </c>
      <c r="AU2462" s="10">
        <f t="shared" si="576"/>
        <v>2118995624.59</v>
      </c>
      <c r="AV2462" s="10">
        <f t="shared" si="577"/>
        <v>809138565.21</v>
      </c>
      <c r="AW2462" s="12">
        <f t="shared" si="578"/>
        <v>0.110549286777089</v>
      </c>
      <c r="AX2462" s="12">
        <f t="shared" si="579"/>
        <v>0.881975297121337</v>
      </c>
      <c r="AY2462" s="12">
        <f t="shared" si="580"/>
        <v>0.165783187338541</v>
      </c>
      <c r="AZ2462" s="12">
        <f t="shared" si="581"/>
        <v>0.716192109782796</v>
      </c>
      <c r="BA2462" s="12">
        <f t="shared" si="582"/>
        <v>0.00747541610157391</v>
      </c>
      <c r="BB2462" s="12">
        <f t="shared" si="583"/>
        <v>0.72366752588437</v>
      </c>
      <c r="BC2462" s="12">
        <f t="shared" si="584"/>
        <v>0.27633247411563</v>
      </c>
    </row>
    <row r="2463" spans="1:55">
      <c r="A2463" s="3" t="s">
        <v>4977</v>
      </c>
      <c r="B2463" s="3" t="s">
        <v>4978</v>
      </c>
      <c r="C2463" s="3">
        <v>0</v>
      </c>
      <c r="D2463" s="3">
        <v>211195356.42</v>
      </c>
      <c r="E2463" s="3">
        <v>1362823950</v>
      </c>
      <c r="F2463" s="3">
        <v>0</v>
      </c>
      <c r="G2463" s="3">
        <v>0</v>
      </c>
      <c r="H2463" s="3">
        <v>0</v>
      </c>
      <c r="I2463" s="3">
        <v>0</v>
      </c>
      <c r="J2463" s="3">
        <v>0</v>
      </c>
      <c r="K2463" s="3">
        <v>14250</v>
      </c>
      <c r="L2463" s="3">
        <v>0</v>
      </c>
      <c r="M2463" s="3">
        <v>194171651.02</v>
      </c>
      <c r="N2463" s="3">
        <v>16217168.67</v>
      </c>
      <c r="O2463" s="3">
        <v>103274288.81</v>
      </c>
      <c r="P2463" s="3">
        <v>0</v>
      </c>
      <c r="Q2463" s="3">
        <v>0</v>
      </c>
      <c r="R2463" s="3">
        <v>126331485.08</v>
      </c>
      <c r="S2463" s="3">
        <v>496227.39</v>
      </c>
      <c r="T2463" s="3">
        <v>0</v>
      </c>
      <c r="U2463" s="3">
        <v>2966485.58</v>
      </c>
      <c r="V2463" s="3">
        <v>14931005.13</v>
      </c>
      <c r="W2463" s="3">
        <v>0</v>
      </c>
      <c r="X2463" s="3">
        <v>0</v>
      </c>
      <c r="Y2463" s="3">
        <v>0</v>
      </c>
      <c r="Z2463" s="3">
        <v>5552531.64</v>
      </c>
      <c r="AA2463" s="3">
        <v>0</v>
      </c>
      <c r="AB2463" s="3">
        <v>227729.35</v>
      </c>
      <c r="AC2463" s="3">
        <v>165829538.94</v>
      </c>
      <c r="AD2463" s="3">
        <v>168931439.61</v>
      </c>
      <c r="AE2463" s="3">
        <v>0</v>
      </c>
      <c r="AF2463" s="3">
        <v>0</v>
      </c>
      <c r="AG2463" s="3">
        <v>0</v>
      </c>
      <c r="AH2463" s="3">
        <v>18579629.8</v>
      </c>
      <c r="AI2463" s="3">
        <v>0</v>
      </c>
      <c r="AJ2463" s="3">
        <v>0</v>
      </c>
      <c r="AK2463" s="3">
        <v>0</v>
      </c>
      <c r="AL2463" s="3">
        <v>1840732.08</v>
      </c>
      <c r="AM2463" s="3">
        <v>934530</v>
      </c>
      <c r="AN2463" s="3">
        <v>17693156.92</v>
      </c>
      <c r="AO2463" s="6">
        <f t="shared" si="570"/>
        <v>1574033556.42</v>
      </c>
      <c r="AP2463" s="6">
        <f t="shared" si="571"/>
        <v>313663108.5</v>
      </c>
      <c r="AQ2463" s="6">
        <f t="shared" si="572"/>
        <v>150505464.17</v>
      </c>
      <c r="AR2463" s="6">
        <f t="shared" si="573"/>
        <v>163157644.33</v>
      </c>
      <c r="AS2463" s="6">
        <f t="shared" si="574"/>
        <v>373809027.35</v>
      </c>
      <c r="AT2463" s="10">
        <f t="shared" si="575"/>
        <v>0</v>
      </c>
      <c r="AU2463" s="10">
        <f t="shared" si="576"/>
        <v>373809027.35</v>
      </c>
      <c r="AV2463" s="10">
        <f t="shared" si="577"/>
        <v>1737191200.75</v>
      </c>
      <c r="AW2463" s="12">
        <f t="shared" si="578"/>
        <v>0.745634005845989</v>
      </c>
      <c r="AX2463" s="12">
        <f t="shared" si="579"/>
        <v>0.254365994154011</v>
      </c>
      <c r="AY2463" s="12">
        <f t="shared" si="580"/>
        <v>0.0772892594506489</v>
      </c>
      <c r="AZ2463" s="12">
        <f t="shared" si="581"/>
        <v>0.177076734703362</v>
      </c>
      <c r="BA2463" s="12">
        <f t="shared" si="582"/>
        <v>0</v>
      </c>
      <c r="BB2463" s="12">
        <f t="shared" si="583"/>
        <v>0.177076734703362</v>
      </c>
      <c r="BC2463" s="12">
        <f t="shared" si="584"/>
        <v>0.822923265296638</v>
      </c>
    </row>
    <row r="2464" spans="1:55">
      <c r="A2464" s="3" t="s">
        <v>4979</v>
      </c>
      <c r="B2464" s="3" t="s">
        <v>4980</v>
      </c>
      <c r="C2464" s="3">
        <v>1268557.05</v>
      </c>
      <c r="D2464" s="3">
        <v>209870685.17</v>
      </c>
      <c r="E2464" s="3">
        <v>0</v>
      </c>
      <c r="F2464" s="3">
        <v>0</v>
      </c>
      <c r="G2464" s="3">
        <v>0</v>
      </c>
      <c r="H2464" s="3">
        <v>0</v>
      </c>
      <c r="I2464" s="3">
        <v>0</v>
      </c>
      <c r="J2464" s="3">
        <v>15004913.47</v>
      </c>
      <c r="K2464" s="3">
        <v>15273006.54</v>
      </c>
      <c r="L2464" s="3">
        <v>0</v>
      </c>
      <c r="M2464" s="3">
        <v>608369527.64</v>
      </c>
      <c r="N2464" s="3">
        <v>96306990.89</v>
      </c>
      <c r="O2464" s="3">
        <v>194905679.67</v>
      </c>
      <c r="P2464" s="3">
        <v>32374081.61</v>
      </c>
      <c r="Q2464" s="3">
        <v>3105140.21</v>
      </c>
      <c r="R2464" s="3">
        <v>173803085.16</v>
      </c>
      <c r="S2464" s="3">
        <v>0</v>
      </c>
      <c r="T2464" s="3">
        <v>0</v>
      </c>
      <c r="U2464" s="3">
        <v>28719601.53</v>
      </c>
      <c r="V2464" s="3">
        <v>50773518.41</v>
      </c>
      <c r="W2464" s="3">
        <v>0</v>
      </c>
      <c r="X2464" s="3">
        <v>0</v>
      </c>
      <c r="Y2464" s="3">
        <v>0</v>
      </c>
      <c r="Z2464" s="3">
        <v>0</v>
      </c>
      <c r="AA2464" s="3">
        <v>0</v>
      </c>
      <c r="AB2464" s="3">
        <v>3144165.77</v>
      </c>
      <c r="AC2464" s="3">
        <v>14104029.56</v>
      </c>
      <c r="AD2464" s="3">
        <v>0</v>
      </c>
      <c r="AE2464" s="3">
        <v>0</v>
      </c>
      <c r="AF2464" s="3">
        <v>0</v>
      </c>
      <c r="AG2464" s="3">
        <v>0</v>
      </c>
      <c r="AH2464" s="3">
        <v>13617642.06</v>
      </c>
      <c r="AI2464" s="3">
        <v>0</v>
      </c>
      <c r="AJ2464" s="3">
        <v>170665911.45</v>
      </c>
      <c r="AK2464" s="3">
        <v>1179526.23</v>
      </c>
      <c r="AL2464" s="3">
        <v>3466108.53</v>
      </c>
      <c r="AM2464" s="3">
        <v>1420616.2</v>
      </c>
      <c r="AN2464" s="3">
        <v>0</v>
      </c>
      <c r="AO2464" s="6">
        <f t="shared" si="570"/>
        <v>240148605.18</v>
      </c>
      <c r="AP2464" s="6">
        <f t="shared" si="571"/>
        <v>935061420.02</v>
      </c>
      <c r="AQ2464" s="6">
        <f t="shared" si="572"/>
        <v>256440370.87</v>
      </c>
      <c r="AR2464" s="6">
        <f t="shared" si="573"/>
        <v>678621049.15</v>
      </c>
      <c r="AS2464" s="6">
        <f t="shared" si="574"/>
        <v>204453834.03</v>
      </c>
      <c r="AT2464" s="10">
        <f t="shared" si="575"/>
        <v>1268557.05</v>
      </c>
      <c r="AU2464" s="10">
        <f t="shared" si="576"/>
        <v>205722391.08</v>
      </c>
      <c r="AV2464" s="10">
        <f t="shared" si="577"/>
        <v>918769654.33</v>
      </c>
      <c r="AW2464" s="12">
        <f t="shared" si="578"/>
        <v>0.21356185324765</v>
      </c>
      <c r="AX2464" s="12">
        <f t="shared" si="579"/>
        <v>0.78531003112434</v>
      </c>
      <c r="AY2464" s="12">
        <f t="shared" si="580"/>
        <v>0.60349119579816</v>
      </c>
      <c r="AZ2464" s="12">
        <f t="shared" si="581"/>
        <v>0.18181883532618</v>
      </c>
      <c r="BA2464" s="12">
        <f t="shared" si="582"/>
        <v>0.00112811562801004</v>
      </c>
      <c r="BB2464" s="12">
        <f t="shared" si="583"/>
        <v>0.18294695095419</v>
      </c>
      <c r="BC2464" s="12">
        <f t="shared" si="584"/>
        <v>0.81705304904581</v>
      </c>
    </row>
    <row r="2465" spans="1:55">
      <c r="A2465" s="3" t="s">
        <v>4981</v>
      </c>
      <c r="B2465" s="3" t="s">
        <v>4982</v>
      </c>
      <c r="C2465" s="3">
        <v>23788228.61</v>
      </c>
      <c r="D2465" s="3">
        <v>209048497.56</v>
      </c>
      <c r="E2465" s="3">
        <v>1083909566.7</v>
      </c>
      <c r="F2465" s="3">
        <v>11700000</v>
      </c>
      <c r="G2465" s="3">
        <v>0</v>
      </c>
      <c r="H2465" s="3">
        <v>0</v>
      </c>
      <c r="I2465" s="3">
        <v>0</v>
      </c>
      <c r="J2465" s="3">
        <v>0</v>
      </c>
      <c r="K2465" s="3">
        <v>18163841.2</v>
      </c>
      <c r="L2465" s="3">
        <v>0</v>
      </c>
      <c r="M2465" s="3">
        <v>382246669.7</v>
      </c>
      <c r="N2465" s="3">
        <v>1267688098.84</v>
      </c>
      <c r="O2465" s="3">
        <v>264584052.66</v>
      </c>
      <c r="P2465" s="3">
        <v>38542236.62</v>
      </c>
      <c r="Q2465" s="3">
        <v>0</v>
      </c>
      <c r="R2465" s="3">
        <v>256387603.55</v>
      </c>
      <c r="S2465" s="3">
        <v>2902752</v>
      </c>
      <c r="T2465" s="3">
        <v>0</v>
      </c>
      <c r="U2465" s="3">
        <v>16775589.86</v>
      </c>
      <c r="V2465" s="3">
        <v>133186715.23</v>
      </c>
      <c r="W2465" s="3">
        <v>0</v>
      </c>
      <c r="X2465" s="3">
        <v>0</v>
      </c>
      <c r="Y2465" s="3">
        <v>0</v>
      </c>
      <c r="Z2465" s="3">
        <v>14747304.42</v>
      </c>
      <c r="AA2465" s="3">
        <v>0</v>
      </c>
      <c r="AB2465" s="3">
        <v>0</v>
      </c>
      <c r="AC2465" s="3">
        <v>145018460.68</v>
      </c>
      <c r="AD2465" s="3">
        <v>979260.99</v>
      </c>
      <c r="AE2465" s="3">
        <v>0</v>
      </c>
      <c r="AF2465" s="3">
        <v>0</v>
      </c>
      <c r="AG2465" s="3">
        <v>0</v>
      </c>
      <c r="AH2465" s="3">
        <v>99380433.23</v>
      </c>
      <c r="AI2465" s="3">
        <v>0</v>
      </c>
      <c r="AJ2465" s="3">
        <v>1855430287</v>
      </c>
      <c r="AK2465" s="3">
        <v>442114916.06</v>
      </c>
      <c r="AL2465" s="3">
        <v>5789025.71</v>
      </c>
      <c r="AM2465" s="3">
        <v>0</v>
      </c>
      <c r="AN2465" s="3">
        <v>153472691.74</v>
      </c>
      <c r="AO2465" s="6">
        <f t="shared" si="570"/>
        <v>1322821905.46</v>
      </c>
      <c r="AP2465" s="6">
        <f t="shared" si="571"/>
        <v>1953061057.82</v>
      </c>
      <c r="AQ2465" s="6">
        <f t="shared" si="572"/>
        <v>423999965.06</v>
      </c>
      <c r="AR2465" s="6">
        <f t="shared" si="573"/>
        <v>1529061092.76</v>
      </c>
      <c r="AS2465" s="6">
        <f t="shared" si="574"/>
        <v>2702185075.41</v>
      </c>
      <c r="AT2465" s="10">
        <f t="shared" si="575"/>
        <v>23788228.61</v>
      </c>
      <c r="AU2465" s="10">
        <f t="shared" si="576"/>
        <v>2725973304.02</v>
      </c>
      <c r="AV2465" s="10">
        <f t="shared" si="577"/>
        <v>2851882998.22</v>
      </c>
      <c r="AW2465" s="12">
        <f t="shared" si="578"/>
        <v>0.237155967056514</v>
      </c>
      <c r="AX2465" s="12">
        <f t="shared" si="579"/>
        <v>0.75857927112084</v>
      </c>
      <c r="AY2465" s="12">
        <f t="shared" si="580"/>
        <v>0.274130599625872</v>
      </c>
      <c r="AZ2465" s="12">
        <f t="shared" si="581"/>
        <v>0.484448671494968</v>
      </c>
      <c r="BA2465" s="12">
        <f t="shared" si="582"/>
        <v>0.00426476182264626</v>
      </c>
      <c r="BB2465" s="12">
        <f t="shared" si="583"/>
        <v>0.488713433317614</v>
      </c>
      <c r="BC2465" s="12">
        <f t="shared" si="584"/>
        <v>0.511286566682386</v>
      </c>
    </row>
    <row r="2466" spans="1:55">
      <c r="A2466" s="3" t="s">
        <v>4983</v>
      </c>
      <c r="B2466" s="3" t="s">
        <v>4984</v>
      </c>
      <c r="C2466" s="3">
        <v>175787811.54</v>
      </c>
      <c r="D2466" s="3">
        <v>209007048.87</v>
      </c>
      <c r="E2466" s="3">
        <v>65324406.25</v>
      </c>
      <c r="F2466" s="3">
        <v>0</v>
      </c>
      <c r="G2466" s="3">
        <v>0</v>
      </c>
      <c r="H2466" s="3">
        <v>0</v>
      </c>
      <c r="I2466" s="3">
        <v>0</v>
      </c>
      <c r="J2466" s="3">
        <v>2993738.98</v>
      </c>
      <c r="K2466" s="3">
        <v>87568471.95</v>
      </c>
      <c r="L2466" s="3">
        <v>0</v>
      </c>
      <c r="M2466" s="3">
        <v>1514667456.19</v>
      </c>
      <c r="N2466" s="3">
        <v>111299947.13</v>
      </c>
      <c r="O2466" s="3">
        <v>945997118.06</v>
      </c>
      <c r="P2466" s="3">
        <v>173279351.55</v>
      </c>
      <c r="Q2466" s="3">
        <v>0</v>
      </c>
      <c r="R2466" s="3">
        <v>554540577.75</v>
      </c>
      <c r="S2466" s="3">
        <v>947379.96</v>
      </c>
      <c r="T2466" s="3">
        <v>0</v>
      </c>
      <c r="U2466" s="3">
        <v>28640181.97</v>
      </c>
      <c r="V2466" s="3">
        <v>25234786.6</v>
      </c>
      <c r="W2466" s="3">
        <v>0</v>
      </c>
      <c r="X2466" s="3">
        <v>0</v>
      </c>
      <c r="Y2466" s="3">
        <v>0</v>
      </c>
      <c r="Z2466" s="3">
        <v>28325743.08</v>
      </c>
      <c r="AA2466" s="3">
        <v>0</v>
      </c>
      <c r="AB2466" s="3">
        <v>618803.92</v>
      </c>
      <c r="AC2466" s="3">
        <v>391551888.95</v>
      </c>
      <c r="AD2466" s="3">
        <v>29091755.32</v>
      </c>
      <c r="AE2466" s="3">
        <v>0</v>
      </c>
      <c r="AF2466" s="3">
        <v>0</v>
      </c>
      <c r="AG2466" s="3">
        <v>0</v>
      </c>
      <c r="AH2466" s="3">
        <v>354392612.41</v>
      </c>
      <c r="AI2466" s="3">
        <v>36522428.58</v>
      </c>
      <c r="AJ2466" s="3">
        <v>2103809923.36</v>
      </c>
      <c r="AK2466" s="3">
        <v>17925045.07</v>
      </c>
      <c r="AL2466" s="3">
        <v>34398808.36</v>
      </c>
      <c r="AM2466" s="3">
        <v>50886983.57</v>
      </c>
      <c r="AN2466" s="3">
        <v>0</v>
      </c>
      <c r="AO2466" s="6">
        <f t="shared" si="570"/>
        <v>364893666.05</v>
      </c>
      <c r="AP2466" s="6">
        <f t="shared" si="571"/>
        <v>2745243872.93</v>
      </c>
      <c r="AQ2466" s="6">
        <f t="shared" si="572"/>
        <v>638307473.28</v>
      </c>
      <c r="AR2466" s="6">
        <f t="shared" si="573"/>
        <v>2106936399.65</v>
      </c>
      <c r="AS2466" s="6">
        <f t="shared" si="574"/>
        <v>3018579445.62</v>
      </c>
      <c r="AT2466" s="10">
        <f t="shared" si="575"/>
        <v>175787811.54</v>
      </c>
      <c r="AU2466" s="10">
        <f t="shared" si="576"/>
        <v>3194367257.16</v>
      </c>
      <c r="AV2466" s="10">
        <f t="shared" si="577"/>
        <v>2471830065.7</v>
      </c>
      <c r="AW2466" s="12">
        <f t="shared" si="578"/>
        <v>0.0643983337074856</v>
      </c>
      <c r="AX2466" s="12">
        <f t="shared" si="579"/>
        <v>0.90457771821524</v>
      </c>
      <c r="AY2466" s="12">
        <f t="shared" si="580"/>
        <v>0.371843103866091</v>
      </c>
      <c r="AZ2466" s="12">
        <f t="shared" si="581"/>
        <v>0.532734614349149</v>
      </c>
      <c r="BA2466" s="12">
        <f t="shared" si="582"/>
        <v>0.0310239480772744</v>
      </c>
      <c r="BB2466" s="12">
        <f t="shared" si="583"/>
        <v>0.563758562426423</v>
      </c>
      <c r="BC2466" s="12">
        <f t="shared" si="584"/>
        <v>0.436241437573577</v>
      </c>
    </row>
    <row r="2467" spans="1:55">
      <c r="A2467" s="3" t="s">
        <v>4985</v>
      </c>
      <c r="B2467" s="3" t="s">
        <v>4986</v>
      </c>
      <c r="C2467" s="3">
        <v>52612112.62</v>
      </c>
      <c r="D2467" s="3">
        <v>208455896.97</v>
      </c>
      <c r="E2467" s="3">
        <v>0</v>
      </c>
      <c r="F2467" s="3">
        <v>0</v>
      </c>
      <c r="G2467" s="3">
        <v>0</v>
      </c>
      <c r="H2467" s="3">
        <v>0</v>
      </c>
      <c r="I2467" s="3">
        <v>0</v>
      </c>
      <c r="J2467" s="3">
        <v>156942324.88</v>
      </c>
      <c r="K2467" s="3">
        <v>259601805.17</v>
      </c>
      <c r="L2467" s="3">
        <v>0</v>
      </c>
      <c r="M2467" s="3">
        <v>1027220778.83</v>
      </c>
      <c r="N2467" s="3">
        <v>370287710.64</v>
      </c>
      <c r="O2467" s="3">
        <v>498393008.2</v>
      </c>
      <c r="P2467" s="3">
        <v>15706002.65</v>
      </c>
      <c r="Q2467" s="3">
        <v>0</v>
      </c>
      <c r="R2467" s="3">
        <v>527099581.17</v>
      </c>
      <c r="S2467" s="3">
        <v>0</v>
      </c>
      <c r="T2467" s="3">
        <v>0</v>
      </c>
      <c r="U2467" s="3">
        <v>11727396.65</v>
      </c>
      <c r="V2467" s="3">
        <v>261561363.32</v>
      </c>
      <c r="W2467" s="3">
        <v>0</v>
      </c>
      <c r="X2467" s="3">
        <v>0</v>
      </c>
      <c r="Y2467" s="3">
        <v>0</v>
      </c>
      <c r="Z2467" s="3">
        <v>4710017.77</v>
      </c>
      <c r="AA2467" s="3">
        <v>0</v>
      </c>
      <c r="AB2467" s="3">
        <v>29976126.74</v>
      </c>
      <c r="AC2467" s="3">
        <v>55756970.98</v>
      </c>
      <c r="AD2467" s="3">
        <v>15599940.34</v>
      </c>
      <c r="AE2467" s="3">
        <v>0</v>
      </c>
      <c r="AF2467" s="3">
        <v>0</v>
      </c>
      <c r="AG2467" s="3">
        <v>0</v>
      </c>
      <c r="AH2467" s="3">
        <v>12942961.82</v>
      </c>
      <c r="AI2467" s="3">
        <v>0</v>
      </c>
      <c r="AJ2467" s="3">
        <v>0</v>
      </c>
      <c r="AK2467" s="3">
        <v>15480876.87</v>
      </c>
      <c r="AL2467" s="3">
        <v>1387194.52</v>
      </c>
      <c r="AM2467" s="3">
        <v>773155.15</v>
      </c>
      <c r="AN2467" s="3">
        <v>871093.06</v>
      </c>
      <c r="AO2467" s="6">
        <f t="shared" si="570"/>
        <v>625000027.02</v>
      </c>
      <c r="AP2467" s="6">
        <f t="shared" si="571"/>
        <v>1911607500.32</v>
      </c>
      <c r="AQ2467" s="6">
        <f t="shared" si="572"/>
        <v>835074485.65</v>
      </c>
      <c r="AR2467" s="6">
        <f t="shared" si="573"/>
        <v>1076533014.67</v>
      </c>
      <c r="AS2467" s="6">
        <f t="shared" si="574"/>
        <v>102812192.74</v>
      </c>
      <c r="AT2467" s="10">
        <f t="shared" si="575"/>
        <v>52612112.62</v>
      </c>
      <c r="AU2467" s="10">
        <f t="shared" si="576"/>
        <v>155424305.36</v>
      </c>
      <c r="AV2467" s="10">
        <f t="shared" si="577"/>
        <v>1701533041.69</v>
      </c>
      <c r="AW2467" s="12">
        <f t="shared" si="578"/>
        <v>0.336572096291219</v>
      </c>
      <c r="AX2467" s="12">
        <f t="shared" si="579"/>
        <v>0.635095474477931</v>
      </c>
      <c r="AY2467" s="12">
        <f t="shared" si="580"/>
        <v>0.579729532495834</v>
      </c>
      <c r="AZ2467" s="12">
        <f t="shared" si="581"/>
        <v>0.0553659419820975</v>
      </c>
      <c r="BA2467" s="12">
        <f t="shared" si="582"/>
        <v>0.0283324292308494</v>
      </c>
      <c r="BB2467" s="12">
        <f t="shared" si="583"/>
        <v>0.0836983712129469</v>
      </c>
      <c r="BC2467" s="12">
        <f t="shared" si="584"/>
        <v>0.916301628787053</v>
      </c>
    </row>
    <row r="2468" spans="1:55">
      <c r="A2468" s="3" t="s">
        <v>4987</v>
      </c>
      <c r="B2468" s="3" t="s">
        <v>4988</v>
      </c>
      <c r="C2468" s="3">
        <v>5766504.27</v>
      </c>
      <c r="D2468" s="3">
        <v>207862616.79</v>
      </c>
      <c r="E2468" s="3">
        <v>0</v>
      </c>
      <c r="F2468" s="3">
        <v>0</v>
      </c>
      <c r="G2468" s="3">
        <v>0</v>
      </c>
      <c r="H2468" s="3">
        <v>0</v>
      </c>
      <c r="I2468" s="3">
        <v>0</v>
      </c>
      <c r="J2468" s="3">
        <v>0</v>
      </c>
      <c r="K2468" s="3">
        <v>3821080.71</v>
      </c>
      <c r="L2468" s="3">
        <v>0</v>
      </c>
      <c r="M2468" s="3">
        <v>360099172.22</v>
      </c>
      <c r="N2468" s="3">
        <v>53568157.15</v>
      </c>
      <c r="O2468" s="3">
        <v>519715415.29</v>
      </c>
      <c r="P2468" s="3">
        <v>29817508.06</v>
      </c>
      <c r="Q2468" s="3">
        <v>0</v>
      </c>
      <c r="R2468" s="3">
        <v>240311959.49</v>
      </c>
      <c r="S2468" s="3">
        <v>0</v>
      </c>
      <c r="T2468" s="3">
        <v>0</v>
      </c>
      <c r="U2468" s="3">
        <v>8068688.19</v>
      </c>
      <c r="V2468" s="3">
        <v>3655386.76</v>
      </c>
      <c r="W2468" s="3">
        <v>0</v>
      </c>
      <c r="X2468" s="3">
        <v>0</v>
      </c>
      <c r="Y2468" s="3">
        <v>0</v>
      </c>
      <c r="Z2468" s="3">
        <v>33223481.76</v>
      </c>
      <c r="AA2468" s="3">
        <v>0</v>
      </c>
      <c r="AB2468" s="3">
        <v>14230576.85</v>
      </c>
      <c r="AC2468" s="3">
        <v>426437742.62</v>
      </c>
      <c r="AD2468" s="3">
        <v>94893439.25</v>
      </c>
      <c r="AE2468" s="3">
        <v>0</v>
      </c>
      <c r="AF2468" s="3">
        <v>0</v>
      </c>
      <c r="AG2468" s="3">
        <v>0</v>
      </c>
      <c r="AH2468" s="3">
        <v>146575942.36</v>
      </c>
      <c r="AI2468" s="3">
        <v>0</v>
      </c>
      <c r="AJ2468" s="3">
        <v>22802271.67</v>
      </c>
      <c r="AK2468" s="3">
        <v>12524398.76</v>
      </c>
      <c r="AL2468" s="3">
        <v>10417033.63</v>
      </c>
      <c r="AM2468" s="3">
        <v>1779509.56</v>
      </c>
      <c r="AN2468" s="3">
        <v>91815758.98</v>
      </c>
      <c r="AO2468" s="6">
        <f t="shared" si="570"/>
        <v>211683697.5</v>
      </c>
      <c r="AP2468" s="6">
        <f t="shared" si="571"/>
        <v>963200252.72</v>
      </c>
      <c r="AQ2468" s="6">
        <f t="shared" si="572"/>
        <v>299490093.05</v>
      </c>
      <c r="AR2468" s="6">
        <f t="shared" si="573"/>
        <v>663710159.67</v>
      </c>
      <c r="AS2468" s="6">
        <f t="shared" si="574"/>
        <v>807246096.83</v>
      </c>
      <c r="AT2468" s="10">
        <f t="shared" si="575"/>
        <v>5766504.27</v>
      </c>
      <c r="AU2468" s="10">
        <f t="shared" si="576"/>
        <v>813012601.1</v>
      </c>
      <c r="AV2468" s="10">
        <f t="shared" si="577"/>
        <v>875393857.17</v>
      </c>
      <c r="AW2468" s="12">
        <f t="shared" si="578"/>
        <v>0.125374844702323</v>
      </c>
      <c r="AX2468" s="12">
        <f t="shared" si="579"/>
        <v>0.871209802174764</v>
      </c>
      <c r="AY2468" s="12">
        <f t="shared" si="580"/>
        <v>0.393098567243139</v>
      </c>
      <c r="AZ2468" s="12">
        <f t="shared" si="581"/>
        <v>0.478111234931624</v>
      </c>
      <c r="BA2468" s="12">
        <f t="shared" si="582"/>
        <v>0.00341535312291364</v>
      </c>
      <c r="BB2468" s="12">
        <f t="shared" si="583"/>
        <v>0.481526588054538</v>
      </c>
      <c r="BC2468" s="12">
        <f t="shared" si="584"/>
        <v>0.518473411945462</v>
      </c>
    </row>
    <row r="2469" spans="1:55">
      <c r="A2469" s="3" t="s">
        <v>4989</v>
      </c>
      <c r="B2469" s="3" t="s">
        <v>4990</v>
      </c>
      <c r="C2469" s="3">
        <v>1231369923.53</v>
      </c>
      <c r="D2469" s="3">
        <v>207661684.64</v>
      </c>
      <c r="E2469" s="3">
        <v>0</v>
      </c>
      <c r="F2469" s="3">
        <v>0</v>
      </c>
      <c r="G2469" s="3">
        <v>0</v>
      </c>
      <c r="H2469" s="3">
        <v>0</v>
      </c>
      <c r="I2469" s="3">
        <v>0</v>
      </c>
      <c r="J2469" s="3">
        <v>0</v>
      </c>
      <c r="K2469" s="3">
        <v>20967805.32</v>
      </c>
      <c r="L2469" s="3">
        <v>0</v>
      </c>
      <c r="M2469" s="3">
        <v>278718481.66</v>
      </c>
      <c r="N2469" s="3">
        <v>16346006.74</v>
      </c>
      <c r="O2469" s="3">
        <v>65012523.02</v>
      </c>
      <c r="P2469" s="3">
        <v>24254739.35</v>
      </c>
      <c r="Q2469" s="3">
        <v>0</v>
      </c>
      <c r="R2469" s="3">
        <v>16190735.4</v>
      </c>
      <c r="S2469" s="3">
        <v>0</v>
      </c>
      <c r="T2469" s="3">
        <v>0</v>
      </c>
      <c r="U2469" s="3">
        <v>10912669.08</v>
      </c>
      <c r="V2469" s="3">
        <v>5805599.2</v>
      </c>
      <c r="W2469" s="3">
        <v>0</v>
      </c>
      <c r="X2469" s="3">
        <v>0</v>
      </c>
      <c r="Y2469" s="3">
        <v>0</v>
      </c>
      <c r="Z2469" s="3">
        <v>10040355.37</v>
      </c>
      <c r="AA2469" s="3">
        <v>0</v>
      </c>
      <c r="AB2469" s="3">
        <v>9934.96</v>
      </c>
      <c r="AC2469" s="3">
        <v>457740727.05</v>
      </c>
      <c r="AD2469" s="3">
        <v>225169938.54</v>
      </c>
      <c r="AE2469" s="3">
        <v>0</v>
      </c>
      <c r="AF2469" s="3">
        <v>0</v>
      </c>
      <c r="AG2469" s="3">
        <v>0</v>
      </c>
      <c r="AH2469" s="3">
        <v>136871924.2</v>
      </c>
      <c r="AI2469" s="3">
        <v>0</v>
      </c>
      <c r="AJ2469" s="3">
        <v>0</v>
      </c>
      <c r="AK2469" s="3">
        <v>5078974.02</v>
      </c>
      <c r="AL2469" s="3">
        <v>22042833.06</v>
      </c>
      <c r="AM2469" s="3">
        <v>8145839.43</v>
      </c>
      <c r="AN2469" s="3">
        <v>66443345.61</v>
      </c>
      <c r="AO2469" s="6">
        <f t="shared" si="570"/>
        <v>228629489.96</v>
      </c>
      <c r="AP2469" s="6">
        <f t="shared" si="571"/>
        <v>384331750.77</v>
      </c>
      <c r="AQ2469" s="6">
        <f t="shared" si="572"/>
        <v>42959294.01</v>
      </c>
      <c r="AR2469" s="6">
        <f t="shared" si="573"/>
        <v>341372456.76</v>
      </c>
      <c r="AS2469" s="6">
        <f t="shared" si="574"/>
        <v>921493581.91</v>
      </c>
      <c r="AT2469" s="10">
        <f t="shared" si="575"/>
        <v>1231369923.53</v>
      </c>
      <c r="AU2469" s="10">
        <f t="shared" si="576"/>
        <v>2152863505.44</v>
      </c>
      <c r="AV2469" s="10">
        <f t="shared" si="577"/>
        <v>570001946.72</v>
      </c>
      <c r="AW2469" s="12">
        <f t="shared" si="578"/>
        <v>0.0839665029275069</v>
      </c>
      <c r="AX2469" s="12">
        <f t="shared" si="579"/>
        <v>0.463800382669732</v>
      </c>
      <c r="AY2469" s="12">
        <f t="shared" si="580"/>
        <v>0.125372502886323</v>
      </c>
      <c r="AZ2469" s="12">
        <f t="shared" si="581"/>
        <v>0.338427879783408</v>
      </c>
      <c r="BA2469" s="12">
        <f t="shared" si="582"/>
        <v>0.452233114402761</v>
      </c>
      <c r="BB2469" s="12">
        <f t="shared" si="583"/>
        <v>0.79066099418617</v>
      </c>
      <c r="BC2469" s="12">
        <f t="shared" si="584"/>
        <v>0.20933900581383</v>
      </c>
    </row>
    <row r="2470" spans="1:55">
      <c r="A2470" s="3" t="s">
        <v>4991</v>
      </c>
      <c r="B2470" s="3" t="s">
        <v>4992</v>
      </c>
      <c r="C2470" s="3">
        <v>12203016.44</v>
      </c>
      <c r="D2470" s="3">
        <v>207473990.06</v>
      </c>
      <c r="E2470" s="3">
        <v>9455301.18</v>
      </c>
      <c r="F2470" s="3">
        <v>0</v>
      </c>
      <c r="G2470" s="3">
        <v>0</v>
      </c>
      <c r="H2470" s="3">
        <v>0</v>
      </c>
      <c r="I2470" s="3">
        <v>0</v>
      </c>
      <c r="J2470" s="3">
        <v>0</v>
      </c>
      <c r="K2470" s="3">
        <v>4445617.87</v>
      </c>
      <c r="L2470" s="3">
        <v>0</v>
      </c>
      <c r="M2470" s="3">
        <v>323009092.69</v>
      </c>
      <c r="N2470" s="3">
        <v>187727868.63</v>
      </c>
      <c r="O2470" s="3">
        <v>388137357.52</v>
      </c>
      <c r="P2470" s="3">
        <v>1854338.23</v>
      </c>
      <c r="Q2470" s="3">
        <v>0</v>
      </c>
      <c r="R2470" s="3">
        <v>311404190.58</v>
      </c>
      <c r="S2470" s="3">
        <v>0</v>
      </c>
      <c r="T2470" s="3">
        <v>0</v>
      </c>
      <c r="U2470" s="3">
        <v>55073830.32</v>
      </c>
      <c r="V2470" s="3">
        <v>39352155.36</v>
      </c>
      <c r="W2470" s="3">
        <v>0</v>
      </c>
      <c r="X2470" s="3">
        <v>0</v>
      </c>
      <c r="Y2470" s="3">
        <v>0</v>
      </c>
      <c r="Z2470" s="3">
        <v>3762686.68</v>
      </c>
      <c r="AA2470" s="3">
        <v>0</v>
      </c>
      <c r="AB2470" s="3">
        <v>10137717.63</v>
      </c>
      <c r="AC2470" s="3">
        <v>1374386253.34</v>
      </c>
      <c r="AD2470" s="3">
        <v>186278723.62</v>
      </c>
      <c r="AE2470" s="3">
        <v>0</v>
      </c>
      <c r="AF2470" s="3">
        <v>0</v>
      </c>
      <c r="AG2470" s="3">
        <v>0</v>
      </c>
      <c r="AH2470" s="3">
        <v>177960919.16</v>
      </c>
      <c r="AI2470" s="3">
        <v>0</v>
      </c>
      <c r="AJ2470" s="3">
        <v>36418482.75</v>
      </c>
      <c r="AK2470" s="3">
        <v>6652015.36</v>
      </c>
      <c r="AL2470" s="3">
        <v>4489391.85</v>
      </c>
      <c r="AM2470" s="3">
        <v>41224485.88</v>
      </c>
      <c r="AN2470" s="3">
        <v>65725872.54</v>
      </c>
      <c r="AO2470" s="6">
        <f t="shared" si="570"/>
        <v>221374909.11</v>
      </c>
      <c r="AP2470" s="6">
        <f t="shared" si="571"/>
        <v>900728657.07</v>
      </c>
      <c r="AQ2470" s="6">
        <f t="shared" si="572"/>
        <v>419730580.57</v>
      </c>
      <c r="AR2470" s="6">
        <f t="shared" si="573"/>
        <v>480998076.5</v>
      </c>
      <c r="AS2470" s="6">
        <f t="shared" si="574"/>
        <v>1893136144.5</v>
      </c>
      <c r="AT2470" s="10">
        <f t="shared" si="575"/>
        <v>12203016.44</v>
      </c>
      <c r="AU2470" s="10">
        <f t="shared" si="576"/>
        <v>1905339160.94</v>
      </c>
      <c r="AV2470" s="10">
        <f t="shared" si="577"/>
        <v>702372985.61</v>
      </c>
      <c r="AW2470" s="12">
        <f t="shared" si="578"/>
        <v>0.0848923871459044</v>
      </c>
      <c r="AX2470" s="12">
        <f t="shared" si="579"/>
        <v>0.910428025631961</v>
      </c>
      <c r="AY2470" s="12">
        <f t="shared" si="580"/>
        <v>0.184452136381832</v>
      </c>
      <c r="AZ2470" s="12">
        <f t="shared" si="581"/>
        <v>0.725975889250129</v>
      </c>
      <c r="BA2470" s="12">
        <f t="shared" si="582"/>
        <v>0.00467958722213438</v>
      </c>
      <c r="BB2470" s="12">
        <f t="shared" si="583"/>
        <v>0.730655476472264</v>
      </c>
      <c r="BC2470" s="12">
        <f t="shared" si="584"/>
        <v>0.269344523527736</v>
      </c>
    </row>
    <row r="2471" spans="1:55">
      <c r="A2471" s="3" t="s">
        <v>4993</v>
      </c>
      <c r="B2471" s="3" t="s">
        <v>4994</v>
      </c>
      <c r="C2471" s="3">
        <v>0</v>
      </c>
      <c r="D2471" s="3">
        <v>207108531.05</v>
      </c>
      <c r="E2471" s="3">
        <v>0</v>
      </c>
      <c r="F2471" s="3">
        <v>0</v>
      </c>
      <c r="G2471" s="3">
        <v>0</v>
      </c>
      <c r="H2471" s="3">
        <v>0</v>
      </c>
      <c r="I2471" s="3">
        <v>0</v>
      </c>
      <c r="J2471" s="3">
        <v>0</v>
      </c>
      <c r="K2471" s="3">
        <v>2743569.05</v>
      </c>
      <c r="L2471" s="3">
        <v>0</v>
      </c>
      <c r="M2471" s="3">
        <v>758495391.38</v>
      </c>
      <c r="N2471" s="3">
        <v>106185991.97</v>
      </c>
      <c r="O2471" s="3">
        <v>2988149812</v>
      </c>
      <c r="P2471" s="3">
        <v>31683755.76</v>
      </c>
      <c r="Q2471" s="3">
        <v>0</v>
      </c>
      <c r="R2471" s="3">
        <v>2542165766.93</v>
      </c>
      <c r="S2471" s="3">
        <v>50813.8</v>
      </c>
      <c r="T2471" s="3">
        <v>0</v>
      </c>
      <c r="U2471" s="3">
        <v>48608295.36</v>
      </c>
      <c r="V2471" s="3">
        <v>9440668.21</v>
      </c>
      <c r="W2471" s="3">
        <v>0</v>
      </c>
      <c r="X2471" s="3">
        <v>0</v>
      </c>
      <c r="Y2471" s="3">
        <v>1685854.57</v>
      </c>
      <c r="Z2471" s="3">
        <v>101299910.08</v>
      </c>
      <c r="AA2471" s="3">
        <v>0</v>
      </c>
      <c r="AB2471" s="3">
        <v>115427308.57</v>
      </c>
      <c r="AC2471" s="3">
        <v>1723437870.57</v>
      </c>
      <c r="AD2471" s="3">
        <v>153396959.71</v>
      </c>
      <c r="AE2471" s="3">
        <v>0</v>
      </c>
      <c r="AF2471" s="3">
        <v>0</v>
      </c>
      <c r="AG2471" s="3">
        <v>0</v>
      </c>
      <c r="AH2471" s="3">
        <v>100909551.19</v>
      </c>
      <c r="AI2471" s="3">
        <v>0</v>
      </c>
      <c r="AJ2471" s="3">
        <v>0</v>
      </c>
      <c r="AK2471" s="3">
        <v>165000</v>
      </c>
      <c r="AL2471" s="3">
        <v>13516327.21</v>
      </c>
      <c r="AM2471" s="3">
        <v>2314265.58</v>
      </c>
      <c r="AN2471" s="3">
        <v>28138005.48</v>
      </c>
      <c r="AO2471" s="6">
        <f t="shared" si="570"/>
        <v>209852100.1</v>
      </c>
      <c r="AP2471" s="6">
        <f t="shared" si="571"/>
        <v>3884514951.11</v>
      </c>
      <c r="AQ2471" s="6">
        <f t="shared" si="572"/>
        <v>2818678617.52</v>
      </c>
      <c r="AR2471" s="6">
        <f t="shared" si="573"/>
        <v>1065836333.59</v>
      </c>
      <c r="AS2471" s="6">
        <f t="shared" si="574"/>
        <v>2021877979.74</v>
      </c>
      <c r="AT2471" s="10">
        <f t="shared" si="575"/>
        <v>0</v>
      </c>
      <c r="AU2471" s="10">
        <f t="shared" si="576"/>
        <v>2021877979.74</v>
      </c>
      <c r="AV2471" s="10">
        <f t="shared" si="577"/>
        <v>1275688433.69</v>
      </c>
      <c r="AW2471" s="12">
        <f t="shared" si="578"/>
        <v>0.0636384757090366</v>
      </c>
      <c r="AX2471" s="12">
        <f t="shared" si="579"/>
        <v>0.936361524290964</v>
      </c>
      <c r="AY2471" s="12">
        <f t="shared" si="580"/>
        <v>0.323219065201892</v>
      </c>
      <c r="AZ2471" s="12">
        <f t="shared" si="581"/>
        <v>0.613142459089072</v>
      </c>
      <c r="BA2471" s="12">
        <f t="shared" si="582"/>
        <v>0</v>
      </c>
      <c r="BB2471" s="12">
        <f t="shared" si="583"/>
        <v>0.613142459089072</v>
      </c>
      <c r="BC2471" s="12">
        <f t="shared" si="584"/>
        <v>0.386857540910928</v>
      </c>
    </row>
    <row r="2472" spans="1:55">
      <c r="A2472" s="3" t="s">
        <v>4995</v>
      </c>
      <c r="B2472" s="3" t="s">
        <v>4996</v>
      </c>
      <c r="C2472" s="3">
        <v>0</v>
      </c>
      <c r="D2472" s="3">
        <v>206599514.61</v>
      </c>
      <c r="E2472" s="3">
        <v>19020900</v>
      </c>
      <c r="F2472" s="3">
        <v>0</v>
      </c>
      <c r="G2472" s="3">
        <v>0</v>
      </c>
      <c r="H2472" s="3">
        <v>0</v>
      </c>
      <c r="I2472" s="3">
        <v>0</v>
      </c>
      <c r="J2472" s="3">
        <v>0</v>
      </c>
      <c r="K2472" s="3">
        <v>2672403.63</v>
      </c>
      <c r="L2472" s="3">
        <v>0</v>
      </c>
      <c r="M2472" s="3">
        <v>870034556.22</v>
      </c>
      <c r="N2472" s="3">
        <v>294816921.58</v>
      </c>
      <c r="O2472" s="3">
        <v>1469714860.83</v>
      </c>
      <c r="P2472" s="3">
        <v>315923470.16</v>
      </c>
      <c r="Q2472" s="3">
        <v>0</v>
      </c>
      <c r="R2472" s="3">
        <v>321531268.38</v>
      </c>
      <c r="S2472" s="3">
        <v>0</v>
      </c>
      <c r="T2472" s="3">
        <v>0</v>
      </c>
      <c r="U2472" s="3">
        <v>59389314.39</v>
      </c>
      <c r="V2472" s="3">
        <v>40431423.05</v>
      </c>
      <c r="W2472" s="3">
        <v>0</v>
      </c>
      <c r="X2472" s="3">
        <v>0</v>
      </c>
      <c r="Y2472" s="3">
        <v>0</v>
      </c>
      <c r="Z2472" s="3">
        <v>0</v>
      </c>
      <c r="AA2472" s="3">
        <v>0</v>
      </c>
      <c r="AB2472" s="3">
        <v>3169480.56</v>
      </c>
      <c r="AC2472" s="3">
        <v>896308443.61</v>
      </c>
      <c r="AD2472" s="3">
        <v>98393164.2</v>
      </c>
      <c r="AE2472" s="3">
        <v>0</v>
      </c>
      <c r="AF2472" s="3">
        <v>0</v>
      </c>
      <c r="AG2472" s="3">
        <v>0</v>
      </c>
      <c r="AH2472" s="3">
        <v>79087378.63</v>
      </c>
      <c r="AI2472" s="3">
        <v>0</v>
      </c>
      <c r="AJ2472" s="3">
        <v>0</v>
      </c>
      <c r="AK2472" s="3">
        <v>21666336.95</v>
      </c>
      <c r="AL2472" s="3">
        <v>12430263.12</v>
      </c>
      <c r="AM2472" s="3">
        <v>17759274.58</v>
      </c>
      <c r="AN2472" s="3">
        <v>82774637.54</v>
      </c>
      <c r="AO2472" s="6">
        <f t="shared" si="570"/>
        <v>228292818.24</v>
      </c>
      <c r="AP2472" s="6">
        <f t="shared" si="571"/>
        <v>2950489808.79</v>
      </c>
      <c r="AQ2472" s="6">
        <f t="shared" si="572"/>
        <v>424521486.38</v>
      </c>
      <c r="AR2472" s="6">
        <f t="shared" si="573"/>
        <v>2525968322.41</v>
      </c>
      <c r="AS2472" s="6">
        <f t="shared" si="574"/>
        <v>1208419498.63</v>
      </c>
      <c r="AT2472" s="10">
        <f t="shared" si="575"/>
        <v>0</v>
      </c>
      <c r="AU2472" s="10">
        <f t="shared" si="576"/>
        <v>1208419498.63</v>
      </c>
      <c r="AV2472" s="10">
        <f t="shared" si="577"/>
        <v>2754261140.65</v>
      </c>
      <c r="AW2472" s="12">
        <f t="shared" si="578"/>
        <v>0.0576107032136407</v>
      </c>
      <c r="AX2472" s="12">
        <f t="shared" si="579"/>
        <v>0.942389296786359</v>
      </c>
      <c r="AY2472" s="12">
        <f t="shared" si="580"/>
        <v>0.63743928727725</v>
      </c>
      <c r="AZ2472" s="12">
        <f t="shared" si="581"/>
        <v>0.304950009509109</v>
      </c>
      <c r="BA2472" s="12">
        <f t="shared" si="582"/>
        <v>0</v>
      </c>
      <c r="BB2472" s="12">
        <f t="shared" si="583"/>
        <v>0.304950009509109</v>
      </c>
      <c r="BC2472" s="12">
        <f t="shared" si="584"/>
        <v>0.69504999049089</v>
      </c>
    </row>
    <row r="2473" spans="1:55">
      <c r="A2473" s="3" t="s">
        <v>4997</v>
      </c>
      <c r="B2473" s="3" t="s">
        <v>4998</v>
      </c>
      <c r="C2473" s="3">
        <v>5032201.57</v>
      </c>
      <c r="D2473" s="3">
        <v>205954658.81</v>
      </c>
      <c r="E2473" s="3">
        <v>429850000</v>
      </c>
      <c r="F2473" s="3">
        <v>0</v>
      </c>
      <c r="G2473" s="3">
        <v>0</v>
      </c>
      <c r="H2473" s="3">
        <v>0</v>
      </c>
      <c r="I2473" s="3">
        <v>0</v>
      </c>
      <c r="J2473" s="3">
        <v>0</v>
      </c>
      <c r="K2473" s="3">
        <v>2822755.02</v>
      </c>
      <c r="L2473" s="3">
        <v>0</v>
      </c>
      <c r="M2473" s="3">
        <v>240036356.41</v>
      </c>
      <c r="N2473" s="3">
        <v>3879948.19</v>
      </c>
      <c r="O2473" s="3">
        <v>191722038.35</v>
      </c>
      <c r="P2473" s="3">
        <v>7772939.29</v>
      </c>
      <c r="Q2473" s="3">
        <v>0</v>
      </c>
      <c r="R2473" s="3">
        <v>85296143.48</v>
      </c>
      <c r="S2473" s="3">
        <v>0</v>
      </c>
      <c r="T2473" s="3">
        <v>0</v>
      </c>
      <c r="U2473" s="3">
        <v>4940476.14</v>
      </c>
      <c r="V2473" s="3">
        <v>4046749.54</v>
      </c>
      <c r="W2473" s="3">
        <v>0</v>
      </c>
      <c r="X2473" s="3">
        <v>0</v>
      </c>
      <c r="Y2473" s="3">
        <v>0</v>
      </c>
      <c r="Z2473" s="3">
        <v>19100636.73</v>
      </c>
      <c r="AA2473" s="3">
        <v>0</v>
      </c>
      <c r="AB2473" s="3">
        <v>1545553.37</v>
      </c>
      <c r="AC2473" s="3">
        <v>128634581.03</v>
      </c>
      <c r="AD2473" s="3">
        <v>516395.33</v>
      </c>
      <c r="AE2473" s="3">
        <v>0</v>
      </c>
      <c r="AF2473" s="3">
        <v>0</v>
      </c>
      <c r="AG2473" s="3">
        <v>0</v>
      </c>
      <c r="AH2473" s="3">
        <v>37801632.94</v>
      </c>
      <c r="AI2473" s="3">
        <v>0</v>
      </c>
      <c r="AJ2473" s="3">
        <v>0</v>
      </c>
      <c r="AK2473" s="3">
        <v>0</v>
      </c>
      <c r="AL2473" s="3">
        <v>8768537.14</v>
      </c>
      <c r="AM2473" s="3">
        <v>0</v>
      </c>
      <c r="AN2473" s="3">
        <v>3551194.6</v>
      </c>
      <c r="AO2473" s="6">
        <f t="shared" si="570"/>
        <v>638627413.83</v>
      </c>
      <c r="AP2473" s="6">
        <f t="shared" si="571"/>
        <v>443411282.24</v>
      </c>
      <c r="AQ2473" s="6">
        <f t="shared" si="572"/>
        <v>114929559.26</v>
      </c>
      <c r="AR2473" s="6">
        <f t="shared" si="573"/>
        <v>328481722.98</v>
      </c>
      <c r="AS2473" s="6">
        <f t="shared" si="574"/>
        <v>179272341.04</v>
      </c>
      <c r="AT2473" s="10">
        <f t="shared" si="575"/>
        <v>5032201.57</v>
      </c>
      <c r="AU2473" s="10">
        <f t="shared" si="576"/>
        <v>184304542.61</v>
      </c>
      <c r="AV2473" s="10">
        <f t="shared" si="577"/>
        <v>967109136.81</v>
      </c>
      <c r="AW2473" s="12">
        <f t="shared" si="578"/>
        <v>0.55464636667483</v>
      </c>
      <c r="AX2473" s="12">
        <f t="shared" si="579"/>
        <v>0.440983178414009</v>
      </c>
      <c r="AY2473" s="12">
        <f t="shared" si="580"/>
        <v>0.285285583149807</v>
      </c>
      <c r="AZ2473" s="12">
        <f t="shared" si="581"/>
        <v>0.155697595264201</v>
      </c>
      <c r="BA2473" s="12">
        <f t="shared" si="582"/>
        <v>0.00437045491116179</v>
      </c>
      <c r="BB2473" s="12">
        <f t="shared" si="583"/>
        <v>0.160068050175363</v>
      </c>
      <c r="BC2473" s="12">
        <f t="shared" si="584"/>
        <v>0.839931949824637</v>
      </c>
    </row>
    <row r="2474" spans="1:55">
      <c r="A2474" s="3" t="s">
        <v>4999</v>
      </c>
      <c r="B2474" s="3" t="s">
        <v>5000</v>
      </c>
      <c r="C2474" s="3">
        <v>0</v>
      </c>
      <c r="D2474" s="3">
        <v>205826249.79</v>
      </c>
      <c r="E2474" s="3">
        <v>0</v>
      </c>
      <c r="F2474" s="3">
        <v>0</v>
      </c>
      <c r="G2474" s="3">
        <v>0</v>
      </c>
      <c r="H2474" s="3">
        <v>0</v>
      </c>
      <c r="I2474" s="3">
        <v>0</v>
      </c>
      <c r="J2474" s="3">
        <v>0</v>
      </c>
      <c r="K2474" s="3">
        <v>64004796.4</v>
      </c>
      <c r="L2474" s="3">
        <v>0</v>
      </c>
      <c r="M2474" s="3">
        <v>2323643692.33</v>
      </c>
      <c r="N2474" s="3">
        <v>21045227.51</v>
      </c>
      <c r="O2474" s="3">
        <v>178540561.91</v>
      </c>
      <c r="P2474" s="3">
        <v>359.48</v>
      </c>
      <c r="Q2474" s="3">
        <v>0</v>
      </c>
      <c r="R2474" s="3">
        <v>798786962.57</v>
      </c>
      <c r="S2474" s="3">
        <v>0</v>
      </c>
      <c r="T2474" s="3">
        <v>0</v>
      </c>
      <c r="U2474" s="3">
        <v>12993304.51</v>
      </c>
      <c r="V2474" s="3">
        <v>16621501.84</v>
      </c>
      <c r="W2474" s="3">
        <v>0</v>
      </c>
      <c r="X2474" s="3">
        <v>0</v>
      </c>
      <c r="Y2474" s="3">
        <v>84443385.7</v>
      </c>
      <c r="Z2474" s="3">
        <v>200000</v>
      </c>
      <c r="AA2474" s="3">
        <v>0</v>
      </c>
      <c r="AB2474" s="3">
        <v>1536191.54</v>
      </c>
      <c r="AC2474" s="3">
        <v>191678019.39</v>
      </c>
      <c r="AD2474" s="3">
        <v>9646.01</v>
      </c>
      <c r="AE2474" s="3">
        <v>0</v>
      </c>
      <c r="AF2474" s="3">
        <v>0</v>
      </c>
      <c r="AG2474" s="3">
        <v>0</v>
      </c>
      <c r="AH2474" s="3">
        <v>45222242.52</v>
      </c>
      <c r="AI2474" s="3">
        <v>0</v>
      </c>
      <c r="AJ2474" s="3">
        <v>0</v>
      </c>
      <c r="AK2474" s="3">
        <v>6074886.09</v>
      </c>
      <c r="AL2474" s="3">
        <v>0</v>
      </c>
      <c r="AM2474" s="3">
        <v>0</v>
      </c>
      <c r="AN2474" s="3">
        <v>0</v>
      </c>
      <c r="AO2474" s="6">
        <f t="shared" si="570"/>
        <v>269831046.19</v>
      </c>
      <c r="AP2474" s="6">
        <f t="shared" si="571"/>
        <v>2523229841.23</v>
      </c>
      <c r="AQ2474" s="6">
        <f t="shared" si="572"/>
        <v>914581346.16</v>
      </c>
      <c r="AR2474" s="6">
        <f t="shared" si="573"/>
        <v>1608648495.07</v>
      </c>
      <c r="AS2474" s="6">
        <f t="shared" si="574"/>
        <v>242984794.01</v>
      </c>
      <c r="AT2474" s="10">
        <f t="shared" si="575"/>
        <v>0</v>
      </c>
      <c r="AU2474" s="10">
        <f t="shared" si="576"/>
        <v>242984794.01</v>
      </c>
      <c r="AV2474" s="10">
        <f t="shared" si="577"/>
        <v>1878479541.26</v>
      </c>
      <c r="AW2474" s="12">
        <f t="shared" si="578"/>
        <v>0.127190941513357</v>
      </c>
      <c r="AX2474" s="12">
        <f t="shared" si="579"/>
        <v>0.872809058486643</v>
      </c>
      <c r="AY2474" s="12">
        <f t="shared" si="580"/>
        <v>0.758272702644924</v>
      </c>
      <c r="AZ2474" s="12">
        <f t="shared" si="581"/>
        <v>0.114536355841719</v>
      </c>
      <c r="BA2474" s="12">
        <f t="shared" si="582"/>
        <v>0</v>
      </c>
      <c r="BB2474" s="12">
        <f t="shared" si="583"/>
        <v>0.114536355841719</v>
      </c>
      <c r="BC2474" s="12">
        <f t="shared" si="584"/>
        <v>0.885463644158281</v>
      </c>
    </row>
    <row r="2475" spans="1:55">
      <c r="A2475" s="3" t="s">
        <v>5001</v>
      </c>
      <c r="B2475" s="3" t="s">
        <v>5002</v>
      </c>
      <c r="C2475" s="3">
        <v>59997459.76</v>
      </c>
      <c r="D2475" s="3">
        <v>205289518.73</v>
      </c>
      <c r="E2475" s="3">
        <v>0</v>
      </c>
      <c r="F2475" s="3">
        <v>0</v>
      </c>
      <c r="G2475" s="3">
        <v>0</v>
      </c>
      <c r="H2475" s="3">
        <v>0</v>
      </c>
      <c r="I2475" s="3">
        <v>0</v>
      </c>
      <c r="J2475" s="3">
        <v>0</v>
      </c>
      <c r="K2475" s="3">
        <v>49711056.14</v>
      </c>
      <c r="L2475" s="3">
        <v>0</v>
      </c>
      <c r="M2475" s="3">
        <v>34921694.88</v>
      </c>
      <c r="N2475" s="3">
        <v>65836416.96</v>
      </c>
      <c r="O2475" s="3">
        <v>325756503.19</v>
      </c>
      <c r="P2475" s="3">
        <v>2469633.85</v>
      </c>
      <c r="Q2475" s="3">
        <v>0</v>
      </c>
      <c r="R2475" s="3">
        <v>126429360.91</v>
      </c>
      <c r="S2475" s="3">
        <v>0</v>
      </c>
      <c r="T2475" s="3">
        <v>0</v>
      </c>
      <c r="U2475" s="3">
        <v>19598935.51</v>
      </c>
      <c r="V2475" s="3">
        <v>5264629.12</v>
      </c>
      <c r="W2475" s="3">
        <v>0</v>
      </c>
      <c r="X2475" s="3">
        <v>0</v>
      </c>
      <c r="Y2475" s="3">
        <v>0</v>
      </c>
      <c r="Z2475" s="3">
        <v>12562755.29</v>
      </c>
      <c r="AA2475" s="3">
        <v>0</v>
      </c>
      <c r="AB2475" s="3">
        <v>33211385.61</v>
      </c>
      <c r="AC2475" s="3">
        <v>987043926.37</v>
      </c>
      <c r="AD2475" s="3">
        <v>53390604.48</v>
      </c>
      <c r="AE2475" s="3">
        <v>0</v>
      </c>
      <c r="AF2475" s="3">
        <v>0</v>
      </c>
      <c r="AG2475" s="3">
        <v>0</v>
      </c>
      <c r="AH2475" s="3">
        <v>108398673.57</v>
      </c>
      <c r="AI2475" s="3">
        <v>0</v>
      </c>
      <c r="AJ2475" s="3">
        <v>0</v>
      </c>
      <c r="AK2475" s="3">
        <v>34246098.05</v>
      </c>
      <c r="AL2475" s="3">
        <v>438766.69</v>
      </c>
      <c r="AM2475" s="3">
        <v>0</v>
      </c>
      <c r="AN2475" s="3">
        <v>0</v>
      </c>
      <c r="AO2475" s="6">
        <f t="shared" si="570"/>
        <v>255000574.87</v>
      </c>
      <c r="AP2475" s="6">
        <f t="shared" si="571"/>
        <v>428984248.88</v>
      </c>
      <c r="AQ2475" s="6">
        <f t="shared" si="572"/>
        <v>197067066.44</v>
      </c>
      <c r="AR2475" s="6">
        <f t="shared" si="573"/>
        <v>231917182.44</v>
      </c>
      <c r="AS2475" s="6">
        <f t="shared" si="574"/>
        <v>1183518069.16</v>
      </c>
      <c r="AT2475" s="10">
        <f t="shared" si="575"/>
        <v>59997459.76</v>
      </c>
      <c r="AU2475" s="10">
        <f t="shared" si="576"/>
        <v>1243515528.92</v>
      </c>
      <c r="AV2475" s="10">
        <f t="shared" si="577"/>
        <v>486917757.31</v>
      </c>
      <c r="AW2475" s="12">
        <f t="shared" si="578"/>
        <v>0.147362268686796</v>
      </c>
      <c r="AX2475" s="12">
        <f t="shared" si="579"/>
        <v>0.817965802474669</v>
      </c>
      <c r="AY2475" s="12">
        <f t="shared" si="580"/>
        <v>0.13402260825973</v>
      </c>
      <c r="AZ2475" s="12">
        <f t="shared" si="581"/>
        <v>0.683943194214939</v>
      </c>
      <c r="BA2475" s="12">
        <f t="shared" si="582"/>
        <v>0.0346719288385357</v>
      </c>
      <c r="BB2475" s="12">
        <f t="shared" si="583"/>
        <v>0.718615123053475</v>
      </c>
      <c r="BC2475" s="12">
        <f t="shared" si="584"/>
        <v>0.281384876946525</v>
      </c>
    </row>
    <row r="2476" spans="1:55">
      <c r="A2476" s="3" t="s">
        <v>5003</v>
      </c>
      <c r="B2476" s="3" t="s">
        <v>5004</v>
      </c>
      <c r="C2476" s="3">
        <v>0</v>
      </c>
      <c r="D2476" s="3">
        <v>204059000.81</v>
      </c>
      <c r="E2476" s="3">
        <v>15780</v>
      </c>
      <c r="F2476" s="3">
        <v>0</v>
      </c>
      <c r="G2476" s="3">
        <v>0</v>
      </c>
      <c r="H2476" s="3">
        <v>0</v>
      </c>
      <c r="I2476" s="3">
        <v>0</v>
      </c>
      <c r="J2476" s="3">
        <v>0</v>
      </c>
      <c r="K2476" s="3">
        <v>1543838.27</v>
      </c>
      <c r="L2476" s="3">
        <v>0</v>
      </c>
      <c r="M2476" s="3">
        <v>180692183.02</v>
      </c>
      <c r="N2476" s="3">
        <v>8162243.18</v>
      </c>
      <c r="O2476" s="3">
        <v>202288780.97</v>
      </c>
      <c r="P2476" s="3">
        <v>83625002.36</v>
      </c>
      <c r="Q2476" s="3">
        <v>0</v>
      </c>
      <c r="R2476" s="3">
        <v>162595646.68</v>
      </c>
      <c r="S2476" s="3">
        <v>0</v>
      </c>
      <c r="T2476" s="3">
        <v>0</v>
      </c>
      <c r="U2476" s="3">
        <v>17576497.61</v>
      </c>
      <c r="V2476" s="3">
        <v>4084711.95</v>
      </c>
      <c r="W2476" s="3">
        <v>0</v>
      </c>
      <c r="X2476" s="3">
        <v>0</v>
      </c>
      <c r="Y2476" s="3">
        <v>0</v>
      </c>
      <c r="Z2476" s="3">
        <v>19469000</v>
      </c>
      <c r="AA2476" s="3">
        <v>0</v>
      </c>
      <c r="AB2476" s="3">
        <v>35388.75</v>
      </c>
      <c r="AC2476" s="3">
        <v>127531330.16</v>
      </c>
      <c r="AD2476" s="3">
        <v>213983163.19</v>
      </c>
      <c r="AE2476" s="3">
        <v>0</v>
      </c>
      <c r="AF2476" s="3">
        <v>0</v>
      </c>
      <c r="AG2476" s="3">
        <v>0</v>
      </c>
      <c r="AH2476" s="3">
        <v>70074040.75</v>
      </c>
      <c r="AI2476" s="3">
        <v>0</v>
      </c>
      <c r="AJ2476" s="3">
        <v>0</v>
      </c>
      <c r="AK2476" s="3">
        <v>0</v>
      </c>
      <c r="AL2476" s="3">
        <v>2130355.03</v>
      </c>
      <c r="AM2476" s="3">
        <v>5809182.22</v>
      </c>
      <c r="AN2476" s="3">
        <v>43985645.28</v>
      </c>
      <c r="AO2476" s="6">
        <f t="shared" si="570"/>
        <v>205618619.08</v>
      </c>
      <c r="AP2476" s="6">
        <f t="shared" si="571"/>
        <v>474768209.53</v>
      </c>
      <c r="AQ2476" s="6">
        <f t="shared" si="572"/>
        <v>203761244.99</v>
      </c>
      <c r="AR2476" s="6">
        <f t="shared" si="573"/>
        <v>271006964.54</v>
      </c>
      <c r="AS2476" s="6">
        <f t="shared" si="574"/>
        <v>463513716.63</v>
      </c>
      <c r="AT2476" s="10">
        <f t="shared" si="575"/>
        <v>0</v>
      </c>
      <c r="AU2476" s="10">
        <f t="shared" si="576"/>
        <v>463513716.63</v>
      </c>
      <c r="AV2476" s="10">
        <f t="shared" si="577"/>
        <v>476625583.62</v>
      </c>
      <c r="AW2476" s="12">
        <f t="shared" si="578"/>
        <v>0.218710800649779</v>
      </c>
      <c r="AX2476" s="12">
        <f t="shared" si="579"/>
        <v>0.781289199350222</v>
      </c>
      <c r="AY2476" s="12">
        <f t="shared" si="580"/>
        <v>0.288262563290285</v>
      </c>
      <c r="AZ2476" s="12">
        <f t="shared" si="581"/>
        <v>0.493026636059936</v>
      </c>
      <c r="BA2476" s="12">
        <f t="shared" si="582"/>
        <v>0</v>
      </c>
      <c r="BB2476" s="12">
        <f t="shared" si="583"/>
        <v>0.493026636059936</v>
      </c>
      <c r="BC2476" s="12">
        <f t="shared" si="584"/>
        <v>0.506973363940064</v>
      </c>
    </row>
    <row r="2477" spans="1:55">
      <c r="A2477" s="3" t="s">
        <v>5005</v>
      </c>
      <c r="B2477" s="3" t="s">
        <v>5006</v>
      </c>
      <c r="C2477" s="3">
        <v>0</v>
      </c>
      <c r="D2477" s="3">
        <v>203940360.66</v>
      </c>
      <c r="E2477" s="3">
        <v>50000000</v>
      </c>
      <c r="F2477" s="3">
        <v>0</v>
      </c>
      <c r="G2477" s="3">
        <v>0</v>
      </c>
      <c r="H2477" s="3">
        <v>0</v>
      </c>
      <c r="I2477" s="3">
        <v>0</v>
      </c>
      <c r="J2477" s="3">
        <v>57264.39</v>
      </c>
      <c r="K2477" s="3">
        <v>51941</v>
      </c>
      <c r="L2477" s="3">
        <v>0</v>
      </c>
      <c r="M2477" s="3">
        <v>149007903.41</v>
      </c>
      <c r="N2477" s="3">
        <v>121132621.01</v>
      </c>
      <c r="O2477" s="3">
        <v>44239384.7</v>
      </c>
      <c r="P2477" s="3">
        <v>6537897.65</v>
      </c>
      <c r="Q2477" s="3">
        <v>10661106.81</v>
      </c>
      <c r="R2477" s="3">
        <v>33261645.66</v>
      </c>
      <c r="S2477" s="3">
        <v>0</v>
      </c>
      <c r="T2477" s="3">
        <v>0</v>
      </c>
      <c r="U2477" s="3">
        <v>6707230.15</v>
      </c>
      <c r="V2477" s="3">
        <v>8406415.36</v>
      </c>
      <c r="W2477" s="3">
        <v>0</v>
      </c>
      <c r="X2477" s="3">
        <v>0</v>
      </c>
      <c r="Y2477" s="3">
        <v>0</v>
      </c>
      <c r="Z2477" s="3">
        <v>0</v>
      </c>
      <c r="AA2477" s="3">
        <v>0</v>
      </c>
      <c r="AB2477" s="3">
        <v>0</v>
      </c>
      <c r="AC2477" s="3">
        <v>586361781.78</v>
      </c>
      <c r="AD2477" s="3">
        <v>39106468.41</v>
      </c>
      <c r="AE2477" s="3">
        <v>0</v>
      </c>
      <c r="AF2477" s="3">
        <v>0</v>
      </c>
      <c r="AG2477" s="3">
        <v>0</v>
      </c>
      <c r="AH2477" s="3">
        <v>55500148.61</v>
      </c>
      <c r="AI2477" s="3">
        <v>0</v>
      </c>
      <c r="AJ2477" s="3">
        <v>0</v>
      </c>
      <c r="AK2477" s="3">
        <v>4245839.19</v>
      </c>
      <c r="AL2477" s="3">
        <v>4496734.76</v>
      </c>
      <c r="AM2477" s="3">
        <v>1998492.21</v>
      </c>
      <c r="AN2477" s="3">
        <v>23132165.24</v>
      </c>
      <c r="AO2477" s="6">
        <f t="shared" si="570"/>
        <v>254049566.05</v>
      </c>
      <c r="AP2477" s="6">
        <f t="shared" si="571"/>
        <v>331578913.58</v>
      </c>
      <c r="AQ2477" s="6">
        <f t="shared" si="572"/>
        <v>48375291.17</v>
      </c>
      <c r="AR2477" s="6">
        <f t="shared" si="573"/>
        <v>283203622.41</v>
      </c>
      <c r="AS2477" s="6">
        <f t="shared" si="574"/>
        <v>714841630.2</v>
      </c>
      <c r="AT2477" s="10">
        <f t="shared" si="575"/>
        <v>0</v>
      </c>
      <c r="AU2477" s="10">
        <f t="shared" si="576"/>
        <v>714841630.2</v>
      </c>
      <c r="AV2477" s="10">
        <f t="shared" si="577"/>
        <v>537253188.46</v>
      </c>
      <c r="AW2477" s="12">
        <f t="shared" si="578"/>
        <v>0.202899622507731</v>
      </c>
      <c r="AX2477" s="12">
        <f t="shared" si="579"/>
        <v>0.797100377492269</v>
      </c>
      <c r="AY2477" s="12">
        <f t="shared" si="580"/>
        <v>0.226183846614018</v>
      </c>
      <c r="AZ2477" s="12">
        <f t="shared" si="581"/>
        <v>0.570916530878251</v>
      </c>
      <c r="BA2477" s="12">
        <f t="shared" si="582"/>
        <v>0</v>
      </c>
      <c r="BB2477" s="12">
        <f t="shared" si="583"/>
        <v>0.570916530878251</v>
      </c>
      <c r="BC2477" s="12">
        <f t="shared" si="584"/>
        <v>0.429083469121749</v>
      </c>
    </row>
    <row r="2478" spans="1:55">
      <c r="A2478" s="3" t="s">
        <v>5007</v>
      </c>
      <c r="B2478" s="3" t="s">
        <v>5008</v>
      </c>
      <c r="C2478" s="3">
        <v>5529877.59</v>
      </c>
      <c r="D2478" s="3">
        <v>203735050.16</v>
      </c>
      <c r="E2478" s="3">
        <v>0</v>
      </c>
      <c r="F2478" s="3">
        <v>0</v>
      </c>
      <c r="G2478" s="3">
        <v>0</v>
      </c>
      <c r="H2478" s="3">
        <v>0</v>
      </c>
      <c r="I2478" s="3">
        <v>0</v>
      </c>
      <c r="J2478" s="3">
        <v>12287475.15</v>
      </c>
      <c r="K2478" s="3">
        <v>5652153.05</v>
      </c>
      <c r="L2478" s="3">
        <v>0</v>
      </c>
      <c r="M2478" s="3">
        <v>3019263.21</v>
      </c>
      <c r="N2478" s="3">
        <v>5591209.51</v>
      </c>
      <c r="O2478" s="3">
        <v>196750965.08</v>
      </c>
      <c r="P2478" s="3">
        <v>43501792.63</v>
      </c>
      <c r="Q2478" s="3">
        <v>0</v>
      </c>
      <c r="R2478" s="3">
        <v>155605837.31</v>
      </c>
      <c r="S2478" s="3">
        <v>0</v>
      </c>
      <c r="T2478" s="3">
        <v>0</v>
      </c>
      <c r="U2478" s="3">
        <v>0</v>
      </c>
      <c r="V2478" s="3">
        <v>10907343.14</v>
      </c>
      <c r="W2478" s="3">
        <v>0</v>
      </c>
      <c r="X2478" s="3">
        <v>0</v>
      </c>
      <c r="Y2478" s="3">
        <v>0</v>
      </c>
      <c r="Z2478" s="3">
        <v>4285663.1</v>
      </c>
      <c r="AA2478" s="3">
        <v>0</v>
      </c>
      <c r="AB2478" s="3">
        <v>2651092.92</v>
      </c>
      <c r="AC2478" s="3">
        <v>504624140.35</v>
      </c>
      <c r="AD2478" s="3">
        <v>5002967.3</v>
      </c>
      <c r="AE2478" s="3">
        <v>0</v>
      </c>
      <c r="AF2478" s="3">
        <v>0</v>
      </c>
      <c r="AG2478" s="3">
        <v>0</v>
      </c>
      <c r="AH2478" s="3">
        <v>274836649.1</v>
      </c>
      <c r="AI2478" s="3">
        <v>0</v>
      </c>
      <c r="AJ2478" s="3">
        <v>22509354.1</v>
      </c>
      <c r="AK2478" s="3">
        <v>10122829.62</v>
      </c>
      <c r="AL2478" s="3">
        <v>27166984.94</v>
      </c>
      <c r="AM2478" s="3">
        <v>8746389.45</v>
      </c>
      <c r="AN2478" s="3">
        <v>8348000</v>
      </c>
      <c r="AO2478" s="6">
        <f t="shared" si="570"/>
        <v>221674678.36</v>
      </c>
      <c r="AP2478" s="6">
        <f t="shared" si="571"/>
        <v>248863230.43</v>
      </c>
      <c r="AQ2478" s="6">
        <f t="shared" si="572"/>
        <v>173449936.47</v>
      </c>
      <c r="AR2478" s="6">
        <f t="shared" si="573"/>
        <v>75413293.96</v>
      </c>
      <c r="AS2478" s="6">
        <f t="shared" si="574"/>
        <v>861357314.86</v>
      </c>
      <c r="AT2478" s="10">
        <f t="shared" si="575"/>
        <v>5529877.59</v>
      </c>
      <c r="AU2478" s="10">
        <f t="shared" si="576"/>
        <v>866887192.45</v>
      </c>
      <c r="AV2478" s="10">
        <f t="shared" si="577"/>
        <v>297087972.32</v>
      </c>
      <c r="AW2478" s="12">
        <f t="shared" si="578"/>
        <v>0.190446226920832</v>
      </c>
      <c r="AX2478" s="12">
        <f t="shared" si="579"/>
        <v>0.804802917771106</v>
      </c>
      <c r="AY2478" s="12">
        <f t="shared" si="580"/>
        <v>0.0647894355846515</v>
      </c>
      <c r="AZ2478" s="12">
        <f t="shared" si="581"/>
        <v>0.740013482186455</v>
      </c>
      <c r="BA2478" s="12">
        <f t="shared" si="582"/>
        <v>0.00475085530806209</v>
      </c>
      <c r="BB2478" s="12">
        <f t="shared" si="583"/>
        <v>0.744764337494517</v>
      </c>
      <c r="BC2478" s="12">
        <f t="shared" si="584"/>
        <v>0.255235662505483</v>
      </c>
    </row>
    <row r="2479" spans="1:55">
      <c r="A2479" s="3" t="s">
        <v>5009</v>
      </c>
      <c r="B2479" s="3" t="s">
        <v>5010</v>
      </c>
      <c r="C2479" s="3">
        <v>0</v>
      </c>
      <c r="D2479" s="3">
        <v>203185453.29</v>
      </c>
      <c r="E2479" s="3">
        <v>769722.08</v>
      </c>
      <c r="F2479" s="3">
        <v>0</v>
      </c>
      <c r="G2479" s="3">
        <v>0</v>
      </c>
      <c r="H2479" s="3">
        <v>0</v>
      </c>
      <c r="I2479" s="3">
        <v>0</v>
      </c>
      <c r="J2479" s="3">
        <v>48647436.83</v>
      </c>
      <c r="K2479" s="3">
        <v>19442704.93</v>
      </c>
      <c r="L2479" s="3">
        <v>0</v>
      </c>
      <c r="M2479" s="3">
        <v>2644684.83</v>
      </c>
      <c r="N2479" s="3">
        <v>3995282.96</v>
      </c>
      <c r="O2479" s="3">
        <v>55985930.13</v>
      </c>
      <c r="P2479" s="3">
        <v>554809.49</v>
      </c>
      <c r="Q2479" s="3">
        <v>0</v>
      </c>
      <c r="R2479" s="3">
        <v>46805139.3</v>
      </c>
      <c r="S2479" s="3">
        <v>3157029.64</v>
      </c>
      <c r="T2479" s="3">
        <v>0</v>
      </c>
      <c r="U2479" s="3">
        <v>6939011.72</v>
      </c>
      <c r="V2479" s="3">
        <v>5434952.61</v>
      </c>
      <c r="W2479" s="3">
        <v>0</v>
      </c>
      <c r="X2479" s="3">
        <v>0</v>
      </c>
      <c r="Y2479" s="3">
        <v>318122317.1</v>
      </c>
      <c r="Z2479" s="3">
        <v>0</v>
      </c>
      <c r="AA2479" s="3">
        <v>0</v>
      </c>
      <c r="AB2479" s="3">
        <v>1495065.3</v>
      </c>
      <c r="AC2479" s="3">
        <v>181728073.48</v>
      </c>
      <c r="AD2479" s="3">
        <v>0</v>
      </c>
      <c r="AE2479" s="3">
        <v>0</v>
      </c>
      <c r="AF2479" s="3">
        <v>0</v>
      </c>
      <c r="AG2479" s="3">
        <v>0</v>
      </c>
      <c r="AH2479" s="3">
        <v>1670533.84</v>
      </c>
      <c r="AI2479" s="3">
        <v>0</v>
      </c>
      <c r="AJ2479" s="3">
        <v>0</v>
      </c>
      <c r="AK2479" s="3">
        <v>2668146.32</v>
      </c>
      <c r="AL2479" s="3">
        <v>2272783.39</v>
      </c>
      <c r="AM2479" s="3">
        <v>60299986.25</v>
      </c>
      <c r="AN2479" s="3">
        <v>0</v>
      </c>
      <c r="AO2479" s="6">
        <f t="shared" si="570"/>
        <v>272045317.13</v>
      </c>
      <c r="AP2479" s="6">
        <f t="shared" si="571"/>
        <v>63180707.41</v>
      </c>
      <c r="AQ2479" s="6">
        <f t="shared" si="572"/>
        <v>381953515.67</v>
      </c>
      <c r="AR2479" s="6">
        <f t="shared" si="573"/>
        <v>-318772808.26</v>
      </c>
      <c r="AS2479" s="6">
        <f t="shared" si="574"/>
        <v>248639523.28</v>
      </c>
      <c r="AT2479" s="10">
        <f t="shared" si="575"/>
        <v>0</v>
      </c>
      <c r="AU2479" s="10">
        <f t="shared" si="576"/>
        <v>248639523.28</v>
      </c>
      <c r="AV2479" s="10">
        <f t="shared" si="577"/>
        <v>-46727491.13</v>
      </c>
      <c r="AW2479" s="12">
        <f t="shared" si="578"/>
        <v>1.34734574375388</v>
      </c>
      <c r="AX2479" s="12">
        <f t="shared" si="579"/>
        <v>-0.347345743753885</v>
      </c>
      <c r="AY2479" s="12">
        <f t="shared" si="580"/>
        <v>-1.57877073924542</v>
      </c>
      <c r="AZ2479" s="12">
        <f t="shared" si="581"/>
        <v>1.23142499549153</v>
      </c>
      <c r="BA2479" s="12">
        <f t="shared" si="582"/>
        <v>0</v>
      </c>
      <c r="BB2479" s="12">
        <f t="shared" si="583"/>
        <v>1.23142499549153</v>
      </c>
      <c r="BC2479" s="12">
        <f t="shared" si="584"/>
        <v>-0.231424995491533</v>
      </c>
    </row>
    <row r="2480" spans="1:55">
      <c r="A2480" s="3" t="s">
        <v>5011</v>
      </c>
      <c r="B2480" s="3" t="s">
        <v>5012</v>
      </c>
      <c r="C2480" s="3">
        <v>42920833.94</v>
      </c>
      <c r="D2480" s="3">
        <v>201413868.35</v>
      </c>
      <c r="E2480" s="3">
        <v>54095.37</v>
      </c>
      <c r="F2480" s="3">
        <v>0</v>
      </c>
      <c r="G2480" s="3">
        <v>0</v>
      </c>
      <c r="H2480" s="3">
        <v>0</v>
      </c>
      <c r="I2480" s="3">
        <v>0</v>
      </c>
      <c r="J2480" s="3">
        <v>20608485.53</v>
      </c>
      <c r="K2480" s="3">
        <v>11331570.61</v>
      </c>
      <c r="L2480" s="3">
        <v>0</v>
      </c>
      <c r="M2480" s="3">
        <v>695375787.12</v>
      </c>
      <c r="N2480" s="3">
        <v>96217843.95</v>
      </c>
      <c r="O2480" s="3">
        <v>313491333.75</v>
      </c>
      <c r="P2480" s="3">
        <v>3056595.66</v>
      </c>
      <c r="Q2480" s="3">
        <v>0</v>
      </c>
      <c r="R2480" s="3">
        <v>1273704338.13</v>
      </c>
      <c r="S2480" s="3">
        <v>0</v>
      </c>
      <c r="T2480" s="3">
        <v>0</v>
      </c>
      <c r="U2480" s="3">
        <v>39464229.83</v>
      </c>
      <c r="V2480" s="3">
        <v>13930660.56</v>
      </c>
      <c r="W2480" s="3">
        <v>0</v>
      </c>
      <c r="X2480" s="3">
        <v>0</v>
      </c>
      <c r="Y2480" s="3">
        <v>4174025.87</v>
      </c>
      <c r="Z2480" s="3">
        <v>50746127.62</v>
      </c>
      <c r="AA2480" s="3">
        <v>0</v>
      </c>
      <c r="AB2480" s="3">
        <v>9450809</v>
      </c>
      <c r="AC2480" s="3">
        <v>337840722.9</v>
      </c>
      <c r="AD2480" s="3">
        <v>5858320.29</v>
      </c>
      <c r="AE2480" s="3">
        <v>0</v>
      </c>
      <c r="AF2480" s="3">
        <v>0</v>
      </c>
      <c r="AG2480" s="3">
        <v>0</v>
      </c>
      <c r="AH2480" s="3">
        <v>100708150.25</v>
      </c>
      <c r="AI2480" s="3">
        <v>0</v>
      </c>
      <c r="AJ2480" s="3">
        <v>0</v>
      </c>
      <c r="AK2480" s="3">
        <v>27676188.82</v>
      </c>
      <c r="AL2480" s="3">
        <v>8843062.75</v>
      </c>
      <c r="AM2480" s="3">
        <v>0</v>
      </c>
      <c r="AN2480" s="3">
        <v>5335002.52</v>
      </c>
      <c r="AO2480" s="6">
        <f t="shared" ref="AO2480:AO2543" si="585">(D2480+E2480+F2480+G2480+H2480+I2480+J2480+K2480+L2480)</f>
        <v>233408019.86</v>
      </c>
      <c r="AP2480" s="6">
        <f t="shared" ref="AP2480:AP2543" si="586">(M2480+N2480+O2480+P2480+Q2480)</f>
        <v>1108141560.48</v>
      </c>
      <c r="AQ2480" s="6">
        <f t="shared" ref="AQ2480:AQ2543" si="587">(R2480+S2480+T2480+U2480+V2480+W2480+X2480+Y2480+Z2480+AA2480+AB2480)</f>
        <v>1391470191.01</v>
      </c>
      <c r="AR2480" s="6">
        <f t="shared" ref="AR2480:AR2543" si="588">(AP2480-AQ2480)</f>
        <v>-283328630.529999</v>
      </c>
      <c r="AS2480" s="6">
        <f t="shared" ref="AS2480:AS2543" si="589">(AC2480+AD2480+AE2480+AF2480+AG2480+AH2480+AI2480+AJ2480+AK2480+AL2480+AM2480+AN2480)</f>
        <v>486261447.53</v>
      </c>
      <c r="AT2480" s="10">
        <f t="shared" ref="AT2480:AT2543" si="590">C2480</f>
        <v>42920833.94</v>
      </c>
      <c r="AU2480" s="10">
        <f t="shared" ref="AU2480:AU2543" si="591">AS2480+AT2480</f>
        <v>529182281.47</v>
      </c>
      <c r="AV2480" s="10">
        <f t="shared" ref="AV2480:AV2543" si="592">AO2480+AR2480</f>
        <v>-49920610.6699995</v>
      </c>
      <c r="AW2480" s="12">
        <f t="shared" si="578"/>
        <v>0.487015828890274</v>
      </c>
      <c r="AX2480" s="12">
        <f t="shared" si="579"/>
        <v>0.423428013054451</v>
      </c>
      <c r="AY2480" s="12">
        <f t="shared" si="580"/>
        <v>-0.591177320850752</v>
      </c>
      <c r="AZ2480" s="12">
        <f t="shared" si="581"/>
        <v>1.0146053339052</v>
      </c>
      <c r="BA2480" s="12">
        <f t="shared" si="582"/>
        <v>0.089556158055275</v>
      </c>
      <c r="BB2480" s="12">
        <f t="shared" si="583"/>
        <v>1.10416149196048</v>
      </c>
      <c r="BC2480" s="12">
        <f t="shared" si="584"/>
        <v>-0.104161491960478</v>
      </c>
    </row>
    <row r="2481" spans="1:55">
      <c r="A2481" s="3" t="s">
        <v>5013</v>
      </c>
      <c r="B2481" s="3" t="s">
        <v>5014</v>
      </c>
      <c r="C2481" s="3">
        <v>2871775.38</v>
      </c>
      <c r="D2481" s="3">
        <v>200917810.94</v>
      </c>
      <c r="E2481" s="3">
        <v>70000000</v>
      </c>
      <c r="F2481" s="3">
        <v>17329831.06</v>
      </c>
      <c r="G2481" s="3">
        <v>0</v>
      </c>
      <c r="H2481" s="3">
        <v>0</v>
      </c>
      <c r="I2481" s="3">
        <v>0</v>
      </c>
      <c r="J2481" s="3">
        <v>41203877.06</v>
      </c>
      <c r="K2481" s="3">
        <v>121370917.65</v>
      </c>
      <c r="L2481" s="3">
        <v>0</v>
      </c>
      <c r="M2481" s="3">
        <v>655304025.4</v>
      </c>
      <c r="N2481" s="3">
        <v>22364565.55</v>
      </c>
      <c r="O2481" s="3">
        <v>168872166.93</v>
      </c>
      <c r="P2481" s="3">
        <v>34917367.58</v>
      </c>
      <c r="Q2481" s="3">
        <v>0</v>
      </c>
      <c r="R2481" s="3">
        <v>440772097.9</v>
      </c>
      <c r="S2481" s="3">
        <v>0</v>
      </c>
      <c r="T2481" s="3">
        <v>0</v>
      </c>
      <c r="U2481" s="3">
        <v>4309570.42</v>
      </c>
      <c r="V2481" s="3">
        <v>4678071.46</v>
      </c>
      <c r="W2481" s="3">
        <v>0</v>
      </c>
      <c r="X2481" s="3">
        <v>0</v>
      </c>
      <c r="Y2481" s="3">
        <v>0</v>
      </c>
      <c r="Z2481" s="3">
        <v>88635726.19</v>
      </c>
      <c r="AA2481" s="3">
        <v>0</v>
      </c>
      <c r="AB2481" s="3">
        <v>0</v>
      </c>
      <c r="AC2481" s="3">
        <v>525906563.67</v>
      </c>
      <c r="AD2481" s="3">
        <v>0</v>
      </c>
      <c r="AE2481" s="3">
        <v>0</v>
      </c>
      <c r="AF2481" s="3">
        <v>0</v>
      </c>
      <c r="AG2481" s="3">
        <v>0</v>
      </c>
      <c r="AH2481" s="3">
        <v>122274102.2</v>
      </c>
      <c r="AI2481" s="3">
        <v>0</v>
      </c>
      <c r="AJ2481" s="3">
        <v>0</v>
      </c>
      <c r="AK2481" s="3">
        <v>1504104.21</v>
      </c>
      <c r="AL2481" s="3">
        <v>48293851.75</v>
      </c>
      <c r="AM2481" s="3">
        <v>1110875.75</v>
      </c>
      <c r="AN2481" s="3">
        <v>502192.88</v>
      </c>
      <c r="AO2481" s="6">
        <f t="shared" si="585"/>
        <v>450822436.71</v>
      </c>
      <c r="AP2481" s="6">
        <f t="shared" si="586"/>
        <v>881458125.46</v>
      </c>
      <c r="AQ2481" s="6">
        <f t="shared" si="587"/>
        <v>538395465.97</v>
      </c>
      <c r="AR2481" s="6">
        <f t="shared" si="588"/>
        <v>343062659.49</v>
      </c>
      <c r="AS2481" s="6">
        <f t="shared" si="589"/>
        <v>699591690.46</v>
      </c>
      <c r="AT2481" s="10">
        <f t="shared" si="590"/>
        <v>2871775.38</v>
      </c>
      <c r="AU2481" s="10">
        <f t="shared" si="591"/>
        <v>702463465.84</v>
      </c>
      <c r="AV2481" s="10">
        <f t="shared" si="592"/>
        <v>793885096.2</v>
      </c>
      <c r="AW2481" s="12">
        <f t="shared" si="578"/>
        <v>0.301281698761006</v>
      </c>
      <c r="AX2481" s="12">
        <f t="shared" si="579"/>
        <v>0.696799112453137</v>
      </c>
      <c r="AY2481" s="12">
        <f t="shared" si="580"/>
        <v>0.22926654136139</v>
      </c>
      <c r="AZ2481" s="12">
        <f t="shared" si="581"/>
        <v>0.467532571091747</v>
      </c>
      <c r="BA2481" s="12">
        <f t="shared" si="582"/>
        <v>0.00191918878585672</v>
      </c>
      <c r="BB2481" s="12">
        <f t="shared" si="583"/>
        <v>0.469451759877604</v>
      </c>
      <c r="BC2481" s="12">
        <f t="shared" si="584"/>
        <v>0.530548240122396</v>
      </c>
    </row>
    <row r="2482" spans="1:55">
      <c r="A2482" s="3" t="s">
        <v>5015</v>
      </c>
      <c r="B2482" s="3" t="s">
        <v>5016</v>
      </c>
      <c r="C2482" s="3">
        <v>39076333.69</v>
      </c>
      <c r="D2482" s="3">
        <v>200460975.32</v>
      </c>
      <c r="E2482" s="3">
        <v>50911248.58</v>
      </c>
      <c r="F2482" s="3">
        <v>0</v>
      </c>
      <c r="G2482" s="3">
        <v>0</v>
      </c>
      <c r="H2482" s="3">
        <v>0</v>
      </c>
      <c r="I2482" s="3">
        <v>0</v>
      </c>
      <c r="J2482" s="3">
        <v>0</v>
      </c>
      <c r="K2482" s="3">
        <v>17869257.79</v>
      </c>
      <c r="L2482" s="3">
        <v>0</v>
      </c>
      <c r="M2482" s="3">
        <v>255275177.19</v>
      </c>
      <c r="N2482" s="3">
        <v>13136412.21</v>
      </c>
      <c r="O2482" s="3">
        <v>42221691.89</v>
      </c>
      <c r="P2482" s="3">
        <v>4531349.94</v>
      </c>
      <c r="Q2482" s="3">
        <v>0</v>
      </c>
      <c r="R2482" s="3">
        <v>94165171.92</v>
      </c>
      <c r="S2482" s="3">
        <v>708129.05</v>
      </c>
      <c r="T2482" s="3">
        <v>0</v>
      </c>
      <c r="U2482" s="3">
        <v>11868932.37</v>
      </c>
      <c r="V2482" s="3">
        <v>4317459.57</v>
      </c>
      <c r="W2482" s="3">
        <v>0</v>
      </c>
      <c r="X2482" s="3">
        <v>0</v>
      </c>
      <c r="Y2482" s="3">
        <v>0</v>
      </c>
      <c r="Z2482" s="3">
        <v>1818077.3</v>
      </c>
      <c r="AA2482" s="3">
        <v>0</v>
      </c>
      <c r="AB2482" s="3">
        <v>0</v>
      </c>
      <c r="AC2482" s="3">
        <v>123992919.95</v>
      </c>
      <c r="AD2482" s="3">
        <v>38069326.63</v>
      </c>
      <c r="AE2482" s="3">
        <v>0</v>
      </c>
      <c r="AF2482" s="3">
        <v>0</v>
      </c>
      <c r="AG2482" s="3">
        <v>0</v>
      </c>
      <c r="AH2482" s="3">
        <v>109736081.51</v>
      </c>
      <c r="AI2482" s="3">
        <v>0</v>
      </c>
      <c r="AJ2482" s="3">
        <v>75228895.16</v>
      </c>
      <c r="AK2482" s="3">
        <v>1339803.65</v>
      </c>
      <c r="AL2482" s="3">
        <v>4055793.35</v>
      </c>
      <c r="AM2482" s="3">
        <v>8193692.61</v>
      </c>
      <c r="AN2482" s="3">
        <v>632975</v>
      </c>
      <c r="AO2482" s="6">
        <f t="shared" si="585"/>
        <v>269241481.69</v>
      </c>
      <c r="AP2482" s="6">
        <f t="shared" si="586"/>
        <v>315164631.23</v>
      </c>
      <c r="AQ2482" s="6">
        <f t="shared" si="587"/>
        <v>112877770.21</v>
      </c>
      <c r="AR2482" s="6">
        <f t="shared" si="588"/>
        <v>202286861.02</v>
      </c>
      <c r="AS2482" s="6">
        <f t="shared" si="589"/>
        <v>361249487.86</v>
      </c>
      <c r="AT2482" s="10">
        <f t="shared" si="590"/>
        <v>39076333.69</v>
      </c>
      <c r="AU2482" s="10">
        <f t="shared" si="591"/>
        <v>400325821.55</v>
      </c>
      <c r="AV2482" s="10">
        <f t="shared" si="592"/>
        <v>471528342.71</v>
      </c>
      <c r="AW2482" s="12">
        <f t="shared" si="578"/>
        <v>0.308814814136402</v>
      </c>
      <c r="AX2482" s="12">
        <f t="shared" si="579"/>
        <v>0.646365380795434</v>
      </c>
      <c r="AY2482" s="12">
        <f t="shared" si="580"/>
        <v>0.232019148743407</v>
      </c>
      <c r="AZ2482" s="12">
        <f t="shared" si="581"/>
        <v>0.414346232052027</v>
      </c>
      <c r="BA2482" s="12">
        <f t="shared" si="582"/>
        <v>0.0448198050681637</v>
      </c>
      <c r="BB2482" s="12">
        <f t="shared" si="583"/>
        <v>0.459166037120191</v>
      </c>
      <c r="BC2482" s="12">
        <f t="shared" si="584"/>
        <v>0.540833962879809</v>
      </c>
    </row>
    <row r="2483" spans="1:55">
      <c r="A2483" s="3" t="s">
        <v>5017</v>
      </c>
      <c r="B2483" s="3" t="s">
        <v>5018</v>
      </c>
      <c r="C2483" s="3">
        <v>0</v>
      </c>
      <c r="D2483" s="3">
        <v>200342259.47</v>
      </c>
      <c r="E2483" s="3">
        <v>0</v>
      </c>
      <c r="F2483" s="3">
        <v>0</v>
      </c>
      <c r="G2483" s="3">
        <v>0</v>
      </c>
      <c r="H2483" s="3">
        <v>0</v>
      </c>
      <c r="I2483" s="3">
        <v>0</v>
      </c>
      <c r="J2483" s="3">
        <v>15082733.08</v>
      </c>
      <c r="K2483" s="3">
        <v>933157.02</v>
      </c>
      <c r="L2483" s="3">
        <v>0</v>
      </c>
      <c r="M2483" s="3">
        <v>202252975.15</v>
      </c>
      <c r="N2483" s="3">
        <v>0</v>
      </c>
      <c r="O2483" s="3">
        <v>61827017.03</v>
      </c>
      <c r="P2483" s="3">
        <v>16809819</v>
      </c>
      <c r="Q2483" s="3">
        <v>0</v>
      </c>
      <c r="R2483" s="3">
        <v>1048190.32</v>
      </c>
      <c r="S2483" s="3">
        <v>2213510.2</v>
      </c>
      <c r="T2483" s="3">
        <v>0</v>
      </c>
      <c r="U2483" s="3">
        <v>3096395.11</v>
      </c>
      <c r="V2483" s="3">
        <v>73244248.65</v>
      </c>
      <c r="W2483" s="3">
        <v>0</v>
      </c>
      <c r="X2483" s="3">
        <v>0</v>
      </c>
      <c r="Y2483" s="3">
        <v>0</v>
      </c>
      <c r="Z2483" s="3">
        <v>0</v>
      </c>
      <c r="AA2483" s="3">
        <v>0</v>
      </c>
      <c r="AB2483" s="3">
        <v>0</v>
      </c>
      <c r="AC2483" s="3">
        <v>16312880.38</v>
      </c>
      <c r="AD2483" s="3">
        <v>0</v>
      </c>
      <c r="AE2483" s="3">
        <v>0</v>
      </c>
      <c r="AF2483" s="3">
        <v>0</v>
      </c>
      <c r="AG2483" s="3">
        <v>0</v>
      </c>
      <c r="AH2483" s="3">
        <v>0</v>
      </c>
      <c r="AI2483" s="3">
        <v>0</v>
      </c>
      <c r="AJ2483" s="3">
        <v>0</v>
      </c>
      <c r="AK2483" s="3">
        <v>0</v>
      </c>
      <c r="AL2483" s="3">
        <v>5486973.3</v>
      </c>
      <c r="AM2483" s="3">
        <v>0</v>
      </c>
      <c r="AN2483" s="3">
        <v>0</v>
      </c>
      <c r="AO2483" s="6">
        <f t="shared" si="585"/>
        <v>216358149.57</v>
      </c>
      <c r="AP2483" s="6">
        <f t="shared" si="586"/>
        <v>280889811.18</v>
      </c>
      <c r="AQ2483" s="6">
        <f t="shared" si="587"/>
        <v>79602344.28</v>
      </c>
      <c r="AR2483" s="6">
        <f t="shared" si="588"/>
        <v>201287466.9</v>
      </c>
      <c r="AS2483" s="6">
        <f t="shared" si="589"/>
        <v>21799853.68</v>
      </c>
      <c r="AT2483" s="10">
        <f t="shared" si="590"/>
        <v>0</v>
      </c>
      <c r="AU2483" s="10">
        <f t="shared" si="591"/>
        <v>21799853.68</v>
      </c>
      <c r="AV2483" s="10">
        <f t="shared" si="592"/>
        <v>417645616.47</v>
      </c>
      <c r="AW2483" s="12">
        <f t="shared" si="578"/>
        <v>0.492343565394242</v>
      </c>
      <c r="AX2483" s="12">
        <f t="shared" si="579"/>
        <v>0.507656434605758</v>
      </c>
      <c r="AY2483" s="12">
        <f t="shared" si="580"/>
        <v>0.458048792336607</v>
      </c>
      <c r="AZ2483" s="12">
        <f t="shared" si="581"/>
        <v>0.0496076422691508</v>
      </c>
      <c r="BA2483" s="12">
        <f t="shared" si="582"/>
        <v>0</v>
      </c>
      <c r="BB2483" s="12">
        <f t="shared" si="583"/>
        <v>0.0496076422691508</v>
      </c>
      <c r="BC2483" s="12">
        <f t="shared" si="584"/>
        <v>0.950392357730849</v>
      </c>
    </row>
    <row r="2484" spans="1:55">
      <c r="A2484" s="3" t="s">
        <v>5019</v>
      </c>
      <c r="B2484" s="3" t="s">
        <v>5020</v>
      </c>
      <c r="C2484" s="3">
        <v>0</v>
      </c>
      <c r="D2484" s="3">
        <v>199932443.79</v>
      </c>
      <c r="E2484" s="3">
        <v>0</v>
      </c>
      <c r="F2484" s="3">
        <v>0</v>
      </c>
      <c r="G2484" s="3">
        <v>0</v>
      </c>
      <c r="H2484" s="3">
        <v>0</v>
      </c>
      <c r="I2484" s="3">
        <v>0</v>
      </c>
      <c r="J2484" s="3">
        <v>0</v>
      </c>
      <c r="K2484" s="3">
        <v>10562087.71</v>
      </c>
      <c r="L2484" s="3">
        <v>0</v>
      </c>
      <c r="M2484" s="3">
        <v>343254675.69</v>
      </c>
      <c r="N2484" s="3">
        <v>13760538.1</v>
      </c>
      <c r="O2484" s="3">
        <v>2761729186.2</v>
      </c>
      <c r="P2484" s="3">
        <v>84067478.66</v>
      </c>
      <c r="Q2484" s="3">
        <v>0</v>
      </c>
      <c r="R2484" s="3">
        <v>443308170.98</v>
      </c>
      <c r="S2484" s="3">
        <v>4444608.83</v>
      </c>
      <c r="T2484" s="3">
        <v>0</v>
      </c>
      <c r="U2484" s="3">
        <v>4025212.26</v>
      </c>
      <c r="V2484" s="3">
        <v>52481114.79</v>
      </c>
      <c r="W2484" s="3">
        <v>0</v>
      </c>
      <c r="X2484" s="3">
        <v>0</v>
      </c>
      <c r="Y2484" s="3">
        <v>0</v>
      </c>
      <c r="Z2484" s="3">
        <v>1572131.96</v>
      </c>
      <c r="AA2484" s="3">
        <v>0</v>
      </c>
      <c r="AB2484" s="3">
        <v>49982086.56</v>
      </c>
      <c r="AC2484" s="3">
        <v>940854943.84</v>
      </c>
      <c r="AD2484" s="3">
        <v>262640279.68</v>
      </c>
      <c r="AE2484" s="3">
        <v>0</v>
      </c>
      <c r="AF2484" s="3">
        <v>0</v>
      </c>
      <c r="AG2484" s="3">
        <v>0</v>
      </c>
      <c r="AH2484" s="3">
        <v>198946039.53</v>
      </c>
      <c r="AI2484" s="3">
        <v>0</v>
      </c>
      <c r="AJ2484" s="3">
        <v>0</v>
      </c>
      <c r="AK2484" s="3">
        <v>11627129.68</v>
      </c>
      <c r="AL2484" s="3">
        <v>11419384.23</v>
      </c>
      <c r="AM2484" s="3">
        <v>1217373.19</v>
      </c>
      <c r="AN2484" s="3">
        <v>4693330.91</v>
      </c>
      <c r="AO2484" s="6">
        <f t="shared" si="585"/>
        <v>210494531.5</v>
      </c>
      <c r="AP2484" s="6">
        <f t="shared" si="586"/>
        <v>3202811878.65</v>
      </c>
      <c r="AQ2484" s="6">
        <f t="shared" si="587"/>
        <v>555813325.38</v>
      </c>
      <c r="AR2484" s="6">
        <f t="shared" si="588"/>
        <v>2646998553.27</v>
      </c>
      <c r="AS2484" s="6">
        <f t="shared" si="589"/>
        <v>1431398481.06</v>
      </c>
      <c r="AT2484" s="10">
        <f t="shared" si="590"/>
        <v>0</v>
      </c>
      <c r="AU2484" s="10">
        <f t="shared" si="591"/>
        <v>1431398481.06</v>
      </c>
      <c r="AV2484" s="10">
        <f t="shared" si="592"/>
        <v>2857493084.77</v>
      </c>
      <c r="AW2484" s="12">
        <f t="shared" si="578"/>
        <v>0.0490790052089518</v>
      </c>
      <c r="AX2484" s="12">
        <f t="shared" si="579"/>
        <v>0.950920994791048</v>
      </c>
      <c r="AY2484" s="12">
        <f t="shared" si="580"/>
        <v>0.617175443268113</v>
      </c>
      <c r="AZ2484" s="12">
        <f t="shared" si="581"/>
        <v>0.333745551522936</v>
      </c>
      <c r="BA2484" s="12">
        <f t="shared" si="582"/>
        <v>0</v>
      </c>
      <c r="BB2484" s="12">
        <f t="shared" si="583"/>
        <v>0.333745551522936</v>
      </c>
      <c r="BC2484" s="12">
        <f t="shared" si="584"/>
        <v>0.666254448477064</v>
      </c>
    </row>
    <row r="2485" spans="1:55">
      <c r="A2485" s="3" t="s">
        <v>5021</v>
      </c>
      <c r="B2485" s="3" t="s">
        <v>5022</v>
      </c>
      <c r="C2485" s="3">
        <v>0</v>
      </c>
      <c r="D2485" s="3">
        <v>199831096.6</v>
      </c>
      <c r="E2485" s="3">
        <v>0</v>
      </c>
      <c r="F2485" s="3">
        <v>0</v>
      </c>
      <c r="G2485" s="3">
        <v>0</v>
      </c>
      <c r="H2485" s="3">
        <v>0</v>
      </c>
      <c r="I2485" s="3">
        <v>0</v>
      </c>
      <c r="J2485" s="3">
        <v>0</v>
      </c>
      <c r="K2485" s="3">
        <v>192715.41</v>
      </c>
      <c r="L2485" s="3">
        <v>0</v>
      </c>
      <c r="M2485" s="3">
        <v>277443150.42</v>
      </c>
      <c r="N2485" s="3">
        <v>22711612.3</v>
      </c>
      <c r="O2485" s="3">
        <v>284218463.23</v>
      </c>
      <c r="P2485" s="3">
        <v>7842466.4</v>
      </c>
      <c r="Q2485" s="3">
        <v>0</v>
      </c>
      <c r="R2485" s="3">
        <v>332902735.53</v>
      </c>
      <c r="S2485" s="3">
        <v>0</v>
      </c>
      <c r="T2485" s="3">
        <v>0</v>
      </c>
      <c r="U2485" s="3">
        <v>8337826.4</v>
      </c>
      <c r="V2485" s="3">
        <v>23749845.35</v>
      </c>
      <c r="W2485" s="3">
        <v>0</v>
      </c>
      <c r="X2485" s="3">
        <v>0</v>
      </c>
      <c r="Y2485" s="3">
        <v>0</v>
      </c>
      <c r="Z2485" s="3">
        <v>0</v>
      </c>
      <c r="AA2485" s="3">
        <v>0</v>
      </c>
      <c r="AB2485" s="3">
        <v>353493.26</v>
      </c>
      <c r="AC2485" s="3">
        <v>282815563.96</v>
      </c>
      <c r="AD2485" s="3">
        <v>82340987.36</v>
      </c>
      <c r="AE2485" s="3">
        <v>0</v>
      </c>
      <c r="AF2485" s="3">
        <v>0</v>
      </c>
      <c r="AG2485" s="3">
        <v>0</v>
      </c>
      <c r="AH2485" s="3">
        <v>154755137.45</v>
      </c>
      <c r="AI2485" s="3">
        <v>0</v>
      </c>
      <c r="AJ2485" s="3">
        <v>53927145.69</v>
      </c>
      <c r="AK2485" s="3">
        <v>1035075.01</v>
      </c>
      <c r="AL2485" s="3">
        <v>3963102.36</v>
      </c>
      <c r="AM2485" s="3">
        <v>2633409.56</v>
      </c>
      <c r="AN2485" s="3">
        <v>1821254.02</v>
      </c>
      <c r="AO2485" s="6">
        <f t="shared" si="585"/>
        <v>200023812.01</v>
      </c>
      <c r="AP2485" s="6">
        <f t="shared" si="586"/>
        <v>592215692.35</v>
      </c>
      <c r="AQ2485" s="6">
        <f t="shared" si="587"/>
        <v>365343900.54</v>
      </c>
      <c r="AR2485" s="6">
        <f t="shared" si="588"/>
        <v>226871791.81</v>
      </c>
      <c r="AS2485" s="6">
        <f t="shared" si="589"/>
        <v>583291675.41</v>
      </c>
      <c r="AT2485" s="10">
        <f t="shared" si="590"/>
        <v>0</v>
      </c>
      <c r="AU2485" s="10">
        <f t="shared" si="591"/>
        <v>583291675.41</v>
      </c>
      <c r="AV2485" s="10">
        <f t="shared" si="592"/>
        <v>426895603.82</v>
      </c>
      <c r="AW2485" s="12">
        <f t="shared" si="578"/>
        <v>0.198006662846185</v>
      </c>
      <c r="AX2485" s="12">
        <f t="shared" si="579"/>
        <v>0.801993337153815</v>
      </c>
      <c r="AY2485" s="12">
        <f t="shared" si="580"/>
        <v>0.224583892981636</v>
      </c>
      <c r="AZ2485" s="12">
        <f t="shared" si="581"/>
        <v>0.577409444172179</v>
      </c>
      <c r="BA2485" s="12">
        <f t="shared" si="582"/>
        <v>0</v>
      </c>
      <c r="BB2485" s="12">
        <f t="shared" si="583"/>
        <v>0.577409444172179</v>
      </c>
      <c r="BC2485" s="12">
        <f t="shared" si="584"/>
        <v>0.422590555827821</v>
      </c>
    </row>
    <row r="2486" spans="1:55">
      <c r="A2486" s="3" t="s">
        <v>5023</v>
      </c>
      <c r="B2486" s="3" t="s">
        <v>5024</v>
      </c>
      <c r="C2486" s="3">
        <v>1489209.24</v>
      </c>
      <c r="D2486" s="3">
        <v>199626148.89</v>
      </c>
      <c r="E2486" s="3">
        <v>10000000</v>
      </c>
      <c r="F2486" s="3">
        <v>0</v>
      </c>
      <c r="G2486" s="3">
        <v>0</v>
      </c>
      <c r="H2486" s="3">
        <v>0</v>
      </c>
      <c r="I2486" s="3">
        <v>0</v>
      </c>
      <c r="J2486" s="3">
        <v>31961493.26</v>
      </c>
      <c r="K2486" s="3">
        <v>1649961.62</v>
      </c>
      <c r="L2486" s="3">
        <v>0</v>
      </c>
      <c r="M2486" s="3">
        <v>64802555.19</v>
      </c>
      <c r="N2486" s="3">
        <v>13656203.81</v>
      </c>
      <c r="O2486" s="3">
        <v>101090487.32</v>
      </c>
      <c r="P2486" s="3">
        <v>13014180.04</v>
      </c>
      <c r="Q2486" s="3">
        <v>0</v>
      </c>
      <c r="R2486" s="3">
        <v>130658080.66</v>
      </c>
      <c r="S2486" s="3">
        <v>565308.68</v>
      </c>
      <c r="T2486" s="3">
        <v>0</v>
      </c>
      <c r="U2486" s="3">
        <v>2455852.06</v>
      </c>
      <c r="V2486" s="3">
        <v>5012543.62</v>
      </c>
      <c r="W2486" s="3">
        <v>0</v>
      </c>
      <c r="X2486" s="3">
        <v>13569668.82</v>
      </c>
      <c r="Y2486" s="3">
        <v>0</v>
      </c>
      <c r="Z2486" s="3">
        <v>68127508.16</v>
      </c>
      <c r="AA2486" s="3">
        <v>0</v>
      </c>
      <c r="AB2486" s="3">
        <v>0</v>
      </c>
      <c r="AC2486" s="3">
        <v>316482397.37</v>
      </c>
      <c r="AD2486" s="3">
        <v>339611711.37</v>
      </c>
      <c r="AE2486" s="3">
        <v>0</v>
      </c>
      <c r="AF2486" s="3">
        <v>0</v>
      </c>
      <c r="AG2486" s="3">
        <v>0</v>
      </c>
      <c r="AH2486" s="3">
        <v>38151667.21</v>
      </c>
      <c r="AI2486" s="3">
        <v>0</v>
      </c>
      <c r="AJ2486" s="3">
        <v>0</v>
      </c>
      <c r="AK2486" s="3">
        <v>522123.91</v>
      </c>
      <c r="AL2486" s="3">
        <v>2545603.41</v>
      </c>
      <c r="AM2486" s="3">
        <v>514529.68</v>
      </c>
      <c r="AN2486" s="3">
        <v>0</v>
      </c>
      <c r="AO2486" s="6">
        <f t="shared" si="585"/>
        <v>243237603.77</v>
      </c>
      <c r="AP2486" s="6">
        <f t="shared" si="586"/>
        <v>192563426.36</v>
      </c>
      <c r="AQ2486" s="6">
        <f t="shared" si="587"/>
        <v>220388962</v>
      </c>
      <c r="AR2486" s="6">
        <f t="shared" si="588"/>
        <v>-27825535.64</v>
      </c>
      <c r="AS2486" s="6">
        <f t="shared" si="589"/>
        <v>697828032.95</v>
      </c>
      <c r="AT2486" s="10">
        <f t="shared" si="590"/>
        <v>1489209.24</v>
      </c>
      <c r="AU2486" s="10">
        <f t="shared" si="591"/>
        <v>699317242.19</v>
      </c>
      <c r="AV2486" s="10">
        <f t="shared" si="592"/>
        <v>215412068.13</v>
      </c>
      <c r="AW2486" s="12">
        <f t="shared" si="578"/>
        <v>0.265912113043484</v>
      </c>
      <c r="AX2486" s="12">
        <f t="shared" si="579"/>
        <v>0.732459854244326</v>
      </c>
      <c r="AY2486" s="12">
        <f t="shared" si="580"/>
        <v>-0.0304194206155543</v>
      </c>
      <c r="AZ2486" s="12">
        <f t="shared" si="581"/>
        <v>0.76287927485988</v>
      </c>
      <c r="BA2486" s="12">
        <f t="shared" si="582"/>
        <v>0.00162803271219005</v>
      </c>
      <c r="BB2486" s="12">
        <f t="shared" si="583"/>
        <v>0.76450730757207</v>
      </c>
      <c r="BC2486" s="12">
        <f t="shared" si="584"/>
        <v>0.23549269242793</v>
      </c>
    </row>
    <row r="2487" spans="1:55">
      <c r="A2487" s="3" t="s">
        <v>5025</v>
      </c>
      <c r="B2487" s="3" t="s">
        <v>5026</v>
      </c>
      <c r="C2487" s="3">
        <v>9539576.67</v>
      </c>
      <c r="D2487" s="3">
        <v>198733543.09</v>
      </c>
      <c r="E2487" s="3">
        <v>0</v>
      </c>
      <c r="F2487" s="3">
        <v>0</v>
      </c>
      <c r="G2487" s="3">
        <v>0</v>
      </c>
      <c r="H2487" s="3">
        <v>0</v>
      </c>
      <c r="I2487" s="3">
        <v>0</v>
      </c>
      <c r="J2487" s="3">
        <v>3141027.64</v>
      </c>
      <c r="K2487" s="3">
        <v>10373411.86</v>
      </c>
      <c r="L2487" s="3">
        <v>0</v>
      </c>
      <c r="M2487" s="3">
        <v>88999167.38</v>
      </c>
      <c r="N2487" s="3">
        <v>41214360.84</v>
      </c>
      <c r="O2487" s="3">
        <v>109890161.76</v>
      </c>
      <c r="P2487" s="3">
        <v>5819056.9</v>
      </c>
      <c r="Q2487" s="3">
        <v>0</v>
      </c>
      <c r="R2487" s="3">
        <v>211119672.42</v>
      </c>
      <c r="S2487" s="3">
        <v>0</v>
      </c>
      <c r="T2487" s="3">
        <v>0</v>
      </c>
      <c r="U2487" s="3">
        <v>2567422.92</v>
      </c>
      <c r="V2487" s="3">
        <v>7034472.36</v>
      </c>
      <c r="W2487" s="3">
        <v>0</v>
      </c>
      <c r="X2487" s="3">
        <v>0</v>
      </c>
      <c r="Y2487" s="3">
        <v>0</v>
      </c>
      <c r="Z2487" s="3">
        <v>3860047.25</v>
      </c>
      <c r="AA2487" s="3">
        <v>0</v>
      </c>
      <c r="AB2487" s="3">
        <v>2643794.5</v>
      </c>
      <c r="AC2487" s="3">
        <v>426223795.68</v>
      </c>
      <c r="AD2487" s="3">
        <v>27856269.88</v>
      </c>
      <c r="AE2487" s="3">
        <v>0</v>
      </c>
      <c r="AF2487" s="3">
        <v>0</v>
      </c>
      <c r="AG2487" s="3">
        <v>0</v>
      </c>
      <c r="AH2487" s="3">
        <v>81391199.21</v>
      </c>
      <c r="AI2487" s="3">
        <v>0</v>
      </c>
      <c r="AJ2487" s="3">
        <v>0</v>
      </c>
      <c r="AK2487" s="3">
        <v>9622238.22</v>
      </c>
      <c r="AL2487" s="3">
        <v>781455.92</v>
      </c>
      <c r="AM2487" s="3">
        <v>26065178.62</v>
      </c>
      <c r="AN2487" s="3">
        <v>15502</v>
      </c>
      <c r="AO2487" s="6">
        <f t="shared" si="585"/>
        <v>212247982.59</v>
      </c>
      <c r="AP2487" s="6">
        <f t="shared" si="586"/>
        <v>245922746.88</v>
      </c>
      <c r="AQ2487" s="6">
        <f t="shared" si="587"/>
        <v>227225409.45</v>
      </c>
      <c r="AR2487" s="6">
        <f t="shared" si="588"/>
        <v>18697337.43</v>
      </c>
      <c r="AS2487" s="6">
        <f t="shared" si="589"/>
        <v>571955639.53</v>
      </c>
      <c r="AT2487" s="10">
        <f t="shared" si="590"/>
        <v>9539576.67</v>
      </c>
      <c r="AU2487" s="10">
        <f t="shared" si="591"/>
        <v>581495216.2</v>
      </c>
      <c r="AV2487" s="10">
        <f t="shared" si="592"/>
        <v>230945320.02</v>
      </c>
      <c r="AW2487" s="12">
        <f t="shared" si="578"/>
        <v>0.261247405967106</v>
      </c>
      <c r="AX2487" s="12">
        <f t="shared" si="579"/>
        <v>0.727010717249659</v>
      </c>
      <c r="AY2487" s="12">
        <f t="shared" si="580"/>
        <v>0.0230137918979181</v>
      </c>
      <c r="AZ2487" s="12">
        <f t="shared" si="581"/>
        <v>0.703996925351741</v>
      </c>
      <c r="BA2487" s="12">
        <f t="shared" si="582"/>
        <v>0.0117418767832342</v>
      </c>
      <c r="BB2487" s="12">
        <f t="shared" si="583"/>
        <v>0.715738802134976</v>
      </c>
      <c r="BC2487" s="12">
        <f t="shared" si="584"/>
        <v>0.284261197865025</v>
      </c>
    </row>
    <row r="2488" spans="1:55">
      <c r="A2488" s="3" t="s">
        <v>5027</v>
      </c>
      <c r="B2488" s="3" t="s">
        <v>5028</v>
      </c>
      <c r="C2488" s="3">
        <v>200430748.74</v>
      </c>
      <c r="D2488" s="3">
        <v>198365863.44</v>
      </c>
      <c r="E2488" s="3">
        <v>482658.8</v>
      </c>
      <c r="F2488" s="3">
        <v>0</v>
      </c>
      <c r="G2488" s="3">
        <v>0</v>
      </c>
      <c r="H2488" s="3">
        <v>0</v>
      </c>
      <c r="I2488" s="3">
        <v>0</v>
      </c>
      <c r="J2488" s="3">
        <v>3614117.47</v>
      </c>
      <c r="K2488" s="3">
        <v>41818658.62</v>
      </c>
      <c r="L2488" s="3">
        <v>0</v>
      </c>
      <c r="M2488" s="3">
        <v>256185891.77</v>
      </c>
      <c r="N2488" s="3">
        <v>37061216.54</v>
      </c>
      <c r="O2488" s="3">
        <v>255854358.12</v>
      </c>
      <c r="P2488" s="3">
        <v>35540348.75</v>
      </c>
      <c r="Q2488" s="3">
        <v>43219490.62</v>
      </c>
      <c r="R2488" s="3">
        <v>111215737.99</v>
      </c>
      <c r="S2488" s="3">
        <v>18252.8</v>
      </c>
      <c r="T2488" s="3">
        <v>0</v>
      </c>
      <c r="U2488" s="3">
        <v>26940473.28</v>
      </c>
      <c r="V2488" s="3">
        <v>21340290.53</v>
      </c>
      <c r="W2488" s="3">
        <v>0</v>
      </c>
      <c r="X2488" s="3">
        <v>0</v>
      </c>
      <c r="Y2488" s="3">
        <v>0</v>
      </c>
      <c r="Z2488" s="3">
        <v>58059475.6</v>
      </c>
      <c r="AA2488" s="3">
        <v>0</v>
      </c>
      <c r="AB2488" s="3">
        <v>719570.47</v>
      </c>
      <c r="AC2488" s="3">
        <v>572445233.9</v>
      </c>
      <c r="AD2488" s="3">
        <v>154328993.53</v>
      </c>
      <c r="AE2488" s="3">
        <v>0</v>
      </c>
      <c r="AF2488" s="3">
        <v>0</v>
      </c>
      <c r="AG2488" s="3">
        <v>0</v>
      </c>
      <c r="AH2488" s="3">
        <v>265402114.11</v>
      </c>
      <c r="AI2488" s="3">
        <v>4300000</v>
      </c>
      <c r="AJ2488" s="3">
        <v>382632399.68</v>
      </c>
      <c r="AK2488" s="3">
        <v>40116526.85</v>
      </c>
      <c r="AL2488" s="3">
        <v>1643758.5</v>
      </c>
      <c r="AM2488" s="3">
        <v>20072670.06</v>
      </c>
      <c r="AN2488" s="3">
        <v>83311181.07</v>
      </c>
      <c r="AO2488" s="6">
        <f t="shared" si="585"/>
        <v>244281298.33</v>
      </c>
      <c r="AP2488" s="6">
        <f t="shared" si="586"/>
        <v>627861305.8</v>
      </c>
      <c r="AQ2488" s="6">
        <f t="shared" si="587"/>
        <v>218293800.67</v>
      </c>
      <c r="AR2488" s="6">
        <f t="shared" si="588"/>
        <v>409567505.13</v>
      </c>
      <c r="AS2488" s="6">
        <f t="shared" si="589"/>
        <v>1524252877.7</v>
      </c>
      <c r="AT2488" s="10">
        <f t="shared" si="590"/>
        <v>200430748.74</v>
      </c>
      <c r="AU2488" s="10">
        <f t="shared" si="591"/>
        <v>1724683626.44</v>
      </c>
      <c r="AV2488" s="10">
        <f t="shared" si="592"/>
        <v>653848803.46</v>
      </c>
      <c r="AW2488" s="12">
        <f t="shared" si="578"/>
        <v>0.102702530038773</v>
      </c>
      <c r="AX2488" s="12">
        <f t="shared" si="579"/>
        <v>0.813030908689903</v>
      </c>
      <c r="AY2488" s="12">
        <f t="shared" si="580"/>
        <v>0.172193365951802</v>
      </c>
      <c r="AZ2488" s="12">
        <f t="shared" si="581"/>
        <v>0.640837542738101</v>
      </c>
      <c r="BA2488" s="12">
        <f t="shared" si="582"/>
        <v>0.0842665612713242</v>
      </c>
      <c r="BB2488" s="12">
        <f t="shared" si="583"/>
        <v>0.725104104009425</v>
      </c>
      <c r="BC2488" s="12">
        <f t="shared" si="584"/>
        <v>0.274895895990575</v>
      </c>
    </row>
    <row r="2489" spans="1:55">
      <c r="A2489" s="3" t="s">
        <v>5029</v>
      </c>
      <c r="B2489" s="3" t="s">
        <v>5030</v>
      </c>
      <c r="C2489" s="3">
        <v>292707651.36</v>
      </c>
      <c r="D2489" s="3">
        <v>197868124.44</v>
      </c>
      <c r="E2489" s="3">
        <v>0</v>
      </c>
      <c r="F2489" s="3">
        <v>0</v>
      </c>
      <c r="G2489" s="3">
        <v>0</v>
      </c>
      <c r="H2489" s="3">
        <v>0</v>
      </c>
      <c r="I2489" s="3">
        <v>0</v>
      </c>
      <c r="J2489" s="3">
        <v>20154376.26</v>
      </c>
      <c r="K2489" s="3">
        <v>38348648.65</v>
      </c>
      <c r="L2489" s="3">
        <v>0</v>
      </c>
      <c r="M2489" s="3">
        <v>843558899.18</v>
      </c>
      <c r="N2489" s="3">
        <v>60455264.68</v>
      </c>
      <c r="O2489" s="3">
        <v>140871957.17</v>
      </c>
      <c r="P2489" s="3">
        <v>12133171.48</v>
      </c>
      <c r="Q2489" s="3">
        <v>0</v>
      </c>
      <c r="R2489" s="3">
        <v>1047784042.38</v>
      </c>
      <c r="S2489" s="3">
        <v>0</v>
      </c>
      <c r="T2489" s="3">
        <v>0</v>
      </c>
      <c r="U2489" s="3">
        <v>24629688.01</v>
      </c>
      <c r="V2489" s="3">
        <v>19273552.09</v>
      </c>
      <c r="W2489" s="3">
        <v>0</v>
      </c>
      <c r="X2489" s="3">
        <v>0</v>
      </c>
      <c r="Y2489" s="3">
        <v>0</v>
      </c>
      <c r="Z2489" s="3">
        <v>0</v>
      </c>
      <c r="AA2489" s="3">
        <v>0</v>
      </c>
      <c r="AB2489" s="3">
        <v>86275747.01</v>
      </c>
      <c r="AC2489" s="3">
        <v>37863285.95</v>
      </c>
      <c r="AD2489" s="3">
        <v>165448683.98</v>
      </c>
      <c r="AE2489" s="3">
        <v>0</v>
      </c>
      <c r="AF2489" s="3">
        <v>0</v>
      </c>
      <c r="AG2489" s="3">
        <v>0</v>
      </c>
      <c r="AH2489" s="3">
        <v>80734873.92</v>
      </c>
      <c r="AI2489" s="3">
        <v>0</v>
      </c>
      <c r="AJ2489" s="3">
        <v>155266639.23</v>
      </c>
      <c r="AK2489" s="3">
        <v>1393237.39</v>
      </c>
      <c r="AL2489" s="3">
        <v>116101055.4</v>
      </c>
      <c r="AM2489" s="3">
        <v>2357557.55</v>
      </c>
      <c r="AN2489" s="3">
        <v>36050000</v>
      </c>
      <c r="AO2489" s="6">
        <f t="shared" si="585"/>
        <v>256371149.35</v>
      </c>
      <c r="AP2489" s="6">
        <f t="shared" si="586"/>
        <v>1057019292.51</v>
      </c>
      <c r="AQ2489" s="6">
        <f t="shared" si="587"/>
        <v>1177963029.49</v>
      </c>
      <c r="AR2489" s="6">
        <f t="shared" si="588"/>
        <v>-120943736.98</v>
      </c>
      <c r="AS2489" s="6">
        <f t="shared" si="589"/>
        <v>595215333.42</v>
      </c>
      <c r="AT2489" s="10">
        <f t="shared" si="590"/>
        <v>292707651.36</v>
      </c>
      <c r="AU2489" s="10">
        <f t="shared" si="591"/>
        <v>887922984.78</v>
      </c>
      <c r="AV2489" s="10">
        <f t="shared" si="592"/>
        <v>135427412.37</v>
      </c>
      <c r="AW2489" s="12">
        <f t="shared" si="578"/>
        <v>0.250521375732091</v>
      </c>
      <c r="AX2489" s="12">
        <f t="shared" si="579"/>
        <v>0.463449858192103</v>
      </c>
      <c r="AY2489" s="12">
        <f t="shared" si="580"/>
        <v>-0.118184091506511</v>
      </c>
      <c r="AZ2489" s="12">
        <f t="shared" si="581"/>
        <v>0.581633949698614</v>
      </c>
      <c r="BA2489" s="12">
        <f t="shared" si="582"/>
        <v>0.286028766075806</v>
      </c>
      <c r="BB2489" s="12">
        <f t="shared" si="583"/>
        <v>0.86766271577442</v>
      </c>
      <c r="BC2489" s="12">
        <f t="shared" si="584"/>
        <v>0.13233728422558</v>
      </c>
    </row>
    <row r="2490" spans="1:55">
      <c r="A2490" s="3" t="s">
        <v>5031</v>
      </c>
      <c r="B2490" s="3" t="s">
        <v>5032</v>
      </c>
      <c r="C2490" s="3">
        <v>58107577.26</v>
      </c>
      <c r="D2490" s="3">
        <v>197239620.62</v>
      </c>
      <c r="E2490" s="3">
        <v>0</v>
      </c>
      <c r="F2490" s="3">
        <v>0</v>
      </c>
      <c r="G2490" s="3">
        <v>0</v>
      </c>
      <c r="H2490" s="3">
        <v>0</v>
      </c>
      <c r="I2490" s="3">
        <v>0</v>
      </c>
      <c r="J2490" s="3">
        <v>0</v>
      </c>
      <c r="K2490" s="3">
        <v>22188772.23</v>
      </c>
      <c r="L2490" s="3">
        <v>0</v>
      </c>
      <c r="M2490" s="3">
        <v>131615649.15</v>
      </c>
      <c r="N2490" s="3">
        <v>31211780.78</v>
      </c>
      <c r="O2490" s="3">
        <v>166452134.24</v>
      </c>
      <c r="P2490" s="3">
        <v>4651022.28</v>
      </c>
      <c r="Q2490" s="3">
        <v>0</v>
      </c>
      <c r="R2490" s="3">
        <v>155800089.55</v>
      </c>
      <c r="S2490" s="3">
        <v>70771.85</v>
      </c>
      <c r="T2490" s="3">
        <v>0</v>
      </c>
      <c r="U2490" s="3">
        <v>10725866.19</v>
      </c>
      <c r="V2490" s="3">
        <v>3230419.71</v>
      </c>
      <c r="W2490" s="3">
        <v>0</v>
      </c>
      <c r="X2490" s="3">
        <v>0</v>
      </c>
      <c r="Y2490" s="3">
        <v>0</v>
      </c>
      <c r="Z2490" s="3">
        <v>8683572.4</v>
      </c>
      <c r="AA2490" s="3">
        <v>0</v>
      </c>
      <c r="AB2490" s="3">
        <v>37347819.76</v>
      </c>
      <c r="AC2490" s="3">
        <v>362648546.96</v>
      </c>
      <c r="AD2490" s="3">
        <v>17828101.9</v>
      </c>
      <c r="AE2490" s="3">
        <v>0</v>
      </c>
      <c r="AF2490" s="3">
        <v>0</v>
      </c>
      <c r="AG2490" s="3">
        <v>0</v>
      </c>
      <c r="AH2490" s="3">
        <v>36394964.88</v>
      </c>
      <c r="AI2490" s="3">
        <v>0</v>
      </c>
      <c r="AJ2490" s="3">
        <v>0</v>
      </c>
      <c r="AK2490" s="3">
        <v>2686951.2</v>
      </c>
      <c r="AL2490" s="3">
        <v>10982841.3</v>
      </c>
      <c r="AM2490" s="3">
        <v>3071139.97</v>
      </c>
      <c r="AN2490" s="3">
        <v>172957108.4</v>
      </c>
      <c r="AO2490" s="6">
        <f t="shared" si="585"/>
        <v>219428392.85</v>
      </c>
      <c r="AP2490" s="6">
        <f t="shared" si="586"/>
        <v>333930586.45</v>
      </c>
      <c r="AQ2490" s="6">
        <f t="shared" si="587"/>
        <v>215858539.46</v>
      </c>
      <c r="AR2490" s="6">
        <f t="shared" si="588"/>
        <v>118072046.99</v>
      </c>
      <c r="AS2490" s="6">
        <f t="shared" si="589"/>
        <v>606569654.61</v>
      </c>
      <c r="AT2490" s="10">
        <f t="shared" si="590"/>
        <v>58107577.26</v>
      </c>
      <c r="AU2490" s="10">
        <f t="shared" si="591"/>
        <v>664677231.87</v>
      </c>
      <c r="AV2490" s="10">
        <f t="shared" si="592"/>
        <v>337500439.84</v>
      </c>
      <c r="AW2490" s="12">
        <f t="shared" si="578"/>
        <v>0.218951588170581</v>
      </c>
      <c r="AX2490" s="12">
        <f t="shared" si="579"/>
        <v>0.723067098834436</v>
      </c>
      <c r="AY2490" s="12">
        <f t="shared" si="580"/>
        <v>0.117815483544485</v>
      </c>
      <c r="AZ2490" s="12">
        <f t="shared" si="581"/>
        <v>0.605251615289951</v>
      </c>
      <c r="BA2490" s="12">
        <f t="shared" si="582"/>
        <v>0.0579813129949822</v>
      </c>
      <c r="BB2490" s="12">
        <f t="shared" si="583"/>
        <v>0.663232928284933</v>
      </c>
      <c r="BC2490" s="12">
        <f t="shared" si="584"/>
        <v>0.336767071715067</v>
      </c>
    </row>
    <row r="2491" spans="1:55">
      <c r="A2491" s="3" t="s">
        <v>5033</v>
      </c>
      <c r="B2491" s="3" t="s">
        <v>5034</v>
      </c>
      <c r="C2491" s="3">
        <v>0</v>
      </c>
      <c r="D2491" s="3">
        <v>197210626.21</v>
      </c>
      <c r="E2491" s="3">
        <v>335000000</v>
      </c>
      <c r="F2491" s="3">
        <v>0</v>
      </c>
      <c r="G2491" s="3">
        <v>0</v>
      </c>
      <c r="H2491" s="3">
        <v>0</v>
      </c>
      <c r="I2491" s="3">
        <v>0</v>
      </c>
      <c r="J2491" s="3">
        <v>0</v>
      </c>
      <c r="K2491" s="3">
        <v>9075885.86</v>
      </c>
      <c r="L2491" s="3">
        <v>0</v>
      </c>
      <c r="M2491" s="3">
        <v>43131640.74</v>
      </c>
      <c r="N2491" s="3">
        <v>17201001.57</v>
      </c>
      <c r="O2491" s="3">
        <v>144756156.37</v>
      </c>
      <c r="P2491" s="3">
        <v>43119876.83</v>
      </c>
      <c r="Q2491" s="3">
        <v>0</v>
      </c>
      <c r="R2491" s="3">
        <v>92742460.69</v>
      </c>
      <c r="S2491" s="3">
        <v>0</v>
      </c>
      <c r="T2491" s="3">
        <v>0</v>
      </c>
      <c r="U2491" s="3">
        <v>3556840.43</v>
      </c>
      <c r="V2491" s="3">
        <v>1079037.87</v>
      </c>
      <c r="W2491" s="3">
        <v>0</v>
      </c>
      <c r="X2491" s="3">
        <v>0</v>
      </c>
      <c r="Y2491" s="3">
        <v>0</v>
      </c>
      <c r="Z2491" s="3">
        <v>18909750.43</v>
      </c>
      <c r="AA2491" s="3">
        <v>0</v>
      </c>
      <c r="AB2491" s="3">
        <v>4267129.64</v>
      </c>
      <c r="AC2491" s="3">
        <v>298017253.04</v>
      </c>
      <c r="AD2491" s="3">
        <v>22361838.23</v>
      </c>
      <c r="AE2491" s="3">
        <v>0</v>
      </c>
      <c r="AF2491" s="3">
        <v>0</v>
      </c>
      <c r="AG2491" s="3">
        <v>0</v>
      </c>
      <c r="AH2491" s="3">
        <v>48512740.73</v>
      </c>
      <c r="AI2491" s="3">
        <v>0</v>
      </c>
      <c r="AJ2491" s="3">
        <v>0</v>
      </c>
      <c r="AK2491" s="3">
        <v>753443.54</v>
      </c>
      <c r="AL2491" s="3">
        <v>10614979.99</v>
      </c>
      <c r="AM2491" s="3">
        <v>1593750</v>
      </c>
      <c r="AN2491" s="3">
        <v>0</v>
      </c>
      <c r="AO2491" s="6">
        <f t="shared" si="585"/>
        <v>541286512.07</v>
      </c>
      <c r="AP2491" s="6">
        <f t="shared" si="586"/>
        <v>248208675.51</v>
      </c>
      <c r="AQ2491" s="6">
        <f t="shared" si="587"/>
        <v>120555219.06</v>
      </c>
      <c r="AR2491" s="6">
        <f t="shared" si="588"/>
        <v>127653456.45</v>
      </c>
      <c r="AS2491" s="6">
        <f t="shared" si="589"/>
        <v>381854005.53</v>
      </c>
      <c r="AT2491" s="10">
        <f t="shared" si="590"/>
        <v>0</v>
      </c>
      <c r="AU2491" s="10">
        <f t="shared" si="591"/>
        <v>381854005.53</v>
      </c>
      <c r="AV2491" s="10">
        <f t="shared" si="592"/>
        <v>668939968.52</v>
      </c>
      <c r="AW2491" s="12">
        <f t="shared" si="578"/>
        <v>0.515121446674992</v>
      </c>
      <c r="AX2491" s="12">
        <f t="shared" si="579"/>
        <v>0.484878553325008</v>
      </c>
      <c r="AY2491" s="12">
        <f t="shared" si="580"/>
        <v>0.121482859249748</v>
      </c>
      <c r="AZ2491" s="12">
        <f t="shared" si="581"/>
        <v>0.36339569407526</v>
      </c>
      <c r="BA2491" s="12">
        <f t="shared" si="582"/>
        <v>0</v>
      </c>
      <c r="BB2491" s="12">
        <f t="shared" si="583"/>
        <v>0.36339569407526</v>
      </c>
      <c r="BC2491" s="12">
        <f t="shared" si="584"/>
        <v>0.63660430592474</v>
      </c>
    </row>
    <row r="2492" spans="1:55">
      <c r="A2492" s="3" t="s">
        <v>5035</v>
      </c>
      <c r="B2492" s="3" t="s">
        <v>5036</v>
      </c>
      <c r="C2492" s="3">
        <v>12654618.45</v>
      </c>
      <c r="D2492" s="3">
        <v>195076048.75</v>
      </c>
      <c r="E2492" s="3">
        <v>0</v>
      </c>
      <c r="F2492" s="3">
        <v>0</v>
      </c>
      <c r="G2492" s="3">
        <v>0</v>
      </c>
      <c r="H2492" s="3">
        <v>0</v>
      </c>
      <c r="I2492" s="3">
        <v>0</v>
      </c>
      <c r="J2492" s="3">
        <v>0</v>
      </c>
      <c r="K2492" s="3">
        <v>2014635.68</v>
      </c>
      <c r="L2492" s="3">
        <v>0</v>
      </c>
      <c r="M2492" s="3">
        <v>213700832.1</v>
      </c>
      <c r="N2492" s="3">
        <v>62333488.06</v>
      </c>
      <c r="O2492" s="3">
        <v>324164782.08</v>
      </c>
      <c r="P2492" s="3">
        <v>7571285.31</v>
      </c>
      <c r="Q2492" s="3">
        <v>0</v>
      </c>
      <c r="R2492" s="3">
        <v>299765361.22</v>
      </c>
      <c r="S2492" s="3">
        <v>0</v>
      </c>
      <c r="T2492" s="3">
        <v>0</v>
      </c>
      <c r="U2492" s="3">
        <v>33572728.65</v>
      </c>
      <c r="V2492" s="3">
        <v>12411226.18</v>
      </c>
      <c r="W2492" s="3">
        <v>0</v>
      </c>
      <c r="X2492" s="3">
        <v>0</v>
      </c>
      <c r="Y2492" s="3">
        <v>0</v>
      </c>
      <c r="Z2492" s="3">
        <v>38882775.03</v>
      </c>
      <c r="AA2492" s="3">
        <v>0</v>
      </c>
      <c r="AB2492" s="3">
        <v>11368210.67</v>
      </c>
      <c r="AC2492" s="3">
        <v>2119966273.07</v>
      </c>
      <c r="AD2492" s="3">
        <v>59255174.5</v>
      </c>
      <c r="AE2492" s="3">
        <v>0</v>
      </c>
      <c r="AF2492" s="3">
        <v>0</v>
      </c>
      <c r="AG2492" s="3">
        <v>0</v>
      </c>
      <c r="AH2492" s="3">
        <v>79425341.16</v>
      </c>
      <c r="AI2492" s="3">
        <v>0</v>
      </c>
      <c r="AJ2492" s="3">
        <v>0</v>
      </c>
      <c r="AK2492" s="3">
        <v>28187833.19</v>
      </c>
      <c r="AL2492" s="3">
        <v>0</v>
      </c>
      <c r="AM2492" s="3">
        <v>0</v>
      </c>
      <c r="AN2492" s="3">
        <v>0</v>
      </c>
      <c r="AO2492" s="6">
        <f t="shared" si="585"/>
        <v>197090684.43</v>
      </c>
      <c r="AP2492" s="6">
        <f t="shared" si="586"/>
        <v>607770387.55</v>
      </c>
      <c r="AQ2492" s="6">
        <f t="shared" si="587"/>
        <v>396000301.75</v>
      </c>
      <c r="AR2492" s="6">
        <f t="shared" si="588"/>
        <v>211770085.8</v>
      </c>
      <c r="AS2492" s="6">
        <f t="shared" si="589"/>
        <v>2286834621.92</v>
      </c>
      <c r="AT2492" s="10">
        <f t="shared" si="590"/>
        <v>12654618.45</v>
      </c>
      <c r="AU2492" s="10">
        <f t="shared" si="591"/>
        <v>2299489240.37</v>
      </c>
      <c r="AV2492" s="10">
        <f t="shared" si="592"/>
        <v>408860770.23</v>
      </c>
      <c r="AW2492" s="12">
        <f t="shared" si="578"/>
        <v>0.0727714969108949</v>
      </c>
      <c r="AX2492" s="12">
        <f t="shared" si="579"/>
        <v>0.922556057356289</v>
      </c>
      <c r="AY2492" s="12">
        <f t="shared" si="580"/>
        <v>0.0781915501951998</v>
      </c>
      <c r="AZ2492" s="12">
        <f t="shared" si="581"/>
        <v>0.844364507161089</v>
      </c>
      <c r="BA2492" s="12">
        <f t="shared" si="582"/>
        <v>0.00467244573281595</v>
      </c>
      <c r="BB2492" s="12">
        <f t="shared" si="583"/>
        <v>0.849036952893905</v>
      </c>
      <c r="BC2492" s="12">
        <f t="shared" si="584"/>
        <v>0.150963047106095</v>
      </c>
    </row>
    <row r="2493" spans="1:55">
      <c r="A2493" s="3" t="s">
        <v>5037</v>
      </c>
      <c r="B2493" s="3" t="s">
        <v>5038</v>
      </c>
      <c r="C2493" s="3">
        <v>0</v>
      </c>
      <c r="D2493" s="3">
        <v>194394991.56</v>
      </c>
      <c r="E2493" s="3">
        <v>80000000</v>
      </c>
      <c r="F2493" s="3">
        <v>0</v>
      </c>
      <c r="G2493" s="3">
        <v>0</v>
      </c>
      <c r="H2493" s="3">
        <v>0</v>
      </c>
      <c r="I2493" s="3">
        <v>0</v>
      </c>
      <c r="J2493" s="3">
        <v>0</v>
      </c>
      <c r="K2493" s="3">
        <v>5595320.46</v>
      </c>
      <c r="L2493" s="3">
        <v>0</v>
      </c>
      <c r="M2493" s="3">
        <v>86254177.93</v>
      </c>
      <c r="N2493" s="3">
        <v>6816106.63</v>
      </c>
      <c r="O2493" s="3">
        <v>83434178.51</v>
      </c>
      <c r="P2493" s="3">
        <v>1798845.88</v>
      </c>
      <c r="Q2493" s="3">
        <v>0</v>
      </c>
      <c r="R2493" s="3">
        <v>69662705.28</v>
      </c>
      <c r="S2493" s="3">
        <v>0</v>
      </c>
      <c r="T2493" s="3">
        <v>0</v>
      </c>
      <c r="U2493" s="3">
        <v>7349449.81</v>
      </c>
      <c r="V2493" s="3">
        <v>828377.32</v>
      </c>
      <c r="W2493" s="3">
        <v>0</v>
      </c>
      <c r="X2493" s="3">
        <v>0</v>
      </c>
      <c r="Y2493" s="3">
        <v>0</v>
      </c>
      <c r="Z2493" s="3">
        <v>0</v>
      </c>
      <c r="AA2493" s="3">
        <v>0</v>
      </c>
      <c r="AB2493" s="3">
        <v>3315670.76</v>
      </c>
      <c r="AC2493" s="3">
        <v>9851049.08</v>
      </c>
      <c r="AD2493" s="3">
        <v>98260244.92</v>
      </c>
      <c r="AE2493" s="3">
        <v>0</v>
      </c>
      <c r="AF2493" s="3">
        <v>0</v>
      </c>
      <c r="AG2493" s="3">
        <v>0</v>
      </c>
      <c r="AH2493" s="3">
        <v>17843149.6</v>
      </c>
      <c r="AI2493" s="3">
        <v>0</v>
      </c>
      <c r="AJ2493" s="3">
        <v>0</v>
      </c>
      <c r="AK2493" s="3">
        <v>0</v>
      </c>
      <c r="AL2493" s="3">
        <v>4067755.57</v>
      </c>
      <c r="AM2493" s="3">
        <v>0</v>
      </c>
      <c r="AN2493" s="3">
        <v>0</v>
      </c>
      <c r="AO2493" s="6">
        <f t="shared" si="585"/>
        <v>279990312.02</v>
      </c>
      <c r="AP2493" s="6">
        <f t="shared" si="586"/>
        <v>178303308.95</v>
      </c>
      <c r="AQ2493" s="6">
        <f t="shared" si="587"/>
        <v>81156203.17</v>
      </c>
      <c r="AR2493" s="6">
        <f t="shared" si="588"/>
        <v>97147105.78</v>
      </c>
      <c r="AS2493" s="6">
        <f t="shared" si="589"/>
        <v>130022199.17</v>
      </c>
      <c r="AT2493" s="10">
        <f t="shared" si="590"/>
        <v>0</v>
      </c>
      <c r="AU2493" s="10">
        <f t="shared" si="591"/>
        <v>130022199.17</v>
      </c>
      <c r="AV2493" s="10">
        <f t="shared" si="592"/>
        <v>377137417.8</v>
      </c>
      <c r="AW2493" s="12">
        <f t="shared" si="578"/>
        <v>0.552075328262113</v>
      </c>
      <c r="AX2493" s="12">
        <f t="shared" si="579"/>
        <v>0.447924671737888</v>
      </c>
      <c r="AY2493" s="12">
        <f t="shared" si="580"/>
        <v>0.191551343067101</v>
      </c>
      <c r="AZ2493" s="12">
        <f t="shared" si="581"/>
        <v>0.256373328670786</v>
      </c>
      <c r="BA2493" s="12">
        <f t="shared" si="582"/>
        <v>0</v>
      </c>
      <c r="BB2493" s="12">
        <f t="shared" si="583"/>
        <v>0.256373328670786</v>
      </c>
      <c r="BC2493" s="12">
        <f t="shared" si="584"/>
        <v>0.743626671329214</v>
      </c>
    </row>
    <row r="2494" spans="1:55">
      <c r="A2494" s="3" t="s">
        <v>5039</v>
      </c>
      <c r="B2494" s="3" t="s">
        <v>5040</v>
      </c>
      <c r="C2494" s="3">
        <v>21820625.33</v>
      </c>
      <c r="D2494" s="3">
        <v>193454133.68</v>
      </c>
      <c r="E2494" s="3">
        <v>460000000</v>
      </c>
      <c r="F2494" s="3">
        <v>0</v>
      </c>
      <c r="G2494" s="3">
        <v>0</v>
      </c>
      <c r="H2494" s="3">
        <v>0</v>
      </c>
      <c r="I2494" s="3">
        <v>0</v>
      </c>
      <c r="J2494" s="3">
        <v>0</v>
      </c>
      <c r="K2494" s="3">
        <v>7831445.02</v>
      </c>
      <c r="L2494" s="3">
        <v>0</v>
      </c>
      <c r="M2494" s="3">
        <v>206078260.71</v>
      </c>
      <c r="N2494" s="3">
        <v>49624357.1</v>
      </c>
      <c r="O2494" s="3">
        <v>371331404.74</v>
      </c>
      <c r="P2494" s="3">
        <v>2752638.41</v>
      </c>
      <c r="Q2494" s="3">
        <v>0</v>
      </c>
      <c r="R2494" s="3">
        <v>74614942.8</v>
      </c>
      <c r="S2494" s="3">
        <v>0</v>
      </c>
      <c r="T2494" s="3">
        <v>0</v>
      </c>
      <c r="U2494" s="3">
        <v>9440122.81</v>
      </c>
      <c r="V2494" s="3">
        <v>8284898.08</v>
      </c>
      <c r="W2494" s="3">
        <v>0</v>
      </c>
      <c r="X2494" s="3">
        <v>0</v>
      </c>
      <c r="Y2494" s="3">
        <v>0</v>
      </c>
      <c r="Z2494" s="3">
        <v>16566565.25</v>
      </c>
      <c r="AA2494" s="3">
        <v>0</v>
      </c>
      <c r="AB2494" s="3">
        <v>6596669.21</v>
      </c>
      <c r="AC2494" s="3">
        <v>575246575.98</v>
      </c>
      <c r="AD2494" s="3">
        <v>147566429.57</v>
      </c>
      <c r="AE2494" s="3">
        <v>0</v>
      </c>
      <c r="AF2494" s="3">
        <v>0</v>
      </c>
      <c r="AG2494" s="3">
        <v>0</v>
      </c>
      <c r="AH2494" s="3">
        <v>78644529.72</v>
      </c>
      <c r="AI2494" s="3">
        <v>0</v>
      </c>
      <c r="AJ2494" s="3">
        <v>17078825.78</v>
      </c>
      <c r="AK2494" s="3">
        <v>0</v>
      </c>
      <c r="AL2494" s="3">
        <v>2997588.54</v>
      </c>
      <c r="AM2494" s="3">
        <v>8374482.68</v>
      </c>
      <c r="AN2494" s="3">
        <v>2256210</v>
      </c>
      <c r="AO2494" s="6">
        <f t="shared" si="585"/>
        <v>661285578.7</v>
      </c>
      <c r="AP2494" s="6">
        <f t="shared" si="586"/>
        <v>629786660.96</v>
      </c>
      <c r="AQ2494" s="6">
        <f t="shared" si="587"/>
        <v>115503198.15</v>
      </c>
      <c r="AR2494" s="6">
        <f t="shared" si="588"/>
        <v>514283462.81</v>
      </c>
      <c r="AS2494" s="6">
        <f t="shared" si="589"/>
        <v>832164642.27</v>
      </c>
      <c r="AT2494" s="10">
        <f t="shared" si="590"/>
        <v>21820625.33</v>
      </c>
      <c r="AU2494" s="10">
        <f t="shared" si="591"/>
        <v>853985267.6</v>
      </c>
      <c r="AV2494" s="10">
        <f t="shared" si="592"/>
        <v>1175569041.51</v>
      </c>
      <c r="AW2494" s="12">
        <f t="shared" si="578"/>
        <v>0.325827978946761</v>
      </c>
      <c r="AX2494" s="12">
        <f t="shared" si="579"/>
        <v>0.66342058403475</v>
      </c>
      <c r="AY2494" s="12">
        <f t="shared" si="580"/>
        <v>0.253397241207861</v>
      </c>
      <c r="AZ2494" s="12">
        <f t="shared" si="581"/>
        <v>0.410023342826889</v>
      </c>
      <c r="BA2494" s="12">
        <f t="shared" si="582"/>
        <v>0.0107514370184894</v>
      </c>
      <c r="BB2494" s="12">
        <f t="shared" si="583"/>
        <v>0.420774779845379</v>
      </c>
      <c r="BC2494" s="12">
        <f t="shared" si="584"/>
        <v>0.579225220154621</v>
      </c>
    </row>
    <row r="2495" spans="1:55">
      <c r="A2495" s="3" t="s">
        <v>5041</v>
      </c>
      <c r="B2495" s="3" t="s">
        <v>5042</v>
      </c>
      <c r="C2495" s="3">
        <v>0</v>
      </c>
      <c r="D2495" s="3">
        <v>193236883.69</v>
      </c>
      <c r="E2495" s="3">
        <v>100000000</v>
      </c>
      <c r="F2495" s="3">
        <v>0</v>
      </c>
      <c r="G2495" s="3">
        <v>0</v>
      </c>
      <c r="H2495" s="3">
        <v>0</v>
      </c>
      <c r="I2495" s="3">
        <v>0</v>
      </c>
      <c r="J2495" s="3">
        <v>0</v>
      </c>
      <c r="K2495" s="3">
        <v>20087878.88</v>
      </c>
      <c r="L2495" s="3">
        <v>0</v>
      </c>
      <c r="M2495" s="3">
        <v>454990444.48</v>
      </c>
      <c r="N2495" s="3">
        <v>233513671.9</v>
      </c>
      <c r="O2495" s="3">
        <v>454765010.97</v>
      </c>
      <c r="P2495" s="3">
        <v>3332251.89</v>
      </c>
      <c r="Q2495" s="3">
        <v>0</v>
      </c>
      <c r="R2495" s="3">
        <v>148666130.93</v>
      </c>
      <c r="S2495" s="3">
        <v>0</v>
      </c>
      <c r="T2495" s="3">
        <v>0</v>
      </c>
      <c r="U2495" s="3">
        <v>16749527.01</v>
      </c>
      <c r="V2495" s="3">
        <v>15581092.55</v>
      </c>
      <c r="W2495" s="3">
        <v>0</v>
      </c>
      <c r="X2495" s="3">
        <v>0</v>
      </c>
      <c r="Y2495" s="3">
        <v>0</v>
      </c>
      <c r="Z2495" s="3">
        <v>13762633.9</v>
      </c>
      <c r="AA2495" s="3">
        <v>0</v>
      </c>
      <c r="AB2495" s="3">
        <v>2705945.25</v>
      </c>
      <c r="AC2495" s="3">
        <v>1086672607.3</v>
      </c>
      <c r="AD2495" s="3">
        <v>83811390.48</v>
      </c>
      <c r="AE2495" s="3">
        <v>0</v>
      </c>
      <c r="AF2495" s="3">
        <v>0</v>
      </c>
      <c r="AG2495" s="3">
        <v>0</v>
      </c>
      <c r="AH2495" s="3">
        <v>291044314.79</v>
      </c>
      <c r="AI2495" s="3">
        <v>0</v>
      </c>
      <c r="AJ2495" s="3">
        <v>0</v>
      </c>
      <c r="AK2495" s="3">
        <v>0</v>
      </c>
      <c r="AL2495" s="3">
        <v>16080404.41</v>
      </c>
      <c r="AM2495" s="3">
        <v>0</v>
      </c>
      <c r="AN2495" s="3">
        <v>37894178.5</v>
      </c>
      <c r="AO2495" s="6">
        <f t="shared" si="585"/>
        <v>313324762.57</v>
      </c>
      <c r="AP2495" s="6">
        <f t="shared" si="586"/>
        <v>1146601379.24</v>
      </c>
      <c r="AQ2495" s="6">
        <f t="shared" si="587"/>
        <v>197465329.64</v>
      </c>
      <c r="AR2495" s="6">
        <f t="shared" si="588"/>
        <v>949136049.6</v>
      </c>
      <c r="AS2495" s="6">
        <f t="shared" si="589"/>
        <v>1515502895.48</v>
      </c>
      <c r="AT2495" s="10">
        <f t="shared" si="590"/>
        <v>0</v>
      </c>
      <c r="AU2495" s="10">
        <f t="shared" si="591"/>
        <v>1515502895.48</v>
      </c>
      <c r="AV2495" s="10">
        <f t="shared" si="592"/>
        <v>1262460812.17</v>
      </c>
      <c r="AW2495" s="12">
        <f t="shared" si="578"/>
        <v>0.1127893649968</v>
      </c>
      <c r="AX2495" s="12">
        <f t="shared" si="579"/>
        <v>0.8872106350032</v>
      </c>
      <c r="AY2495" s="12">
        <f t="shared" si="580"/>
        <v>0.341666108519076</v>
      </c>
      <c r="AZ2495" s="12">
        <f t="shared" si="581"/>
        <v>0.545544526484124</v>
      </c>
      <c r="BA2495" s="12">
        <f t="shared" si="582"/>
        <v>0</v>
      </c>
      <c r="BB2495" s="12">
        <f t="shared" si="583"/>
        <v>0.545544526484124</v>
      </c>
      <c r="BC2495" s="12">
        <f t="shared" si="584"/>
        <v>0.454455473515876</v>
      </c>
    </row>
    <row r="2496" spans="1:55">
      <c r="A2496" s="3" t="s">
        <v>5043</v>
      </c>
      <c r="B2496" s="3" t="s">
        <v>5044</v>
      </c>
      <c r="C2496" s="3">
        <v>0</v>
      </c>
      <c r="D2496" s="3">
        <v>193169921.52</v>
      </c>
      <c r="E2496" s="3">
        <v>0</v>
      </c>
      <c r="F2496" s="3">
        <v>0</v>
      </c>
      <c r="G2496" s="3">
        <v>0</v>
      </c>
      <c r="H2496" s="3">
        <v>0</v>
      </c>
      <c r="I2496" s="3">
        <v>0</v>
      </c>
      <c r="J2496" s="3">
        <v>0</v>
      </c>
      <c r="K2496" s="3">
        <v>6347231.61</v>
      </c>
      <c r="L2496" s="3">
        <v>0</v>
      </c>
      <c r="M2496" s="3">
        <v>265759119.96</v>
      </c>
      <c r="N2496" s="3">
        <v>51056531.05</v>
      </c>
      <c r="O2496" s="3">
        <v>602762758.96</v>
      </c>
      <c r="P2496" s="3">
        <v>61116291.07</v>
      </c>
      <c r="Q2496" s="3">
        <v>0</v>
      </c>
      <c r="R2496" s="3">
        <v>334758704.9</v>
      </c>
      <c r="S2496" s="3">
        <v>0</v>
      </c>
      <c r="T2496" s="3">
        <v>0</v>
      </c>
      <c r="U2496" s="3">
        <v>2232668.89</v>
      </c>
      <c r="V2496" s="3">
        <v>2730190.49</v>
      </c>
      <c r="W2496" s="3">
        <v>0</v>
      </c>
      <c r="X2496" s="3">
        <v>0</v>
      </c>
      <c r="Y2496" s="3">
        <v>0</v>
      </c>
      <c r="Z2496" s="3">
        <v>7537834.61</v>
      </c>
      <c r="AA2496" s="3">
        <v>0</v>
      </c>
      <c r="AB2496" s="3">
        <v>4082797.82</v>
      </c>
      <c r="AC2496" s="3">
        <v>689237040.42</v>
      </c>
      <c r="AD2496" s="3">
        <v>91249108.51</v>
      </c>
      <c r="AE2496" s="3">
        <v>0</v>
      </c>
      <c r="AF2496" s="3">
        <v>0</v>
      </c>
      <c r="AG2496" s="3">
        <v>0</v>
      </c>
      <c r="AH2496" s="3">
        <v>116762117.31</v>
      </c>
      <c r="AI2496" s="3">
        <v>0</v>
      </c>
      <c r="AJ2496" s="3">
        <v>49380768.57</v>
      </c>
      <c r="AK2496" s="3">
        <v>18872308.64</v>
      </c>
      <c r="AL2496" s="3">
        <v>6795394.1</v>
      </c>
      <c r="AM2496" s="3">
        <v>107845.18</v>
      </c>
      <c r="AN2496" s="3">
        <v>11453613.14</v>
      </c>
      <c r="AO2496" s="6">
        <f t="shared" si="585"/>
        <v>199517153.13</v>
      </c>
      <c r="AP2496" s="6">
        <f t="shared" si="586"/>
        <v>980694701.04</v>
      </c>
      <c r="AQ2496" s="6">
        <f t="shared" si="587"/>
        <v>351342196.71</v>
      </c>
      <c r="AR2496" s="6">
        <f t="shared" si="588"/>
        <v>629352504.33</v>
      </c>
      <c r="AS2496" s="6">
        <f t="shared" si="589"/>
        <v>983858195.87</v>
      </c>
      <c r="AT2496" s="10">
        <f t="shared" si="590"/>
        <v>0</v>
      </c>
      <c r="AU2496" s="10">
        <f t="shared" si="591"/>
        <v>983858195.87</v>
      </c>
      <c r="AV2496" s="10">
        <f t="shared" si="592"/>
        <v>828869657.46</v>
      </c>
      <c r="AW2496" s="12">
        <f t="shared" si="578"/>
        <v>0.110064592852967</v>
      </c>
      <c r="AX2496" s="12">
        <f t="shared" si="579"/>
        <v>0.889935407147033</v>
      </c>
      <c r="AY2496" s="12">
        <f t="shared" si="580"/>
        <v>0.347185322481735</v>
      </c>
      <c r="AZ2496" s="12">
        <f t="shared" si="581"/>
        <v>0.542750084665297</v>
      </c>
      <c r="BA2496" s="12">
        <f t="shared" si="582"/>
        <v>0</v>
      </c>
      <c r="BB2496" s="12">
        <f t="shared" si="583"/>
        <v>0.542750084665297</v>
      </c>
      <c r="BC2496" s="12">
        <f t="shared" si="584"/>
        <v>0.457249915334703</v>
      </c>
    </row>
    <row r="2497" spans="1:55">
      <c r="A2497" s="3" t="s">
        <v>5045</v>
      </c>
      <c r="B2497" s="3" t="s">
        <v>5046</v>
      </c>
      <c r="C2497" s="3">
        <v>0</v>
      </c>
      <c r="D2497" s="3">
        <v>193150605.36</v>
      </c>
      <c r="E2497" s="3">
        <v>0</v>
      </c>
      <c r="F2497" s="3">
        <v>17966796.69</v>
      </c>
      <c r="G2497" s="3">
        <v>0</v>
      </c>
      <c r="H2497" s="3">
        <v>0</v>
      </c>
      <c r="I2497" s="3">
        <v>0</v>
      </c>
      <c r="J2497" s="3">
        <v>4120774.93</v>
      </c>
      <c r="K2497" s="3">
        <v>11997651.2</v>
      </c>
      <c r="L2497" s="3">
        <v>0</v>
      </c>
      <c r="M2497" s="3">
        <v>783071932.13</v>
      </c>
      <c r="N2497" s="3">
        <v>209680212.2</v>
      </c>
      <c r="O2497" s="3">
        <v>496567577.85</v>
      </c>
      <c r="P2497" s="3">
        <v>16891329.65</v>
      </c>
      <c r="Q2497" s="3">
        <v>0</v>
      </c>
      <c r="R2497" s="3">
        <v>393237444.71</v>
      </c>
      <c r="S2497" s="3">
        <v>0</v>
      </c>
      <c r="T2497" s="3">
        <v>0</v>
      </c>
      <c r="U2497" s="3">
        <v>6869305.74</v>
      </c>
      <c r="V2497" s="3">
        <v>23602141.64</v>
      </c>
      <c r="W2497" s="3">
        <v>0</v>
      </c>
      <c r="X2497" s="3">
        <v>0</v>
      </c>
      <c r="Y2497" s="3">
        <v>0</v>
      </c>
      <c r="Z2497" s="3">
        <v>36435817.27</v>
      </c>
      <c r="AA2497" s="3">
        <v>0</v>
      </c>
      <c r="AB2497" s="3">
        <v>24064297.99</v>
      </c>
      <c r="AC2497" s="3">
        <v>306973948.15</v>
      </c>
      <c r="AD2497" s="3">
        <v>71150767.56</v>
      </c>
      <c r="AE2497" s="3">
        <v>0</v>
      </c>
      <c r="AF2497" s="3">
        <v>0</v>
      </c>
      <c r="AG2497" s="3">
        <v>0</v>
      </c>
      <c r="AH2497" s="3">
        <v>33496948.82</v>
      </c>
      <c r="AI2497" s="3">
        <v>0</v>
      </c>
      <c r="AJ2497" s="3">
        <v>0</v>
      </c>
      <c r="AK2497" s="3">
        <v>7127323.46</v>
      </c>
      <c r="AL2497" s="3">
        <v>31381853.05</v>
      </c>
      <c r="AM2497" s="3">
        <v>0</v>
      </c>
      <c r="AN2497" s="3">
        <v>71586589.52</v>
      </c>
      <c r="AO2497" s="6">
        <f t="shared" si="585"/>
        <v>227235828.18</v>
      </c>
      <c r="AP2497" s="6">
        <f t="shared" si="586"/>
        <v>1506211051.83</v>
      </c>
      <c r="AQ2497" s="6">
        <f t="shared" si="587"/>
        <v>484209007.35</v>
      </c>
      <c r="AR2497" s="6">
        <f t="shared" si="588"/>
        <v>1022002044.48</v>
      </c>
      <c r="AS2497" s="6">
        <f t="shared" si="589"/>
        <v>521717430.56</v>
      </c>
      <c r="AT2497" s="10">
        <f t="shared" si="590"/>
        <v>0</v>
      </c>
      <c r="AU2497" s="10">
        <f t="shared" si="591"/>
        <v>521717430.56</v>
      </c>
      <c r="AV2497" s="10">
        <f t="shared" si="592"/>
        <v>1249237872.66</v>
      </c>
      <c r="AW2497" s="12">
        <f t="shared" si="578"/>
        <v>0.1283125710552</v>
      </c>
      <c r="AX2497" s="12">
        <f t="shared" si="579"/>
        <v>0.8716874289448</v>
      </c>
      <c r="AY2497" s="12">
        <f t="shared" si="580"/>
        <v>0.577090817945415</v>
      </c>
      <c r="AZ2497" s="12">
        <f t="shared" si="581"/>
        <v>0.294596610999385</v>
      </c>
      <c r="BA2497" s="12">
        <f t="shared" si="582"/>
        <v>0</v>
      </c>
      <c r="BB2497" s="12">
        <f t="shared" si="583"/>
        <v>0.294596610999385</v>
      </c>
      <c r="BC2497" s="12">
        <f t="shared" si="584"/>
        <v>0.705403389000615</v>
      </c>
    </row>
    <row r="2498" spans="1:55">
      <c r="A2498" s="3" t="s">
        <v>5047</v>
      </c>
      <c r="B2498" s="3" t="s">
        <v>5048</v>
      </c>
      <c r="C2498" s="3">
        <v>0</v>
      </c>
      <c r="D2498" s="3">
        <v>192832793.86</v>
      </c>
      <c r="E2498" s="3">
        <v>0</v>
      </c>
      <c r="F2498" s="3">
        <v>0</v>
      </c>
      <c r="G2498" s="3">
        <v>0</v>
      </c>
      <c r="H2498" s="3">
        <v>0</v>
      </c>
      <c r="I2498" s="3">
        <v>0</v>
      </c>
      <c r="J2498" s="3">
        <v>0</v>
      </c>
      <c r="K2498" s="3">
        <v>1708022.92</v>
      </c>
      <c r="L2498" s="3">
        <v>0</v>
      </c>
      <c r="M2498" s="3">
        <v>29735054.63</v>
      </c>
      <c r="N2498" s="3">
        <v>17207651.87</v>
      </c>
      <c r="O2498" s="3">
        <v>252730482.94</v>
      </c>
      <c r="P2498" s="3">
        <v>46166603.8</v>
      </c>
      <c r="Q2498" s="3">
        <v>0</v>
      </c>
      <c r="R2498" s="3">
        <v>635593488.29</v>
      </c>
      <c r="S2498" s="3">
        <v>0</v>
      </c>
      <c r="T2498" s="3">
        <v>0</v>
      </c>
      <c r="U2498" s="3">
        <v>65302932.41</v>
      </c>
      <c r="V2498" s="3">
        <v>584734014</v>
      </c>
      <c r="W2498" s="3">
        <v>55717687.47</v>
      </c>
      <c r="X2498" s="3">
        <v>0</v>
      </c>
      <c r="Y2498" s="3">
        <v>37531687.07</v>
      </c>
      <c r="Z2498" s="3">
        <v>213364343.4</v>
      </c>
      <c r="AA2498" s="3">
        <v>81385337.38</v>
      </c>
      <c r="AB2498" s="3">
        <v>31206817.65</v>
      </c>
      <c r="AC2498" s="3">
        <v>6592923107.19</v>
      </c>
      <c r="AD2498" s="3">
        <v>93548829.22</v>
      </c>
      <c r="AE2498" s="3">
        <v>0</v>
      </c>
      <c r="AF2498" s="3">
        <v>0</v>
      </c>
      <c r="AG2498" s="3">
        <v>0</v>
      </c>
      <c r="AH2498" s="3">
        <v>605957563.77</v>
      </c>
      <c r="AI2498" s="3">
        <v>0</v>
      </c>
      <c r="AJ2498" s="3">
        <v>0</v>
      </c>
      <c r="AK2498" s="3">
        <v>38259207.47</v>
      </c>
      <c r="AL2498" s="3">
        <v>110551349.7</v>
      </c>
      <c r="AM2498" s="3">
        <v>3670504.48</v>
      </c>
      <c r="AN2498" s="3">
        <v>12175664.75</v>
      </c>
      <c r="AO2498" s="6">
        <f t="shared" si="585"/>
        <v>194540816.78</v>
      </c>
      <c r="AP2498" s="6">
        <f t="shared" si="586"/>
        <v>345839793.24</v>
      </c>
      <c r="AQ2498" s="6">
        <f t="shared" si="587"/>
        <v>1704836307.67</v>
      </c>
      <c r="AR2498" s="6">
        <f t="shared" si="588"/>
        <v>-1358996514.43</v>
      </c>
      <c r="AS2498" s="6">
        <f t="shared" si="589"/>
        <v>7457086226.58</v>
      </c>
      <c r="AT2498" s="10">
        <f t="shared" si="590"/>
        <v>0</v>
      </c>
      <c r="AU2498" s="10">
        <f t="shared" si="591"/>
        <v>7457086226.58</v>
      </c>
      <c r="AV2498" s="10">
        <f t="shared" si="592"/>
        <v>-1164455697.65</v>
      </c>
      <c r="AW2498" s="12">
        <f t="shared" si="578"/>
        <v>0.0309156585446436</v>
      </c>
      <c r="AX2498" s="12">
        <f t="shared" si="579"/>
        <v>0.969084341455356</v>
      </c>
      <c r="AY2498" s="12">
        <f t="shared" si="580"/>
        <v>-0.215966360678907</v>
      </c>
      <c r="AZ2498" s="12">
        <f t="shared" si="581"/>
        <v>1.18505070213426</v>
      </c>
      <c r="BA2498" s="12">
        <f t="shared" si="582"/>
        <v>0</v>
      </c>
      <c r="BB2498" s="12">
        <f t="shared" si="583"/>
        <v>1.18505070213426</v>
      </c>
      <c r="BC2498" s="12">
        <f t="shared" si="584"/>
        <v>-0.185050702134264</v>
      </c>
    </row>
    <row r="2499" spans="1:55">
      <c r="A2499" s="3" t="s">
        <v>5049</v>
      </c>
      <c r="B2499" s="3" t="s">
        <v>5050</v>
      </c>
      <c r="C2499" s="3">
        <v>1777378530.92</v>
      </c>
      <c r="D2499" s="3">
        <v>192355383.07</v>
      </c>
      <c r="E2499" s="3">
        <v>0</v>
      </c>
      <c r="F2499" s="3">
        <v>0</v>
      </c>
      <c r="G2499" s="3">
        <v>0</v>
      </c>
      <c r="H2499" s="3">
        <v>0</v>
      </c>
      <c r="I2499" s="3">
        <v>0</v>
      </c>
      <c r="J2499" s="3">
        <v>9789028.25</v>
      </c>
      <c r="K2499" s="3">
        <v>7385335.03</v>
      </c>
      <c r="L2499" s="3">
        <v>0</v>
      </c>
      <c r="M2499" s="3">
        <v>171433088.17</v>
      </c>
      <c r="N2499" s="3">
        <v>6013459.17</v>
      </c>
      <c r="O2499" s="3">
        <v>23755927.89</v>
      </c>
      <c r="P2499" s="3">
        <v>3082649.9</v>
      </c>
      <c r="Q2499" s="3">
        <v>0</v>
      </c>
      <c r="R2499" s="3">
        <v>107794995.61</v>
      </c>
      <c r="S2499" s="3">
        <v>3000</v>
      </c>
      <c r="T2499" s="3">
        <v>0</v>
      </c>
      <c r="U2499" s="3">
        <v>11332029.21</v>
      </c>
      <c r="V2499" s="3">
        <v>7328283.13</v>
      </c>
      <c r="W2499" s="3">
        <v>0</v>
      </c>
      <c r="X2499" s="3">
        <v>0</v>
      </c>
      <c r="Y2499" s="3">
        <v>0</v>
      </c>
      <c r="Z2499" s="3">
        <v>0</v>
      </c>
      <c r="AA2499" s="3">
        <v>0</v>
      </c>
      <c r="AB2499" s="3">
        <v>7179118.01</v>
      </c>
      <c r="AC2499" s="3">
        <v>34114117.86</v>
      </c>
      <c r="AD2499" s="3">
        <v>3998457.49</v>
      </c>
      <c r="AE2499" s="3">
        <v>0</v>
      </c>
      <c r="AF2499" s="3">
        <v>0</v>
      </c>
      <c r="AG2499" s="3">
        <v>0</v>
      </c>
      <c r="AH2499" s="3">
        <v>28740444.49</v>
      </c>
      <c r="AI2499" s="3">
        <v>2142058.56</v>
      </c>
      <c r="AJ2499" s="3">
        <v>0</v>
      </c>
      <c r="AK2499" s="3">
        <v>0</v>
      </c>
      <c r="AL2499" s="3">
        <v>0</v>
      </c>
      <c r="AM2499" s="3">
        <v>6178444.99</v>
      </c>
      <c r="AN2499" s="3">
        <v>1216835.19</v>
      </c>
      <c r="AO2499" s="6">
        <f t="shared" si="585"/>
        <v>209529746.35</v>
      </c>
      <c r="AP2499" s="6">
        <f t="shared" si="586"/>
        <v>204285125.13</v>
      </c>
      <c r="AQ2499" s="6">
        <f t="shared" si="587"/>
        <v>133637425.96</v>
      </c>
      <c r="AR2499" s="6">
        <f t="shared" si="588"/>
        <v>70647699.17</v>
      </c>
      <c r="AS2499" s="6">
        <f t="shared" si="589"/>
        <v>76390358.58</v>
      </c>
      <c r="AT2499" s="10">
        <f t="shared" si="590"/>
        <v>1777378530.92</v>
      </c>
      <c r="AU2499" s="10">
        <f t="shared" si="591"/>
        <v>1853768889.5</v>
      </c>
      <c r="AV2499" s="10">
        <f t="shared" si="592"/>
        <v>280177445.52</v>
      </c>
      <c r="AW2499" s="12">
        <f t="shared" ref="AW2499:AW2562" si="593">AO2499/(AO2499+AR2499+AS2499+AT2499)</f>
        <v>0.0981888545702515</v>
      </c>
      <c r="AX2499" s="12">
        <f t="shared" ref="AX2499:AX2562" si="594">(AR2499+AS2499)/(AO2499+AR2499+AS2499+AT2499)</f>
        <v>0.0689042902986695</v>
      </c>
      <c r="AY2499" s="12">
        <f t="shared" ref="AY2499:AY2562" si="595">(AR2499)/(AO2499+AR2499+AS2499+AT2499)</f>
        <v>0.0331065959863221</v>
      </c>
      <c r="AZ2499" s="12">
        <f t="shared" ref="AZ2499:AZ2562" si="596">AS2499/(AO2499+AR2499+AS2499+AT2499)</f>
        <v>0.0357976943123474</v>
      </c>
      <c r="BA2499" s="12">
        <f t="shared" ref="BA2499:BA2562" si="597">AT2499/(AO2499+AR2499+AS2499+AT2499)</f>
        <v>0.832906855131079</v>
      </c>
      <c r="BB2499" s="12">
        <f t="shared" ref="BB2499:BB2562" si="598">(AU2499)/(AU2499+AV2499)</f>
        <v>0.868704549443426</v>
      </c>
      <c r="BC2499" s="12">
        <f t="shared" ref="BC2499:BC2562" si="599">(AV2499)/(AU2499+AV2499)</f>
        <v>0.131295450556574</v>
      </c>
    </row>
    <row r="2500" spans="1:55">
      <c r="A2500" s="3" t="s">
        <v>5051</v>
      </c>
      <c r="B2500" s="3" t="s">
        <v>5052</v>
      </c>
      <c r="C2500" s="3">
        <v>2005111.47</v>
      </c>
      <c r="D2500" s="3">
        <v>192253942.9</v>
      </c>
      <c r="E2500" s="3">
        <v>343367288.09</v>
      </c>
      <c r="F2500" s="3">
        <v>0</v>
      </c>
      <c r="G2500" s="3">
        <v>0</v>
      </c>
      <c r="H2500" s="3">
        <v>0</v>
      </c>
      <c r="I2500" s="3">
        <v>0</v>
      </c>
      <c r="J2500" s="3">
        <v>0</v>
      </c>
      <c r="K2500" s="3">
        <v>6758614.15</v>
      </c>
      <c r="L2500" s="3">
        <v>0</v>
      </c>
      <c r="M2500" s="3">
        <v>378244214.54</v>
      </c>
      <c r="N2500" s="3">
        <v>29606904.19</v>
      </c>
      <c r="O2500" s="3">
        <v>118634970.51</v>
      </c>
      <c r="P2500" s="3">
        <v>15641899.29</v>
      </c>
      <c r="Q2500" s="3">
        <v>0</v>
      </c>
      <c r="R2500" s="3">
        <v>354150758.59</v>
      </c>
      <c r="S2500" s="3">
        <v>0</v>
      </c>
      <c r="T2500" s="3">
        <v>0</v>
      </c>
      <c r="U2500" s="3">
        <v>20871478.19</v>
      </c>
      <c r="V2500" s="3">
        <v>6832383.66</v>
      </c>
      <c r="W2500" s="3">
        <v>0</v>
      </c>
      <c r="X2500" s="3">
        <v>0</v>
      </c>
      <c r="Y2500" s="3">
        <v>0</v>
      </c>
      <c r="Z2500" s="3">
        <v>2348821.81</v>
      </c>
      <c r="AA2500" s="3">
        <v>0</v>
      </c>
      <c r="AB2500" s="3">
        <v>2527136.38</v>
      </c>
      <c r="AC2500" s="3">
        <v>194936163.71</v>
      </c>
      <c r="AD2500" s="3">
        <v>66970357.41</v>
      </c>
      <c r="AE2500" s="3">
        <v>0</v>
      </c>
      <c r="AF2500" s="3">
        <v>0</v>
      </c>
      <c r="AG2500" s="3">
        <v>0</v>
      </c>
      <c r="AH2500" s="3">
        <v>69150434.74</v>
      </c>
      <c r="AI2500" s="3">
        <v>0</v>
      </c>
      <c r="AJ2500" s="3">
        <v>0</v>
      </c>
      <c r="AK2500" s="3">
        <v>1296417.86</v>
      </c>
      <c r="AL2500" s="3">
        <v>4326385.94</v>
      </c>
      <c r="AM2500" s="3">
        <v>514730.21</v>
      </c>
      <c r="AN2500" s="3">
        <v>21432401.37</v>
      </c>
      <c r="AO2500" s="6">
        <f t="shared" si="585"/>
        <v>542379845.14</v>
      </c>
      <c r="AP2500" s="6">
        <f t="shared" si="586"/>
        <v>542127988.53</v>
      </c>
      <c r="AQ2500" s="6">
        <f t="shared" si="587"/>
        <v>386730578.63</v>
      </c>
      <c r="AR2500" s="6">
        <f t="shared" si="588"/>
        <v>155397409.9</v>
      </c>
      <c r="AS2500" s="6">
        <f t="shared" si="589"/>
        <v>358626891.24</v>
      </c>
      <c r="AT2500" s="10">
        <f t="shared" si="590"/>
        <v>2005111.47</v>
      </c>
      <c r="AU2500" s="10">
        <f t="shared" si="591"/>
        <v>360632002.71</v>
      </c>
      <c r="AV2500" s="10">
        <f t="shared" si="592"/>
        <v>697777255.04</v>
      </c>
      <c r="AW2500" s="12">
        <f t="shared" si="593"/>
        <v>0.512448130218559</v>
      </c>
      <c r="AX2500" s="12">
        <f t="shared" si="594"/>
        <v>0.485657412174124</v>
      </c>
      <c r="AY2500" s="12">
        <f t="shared" si="595"/>
        <v>0.146821665402236</v>
      </c>
      <c r="AZ2500" s="12">
        <f t="shared" si="596"/>
        <v>0.338835746771887</v>
      </c>
      <c r="BA2500" s="12">
        <f t="shared" si="597"/>
        <v>0.00189445760731773</v>
      </c>
      <c r="BB2500" s="12">
        <f t="shared" si="598"/>
        <v>0.340730204379205</v>
      </c>
      <c r="BC2500" s="12">
        <f t="shared" si="599"/>
        <v>0.659269795620795</v>
      </c>
    </row>
    <row r="2501" spans="1:55">
      <c r="A2501" s="3" t="s">
        <v>5053</v>
      </c>
      <c r="B2501" s="3" t="s">
        <v>5054</v>
      </c>
      <c r="C2501" s="3">
        <v>0</v>
      </c>
      <c r="D2501" s="3">
        <v>191870338.24</v>
      </c>
      <c r="E2501" s="3">
        <v>302151350.78</v>
      </c>
      <c r="F2501" s="3">
        <v>0</v>
      </c>
      <c r="G2501" s="3">
        <v>0</v>
      </c>
      <c r="H2501" s="3">
        <v>0</v>
      </c>
      <c r="I2501" s="3">
        <v>0</v>
      </c>
      <c r="J2501" s="3">
        <v>0</v>
      </c>
      <c r="K2501" s="3">
        <v>7396648.91</v>
      </c>
      <c r="L2501" s="3">
        <v>0</v>
      </c>
      <c r="M2501" s="3">
        <v>287812841.24</v>
      </c>
      <c r="N2501" s="3">
        <v>31121686.48</v>
      </c>
      <c r="O2501" s="3">
        <v>353261366.18</v>
      </c>
      <c r="P2501" s="3">
        <v>13921002.39</v>
      </c>
      <c r="Q2501" s="3">
        <v>0</v>
      </c>
      <c r="R2501" s="3">
        <v>383189304.13</v>
      </c>
      <c r="S2501" s="3">
        <v>0</v>
      </c>
      <c r="T2501" s="3">
        <v>0</v>
      </c>
      <c r="U2501" s="3">
        <v>18912673.9</v>
      </c>
      <c r="V2501" s="3">
        <v>23786698.78</v>
      </c>
      <c r="W2501" s="3">
        <v>0</v>
      </c>
      <c r="X2501" s="3">
        <v>0</v>
      </c>
      <c r="Y2501" s="3">
        <v>0</v>
      </c>
      <c r="Z2501" s="3">
        <v>35583286.86</v>
      </c>
      <c r="AA2501" s="3">
        <v>0</v>
      </c>
      <c r="AB2501" s="3">
        <v>229454.2</v>
      </c>
      <c r="AC2501" s="3">
        <v>642866028.4</v>
      </c>
      <c r="AD2501" s="3">
        <v>95107327.63</v>
      </c>
      <c r="AE2501" s="3">
        <v>0</v>
      </c>
      <c r="AF2501" s="3">
        <v>0</v>
      </c>
      <c r="AG2501" s="3">
        <v>0</v>
      </c>
      <c r="AH2501" s="3">
        <v>140357198.28</v>
      </c>
      <c r="AI2501" s="3">
        <v>0</v>
      </c>
      <c r="AJ2501" s="3">
        <v>35969884.63</v>
      </c>
      <c r="AK2501" s="3">
        <v>6874281.27</v>
      </c>
      <c r="AL2501" s="3">
        <v>14020200.74</v>
      </c>
      <c r="AM2501" s="3">
        <v>10533099.7</v>
      </c>
      <c r="AN2501" s="3">
        <v>0</v>
      </c>
      <c r="AO2501" s="6">
        <f t="shared" si="585"/>
        <v>501418337.93</v>
      </c>
      <c r="AP2501" s="6">
        <f t="shared" si="586"/>
        <v>686116896.29</v>
      </c>
      <c r="AQ2501" s="6">
        <f t="shared" si="587"/>
        <v>461701417.87</v>
      </c>
      <c r="AR2501" s="6">
        <f t="shared" si="588"/>
        <v>224415478.42</v>
      </c>
      <c r="AS2501" s="6">
        <f t="shared" si="589"/>
        <v>945728020.65</v>
      </c>
      <c r="AT2501" s="10">
        <f t="shared" si="590"/>
        <v>0</v>
      </c>
      <c r="AU2501" s="10">
        <f t="shared" si="591"/>
        <v>945728020.65</v>
      </c>
      <c r="AV2501" s="10">
        <f t="shared" si="592"/>
        <v>725833816.35</v>
      </c>
      <c r="AW2501" s="12">
        <f t="shared" si="593"/>
        <v>0.299969960327588</v>
      </c>
      <c r="AX2501" s="12">
        <f t="shared" si="594"/>
        <v>0.700030039672412</v>
      </c>
      <c r="AY2501" s="12">
        <f t="shared" si="595"/>
        <v>0.134254966494548</v>
      </c>
      <c r="AZ2501" s="12">
        <f t="shared" si="596"/>
        <v>0.565775073177864</v>
      </c>
      <c r="BA2501" s="12">
        <f t="shared" si="597"/>
        <v>0</v>
      </c>
      <c r="BB2501" s="12">
        <f t="shared" si="598"/>
        <v>0.565775073177864</v>
      </c>
      <c r="BC2501" s="12">
        <f t="shared" si="599"/>
        <v>0.434224926822136</v>
      </c>
    </row>
    <row r="2502" spans="1:55">
      <c r="A2502" s="3" t="s">
        <v>5055</v>
      </c>
      <c r="B2502" s="3" t="s">
        <v>5056</v>
      </c>
      <c r="C2502" s="3">
        <v>41674741.03</v>
      </c>
      <c r="D2502" s="3">
        <v>191034880.63</v>
      </c>
      <c r="E2502" s="3">
        <v>0</v>
      </c>
      <c r="F2502" s="3">
        <v>0</v>
      </c>
      <c r="G2502" s="3">
        <v>0</v>
      </c>
      <c r="H2502" s="3">
        <v>0</v>
      </c>
      <c r="I2502" s="3">
        <v>0</v>
      </c>
      <c r="J2502" s="3">
        <v>0</v>
      </c>
      <c r="K2502" s="3">
        <v>4321643.04</v>
      </c>
      <c r="L2502" s="3">
        <v>0</v>
      </c>
      <c r="M2502" s="3">
        <v>229427001.45</v>
      </c>
      <c r="N2502" s="3">
        <v>53676333.66</v>
      </c>
      <c r="O2502" s="3">
        <v>408015610.67</v>
      </c>
      <c r="P2502" s="3">
        <v>13360894.22</v>
      </c>
      <c r="Q2502" s="3">
        <v>0</v>
      </c>
      <c r="R2502" s="3">
        <v>53901232.08</v>
      </c>
      <c r="S2502" s="3">
        <v>0</v>
      </c>
      <c r="T2502" s="3">
        <v>0</v>
      </c>
      <c r="U2502" s="3">
        <v>12688436.49</v>
      </c>
      <c r="V2502" s="3">
        <v>23430142.75</v>
      </c>
      <c r="W2502" s="3">
        <v>0</v>
      </c>
      <c r="X2502" s="3">
        <v>0</v>
      </c>
      <c r="Y2502" s="3">
        <v>0</v>
      </c>
      <c r="Z2502" s="3">
        <v>0</v>
      </c>
      <c r="AA2502" s="3">
        <v>0</v>
      </c>
      <c r="AB2502" s="3">
        <v>10063533.34</v>
      </c>
      <c r="AC2502" s="3">
        <v>913302790.79</v>
      </c>
      <c r="AD2502" s="3">
        <v>77915798.08</v>
      </c>
      <c r="AE2502" s="3">
        <v>0</v>
      </c>
      <c r="AF2502" s="3">
        <v>0</v>
      </c>
      <c r="AG2502" s="3">
        <v>0</v>
      </c>
      <c r="AH2502" s="3">
        <v>54374708.57</v>
      </c>
      <c r="AI2502" s="3">
        <v>0</v>
      </c>
      <c r="AJ2502" s="3">
        <v>0</v>
      </c>
      <c r="AK2502" s="3">
        <v>0</v>
      </c>
      <c r="AL2502" s="3">
        <v>0</v>
      </c>
      <c r="AM2502" s="3">
        <v>0</v>
      </c>
      <c r="AN2502" s="3">
        <v>0</v>
      </c>
      <c r="AO2502" s="6">
        <f t="shared" si="585"/>
        <v>195356523.67</v>
      </c>
      <c r="AP2502" s="6">
        <f t="shared" si="586"/>
        <v>704479840</v>
      </c>
      <c r="AQ2502" s="6">
        <f t="shared" si="587"/>
        <v>100083344.66</v>
      </c>
      <c r="AR2502" s="6">
        <f t="shared" si="588"/>
        <v>604396495.34</v>
      </c>
      <c r="AS2502" s="6">
        <f t="shared" si="589"/>
        <v>1045593297.44</v>
      </c>
      <c r="AT2502" s="10">
        <f t="shared" si="590"/>
        <v>41674741.03</v>
      </c>
      <c r="AU2502" s="10">
        <f t="shared" si="591"/>
        <v>1087268038.47</v>
      </c>
      <c r="AV2502" s="10">
        <f t="shared" si="592"/>
        <v>799753019.01</v>
      </c>
      <c r="AW2502" s="12">
        <f t="shared" si="593"/>
        <v>0.103526414236673</v>
      </c>
      <c r="AX2502" s="12">
        <f t="shared" si="594"/>
        <v>0.874388648838641</v>
      </c>
      <c r="AY2502" s="12">
        <f t="shared" si="595"/>
        <v>0.320291335883201</v>
      </c>
      <c r="AZ2502" s="12">
        <f t="shared" si="596"/>
        <v>0.55409731295544</v>
      </c>
      <c r="BA2502" s="12">
        <f t="shared" si="597"/>
        <v>0.022084936924686</v>
      </c>
      <c r="BB2502" s="12">
        <f t="shared" si="598"/>
        <v>0.576182249880125</v>
      </c>
      <c r="BC2502" s="12">
        <f t="shared" si="599"/>
        <v>0.423817750119874</v>
      </c>
    </row>
    <row r="2503" spans="1:55">
      <c r="A2503" s="3" t="s">
        <v>5057</v>
      </c>
      <c r="B2503" s="3" t="s">
        <v>5058</v>
      </c>
      <c r="C2503" s="3">
        <v>64618026.41</v>
      </c>
      <c r="D2503" s="3">
        <v>190743870.86</v>
      </c>
      <c r="E2503" s="3">
        <v>40325500</v>
      </c>
      <c r="F2503" s="3">
        <v>49241500.43</v>
      </c>
      <c r="G2503" s="3">
        <v>0</v>
      </c>
      <c r="H2503" s="3">
        <v>0</v>
      </c>
      <c r="I2503" s="3">
        <v>0</v>
      </c>
      <c r="J2503" s="3">
        <v>7935100.81</v>
      </c>
      <c r="K2503" s="3">
        <v>19565908.29</v>
      </c>
      <c r="L2503" s="3">
        <v>0</v>
      </c>
      <c r="M2503" s="3">
        <v>330809582.07</v>
      </c>
      <c r="N2503" s="3">
        <v>8277612.41</v>
      </c>
      <c r="O2503" s="3">
        <v>0</v>
      </c>
      <c r="P2503" s="3">
        <v>50538853.65</v>
      </c>
      <c r="Q2503" s="3">
        <v>42983556.93</v>
      </c>
      <c r="R2503" s="3">
        <v>513110288.13</v>
      </c>
      <c r="S2503" s="3">
        <v>0</v>
      </c>
      <c r="T2503" s="3">
        <v>0</v>
      </c>
      <c r="U2503" s="3">
        <v>3160430.59</v>
      </c>
      <c r="V2503" s="3">
        <v>57062627.43</v>
      </c>
      <c r="W2503" s="3">
        <v>0</v>
      </c>
      <c r="X2503" s="3">
        <v>0</v>
      </c>
      <c r="Y2503" s="3">
        <v>4300191</v>
      </c>
      <c r="Z2503" s="3">
        <v>0</v>
      </c>
      <c r="AA2503" s="3">
        <v>0</v>
      </c>
      <c r="AB2503" s="3">
        <v>5431023.45</v>
      </c>
      <c r="AC2503" s="3">
        <v>13559750.93</v>
      </c>
      <c r="AD2503" s="3">
        <v>0</v>
      </c>
      <c r="AE2503" s="3">
        <v>0</v>
      </c>
      <c r="AF2503" s="3">
        <v>0</v>
      </c>
      <c r="AG2503" s="3">
        <v>0</v>
      </c>
      <c r="AH2503" s="3">
        <v>1602444.48</v>
      </c>
      <c r="AI2503" s="3">
        <v>0</v>
      </c>
      <c r="AJ2503" s="3">
        <v>39082784.96</v>
      </c>
      <c r="AK2503" s="3">
        <v>2146909.53</v>
      </c>
      <c r="AL2503" s="3">
        <v>20787909.09</v>
      </c>
      <c r="AM2503" s="3">
        <v>0</v>
      </c>
      <c r="AN2503" s="3">
        <v>1193882924.18</v>
      </c>
      <c r="AO2503" s="6">
        <f t="shared" si="585"/>
        <v>307811880.39</v>
      </c>
      <c r="AP2503" s="6">
        <f t="shared" si="586"/>
        <v>432609605.06</v>
      </c>
      <c r="AQ2503" s="6">
        <f t="shared" si="587"/>
        <v>583064560.6</v>
      </c>
      <c r="AR2503" s="6">
        <f t="shared" si="588"/>
        <v>-150454955.54</v>
      </c>
      <c r="AS2503" s="6">
        <f t="shared" si="589"/>
        <v>1271062723.17</v>
      </c>
      <c r="AT2503" s="10">
        <f t="shared" si="590"/>
        <v>64618026.41</v>
      </c>
      <c r="AU2503" s="10">
        <f t="shared" si="591"/>
        <v>1335680749.58</v>
      </c>
      <c r="AV2503" s="10">
        <f t="shared" si="592"/>
        <v>157356924.85</v>
      </c>
      <c r="AW2503" s="12">
        <f t="shared" si="593"/>
        <v>0.206164844773602</v>
      </c>
      <c r="AX2503" s="12">
        <f t="shared" si="594"/>
        <v>0.750555586655117</v>
      </c>
      <c r="AY2503" s="12">
        <f t="shared" si="595"/>
        <v>-0.100771037540924</v>
      </c>
      <c r="AZ2503" s="12">
        <f t="shared" si="596"/>
        <v>0.851326624196041</v>
      </c>
      <c r="BA2503" s="12">
        <f t="shared" si="597"/>
        <v>0.0432795685712816</v>
      </c>
      <c r="BB2503" s="12">
        <f t="shared" si="598"/>
        <v>0.894606192767323</v>
      </c>
      <c r="BC2503" s="12">
        <f t="shared" si="599"/>
        <v>0.105393807232677</v>
      </c>
    </row>
    <row r="2504" spans="1:55">
      <c r="A2504" s="3" t="s">
        <v>5059</v>
      </c>
      <c r="B2504" s="3" t="s">
        <v>5060</v>
      </c>
      <c r="C2504" s="3">
        <v>74531296.98</v>
      </c>
      <c r="D2504" s="3">
        <v>190137134.97</v>
      </c>
      <c r="E2504" s="3">
        <v>0</v>
      </c>
      <c r="F2504" s="3">
        <v>0</v>
      </c>
      <c r="G2504" s="3">
        <v>0</v>
      </c>
      <c r="H2504" s="3">
        <v>0</v>
      </c>
      <c r="I2504" s="3">
        <v>0</v>
      </c>
      <c r="J2504" s="3">
        <v>0</v>
      </c>
      <c r="K2504" s="3">
        <v>17670959.84</v>
      </c>
      <c r="L2504" s="3">
        <v>0</v>
      </c>
      <c r="M2504" s="3">
        <v>311167436.35</v>
      </c>
      <c r="N2504" s="3">
        <v>6454511.12</v>
      </c>
      <c r="O2504" s="3">
        <v>23555743.34</v>
      </c>
      <c r="P2504" s="3">
        <v>414414.95</v>
      </c>
      <c r="Q2504" s="3">
        <v>0</v>
      </c>
      <c r="R2504" s="3">
        <v>249507580.3</v>
      </c>
      <c r="S2504" s="3">
        <v>1357999</v>
      </c>
      <c r="T2504" s="3">
        <v>0</v>
      </c>
      <c r="U2504" s="3">
        <v>2063256.31</v>
      </c>
      <c r="V2504" s="3">
        <v>15999718.78</v>
      </c>
      <c r="W2504" s="3">
        <v>0</v>
      </c>
      <c r="X2504" s="3">
        <v>0</v>
      </c>
      <c r="Y2504" s="3">
        <v>0</v>
      </c>
      <c r="Z2504" s="3">
        <v>58810255.07</v>
      </c>
      <c r="AA2504" s="3">
        <v>0</v>
      </c>
      <c r="AB2504" s="3">
        <v>13370294.34</v>
      </c>
      <c r="AC2504" s="3">
        <v>1908278312.39</v>
      </c>
      <c r="AD2504" s="3">
        <v>413902229.69</v>
      </c>
      <c r="AE2504" s="3">
        <v>0</v>
      </c>
      <c r="AF2504" s="3">
        <v>0</v>
      </c>
      <c r="AG2504" s="3">
        <v>0</v>
      </c>
      <c r="AH2504" s="3">
        <v>67720386.34</v>
      </c>
      <c r="AI2504" s="3">
        <v>0</v>
      </c>
      <c r="AJ2504" s="3">
        <v>0</v>
      </c>
      <c r="AK2504" s="3">
        <v>687970.72</v>
      </c>
      <c r="AL2504" s="3">
        <v>22772582.94</v>
      </c>
      <c r="AM2504" s="3">
        <v>6884260.56</v>
      </c>
      <c r="AN2504" s="3">
        <v>0</v>
      </c>
      <c r="AO2504" s="6">
        <f t="shared" si="585"/>
        <v>207808094.81</v>
      </c>
      <c r="AP2504" s="6">
        <f t="shared" si="586"/>
        <v>341592105.76</v>
      </c>
      <c r="AQ2504" s="6">
        <f t="shared" si="587"/>
        <v>341109103.8</v>
      </c>
      <c r="AR2504" s="6">
        <f t="shared" si="588"/>
        <v>483001.960000038</v>
      </c>
      <c r="AS2504" s="6">
        <f t="shared" si="589"/>
        <v>2420245742.64</v>
      </c>
      <c r="AT2504" s="10">
        <f t="shared" si="590"/>
        <v>74531296.98</v>
      </c>
      <c r="AU2504" s="10">
        <f t="shared" si="591"/>
        <v>2494777039.62</v>
      </c>
      <c r="AV2504" s="10">
        <f t="shared" si="592"/>
        <v>208291096.77</v>
      </c>
      <c r="AW2504" s="12">
        <f t="shared" si="593"/>
        <v>0.0768786002884603</v>
      </c>
      <c r="AX2504" s="12">
        <f t="shared" si="594"/>
        <v>0.895548547967026</v>
      </c>
      <c r="AY2504" s="12">
        <f t="shared" si="595"/>
        <v>0.000178686564906609</v>
      </c>
      <c r="AZ2504" s="12">
        <f t="shared" si="596"/>
        <v>0.89536986140212</v>
      </c>
      <c r="BA2504" s="12">
        <f t="shared" si="597"/>
        <v>0.0275728517445136</v>
      </c>
      <c r="BB2504" s="12">
        <f t="shared" si="598"/>
        <v>0.922942713146633</v>
      </c>
      <c r="BC2504" s="12">
        <f t="shared" si="599"/>
        <v>0.0770572868533669</v>
      </c>
    </row>
    <row r="2505" spans="1:55">
      <c r="A2505" s="3" t="s">
        <v>5061</v>
      </c>
      <c r="B2505" s="3" t="s">
        <v>5062</v>
      </c>
      <c r="C2505" s="3">
        <v>33885890.01</v>
      </c>
      <c r="D2505" s="3">
        <v>189746763.75</v>
      </c>
      <c r="E2505" s="3">
        <v>0</v>
      </c>
      <c r="F2505" s="3">
        <v>0</v>
      </c>
      <c r="G2505" s="3">
        <v>0</v>
      </c>
      <c r="H2505" s="3">
        <v>0</v>
      </c>
      <c r="I2505" s="3">
        <v>0</v>
      </c>
      <c r="J2505" s="3">
        <v>0</v>
      </c>
      <c r="K2505" s="3">
        <v>22824337.87</v>
      </c>
      <c r="L2505" s="3">
        <v>0</v>
      </c>
      <c r="M2505" s="3">
        <v>850487644.4</v>
      </c>
      <c r="N2505" s="3">
        <v>24892496.56</v>
      </c>
      <c r="O2505" s="3">
        <v>605209769</v>
      </c>
      <c r="P2505" s="3">
        <v>16736310.68</v>
      </c>
      <c r="Q2505" s="3">
        <v>0</v>
      </c>
      <c r="R2505" s="3">
        <v>1108337127.81</v>
      </c>
      <c r="S2505" s="3">
        <v>0</v>
      </c>
      <c r="T2505" s="3">
        <v>0</v>
      </c>
      <c r="U2505" s="3">
        <v>34133991.65</v>
      </c>
      <c r="V2505" s="3">
        <v>7499726.55</v>
      </c>
      <c r="W2505" s="3">
        <v>0</v>
      </c>
      <c r="X2505" s="3">
        <v>0</v>
      </c>
      <c r="Y2505" s="3">
        <v>0</v>
      </c>
      <c r="Z2505" s="3">
        <v>6284323.04</v>
      </c>
      <c r="AA2505" s="3">
        <v>0</v>
      </c>
      <c r="AB2505" s="3">
        <v>84661991.74</v>
      </c>
      <c r="AC2505" s="3">
        <v>638283507.1</v>
      </c>
      <c r="AD2505" s="3">
        <v>106923345.41</v>
      </c>
      <c r="AE2505" s="3">
        <v>0</v>
      </c>
      <c r="AF2505" s="3">
        <v>0</v>
      </c>
      <c r="AG2505" s="3">
        <v>0</v>
      </c>
      <c r="AH2505" s="3">
        <v>44842214.75</v>
      </c>
      <c r="AI2505" s="3">
        <v>0</v>
      </c>
      <c r="AJ2505" s="3">
        <v>32674351.86</v>
      </c>
      <c r="AK2505" s="3">
        <v>12086422.15</v>
      </c>
      <c r="AL2505" s="3">
        <v>35266184.86</v>
      </c>
      <c r="AM2505" s="3">
        <v>2903423.69</v>
      </c>
      <c r="AN2505" s="3">
        <v>22198650.23</v>
      </c>
      <c r="AO2505" s="6">
        <f t="shared" si="585"/>
        <v>212571101.62</v>
      </c>
      <c r="AP2505" s="6">
        <f t="shared" si="586"/>
        <v>1497326220.64</v>
      </c>
      <c r="AQ2505" s="6">
        <f t="shared" si="587"/>
        <v>1240917160.79</v>
      </c>
      <c r="AR2505" s="6">
        <f t="shared" si="588"/>
        <v>256409059.85</v>
      </c>
      <c r="AS2505" s="6">
        <f t="shared" si="589"/>
        <v>895178100.05</v>
      </c>
      <c r="AT2505" s="10">
        <f t="shared" si="590"/>
        <v>33885890.01</v>
      </c>
      <c r="AU2505" s="10">
        <f t="shared" si="591"/>
        <v>929063990.06</v>
      </c>
      <c r="AV2505" s="10">
        <f t="shared" si="592"/>
        <v>468980161.47</v>
      </c>
      <c r="AW2505" s="12">
        <f t="shared" si="593"/>
        <v>0.152048918760802</v>
      </c>
      <c r="AX2505" s="12">
        <f t="shared" si="594"/>
        <v>0.823713012668247</v>
      </c>
      <c r="AY2505" s="12">
        <f t="shared" si="595"/>
        <v>0.18340555237071</v>
      </c>
      <c r="AZ2505" s="12">
        <f t="shared" si="596"/>
        <v>0.640307460297537</v>
      </c>
      <c r="BA2505" s="12">
        <f t="shared" si="597"/>
        <v>0.0242380685709502</v>
      </c>
      <c r="BB2505" s="12">
        <f t="shared" si="598"/>
        <v>0.664545528868488</v>
      </c>
      <c r="BC2505" s="12">
        <f t="shared" si="599"/>
        <v>0.335454471131512</v>
      </c>
    </row>
    <row r="2506" spans="1:55">
      <c r="A2506" s="3" t="s">
        <v>5063</v>
      </c>
      <c r="B2506" s="3" t="s">
        <v>5064</v>
      </c>
      <c r="C2506" s="3">
        <v>17064222.11</v>
      </c>
      <c r="D2506" s="3">
        <v>189715041.19</v>
      </c>
      <c r="E2506" s="3">
        <v>411569192</v>
      </c>
      <c r="F2506" s="3">
        <v>0</v>
      </c>
      <c r="G2506" s="3">
        <v>0</v>
      </c>
      <c r="H2506" s="3">
        <v>0</v>
      </c>
      <c r="I2506" s="3">
        <v>0</v>
      </c>
      <c r="J2506" s="3">
        <v>24417462.81</v>
      </c>
      <c r="K2506" s="3">
        <v>1351609.05</v>
      </c>
      <c r="L2506" s="3">
        <v>0</v>
      </c>
      <c r="M2506" s="3">
        <v>237068630.35</v>
      </c>
      <c r="N2506" s="3">
        <v>7103912.89</v>
      </c>
      <c r="O2506" s="3">
        <v>105511357.45</v>
      </c>
      <c r="P2506" s="3">
        <v>3054635.01</v>
      </c>
      <c r="Q2506" s="3">
        <v>0</v>
      </c>
      <c r="R2506" s="3">
        <v>54815363.75</v>
      </c>
      <c r="S2506" s="3">
        <v>0</v>
      </c>
      <c r="T2506" s="3">
        <v>0</v>
      </c>
      <c r="U2506" s="3">
        <v>1046569.78</v>
      </c>
      <c r="V2506" s="3">
        <v>12137637.94</v>
      </c>
      <c r="W2506" s="3">
        <v>0</v>
      </c>
      <c r="X2506" s="3">
        <v>0</v>
      </c>
      <c r="Y2506" s="3">
        <v>2480471.15</v>
      </c>
      <c r="Z2506" s="3">
        <v>2299157.43</v>
      </c>
      <c r="AA2506" s="3">
        <v>0</v>
      </c>
      <c r="AB2506" s="3">
        <v>1388168.92</v>
      </c>
      <c r="AC2506" s="3">
        <v>301086650.33</v>
      </c>
      <c r="AD2506" s="3">
        <v>765759.93</v>
      </c>
      <c r="AE2506" s="3">
        <v>0</v>
      </c>
      <c r="AF2506" s="3">
        <v>0</v>
      </c>
      <c r="AG2506" s="3">
        <v>0</v>
      </c>
      <c r="AH2506" s="3">
        <v>20610713.8</v>
      </c>
      <c r="AI2506" s="3">
        <v>0</v>
      </c>
      <c r="AJ2506" s="3">
        <v>0</v>
      </c>
      <c r="AK2506" s="3">
        <v>12736551.75</v>
      </c>
      <c r="AL2506" s="3">
        <v>8079395.1</v>
      </c>
      <c r="AM2506" s="3">
        <v>68079.62</v>
      </c>
      <c r="AN2506" s="3">
        <v>1244173.8</v>
      </c>
      <c r="AO2506" s="6">
        <f t="shared" si="585"/>
        <v>627053305.05</v>
      </c>
      <c r="AP2506" s="6">
        <f t="shared" si="586"/>
        <v>352738535.7</v>
      </c>
      <c r="AQ2506" s="6">
        <f t="shared" si="587"/>
        <v>74167368.97</v>
      </c>
      <c r="AR2506" s="6">
        <f t="shared" si="588"/>
        <v>278571166.73</v>
      </c>
      <c r="AS2506" s="6">
        <f t="shared" si="589"/>
        <v>344591324.33</v>
      </c>
      <c r="AT2506" s="10">
        <f t="shared" si="590"/>
        <v>17064222.11</v>
      </c>
      <c r="AU2506" s="10">
        <f t="shared" si="591"/>
        <v>361655546.44</v>
      </c>
      <c r="AV2506" s="10">
        <f t="shared" si="592"/>
        <v>905624471.78</v>
      </c>
      <c r="AW2506" s="12">
        <f t="shared" si="593"/>
        <v>0.494802487244097</v>
      </c>
      <c r="AX2506" s="12">
        <f t="shared" si="594"/>
        <v>0.49173227866031</v>
      </c>
      <c r="AY2506" s="12">
        <f t="shared" si="595"/>
        <v>0.21981816388242</v>
      </c>
      <c r="AZ2506" s="12">
        <f t="shared" si="596"/>
        <v>0.27191411477789</v>
      </c>
      <c r="BA2506" s="12">
        <f t="shared" si="597"/>
        <v>0.0134652340955933</v>
      </c>
      <c r="BB2506" s="12">
        <f t="shared" si="598"/>
        <v>0.285379348873484</v>
      </c>
      <c r="BC2506" s="12">
        <f t="shared" si="599"/>
        <v>0.714620651126516</v>
      </c>
    </row>
    <row r="2507" spans="1:55">
      <c r="A2507" s="3" t="s">
        <v>5065</v>
      </c>
      <c r="B2507" s="3" t="s">
        <v>5066</v>
      </c>
      <c r="C2507" s="3">
        <v>0</v>
      </c>
      <c r="D2507" s="3">
        <v>189420669.24</v>
      </c>
      <c r="E2507" s="3">
        <v>0</v>
      </c>
      <c r="F2507" s="3">
        <v>0</v>
      </c>
      <c r="G2507" s="3">
        <v>0</v>
      </c>
      <c r="H2507" s="3">
        <v>0</v>
      </c>
      <c r="I2507" s="3">
        <v>0</v>
      </c>
      <c r="J2507" s="3">
        <v>0</v>
      </c>
      <c r="K2507" s="3">
        <v>16139971.65</v>
      </c>
      <c r="L2507" s="3">
        <v>0</v>
      </c>
      <c r="M2507" s="3">
        <v>93705534.24</v>
      </c>
      <c r="N2507" s="3">
        <v>151357358.14</v>
      </c>
      <c r="O2507" s="3">
        <v>514408906.6</v>
      </c>
      <c r="P2507" s="3">
        <v>38767229.88</v>
      </c>
      <c r="Q2507" s="3">
        <v>0</v>
      </c>
      <c r="R2507" s="3">
        <v>91825448.27</v>
      </c>
      <c r="S2507" s="3">
        <v>0</v>
      </c>
      <c r="T2507" s="3">
        <v>0</v>
      </c>
      <c r="U2507" s="3">
        <v>975066</v>
      </c>
      <c r="V2507" s="3">
        <v>19350234.55</v>
      </c>
      <c r="W2507" s="3">
        <v>0</v>
      </c>
      <c r="X2507" s="3">
        <v>0</v>
      </c>
      <c r="Y2507" s="3">
        <v>0</v>
      </c>
      <c r="Z2507" s="3">
        <v>9400832.45</v>
      </c>
      <c r="AA2507" s="3">
        <v>0</v>
      </c>
      <c r="AB2507" s="3">
        <v>751512.49</v>
      </c>
      <c r="AC2507" s="3">
        <v>505233026.48</v>
      </c>
      <c r="AD2507" s="3">
        <v>439304007.2</v>
      </c>
      <c r="AE2507" s="3">
        <v>0</v>
      </c>
      <c r="AF2507" s="3">
        <v>0</v>
      </c>
      <c r="AG2507" s="3">
        <v>0</v>
      </c>
      <c r="AH2507" s="3">
        <v>113738627.04</v>
      </c>
      <c r="AI2507" s="3">
        <v>0</v>
      </c>
      <c r="AJ2507" s="3">
        <v>75820916.77</v>
      </c>
      <c r="AK2507" s="3">
        <v>4052592.47</v>
      </c>
      <c r="AL2507" s="3">
        <v>6477568.35</v>
      </c>
      <c r="AM2507" s="3">
        <v>20093924.59</v>
      </c>
      <c r="AN2507" s="3">
        <v>107284866.79</v>
      </c>
      <c r="AO2507" s="6">
        <f t="shared" si="585"/>
        <v>205560640.89</v>
      </c>
      <c r="AP2507" s="6">
        <f t="shared" si="586"/>
        <v>798239028.86</v>
      </c>
      <c r="AQ2507" s="6">
        <f t="shared" si="587"/>
        <v>122303093.76</v>
      </c>
      <c r="AR2507" s="6">
        <f t="shared" si="588"/>
        <v>675935935.1</v>
      </c>
      <c r="AS2507" s="6">
        <f t="shared" si="589"/>
        <v>1272005529.69</v>
      </c>
      <c r="AT2507" s="10">
        <f t="shared" si="590"/>
        <v>0</v>
      </c>
      <c r="AU2507" s="10">
        <f t="shared" si="591"/>
        <v>1272005529.69</v>
      </c>
      <c r="AV2507" s="10">
        <f t="shared" si="592"/>
        <v>881496575.99</v>
      </c>
      <c r="AW2507" s="12">
        <f t="shared" si="593"/>
        <v>0.0954541165053058</v>
      </c>
      <c r="AX2507" s="12">
        <f t="shared" si="594"/>
        <v>0.904545883494694</v>
      </c>
      <c r="AY2507" s="12">
        <f t="shared" si="595"/>
        <v>0.313877536184978</v>
      </c>
      <c r="AZ2507" s="12">
        <f t="shared" si="596"/>
        <v>0.590668347309716</v>
      </c>
      <c r="BA2507" s="12">
        <f t="shared" si="597"/>
        <v>0</v>
      </c>
      <c r="BB2507" s="12">
        <f t="shared" si="598"/>
        <v>0.590668347309716</v>
      </c>
      <c r="BC2507" s="12">
        <f t="shared" si="599"/>
        <v>0.409331652690284</v>
      </c>
    </row>
    <row r="2508" spans="1:55">
      <c r="A2508" s="3" t="s">
        <v>5067</v>
      </c>
      <c r="B2508" s="3" t="s">
        <v>5068</v>
      </c>
      <c r="C2508" s="3">
        <v>0</v>
      </c>
      <c r="D2508" s="3">
        <v>188300202.56</v>
      </c>
      <c r="E2508" s="3">
        <v>30000000</v>
      </c>
      <c r="F2508" s="3">
        <v>0</v>
      </c>
      <c r="G2508" s="3">
        <v>0</v>
      </c>
      <c r="H2508" s="3">
        <v>0</v>
      </c>
      <c r="I2508" s="3">
        <v>0</v>
      </c>
      <c r="J2508" s="3">
        <v>0</v>
      </c>
      <c r="K2508" s="3">
        <v>6770406.45</v>
      </c>
      <c r="L2508" s="3">
        <v>0</v>
      </c>
      <c r="M2508" s="3">
        <v>277677633.69</v>
      </c>
      <c r="N2508" s="3">
        <v>13329859.18</v>
      </c>
      <c r="O2508" s="3">
        <v>453859050.08</v>
      </c>
      <c r="P2508" s="3">
        <v>279266.33</v>
      </c>
      <c r="Q2508" s="3">
        <v>0</v>
      </c>
      <c r="R2508" s="3">
        <v>170524171.16</v>
      </c>
      <c r="S2508" s="3">
        <v>0</v>
      </c>
      <c r="T2508" s="3">
        <v>0</v>
      </c>
      <c r="U2508" s="3">
        <v>39702323.73</v>
      </c>
      <c r="V2508" s="3">
        <v>12119250.11</v>
      </c>
      <c r="W2508" s="3">
        <v>0</v>
      </c>
      <c r="X2508" s="3">
        <v>289633.31</v>
      </c>
      <c r="Y2508" s="3">
        <v>663440</v>
      </c>
      <c r="Z2508" s="3">
        <v>31066795.99</v>
      </c>
      <c r="AA2508" s="3">
        <v>0</v>
      </c>
      <c r="AB2508" s="3">
        <v>3477484.67</v>
      </c>
      <c r="AC2508" s="3">
        <v>374221282.78</v>
      </c>
      <c r="AD2508" s="3">
        <v>186416537.35</v>
      </c>
      <c r="AE2508" s="3">
        <v>0</v>
      </c>
      <c r="AF2508" s="3">
        <v>0</v>
      </c>
      <c r="AG2508" s="3">
        <v>0</v>
      </c>
      <c r="AH2508" s="3">
        <v>52579212.29</v>
      </c>
      <c r="AI2508" s="3">
        <v>0</v>
      </c>
      <c r="AJ2508" s="3">
        <v>0</v>
      </c>
      <c r="AK2508" s="3">
        <v>20892608.29</v>
      </c>
      <c r="AL2508" s="3">
        <v>11366510.12</v>
      </c>
      <c r="AM2508" s="3">
        <v>15551574.78</v>
      </c>
      <c r="AN2508" s="3">
        <v>0</v>
      </c>
      <c r="AO2508" s="6">
        <f t="shared" si="585"/>
        <v>225070609.01</v>
      </c>
      <c r="AP2508" s="6">
        <f t="shared" si="586"/>
        <v>745145809.28</v>
      </c>
      <c r="AQ2508" s="6">
        <f t="shared" si="587"/>
        <v>257843098.97</v>
      </c>
      <c r="AR2508" s="6">
        <f t="shared" si="588"/>
        <v>487302710.31</v>
      </c>
      <c r="AS2508" s="6">
        <f t="shared" si="589"/>
        <v>661027725.61</v>
      </c>
      <c r="AT2508" s="10">
        <f t="shared" si="590"/>
        <v>0</v>
      </c>
      <c r="AU2508" s="10">
        <f t="shared" si="591"/>
        <v>661027725.61</v>
      </c>
      <c r="AV2508" s="10">
        <f t="shared" si="592"/>
        <v>712373319.32</v>
      </c>
      <c r="AW2508" s="12">
        <f t="shared" si="593"/>
        <v>0.163878285837092</v>
      </c>
      <c r="AX2508" s="12">
        <f t="shared" si="594"/>
        <v>0.836121714162908</v>
      </c>
      <c r="AY2508" s="12">
        <f t="shared" si="595"/>
        <v>0.354814576637254</v>
      </c>
      <c r="AZ2508" s="12">
        <f t="shared" si="596"/>
        <v>0.481307137525654</v>
      </c>
      <c r="BA2508" s="12">
        <f t="shared" si="597"/>
        <v>0</v>
      </c>
      <c r="BB2508" s="12">
        <f t="shared" si="598"/>
        <v>0.481307137525654</v>
      </c>
      <c r="BC2508" s="12">
        <f t="shared" si="599"/>
        <v>0.518692862474346</v>
      </c>
    </row>
    <row r="2509" spans="1:55">
      <c r="A2509" s="3" t="s">
        <v>5069</v>
      </c>
      <c r="B2509" s="3" t="s">
        <v>5070</v>
      </c>
      <c r="C2509" s="3">
        <v>14402470.93</v>
      </c>
      <c r="D2509" s="3">
        <v>188120938.35</v>
      </c>
      <c r="E2509" s="3">
        <v>0</v>
      </c>
      <c r="F2509" s="3">
        <v>0</v>
      </c>
      <c r="G2509" s="3">
        <v>0</v>
      </c>
      <c r="H2509" s="3">
        <v>0</v>
      </c>
      <c r="I2509" s="3">
        <v>0</v>
      </c>
      <c r="J2509" s="3">
        <v>0</v>
      </c>
      <c r="K2509" s="3">
        <v>1874808338.59</v>
      </c>
      <c r="L2509" s="3">
        <v>0</v>
      </c>
      <c r="M2509" s="3">
        <v>448904818.77</v>
      </c>
      <c r="N2509" s="3">
        <v>39092327.07</v>
      </c>
      <c r="O2509" s="3">
        <v>161727954.97</v>
      </c>
      <c r="P2509" s="3">
        <v>43643808.44</v>
      </c>
      <c r="Q2509" s="3">
        <v>0</v>
      </c>
      <c r="R2509" s="3">
        <v>44232057.91</v>
      </c>
      <c r="S2509" s="3">
        <v>16742295.29</v>
      </c>
      <c r="T2509" s="3">
        <v>0</v>
      </c>
      <c r="U2509" s="3">
        <v>19999747.38</v>
      </c>
      <c r="V2509" s="3">
        <v>18101703.44</v>
      </c>
      <c r="W2509" s="3">
        <v>0</v>
      </c>
      <c r="X2509" s="3">
        <v>2003810.7</v>
      </c>
      <c r="Y2509" s="3">
        <v>0</v>
      </c>
      <c r="Z2509" s="3">
        <v>22811533.53</v>
      </c>
      <c r="AA2509" s="3">
        <v>0</v>
      </c>
      <c r="AB2509" s="3">
        <v>20157602.76</v>
      </c>
      <c r="AC2509" s="3">
        <v>945510149.6</v>
      </c>
      <c r="AD2509" s="3">
        <v>4523156.4</v>
      </c>
      <c r="AE2509" s="3">
        <v>0</v>
      </c>
      <c r="AF2509" s="3">
        <v>0</v>
      </c>
      <c r="AG2509" s="3">
        <v>0</v>
      </c>
      <c r="AH2509" s="3">
        <v>804111455.5</v>
      </c>
      <c r="AI2509" s="3">
        <v>0</v>
      </c>
      <c r="AJ2509" s="3">
        <v>81684128.32</v>
      </c>
      <c r="AK2509" s="3">
        <v>4036642.48</v>
      </c>
      <c r="AL2509" s="3">
        <v>85981365.64</v>
      </c>
      <c r="AM2509" s="3">
        <v>127155896.3</v>
      </c>
      <c r="AN2509" s="3">
        <v>9454138.26</v>
      </c>
      <c r="AO2509" s="6">
        <f t="shared" si="585"/>
        <v>2062929276.94</v>
      </c>
      <c r="AP2509" s="6">
        <f t="shared" si="586"/>
        <v>693368909.25</v>
      </c>
      <c r="AQ2509" s="6">
        <f t="shared" si="587"/>
        <v>144048751.01</v>
      </c>
      <c r="AR2509" s="6">
        <f t="shared" si="588"/>
        <v>549320158.24</v>
      </c>
      <c r="AS2509" s="6">
        <f t="shared" si="589"/>
        <v>2062456932.5</v>
      </c>
      <c r="AT2509" s="10">
        <f t="shared" si="590"/>
        <v>14402470.93</v>
      </c>
      <c r="AU2509" s="10">
        <f t="shared" si="591"/>
        <v>2076859403.43</v>
      </c>
      <c r="AV2509" s="10">
        <f t="shared" si="592"/>
        <v>2612249435.18</v>
      </c>
      <c r="AW2509" s="12">
        <f t="shared" si="593"/>
        <v>0.439940583155992</v>
      </c>
      <c r="AX2509" s="12">
        <f t="shared" si="594"/>
        <v>0.55698794389985</v>
      </c>
      <c r="AY2509" s="12">
        <f t="shared" si="595"/>
        <v>0.117148092984516</v>
      </c>
      <c r="AZ2509" s="12">
        <f t="shared" si="596"/>
        <v>0.439839850915335</v>
      </c>
      <c r="BA2509" s="12">
        <f t="shared" si="597"/>
        <v>0.00307147294415741</v>
      </c>
      <c r="BB2509" s="12">
        <f t="shared" si="598"/>
        <v>0.442911323859492</v>
      </c>
      <c r="BC2509" s="12">
        <f t="shared" si="599"/>
        <v>0.557088676140508</v>
      </c>
    </row>
    <row r="2510" spans="1:55">
      <c r="A2510" s="3" t="s">
        <v>5071</v>
      </c>
      <c r="B2510" s="3" t="s">
        <v>5072</v>
      </c>
      <c r="C2510" s="3">
        <v>530943731.95</v>
      </c>
      <c r="D2510" s="3">
        <v>187162746.97</v>
      </c>
      <c r="E2510" s="3">
        <v>0</v>
      </c>
      <c r="F2510" s="3">
        <v>0</v>
      </c>
      <c r="G2510" s="3">
        <v>0</v>
      </c>
      <c r="H2510" s="3">
        <v>0</v>
      </c>
      <c r="I2510" s="3">
        <v>0</v>
      </c>
      <c r="J2510" s="3">
        <v>0</v>
      </c>
      <c r="K2510" s="3">
        <v>101701085.58</v>
      </c>
      <c r="L2510" s="3">
        <v>0</v>
      </c>
      <c r="M2510" s="3">
        <v>131018264.85</v>
      </c>
      <c r="N2510" s="3">
        <v>61140259.59</v>
      </c>
      <c r="O2510" s="3">
        <v>105834698.19</v>
      </c>
      <c r="P2510" s="3">
        <v>2537957.68</v>
      </c>
      <c r="Q2510" s="3">
        <v>0</v>
      </c>
      <c r="R2510" s="3">
        <v>72546671.7</v>
      </c>
      <c r="S2510" s="3">
        <v>0</v>
      </c>
      <c r="T2510" s="3">
        <v>0</v>
      </c>
      <c r="U2510" s="3">
        <v>8751982.45</v>
      </c>
      <c r="V2510" s="3">
        <v>5583740.67</v>
      </c>
      <c r="W2510" s="3">
        <v>0</v>
      </c>
      <c r="X2510" s="3">
        <v>12158535.31</v>
      </c>
      <c r="Y2510" s="3">
        <v>0</v>
      </c>
      <c r="Z2510" s="3">
        <v>6141217.11</v>
      </c>
      <c r="AA2510" s="3">
        <v>0</v>
      </c>
      <c r="AB2510" s="3">
        <v>1235232.66</v>
      </c>
      <c r="AC2510" s="3">
        <v>186044887.72</v>
      </c>
      <c r="AD2510" s="3">
        <v>92571183.87</v>
      </c>
      <c r="AE2510" s="3">
        <v>0</v>
      </c>
      <c r="AF2510" s="3">
        <v>0</v>
      </c>
      <c r="AG2510" s="3">
        <v>0</v>
      </c>
      <c r="AH2510" s="3">
        <v>31949132.27</v>
      </c>
      <c r="AI2510" s="3">
        <v>0</v>
      </c>
      <c r="AJ2510" s="3">
        <v>0</v>
      </c>
      <c r="AK2510" s="3">
        <v>0</v>
      </c>
      <c r="AL2510" s="3">
        <v>6876487.88</v>
      </c>
      <c r="AM2510" s="3">
        <v>2397708</v>
      </c>
      <c r="AN2510" s="3">
        <v>21710004.52</v>
      </c>
      <c r="AO2510" s="6">
        <f t="shared" si="585"/>
        <v>288863832.55</v>
      </c>
      <c r="AP2510" s="6">
        <f t="shared" si="586"/>
        <v>300531180.31</v>
      </c>
      <c r="AQ2510" s="6">
        <f t="shared" si="587"/>
        <v>106417379.9</v>
      </c>
      <c r="AR2510" s="6">
        <f t="shared" si="588"/>
        <v>194113800.41</v>
      </c>
      <c r="AS2510" s="6">
        <f t="shared" si="589"/>
        <v>341549404.26</v>
      </c>
      <c r="AT2510" s="10">
        <f t="shared" si="590"/>
        <v>530943731.95</v>
      </c>
      <c r="AU2510" s="10">
        <f t="shared" si="591"/>
        <v>872493136.21</v>
      </c>
      <c r="AV2510" s="10">
        <f t="shared" si="592"/>
        <v>482977632.96</v>
      </c>
      <c r="AW2510" s="12">
        <f t="shared" si="593"/>
        <v>0.21310959935114</v>
      </c>
      <c r="AX2510" s="12">
        <f t="shared" si="594"/>
        <v>0.395186098330991</v>
      </c>
      <c r="AY2510" s="12">
        <f t="shared" si="595"/>
        <v>0.143207662477932</v>
      </c>
      <c r="AZ2510" s="12">
        <f t="shared" si="596"/>
        <v>0.251978435853059</v>
      </c>
      <c r="BA2510" s="12">
        <f t="shared" si="597"/>
        <v>0.391704302317869</v>
      </c>
      <c r="BB2510" s="12">
        <f t="shared" si="598"/>
        <v>0.643682738170928</v>
      </c>
      <c r="BC2510" s="12">
        <f t="shared" si="599"/>
        <v>0.356317261829072</v>
      </c>
    </row>
    <row r="2511" spans="1:55">
      <c r="A2511" s="3" t="s">
        <v>5073</v>
      </c>
      <c r="B2511" s="3" t="s">
        <v>5074</v>
      </c>
      <c r="C2511" s="3">
        <v>41455420.35</v>
      </c>
      <c r="D2511" s="3">
        <v>187075586.18</v>
      </c>
      <c r="E2511" s="3">
        <v>37217890.27</v>
      </c>
      <c r="F2511" s="3">
        <v>0</v>
      </c>
      <c r="G2511" s="3">
        <v>0</v>
      </c>
      <c r="H2511" s="3">
        <v>0</v>
      </c>
      <c r="I2511" s="3">
        <v>0</v>
      </c>
      <c r="J2511" s="3">
        <v>1746002.36</v>
      </c>
      <c r="K2511" s="3">
        <v>15580538.37</v>
      </c>
      <c r="L2511" s="3">
        <v>0</v>
      </c>
      <c r="M2511" s="3">
        <v>126898320.73</v>
      </c>
      <c r="N2511" s="3">
        <v>447694729.91</v>
      </c>
      <c r="O2511" s="3">
        <v>310148883.95</v>
      </c>
      <c r="P2511" s="3">
        <v>117990799.69</v>
      </c>
      <c r="Q2511" s="3">
        <v>0</v>
      </c>
      <c r="R2511" s="3">
        <v>124040194.41</v>
      </c>
      <c r="S2511" s="3">
        <v>0</v>
      </c>
      <c r="T2511" s="3">
        <v>0</v>
      </c>
      <c r="U2511" s="3">
        <v>6115298.85</v>
      </c>
      <c r="V2511" s="3">
        <v>3620466.56</v>
      </c>
      <c r="W2511" s="3">
        <v>0</v>
      </c>
      <c r="X2511" s="3">
        <v>25630271.27</v>
      </c>
      <c r="Y2511" s="3">
        <v>436583.45</v>
      </c>
      <c r="Z2511" s="3">
        <v>797946.79</v>
      </c>
      <c r="AA2511" s="3">
        <v>0</v>
      </c>
      <c r="AB2511" s="3">
        <v>26685357.28</v>
      </c>
      <c r="AC2511" s="3">
        <v>872852155.33</v>
      </c>
      <c r="AD2511" s="3">
        <v>52425745.97</v>
      </c>
      <c r="AE2511" s="3">
        <v>0</v>
      </c>
      <c r="AF2511" s="3">
        <v>0</v>
      </c>
      <c r="AG2511" s="3">
        <v>0</v>
      </c>
      <c r="AH2511" s="3">
        <v>82180779.1</v>
      </c>
      <c r="AI2511" s="3">
        <v>0</v>
      </c>
      <c r="AJ2511" s="3">
        <v>0</v>
      </c>
      <c r="AK2511" s="3">
        <v>128254867.93</v>
      </c>
      <c r="AL2511" s="3">
        <v>35935928.24</v>
      </c>
      <c r="AM2511" s="3">
        <v>12380100.19</v>
      </c>
      <c r="AN2511" s="3">
        <v>185921288.89</v>
      </c>
      <c r="AO2511" s="6">
        <f t="shared" si="585"/>
        <v>241620017.18</v>
      </c>
      <c r="AP2511" s="6">
        <f t="shared" si="586"/>
        <v>1002732734.28</v>
      </c>
      <c r="AQ2511" s="6">
        <f t="shared" si="587"/>
        <v>187326118.61</v>
      </c>
      <c r="AR2511" s="6">
        <f t="shared" si="588"/>
        <v>815406615.67</v>
      </c>
      <c r="AS2511" s="6">
        <f t="shared" si="589"/>
        <v>1369950865.65</v>
      </c>
      <c r="AT2511" s="10">
        <f t="shared" si="590"/>
        <v>41455420.35</v>
      </c>
      <c r="AU2511" s="10">
        <f t="shared" si="591"/>
        <v>1411406286</v>
      </c>
      <c r="AV2511" s="10">
        <f t="shared" si="592"/>
        <v>1057026632.85</v>
      </c>
      <c r="AW2511" s="12">
        <f t="shared" si="593"/>
        <v>0.0978839713791236</v>
      </c>
      <c r="AX2511" s="12">
        <f t="shared" si="594"/>
        <v>0.885321802602649</v>
      </c>
      <c r="AY2511" s="12">
        <f t="shared" si="595"/>
        <v>0.33033371473991</v>
      </c>
      <c r="AZ2511" s="12">
        <f t="shared" si="596"/>
        <v>0.554988087862739</v>
      </c>
      <c r="BA2511" s="12">
        <f t="shared" si="597"/>
        <v>0.0167942260182275</v>
      </c>
      <c r="BB2511" s="12">
        <f t="shared" si="598"/>
        <v>0.571782313880966</v>
      </c>
      <c r="BC2511" s="12">
        <f t="shared" si="599"/>
        <v>0.428217686119034</v>
      </c>
    </row>
    <row r="2512" spans="1:55">
      <c r="A2512" s="3" t="s">
        <v>5075</v>
      </c>
      <c r="B2512" s="3" t="s">
        <v>5076</v>
      </c>
      <c r="C2512" s="3">
        <v>119125890.31</v>
      </c>
      <c r="D2512" s="3">
        <v>185435001.56</v>
      </c>
      <c r="E2512" s="3">
        <v>0</v>
      </c>
      <c r="F2512" s="3">
        <v>0</v>
      </c>
      <c r="G2512" s="3">
        <v>0</v>
      </c>
      <c r="H2512" s="3">
        <v>0</v>
      </c>
      <c r="I2512" s="3">
        <v>0</v>
      </c>
      <c r="J2512" s="3">
        <v>7244096.24</v>
      </c>
      <c r="K2512" s="3">
        <v>12262832.98</v>
      </c>
      <c r="L2512" s="3">
        <v>0</v>
      </c>
      <c r="M2512" s="3">
        <v>718583025.44</v>
      </c>
      <c r="N2512" s="3">
        <v>24056960.61</v>
      </c>
      <c r="O2512" s="3">
        <v>237993082.16</v>
      </c>
      <c r="P2512" s="3">
        <v>13052189.7</v>
      </c>
      <c r="Q2512" s="3">
        <v>0</v>
      </c>
      <c r="R2512" s="3">
        <v>256969245.44</v>
      </c>
      <c r="S2512" s="3">
        <v>8720867</v>
      </c>
      <c r="T2512" s="3">
        <v>0</v>
      </c>
      <c r="U2512" s="3">
        <v>22998096.38</v>
      </c>
      <c r="V2512" s="3">
        <v>25241513.98</v>
      </c>
      <c r="W2512" s="3">
        <v>0</v>
      </c>
      <c r="X2512" s="3">
        <v>0</v>
      </c>
      <c r="Y2512" s="3">
        <v>0</v>
      </c>
      <c r="Z2512" s="3">
        <v>13315676.33</v>
      </c>
      <c r="AA2512" s="3">
        <v>0</v>
      </c>
      <c r="AB2512" s="3">
        <v>66961784.13</v>
      </c>
      <c r="AC2512" s="3">
        <v>255230337.9</v>
      </c>
      <c r="AD2512" s="3">
        <v>5602017.2</v>
      </c>
      <c r="AE2512" s="3">
        <v>0</v>
      </c>
      <c r="AF2512" s="3">
        <v>0</v>
      </c>
      <c r="AG2512" s="3">
        <v>0</v>
      </c>
      <c r="AH2512" s="3">
        <v>44152342.84</v>
      </c>
      <c r="AI2512" s="3">
        <v>1622506.75</v>
      </c>
      <c r="AJ2512" s="3">
        <v>64956509.21</v>
      </c>
      <c r="AK2512" s="3">
        <v>131114.56</v>
      </c>
      <c r="AL2512" s="3">
        <v>20422400.76</v>
      </c>
      <c r="AM2512" s="3">
        <v>12677019.33</v>
      </c>
      <c r="AN2512" s="3">
        <v>55001052.91</v>
      </c>
      <c r="AO2512" s="6">
        <f t="shared" si="585"/>
        <v>204941930.78</v>
      </c>
      <c r="AP2512" s="6">
        <f t="shared" si="586"/>
        <v>993685257.91</v>
      </c>
      <c r="AQ2512" s="6">
        <f t="shared" si="587"/>
        <v>394207183.26</v>
      </c>
      <c r="AR2512" s="6">
        <f t="shared" si="588"/>
        <v>599478074.65</v>
      </c>
      <c r="AS2512" s="6">
        <f t="shared" si="589"/>
        <v>459795301.46</v>
      </c>
      <c r="AT2512" s="10">
        <f t="shared" si="590"/>
        <v>119125890.31</v>
      </c>
      <c r="AU2512" s="10">
        <f t="shared" si="591"/>
        <v>578921191.77</v>
      </c>
      <c r="AV2512" s="10">
        <f t="shared" si="592"/>
        <v>804420005.43</v>
      </c>
      <c r="AW2512" s="12">
        <f t="shared" si="593"/>
        <v>0.148149951143521</v>
      </c>
      <c r="AX2512" s="12">
        <f t="shared" si="594"/>
        <v>0.765735436965269</v>
      </c>
      <c r="AY2512" s="12">
        <f t="shared" si="595"/>
        <v>0.433355180821185</v>
      </c>
      <c r="AZ2512" s="12">
        <f t="shared" si="596"/>
        <v>0.332380256144084</v>
      </c>
      <c r="BA2512" s="12">
        <f t="shared" si="597"/>
        <v>0.0861146118912102</v>
      </c>
      <c r="BB2512" s="12">
        <f t="shared" si="598"/>
        <v>0.418494868035294</v>
      </c>
      <c r="BC2512" s="12">
        <f t="shared" si="599"/>
        <v>0.581505131964706</v>
      </c>
    </row>
    <row r="2513" spans="1:55">
      <c r="A2513" s="3" t="s">
        <v>5077</v>
      </c>
      <c r="B2513" s="3" t="s">
        <v>5078</v>
      </c>
      <c r="C2513" s="3">
        <v>0</v>
      </c>
      <c r="D2513" s="3">
        <v>183977852.01</v>
      </c>
      <c r="E2513" s="3">
        <v>0</v>
      </c>
      <c r="F2513" s="3">
        <v>0</v>
      </c>
      <c r="G2513" s="3">
        <v>0</v>
      </c>
      <c r="H2513" s="3">
        <v>0</v>
      </c>
      <c r="I2513" s="3">
        <v>0</v>
      </c>
      <c r="J2513" s="3">
        <v>76316522.14</v>
      </c>
      <c r="K2513" s="3">
        <v>777458.9</v>
      </c>
      <c r="L2513" s="3">
        <v>0</v>
      </c>
      <c r="M2513" s="3">
        <v>531494310.78</v>
      </c>
      <c r="N2513" s="3">
        <v>8876397.36</v>
      </c>
      <c r="O2513" s="3">
        <v>391531722.25</v>
      </c>
      <c r="P2513" s="3">
        <v>891598.49</v>
      </c>
      <c r="Q2513" s="3">
        <v>0</v>
      </c>
      <c r="R2513" s="3">
        <v>318781150.1</v>
      </c>
      <c r="S2513" s="3">
        <v>791189.1</v>
      </c>
      <c r="T2513" s="3">
        <v>0</v>
      </c>
      <c r="U2513" s="3">
        <v>23498114.67</v>
      </c>
      <c r="V2513" s="3">
        <v>17523094.28</v>
      </c>
      <c r="W2513" s="3">
        <v>0</v>
      </c>
      <c r="X2513" s="3">
        <v>0</v>
      </c>
      <c r="Y2513" s="3">
        <v>0</v>
      </c>
      <c r="Z2513" s="3">
        <v>52955350.74</v>
      </c>
      <c r="AA2513" s="3">
        <v>0</v>
      </c>
      <c r="AB2513" s="3">
        <v>436288.16</v>
      </c>
      <c r="AC2513" s="3">
        <v>612304119.28</v>
      </c>
      <c r="AD2513" s="3">
        <v>44907950.96</v>
      </c>
      <c r="AE2513" s="3">
        <v>0</v>
      </c>
      <c r="AF2513" s="3">
        <v>0</v>
      </c>
      <c r="AG2513" s="3">
        <v>0</v>
      </c>
      <c r="AH2513" s="3">
        <v>67917124.98</v>
      </c>
      <c r="AI2513" s="3">
        <v>0</v>
      </c>
      <c r="AJ2513" s="3">
        <v>1293870.09</v>
      </c>
      <c r="AK2513" s="3">
        <v>1925418.82</v>
      </c>
      <c r="AL2513" s="3">
        <v>23831935.79</v>
      </c>
      <c r="AM2513" s="3">
        <v>0</v>
      </c>
      <c r="AN2513" s="3">
        <v>0</v>
      </c>
      <c r="AO2513" s="6">
        <f t="shared" si="585"/>
        <v>261071833.05</v>
      </c>
      <c r="AP2513" s="6">
        <f t="shared" si="586"/>
        <v>932794028.88</v>
      </c>
      <c r="AQ2513" s="6">
        <f t="shared" si="587"/>
        <v>413985187.05</v>
      </c>
      <c r="AR2513" s="6">
        <f t="shared" si="588"/>
        <v>518808841.83</v>
      </c>
      <c r="AS2513" s="6">
        <f t="shared" si="589"/>
        <v>752180419.92</v>
      </c>
      <c r="AT2513" s="10">
        <f t="shared" si="590"/>
        <v>0</v>
      </c>
      <c r="AU2513" s="10">
        <f t="shared" si="591"/>
        <v>752180419.92</v>
      </c>
      <c r="AV2513" s="10">
        <f t="shared" si="592"/>
        <v>779880674.88</v>
      </c>
      <c r="AW2513" s="12">
        <f t="shared" si="593"/>
        <v>0.170405628036708</v>
      </c>
      <c r="AX2513" s="12">
        <f t="shared" si="594"/>
        <v>0.829594371963292</v>
      </c>
      <c r="AY2513" s="12">
        <f t="shared" si="595"/>
        <v>0.338634564633812</v>
      </c>
      <c r="AZ2513" s="12">
        <f t="shared" si="596"/>
        <v>0.49095980732948</v>
      </c>
      <c r="BA2513" s="12">
        <f t="shared" si="597"/>
        <v>0</v>
      </c>
      <c r="BB2513" s="12">
        <f t="shared" si="598"/>
        <v>0.49095980732948</v>
      </c>
      <c r="BC2513" s="12">
        <f t="shared" si="599"/>
        <v>0.50904019267052</v>
      </c>
    </row>
    <row r="2514" spans="1:55">
      <c r="A2514" s="3" t="s">
        <v>5079</v>
      </c>
      <c r="B2514" s="3" t="s">
        <v>5080</v>
      </c>
      <c r="C2514" s="3">
        <v>0</v>
      </c>
      <c r="D2514" s="3">
        <v>183449435.4</v>
      </c>
      <c r="E2514" s="3">
        <v>573999424.91</v>
      </c>
      <c r="F2514" s="3">
        <v>0</v>
      </c>
      <c r="G2514" s="3">
        <v>0</v>
      </c>
      <c r="H2514" s="3">
        <v>0</v>
      </c>
      <c r="I2514" s="3">
        <v>0</v>
      </c>
      <c r="J2514" s="3">
        <v>0</v>
      </c>
      <c r="K2514" s="3">
        <v>17076291.57</v>
      </c>
      <c r="L2514" s="3">
        <v>0</v>
      </c>
      <c r="M2514" s="3">
        <v>489073294.39</v>
      </c>
      <c r="N2514" s="3">
        <v>15201571.23</v>
      </c>
      <c r="O2514" s="3">
        <v>39571230.12</v>
      </c>
      <c r="P2514" s="3">
        <v>53110176.29</v>
      </c>
      <c r="Q2514" s="3">
        <v>0</v>
      </c>
      <c r="R2514" s="3">
        <v>397785541.97</v>
      </c>
      <c r="S2514" s="3">
        <v>0</v>
      </c>
      <c r="T2514" s="3">
        <v>0</v>
      </c>
      <c r="U2514" s="3">
        <v>9450020.03</v>
      </c>
      <c r="V2514" s="3">
        <v>6918995.46</v>
      </c>
      <c r="W2514" s="3">
        <v>0</v>
      </c>
      <c r="X2514" s="3">
        <v>0</v>
      </c>
      <c r="Y2514" s="3">
        <v>9256200.81</v>
      </c>
      <c r="Z2514" s="3">
        <v>0</v>
      </c>
      <c r="AA2514" s="3">
        <v>0</v>
      </c>
      <c r="AB2514" s="3">
        <v>51639979.59</v>
      </c>
      <c r="AC2514" s="3">
        <v>14989074.42</v>
      </c>
      <c r="AD2514" s="3">
        <v>0</v>
      </c>
      <c r="AE2514" s="3">
        <v>0</v>
      </c>
      <c r="AF2514" s="3">
        <v>0</v>
      </c>
      <c r="AG2514" s="3">
        <v>0</v>
      </c>
      <c r="AH2514" s="3">
        <v>883850.92</v>
      </c>
      <c r="AI2514" s="3">
        <v>0</v>
      </c>
      <c r="AJ2514" s="3">
        <v>0</v>
      </c>
      <c r="AK2514" s="3">
        <v>1146899.55</v>
      </c>
      <c r="AL2514" s="3">
        <v>32490091.31</v>
      </c>
      <c r="AM2514" s="3">
        <v>0</v>
      </c>
      <c r="AN2514" s="3">
        <v>0</v>
      </c>
      <c r="AO2514" s="6">
        <f t="shared" si="585"/>
        <v>774525151.88</v>
      </c>
      <c r="AP2514" s="6">
        <f t="shared" si="586"/>
        <v>596956272.03</v>
      </c>
      <c r="AQ2514" s="6">
        <f t="shared" si="587"/>
        <v>475050737.86</v>
      </c>
      <c r="AR2514" s="6">
        <f t="shared" si="588"/>
        <v>121905534.17</v>
      </c>
      <c r="AS2514" s="6">
        <f t="shared" si="589"/>
        <v>49509916.2</v>
      </c>
      <c r="AT2514" s="10">
        <f t="shared" si="590"/>
        <v>0</v>
      </c>
      <c r="AU2514" s="10">
        <f t="shared" si="591"/>
        <v>49509916.2</v>
      </c>
      <c r="AV2514" s="10">
        <f t="shared" si="592"/>
        <v>896430686.05</v>
      </c>
      <c r="AW2514" s="12">
        <f t="shared" si="593"/>
        <v>0.818788357363799</v>
      </c>
      <c r="AX2514" s="12">
        <f t="shared" si="594"/>
        <v>0.181211642636201</v>
      </c>
      <c r="AY2514" s="12">
        <f t="shared" si="595"/>
        <v>0.128872292700025</v>
      </c>
      <c r="AZ2514" s="12">
        <f t="shared" si="596"/>
        <v>0.0523393499361762</v>
      </c>
      <c r="BA2514" s="12">
        <f t="shared" si="597"/>
        <v>0</v>
      </c>
      <c r="BB2514" s="12">
        <f t="shared" si="598"/>
        <v>0.0523393499361762</v>
      </c>
      <c r="BC2514" s="12">
        <f t="shared" si="599"/>
        <v>0.947660650063824</v>
      </c>
    </row>
    <row r="2515" spans="1:55">
      <c r="A2515" s="3" t="s">
        <v>5081</v>
      </c>
      <c r="B2515" s="3" t="s">
        <v>5082</v>
      </c>
      <c r="C2515" s="3">
        <v>1736017.25</v>
      </c>
      <c r="D2515" s="3">
        <v>183434595.36</v>
      </c>
      <c r="E2515" s="3">
        <v>218862476.72</v>
      </c>
      <c r="F2515" s="3">
        <v>0</v>
      </c>
      <c r="G2515" s="3">
        <v>0</v>
      </c>
      <c r="H2515" s="3">
        <v>0</v>
      </c>
      <c r="I2515" s="3">
        <v>0</v>
      </c>
      <c r="J2515" s="3">
        <v>0</v>
      </c>
      <c r="K2515" s="3">
        <v>7747286.49</v>
      </c>
      <c r="L2515" s="3">
        <v>0</v>
      </c>
      <c r="M2515" s="3">
        <v>160583808.7</v>
      </c>
      <c r="N2515" s="3">
        <v>59526323.36</v>
      </c>
      <c r="O2515" s="3">
        <v>271709735.63</v>
      </c>
      <c r="P2515" s="3">
        <v>4108143.22</v>
      </c>
      <c r="Q2515" s="3">
        <v>0</v>
      </c>
      <c r="R2515" s="3">
        <v>103014717.5</v>
      </c>
      <c r="S2515" s="3">
        <v>0</v>
      </c>
      <c r="T2515" s="3">
        <v>0</v>
      </c>
      <c r="U2515" s="3">
        <v>22360646.92</v>
      </c>
      <c r="V2515" s="3">
        <v>5658224.2</v>
      </c>
      <c r="W2515" s="3">
        <v>0</v>
      </c>
      <c r="X2515" s="3">
        <v>970994.51</v>
      </c>
      <c r="Y2515" s="3">
        <v>0</v>
      </c>
      <c r="Z2515" s="3">
        <v>12493677.04</v>
      </c>
      <c r="AA2515" s="3">
        <v>0</v>
      </c>
      <c r="AB2515" s="3">
        <v>12628525.53</v>
      </c>
      <c r="AC2515" s="3">
        <v>145059281.66</v>
      </c>
      <c r="AD2515" s="3">
        <v>17314417.06</v>
      </c>
      <c r="AE2515" s="3">
        <v>0</v>
      </c>
      <c r="AF2515" s="3">
        <v>0</v>
      </c>
      <c r="AG2515" s="3">
        <v>0</v>
      </c>
      <c r="AH2515" s="3">
        <v>88435423.98</v>
      </c>
      <c r="AI2515" s="3">
        <v>0</v>
      </c>
      <c r="AJ2515" s="3">
        <v>0</v>
      </c>
      <c r="AK2515" s="3">
        <v>0</v>
      </c>
      <c r="AL2515" s="3">
        <v>5312190.97</v>
      </c>
      <c r="AM2515" s="3">
        <v>0</v>
      </c>
      <c r="AN2515" s="3">
        <v>0</v>
      </c>
      <c r="AO2515" s="6">
        <f t="shared" si="585"/>
        <v>410044358.57</v>
      </c>
      <c r="AP2515" s="6">
        <f t="shared" si="586"/>
        <v>495928010.91</v>
      </c>
      <c r="AQ2515" s="6">
        <f t="shared" si="587"/>
        <v>157126785.7</v>
      </c>
      <c r="AR2515" s="6">
        <f t="shared" si="588"/>
        <v>338801225.21</v>
      </c>
      <c r="AS2515" s="6">
        <f t="shared" si="589"/>
        <v>256121313.67</v>
      </c>
      <c r="AT2515" s="10">
        <f t="shared" si="590"/>
        <v>1736017.25</v>
      </c>
      <c r="AU2515" s="10">
        <f t="shared" si="591"/>
        <v>257857330.92</v>
      </c>
      <c r="AV2515" s="10">
        <f t="shared" si="592"/>
        <v>748845583.78</v>
      </c>
      <c r="AW2515" s="12">
        <f t="shared" si="593"/>
        <v>0.407314166456143</v>
      </c>
      <c r="AX2515" s="12">
        <f t="shared" si="594"/>
        <v>0.590961375191099</v>
      </c>
      <c r="AY2515" s="12">
        <f t="shared" si="595"/>
        <v>0.336545390167032</v>
      </c>
      <c r="AZ2515" s="12">
        <f t="shared" si="596"/>
        <v>0.254415985024067</v>
      </c>
      <c r="BA2515" s="12">
        <f t="shared" si="597"/>
        <v>0.00172445835275776</v>
      </c>
      <c r="BB2515" s="12">
        <f t="shared" si="598"/>
        <v>0.256140443376825</v>
      </c>
      <c r="BC2515" s="12">
        <f t="shared" si="599"/>
        <v>0.743859556623175</v>
      </c>
    </row>
    <row r="2516" spans="1:55">
      <c r="A2516" s="3" t="s">
        <v>5083</v>
      </c>
      <c r="B2516" s="3" t="s">
        <v>5084</v>
      </c>
      <c r="C2516" s="3">
        <v>28462759.65</v>
      </c>
      <c r="D2516" s="3">
        <v>182958604.52</v>
      </c>
      <c r="E2516" s="3">
        <v>662000000</v>
      </c>
      <c r="F2516" s="3">
        <v>2481348.26</v>
      </c>
      <c r="G2516" s="3">
        <v>0</v>
      </c>
      <c r="H2516" s="3">
        <v>0</v>
      </c>
      <c r="I2516" s="3">
        <v>0</v>
      </c>
      <c r="J2516" s="3">
        <v>0</v>
      </c>
      <c r="K2516" s="3">
        <v>36045342.76</v>
      </c>
      <c r="L2516" s="3">
        <v>0</v>
      </c>
      <c r="M2516" s="3">
        <v>373378545.11</v>
      </c>
      <c r="N2516" s="3">
        <v>23996713.86</v>
      </c>
      <c r="O2516" s="3">
        <v>208939166.77</v>
      </c>
      <c r="P2516" s="3">
        <v>8231554.4</v>
      </c>
      <c r="Q2516" s="3">
        <v>0</v>
      </c>
      <c r="R2516" s="3">
        <v>281880615.31</v>
      </c>
      <c r="S2516" s="3">
        <v>1929520.46</v>
      </c>
      <c r="T2516" s="3">
        <v>0</v>
      </c>
      <c r="U2516" s="3">
        <v>7576390.43</v>
      </c>
      <c r="V2516" s="3">
        <v>22423713.17</v>
      </c>
      <c r="W2516" s="3">
        <v>0</v>
      </c>
      <c r="X2516" s="3">
        <v>0</v>
      </c>
      <c r="Y2516" s="3">
        <v>19321293.72</v>
      </c>
      <c r="Z2516" s="3">
        <v>0</v>
      </c>
      <c r="AA2516" s="3">
        <v>0</v>
      </c>
      <c r="AB2516" s="3">
        <v>1341353.5</v>
      </c>
      <c r="AC2516" s="3">
        <v>98810538.44</v>
      </c>
      <c r="AD2516" s="3">
        <v>86379444.65</v>
      </c>
      <c r="AE2516" s="3">
        <v>0</v>
      </c>
      <c r="AF2516" s="3">
        <v>0</v>
      </c>
      <c r="AG2516" s="3">
        <v>0</v>
      </c>
      <c r="AH2516" s="3">
        <v>85932069.65</v>
      </c>
      <c r="AI2516" s="3">
        <v>0</v>
      </c>
      <c r="AJ2516" s="3">
        <v>0</v>
      </c>
      <c r="AK2516" s="3">
        <v>44419369.14</v>
      </c>
      <c r="AL2516" s="3">
        <v>9739273.29</v>
      </c>
      <c r="AM2516" s="3">
        <v>0</v>
      </c>
      <c r="AN2516" s="3">
        <v>1035509.93</v>
      </c>
      <c r="AO2516" s="6">
        <f t="shared" si="585"/>
        <v>883485295.54</v>
      </c>
      <c r="AP2516" s="6">
        <f t="shared" si="586"/>
        <v>614545980.14</v>
      </c>
      <c r="AQ2516" s="6">
        <f t="shared" si="587"/>
        <v>334472886.59</v>
      </c>
      <c r="AR2516" s="6">
        <f t="shared" si="588"/>
        <v>280073093.55</v>
      </c>
      <c r="AS2516" s="6">
        <f t="shared" si="589"/>
        <v>326316205.1</v>
      </c>
      <c r="AT2516" s="10">
        <f t="shared" si="590"/>
        <v>28462759.65</v>
      </c>
      <c r="AU2516" s="10">
        <f t="shared" si="591"/>
        <v>354778964.75</v>
      </c>
      <c r="AV2516" s="10">
        <f t="shared" si="592"/>
        <v>1163558389.09</v>
      </c>
      <c r="AW2516" s="12">
        <f t="shared" si="593"/>
        <v>0.581876809725844</v>
      </c>
      <c r="AX2516" s="12">
        <f t="shared" si="594"/>
        <v>0.399377185258857</v>
      </c>
      <c r="AY2516" s="12">
        <f t="shared" si="595"/>
        <v>0.184460385461552</v>
      </c>
      <c r="AZ2516" s="12">
        <f t="shared" si="596"/>
        <v>0.214916799797304</v>
      </c>
      <c r="BA2516" s="12">
        <f t="shared" si="597"/>
        <v>0.0187460050152987</v>
      </c>
      <c r="BB2516" s="12">
        <f t="shared" si="598"/>
        <v>0.233662804812603</v>
      </c>
      <c r="BC2516" s="12">
        <f t="shared" si="599"/>
        <v>0.766337195187397</v>
      </c>
    </row>
    <row r="2517" spans="1:55">
      <c r="A2517" s="3" t="s">
        <v>5085</v>
      </c>
      <c r="B2517" s="3" t="s">
        <v>5086</v>
      </c>
      <c r="C2517" s="3">
        <v>160664058.76</v>
      </c>
      <c r="D2517" s="3">
        <v>182216548.66</v>
      </c>
      <c r="E2517" s="3">
        <v>0</v>
      </c>
      <c r="F2517" s="3">
        <v>4179752.68</v>
      </c>
      <c r="G2517" s="3">
        <v>0</v>
      </c>
      <c r="H2517" s="3">
        <v>0</v>
      </c>
      <c r="I2517" s="3">
        <v>0</v>
      </c>
      <c r="J2517" s="3">
        <v>163851511.94</v>
      </c>
      <c r="K2517" s="3">
        <v>195763022.18</v>
      </c>
      <c r="L2517" s="3">
        <v>0</v>
      </c>
      <c r="M2517" s="3">
        <v>1858693298.68</v>
      </c>
      <c r="N2517" s="3">
        <v>29836676.63</v>
      </c>
      <c r="O2517" s="3">
        <v>337368971.46</v>
      </c>
      <c r="P2517" s="3">
        <v>73343131.3</v>
      </c>
      <c r="Q2517" s="3">
        <v>1010517510.51</v>
      </c>
      <c r="R2517" s="3">
        <v>1244226752.62</v>
      </c>
      <c r="S2517" s="3">
        <v>1531290.88</v>
      </c>
      <c r="T2517" s="3">
        <v>0</v>
      </c>
      <c r="U2517" s="3">
        <v>33728558.19</v>
      </c>
      <c r="V2517" s="3">
        <v>48797717.01</v>
      </c>
      <c r="W2517" s="3">
        <v>0</v>
      </c>
      <c r="X2517" s="3">
        <v>0</v>
      </c>
      <c r="Y2517" s="3">
        <v>9124273.05</v>
      </c>
      <c r="Z2517" s="3">
        <v>13017104.59</v>
      </c>
      <c r="AA2517" s="3">
        <v>0</v>
      </c>
      <c r="AB2517" s="3">
        <v>55402291.09</v>
      </c>
      <c r="AC2517" s="3">
        <v>415090953.15</v>
      </c>
      <c r="AD2517" s="3">
        <v>95164481.59</v>
      </c>
      <c r="AE2517" s="3">
        <v>0</v>
      </c>
      <c r="AF2517" s="3">
        <v>0</v>
      </c>
      <c r="AG2517" s="3">
        <v>0</v>
      </c>
      <c r="AH2517" s="3">
        <v>355567193.37</v>
      </c>
      <c r="AI2517" s="3">
        <v>0</v>
      </c>
      <c r="AJ2517" s="3">
        <v>1042220995.67</v>
      </c>
      <c r="AK2517" s="3">
        <v>119964839.45</v>
      </c>
      <c r="AL2517" s="3">
        <v>128258474.68</v>
      </c>
      <c r="AM2517" s="3">
        <v>40570507.07</v>
      </c>
      <c r="AN2517" s="3">
        <v>109464477.32</v>
      </c>
      <c r="AO2517" s="6">
        <f t="shared" si="585"/>
        <v>546010835.46</v>
      </c>
      <c r="AP2517" s="6">
        <f t="shared" si="586"/>
        <v>3309759588.58</v>
      </c>
      <c r="AQ2517" s="6">
        <f t="shared" si="587"/>
        <v>1405827987.43</v>
      </c>
      <c r="AR2517" s="6">
        <f t="shared" si="588"/>
        <v>1903931601.15</v>
      </c>
      <c r="AS2517" s="6">
        <f t="shared" si="589"/>
        <v>2306301922.3</v>
      </c>
      <c r="AT2517" s="10">
        <f t="shared" si="590"/>
        <v>160664058.76</v>
      </c>
      <c r="AU2517" s="10">
        <f t="shared" si="591"/>
        <v>2466965981.06</v>
      </c>
      <c r="AV2517" s="10">
        <f t="shared" si="592"/>
        <v>2449942436.61</v>
      </c>
      <c r="AW2517" s="12">
        <f t="shared" si="593"/>
        <v>0.111047591103749</v>
      </c>
      <c r="AX2517" s="12">
        <f t="shared" si="594"/>
        <v>0.856276579876817</v>
      </c>
      <c r="AY2517" s="12">
        <f t="shared" si="595"/>
        <v>0.387221286104862</v>
      </c>
      <c r="AZ2517" s="12">
        <f t="shared" si="596"/>
        <v>0.469055293771955</v>
      </c>
      <c r="BA2517" s="12">
        <f t="shared" si="597"/>
        <v>0.0326758290194339</v>
      </c>
      <c r="BB2517" s="12">
        <f t="shared" si="598"/>
        <v>0.501731122791389</v>
      </c>
      <c r="BC2517" s="12">
        <f t="shared" si="599"/>
        <v>0.498268877208611</v>
      </c>
    </row>
    <row r="2518" spans="1:55">
      <c r="A2518" s="3" t="s">
        <v>5087</v>
      </c>
      <c r="B2518" s="3" t="s">
        <v>5088</v>
      </c>
      <c r="C2518" s="3">
        <v>143118260.63</v>
      </c>
      <c r="D2518" s="3">
        <v>181523750.51</v>
      </c>
      <c r="E2518" s="3">
        <v>228042282.74</v>
      </c>
      <c r="F2518" s="3">
        <v>0</v>
      </c>
      <c r="G2518" s="3">
        <v>0</v>
      </c>
      <c r="H2518" s="3">
        <v>0</v>
      </c>
      <c r="I2518" s="3">
        <v>0</v>
      </c>
      <c r="J2518" s="3">
        <v>23477016.85</v>
      </c>
      <c r="K2518" s="3">
        <v>3783106.65</v>
      </c>
      <c r="L2518" s="3">
        <v>0</v>
      </c>
      <c r="M2518" s="3">
        <v>261187989.89</v>
      </c>
      <c r="N2518" s="3">
        <v>17855728.09</v>
      </c>
      <c r="O2518" s="3">
        <v>109290701.07</v>
      </c>
      <c r="P2518" s="3">
        <v>41755756.35</v>
      </c>
      <c r="Q2518" s="3">
        <v>6849428.67</v>
      </c>
      <c r="R2518" s="3">
        <v>32388733.11</v>
      </c>
      <c r="S2518" s="3">
        <v>346541.2</v>
      </c>
      <c r="T2518" s="3">
        <v>0</v>
      </c>
      <c r="U2518" s="3">
        <v>8483072.78</v>
      </c>
      <c r="V2518" s="3">
        <v>14301402.73</v>
      </c>
      <c r="W2518" s="3">
        <v>0</v>
      </c>
      <c r="X2518" s="3">
        <v>0</v>
      </c>
      <c r="Y2518" s="3">
        <v>0</v>
      </c>
      <c r="Z2518" s="3">
        <v>1084400.7</v>
      </c>
      <c r="AA2518" s="3">
        <v>0</v>
      </c>
      <c r="AB2518" s="3">
        <v>1783346.63</v>
      </c>
      <c r="AC2518" s="3">
        <v>36904243.39</v>
      </c>
      <c r="AD2518" s="3">
        <v>264031.86</v>
      </c>
      <c r="AE2518" s="3">
        <v>0</v>
      </c>
      <c r="AF2518" s="3">
        <v>0</v>
      </c>
      <c r="AG2518" s="3">
        <v>0</v>
      </c>
      <c r="AH2518" s="3">
        <v>9373778.63</v>
      </c>
      <c r="AI2518" s="3">
        <v>0</v>
      </c>
      <c r="AJ2518" s="3">
        <v>707932012.79</v>
      </c>
      <c r="AK2518" s="3">
        <v>3257391.9</v>
      </c>
      <c r="AL2518" s="3">
        <v>13339893.15</v>
      </c>
      <c r="AM2518" s="3">
        <v>1052490.41</v>
      </c>
      <c r="AN2518" s="3">
        <v>335040</v>
      </c>
      <c r="AO2518" s="6">
        <f t="shared" si="585"/>
        <v>436826156.75</v>
      </c>
      <c r="AP2518" s="6">
        <f t="shared" si="586"/>
        <v>436939604.07</v>
      </c>
      <c r="AQ2518" s="6">
        <f t="shared" si="587"/>
        <v>58387497.15</v>
      </c>
      <c r="AR2518" s="6">
        <f t="shared" si="588"/>
        <v>378552106.92</v>
      </c>
      <c r="AS2518" s="6">
        <f t="shared" si="589"/>
        <v>772458882.13</v>
      </c>
      <c r="AT2518" s="10">
        <f t="shared" si="590"/>
        <v>143118260.63</v>
      </c>
      <c r="AU2518" s="10">
        <f t="shared" si="591"/>
        <v>915577142.76</v>
      </c>
      <c r="AV2518" s="10">
        <f t="shared" si="592"/>
        <v>815378263.67</v>
      </c>
      <c r="AW2518" s="12">
        <f t="shared" si="593"/>
        <v>0.252361300081629</v>
      </c>
      <c r="AX2518" s="12">
        <f t="shared" si="594"/>
        <v>0.664957043245786</v>
      </c>
      <c r="AY2518" s="12">
        <f t="shared" si="595"/>
        <v>0.218695470440075</v>
      </c>
      <c r="AZ2518" s="12">
        <f t="shared" si="596"/>
        <v>0.446261572805711</v>
      </c>
      <c r="BA2518" s="12">
        <f t="shared" si="597"/>
        <v>0.082681656672585</v>
      </c>
      <c r="BB2518" s="12">
        <f t="shared" si="598"/>
        <v>0.528943229478296</v>
      </c>
      <c r="BC2518" s="12">
        <f t="shared" si="599"/>
        <v>0.471056770521704</v>
      </c>
    </row>
    <row r="2519" spans="1:55">
      <c r="A2519" s="3" t="s">
        <v>5089</v>
      </c>
      <c r="B2519" s="3" t="s">
        <v>5090</v>
      </c>
      <c r="C2519" s="3">
        <v>237426496.22</v>
      </c>
      <c r="D2519" s="3">
        <v>181290023.75</v>
      </c>
      <c r="E2519" s="3">
        <v>0</v>
      </c>
      <c r="F2519" s="3">
        <v>0</v>
      </c>
      <c r="G2519" s="3">
        <v>0</v>
      </c>
      <c r="H2519" s="3">
        <v>0</v>
      </c>
      <c r="I2519" s="3">
        <v>0</v>
      </c>
      <c r="J2519" s="3">
        <v>0</v>
      </c>
      <c r="K2519" s="3">
        <v>158840.62</v>
      </c>
      <c r="L2519" s="3">
        <v>0</v>
      </c>
      <c r="M2519" s="3">
        <v>568354687.35</v>
      </c>
      <c r="N2519" s="3">
        <v>88240877.49</v>
      </c>
      <c r="O2519" s="3">
        <v>178054295.76</v>
      </c>
      <c r="P2519" s="3">
        <v>2498745.7</v>
      </c>
      <c r="Q2519" s="3">
        <v>0</v>
      </c>
      <c r="R2519" s="3">
        <v>407698778.82</v>
      </c>
      <c r="S2519" s="3">
        <v>0</v>
      </c>
      <c r="T2519" s="3">
        <v>0</v>
      </c>
      <c r="U2519" s="3">
        <v>2121504.24</v>
      </c>
      <c r="V2519" s="3">
        <v>368337.94</v>
      </c>
      <c r="W2519" s="3">
        <v>0</v>
      </c>
      <c r="X2519" s="3">
        <v>0</v>
      </c>
      <c r="Y2519" s="3">
        <v>0</v>
      </c>
      <c r="Z2519" s="3">
        <v>1781416.67</v>
      </c>
      <c r="AA2519" s="3">
        <v>0</v>
      </c>
      <c r="AB2519" s="3">
        <v>171081575.49</v>
      </c>
      <c r="AC2519" s="3">
        <v>94005462.61</v>
      </c>
      <c r="AD2519" s="3">
        <v>69469.03</v>
      </c>
      <c r="AE2519" s="3">
        <v>0</v>
      </c>
      <c r="AF2519" s="3">
        <v>0</v>
      </c>
      <c r="AG2519" s="3">
        <v>0</v>
      </c>
      <c r="AH2519" s="3">
        <v>18360882.5</v>
      </c>
      <c r="AI2519" s="3">
        <v>0</v>
      </c>
      <c r="AJ2519" s="3">
        <v>0</v>
      </c>
      <c r="AK2519" s="3">
        <v>0</v>
      </c>
      <c r="AL2519" s="3">
        <v>3555065.69</v>
      </c>
      <c r="AM2519" s="3">
        <v>0</v>
      </c>
      <c r="AN2519" s="3">
        <v>0</v>
      </c>
      <c r="AO2519" s="6">
        <f t="shared" si="585"/>
        <v>181448864.37</v>
      </c>
      <c r="AP2519" s="6">
        <f t="shared" si="586"/>
        <v>837148606.3</v>
      </c>
      <c r="AQ2519" s="6">
        <f t="shared" si="587"/>
        <v>583051613.16</v>
      </c>
      <c r="AR2519" s="6">
        <f t="shared" si="588"/>
        <v>254096993.14</v>
      </c>
      <c r="AS2519" s="6">
        <f t="shared" si="589"/>
        <v>115990879.83</v>
      </c>
      <c r="AT2519" s="10">
        <f t="shared" si="590"/>
        <v>237426496.22</v>
      </c>
      <c r="AU2519" s="10">
        <f t="shared" si="591"/>
        <v>353417376.05</v>
      </c>
      <c r="AV2519" s="10">
        <f t="shared" si="592"/>
        <v>435545857.51</v>
      </c>
      <c r="AW2519" s="12">
        <f t="shared" si="593"/>
        <v>0.229983929100545</v>
      </c>
      <c r="AX2519" s="12">
        <f t="shared" si="594"/>
        <v>0.469081266689793</v>
      </c>
      <c r="AY2519" s="12">
        <f t="shared" si="595"/>
        <v>0.32206442877376</v>
      </c>
      <c r="AZ2519" s="12">
        <f t="shared" si="596"/>
        <v>0.147016837916033</v>
      </c>
      <c r="BA2519" s="12">
        <f t="shared" si="597"/>
        <v>0.300934804209661</v>
      </c>
      <c r="BB2519" s="12">
        <f t="shared" si="598"/>
        <v>0.447951642125695</v>
      </c>
      <c r="BC2519" s="12">
        <f t="shared" si="599"/>
        <v>0.552048357874305</v>
      </c>
    </row>
    <row r="2520" spans="1:55">
      <c r="A2520" s="3" t="s">
        <v>5091</v>
      </c>
      <c r="B2520" s="3" t="s">
        <v>5092</v>
      </c>
      <c r="C2520" s="3">
        <v>0</v>
      </c>
      <c r="D2520" s="3">
        <v>181190054.29</v>
      </c>
      <c r="E2520" s="3">
        <v>166650000</v>
      </c>
      <c r="F2520" s="3">
        <v>0</v>
      </c>
      <c r="G2520" s="3">
        <v>0</v>
      </c>
      <c r="H2520" s="3">
        <v>0</v>
      </c>
      <c r="I2520" s="3">
        <v>0</v>
      </c>
      <c r="J2520" s="3">
        <v>13445906.15</v>
      </c>
      <c r="K2520" s="3">
        <v>8624778.1</v>
      </c>
      <c r="L2520" s="3">
        <v>0</v>
      </c>
      <c r="M2520" s="3">
        <v>92328757.42</v>
      </c>
      <c r="N2520" s="3">
        <v>696838.86</v>
      </c>
      <c r="O2520" s="3">
        <v>77736992.65</v>
      </c>
      <c r="P2520" s="3">
        <v>733394.9</v>
      </c>
      <c r="Q2520" s="3">
        <v>0</v>
      </c>
      <c r="R2520" s="3">
        <v>43729303.56</v>
      </c>
      <c r="S2520" s="3">
        <v>0</v>
      </c>
      <c r="T2520" s="3">
        <v>0</v>
      </c>
      <c r="U2520" s="3">
        <v>15389813.68</v>
      </c>
      <c r="V2520" s="3">
        <v>5364996.78</v>
      </c>
      <c r="W2520" s="3">
        <v>0</v>
      </c>
      <c r="X2520" s="3">
        <v>46497869.15</v>
      </c>
      <c r="Y2520" s="3">
        <v>0</v>
      </c>
      <c r="Z2520" s="3">
        <v>42192919.82</v>
      </c>
      <c r="AA2520" s="3">
        <v>0</v>
      </c>
      <c r="AB2520" s="3">
        <v>2975964.08</v>
      </c>
      <c r="AC2520" s="3">
        <v>170492082.79</v>
      </c>
      <c r="AD2520" s="3">
        <v>63535342.98</v>
      </c>
      <c r="AE2520" s="3">
        <v>0</v>
      </c>
      <c r="AF2520" s="3">
        <v>0</v>
      </c>
      <c r="AG2520" s="3">
        <v>0</v>
      </c>
      <c r="AH2520" s="3">
        <v>135846933.21</v>
      </c>
      <c r="AI2520" s="3">
        <v>0</v>
      </c>
      <c r="AJ2520" s="3">
        <v>0</v>
      </c>
      <c r="AK2520" s="3">
        <v>1663668.45</v>
      </c>
      <c r="AL2520" s="3">
        <v>4023431.4</v>
      </c>
      <c r="AM2520" s="3">
        <v>0</v>
      </c>
      <c r="AN2520" s="3">
        <v>340800</v>
      </c>
      <c r="AO2520" s="6">
        <f t="shared" si="585"/>
        <v>369910738.54</v>
      </c>
      <c r="AP2520" s="6">
        <f t="shared" si="586"/>
        <v>171495983.83</v>
      </c>
      <c r="AQ2520" s="6">
        <f t="shared" si="587"/>
        <v>156150867.07</v>
      </c>
      <c r="AR2520" s="6">
        <f t="shared" si="588"/>
        <v>15345116.76</v>
      </c>
      <c r="AS2520" s="6">
        <f t="shared" si="589"/>
        <v>375902258.83</v>
      </c>
      <c r="AT2520" s="10">
        <f t="shared" si="590"/>
        <v>0</v>
      </c>
      <c r="AU2520" s="10">
        <f t="shared" si="591"/>
        <v>375902258.83</v>
      </c>
      <c r="AV2520" s="10">
        <f t="shared" si="592"/>
        <v>385255855.3</v>
      </c>
      <c r="AW2520" s="12">
        <f t="shared" si="593"/>
        <v>0.485984096698235</v>
      </c>
      <c r="AX2520" s="12">
        <f t="shared" si="594"/>
        <v>0.514015903301765</v>
      </c>
      <c r="AY2520" s="12">
        <f t="shared" si="595"/>
        <v>0.0201602222654348</v>
      </c>
      <c r="AZ2520" s="12">
        <f t="shared" si="596"/>
        <v>0.49385568103633</v>
      </c>
      <c r="BA2520" s="12">
        <f t="shared" si="597"/>
        <v>0</v>
      </c>
      <c r="BB2520" s="12">
        <f t="shared" si="598"/>
        <v>0.49385568103633</v>
      </c>
      <c r="BC2520" s="12">
        <f t="shared" si="599"/>
        <v>0.50614431896367</v>
      </c>
    </row>
    <row r="2521" spans="1:55">
      <c r="A2521" s="3" t="s">
        <v>5093</v>
      </c>
      <c r="B2521" s="3" t="s">
        <v>5094</v>
      </c>
      <c r="C2521" s="3">
        <v>9230095.52</v>
      </c>
      <c r="D2521" s="3">
        <v>180537356.1</v>
      </c>
      <c r="E2521" s="3">
        <v>130000000</v>
      </c>
      <c r="F2521" s="3">
        <v>0</v>
      </c>
      <c r="G2521" s="3">
        <v>0</v>
      </c>
      <c r="H2521" s="3">
        <v>0</v>
      </c>
      <c r="I2521" s="3">
        <v>0</v>
      </c>
      <c r="J2521" s="3">
        <v>636405.89</v>
      </c>
      <c r="K2521" s="3">
        <v>1505094.89</v>
      </c>
      <c r="L2521" s="3">
        <v>0</v>
      </c>
      <c r="M2521" s="3">
        <v>439688249.81</v>
      </c>
      <c r="N2521" s="3">
        <v>5439952.28</v>
      </c>
      <c r="O2521" s="3">
        <v>259937084.2</v>
      </c>
      <c r="P2521" s="3">
        <v>11343746.45</v>
      </c>
      <c r="Q2521" s="3">
        <v>0</v>
      </c>
      <c r="R2521" s="3">
        <v>304492810.46</v>
      </c>
      <c r="S2521" s="3">
        <v>482841.65</v>
      </c>
      <c r="T2521" s="3">
        <v>0</v>
      </c>
      <c r="U2521" s="3">
        <v>22596215.06</v>
      </c>
      <c r="V2521" s="3">
        <v>2986911.78</v>
      </c>
      <c r="W2521" s="3">
        <v>0</v>
      </c>
      <c r="X2521" s="3">
        <v>0</v>
      </c>
      <c r="Y2521" s="3">
        <v>0</v>
      </c>
      <c r="Z2521" s="3">
        <v>6608471.9</v>
      </c>
      <c r="AA2521" s="3">
        <v>0</v>
      </c>
      <c r="AB2521" s="3">
        <v>206480.13</v>
      </c>
      <c r="AC2521" s="3">
        <v>226264377.74</v>
      </c>
      <c r="AD2521" s="3">
        <v>20323919.3</v>
      </c>
      <c r="AE2521" s="3">
        <v>0</v>
      </c>
      <c r="AF2521" s="3">
        <v>0</v>
      </c>
      <c r="AG2521" s="3">
        <v>0</v>
      </c>
      <c r="AH2521" s="3">
        <v>5407074.34</v>
      </c>
      <c r="AI2521" s="3">
        <v>0</v>
      </c>
      <c r="AJ2521" s="3">
        <v>0</v>
      </c>
      <c r="AK2521" s="3">
        <v>7019560.18</v>
      </c>
      <c r="AL2521" s="3">
        <v>6311471.09</v>
      </c>
      <c r="AM2521" s="3">
        <v>16967306.36</v>
      </c>
      <c r="AN2521" s="3">
        <v>4432388.52</v>
      </c>
      <c r="AO2521" s="6">
        <f t="shared" si="585"/>
        <v>312678856.88</v>
      </c>
      <c r="AP2521" s="6">
        <f t="shared" si="586"/>
        <v>716409032.74</v>
      </c>
      <c r="AQ2521" s="6">
        <f t="shared" si="587"/>
        <v>337373730.98</v>
      </c>
      <c r="AR2521" s="6">
        <f t="shared" si="588"/>
        <v>379035301.76</v>
      </c>
      <c r="AS2521" s="6">
        <f t="shared" si="589"/>
        <v>286726097.53</v>
      </c>
      <c r="AT2521" s="10">
        <f t="shared" si="590"/>
        <v>9230095.52</v>
      </c>
      <c r="AU2521" s="10">
        <f t="shared" si="591"/>
        <v>295956193.05</v>
      </c>
      <c r="AV2521" s="10">
        <f t="shared" si="592"/>
        <v>691714158.64</v>
      </c>
      <c r="AW2521" s="12">
        <f t="shared" si="593"/>
        <v>0.316582204117979</v>
      </c>
      <c r="AX2521" s="12">
        <f t="shared" si="594"/>
        <v>0.674072475852715</v>
      </c>
      <c r="AY2521" s="12">
        <f t="shared" si="595"/>
        <v>0.383767014076543</v>
      </c>
      <c r="AZ2521" s="12">
        <f t="shared" si="596"/>
        <v>0.290305461776172</v>
      </c>
      <c r="BA2521" s="12">
        <f t="shared" si="597"/>
        <v>0.00934532002930574</v>
      </c>
      <c r="BB2521" s="12">
        <f t="shared" si="598"/>
        <v>0.299650781805478</v>
      </c>
      <c r="BC2521" s="12">
        <f t="shared" si="599"/>
        <v>0.700349218194522</v>
      </c>
    </row>
    <row r="2522" spans="1:55">
      <c r="A2522" s="3" t="s">
        <v>5095</v>
      </c>
      <c r="B2522" s="3" t="s">
        <v>5096</v>
      </c>
      <c r="C2522" s="3">
        <v>5743282.34</v>
      </c>
      <c r="D2522" s="3">
        <v>179656971.83</v>
      </c>
      <c r="E2522" s="3">
        <v>0</v>
      </c>
      <c r="F2522" s="3">
        <v>59240000</v>
      </c>
      <c r="G2522" s="3">
        <v>0</v>
      </c>
      <c r="H2522" s="3">
        <v>0</v>
      </c>
      <c r="I2522" s="3">
        <v>0</v>
      </c>
      <c r="J2522" s="3">
        <v>0</v>
      </c>
      <c r="K2522" s="3">
        <v>2883997.46</v>
      </c>
      <c r="L2522" s="3">
        <v>0</v>
      </c>
      <c r="M2522" s="3">
        <v>92657329.15</v>
      </c>
      <c r="N2522" s="3">
        <v>38861006.22</v>
      </c>
      <c r="O2522" s="3">
        <v>86305764.56</v>
      </c>
      <c r="P2522" s="3">
        <v>1847972.99</v>
      </c>
      <c r="Q2522" s="3">
        <v>0</v>
      </c>
      <c r="R2522" s="3">
        <v>54416742.37</v>
      </c>
      <c r="S2522" s="3">
        <v>26458.75</v>
      </c>
      <c r="T2522" s="3">
        <v>0</v>
      </c>
      <c r="U2522" s="3">
        <v>3788841.91</v>
      </c>
      <c r="V2522" s="3">
        <v>27697412.91</v>
      </c>
      <c r="W2522" s="3">
        <v>0</v>
      </c>
      <c r="X2522" s="3">
        <v>0</v>
      </c>
      <c r="Y2522" s="3">
        <v>0</v>
      </c>
      <c r="Z2522" s="3">
        <v>275000</v>
      </c>
      <c r="AA2522" s="3">
        <v>0</v>
      </c>
      <c r="AB2522" s="3">
        <v>138929.83</v>
      </c>
      <c r="AC2522" s="3">
        <v>89087933.2</v>
      </c>
      <c r="AD2522" s="3">
        <v>11190882.12</v>
      </c>
      <c r="AE2522" s="3">
        <v>0</v>
      </c>
      <c r="AF2522" s="3">
        <v>0</v>
      </c>
      <c r="AG2522" s="3">
        <v>0</v>
      </c>
      <c r="AH2522" s="3">
        <v>18164308.84</v>
      </c>
      <c r="AI2522" s="3">
        <v>0</v>
      </c>
      <c r="AJ2522" s="3">
        <v>105781039.86</v>
      </c>
      <c r="AK2522" s="3">
        <v>0</v>
      </c>
      <c r="AL2522" s="3">
        <v>6270135.32</v>
      </c>
      <c r="AM2522" s="3">
        <v>3066903.33</v>
      </c>
      <c r="AN2522" s="3">
        <v>64600</v>
      </c>
      <c r="AO2522" s="6">
        <f t="shared" si="585"/>
        <v>241780969.29</v>
      </c>
      <c r="AP2522" s="6">
        <f t="shared" si="586"/>
        <v>219672072.92</v>
      </c>
      <c r="AQ2522" s="6">
        <f t="shared" si="587"/>
        <v>86343385.77</v>
      </c>
      <c r="AR2522" s="6">
        <f t="shared" si="588"/>
        <v>133328687.15</v>
      </c>
      <c r="AS2522" s="6">
        <f t="shared" si="589"/>
        <v>233625802.67</v>
      </c>
      <c r="AT2522" s="10">
        <f t="shared" si="590"/>
        <v>5743282.34</v>
      </c>
      <c r="AU2522" s="10">
        <f t="shared" si="591"/>
        <v>239369085.01</v>
      </c>
      <c r="AV2522" s="10">
        <f t="shared" si="592"/>
        <v>375109656.44</v>
      </c>
      <c r="AW2522" s="12">
        <f t="shared" si="593"/>
        <v>0.393473285535418</v>
      </c>
      <c r="AX2522" s="12">
        <f t="shared" si="594"/>
        <v>0.597180122056117</v>
      </c>
      <c r="AY2522" s="12">
        <f t="shared" si="595"/>
        <v>0.216978518793638</v>
      </c>
      <c r="AZ2522" s="12">
        <f t="shared" si="596"/>
        <v>0.380201603262478</v>
      </c>
      <c r="BA2522" s="12">
        <f t="shared" si="597"/>
        <v>0.00934659240846549</v>
      </c>
      <c r="BB2522" s="12">
        <f t="shared" si="598"/>
        <v>0.389548195670944</v>
      </c>
      <c r="BC2522" s="12">
        <f t="shared" si="599"/>
        <v>0.610451804329056</v>
      </c>
    </row>
    <row r="2523" spans="1:55">
      <c r="A2523" s="3" t="s">
        <v>5097</v>
      </c>
      <c r="B2523" s="3" t="s">
        <v>5098</v>
      </c>
      <c r="C2523" s="3">
        <v>121188300.08</v>
      </c>
      <c r="D2523" s="3">
        <v>178805717.5</v>
      </c>
      <c r="E2523" s="3">
        <v>0</v>
      </c>
      <c r="F2523" s="3">
        <v>0</v>
      </c>
      <c r="G2523" s="3">
        <v>0</v>
      </c>
      <c r="H2523" s="3">
        <v>0</v>
      </c>
      <c r="I2523" s="3">
        <v>0</v>
      </c>
      <c r="J2523" s="3">
        <v>43672045.88</v>
      </c>
      <c r="K2523" s="3">
        <v>18538131.01</v>
      </c>
      <c r="L2523" s="3">
        <v>0</v>
      </c>
      <c r="M2523" s="3">
        <v>24761883.93</v>
      </c>
      <c r="N2523" s="3">
        <v>76739514.18</v>
      </c>
      <c r="O2523" s="3">
        <v>943718236.74</v>
      </c>
      <c r="P2523" s="3">
        <v>31294349.01</v>
      </c>
      <c r="Q2523" s="3">
        <v>0</v>
      </c>
      <c r="R2523" s="3">
        <v>114945137.94</v>
      </c>
      <c r="S2523" s="3">
        <v>0</v>
      </c>
      <c r="T2523" s="3">
        <v>0</v>
      </c>
      <c r="U2523" s="3">
        <v>33545741.55</v>
      </c>
      <c r="V2523" s="3">
        <v>2360298.83</v>
      </c>
      <c r="W2523" s="3">
        <v>0</v>
      </c>
      <c r="X2523" s="3">
        <v>0</v>
      </c>
      <c r="Y2523" s="3">
        <v>0</v>
      </c>
      <c r="Z2523" s="3">
        <v>33103248.45</v>
      </c>
      <c r="AA2523" s="3">
        <v>0</v>
      </c>
      <c r="AB2523" s="3">
        <v>0</v>
      </c>
      <c r="AC2523" s="3">
        <v>528496168.84</v>
      </c>
      <c r="AD2523" s="3">
        <v>182654835.53</v>
      </c>
      <c r="AE2523" s="3">
        <v>0</v>
      </c>
      <c r="AF2523" s="3">
        <v>386410325.67</v>
      </c>
      <c r="AG2523" s="3">
        <v>0</v>
      </c>
      <c r="AH2523" s="3">
        <v>86656193.37</v>
      </c>
      <c r="AI2523" s="3">
        <v>0</v>
      </c>
      <c r="AJ2523" s="3">
        <v>0</v>
      </c>
      <c r="AK2523" s="3">
        <v>12751735.41</v>
      </c>
      <c r="AL2523" s="3">
        <v>8879614.32</v>
      </c>
      <c r="AM2523" s="3">
        <v>0</v>
      </c>
      <c r="AN2523" s="3">
        <v>70323471.3</v>
      </c>
      <c r="AO2523" s="6">
        <f t="shared" si="585"/>
        <v>241015894.39</v>
      </c>
      <c r="AP2523" s="6">
        <f t="shared" si="586"/>
        <v>1076513983.86</v>
      </c>
      <c r="AQ2523" s="6">
        <f t="shared" si="587"/>
        <v>183954426.77</v>
      </c>
      <c r="AR2523" s="6">
        <f t="shared" si="588"/>
        <v>892559557.09</v>
      </c>
      <c r="AS2523" s="6">
        <f t="shared" si="589"/>
        <v>1276172344.44</v>
      </c>
      <c r="AT2523" s="10">
        <f t="shared" si="590"/>
        <v>121188300.08</v>
      </c>
      <c r="AU2523" s="10">
        <f t="shared" si="591"/>
        <v>1397360644.52</v>
      </c>
      <c r="AV2523" s="10">
        <f t="shared" si="592"/>
        <v>1133575451.48</v>
      </c>
      <c r="AW2523" s="12">
        <f t="shared" si="593"/>
        <v>0.0952279651670826</v>
      </c>
      <c r="AX2523" s="12">
        <f t="shared" si="594"/>
        <v>0.856889237526604</v>
      </c>
      <c r="AY2523" s="12">
        <f t="shared" si="595"/>
        <v>0.352659855181899</v>
      </c>
      <c r="AZ2523" s="12">
        <f t="shared" si="596"/>
        <v>0.504229382344705</v>
      </c>
      <c r="BA2523" s="12">
        <f t="shared" si="597"/>
        <v>0.0478827973063133</v>
      </c>
      <c r="BB2523" s="12">
        <f t="shared" si="598"/>
        <v>0.552112179651019</v>
      </c>
      <c r="BC2523" s="12">
        <f t="shared" si="599"/>
        <v>0.447887820348981</v>
      </c>
    </row>
    <row r="2524" spans="1:55">
      <c r="A2524" s="3" t="s">
        <v>5099</v>
      </c>
      <c r="B2524" s="3" t="s">
        <v>5100</v>
      </c>
      <c r="C2524" s="3">
        <v>4878481.3</v>
      </c>
      <c r="D2524" s="3">
        <v>178648518.7</v>
      </c>
      <c r="E2524" s="3">
        <v>182489166.68</v>
      </c>
      <c r="F2524" s="3">
        <v>0</v>
      </c>
      <c r="G2524" s="3">
        <v>0</v>
      </c>
      <c r="H2524" s="3">
        <v>0</v>
      </c>
      <c r="I2524" s="3">
        <v>0</v>
      </c>
      <c r="J2524" s="3">
        <v>0</v>
      </c>
      <c r="K2524" s="3">
        <v>4924589.28</v>
      </c>
      <c r="L2524" s="3">
        <v>0</v>
      </c>
      <c r="M2524" s="3">
        <v>297349710.68</v>
      </c>
      <c r="N2524" s="3">
        <v>6557015.91</v>
      </c>
      <c r="O2524" s="3">
        <v>287195198.06</v>
      </c>
      <c r="P2524" s="3">
        <v>23824216.43</v>
      </c>
      <c r="Q2524" s="3">
        <v>0</v>
      </c>
      <c r="R2524" s="3">
        <v>210773284.24</v>
      </c>
      <c r="S2524" s="3">
        <v>0</v>
      </c>
      <c r="T2524" s="3">
        <v>0</v>
      </c>
      <c r="U2524" s="3">
        <v>25188022.07</v>
      </c>
      <c r="V2524" s="3">
        <v>7172393.26</v>
      </c>
      <c r="W2524" s="3">
        <v>0</v>
      </c>
      <c r="X2524" s="3">
        <v>1660931.51</v>
      </c>
      <c r="Y2524" s="3">
        <v>0</v>
      </c>
      <c r="Z2524" s="3">
        <v>43164748.24</v>
      </c>
      <c r="AA2524" s="3">
        <v>0</v>
      </c>
      <c r="AB2524" s="3">
        <v>0</v>
      </c>
      <c r="AC2524" s="3">
        <v>748746469.82</v>
      </c>
      <c r="AD2524" s="3">
        <v>93340150.97</v>
      </c>
      <c r="AE2524" s="3">
        <v>0</v>
      </c>
      <c r="AF2524" s="3">
        <v>0</v>
      </c>
      <c r="AG2524" s="3">
        <v>0</v>
      </c>
      <c r="AH2524" s="3">
        <v>72800128.02</v>
      </c>
      <c r="AI2524" s="3">
        <v>0</v>
      </c>
      <c r="AJ2524" s="3">
        <v>0</v>
      </c>
      <c r="AK2524" s="3">
        <v>153368.55</v>
      </c>
      <c r="AL2524" s="3">
        <v>12687026.74</v>
      </c>
      <c r="AM2524" s="3">
        <v>0</v>
      </c>
      <c r="AN2524" s="3">
        <v>67475314.89</v>
      </c>
      <c r="AO2524" s="6">
        <f t="shared" si="585"/>
        <v>366062274.66</v>
      </c>
      <c r="AP2524" s="6">
        <f t="shared" si="586"/>
        <v>614926141.08</v>
      </c>
      <c r="AQ2524" s="6">
        <f t="shared" si="587"/>
        <v>287959379.32</v>
      </c>
      <c r="AR2524" s="6">
        <f t="shared" si="588"/>
        <v>326966761.76</v>
      </c>
      <c r="AS2524" s="6">
        <f t="shared" si="589"/>
        <v>995202458.99</v>
      </c>
      <c r="AT2524" s="10">
        <f t="shared" si="590"/>
        <v>4878481.3</v>
      </c>
      <c r="AU2524" s="10">
        <f t="shared" si="591"/>
        <v>1000080940.29</v>
      </c>
      <c r="AV2524" s="10">
        <f t="shared" si="592"/>
        <v>693029036.42</v>
      </c>
      <c r="AW2524" s="12">
        <f t="shared" si="593"/>
        <v>0.216207027124913</v>
      </c>
      <c r="AX2524" s="12">
        <f t="shared" si="594"/>
        <v>0.780911599918157</v>
      </c>
      <c r="AY2524" s="12">
        <f t="shared" si="595"/>
        <v>0.193116080028866</v>
      </c>
      <c r="AZ2524" s="12">
        <f t="shared" si="596"/>
        <v>0.587795519889291</v>
      </c>
      <c r="BA2524" s="12">
        <f t="shared" si="597"/>
        <v>0.00288137295692966</v>
      </c>
      <c r="BB2524" s="12">
        <f t="shared" si="598"/>
        <v>0.590676892846221</v>
      </c>
      <c r="BC2524" s="12">
        <f t="shared" si="599"/>
        <v>0.409323107153779</v>
      </c>
    </row>
    <row r="2525" spans="1:55">
      <c r="A2525" s="3" t="s">
        <v>5101</v>
      </c>
      <c r="B2525" s="3" t="s">
        <v>5102</v>
      </c>
      <c r="C2525" s="3">
        <v>0</v>
      </c>
      <c r="D2525" s="3">
        <v>178612451.44</v>
      </c>
      <c r="E2525" s="3">
        <v>457002</v>
      </c>
      <c r="F2525" s="3">
        <v>0</v>
      </c>
      <c r="G2525" s="3">
        <v>0</v>
      </c>
      <c r="H2525" s="3">
        <v>0</v>
      </c>
      <c r="I2525" s="3">
        <v>0</v>
      </c>
      <c r="J2525" s="3">
        <v>0</v>
      </c>
      <c r="K2525" s="3">
        <v>10589374.12</v>
      </c>
      <c r="L2525" s="3">
        <v>0</v>
      </c>
      <c r="M2525" s="3">
        <v>477531490.11</v>
      </c>
      <c r="N2525" s="3">
        <v>161665646.16</v>
      </c>
      <c r="O2525" s="3">
        <v>353707874.72</v>
      </c>
      <c r="P2525" s="3">
        <v>10461825.14</v>
      </c>
      <c r="Q2525" s="3">
        <v>0</v>
      </c>
      <c r="R2525" s="3">
        <v>555792457.88</v>
      </c>
      <c r="S2525" s="3">
        <v>10000</v>
      </c>
      <c r="T2525" s="3">
        <v>0</v>
      </c>
      <c r="U2525" s="3">
        <v>23614604.95</v>
      </c>
      <c r="V2525" s="3">
        <v>9906446.95</v>
      </c>
      <c r="W2525" s="3">
        <v>0</v>
      </c>
      <c r="X2525" s="3">
        <v>0</v>
      </c>
      <c r="Y2525" s="3">
        <v>0</v>
      </c>
      <c r="Z2525" s="3">
        <v>44789139.42</v>
      </c>
      <c r="AA2525" s="3">
        <v>0</v>
      </c>
      <c r="AB2525" s="3">
        <v>112739014.21</v>
      </c>
      <c r="AC2525" s="3">
        <v>406553208.89</v>
      </c>
      <c r="AD2525" s="3">
        <v>137541108.9</v>
      </c>
      <c r="AE2525" s="3">
        <v>0</v>
      </c>
      <c r="AF2525" s="3">
        <v>0</v>
      </c>
      <c r="AG2525" s="3">
        <v>0</v>
      </c>
      <c r="AH2525" s="3">
        <v>72143756</v>
      </c>
      <c r="AI2525" s="3">
        <v>0</v>
      </c>
      <c r="AJ2525" s="3">
        <v>0</v>
      </c>
      <c r="AK2525" s="3">
        <v>2392507.34</v>
      </c>
      <c r="AL2525" s="3">
        <v>18835536.82</v>
      </c>
      <c r="AM2525" s="3">
        <v>16493119.92</v>
      </c>
      <c r="AN2525" s="3">
        <v>34617255.68</v>
      </c>
      <c r="AO2525" s="6">
        <f t="shared" si="585"/>
        <v>189658827.56</v>
      </c>
      <c r="AP2525" s="6">
        <f t="shared" si="586"/>
        <v>1003366836.13</v>
      </c>
      <c r="AQ2525" s="6">
        <f t="shared" si="587"/>
        <v>746851663.41</v>
      </c>
      <c r="AR2525" s="6">
        <f t="shared" si="588"/>
        <v>256515172.72</v>
      </c>
      <c r="AS2525" s="6">
        <f t="shared" si="589"/>
        <v>688576493.55</v>
      </c>
      <c r="AT2525" s="10">
        <f t="shared" si="590"/>
        <v>0</v>
      </c>
      <c r="AU2525" s="10">
        <f t="shared" si="591"/>
        <v>688576493.55</v>
      </c>
      <c r="AV2525" s="10">
        <f t="shared" si="592"/>
        <v>446174000.28</v>
      </c>
      <c r="AW2525" s="12">
        <f t="shared" si="593"/>
        <v>0.167137030202882</v>
      </c>
      <c r="AX2525" s="12">
        <f t="shared" si="594"/>
        <v>0.832862969797118</v>
      </c>
      <c r="AY2525" s="12">
        <f t="shared" si="595"/>
        <v>0.22605425079324</v>
      </c>
      <c r="AZ2525" s="12">
        <f t="shared" si="596"/>
        <v>0.606808719003878</v>
      </c>
      <c r="BA2525" s="12">
        <f t="shared" si="597"/>
        <v>0</v>
      </c>
      <c r="BB2525" s="12">
        <f t="shared" si="598"/>
        <v>0.606808719003878</v>
      </c>
      <c r="BC2525" s="12">
        <f t="shared" si="599"/>
        <v>0.393191280996122</v>
      </c>
    </row>
    <row r="2526" spans="1:55">
      <c r="A2526" s="3" t="s">
        <v>5103</v>
      </c>
      <c r="B2526" s="3" t="s">
        <v>5104</v>
      </c>
      <c r="C2526" s="3">
        <v>71689127.92</v>
      </c>
      <c r="D2526" s="3">
        <v>178609671.32</v>
      </c>
      <c r="E2526" s="3">
        <v>100445713.47</v>
      </c>
      <c r="F2526" s="3">
        <v>0</v>
      </c>
      <c r="G2526" s="3">
        <v>0</v>
      </c>
      <c r="H2526" s="3">
        <v>0</v>
      </c>
      <c r="I2526" s="3">
        <v>0</v>
      </c>
      <c r="J2526" s="3">
        <v>16958517.5</v>
      </c>
      <c r="K2526" s="3">
        <v>24529930.5</v>
      </c>
      <c r="L2526" s="3">
        <v>0</v>
      </c>
      <c r="M2526" s="3">
        <v>548491035.58</v>
      </c>
      <c r="N2526" s="3">
        <v>240064228.29</v>
      </c>
      <c r="O2526" s="3">
        <v>622628980.97</v>
      </c>
      <c r="P2526" s="3">
        <v>19453496.01</v>
      </c>
      <c r="Q2526" s="3">
        <v>0</v>
      </c>
      <c r="R2526" s="3">
        <v>93169234.1</v>
      </c>
      <c r="S2526" s="3">
        <v>308571.15</v>
      </c>
      <c r="T2526" s="3">
        <v>0</v>
      </c>
      <c r="U2526" s="3">
        <v>40649014.47</v>
      </c>
      <c r="V2526" s="3">
        <v>24810960.92</v>
      </c>
      <c r="W2526" s="3">
        <v>0</v>
      </c>
      <c r="X2526" s="3">
        <v>0</v>
      </c>
      <c r="Y2526" s="3">
        <v>0</v>
      </c>
      <c r="Z2526" s="3">
        <v>10407193.22</v>
      </c>
      <c r="AA2526" s="3">
        <v>0</v>
      </c>
      <c r="AB2526" s="3">
        <v>2197036.54</v>
      </c>
      <c r="AC2526" s="3">
        <v>429223822.2</v>
      </c>
      <c r="AD2526" s="3">
        <v>36011551.63</v>
      </c>
      <c r="AE2526" s="3">
        <v>0</v>
      </c>
      <c r="AF2526" s="3">
        <v>0</v>
      </c>
      <c r="AG2526" s="3">
        <v>0</v>
      </c>
      <c r="AH2526" s="3">
        <v>64760696.62</v>
      </c>
      <c r="AI2526" s="3">
        <v>0</v>
      </c>
      <c r="AJ2526" s="3">
        <v>530133894.64</v>
      </c>
      <c r="AK2526" s="3">
        <v>5220940.34</v>
      </c>
      <c r="AL2526" s="3">
        <v>49949125.49</v>
      </c>
      <c r="AM2526" s="3">
        <v>3435768.95</v>
      </c>
      <c r="AN2526" s="3">
        <v>6347026</v>
      </c>
      <c r="AO2526" s="6">
        <f t="shared" si="585"/>
        <v>320543832.79</v>
      </c>
      <c r="AP2526" s="6">
        <f t="shared" si="586"/>
        <v>1430637740.85</v>
      </c>
      <c r="AQ2526" s="6">
        <f t="shared" si="587"/>
        <v>171542010.4</v>
      </c>
      <c r="AR2526" s="6">
        <f t="shared" si="588"/>
        <v>1259095730.45</v>
      </c>
      <c r="AS2526" s="6">
        <f t="shared" si="589"/>
        <v>1125082825.87</v>
      </c>
      <c r="AT2526" s="10">
        <f t="shared" si="590"/>
        <v>71689127.92</v>
      </c>
      <c r="AU2526" s="10">
        <f t="shared" si="591"/>
        <v>1196771953.79</v>
      </c>
      <c r="AV2526" s="10">
        <f t="shared" si="592"/>
        <v>1579639563.24</v>
      </c>
      <c r="AW2526" s="12">
        <f t="shared" si="593"/>
        <v>0.115452565595497</v>
      </c>
      <c r="AX2526" s="12">
        <f t="shared" si="594"/>
        <v>0.858726648299751</v>
      </c>
      <c r="AY2526" s="12">
        <f t="shared" si="595"/>
        <v>0.453497517470641</v>
      </c>
      <c r="AZ2526" s="12">
        <f t="shared" si="596"/>
        <v>0.405229130829111</v>
      </c>
      <c r="BA2526" s="12">
        <f t="shared" si="597"/>
        <v>0.0258207861047514</v>
      </c>
      <c r="BB2526" s="12">
        <f t="shared" si="598"/>
        <v>0.431049916933862</v>
      </c>
      <c r="BC2526" s="12">
        <f t="shared" si="599"/>
        <v>0.568950083066138</v>
      </c>
    </row>
    <row r="2527" spans="1:55">
      <c r="A2527" s="3" t="s">
        <v>5105</v>
      </c>
      <c r="B2527" s="3" t="s">
        <v>5106</v>
      </c>
      <c r="C2527" s="3">
        <v>0</v>
      </c>
      <c r="D2527" s="3">
        <v>178547814.19</v>
      </c>
      <c r="E2527" s="3">
        <v>0</v>
      </c>
      <c r="F2527" s="3">
        <v>0</v>
      </c>
      <c r="G2527" s="3">
        <v>0</v>
      </c>
      <c r="H2527" s="3">
        <v>0</v>
      </c>
      <c r="I2527" s="3">
        <v>0</v>
      </c>
      <c r="J2527" s="3">
        <v>0</v>
      </c>
      <c r="K2527" s="3">
        <v>48682211.24</v>
      </c>
      <c r="L2527" s="3">
        <v>0</v>
      </c>
      <c r="M2527" s="3">
        <v>871737143.29</v>
      </c>
      <c r="N2527" s="3">
        <v>62801197.95</v>
      </c>
      <c r="O2527" s="3">
        <v>426651629.83</v>
      </c>
      <c r="P2527" s="3">
        <v>87950733.45</v>
      </c>
      <c r="Q2527" s="3">
        <v>0</v>
      </c>
      <c r="R2527" s="3">
        <v>457652123.74</v>
      </c>
      <c r="S2527" s="3">
        <v>0</v>
      </c>
      <c r="T2527" s="3">
        <v>0</v>
      </c>
      <c r="U2527" s="3">
        <v>18835753.12</v>
      </c>
      <c r="V2527" s="3">
        <v>7459872.73</v>
      </c>
      <c r="W2527" s="3">
        <v>0</v>
      </c>
      <c r="X2527" s="3">
        <v>0</v>
      </c>
      <c r="Y2527" s="3">
        <v>894900</v>
      </c>
      <c r="Z2527" s="3">
        <v>30736261.16</v>
      </c>
      <c r="AA2527" s="3">
        <v>0</v>
      </c>
      <c r="AB2527" s="3">
        <v>141201652.68</v>
      </c>
      <c r="AC2527" s="3">
        <v>912281822.74</v>
      </c>
      <c r="AD2527" s="3">
        <v>87906505.5</v>
      </c>
      <c r="AE2527" s="3">
        <v>0</v>
      </c>
      <c r="AF2527" s="3">
        <v>0</v>
      </c>
      <c r="AG2527" s="3">
        <v>0</v>
      </c>
      <c r="AH2527" s="3">
        <v>22798519.31</v>
      </c>
      <c r="AI2527" s="3">
        <v>0</v>
      </c>
      <c r="AJ2527" s="3">
        <v>0</v>
      </c>
      <c r="AK2527" s="3">
        <v>13623093.93</v>
      </c>
      <c r="AL2527" s="3">
        <v>27820830.46</v>
      </c>
      <c r="AM2527" s="3">
        <v>472389.49</v>
      </c>
      <c r="AN2527" s="3">
        <v>84412544.75</v>
      </c>
      <c r="AO2527" s="6">
        <f t="shared" si="585"/>
        <v>227230025.43</v>
      </c>
      <c r="AP2527" s="6">
        <f t="shared" si="586"/>
        <v>1449140704.52</v>
      </c>
      <c r="AQ2527" s="6">
        <f t="shared" si="587"/>
        <v>656780563.43</v>
      </c>
      <c r="AR2527" s="6">
        <f t="shared" si="588"/>
        <v>792360141.09</v>
      </c>
      <c r="AS2527" s="6">
        <f t="shared" si="589"/>
        <v>1149315706.18</v>
      </c>
      <c r="AT2527" s="10">
        <f t="shared" si="590"/>
        <v>0</v>
      </c>
      <c r="AU2527" s="10">
        <f t="shared" si="591"/>
        <v>1149315706.18</v>
      </c>
      <c r="AV2527" s="10">
        <f t="shared" si="592"/>
        <v>1019590166.52</v>
      </c>
      <c r="AW2527" s="12">
        <f t="shared" si="593"/>
        <v>0.104767121658041</v>
      </c>
      <c r="AX2527" s="12">
        <f t="shared" si="594"/>
        <v>0.895232878341959</v>
      </c>
      <c r="AY2527" s="12">
        <f t="shared" si="595"/>
        <v>0.365327122335474</v>
      </c>
      <c r="AZ2527" s="12">
        <f t="shared" si="596"/>
        <v>0.529905756006486</v>
      </c>
      <c r="BA2527" s="12">
        <f t="shared" si="597"/>
        <v>0</v>
      </c>
      <c r="BB2527" s="12">
        <f t="shared" si="598"/>
        <v>0.529905756006486</v>
      </c>
      <c r="BC2527" s="12">
        <f t="shared" si="599"/>
        <v>0.470094243993514</v>
      </c>
    </row>
    <row r="2528" spans="1:55">
      <c r="A2528" s="3" t="s">
        <v>5107</v>
      </c>
      <c r="B2528" s="3" t="s">
        <v>5108</v>
      </c>
      <c r="C2528" s="3">
        <v>0</v>
      </c>
      <c r="D2528" s="3">
        <v>178210923.56</v>
      </c>
      <c r="E2528" s="3">
        <v>120000000</v>
      </c>
      <c r="F2528" s="3">
        <v>0</v>
      </c>
      <c r="G2528" s="3">
        <v>0</v>
      </c>
      <c r="H2528" s="3">
        <v>0</v>
      </c>
      <c r="I2528" s="3">
        <v>0</v>
      </c>
      <c r="J2528" s="3">
        <v>0</v>
      </c>
      <c r="K2528" s="3">
        <v>209124.02</v>
      </c>
      <c r="L2528" s="3">
        <v>0</v>
      </c>
      <c r="M2528" s="3">
        <v>126185994.03</v>
      </c>
      <c r="N2528" s="3">
        <v>886515.59</v>
      </c>
      <c r="O2528" s="3">
        <v>17834405.81</v>
      </c>
      <c r="P2528" s="3">
        <v>11908560.37</v>
      </c>
      <c r="Q2528" s="3">
        <v>0</v>
      </c>
      <c r="R2528" s="3">
        <v>30063562.19</v>
      </c>
      <c r="S2528" s="3">
        <v>0</v>
      </c>
      <c r="T2528" s="3">
        <v>0</v>
      </c>
      <c r="U2528" s="3">
        <v>1454793.39</v>
      </c>
      <c r="V2528" s="3">
        <v>21809342.36</v>
      </c>
      <c r="W2528" s="3">
        <v>0</v>
      </c>
      <c r="X2528" s="3">
        <v>0</v>
      </c>
      <c r="Y2528" s="3">
        <v>0</v>
      </c>
      <c r="Z2528" s="3">
        <v>5794115.5</v>
      </c>
      <c r="AA2528" s="3">
        <v>0</v>
      </c>
      <c r="AB2528" s="3">
        <v>168561.99</v>
      </c>
      <c r="AC2528" s="3">
        <v>440067095.6</v>
      </c>
      <c r="AD2528" s="3">
        <v>3074100.17</v>
      </c>
      <c r="AE2528" s="3">
        <v>0</v>
      </c>
      <c r="AF2528" s="3">
        <v>0</v>
      </c>
      <c r="AG2528" s="3">
        <v>0</v>
      </c>
      <c r="AH2528" s="3">
        <v>16591128.36</v>
      </c>
      <c r="AI2528" s="3">
        <v>0</v>
      </c>
      <c r="AJ2528" s="3">
        <v>0</v>
      </c>
      <c r="AK2528" s="3">
        <v>0</v>
      </c>
      <c r="AL2528" s="3">
        <v>3912382.82</v>
      </c>
      <c r="AM2528" s="3">
        <v>5587402.05</v>
      </c>
      <c r="AN2528" s="3">
        <v>0</v>
      </c>
      <c r="AO2528" s="6">
        <f t="shared" si="585"/>
        <v>298420047.58</v>
      </c>
      <c r="AP2528" s="6">
        <f t="shared" si="586"/>
        <v>156815475.8</v>
      </c>
      <c r="AQ2528" s="6">
        <f t="shared" si="587"/>
        <v>59290375.43</v>
      </c>
      <c r="AR2528" s="6">
        <f t="shared" si="588"/>
        <v>97525100.37</v>
      </c>
      <c r="AS2528" s="6">
        <f t="shared" si="589"/>
        <v>469232109</v>
      </c>
      <c r="AT2528" s="10">
        <f t="shared" si="590"/>
        <v>0</v>
      </c>
      <c r="AU2528" s="10">
        <f t="shared" si="591"/>
        <v>469232109</v>
      </c>
      <c r="AV2528" s="10">
        <f t="shared" si="592"/>
        <v>395945147.95</v>
      </c>
      <c r="AW2528" s="12">
        <f t="shared" si="593"/>
        <v>0.344923592457824</v>
      </c>
      <c r="AX2528" s="12">
        <f t="shared" si="594"/>
        <v>0.655076407542176</v>
      </c>
      <c r="AY2528" s="12">
        <f t="shared" si="595"/>
        <v>0.112722681492812</v>
      </c>
      <c r="AZ2528" s="12">
        <f t="shared" si="596"/>
        <v>0.542353726049363</v>
      </c>
      <c r="BA2528" s="12">
        <f t="shared" si="597"/>
        <v>0</v>
      </c>
      <c r="BB2528" s="12">
        <f t="shared" si="598"/>
        <v>0.542353726049363</v>
      </c>
      <c r="BC2528" s="12">
        <f t="shared" si="599"/>
        <v>0.457646273950637</v>
      </c>
    </row>
    <row r="2529" spans="1:55">
      <c r="A2529" s="3" t="s">
        <v>5109</v>
      </c>
      <c r="B2529" s="3" t="s">
        <v>5110</v>
      </c>
      <c r="C2529" s="3">
        <v>0</v>
      </c>
      <c r="D2529" s="3">
        <v>178071069.12</v>
      </c>
      <c r="E2529" s="3">
        <v>153455846.58</v>
      </c>
      <c r="F2529" s="3">
        <v>0</v>
      </c>
      <c r="G2529" s="3">
        <v>0</v>
      </c>
      <c r="H2529" s="3">
        <v>0</v>
      </c>
      <c r="I2529" s="3">
        <v>0</v>
      </c>
      <c r="J2529" s="3">
        <v>0</v>
      </c>
      <c r="K2529" s="3">
        <v>8876222.44</v>
      </c>
      <c r="L2529" s="3">
        <v>0</v>
      </c>
      <c r="M2529" s="3">
        <v>56606575.41</v>
      </c>
      <c r="N2529" s="3">
        <v>18649191.76</v>
      </c>
      <c r="O2529" s="3">
        <v>82856337.58</v>
      </c>
      <c r="P2529" s="3">
        <v>4921265.21</v>
      </c>
      <c r="Q2529" s="3">
        <v>0</v>
      </c>
      <c r="R2529" s="3">
        <v>72876469.39</v>
      </c>
      <c r="S2529" s="3">
        <v>838304.44</v>
      </c>
      <c r="T2529" s="3">
        <v>0</v>
      </c>
      <c r="U2529" s="3">
        <v>5078273.67</v>
      </c>
      <c r="V2529" s="3">
        <v>9813459.94</v>
      </c>
      <c r="W2529" s="3">
        <v>0</v>
      </c>
      <c r="X2529" s="3">
        <v>0</v>
      </c>
      <c r="Y2529" s="3">
        <v>0</v>
      </c>
      <c r="Z2529" s="3">
        <v>0</v>
      </c>
      <c r="AA2529" s="3">
        <v>0</v>
      </c>
      <c r="AB2529" s="3">
        <v>1847184.96</v>
      </c>
      <c r="AC2529" s="3">
        <v>133010757.3</v>
      </c>
      <c r="AD2529" s="3">
        <v>232757582.26</v>
      </c>
      <c r="AE2529" s="3">
        <v>0</v>
      </c>
      <c r="AF2529" s="3">
        <v>0</v>
      </c>
      <c r="AG2529" s="3">
        <v>0</v>
      </c>
      <c r="AH2529" s="3">
        <v>54710641.21</v>
      </c>
      <c r="AI2529" s="3">
        <v>0</v>
      </c>
      <c r="AJ2529" s="3">
        <v>225000</v>
      </c>
      <c r="AK2529" s="3">
        <v>1534630.67</v>
      </c>
      <c r="AL2529" s="3">
        <v>327398.58</v>
      </c>
      <c r="AM2529" s="3">
        <v>10004102.06</v>
      </c>
      <c r="AN2529" s="3">
        <v>73417919.31</v>
      </c>
      <c r="AO2529" s="6">
        <f t="shared" si="585"/>
        <v>340403138.14</v>
      </c>
      <c r="AP2529" s="6">
        <f t="shared" si="586"/>
        <v>163033369.96</v>
      </c>
      <c r="AQ2529" s="6">
        <f t="shared" si="587"/>
        <v>90453692.4</v>
      </c>
      <c r="AR2529" s="6">
        <f t="shared" si="588"/>
        <v>72579677.56</v>
      </c>
      <c r="AS2529" s="6">
        <f t="shared" si="589"/>
        <v>505988031.39</v>
      </c>
      <c r="AT2529" s="10">
        <f t="shared" si="590"/>
        <v>0</v>
      </c>
      <c r="AU2529" s="10">
        <f t="shared" si="591"/>
        <v>505988031.39</v>
      </c>
      <c r="AV2529" s="10">
        <f t="shared" si="592"/>
        <v>412982815.7</v>
      </c>
      <c r="AW2529" s="12">
        <f t="shared" si="593"/>
        <v>0.3704177768184</v>
      </c>
      <c r="AX2529" s="12">
        <f t="shared" si="594"/>
        <v>0.6295822231816</v>
      </c>
      <c r="AY2529" s="12">
        <f t="shared" si="595"/>
        <v>0.07897930363061</v>
      </c>
      <c r="AZ2529" s="12">
        <f t="shared" si="596"/>
        <v>0.55060291955099</v>
      </c>
      <c r="BA2529" s="12">
        <f t="shared" si="597"/>
        <v>0</v>
      </c>
      <c r="BB2529" s="12">
        <f t="shared" si="598"/>
        <v>0.55060291955099</v>
      </c>
      <c r="BC2529" s="12">
        <f t="shared" si="599"/>
        <v>0.44939708044901</v>
      </c>
    </row>
    <row r="2530" spans="1:55">
      <c r="A2530" s="3" t="s">
        <v>5111</v>
      </c>
      <c r="B2530" s="3" t="s">
        <v>5112</v>
      </c>
      <c r="C2530" s="3">
        <v>0</v>
      </c>
      <c r="D2530" s="3">
        <v>178066815.99</v>
      </c>
      <c r="E2530" s="3">
        <v>97754200.67</v>
      </c>
      <c r="F2530" s="3">
        <v>0</v>
      </c>
      <c r="G2530" s="3">
        <v>0</v>
      </c>
      <c r="H2530" s="3">
        <v>0</v>
      </c>
      <c r="I2530" s="3">
        <v>0</v>
      </c>
      <c r="J2530" s="3">
        <v>0</v>
      </c>
      <c r="K2530" s="3">
        <v>199927.07</v>
      </c>
      <c r="L2530" s="3">
        <v>0</v>
      </c>
      <c r="M2530" s="3">
        <v>86001176.26</v>
      </c>
      <c r="N2530" s="3">
        <v>4794326.09</v>
      </c>
      <c r="O2530" s="3">
        <v>101418441.41</v>
      </c>
      <c r="P2530" s="3">
        <v>9705174.19</v>
      </c>
      <c r="Q2530" s="3">
        <v>0</v>
      </c>
      <c r="R2530" s="3">
        <v>56441235.74</v>
      </c>
      <c r="S2530" s="3">
        <v>0</v>
      </c>
      <c r="T2530" s="3">
        <v>0</v>
      </c>
      <c r="U2530" s="3">
        <v>11362608.32</v>
      </c>
      <c r="V2530" s="3">
        <v>6709186.51</v>
      </c>
      <c r="W2530" s="3">
        <v>0</v>
      </c>
      <c r="X2530" s="3">
        <v>0</v>
      </c>
      <c r="Y2530" s="3">
        <v>0</v>
      </c>
      <c r="Z2530" s="3">
        <v>7756239.18</v>
      </c>
      <c r="AA2530" s="3">
        <v>0</v>
      </c>
      <c r="AB2530" s="3">
        <v>508777.61</v>
      </c>
      <c r="AC2530" s="3">
        <v>235102094</v>
      </c>
      <c r="AD2530" s="3">
        <v>182146474.02</v>
      </c>
      <c r="AE2530" s="3">
        <v>0</v>
      </c>
      <c r="AF2530" s="3">
        <v>0</v>
      </c>
      <c r="AG2530" s="3">
        <v>0</v>
      </c>
      <c r="AH2530" s="3">
        <v>71314794.55</v>
      </c>
      <c r="AI2530" s="3">
        <v>0</v>
      </c>
      <c r="AJ2530" s="3">
        <v>1126048.66</v>
      </c>
      <c r="AK2530" s="3">
        <v>3368654.16</v>
      </c>
      <c r="AL2530" s="3">
        <v>4556502.71</v>
      </c>
      <c r="AM2530" s="3">
        <v>5687321.44</v>
      </c>
      <c r="AN2530" s="3">
        <v>7701607.79</v>
      </c>
      <c r="AO2530" s="6">
        <f t="shared" si="585"/>
        <v>276020943.73</v>
      </c>
      <c r="AP2530" s="6">
        <f t="shared" si="586"/>
        <v>201919117.95</v>
      </c>
      <c r="AQ2530" s="6">
        <f t="shared" si="587"/>
        <v>82778047.36</v>
      </c>
      <c r="AR2530" s="6">
        <f t="shared" si="588"/>
        <v>119141070.59</v>
      </c>
      <c r="AS2530" s="6">
        <f t="shared" si="589"/>
        <v>511003497.33</v>
      </c>
      <c r="AT2530" s="10">
        <f t="shared" si="590"/>
        <v>0</v>
      </c>
      <c r="AU2530" s="10">
        <f t="shared" si="591"/>
        <v>511003497.33</v>
      </c>
      <c r="AV2530" s="10">
        <f t="shared" si="592"/>
        <v>395162014.32</v>
      </c>
      <c r="AW2530" s="12">
        <f t="shared" si="593"/>
        <v>0.304603232170473</v>
      </c>
      <c r="AX2530" s="12">
        <f t="shared" si="594"/>
        <v>0.695396767829527</v>
      </c>
      <c r="AY2530" s="12">
        <f t="shared" si="595"/>
        <v>0.131478266451634</v>
      </c>
      <c r="AZ2530" s="12">
        <f t="shared" si="596"/>
        <v>0.563918501377893</v>
      </c>
      <c r="BA2530" s="12">
        <f t="shared" si="597"/>
        <v>0</v>
      </c>
      <c r="BB2530" s="12">
        <f t="shared" si="598"/>
        <v>0.563918501377893</v>
      </c>
      <c r="BC2530" s="12">
        <f t="shared" si="599"/>
        <v>0.436081498622107</v>
      </c>
    </row>
    <row r="2531" spans="1:55">
      <c r="A2531" s="3" t="s">
        <v>5113</v>
      </c>
      <c r="B2531" s="3" t="s">
        <v>5114</v>
      </c>
      <c r="C2531" s="3">
        <v>11630647</v>
      </c>
      <c r="D2531" s="3">
        <v>177688911.63</v>
      </c>
      <c r="E2531" s="3">
        <v>0</v>
      </c>
      <c r="F2531" s="3">
        <v>0</v>
      </c>
      <c r="G2531" s="3">
        <v>0</v>
      </c>
      <c r="H2531" s="3">
        <v>0</v>
      </c>
      <c r="I2531" s="3">
        <v>0</v>
      </c>
      <c r="J2531" s="3">
        <v>1259089.07</v>
      </c>
      <c r="K2531" s="3">
        <v>18671390.38</v>
      </c>
      <c r="L2531" s="3">
        <v>0</v>
      </c>
      <c r="M2531" s="3">
        <v>324504224.03</v>
      </c>
      <c r="N2531" s="3">
        <v>12896216.25</v>
      </c>
      <c r="O2531" s="3">
        <v>27451954.73</v>
      </c>
      <c r="P2531" s="3">
        <v>8592014.33</v>
      </c>
      <c r="Q2531" s="3">
        <v>0</v>
      </c>
      <c r="R2531" s="3">
        <v>147142954.6</v>
      </c>
      <c r="S2531" s="3">
        <v>0</v>
      </c>
      <c r="T2531" s="3">
        <v>0</v>
      </c>
      <c r="U2531" s="3">
        <v>49940340.31</v>
      </c>
      <c r="V2531" s="3">
        <v>11219940.37</v>
      </c>
      <c r="W2531" s="3">
        <v>0</v>
      </c>
      <c r="X2531" s="3">
        <v>29411300</v>
      </c>
      <c r="Y2531" s="3">
        <v>0</v>
      </c>
      <c r="Z2531" s="3">
        <v>3840934.25</v>
      </c>
      <c r="AA2531" s="3">
        <v>0</v>
      </c>
      <c r="AB2531" s="3">
        <v>4794422.15</v>
      </c>
      <c r="AC2531" s="3">
        <v>625696419.84</v>
      </c>
      <c r="AD2531" s="3">
        <v>8958571.24</v>
      </c>
      <c r="AE2531" s="3">
        <v>0</v>
      </c>
      <c r="AF2531" s="3">
        <v>0</v>
      </c>
      <c r="AG2531" s="3">
        <v>0</v>
      </c>
      <c r="AH2531" s="3">
        <v>75361218.4</v>
      </c>
      <c r="AI2531" s="3">
        <v>1908000</v>
      </c>
      <c r="AJ2531" s="3">
        <v>59118021.38</v>
      </c>
      <c r="AK2531" s="3">
        <v>6423910.71</v>
      </c>
      <c r="AL2531" s="3">
        <v>9735284.98</v>
      </c>
      <c r="AM2531" s="3">
        <v>4271649.33</v>
      </c>
      <c r="AN2531" s="3">
        <v>67148837.82</v>
      </c>
      <c r="AO2531" s="6">
        <f t="shared" si="585"/>
        <v>197619391.08</v>
      </c>
      <c r="AP2531" s="6">
        <f t="shared" si="586"/>
        <v>373444409.34</v>
      </c>
      <c r="AQ2531" s="6">
        <f t="shared" si="587"/>
        <v>246349891.68</v>
      </c>
      <c r="AR2531" s="6">
        <f t="shared" si="588"/>
        <v>127094517.66</v>
      </c>
      <c r="AS2531" s="6">
        <f t="shared" si="589"/>
        <v>858621913.7</v>
      </c>
      <c r="AT2531" s="10">
        <f t="shared" si="590"/>
        <v>11630647</v>
      </c>
      <c r="AU2531" s="10">
        <f t="shared" si="591"/>
        <v>870252560.7</v>
      </c>
      <c r="AV2531" s="10">
        <f t="shared" si="592"/>
        <v>324713908.74</v>
      </c>
      <c r="AW2531" s="12">
        <f t="shared" si="593"/>
        <v>0.165376515688018</v>
      </c>
      <c r="AX2531" s="12">
        <f t="shared" si="594"/>
        <v>0.82489045221657</v>
      </c>
      <c r="AY2531" s="12">
        <f t="shared" si="595"/>
        <v>0.106358229214214</v>
      </c>
      <c r="AZ2531" s="12">
        <f t="shared" si="596"/>
        <v>0.718532223002356</v>
      </c>
      <c r="BA2531" s="12">
        <f t="shared" si="597"/>
        <v>0.00973303209541143</v>
      </c>
      <c r="BB2531" s="12">
        <f t="shared" si="598"/>
        <v>0.728265255097767</v>
      </c>
      <c r="BC2531" s="12">
        <f t="shared" si="599"/>
        <v>0.271734744902233</v>
      </c>
    </row>
    <row r="2532" spans="1:55">
      <c r="A2532" s="3" t="s">
        <v>5115</v>
      </c>
      <c r="B2532" s="3" t="s">
        <v>5116</v>
      </c>
      <c r="C2532" s="3">
        <v>77505227.57</v>
      </c>
      <c r="D2532" s="3">
        <v>177453363.8</v>
      </c>
      <c r="E2532" s="3">
        <v>15000000</v>
      </c>
      <c r="F2532" s="3">
        <v>0</v>
      </c>
      <c r="G2532" s="3">
        <v>0</v>
      </c>
      <c r="H2532" s="3">
        <v>0</v>
      </c>
      <c r="I2532" s="3">
        <v>0</v>
      </c>
      <c r="J2532" s="3">
        <v>1412734.24</v>
      </c>
      <c r="K2532" s="3">
        <v>19344613.97</v>
      </c>
      <c r="L2532" s="3">
        <v>0</v>
      </c>
      <c r="M2532" s="3">
        <v>359311300.05</v>
      </c>
      <c r="N2532" s="3">
        <v>29363713.02</v>
      </c>
      <c r="O2532" s="3">
        <v>133841998.92</v>
      </c>
      <c r="P2532" s="3">
        <v>1825169.09</v>
      </c>
      <c r="Q2532" s="3">
        <v>0</v>
      </c>
      <c r="R2532" s="3">
        <v>420892513.94</v>
      </c>
      <c r="S2532" s="3">
        <v>0</v>
      </c>
      <c r="T2532" s="3">
        <v>0</v>
      </c>
      <c r="U2532" s="3">
        <v>7243227.34</v>
      </c>
      <c r="V2532" s="3">
        <v>2080050.45</v>
      </c>
      <c r="W2532" s="3">
        <v>0</v>
      </c>
      <c r="X2532" s="3">
        <v>0</v>
      </c>
      <c r="Y2532" s="3">
        <v>0</v>
      </c>
      <c r="Z2532" s="3">
        <v>654195.45</v>
      </c>
      <c r="AA2532" s="3">
        <v>0</v>
      </c>
      <c r="AB2532" s="3">
        <v>3146637.45</v>
      </c>
      <c r="AC2532" s="3">
        <v>723806369.49</v>
      </c>
      <c r="AD2532" s="3">
        <v>30716544.49</v>
      </c>
      <c r="AE2532" s="3">
        <v>0</v>
      </c>
      <c r="AF2532" s="3">
        <v>0</v>
      </c>
      <c r="AG2532" s="3">
        <v>0</v>
      </c>
      <c r="AH2532" s="3">
        <v>100712479.26</v>
      </c>
      <c r="AI2532" s="3">
        <v>0</v>
      </c>
      <c r="AJ2532" s="3">
        <v>0</v>
      </c>
      <c r="AK2532" s="3">
        <v>526381.93</v>
      </c>
      <c r="AL2532" s="3">
        <v>5138290.69</v>
      </c>
      <c r="AM2532" s="3">
        <v>0</v>
      </c>
      <c r="AN2532" s="3">
        <v>102792368.72</v>
      </c>
      <c r="AO2532" s="6">
        <f t="shared" si="585"/>
        <v>213210712.01</v>
      </c>
      <c r="AP2532" s="6">
        <f t="shared" si="586"/>
        <v>524342181.08</v>
      </c>
      <c r="AQ2532" s="6">
        <f t="shared" si="587"/>
        <v>434016624.63</v>
      </c>
      <c r="AR2532" s="6">
        <f t="shared" si="588"/>
        <v>90325556.45</v>
      </c>
      <c r="AS2532" s="6">
        <f t="shared" si="589"/>
        <v>963692434.58</v>
      </c>
      <c r="AT2532" s="10">
        <f t="shared" si="590"/>
        <v>77505227.57</v>
      </c>
      <c r="AU2532" s="10">
        <f t="shared" si="591"/>
        <v>1041197662.15</v>
      </c>
      <c r="AV2532" s="10">
        <f t="shared" si="592"/>
        <v>303536268.46</v>
      </c>
      <c r="AW2532" s="12">
        <f t="shared" si="593"/>
        <v>0.158552340471756</v>
      </c>
      <c r="AX2532" s="12">
        <f t="shared" si="594"/>
        <v>0.783811553376864</v>
      </c>
      <c r="AY2532" s="12">
        <f t="shared" si="595"/>
        <v>0.0671698351576705</v>
      </c>
      <c r="AZ2532" s="12">
        <f t="shared" si="596"/>
        <v>0.716641718219194</v>
      </c>
      <c r="BA2532" s="12">
        <f t="shared" si="597"/>
        <v>0.0576361061513797</v>
      </c>
      <c r="BB2532" s="12">
        <f t="shared" si="598"/>
        <v>0.774277824370573</v>
      </c>
      <c r="BC2532" s="12">
        <f t="shared" si="599"/>
        <v>0.225722175629427</v>
      </c>
    </row>
    <row r="2533" spans="1:55">
      <c r="A2533" s="3" t="s">
        <v>5117</v>
      </c>
      <c r="B2533" s="3" t="s">
        <v>5118</v>
      </c>
      <c r="C2533" s="3">
        <v>0</v>
      </c>
      <c r="D2533" s="3">
        <v>177413997.87</v>
      </c>
      <c r="E2533" s="3">
        <v>165194575.47</v>
      </c>
      <c r="F2533" s="3">
        <v>0</v>
      </c>
      <c r="G2533" s="3">
        <v>0</v>
      </c>
      <c r="H2533" s="3">
        <v>0</v>
      </c>
      <c r="I2533" s="3">
        <v>0</v>
      </c>
      <c r="J2533" s="3">
        <v>2127674.72</v>
      </c>
      <c r="K2533" s="3">
        <v>552848.54</v>
      </c>
      <c r="L2533" s="3">
        <v>0</v>
      </c>
      <c r="M2533" s="3">
        <v>188209006.57</v>
      </c>
      <c r="N2533" s="3">
        <v>16967697.46</v>
      </c>
      <c r="O2533" s="3">
        <v>71658682.58</v>
      </c>
      <c r="P2533" s="3">
        <v>1608240.47</v>
      </c>
      <c r="Q2533" s="3">
        <v>0</v>
      </c>
      <c r="R2533" s="3">
        <v>86775389.31</v>
      </c>
      <c r="S2533" s="3">
        <v>0</v>
      </c>
      <c r="T2533" s="3">
        <v>0</v>
      </c>
      <c r="U2533" s="3">
        <v>3955586.35</v>
      </c>
      <c r="V2533" s="3">
        <v>4594354.83</v>
      </c>
      <c r="W2533" s="3">
        <v>0</v>
      </c>
      <c r="X2533" s="3">
        <v>0</v>
      </c>
      <c r="Y2533" s="3">
        <v>0</v>
      </c>
      <c r="Z2533" s="3">
        <v>2590000</v>
      </c>
      <c r="AA2533" s="3">
        <v>0</v>
      </c>
      <c r="AB2533" s="3">
        <v>24764805.16</v>
      </c>
      <c r="AC2533" s="3">
        <v>104177361.02</v>
      </c>
      <c r="AD2533" s="3">
        <v>15295237.22</v>
      </c>
      <c r="AE2533" s="3">
        <v>0</v>
      </c>
      <c r="AF2533" s="3">
        <v>0</v>
      </c>
      <c r="AG2533" s="3">
        <v>0</v>
      </c>
      <c r="AH2533" s="3">
        <v>15389619.38</v>
      </c>
      <c r="AI2533" s="3">
        <v>0</v>
      </c>
      <c r="AJ2533" s="3">
        <v>0</v>
      </c>
      <c r="AK2533" s="3">
        <v>3195110.32</v>
      </c>
      <c r="AL2533" s="3">
        <v>2583461.4</v>
      </c>
      <c r="AM2533" s="3">
        <v>0</v>
      </c>
      <c r="AN2533" s="3">
        <v>29973974</v>
      </c>
      <c r="AO2533" s="6">
        <f t="shared" si="585"/>
        <v>345289096.6</v>
      </c>
      <c r="AP2533" s="6">
        <f t="shared" si="586"/>
        <v>278443627.08</v>
      </c>
      <c r="AQ2533" s="6">
        <f t="shared" si="587"/>
        <v>122680135.65</v>
      </c>
      <c r="AR2533" s="6">
        <f t="shared" si="588"/>
        <v>155763491.43</v>
      </c>
      <c r="AS2533" s="6">
        <f t="shared" si="589"/>
        <v>170614763.34</v>
      </c>
      <c r="AT2533" s="10">
        <f t="shared" si="590"/>
        <v>0</v>
      </c>
      <c r="AU2533" s="10">
        <f t="shared" si="591"/>
        <v>170614763.34</v>
      </c>
      <c r="AV2533" s="10">
        <f t="shared" si="592"/>
        <v>501052588.03</v>
      </c>
      <c r="AW2533" s="12">
        <f t="shared" si="593"/>
        <v>0.514077535398607</v>
      </c>
      <c r="AX2533" s="12">
        <f t="shared" si="594"/>
        <v>0.485922464601393</v>
      </c>
      <c r="AY2533" s="12">
        <f t="shared" si="595"/>
        <v>0.231905706168819</v>
      </c>
      <c r="AZ2533" s="12">
        <f t="shared" si="596"/>
        <v>0.254016758432574</v>
      </c>
      <c r="BA2533" s="12">
        <f t="shared" si="597"/>
        <v>0</v>
      </c>
      <c r="BB2533" s="12">
        <f t="shared" si="598"/>
        <v>0.254016758432574</v>
      </c>
      <c r="BC2533" s="12">
        <f t="shared" si="599"/>
        <v>0.745983241567426</v>
      </c>
    </row>
    <row r="2534" spans="1:55">
      <c r="A2534" s="3" t="s">
        <v>5119</v>
      </c>
      <c r="B2534" s="3" t="s">
        <v>5120</v>
      </c>
      <c r="C2534" s="3">
        <v>0</v>
      </c>
      <c r="D2534" s="3">
        <v>177264219.43</v>
      </c>
      <c r="E2534" s="3">
        <v>0</v>
      </c>
      <c r="F2534" s="3">
        <v>0</v>
      </c>
      <c r="G2534" s="3">
        <v>0</v>
      </c>
      <c r="H2534" s="3">
        <v>0</v>
      </c>
      <c r="I2534" s="3">
        <v>0</v>
      </c>
      <c r="J2534" s="3">
        <v>32452273.57</v>
      </c>
      <c r="K2534" s="3">
        <v>44393641.03</v>
      </c>
      <c r="L2534" s="3">
        <v>0</v>
      </c>
      <c r="M2534" s="3">
        <v>654899630.52</v>
      </c>
      <c r="N2534" s="3">
        <v>12874260.69</v>
      </c>
      <c r="O2534" s="3">
        <v>130273647.17</v>
      </c>
      <c r="P2534" s="3">
        <v>14820220.17</v>
      </c>
      <c r="Q2534" s="3">
        <v>0</v>
      </c>
      <c r="R2534" s="3">
        <v>409253723.07</v>
      </c>
      <c r="S2534" s="3">
        <v>35552.83</v>
      </c>
      <c r="T2534" s="3">
        <v>0</v>
      </c>
      <c r="U2534" s="3">
        <v>36679855.94</v>
      </c>
      <c r="V2534" s="3">
        <v>7368460.42</v>
      </c>
      <c r="W2534" s="3">
        <v>23507361.88</v>
      </c>
      <c r="X2534" s="3">
        <v>0</v>
      </c>
      <c r="Y2534" s="3">
        <v>0</v>
      </c>
      <c r="Z2534" s="3">
        <v>21503917.17</v>
      </c>
      <c r="AA2534" s="3">
        <v>0</v>
      </c>
      <c r="AB2534" s="3">
        <v>160621289.75</v>
      </c>
      <c r="AC2534" s="3">
        <v>364354380.25</v>
      </c>
      <c r="AD2534" s="3">
        <v>33816819.79</v>
      </c>
      <c r="AE2534" s="3">
        <v>0</v>
      </c>
      <c r="AF2534" s="3">
        <v>0</v>
      </c>
      <c r="AG2534" s="3">
        <v>0</v>
      </c>
      <c r="AH2534" s="3">
        <v>40152905.51</v>
      </c>
      <c r="AI2534" s="3">
        <v>0</v>
      </c>
      <c r="AJ2534" s="3">
        <v>0</v>
      </c>
      <c r="AK2534" s="3">
        <v>23212728.44</v>
      </c>
      <c r="AL2534" s="3">
        <v>12343166.14</v>
      </c>
      <c r="AM2534" s="3">
        <v>10796221.45</v>
      </c>
      <c r="AN2534" s="3">
        <v>9919294.89</v>
      </c>
      <c r="AO2534" s="6">
        <f t="shared" si="585"/>
        <v>254110134.03</v>
      </c>
      <c r="AP2534" s="6">
        <f t="shared" si="586"/>
        <v>812867758.55</v>
      </c>
      <c r="AQ2534" s="6">
        <f t="shared" si="587"/>
        <v>658970161.06</v>
      </c>
      <c r="AR2534" s="6">
        <f t="shared" si="588"/>
        <v>153897597.49</v>
      </c>
      <c r="AS2534" s="6">
        <f t="shared" si="589"/>
        <v>494595516.47</v>
      </c>
      <c r="AT2534" s="10">
        <f t="shared" si="590"/>
        <v>0</v>
      </c>
      <c r="AU2534" s="10">
        <f t="shared" si="591"/>
        <v>494595516.47</v>
      </c>
      <c r="AV2534" s="10">
        <f t="shared" si="592"/>
        <v>408007731.52</v>
      </c>
      <c r="AW2534" s="12">
        <f t="shared" si="593"/>
        <v>0.281530267696107</v>
      </c>
      <c r="AX2534" s="12">
        <f t="shared" si="594"/>
        <v>0.718469732303893</v>
      </c>
      <c r="AY2534" s="12">
        <f t="shared" si="595"/>
        <v>0.170504147678078</v>
      </c>
      <c r="AZ2534" s="12">
        <f t="shared" si="596"/>
        <v>0.547965584625815</v>
      </c>
      <c r="BA2534" s="12">
        <f t="shared" si="597"/>
        <v>0</v>
      </c>
      <c r="BB2534" s="12">
        <f t="shared" si="598"/>
        <v>0.547965584625815</v>
      </c>
      <c r="BC2534" s="12">
        <f t="shared" si="599"/>
        <v>0.452034415374185</v>
      </c>
    </row>
    <row r="2535" spans="1:55">
      <c r="A2535" s="3" t="s">
        <v>5121</v>
      </c>
      <c r="B2535" s="3" t="s">
        <v>5122</v>
      </c>
      <c r="C2535" s="3">
        <v>12742461.9</v>
      </c>
      <c r="D2535" s="3">
        <v>176840002.75</v>
      </c>
      <c r="E2535" s="3">
        <v>20000000</v>
      </c>
      <c r="F2535" s="3">
        <v>0</v>
      </c>
      <c r="G2535" s="3">
        <v>0</v>
      </c>
      <c r="H2535" s="3">
        <v>0</v>
      </c>
      <c r="I2535" s="3">
        <v>0</v>
      </c>
      <c r="J2535" s="3">
        <v>3759322.77</v>
      </c>
      <c r="K2535" s="3">
        <v>5129936.95</v>
      </c>
      <c r="L2535" s="3">
        <v>0</v>
      </c>
      <c r="M2535" s="3">
        <v>897890050.32</v>
      </c>
      <c r="N2535" s="3">
        <v>53870240.35</v>
      </c>
      <c r="O2535" s="3">
        <v>413966823.32</v>
      </c>
      <c r="P2535" s="3">
        <v>21122655.7</v>
      </c>
      <c r="Q2535" s="3">
        <v>0</v>
      </c>
      <c r="R2535" s="3">
        <v>708989967.32</v>
      </c>
      <c r="S2535" s="3">
        <v>0</v>
      </c>
      <c r="T2535" s="3">
        <v>0</v>
      </c>
      <c r="U2535" s="3">
        <v>28173434.76</v>
      </c>
      <c r="V2535" s="3">
        <v>14272566.41</v>
      </c>
      <c r="W2535" s="3">
        <v>0</v>
      </c>
      <c r="X2535" s="3">
        <v>0</v>
      </c>
      <c r="Y2535" s="3">
        <v>0</v>
      </c>
      <c r="Z2535" s="3">
        <v>23535151.36</v>
      </c>
      <c r="AA2535" s="3">
        <v>0</v>
      </c>
      <c r="AB2535" s="3">
        <v>298352.33</v>
      </c>
      <c r="AC2535" s="3">
        <v>410726649.41</v>
      </c>
      <c r="AD2535" s="3">
        <v>195659191.62</v>
      </c>
      <c r="AE2535" s="3">
        <v>0</v>
      </c>
      <c r="AF2535" s="3">
        <v>0</v>
      </c>
      <c r="AG2535" s="3">
        <v>0</v>
      </c>
      <c r="AH2535" s="3">
        <v>75601417.85</v>
      </c>
      <c r="AI2535" s="3">
        <v>0</v>
      </c>
      <c r="AJ2535" s="3">
        <v>34017563.32</v>
      </c>
      <c r="AK2535" s="3">
        <v>10884760.43</v>
      </c>
      <c r="AL2535" s="3">
        <v>13568777.46</v>
      </c>
      <c r="AM2535" s="3">
        <v>169180.03</v>
      </c>
      <c r="AN2535" s="3">
        <v>13260134.23</v>
      </c>
      <c r="AO2535" s="6">
        <f t="shared" si="585"/>
        <v>205729262.47</v>
      </c>
      <c r="AP2535" s="6">
        <f t="shared" si="586"/>
        <v>1386849769.69</v>
      </c>
      <c r="AQ2535" s="6">
        <f t="shared" si="587"/>
        <v>775269472.18</v>
      </c>
      <c r="AR2535" s="6">
        <f t="shared" si="588"/>
        <v>611580297.51</v>
      </c>
      <c r="AS2535" s="6">
        <f t="shared" si="589"/>
        <v>753887674.35</v>
      </c>
      <c r="AT2535" s="10">
        <f t="shared" si="590"/>
        <v>12742461.9</v>
      </c>
      <c r="AU2535" s="10">
        <f t="shared" si="591"/>
        <v>766630136.25</v>
      </c>
      <c r="AV2535" s="10">
        <f t="shared" si="592"/>
        <v>817309559.98</v>
      </c>
      <c r="AW2535" s="12">
        <f t="shared" si="593"/>
        <v>0.129884529669699</v>
      </c>
      <c r="AX2535" s="12">
        <f t="shared" si="594"/>
        <v>0.862070680537906</v>
      </c>
      <c r="AY2535" s="12">
        <f t="shared" si="595"/>
        <v>0.38611337222348</v>
      </c>
      <c r="AZ2535" s="12">
        <f t="shared" si="596"/>
        <v>0.475957308314426</v>
      </c>
      <c r="BA2535" s="12">
        <f t="shared" si="597"/>
        <v>0.00804478979239479</v>
      </c>
      <c r="BB2535" s="12">
        <f t="shared" si="598"/>
        <v>0.484002098106821</v>
      </c>
      <c r="BC2535" s="12">
        <f t="shared" si="599"/>
        <v>0.515997901893179</v>
      </c>
    </row>
    <row r="2536" spans="1:55">
      <c r="A2536" s="3" t="s">
        <v>5123</v>
      </c>
      <c r="B2536" s="3" t="s">
        <v>5124</v>
      </c>
      <c r="C2536" s="3">
        <v>31090219.64</v>
      </c>
      <c r="D2536" s="3">
        <v>176341839.31</v>
      </c>
      <c r="E2536" s="3">
        <v>0</v>
      </c>
      <c r="F2536" s="3">
        <v>0</v>
      </c>
      <c r="G2536" s="3">
        <v>0</v>
      </c>
      <c r="H2536" s="3">
        <v>0</v>
      </c>
      <c r="I2536" s="3">
        <v>0</v>
      </c>
      <c r="J2536" s="3">
        <v>0</v>
      </c>
      <c r="K2536" s="3">
        <v>100435706.65</v>
      </c>
      <c r="L2536" s="3">
        <v>0</v>
      </c>
      <c r="M2536" s="3">
        <v>584893816.01</v>
      </c>
      <c r="N2536" s="3">
        <v>44353626.16</v>
      </c>
      <c r="O2536" s="3">
        <v>342349198.58</v>
      </c>
      <c r="P2536" s="3">
        <v>8453490.5</v>
      </c>
      <c r="Q2536" s="3">
        <v>0</v>
      </c>
      <c r="R2536" s="3">
        <v>665029409.48</v>
      </c>
      <c r="S2536" s="3">
        <v>0</v>
      </c>
      <c r="T2536" s="3">
        <v>0</v>
      </c>
      <c r="U2536" s="3">
        <v>23204683.13</v>
      </c>
      <c r="V2536" s="3">
        <v>17186673.95</v>
      </c>
      <c r="W2536" s="3">
        <v>0</v>
      </c>
      <c r="X2536" s="3">
        <v>0</v>
      </c>
      <c r="Y2536" s="3">
        <v>0</v>
      </c>
      <c r="Z2536" s="3">
        <v>24147960.06</v>
      </c>
      <c r="AA2536" s="3">
        <v>0</v>
      </c>
      <c r="AB2536" s="3">
        <v>15238687.33</v>
      </c>
      <c r="AC2536" s="3">
        <v>770881003.65</v>
      </c>
      <c r="AD2536" s="3">
        <v>20351571.47</v>
      </c>
      <c r="AE2536" s="3">
        <v>0</v>
      </c>
      <c r="AF2536" s="3">
        <v>0</v>
      </c>
      <c r="AG2536" s="3">
        <v>0</v>
      </c>
      <c r="AH2536" s="3">
        <v>105516415.29</v>
      </c>
      <c r="AI2536" s="3">
        <v>0</v>
      </c>
      <c r="AJ2536" s="3">
        <v>170550890.73</v>
      </c>
      <c r="AK2536" s="3">
        <v>38363585.23</v>
      </c>
      <c r="AL2536" s="3">
        <v>37350396.77</v>
      </c>
      <c r="AM2536" s="3">
        <v>0</v>
      </c>
      <c r="AN2536" s="3">
        <v>33001793.73</v>
      </c>
      <c r="AO2536" s="6">
        <f t="shared" si="585"/>
        <v>276777545.96</v>
      </c>
      <c r="AP2536" s="6">
        <f t="shared" si="586"/>
        <v>980050131.25</v>
      </c>
      <c r="AQ2536" s="6">
        <f t="shared" si="587"/>
        <v>744807413.95</v>
      </c>
      <c r="AR2536" s="6">
        <f t="shared" si="588"/>
        <v>235242717.3</v>
      </c>
      <c r="AS2536" s="6">
        <f t="shared" si="589"/>
        <v>1176015656.87</v>
      </c>
      <c r="AT2536" s="10">
        <f t="shared" si="590"/>
        <v>31090219.64</v>
      </c>
      <c r="AU2536" s="10">
        <f t="shared" si="591"/>
        <v>1207105876.51</v>
      </c>
      <c r="AV2536" s="10">
        <f t="shared" si="592"/>
        <v>512020263.26</v>
      </c>
      <c r="AW2536" s="12">
        <f t="shared" si="593"/>
        <v>0.160998974744826</v>
      </c>
      <c r="AX2536" s="12">
        <f t="shared" si="594"/>
        <v>0.82091612798047</v>
      </c>
      <c r="AY2536" s="12">
        <f t="shared" si="595"/>
        <v>0.136838543640243</v>
      </c>
      <c r="AZ2536" s="12">
        <f t="shared" si="596"/>
        <v>0.684077584340226</v>
      </c>
      <c r="BA2536" s="12">
        <f t="shared" si="597"/>
        <v>0.0180848972747047</v>
      </c>
      <c r="BB2536" s="12">
        <f t="shared" si="598"/>
        <v>0.702162481614931</v>
      </c>
      <c r="BC2536" s="12">
        <f t="shared" si="599"/>
        <v>0.297837518385069</v>
      </c>
    </row>
    <row r="2537" spans="1:55">
      <c r="A2537" s="3" t="s">
        <v>5125</v>
      </c>
      <c r="B2537" s="3" t="s">
        <v>5126</v>
      </c>
      <c r="C2537" s="3">
        <v>0</v>
      </c>
      <c r="D2537" s="3">
        <v>175823317.82</v>
      </c>
      <c r="E2537" s="3">
        <v>50376157.05</v>
      </c>
      <c r="F2537" s="3">
        <v>0</v>
      </c>
      <c r="G2537" s="3">
        <v>0</v>
      </c>
      <c r="H2537" s="3">
        <v>0</v>
      </c>
      <c r="I2537" s="3">
        <v>0</v>
      </c>
      <c r="J2537" s="3">
        <v>5581052.32</v>
      </c>
      <c r="K2537" s="3">
        <v>9918260.15</v>
      </c>
      <c r="L2537" s="3">
        <v>0</v>
      </c>
      <c r="M2537" s="3">
        <v>235036072.9</v>
      </c>
      <c r="N2537" s="3">
        <v>92509469.9</v>
      </c>
      <c r="O2537" s="3">
        <v>128280818.74</v>
      </c>
      <c r="P2537" s="3">
        <v>42552.04</v>
      </c>
      <c r="Q2537" s="3">
        <v>0</v>
      </c>
      <c r="R2537" s="3">
        <v>64845812.93</v>
      </c>
      <c r="S2537" s="3">
        <v>0</v>
      </c>
      <c r="T2537" s="3">
        <v>0</v>
      </c>
      <c r="U2537" s="3">
        <v>16315450.12</v>
      </c>
      <c r="V2537" s="3">
        <v>11096654.8</v>
      </c>
      <c r="W2537" s="3">
        <v>0</v>
      </c>
      <c r="X2537" s="3">
        <v>0</v>
      </c>
      <c r="Y2537" s="3">
        <v>0</v>
      </c>
      <c r="Z2537" s="3">
        <v>727265.51</v>
      </c>
      <c r="AA2537" s="3">
        <v>0</v>
      </c>
      <c r="AB2537" s="3">
        <v>11407946.66</v>
      </c>
      <c r="AC2537" s="3">
        <v>51021436.26</v>
      </c>
      <c r="AD2537" s="3">
        <v>10047015.53</v>
      </c>
      <c r="AE2537" s="3">
        <v>0</v>
      </c>
      <c r="AF2537" s="3">
        <v>0</v>
      </c>
      <c r="AG2537" s="3">
        <v>0</v>
      </c>
      <c r="AH2537" s="3">
        <v>9754172.54</v>
      </c>
      <c r="AI2537" s="3">
        <v>0</v>
      </c>
      <c r="AJ2537" s="3">
        <v>117657471.15</v>
      </c>
      <c r="AK2537" s="3">
        <v>5178510.71</v>
      </c>
      <c r="AL2537" s="3">
        <v>10440001.79</v>
      </c>
      <c r="AM2537" s="3">
        <v>732288.57</v>
      </c>
      <c r="AN2537" s="3">
        <v>0</v>
      </c>
      <c r="AO2537" s="6">
        <f t="shared" si="585"/>
        <v>241698787.34</v>
      </c>
      <c r="AP2537" s="6">
        <f t="shared" si="586"/>
        <v>455868913.58</v>
      </c>
      <c r="AQ2537" s="6">
        <f t="shared" si="587"/>
        <v>104393130.02</v>
      </c>
      <c r="AR2537" s="6">
        <f t="shared" si="588"/>
        <v>351475783.56</v>
      </c>
      <c r="AS2537" s="6">
        <f t="shared" si="589"/>
        <v>204830896.55</v>
      </c>
      <c r="AT2537" s="10">
        <f t="shared" si="590"/>
        <v>0</v>
      </c>
      <c r="AU2537" s="10">
        <f t="shared" si="591"/>
        <v>204830896.55</v>
      </c>
      <c r="AV2537" s="10">
        <f t="shared" si="592"/>
        <v>593174570.9</v>
      </c>
      <c r="AW2537" s="12">
        <f t="shared" si="593"/>
        <v>0.302878610734762</v>
      </c>
      <c r="AX2537" s="12">
        <f t="shared" si="594"/>
        <v>0.697121389265239</v>
      </c>
      <c r="AY2537" s="12">
        <f t="shared" si="595"/>
        <v>0.440442826392066</v>
      </c>
      <c r="AZ2537" s="12">
        <f t="shared" si="596"/>
        <v>0.256678562873172</v>
      </c>
      <c r="BA2537" s="12">
        <f t="shared" si="597"/>
        <v>0</v>
      </c>
      <c r="BB2537" s="12">
        <f t="shared" si="598"/>
        <v>0.256678562873172</v>
      </c>
      <c r="BC2537" s="12">
        <f t="shared" si="599"/>
        <v>0.743321437126828</v>
      </c>
    </row>
    <row r="2538" spans="1:55">
      <c r="A2538" s="3" t="s">
        <v>5127</v>
      </c>
      <c r="B2538" s="3" t="s">
        <v>5128</v>
      </c>
      <c r="C2538" s="3">
        <v>67092180.81</v>
      </c>
      <c r="D2538" s="3">
        <v>175710174.06</v>
      </c>
      <c r="E2538" s="3">
        <v>0</v>
      </c>
      <c r="F2538" s="3">
        <v>0</v>
      </c>
      <c r="G2538" s="3">
        <v>24060267.21</v>
      </c>
      <c r="H2538" s="3">
        <v>0</v>
      </c>
      <c r="I2538" s="3">
        <v>0</v>
      </c>
      <c r="J2538" s="3">
        <v>427403806.23</v>
      </c>
      <c r="K2538" s="3">
        <v>121692704.47</v>
      </c>
      <c r="L2538" s="3">
        <v>0</v>
      </c>
      <c r="M2538" s="3">
        <v>62112915.83</v>
      </c>
      <c r="N2538" s="3">
        <v>58378228.94</v>
      </c>
      <c r="O2538" s="3">
        <v>257427819.36</v>
      </c>
      <c r="P2538" s="3">
        <v>48624401.31</v>
      </c>
      <c r="Q2538" s="3">
        <v>0</v>
      </c>
      <c r="R2538" s="3">
        <v>487103269.16</v>
      </c>
      <c r="S2538" s="3">
        <v>55282721.68</v>
      </c>
      <c r="T2538" s="3">
        <v>0</v>
      </c>
      <c r="U2538" s="3">
        <v>26428463.56</v>
      </c>
      <c r="V2538" s="3">
        <v>20164559.2</v>
      </c>
      <c r="W2538" s="3">
        <v>0</v>
      </c>
      <c r="X2538" s="3">
        <v>0</v>
      </c>
      <c r="Y2538" s="3">
        <v>998066</v>
      </c>
      <c r="Z2538" s="3">
        <v>0</v>
      </c>
      <c r="AA2538" s="3">
        <v>0</v>
      </c>
      <c r="AB2538" s="3">
        <v>52243185.88</v>
      </c>
      <c r="AC2538" s="3">
        <v>1384988939.35</v>
      </c>
      <c r="AD2538" s="3">
        <v>103802273.3</v>
      </c>
      <c r="AE2538" s="3">
        <v>0</v>
      </c>
      <c r="AF2538" s="3">
        <v>0</v>
      </c>
      <c r="AG2538" s="3">
        <v>0</v>
      </c>
      <c r="AH2538" s="3">
        <v>126620528.08</v>
      </c>
      <c r="AI2538" s="3">
        <v>0</v>
      </c>
      <c r="AJ2538" s="3">
        <v>276208705.82</v>
      </c>
      <c r="AK2538" s="3">
        <v>374521728.65</v>
      </c>
      <c r="AL2538" s="3">
        <v>10619869.25</v>
      </c>
      <c r="AM2538" s="3">
        <v>58688382.98</v>
      </c>
      <c r="AN2538" s="3">
        <v>193697897.94</v>
      </c>
      <c r="AO2538" s="6">
        <f t="shared" si="585"/>
        <v>748866951.97</v>
      </c>
      <c r="AP2538" s="6">
        <f t="shared" si="586"/>
        <v>426543365.44</v>
      </c>
      <c r="AQ2538" s="6">
        <f t="shared" si="587"/>
        <v>642220265.48</v>
      </c>
      <c r="AR2538" s="6">
        <f t="shared" si="588"/>
        <v>-215676900.04</v>
      </c>
      <c r="AS2538" s="6">
        <f t="shared" si="589"/>
        <v>2529148325.37</v>
      </c>
      <c r="AT2538" s="10">
        <f t="shared" si="590"/>
        <v>67092180.81</v>
      </c>
      <c r="AU2538" s="10">
        <f t="shared" si="591"/>
        <v>2596240506.18</v>
      </c>
      <c r="AV2538" s="10">
        <f t="shared" si="592"/>
        <v>533190051.93</v>
      </c>
      <c r="AW2538" s="12">
        <f t="shared" si="593"/>
        <v>0.239298152831445</v>
      </c>
      <c r="AX2538" s="12">
        <f t="shared" si="594"/>
        <v>0.739262745209214</v>
      </c>
      <c r="AY2538" s="12">
        <f t="shared" si="595"/>
        <v>-0.0689188962768539</v>
      </c>
      <c r="AZ2538" s="12">
        <f t="shared" si="596"/>
        <v>0.808181641486068</v>
      </c>
      <c r="BA2538" s="12">
        <f t="shared" si="597"/>
        <v>0.0214391019593417</v>
      </c>
      <c r="BB2538" s="12">
        <f t="shared" si="598"/>
        <v>0.829620743445409</v>
      </c>
      <c r="BC2538" s="12">
        <f t="shared" si="599"/>
        <v>0.170379256554591</v>
      </c>
    </row>
    <row r="2539" spans="1:55">
      <c r="A2539" s="3" t="s">
        <v>5129</v>
      </c>
      <c r="B2539" s="3" t="s">
        <v>5130</v>
      </c>
      <c r="C2539" s="3">
        <v>12192576.62</v>
      </c>
      <c r="D2539" s="3">
        <v>175358119.19</v>
      </c>
      <c r="E2539" s="3">
        <v>0</v>
      </c>
      <c r="F2539" s="3">
        <v>0</v>
      </c>
      <c r="G2539" s="3">
        <v>0</v>
      </c>
      <c r="H2539" s="3">
        <v>0</v>
      </c>
      <c r="I2539" s="3">
        <v>0</v>
      </c>
      <c r="J2539" s="3">
        <v>0</v>
      </c>
      <c r="K2539" s="3">
        <v>7763706.5</v>
      </c>
      <c r="L2539" s="3">
        <v>0</v>
      </c>
      <c r="M2539" s="3">
        <v>498594615.74</v>
      </c>
      <c r="N2539" s="3">
        <v>21645668.07</v>
      </c>
      <c r="O2539" s="3">
        <v>563545740.8</v>
      </c>
      <c r="P2539" s="3">
        <v>67001455.23</v>
      </c>
      <c r="Q2539" s="3">
        <v>0</v>
      </c>
      <c r="R2539" s="3">
        <v>100727177.69</v>
      </c>
      <c r="S2539" s="3">
        <v>0</v>
      </c>
      <c r="T2539" s="3">
        <v>0</v>
      </c>
      <c r="U2539" s="3">
        <v>12837273.53</v>
      </c>
      <c r="V2539" s="3">
        <v>17379620.32</v>
      </c>
      <c r="W2539" s="3">
        <v>0</v>
      </c>
      <c r="X2539" s="3">
        <v>0</v>
      </c>
      <c r="Y2539" s="3">
        <v>0</v>
      </c>
      <c r="Z2539" s="3">
        <v>33146596.42</v>
      </c>
      <c r="AA2539" s="3">
        <v>0</v>
      </c>
      <c r="AB2539" s="3">
        <v>1189925.67</v>
      </c>
      <c r="AC2539" s="3">
        <v>288718988.53</v>
      </c>
      <c r="AD2539" s="3">
        <v>3691465.51</v>
      </c>
      <c r="AE2539" s="3">
        <v>0</v>
      </c>
      <c r="AF2539" s="3">
        <v>0</v>
      </c>
      <c r="AG2539" s="3">
        <v>0</v>
      </c>
      <c r="AH2539" s="3">
        <v>39497269.88</v>
      </c>
      <c r="AI2539" s="3">
        <v>0</v>
      </c>
      <c r="AJ2539" s="3">
        <v>0</v>
      </c>
      <c r="AK2539" s="3">
        <v>220500</v>
      </c>
      <c r="AL2539" s="3">
        <v>13145847.55</v>
      </c>
      <c r="AM2539" s="3">
        <v>0</v>
      </c>
      <c r="AN2539" s="3">
        <v>25161842.61</v>
      </c>
      <c r="AO2539" s="6">
        <f t="shared" si="585"/>
        <v>183121825.69</v>
      </c>
      <c r="AP2539" s="6">
        <f t="shared" si="586"/>
        <v>1150787479.84</v>
      </c>
      <c r="AQ2539" s="6">
        <f t="shared" si="587"/>
        <v>165280593.63</v>
      </c>
      <c r="AR2539" s="6">
        <f t="shared" si="588"/>
        <v>985506886.21</v>
      </c>
      <c r="AS2539" s="6">
        <f t="shared" si="589"/>
        <v>370435914.08</v>
      </c>
      <c r="AT2539" s="10">
        <f t="shared" si="590"/>
        <v>12192576.62</v>
      </c>
      <c r="AU2539" s="10">
        <f t="shared" si="591"/>
        <v>382628490.7</v>
      </c>
      <c r="AV2539" s="10">
        <f t="shared" si="592"/>
        <v>1168628711.9</v>
      </c>
      <c r="AW2539" s="12">
        <f t="shared" si="593"/>
        <v>0.118047365313165</v>
      </c>
      <c r="AX2539" s="12">
        <f t="shared" si="594"/>
        <v>0.874092831296679</v>
      </c>
      <c r="AY2539" s="12">
        <f t="shared" si="595"/>
        <v>0.635295607045841</v>
      </c>
      <c r="AZ2539" s="12">
        <f t="shared" si="596"/>
        <v>0.238797224250838</v>
      </c>
      <c r="BA2539" s="12">
        <f t="shared" si="597"/>
        <v>0.00785980339015639</v>
      </c>
      <c r="BB2539" s="12">
        <f t="shared" si="598"/>
        <v>0.246657027640995</v>
      </c>
      <c r="BC2539" s="12">
        <f t="shared" si="599"/>
        <v>0.753342972359005</v>
      </c>
    </row>
    <row r="2540" spans="1:55">
      <c r="A2540" s="3" t="s">
        <v>5131</v>
      </c>
      <c r="B2540" s="3" t="s">
        <v>5132</v>
      </c>
      <c r="C2540" s="3">
        <v>47692313.18</v>
      </c>
      <c r="D2540" s="3">
        <v>174772984.64</v>
      </c>
      <c r="E2540" s="3">
        <v>4740000</v>
      </c>
      <c r="F2540" s="3">
        <v>15081304.73</v>
      </c>
      <c r="G2540" s="3">
        <v>0</v>
      </c>
      <c r="H2540" s="3">
        <v>0</v>
      </c>
      <c r="I2540" s="3">
        <v>0</v>
      </c>
      <c r="J2540" s="3">
        <v>10634748.9</v>
      </c>
      <c r="K2540" s="3">
        <v>4983050.54</v>
      </c>
      <c r="L2540" s="3">
        <v>0</v>
      </c>
      <c r="M2540" s="3">
        <v>398390971.3</v>
      </c>
      <c r="N2540" s="3">
        <v>11771726.19</v>
      </c>
      <c r="O2540" s="3">
        <v>684798707.85</v>
      </c>
      <c r="P2540" s="3">
        <v>2425150560.17</v>
      </c>
      <c r="Q2540" s="3">
        <v>1977332.77</v>
      </c>
      <c r="R2540" s="3">
        <v>365522227.58</v>
      </c>
      <c r="S2540" s="3">
        <v>58067040.87</v>
      </c>
      <c r="T2540" s="3">
        <v>0</v>
      </c>
      <c r="U2540" s="3">
        <v>16360833.98</v>
      </c>
      <c r="V2540" s="3">
        <v>14814456.26</v>
      </c>
      <c r="W2540" s="3">
        <v>0</v>
      </c>
      <c r="X2540" s="3">
        <v>0</v>
      </c>
      <c r="Y2540" s="3">
        <v>0</v>
      </c>
      <c r="Z2540" s="3">
        <v>46053946.9</v>
      </c>
      <c r="AA2540" s="3">
        <v>0</v>
      </c>
      <c r="AB2540" s="3">
        <v>23459814.5</v>
      </c>
      <c r="AC2540" s="3">
        <v>1055168480.58</v>
      </c>
      <c r="AD2540" s="3">
        <v>383131591.18</v>
      </c>
      <c r="AE2540" s="3">
        <v>0</v>
      </c>
      <c r="AF2540" s="3">
        <v>0</v>
      </c>
      <c r="AG2540" s="3">
        <v>0</v>
      </c>
      <c r="AH2540" s="3">
        <v>212772410.62</v>
      </c>
      <c r="AI2540" s="3">
        <v>0</v>
      </c>
      <c r="AJ2540" s="3">
        <v>355111157.86</v>
      </c>
      <c r="AK2540" s="3">
        <v>649281.65</v>
      </c>
      <c r="AL2540" s="3">
        <v>40918473.28</v>
      </c>
      <c r="AM2540" s="3">
        <v>3147009.37</v>
      </c>
      <c r="AN2540" s="3">
        <v>53713906.53</v>
      </c>
      <c r="AO2540" s="6">
        <f t="shared" si="585"/>
        <v>210212088.81</v>
      </c>
      <c r="AP2540" s="6">
        <f t="shared" si="586"/>
        <v>3522089298.28</v>
      </c>
      <c r="AQ2540" s="6">
        <f t="shared" si="587"/>
        <v>524278320.09</v>
      </c>
      <c r="AR2540" s="6">
        <f t="shared" si="588"/>
        <v>2997810978.19</v>
      </c>
      <c r="AS2540" s="6">
        <f t="shared" si="589"/>
        <v>2104612311.07</v>
      </c>
      <c r="AT2540" s="10">
        <f t="shared" si="590"/>
        <v>47692313.18</v>
      </c>
      <c r="AU2540" s="10">
        <f t="shared" si="591"/>
        <v>2152304624.25</v>
      </c>
      <c r="AV2540" s="10">
        <f t="shared" si="592"/>
        <v>3208023067</v>
      </c>
      <c r="AW2540" s="12">
        <f t="shared" si="593"/>
        <v>0.0392162757424592</v>
      </c>
      <c r="AX2540" s="12">
        <f t="shared" si="594"/>
        <v>0.951886448582053</v>
      </c>
      <c r="AY2540" s="12">
        <f t="shared" si="595"/>
        <v>0.559258901854735</v>
      </c>
      <c r="AZ2540" s="12">
        <f t="shared" si="596"/>
        <v>0.392627546727319</v>
      </c>
      <c r="BA2540" s="12">
        <f t="shared" si="597"/>
        <v>0.00889727567548737</v>
      </c>
      <c r="BB2540" s="12">
        <f t="shared" si="598"/>
        <v>0.401524822402806</v>
      </c>
      <c r="BC2540" s="12">
        <f t="shared" si="599"/>
        <v>0.598475177597194</v>
      </c>
    </row>
    <row r="2541" spans="1:55">
      <c r="A2541" s="3" t="s">
        <v>5133</v>
      </c>
      <c r="B2541" s="3" t="s">
        <v>5134</v>
      </c>
      <c r="C2541" s="3">
        <v>0</v>
      </c>
      <c r="D2541" s="3">
        <v>174461958.97</v>
      </c>
      <c r="E2541" s="3">
        <v>0</v>
      </c>
      <c r="F2541" s="3">
        <v>0</v>
      </c>
      <c r="G2541" s="3">
        <v>0</v>
      </c>
      <c r="H2541" s="3">
        <v>0</v>
      </c>
      <c r="I2541" s="3">
        <v>0</v>
      </c>
      <c r="J2541" s="3">
        <v>0</v>
      </c>
      <c r="K2541" s="3">
        <v>9309224.8</v>
      </c>
      <c r="L2541" s="3">
        <v>0</v>
      </c>
      <c r="M2541" s="3">
        <v>564868373.22</v>
      </c>
      <c r="N2541" s="3">
        <v>63064655.33</v>
      </c>
      <c r="O2541" s="3">
        <v>196199344.86</v>
      </c>
      <c r="P2541" s="3">
        <v>4019217.53</v>
      </c>
      <c r="Q2541" s="3">
        <v>0</v>
      </c>
      <c r="R2541" s="3">
        <v>178127377.07</v>
      </c>
      <c r="S2541" s="3">
        <v>0</v>
      </c>
      <c r="T2541" s="3">
        <v>0</v>
      </c>
      <c r="U2541" s="3">
        <v>13416449.28</v>
      </c>
      <c r="V2541" s="3">
        <v>8002065.31</v>
      </c>
      <c r="W2541" s="3">
        <v>0</v>
      </c>
      <c r="X2541" s="3">
        <v>0</v>
      </c>
      <c r="Y2541" s="3">
        <v>0</v>
      </c>
      <c r="Z2541" s="3">
        <v>0</v>
      </c>
      <c r="AA2541" s="3">
        <v>0</v>
      </c>
      <c r="AB2541" s="3">
        <v>16392859.14</v>
      </c>
      <c r="AC2541" s="3">
        <v>222879873.59</v>
      </c>
      <c r="AD2541" s="3">
        <v>34532266.53</v>
      </c>
      <c r="AE2541" s="3">
        <v>0</v>
      </c>
      <c r="AF2541" s="3">
        <v>0</v>
      </c>
      <c r="AG2541" s="3">
        <v>0</v>
      </c>
      <c r="AH2541" s="3">
        <v>29009035.94</v>
      </c>
      <c r="AI2541" s="3">
        <v>0</v>
      </c>
      <c r="AJ2541" s="3">
        <v>190100481.09</v>
      </c>
      <c r="AK2541" s="3">
        <v>20219169.24</v>
      </c>
      <c r="AL2541" s="3">
        <v>8395497.05</v>
      </c>
      <c r="AM2541" s="3">
        <v>0</v>
      </c>
      <c r="AN2541" s="3">
        <v>6625504.31</v>
      </c>
      <c r="AO2541" s="6">
        <f t="shared" si="585"/>
        <v>183771183.77</v>
      </c>
      <c r="AP2541" s="6">
        <f t="shared" si="586"/>
        <v>828151590.94</v>
      </c>
      <c r="AQ2541" s="6">
        <f t="shared" si="587"/>
        <v>215938750.8</v>
      </c>
      <c r="AR2541" s="6">
        <f t="shared" si="588"/>
        <v>612212840.14</v>
      </c>
      <c r="AS2541" s="6">
        <f t="shared" si="589"/>
        <v>511761827.75</v>
      </c>
      <c r="AT2541" s="10">
        <f t="shared" si="590"/>
        <v>0</v>
      </c>
      <c r="AU2541" s="10">
        <f t="shared" si="591"/>
        <v>511761827.75</v>
      </c>
      <c r="AV2541" s="10">
        <f t="shared" si="592"/>
        <v>795984023.91</v>
      </c>
      <c r="AW2541" s="12">
        <f t="shared" si="593"/>
        <v>0.140525151379168</v>
      </c>
      <c r="AX2541" s="12">
        <f t="shared" si="594"/>
        <v>0.859474848620832</v>
      </c>
      <c r="AY2541" s="12">
        <f t="shared" si="595"/>
        <v>0.468143591786494</v>
      </c>
      <c r="AZ2541" s="12">
        <f t="shared" si="596"/>
        <v>0.391331256834338</v>
      </c>
      <c r="BA2541" s="12">
        <f t="shared" si="597"/>
        <v>0</v>
      </c>
      <c r="BB2541" s="12">
        <f t="shared" si="598"/>
        <v>0.391331256834338</v>
      </c>
      <c r="BC2541" s="12">
        <f t="shared" si="599"/>
        <v>0.608668743165662</v>
      </c>
    </row>
    <row r="2542" spans="1:55">
      <c r="A2542" s="3" t="s">
        <v>5135</v>
      </c>
      <c r="B2542" s="3" t="s">
        <v>5136</v>
      </c>
      <c r="C2542" s="3">
        <v>394850244.4</v>
      </c>
      <c r="D2542" s="3">
        <v>174251555.24</v>
      </c>
      <c r="E2542" s="3">
        <v>579989298.91</v>
      </c>
      <c r="F2542" s="3">
        <v>465240600</v>
      </c>
      <c r="G2542" s="3">
        <v>0</v>
      </c>
      <c r="H2542" s="3">
        <v>0</v>
      </c>
      <c r="I2542" s="3">
        <v>0</v>
      </c>
      <c r="J2542" s="3">
        <v>0</v>
      </c>
      <c r="K2542" s="3">
        <v>52335428.36</v>
      </c>
      <c r="L2542" s="3">
        <v>0</v>
      </c>
      <c r="M2542" s="3">
        <v>127063247.95</v>
      </c>
      <c r="N2542" s="3">
        <v>36315690.42</v>
      </c>
      <c r="O2542" s="3">
        <v>776429950.5</v>
      </c>
      <c r="P2542" s="3">
        <v>21120033.42</v>
      </c>
      <c r="Q2542" s="3">
        <v>0</v>
      </c>
      <c r="R2542" s="3">
        <v>333367722.91</v>
      </c>
      <c r="S2542" s="3">
        <v>0</v>
      </c>
      <c r="T2542" s="3">
        <v>0</v>
      </c>
      <c r="U2542" s="3">
        <v>784308.26</v>
      </c>
      <c r="V2542" s="3">
        <v>1179044.66</v>
      </c>
      <c r="W2542" s="3">
        <v>0</v>
      </c>
      <c r="X2542" s="3">
        <v>0</v>
      </c>
      <c r="Y2542" s="3">
        <v>0</v>
      </c>
      <c r="Z2542" s="3">
        <v>8088250</v>
      </c>
      <c r="AA2542" s="3">
        <v>0</v>
      </c>
      <c r="AB2542" s="3">
        <v>1156946.61</v>
      </c>
      <c r="AC2542" s="3">
        <v>71246607.34</v>
      </c>
      <c r="AD2542" s="3">
        <v>0</v>
      </c>
      <c r="AE2542" s="3">
        <v>0</v>
      </c>
      <c r="AF2542" s="3">
        <v>0</v>
      </c>
      <c r="AG2542" s="3">
        <v>0</v>
      </c>
      <c r="AH2542" s="3">
        <v>46925789.46</v>
      </c>
      <c r="AI2542" s="3">
        <v>0</v>
      </c>
      <c r="AJ2542" s="3">
        <v>193578999.56</v>
      </c>
      <c r="AK2542" s="3">
        <v>2781403.57</v>
      </c>
      <c r="AL2542" s="3">
        <v>25208900.22</v>
      </c>
      <c r="AM2542" s="3">
        <v>1799178.51</v>
      </c>
      <c r="AN2542" s="3">
        <v>23676850.97</v>
      </c>
      <c r="AO2542" s="6">
        <f t="shared" si="585"/>
        <v>1271816882.51</v>
      </c>
      <c r="AP2542" s="6">
        <f t="shared" si="586"/>
        <v>960928922.29</v>
      </c>
      <c r="AQ2542" s="6">
        <f t="shared" si="587"/>
        <v>344576272.44</v>
      </c>
      <c r="AR2542" s="6">
        <f t="shared" si="588"/>
        <v>616352649.85</v>
      </c>
      <c r="AS2542" s="6">
        <f t="shared" si="589"/>
        <v>365217729.63</v>
      </c>
      <c r="AT2542" s="10">
        <f t="shared" si="590"/>
        <v>394850244.4</v>
      </c>
      <c r="AU2542" s="10">
        <f t="shared" si="591"/>
        <v>760067974.03</v>
      </c>
      <c r="AV2542" s="10">
        <f t="shared" si="592"/>
        <v>1888169532.36</v>
      </c>
      <c r="AW2542" s="12">
        <f t="shared" si="593"/>
        <v>0.4802503096649</v>
      </c>
      <c r="AX2542" s="12">
        <f t="shared" si="594"/>
        <v>0.370650433396379</v>
      </c>
      <c r="AY2542" s="12">
        <f t="shared" si="595"/>
        <v>0.232740699564441</v>
      </c>
      <c r="AZ2542" s="12">
        <f t="shared" si="596"/>
        <v>0.137909733831938</v>
      </c>
      <c r="BA2542" s="12">
        <f t="shared" si="597"/>
        <v>0.149099256938721</v>
      </c>
      <c r="BB2542" s="12">
        <f t="shared" si="598"/>
        <v>0.287008990770659</v>
      </c>
      <c r="BC2542" s="12">
        <f t="shared" si="599"/>
        <v>0.712991009229341</v>
      </c>
    </row>
    <row r="2543" spans="1:55">
      <c r="A2543" s="3" t="s">
        <v>5137</v>
      </c>
      <c r="B2543" s="3" t="s">
        <v>5138</v>
      </c>
      <c r="C2543" s="3">
        <v>1525920</v>
      </c>
      <c r="D2543" s="3">
        <v>173532899.96</v>
      </c>
      <c r="E2543" s="3">
        <v>76390000</v>
      </c>
      <c r="F2543" s="3">
        <v>0</v>
      </c>
      <c r="G2543" s="3">
        <v>0</v>
      </c>
      <c r="H2543" s="3">
        <v>0</v>
      </c>
      <c r="I2543" s="3">
        <v>0</v>
      </c>
      <c r="J2543" s="3">
        <v>0</v>
      </c>
      <c r="K2543" s="3">
        <v>18104063.57</v>
      </c>
      <c r="L2543" s="3">
        <v>0</v>
      </c>
      <c r="M2543" s="3">
        <v>200170695.68</v>
      </c>
      <c r="N2543" s="3">
        <v>296517131.3</v>
      </c>
      <c r="O2543" s="3">
        <v>764216248.31</v>
      </c>
      <c r="P2543" s="3">
        <v>108634605.54</v>
      </c>
      <c r="Q2543" s="3">
        <v>0</v>
      </c>
      <c r="R2543" s="3">
        <v>232278516.52</v>
      </c>
      <c r="S2543" s="3">
        <v>0</v>
      </c>
      <c r="T2543" s="3">
        <v>0</v>
      </c>
      <c r="U2543" s="3">
        <v>25583280.08</v>
      </c>
      <c r="V2543" s="3">
        <v>12518793.87</v>
      </c>
      <c r="W2543" s="3">
        <v>0</v>
      </c>
      <c r="X2543" s="3">
        <v>0</v>
      </c>
      <c r="Y2543" s="3">
        <v>0</v>
      </c>
      <c r="Z2543" s="3">
        <v>23988263.11</v>
      </c>
      <c r="AA2543" s="3">
        <v>0</v>
      </c>
      <c r="AB2543" s="3">
        <v>29970415.76</v>
      </c>
      <c r="AC2543" s="3">
        <v>605253770.04</v>
      </c>
      <c r="AD2543" s="3">
        <v>58906095.81</v>
      </c>
      <c r="AE2543" s="3">
        <v>0</v>
      </c>
      <c r="AF2543" s="3">
        <v>0</v>
      </c>
      <c r="AG2543" s="3">
        <v>0</v>
      </c>
      <c r="AH2543" s="3">
        <v>228107845.81</v>
      </c>
      <c r="AI2543" s="3">
        <v>43491916.25</v>
      </c>
      <c r="AJ2543" s="3">
        <v>123010952.52</v>
      </c>
      <c r="AK2543" s="3">
        <v>5858992.6</v>
      </c>
      <c r="AL2543" s="3">
        <v>4532774.63</v>
      </c>
      <c r="AM2543" s="3">
        <v>835366.87</v>
      </c>
      <c r="AN2543" s="3">
        <v>300000</v>
      </c>
      <c r="AO2543" s="6">
        <f t="shared" si="585"/>
        <v>268026963.53</v>
      </c>
      <c r="AP2543" s="6">
        <f t="shared" si="586"/>
        <v>1369538680.83</v>
      </c>
      <c r="AQ2543" s="6">
        <f t="shared" si="587"/>
        <v>324339269.34</v>
      </c>
      <c r="AR2543" s="6">
        <f t="shared" si="588"/>
        <v>1045199411.49</v>
      </c>
      <c r="AS2543" s="6">
        <f t="shared" si="589"/>
        <v>1070297714.53</v>
      </c>
      <c r="AT2543" s="10">
        <f t="shared" si="590"/>
        <v>1525920</v>
      </c>
      <c r="AU2543" s="10">
        <f t="shared" si="591"/>
        <v>1071823634.53</v>
      </c>
      <c r="AV2543" s="10">
        <f t="shared" si="592"/>
        <v>1313226375.02</v>
      </c>
      <c r="AW2543" s="12">
        <f t="shared" si="593"/>
        <v>0.112377921828386</v>
      </c>
      <c r="AX2543" s="12">
        <f t="shared" si="594"/>
        <v>0.886982292844728</v>
      </c>
      <c r="AY2543" s="12">
        <f t="shared" si="595"/>
        <v>0.438229557998745</v>
      </c>
      <c r="AZ2543" s="12">
        <f t="shared" si="596"/>
        <v>0.448752734845983</v>
      </c>
      <c r="BA2543" s="12">
        <f t="shared" si="597"/>
        <v>0.00063978532688625</v>
      </c>
      <c r="BB2543" s="12">
        <f t="shared" si="598"/>
        <v>0.449392520172869</v>
      </c>
      <c r="BC2543" s="12">
        <f t="shared" si="599"/>
        <v>0.550607479827131</v>
      </c>
    </row>
    <row r="2544" spans="1:55">
      <c r="A2544" s="3" t="s">
        <v>5139</v>
      </c>
      <c r="B2544" s="3" t="s">
        <v>5140</v>
      </c>
      <c r="C2544" s="3">
        <v>0</v>
      </c>
      <c r="D2544" s="3">
        <v>173266219.69</v>
      </c>
      <c r="E2544" s="3">
        <v>0</v>
      </c>
      <c r="F2544" s="3">
        <v>0</v>
      </c>
      <c r="G2544" s="3">
        <v>0</v>
      </c>
      <c r="H2544" s="3">
        <v>0</v>
      </c>
      <c r="I2544" s="3">
        <v>0</v>
      </c>
      <c r="J2544" s="3">
        <v>28817785.57</v>
      </c>
      <c r="K2544" s="3">
        <v>2846723.87</v>
      </c>
      <c r="L2544" s="3">
        <v>0</v>
      </c>
      <c r="M2544" s="3">
        <v>292838239.77</v>
      </c>
      <c r="N2544" s="3">
        <v>8123100.71</v>
      </c>
      <c r="O2544" s="3">
        <v>128296086.48</v>
      </c>
      <c r="P2544" s="3">
        <v>47149349.66</v>
      </c>
      <c r="Q2544" s="3">
        <v>0</v>
      </c>
      <c r="R2544" s="3">
        <v>318259008.83</v>
      </c>
      <c r="S2544" s="3">
        <v>0</v>
      </c>
      <c r="T2544" s="3">
        <v>0</v>
      </c>
      <c r="U2544" s="3">
        <v>66889362.97</v>
      </c>
      <c r="V2544" s="3">
        <v>16089408.69</v>
      </c>
      <c r="W2544" s="3">
        <v>0</v>
      </c>
      <c r="X2544" s="3">
        <v>0</v>
      </c>
      <c r="Y2544" s="3">
        <v>6763381.31</v>
      </c>
      <c r="Z2544" s="3">
        <v>2253254.17</v>
      </c>
      <c r="AA2544" s="3">
        <v>0</v>
      </c>
      <c r="AB2544" s="3">
        <v>9069157.27</v>
      </c>
      <c r="AC2544" s="3">
        <v>316510780.29</v>
      </c>
      <c r="AD2544" s="3">
        <v>2386901.25</v>
      </c>
      <c r="AE2544" s="3">
        <v>0</v>
      </c>
      <c r="AF2544" s="3">
        <v>0</v>
      </c>
      <c r="AG2544" s="3">
        <v>0</v>
      </c>
      <c r="AH2544" s="3">
        <v>79443642.69</v>
      </c>
      <c r="AI2544" s="3">
        <v>0</v>
      </c>
      <c r="AJ2544" s="3">
        <v>0</v>
      </c>
      <c r="AK2544" s="3">
        <v>1348273.42</v>
      </c>
      <c r="AL2544" s="3">
        <v>5007637.47</v>
      </c>
      <c r="AM2544" s="3">
        <v>0</v>
      </c>
      <c r="AN2544" s="3">
        <v>6373100</v>
      </c>
      <c r="AO2544" s="6">
        <f t="shared" ref="AO2544:AO2607" si="600">(D2544+E2544+F2544+G2544+H2544+I2544+J2544+K2544+L2544)</f>
        <v>204930729.13</v>
      </c>
      <c r="AP2544" s="6">
        <f t="shared" ref="AP2544:AP2607" si="601">(M2544+N2544+O2544+P2544+Q2544)</f>
        <v>476406776.62</v>
      </c>
      <c r="AQ2544" s="6">
        <f t="shared" ref="AQ2544:AQ2607" si="602">(R2544+S2544+T2544+U2544+V2544+W2544+X2544+Y2544+Z2544+AA2544+AB2544)</f>
        <v>419323573.24</v>
      </c>
      <c r="AR2544" s="6">
        <f t="shared" ref="AR2544:AR2607" si="603">(AP2544-AQ2544)</f>
        <v>57083203.3800001</v>
      </c>
      <c r="AS2544" s="6">
        <f t="shared" ref="AS2544:AS2607" si="604">(AC2544+AD2544+AE2544+AF2544+AG2544+AH2544+AI2544+AJ2544+AK2544+AL2544+AM2544+AN2544)</f>
        <v>411070335.12</v>
      </c>
      <c r="AT2544" s="10">
        <f t="shared" ref="AT2544:AT2607" si="605">C2544</f>
        <v>0</v>
      </c>
      <c r="AU2544" s="10">
        <f t="shared" ref="AU2544:AU2607" si="606">AS2544+AT2544</f>
        <v>411070335.12</v>
      </c>
      <c r="AV2544" s="10">
        <f t="shared" ref="AV2544:AV2607" si="607">AO2544+AR2544</f>
        <v>262013932.51</v>
      </c>
      <c r="AW2544" s="12">
        <f t="shared" si="593"/>
        <v>0.304465189554322</v>
      </c>
      <c r="AX2544" s="12">
        <f t="shared" si="594"/>
        <v>0.695534810445678</v>
      </c>
      <c r="AY2544" s="12">
        <f t="shared" si="595"/>
        <v>0.0848084053145321</v>
      </c>
      <c r="AZ2544" s="12">
        <f t="shared" si="596"/>
        <v>0.610726405131146</v>
      </c>
      <c r="BA2544" s="12">
        <f t="shared" si="597"/>
        <v>0</v>
      </c>
      <c r="BB2544" s="12">
        <f t="shared" si="598"/>
        <v>0.610726405131146</v>
      </c>
      <c r="BC2544" s="12">
        <f t="shared" si="599"/>
        <v>0.389273594868854</v>
      </c>
    </row>
    <row r="2545" spans="1:55">
      <c r="A2545" s="3" t="s">
        <v>5141</v>
      </c>
      <c r="B2545" s="3" t="s">
        <v>5142</v>
      </c>
      <c r="C2545" s="3">
        <v>178909279.04</v>
      </c>
      <c r="D2545" s="3">
        <v>172727378.6</v>
      </c>
      <c r="E2545" s="3">
        <v>638296.03</v>
      </c>
      <c r="F2545" s="3">
        <v>0</v>
      </c>
      <c r="G2545" s="3">
        <v>0</v>
      </c>
      <c r="H2545" s="3">
        <v>0</v>
      </c>
      <c r="I2545" s="3">
        <v>0</v>
      </c>
      <c r="J2545" s="3">
        <v>8402806.38</v>
      </c>
      <c r="K2545" s="3">
        <v>21035341.69</v>
      </c>
      <c r="L2545" s="3">
        <v>0</v>
      </c>
      <c r="M2545" s="3">
        <v>164555238.51</v>
      </c>
      <c r="N2545" s="3">
        <v>269742748.57</v>
      </c>
      <c r="O2545" s="3">
        <v>461303966.41</v>
      </c>
      <c r="P2545" s="3">
        <v>14723969.25</v>
      </c>
      <c r="Q2545" s="3">
        <v>0</v>
      </c>
      <c r="R2545" s="3">
        <v>1779667.66</v>
      </c>
      <c r="S2545" s="3">
        <v>125699.86</v>
      </c>
      <c r="T2545" s="3">
        <v>0</v>
      </c>
      <c r="U2545" s="3">
        <v>1512482.52</v>
      </c>
      <c r="V2545" s="3">
        <v>768959.51</v>
      </c>
      <c r="W2545" s="3">
        <v>0</v>
      </c>
      <c r="X2545" s="3">
        <v>0</v>
      </c>
      <c r="Y2545" s="3">
        <v>0</v>
      </c>
      <c r="Z2545" s="3">
        <v>2540832.83</v>
      </c>
      <c r="AA2545" s="3">
        <v>0</v>
      </c>
      <c r="AB2545" s="3">
        <v>116367.1</v>
      </c>
      <c r="AC2545" s="3">
        <v>305778330.74</v>
      </c>
      <c r="AD2545" s="3">
        <v>0</v>
      </c>
      <c r="AE2545" s="3">
        <v>0</v>
      </c>
      <c r="AF2545" s="3">
        <v>0</v>
      </c>
      <c r="AG2545" s="3">
        <v>0</v>
      </c>
      <c r="AH2545" s="3">
        <v>150945276.39</v>
      </c>
      <c r="AI2545" s="3">
        <v>0</v>
      </c>
      <c r="AJ2545" s="3">
        <v>0</v>
      </c>
      <c r="AK2545" s="3">
        <v>2746499</v>
      </c>
      <c r="AL2545" s="3">
        <v>19357761.06</v>
      </c>
      <c r="AM2545" s="3">
        <v>0</v>
      </c>
      <c r="AN2545" s="3">
        <v>100002563.02</v>
      </c>
      <c r="AO2545" s="6">
        <f t="shared" si="600"/>
        <v>202803822.7</v>
      </c>
      <c r="AP2545" s="6">
        <f t="shared" si="601"/>
        <v>910325922.74</v>
      </c>
      <c r="AQ2545" s="6">
        <f t="shared" si="602"/>
        <v>6844009.48</v>
      </c>
      <c r="AR2545" s="6">
        <f t="shared" si="603"/>
        <v>903481913.26</v>
      </c>
      <c r="AS2545" s="6">
        <f t="shared" si="604"/>
        <v>578830430.21</v>
      </c>
      <c r="AT2545" s="10">
        <f t="shared" si="605"/>
        <v>178909279.04</v>
      </c>
      <c r="AU2545" s="10">
        <f t="shared" si="606"/>
        <v>757739709.25</v>
      </c>
      <c r="AV2545" s="10">
        <f t="shared" si="607"/>
        <v>1106285735.96</v>
      </c>
      <c r="AW2545" s="12">
        <f t="shared" si="593"/>
        <v>0.108798848868263</v>
      </c>
      <c r="AX2545" s="12">
        <f t="shared" si="594"/>
        <v>0.795221088466957</v>
      </c>
      <c r="AY2545" s="12">
        <f t="shared" si="595"/>
        <v>0.484693980751005</v>
      </c>
      <c r="AZ2545" s="12">
        <f t="shared" si="596"/>
        <v>0.310527107715951</v>
      </c>
      <c r="BA2545" s="12">
        <f t="shared" si="597"/>
        <v>0.0959800626647799</v>
      </c>
      <c r="BB2545" s="12">
        <f t="shared" si="598"/>
        <v>0.406507170380731</v>
      </c>
      <c r="BC2545" s="12">
        <f t="shared" si="599"/>
        <v>0.593492829619269</v>
      </c>
    </row>
    <row r="2546" spans="1:55">
      <c r="A2546" s="3" t="s">
        <v>5143</v>
      </c>
      <c r="B2546" s="3" t="s">
        <v>5144</v>
      </c>
      <c r="C2546" s="3">
        <v>14300531</v>
      </c>
      <c r="D2546" s="3">
        <v>172634123.29</v>
      </c>
      <c r="E2546" s="3">
        <v>50000000</v>
      </c>
      <c r="F2546" s="3">
        <v>0</v>
      </c>
      <c r="G2546" s="3">
        <v>0</v>
      </c>
      <c r="H2546" s="3">
        <v>0</v>
      </c>
      <c r="I2546" s="3">
        <v>0</v>
      </c>
      <c r="J2546" s="3">
        <v>3328821.71</v>
      </c>
      <c r="K2546" s="3">
        <v>3575232.46</v>
      </c>
      <c r="L2546" s="3">
        <v>0</v>
      </c>
      <c r="M2546" s="3">
        <v>196928103.24</v>
      </c>
      <c r="N2546" s="3">
        <v>25756169.58</v>
      </c>
      <c r="O2546" s="3">
        <v>247502335.89</v>
      </c>
      <c r="P2546" s="3">
        <v>59324483.23</v>
      </c>
      <c r="Q2546" s="3">
        <v>3622000</v>
      </c>
      <c r="R2546" s="3">
        <v>161377821.91</v>
      </c>
      <c r="S2546" s="3">
        <v>0</v>
      </c>
      <c r="T2546" s="3">
        <v>0</v>
      </c>
      <c r="U2546" s="3">
        <v>17007204.22</v>
      </c>
      <c r="V2546" s="3">
        <v>11510423.2</v>
      </c>
      <c r="W2546" s="3">
        <v>0</v>
      </c>
      <c r="X2546" s="3">
        <v>0</v>
      </c>
      <c r="Y2546" s="3">
        <v>0</v>
      </c>
      <c r="Z2546" s="3">
        <v>11723602.53</v>
      </c>
      <c r="AA2546" s="3">
        <v>0</v>
      </c>
      <c r="AB2546" s="3">
        <v>666043.04</v>
      </c>
      <c r="AC2546" s="3">
        <v>633534510.05</v>
      </c>
      <c r="AD2546" s="3">
        <v>52720594.15</v>
      </c>
      <c r="AE2546" s="3">
        <v>0</v>
      </c>
      <c r="AF2546" s="3">
        <v>0</v>
      </c>
      <c r="AG2546" s="3">
        <v>0</v>
      </c>
      <c r="AH2546" s="3">
        <v>98960213.81</v>
      </c>
      <c r="AI2546" s="3">
        <v>0</v>
      </c>
      <c r="AJ2546" s="3">
        <v>21766311.42</v>
      </c>
      <c r="AK2546" s="3">
        <v>25512818.01</v>
      </c>
      <c r="AL2546" s="3">
        <v>39630552.99</v>
      </c>
      <c r="AM2546" s="3">
        <v>413995.1</v>
      </c>
      <c r="AN2546" s="3">
        <v>32796342.49</v>
      </c>
      <c r="AO2546" s="6">
        <f t="shared" si="600"/>
        <v>229538177.46</v>
      </c>
      <c r="AP2546" s="6">
        <f t="shared" si="601"/>
        <v>533133091.94</v>
      </c>
      <c r="AQ2546" s="6">
        <f t="shared" si="602"/>
        <v>202285094.9</v>
      </c>
      <c r="AR2546" s="6">
        <f t="shared" si="603"/>
        <v>330847997.04</v>
      </c>
      <c r="AS2546" s="6">
        <f t="shared" si="604"/>
        <v>905335338.02</v>
      </c>
      <c r="AT2546" s="10">
        <f t="shared" si="605"/>
        <v>14300531</v>
      </c>
      <c r="AU2546" s="10">
        <f t="shared" si="606"/>
        <v>919635869.02</v>
      </c>
      <c r="AV2546" s="10">
        <f t="shared" si="607"/>
        <v>560386174.5</v>
      </c>
      <c r="AW2546" s="12">
        <f t="shared" si="593"/>
        <v>0.155091053180586</v>
      </c>
      <c r="AX2546" s="12">
        <f t="shared" si="594"/>
        <v>0.835246569787523</v>
      </c>
      <c r="AY2546" s="12">
        <f t="shared" si="595"/>
        <v>0.22354261444183</v>
      </c>
      <c r="AZ2546" s="12">
        <f t="shared" si="596"/>
        <v>0.611703955345693</v>
      </c>
      <c r="BA2546" s="12">
        <f t="shared" si="597"/>
        <v>0.00966237703189098</v>
      </c>
      <c r="BB2546" s="12">
        <f t="shared" si="598"/>
        <v>0.621366332377584</v>
      </c>
      <c r="BC2546" s="12">
        <f t="shared" si="599"/>
        <v>0.378633667622416</v>
      </c>
    </row>
    <row r="2547" spans="1:55">
      <c r="A2547" s="3" t="s">
        <v>5145</v>
      </c>
      <c r="B2547" s="3" t="s">
        <v>5146</v>
      </c>
      <c r="C2547" s="3">
        <v>170592201.84</v>
      </c>
      <c r="D2547" s="3">
        <v>172568134.82</v>
      </c>
      <c r="E2547" s="3">
        <v>977516682.97</v>
      </c>
      <c r="F2547" s="3">
        <v>0</v>
      </c>
      <c r="G2547" s="3">
        <v>0</v>
      </c>
      <c r="H2547" s="3">
        <v>0</v>
      </c>
      <c r="I2547" s="3">
        <v>0</v>
      </c>
      <c r="J2547" s="3">
        <v>0</v>
      </c>
      <c r="K2547" s="3">
        <v>8523664.82</v>
      </c>
      <c r="L2547" s="3">
        <v>0</v>
      </c>
      <c r="M2547" s="3">
        <v>241272339.15</v>
      </c>
      <c r="N2547" s="3">
        <v>49384167.36</v>
      </c>
      <c r="O2547" s="3">
        <v>242940381.84</v>
      </c>
      <c r="P2547" s="3">
        <v>12101223</v>
      </c>
      <c r="Q2547" s="3">
        <v>0</v>
      </c>
      <c r="R2547" s="3">
        <v>187673372.1</v>
      </c>
      <c r="S2547" s="3">
        <v>0</v>
      </c>
      <c r="T2547" s="3">
        <v>0</v>
      </c>
      <c r="U2547" s="3">
        <v>548333.36</v>
      </c>
      <c r="V2547" s="3">
        <v>7824784.16</v>
      </c>
      <c r="W2547" s="3">
        <v>0</v>
      </c>
      <c r="X2547" s="3">
        <v>0</v>
      </c>
      <c r="Y2547" s="3">
        <v>0</v>
      </c>
      <c r="Z2547" s="3">
        <v>3942825.05</v>
      </c>
      <c r="AA2547" s="3">
        <v>0</v>
      </c>
      <c r="AB2547" s="3">
        <v>8110199.24</v>
      </c>
      <c r="AC2547" s="3">
        <v>300414911.37</v>
      </c>
      <c r="AD2547" s="3">
        <v>3610662.23</v>
      </c>
      <c r="AE2547" s="3">
        <v>0</v>
      </c>
      <c r="AF2547" s="3">
        <v>0</v>
      </c>
      <c r="AG2547" s="3">
        <v>0</v>
      </c>
      <c r="AH2547" s="3">
        <v>40592361.28</v>
      </c>
      <c r="AI2547" s="3">
        <v>0</v>
      </c>
      <c r="AJ2547" s="3">
        <v>4425017.47</v>
      </c>
      <c r="AK2547" s="3">
        <v>4360978.05</v>
      </c>
      <c r="AL2547" s="3">
        <v>9013271.74</v>
      </c>
      <c r="AM2547" s="3">
        <v>3919262.26</v>
      </c>
      <c r="AN2547" s="3">
        <v>9392246.47</v>
      </c>
      <c r="AO2547" s="6">
        <f t="shared" si="600"/>
        <v>1158608482.61</v>
      </c>
      <c r="AP2547" s="6">
        <f t="shared" si="601"/>
        <v>545698111.35</v>
      </c>
      <c r="AQ2547" s="6">
        <f t="shared" si="602"/>
        <v>208099513.91</v>
      </c>
      <c r="AR2547" s="6">
        <f t="shared" si="603"/>
        <v>337598597.44</v>
      </c>
      <c r="AS2547" s="6">
        <f t="shared" si="604"/>
        <v>375728710.87</v>
      </c>
      <c r="AT2547" s="10">
        <f t="shared" si="605"/>
        <v>170592201.84</v>
      </c>
      <c r="AU2547" s="10">
        <f t="shared" si="606"/>
        <v>546320912.71</v>
      </c>
      <c r="AV2547" s="10">
        <f t="shared" si="607"/>
        <v>1496207080.05</v>
      </c>
      <c r="AW2547" s="12">
        <f t="shared" si="593"/>
        <v>0.567242400944729</v>
      </c>
      <c r="AX2547" s="12">
        <f t="shared" si="594"/>
        <v>0.349237469860134</v>
      </c>
      <c r="AY2547" s="12">
        <f t="shared" si="595"/>
        <v>0.165284685760323</v>
      </c>
      <c r="AZ2547" s="12">
        <f t="shared" si="596"/>
        <v>0.183952784099811</v>
      </c>
      <c r="BA2547" s="12">
        <f t="shared" si="597"/>
        <v>0.0835201291951375</v>
      </c>
      <c r="BB2547" s="12">
        <f t="shared" si="598"/>
        <v>0.267472913294948</v>
      </c>
      <c r="BC2547" s="12">
        <f t="shared" si="599"/>
        <v>0.732527086705052</v>
      </c>
    </row>
    <row r="2548" spans="1:55">
      <c r="A2548" s="3" t="s">
        <v>5147</v>
      </c>
      <c r="B2548" s="3" t="s">
        <v>5148</v>
      </c>
      <c r="C2548" s="3">
        <v>0</v>
      </c>
      <c r="D2548" s="3">
        <v>172228797.56</v>
      </c>
      <c r="E2548" s="3">
        <v>0</v>
      </c>
      <c r="F2548" s="3">
        <v>0</v>
      </c>
      <c r="G2548" s="3">
        <v>0</v>
      </c>
      <c r="H2548" s="3">
        <v>0</v>
      </c>
      <c r="I2548" s="3">
        <v>0</v>
      </c>
      <c r="J2548" s="3">
        <v>0</v>
      </c>
      <c r="K2548" s="3">
        <v>16029992.75</v>
      </c>
      <c r="L2548" s="3">
        <v>0</v>
      </c>
      <c r="M2548" s="3">
        <v>46099792.33</v>
      </c>
      <c r="N2548" s="3">
        <v>41011845.49</v>
      </c>
      <c r="O2548" s="3">
        <v>7965549.87</v>
      </c>
      <c r="P2548" s="3">
        <v>18511836.71</v>
      </c>
      <c r="Q2548" s="3">
        <v>0</v>
      </c>
      <c r="R2548" s="3">
        <v>28212757.96</v>
      </c>
      <c r="S2548" s="3">
        <v>0</v>
      </c>
      <c r="T2548" s="3">
        <v>0</v>
      </c>
      <c r="U2548" s="3">
        <v>60361602.22</v>
      </c>
      <c r="V2548" s="3">
        <v>7413269.54</v>
      </c>
      <c r="W2548" s="3">
        <v>0</v>
      </c>
      <c r="X2548" s="3">
        <v>6932295.41</v>
      </c>
      <c r="Y2548" s="3">
        <v>0</v>
      </c>
      <c r="Z2548" s="3">
        <v>0</v>
      </c>
      <c r="AA2548" s="3">
        <v>0</v>
      </c>
      <c r="AB2548" s="3">
        <v>12170000</v>
      </c>
      <c r="AC2548" s="3">
        <v>422001972.04</v>
      </c>
      <c r="AD2548" s="3">
        <v>12545339.15</v>
      </c>
      <c r="AE2548" s="3">
        <v>0</v>
      </c>
      <c r="AF2548" s="3">
        <v>0</v>
      </c>
      <c r="AG2548" s="3">
        <v>0</v>
      </c>
      <c r="AH2548" s="3">
        <v>0</v>
      </c>
      <c r="AI2548" s="3">
        <v>0</v>
      </c>
      <c r="AJ2548" s="3">
        <v>0</v>
      </c>
      <c r="AK2548" s="3">
        <v>0</v>
      </c>
      <c r="AL2548" s="3">
        <v>1736175.85</v>
      </c>
      <c r="AM2548" s="3">
        <v>0</v>
      </c>
      <c r="AN2548" s="3">
        <v>0</v>
      </c>
      <c r="AO2548" s="6">
        <f t="shared" si="600"/>
        <v>188258790.31</v>
      </c>
      <c r="AP2548" s="6">
        <f t="shared" si="601"/>
        <v>113589024.4</v>
      </c>
      <c r="AQ2548" s="6">
        <f t="shared" si="602"/>
        <v>115089925.13</v>
      </c>
      <c r="AR2548" s="6">
        <f t="shared" si="603"/>
        <v>-1500900.73</v>
      </c>
      <c r="AS2548" s="6">
        <f t="shared" si="604"/>
        <v>436283487.04</v>
      </c>
      <c r="AT2548" s="10">
        <f t="shared" si="605"/>
        <v>0</v>
      </c>
      <c r="AU2548" s="10">
        <f t="shared" si="606"/>
        <v>436283487.04</v>
      </c>
      <c r="AV2548" s="10">
        <f t="shared" si="607"/>
        <v>186757889.58</v>
      </c>
      <c r="AW2548" s="12">
        <f t="shared" si="593"/>
        <v>0.302160975778694</v>
      </c>
      <c r="AX2548" s="12">
        <f t="shared" si="594"/>
        <v>0.697839024221306</v>
      </c>
      <c r="AY2548" s="12">
        <f t="shared" si="595"/>
        <v>-0.00240899045604706</v>
      </c>
      <c r="AZ2548" s="12">
        <f t="shared" si="596"/>
        <v>0.700248014677353</v>
      </c>
      <c r="BA2548" s="12">
        <f t="shared" si="597"/>
        <v>0</v>
      </c>
      <c r="BB2548" s="12">
        <f t="shared" si="598"/>
        <v>0.700248014677353</v>
      </c>
      <c r="BC2548" s="12">
        <f t="shared" si="599"/>
        <v>0.299751985322647</v>
      </c>
    </row>
    <row r="2549" spans="1:55">
      <c r="A2549" s="3" t="s">
        <v>5149</v>
      </c>
      <c r="B2549" s="3" t="s">
        <v>5150</v>
      </c>
      <c r="C2549" s="3">
        <v>646703255.47</v>
      </c>
      <c r="D2549" s="3">
        <v>171955204.57</v>
      </c>
      <c r="E2549" s="3">
        <v>0</v>
      </c>
      <c r="F2549" s="3">
        <v>0</v>
      </c>
      <c r="G2549" s="3">
        <v>0</v>
      </c>
      <c r="H2549" s="3">
        <v>0</v>
      </c>
      <c r="I2549" s="3">
        <v>0</v>
      </c>
      <c r="J2549" s="3">
        <v>8615852.32</v>
      </c>
      <c r="K2549" s="3">
        <v>5649733.08</v>
      </c>
      <c r="L2549" s="3">
        <v>0</v>
      </c>
      <c r="M2549" s="3">
        <v>60696889.49</v>
      </c>
      <c r="N2549" s="3">
        <v>1441523.52</v>
      </c>
      <c r="O2549" s="3">
        <v>74691477.31</v>
      </c>
      <c r="P2549" s="3">
        <v>18313451.53</v>
      </c>
      <c r="Q2549" s="3">
        <v>0</v>
      </c>
      <c r="R2549" s="3">
        <v>272132368.22</v>
      </c>
      <c r="S2549" s="3">
        <v>128105</v>
      </c>
      <c r="T2549" s="3">
        <v>0</v>
      </c>
      <c r="U2549" s="3">
        <v>1082189.1</v>
      </c>
      <c r="V2549" s="3">
        <v>4764093.79</v>
      </c>
      <c r="W2549" s="3">
        <v>0</v>
      </c>
      <c r="X2549" s="3">
        <v>0</v>
      </c>
      <c r="Y2549" s="3">
        <v>0</v>
      </c>
      <c r="Z2549" s="3">
        <v>11950110.8</v>
      </c>
      <c r="AA2549" s="3">
        <v>0</v>
      </c>
      <c r="AB2549" s="3">
        <v>788625.08</v>
      </c>
      <c r="AC2549" s="3">
        <v>415390800.62</v>
      </c>
      <c r="AD2549" s="3">
        <v>1669492562.86</v>
      </c>
      <c r="AE2549" s="3">
        <v>0</v>
      </c>
      <c r="AF2549" s="3">
        <v>0</v>
      </c>
      <c r="AG2549" s="3">
        <v>0</v>
      </c>
      <c r="AH2549" s="3">
        <v>52643340.34</v>
      </c>
      <c r="AI2549" s="3">
        <v>7809610.06</v>
      </c>
      <c r="AJ2549" s="3">
        <v>0</v>
      </c>
      <c r="AK2549" s="3">
        <v>7578360.13</v>
      </c>
      <c r="AL2549" s="3">
        <v>7478764.6</v>
      </c>
      <c r="AM2549" s="3">
        <v>6355105.36</v>
      </c>
      <c r="AN2549" s="3">
        <v>41733147.2</v>
      </c>
      <c r="AO2549" s="6">
        <f t="shared" si="600"/>
        <v>186220789.97</v>
      </c>
      <c r="AP2549" s="6">
        <f t="shared" si="601"/>
        <v>155143341.85</v>
      </c>
      <c r="AQ2549" s="6">
        <f t="shared" si="602"/>
        <v>290845491.99</v>
      </c>
      <c r="AR2549" s="6">
        <f t="shared" si="603"/>
        <v>-135702150.14</v>
      </c>
      <c r="AS2549" s="6">
        <f t="shared" si="604"/>
        <v>2208481691.17</v>
      </c>
      <c r="AT2549" s="10">
        <f t="shared" si="605"/>
        <v>646703255.47</v>
      </c>
      <c r="AU2549" s="10">
        <f t="shared" si="606"/>
        <v>2855184946.64</v>
      </c>
      <c r="AV2549" s="10">
        <f t="shared" si="607"/>
        <v>50518639.8299999</v>
      </c>
      <c r="AW2549" s="12">
        <f t="shared" si="593"/>
        <v>0.0640880201398074</v>
      </c>
      <c r="AX2549" s="12">
        <f t="shared" si="594"/>
        <v>0.713348584721995</v>
      </c>
      <c r="AY2549" s="12">
        <f t="shared" si="595"/>
        <v>-0.0467019935453424</v>
      </c>
      <c r="AZ2549" s="12">
        <f t="shared" si="596"/>
        <v>0.760050578267338</v>
      </c>
      <c r="BA2549" s="12">
        <f t="shared" si="597"/>
        <v>0.222563395138197</v>
      </c>
      <c r="BB2549" s="12">
        <f t="shared" si="598"/>
        <v>0.982613973405535</v>
      </c>
      <c r="BC2549" s="12">
        <f t="shared" si="599"/>
        <v>0.0173860265944651</v>
      </c>
    </row>
    <row r="2550" spans="1:55">
      <c r="A2550" s="3" t="s">
        <v>5151</v>
      </c>
      <c r="B2550" s="3" t="s">
        <v>5152</v>
      </c>
      <c r="C2550" s="3">
        <v>5000000</v>
      </c>
      <c r="D2550" s="3">
        <v>171810037.07</v>
      </c>
      <c r="E2550" s="3">
        <v>239159435.4</v>
      </c>
      <c r="F2550" s="3">
        <v>0</v>
      </c>
      <c r="G2550" s="3">
        <v>0</v>
      </c>
      <c r="H2550" s="3">
        <v>0</v>
      </c>
      <c r="I2550" s="3">
        <v>0</v>
      </c>
      <c r="J2550" s="3">
        <v>0</v>
      </c>
      <c r="K2550" s="3">
        <v>5950505.83</v>
      </c>
      <c r="L2550" s="3">
        <v>0</v>
      </c>
      <c r="M2550" s="3">
        <v>91879833.32</v>
      </c>
      <c r="N2550" s="3">
        <v>6309501.46</v>
      </c>
      <c r="O2550" s="3">
        <v>364852387.39</v>
      </c>
      <c r="P2550" s="3">
        <v>10352608.13</v>
      </c>
      <c r="Q2550" s="3">
        <v>0</v>
      </c>
      <c r="R2550" s="3">
        <v>328252278.23</v>
      </c>
      <c r="S2550" s="3">
        <v>0</v>
      </c>
      <c r="T2550" s="3">
        <v>0</v>
      </c>
      <c r="U2550" s="3">
        <v>21197511.41</v>
      </c>
      <c r="V2550" s="3">
        <v>8739850.69</v>
      </c>
      <c r="W2550" s="3">
        <v>0</v>
      </c>
      <c r="X2550" s="3">
        <v>0</v>
      </c>
      <c r="Y2550" s="3">
        <v>0</v>
      </c>
      <c r="Z2550" s="3">
        <v>0</v>
      </c>
      <c r="AA2550" s="3">
        <v>0</v>
      </c>
      <c r="AB2550" s="3">
        <v>727217.56</v>
      </c>
      <c r="AC2550" s="3">
        <v>36193294.8</v>
      </c>
      <c r="AD2550" s="3">
        <v>0</v>
      </c>
      <c r="AE2550" s="3">
        <v>0</v>
      </c>
      <c r="AF2550" s="3">
        <v>0</v>
      </c>
      <c r="AG2550" s="3">
        <v>0</v>
      </c>
      <c r="AH2550" s="3">
        <v>10710599.77</v>
      </c>
      <c r="AI2550" s="3">
        <v>0</v>
      </c>
      <c r="AJ2550" s="3">
        <v>0</v>
      </c>
      <c r="AK2550" s="3">
        <v>3256593.05</v>
      </c>
      <c r="AL2550" s="3">
        <v>9234736.73</v>
      </c>
      <c r="AM2550" s="3">
        <v>2900678.93</v>
      </c>
      <c r="AN2550" s="3">
        <v>0</v>
      </c>
      <c r="AO2550" s="6">
        <f t="shared" si="600"/>
        <v>416919978.3</v>
      </c>
      <c r="AP2550" s="6">
        <f t="shared" si="601"/>
        <v>473394330.3</v>
      </c>
      <c r="AQ2550" s="6">
        <f t="shared" si="602"/>
        <v>358916857.89</v>
      </c>
      <c r="AR2550" s="6">
        <f t="shared" si="603"/>
        <v>114477472.41</v>
      </c>
      <c r="AS2550" s="6">
        <f t="shared" si="604"/>
        <v>62295903.28</v>
      </c>
      <c r="AT2550" s="10">
        <f t="shared" si="605"/>
        <v>5000000</v>
      </c>
      <c r="AU2550" s="10">
        <f t="shared" si="606"/>
        <v>67295903.28</v>
      </c>
      <c r="AV2550" s="10">
        <f t="shared" si="607"/>
        <v>531397450.71</v>
      </c>
      <c r="AW2550" s="12">
        <f t="shared" si="593"/>
        <v>0.696383174326943</v>
      </c>
      <c r="AX2550" s="12">
        <f t="shared" si="594"/>
        <v>0.295265304870835</v>
      </c>
      <c r="AY2550" s="12">
        <f t="shared" si="595"/>
        <v>0.191212198443599</v>
      </c>
      <c r="AZ2550" s="12">
        <f t="shared" si="596"/>
        <v>0.104053106427235</v>
      </c>
      <c r="BA2550" s="12">
        <f t="shared" si="597"/>
        <v>0.00835152080222276</v>
      </c>
      <c r="BB2550" s="12">
        <f t="shared" si="598"/>
        <v>0.112404627229458</v>
      </c>
      <c r="BC2550" s="12">
        <f t="shared" si="599"/>
        <v>0.887595372770542</v>
      </c>
    </row>
    <row r="2551" spans="1:55">
      <c r="A2551" s="3" t="s">
        <v>5153</v>
      </c>
      <c r="B2551" s="3" t="s">
        <v>5154</v>
      </c>
      <c r="C2551" s="3">
        <v>355341.44</v>
      </c>
      <c r="D2551" s="3">
        <v>171668355.22</v>
      </c>
      <c r="E2551" s="3">
        <v>261500793.76</v>
      </c>
      <c r="F2551" s="3">
        <v>0</v>
      </c>
      <c r="G2551" s="3">
        <v>0</v>
      </c>
      <c r="H2551" s="3">
        <v>0</v>
      </c>
      <c r="I2551" s="3">
        <v>0</v>
      </c>
      <c r="J2551" s="3">
        <v>0</v>
      </c>
      <c r="K2551" s="3">
        <v>10048627.25</v>
      </c>
      <c r="L2551" s="3">
        <v>0</v>
      </c>
      <c r="M2551" s="3">
        <v>286396613.03</v>
      </c>
      <c r="N2551" s="3">
        <v>4530093.99</v>
      </c>
      <c r="O2551" s="3">
        <v>205996964.38</v>
      </c>
      <c r="P2551" s="3">
        <v>8599940.63</v>
      </c>
      <c r="Q2551" s="3">
        <v>0</v>
      </c>
      <c r="R2551" s="3">
        <v>204655637.31</v>
      </c>
      <c r="S2551" s="3">
        <v>5233762.53</v>
      </c>
      <c r="T2551" s="3">
        <v>0</v>
      </c>
      <c r="U2551" s="3">
        <v>24473141.2</v>
      </c>
      <c r="V2551" s="3">
        <v>6882269.94</v>
      </c>
      <c r="W2551" s="3">
        <v>0</v>
      </c>
      <c r="X2551" s="3">
        <v>1183332.96</v>
      </c>
      <c r="Y2551" s="3">
        <v>0</v>
      </c>
      <c r="Z2551" s="3">
        <v>6664041.67</v>
      </c>
      <c r="AA2551" s="3">
        <v>0</v>
      </c>
      <c r="AB2551" s="3">
        <v>705911.47</v>
      </c>
      <c r="AC2551" s="3">
        <v>455182395.88</v>
      </c>
      <c r="AD2551" s="3">
        <v>68234854.92</v>
      </c>
      <c r="AE2551" s="3">
        <v>0</v>
      </c>
      <c r="AF2551" s="3">
        <v>0</v>
      </c>
      <c r="AG2551" s="3">
        <v>0</v>
      </c>
      <c r="AH2551" s="3">
        <v>79139626.71</v>
      </c>
      <c r="AI2551" s="3">
        <v>0</v>
      </c>
      <c r="AJ2551" s="3">
        <v>50202392.27</v>
      </c>
      <c r="AK2551" s="3">
        <v>10797943.83</v>
      </c>
      <c r="AL2551" s="3">
        <v>8210526.26</v>
      </c>
      <c r="AM2551" s="3">
        <v>7174790.31</v>
      </c>
      <c r="AN2551" s="3">
        <v>23867067.41</v>
      </c>
      <c r="AO2551" s="6">
        <f t="shared" si="600"/>
        <v>443217776.23</v>
      </c>
      <c r="AP2551" s="6">
        <f t="shared" si="601"/>
        <v>505523612.03</v>
      </c>
      <c r="AQ2551" s="6">
        <f t="shared" si="602"/>
        <v>249798097.08</v>
      </c>
      <c r="AR2551" s="6">
        <f t="shared" si="603"/>
        <v>255725514.95</v>
      </c>
      <c r="AS2551" s="6">
        <f t="shared" si="604"/>
        <v>702809597.59</v>
      </c>
      <c r="AT2551" s="10">
        <f t="shared" si="605"/>
        <v>355341.44</v>
      </c>
      <c r="AU2551" s="10">
        <f t="shared" si="606"/>
        <v>703164939.03</v>
      </c>
      <c r="AV2551" s="10">
        <f t="shared" si="607"/>
        <v>698943291.18</v>
      </c>
      <c r="AW2551" s="12">
        <f t="shared" si="593"/>
        <v>0.316108105408965</v>
      </c>
      <c r="AX2551" s="12">
        <f t="shared" si="594"/>
        <v>0.683638460917126</v>
      </c>
      <c r="AY2551" s="12">
        <f t="shared" si="595"/>
        <v>0.182386430262733</v>
      </c>
      <c r="AZ2551" s="12">
        <f t="shared" si="596"/>
        <v>0.501252030654393</v>
      </c>
      <c r="BA2551" s="12">
        <f t="shared" si="597"/>
        <v>0.000253433673908881</v>
      </c>
      <c r="BB2551" s="12">
        <f t="shared" si="598"/>
        <v>0.501505464328302</v>
      </c>
      <c r="BC2551" s="12">
        <f t="shared" si="599"/>
        <v>0.498494535671698</v>
      </c>
    </row>
    <row r="2552" spans="1:55">
      <c r="A2552" s="3" t="s">
        <v>5155</v>
      </c>
      <c r="B2552" s="3" t="s">
        <v>5156</v>
      </c>
      <c r="C2552" s="3">
        <v>131953410.51</v>
      </c>
      <c r="D2552" s="3">
        <v>171657846.21</v>
      </c>
      <c r="E2552" s="3">
        <v>674113516.87</v>
      </c>
      <c r="F2552" s="3">
        <v>0</v>
      </c>
      <c r="G2552" s="3">
        <v>0</v>
      </c>
      <c r="H2552" s="3">
        <v>0</v>
      </c>
      <c r="I2552" s="3">
        <v>0</v>
      </c>
      <c r="J2552" s="3">
        <v>107514093.97</v>
      </c>
      <c r="K2552" s="3">
        <v>125239026.8</v>
      </c>
      <c r="L2552" s="3">
        <v>0</v>
      </c>
      <c r="M2552" s="3">
        <v>507184665.48</v>
      </c>
      <c r="N2552" s="3">
        <v>57086881.48</v>
      </c>
      <c r="O2552" s="3">
        <v>688703515.15</v>
      </c>
      <c r="P2552" s="3">
        <v>0</v>
      </c>
      <c r="Q2552" s="3">
        <v>0</v>
      </c>
      <c r="R2552" s="3">
        <v>416648388.81</v>
      </c>
      <c r="S2552" s="3">
        <v>2928999.85</v>
      </c>
      <c r="T2552" s="3">
        <v>0</v>
      </c>
      <c r="U2552" s="3">
        <v>54321126.68</v>
      </c>
      <c r="V2552" s="3">
        <v>9920533.3</v>
      </c>
      <c r="W2552" s="3">
        <v>0</v>
      </c>
      <c r="X2552" s="3">
        <v>0</v>
      </c>
      <c r="Y2552" s="3">
        <v>0</v>
      </c>
      <c r="Z2552" s="3">
        <v>114619577.28</v>
      </c>
      <c r="AA2552" s="3">
        <v>0</v>
      </c>
      <c r="AB2552" s="3">
        <v>0</v>
      </c>
      <c r="AC2552" s="3">
        <v>2494421888.86</v>
      </c>
      <c r="AD2552" s="3">
        <v>25547842.12</v>
      </c>
      <c r="AE2552" s="3">
        <v>0</v>
      </c>
      <c r="AF2552" s="3">
        <v>0</v>
      </c>
      <c r="AG2552" s="3">
        <v>0</v>
      </c>
      <c r="AH2552" s="3">
        <v>35772084.4</v>
      </c>
      <c r="AI2552" s="3">
        <v>0</v>
      </c>
      <c r="AJ2552" s="3">
        <v>0</v>
      </c>
      <c r="AK2552" s="3">
        <v>5042987.32</v>
      </c>
      <c r="AL2552" s="3">
        <v>2268464.24</v>
      </c>
      <c r="AM2552" s="3">
        <v>58844468.45</v>
      </c>
      <c r="AN2552" s="3">
        <v>95760086.27</v>
      </c>
      <c r="AO2552" s="6">
        <f t="shared" si="600"/>
        <v>1078524483.85</v>
      </c>
      <c r="AP2552" s="6">
        <f t="shared" si="601"/>
        <v>1252975062.11</v>
      </c>
      <c r="AQ2552" s="6">
        <f t="shared" si="602"/>
        <v>598438625.92</v>
      </c>
      <c r="AR2552" s="6">
        <f t="shared" si="603"/>
        <v>654536436.19</v>
      </c>
      <c r="AS2552" s="6">
        <f t="shared" si="604"/>
        <v>2717657821.66</v>
      </c>
      <c r="AT2552" s="10">
        <f t="shared" si="605"/>
        <v>131953410.51</v>
      </c>
      <c r="AU2552" s="10">
        <f t="shared" si="606"/>
        <v>2849611232.17</v>
      </c>
      <c r="AV2552" s="10">
        <f t="shared" si="607"/>
        <v>1733060920.04</v>
      </c>
      <c r="AW2552" s="12">
        <f t="shared" si="593"/>
        <v>0.235348383656439</v>
      </c>
      <c r="AX2552" s="12">
        <f t="shared" si="594"/>
        <v>0.735857627568613</v>
      </c>
      <c r="AY2552" s="12">
        <f t="shared" si="595"/>
        <v>0.1428285538328</v>
      </c>
      <c r="AZ2552" s="12">
        <f t="shared" si="596"/>
        <v>0.593029073735813</v>
      </c>
      <c r="BA2552" s="12">
        <f t="shared" si="597"/>
        <v>0.0287939887749477</v>
      </c>
      <c r="BB2552" s="12">
        <f t="shared" si="598"/>
        <v>0.62182306251076</v>
      </c>
      <c r="BC2552" s="12">
        <f t="shared" si="599"/>
        <v>0.37817693748924</v>
      </c>
    </row>
    <row r="2553" spans="1:55">
      <c r="A2553" s="3" t="s">
        <v>5157</v>
      </c>
      <c r="B2553" s="3" t="s">
        <v>5158</v>
      </c>
      <c r="C2553" s="3">
        <v>35431312.1</v>
      </c>
      <c r="D2553" s="3">
        <v>171118342.76</v>
      </c>
      <c r="E2553" s="3">
        <v>1408583507.28</v>
      </c>
      <c r="F2553" s="3">
        <v>0</v>
      </c>
      <c r="G2553" s="3">
        <v>0</v>
      </c>
      <c r="H2553" s="3">
        <v>0</v>
      </c>
      <c r="I2553" s="3">
        <v>0</v>
      </c>
      <c r="J2553" s="3">
        <v>0</v>
      </c>
      <c r="K2553" s="3">
        <v>21334122.73</v>
      </c>
      <c r="L2553" s="3">
        <v>0</v>
      </c>
      <c r="M2553" s="3">
        <v>191800928.25</v>
      </c>
      <c r="N2553" s="3">
        <v>950647.83</v>
      </c>
      <c r="O2553" s="3">
        <v>753915.99</v>
      </c>
      <c r="P2553" s="3">
        <v>0</v>
      </c>
      <c r="Q2553" s="3">
        <v>0</v>
      </c>
      <c r="R2553" s="3">
        <v>290638138.55</v>
      </c>
      <c r="S2553" s="3">
        <v>75836913.33</v>
      </c>
      <c r="T2553" s="3">
        <v>0</v>
      </c>
      <c r="U2553" s="3">
        <v>139077283.19</v>
      </c>
      <c r="V2553" s="3">
        <v>22719387.31</v>
      </c>
      <c r="W2553" s="3">
        <v>0</v>
      </c>
      <c r="X2553" s="3">
        <v>0</v>
      </c>
      <c r="Y2553" s="3">
        <v>0</v>
      </c>
      <c r="Z2553" s="3">
        <v>5847939.95</v>
      </c>
      <c r="AA2553" s="3">
        <v>0</v>
      </c>
      <c r="AB2553" s="3">
        <v>540515.6</v>
      </c>
      <c r="AC2553" s="3">
        <v>2520775638.38</v>
      </c>
      <c r="AD2553" s="3">
        <v>8260562.74</v>
      </c>
      <c r="AE2553" s="3">
        <v>0</v>
      </c>
      <c r="AF2553" s="3">
        <v>0</v>
      </c>
      <c r="AG2553" s="3">
        <v>0</v>
      </c>
      <c r="AH2553" s="3">
        <v>122588277.24</v>
      </c>
      <c r="AI2553" s="3">
        <v>0</v>
      </c>
      <c r="AJ2553" s="3">
        <v>0</v>
      </c>
      <c r="AK2553" s="3">
        <v>138837717.78</v>
      </c>
      <c r="AL2553" s="3">
        <v>6881719.79</v>
      </c>
      <c r="AM2553" s="3">
        <v>752225.7</v>
      </c>
      <c r="AN2553" s="3">
        <v>696450.58</v>
      </c>
      <c r="AO2553" s="6">
        <f t="shared" si="600"/>
        <v>1601035972.77</v>
      </c>
      <c r="AP2553" s="6">
        <f t="shared" si="601"/>
        <v>193505492.07</v>
      </c>
      <c r="AQ2553" s="6">
        <f t="shared" si="602"/>
        <v>534660177.93</v>
      </c>
      <c r="AR2553" s="6">
        <f t="shared" si="603"/>
        <v>-341154685.86</v>
      </c>
      <c r="AS2553" s="6">
        <f t="shared" si="604"/>
        <v>2798792592.21</v>
      </c>
      <c r="AT2553" s="10">
        <f t="shared" si="605"/>
        <v>35431312.1</v>
      </c>
      <c r="AU2553" s="10">
        <f t="shared" si="606"/>
        <v>2834223904.31</v>
      </c>
      <c r="AV2553" s="10">
        <f t="shared" si="607"/>
        <v>1259881286.91</v>
      </c>
      <c r="AW2553" s="12">
        <f t="shared" si="593"/>
        <v>0.391058826774529</v>
      </c>
      <c r="AX2553" s="12">
        <f t="shared" si="594"/>
        <v>0.600286947101535</v>
      </c>
      <c r="AY2553" s="12">
        <f t="shared" si="595"/>
        <v>-0.0833282658666471</v>
      </c>
      <c r="AZ2553" s="12">
        <f t="shared" si="596"/>
        <v>0.683615212968182</v>
      </c>
      <c r="BA2553" s="12">
        <f t="shared" si="597"/>
        <v>0.00865422612393646</v>
      </c>
      <c r="BB2553" s="12">
        <f t="shared" si="598"/>
        <v>0.692269439092118</v>
      </c>
      <c r="BC2553" s="12">
        <f t="shared" si="599"/>
        <v>0.307730560907881</v>
      </c>
    </row>
    <row r="2554" spans="1:55">
      <c r="A2554" s="3" t="s">
        <v>5159</v>
      </c>
      <c r="B2554" s="3" t="s">
        <v>5160</v>
      </c>
      <c r="C2554" s="3">
        <v>0</v>
      </c>
      <c r="D2554" s="3">
        <v>170359429.52</v>
      </c>
      <c r="E2554" s="3">
        <v>837636043.19</v>
      </c>
      <c r="F2554" s="3">
        <v>0</v>
      </c>
      <c r="G2554" s="3">
        <v>0</v>
      </c>
      <c r="H2554" s="3">
        <v>0</v>
      </c>
      <c r="I2554" s="3">
        <v>0</v>
      </c>
      <c r="J2554" s="3">
        <v>0</v>
      </c>
      <c r="K2554" s="3">
        <v>10486070.72</v>
      </c>
      <c r="L2554" s="3">
        <v>0</v>
      </c>
      <c r="M2554" s="3">
        <v>728799119.9</v>
      </c>
      <c r="N2554" s="3">
        <v>42270848.09</v>
      </c>
      <c r="O2554" s="3">
        <v>256313053.52</v>
      </c>
      <c r="P2554" s="3">
        <v>7870408.85</v>
      </c>
      <c r="Q2554" s="3">
        <v>0</v>
      </c>
      <c r="R2554" s="3">
        <v>302416701.86</v>
      </c>
      <c r="S2554" s="3">
        <v>0</v>
      </c>
      <c r="T2554" s="3">
        <v>0</v>
      </c>
      <c r="U2554" s="3">
        <v>23338635.3</v>
      </c>
      <c r="V2554" s="3">
        <v>45806338.6</v>
      </c>
      <c r="W2554" s="3">
        <v>0</v>
      </c>
      <c r="X2554" s="3">
        <v>0</v>
      </c>
      <c r="Y2554" s="3">
        <v>24165938.86</v>
      </c>
      <c r="Z2554" s="3">
        <v>19978013.62</v>
      </c>
      <c r="AA2554" s="3">
        <v>0</v>
      </c>
      <c r="AB2554" s="3">
        <v>13568509.41</v>
      </c>
      <c r="AC2554" s="3">
        <v>48878651.17</v>
      </c>
      <c r="AD2554" s="3">
        <v>378764699.18</v>
      </c>
      <c r="AE2554" s="3">
        <v>0</v>
      </c>
      <c r="AF2554" s="3">
        <v>0</v>
      </c>
      <c r="AG2554" s="3">
        <v>0</v>
      </c>
      <c r="AH2554" s="3">
        <v>125099002.38</v>
      </c>
      <c r="AI2554" s="3">
        <v>848815.8</v>
      </c>
      <c r="AJ2554" s="3">
        <v>0</v>
      </c>
      <c r="AK2554" s="3">
        <v>7640610.02</v>
      </c>
      <c r="AL2554" s="3">
        <v>36669340.32</v>
      </c>
      <c r="AM2554" s="3">
        <v>1042783.85</v>
      </c>
      <c r="AN2554" s="3">
        <v>108753796.51</v>
      </c>
      <c r="AO2554" s="6">
        <f t="shared" si="600"/>
        <v>1018481543.43</v>
      </c>
      <c r="AP2554" s="6">
        <f t="shared" si="601"/>
        <v>1035253430.36</v>
      </c>
      <c r="AQ2554" s="6">
        <f t="shared" si="602"/>
        <v>429274137.65</v>
      </c>
      <c r="AR2554" s="6">
        <f t="shared" si="603"/>
        <v>605979292.71</v>
      </c>
      <c r="AS2554" s="6">
        <f t="shared" si="604"/>
        <v>707697699.23</v>
      </c>
      <c r="AT2554" s="10">
        <f t="shared" si="605"/>
        <v>0</v>
      </c>
      <c r="AU2554" s="10">
        <f t="shared" si="606"/>
        <v>707697699.23</v>
      </c>
      <c r="AV2554" s="10">
        <f t="shared" si="607"/>
        <v>1624460836.14</v>
      </c>
      <c r="AW2554" s="12">
        <f t="shared" si="593"/>
        <v>0.436711967897335</v>
      </c>
      <c r="AX2554" s="12">
        <f t="shared" si="594"/>
        <v>0.563288032102665</v>
      </c>
      <c r="AY2554" s="12">
        <f t="shared" si="595"/>
        <v>0.259836234766888</v>
      </c>
      <c r="AZ2554" s="12">
        <f t="shared" si="596"/>
        <v>0.303451797335777</v>
      </c>
      <c r="BA2554" s="12">
        <f t="shared" si="597"/>
        <v>0</v>
      </c>
      <c r="BB2554" s="12">
        <f t="shared" si="598"/>
        <v>0.303451797335777</v>
      </c>
      <c r="BC2554" s="12">
        <f t="shared" si="599"/>
        <v>0.696548202664223</v>
      </c>
    </row>
    <row r="2555" spans="1:55">
      <c r="A2555" s="3" t="s">
        <v>5161</v>
      </c>
      <c r="B2555" s="3" t="s">
        <v>5162</v>
      </c>
      <c r="C2555" s="3">
        <v>11909657.93</v>
      </c>
      <c r="D2555" s="3">
        <v>170348391.12</v>
      </c>
      <c r="E2555" s="3">
        <v>1110000000</v>
      </c>
      <c r="F2555" s="3">
        <v>0</v>
      </c>
      <c r="G2555" s="3">
        <v>0</v>
      </c>
      <c r="H2555" s="3">
        <v>0</v>
      </c>
      <c r="I2555" s="3">
        <v>0</v>
      </c>
      <c r="J2555" s="3">
        <v>20754021.54</v>
      </c>
      <c r="K2555" s="3">
        <v>1995081.23</v>
      </c>
      <c r="L2555" s="3">
        <v>0</v>
      </c>
      <c r="M2555" s="3">
        <v>290343.61</v>
      </c>
      <c r="N2555" s="3">
        <v>39390075.28</v>
      </c>
      <c r="O2555" s="3">
        <v>212619541.86</v>
      </c>
      <c r="P2555" s="3">
        <v>5776869.86</v>
      </c>
      <c r="Q2555" s="3">
        <v>0</v>
      </c>
      <c r="R2555" s="3">
        <v>52654737.45</v>
      </c>
      <c r="S2555" s="3">
        <v>188791.9</v>
      </c>
      <c r="T2555" s="3">
        <v>0</v>
      </c>
      <c r="U2555" s="3">
        <v>9762127.05</v>
      </c>
      <c r="V2555" s="3">
        <v>18569138.71</v>
      </c>
      <c r="W2555" s="3">
        <v>0</v>
      </c>
      <c r="X2555" s="3">
        <v>0</v>
      </c>
      <c r="Y2555" s="3">
        <v>0</v>
      </c>
      <c r="Z2555" s="3">
        <v>32178704.75</v>
      </c>
      <c r="AA2555" s="3">
        <v>0</v>
      </c>
      <c r="AB2555" s="3">
        <v>3336883</v>
      </c>
      <c r="AC2555" s="3">
        <v>276997492.88</v>
      </c>
      <c r="AD2555" s="3">
        <v>75085978.95</v>
      </c>
      <c r="AE2555" s="3">
        <v>0</v>
      </c>
      <c r="AF2555" s="3">
        <v>0</v>
      </c>
      <c r="AG2555" s="3">
        <v>0</v>
      </c>
      <c r="AH2555" s="3">
        <v>55374246.6</v>
      </c>
      <c r="AI2555" s="3">
        <v>0</v>
      </c>
      <c r="AJ2555" s="3">
        <v>0</v>
      </c>
      <c r="AK2555" s="3">
        <v>7651122.27</v>
      </c>
      <c r="AL2555" s="3">
        <v>8021612.53</v>
      </c>
      <c r="AM2555" s="3">
        <v>0</v>
      </c>
      <c r="AN2555" s="3">
        <v>38199967.04</v>
      </c>
      <c r="AO2555" s="6">
        <f t="shared" si="600"/>
        <v>1303097493.89</v>
      </c>
      <c r="AP2555" s="6">
        <f t="shared" si="601"/>
        <v>258076830.61</v>
      </c>
      <c r="AQ2555" s="6">
        <f t="shared" si="602"/>
        <v>116690382.86</v>
      </c>
      <c r="AR2555" s="6">
        <f t="shared" si="603"/>
        <v>141386447.75</v>
      </c>
      <c r="AS2555" s="6">
        <f t="shared" si="604"/>
        <v>461330420.27</v>
      </c>
      <c r="AT2555" s="10">
        <f t="shared" si="605"/>
        <v>11909657.93</v>
      </c>
      <c r="AU2555" s="10">
        <f t="shared" si="606"/>
        <v>473240078.2</v>
      </c>
      <c r="AV2555" s="10">
        <f t="shared" si="607"/>
        <v>1444483941.64</v>
      </c>
      <c r="AW2555" s="12">
        <f t="shared" si="593"/>
        <v>0.679502097490921</v>
      </c>
      <c r="AX2555" s="12">
        <f t="shared" si="594"/>
        <v>0.314287593931418</v>
      </c>
      <c r="AY2555" s="12">
        <f t="shared" si="595"/>
        <v>0.073726170339044</v>
      </c>
      <c r="AZ2555" s="12">
        <f t="shared" si="596"/>
        <v>0.240561423592374</v>
      </c>
      <c r="BA2555" s="12">
        <f t="shared" si="597"/>
        <v>0.00621030857766158</v>
      </c>
      <c r="BB2555" s="12">
        <f t="shared" si="598"/>
        <v>0.246771732170035</v>
      </c>
      <c r="BC2555" s="12">
        <f t="shared" si="599"/>
        <v>0.753228267829965</v>
      </c>
    </row>
    <row r="2556" spans="1:55">
      <c r="A2556" s="3" t="s">
        <v>5163</v>
      </c>
      <c r="B2556" s="3" t="s">
        <v>5164</v>
      </c>
      <c r="C2556" s="3">
        <v>4220362.36</v>
      </c>
      <c r="D2556" s="3">
        <v>170286888.15</v>
      </c>
      <c r="E2556" s="3">
        <v>242000000</v>
      </c>
      <c r="F2556" s="3">
        <v>0</v>
      </c>
      <c r="G2556" s="3">
        <v>0</v>
      </c>
      <c r="H2556" s="3">
        <v>0</v>
      </c>
      <c r="I2556" s="3">
        <v>0</v>
      </c>
      <c r="J2556" s="3">
        <v>0</v>
      </c>
      <c r="K2556" s="3">
        <v>44835739.94</v>
      </c>
      <c r="L2556" s="3">
        <v>0</v>
      </c>
      <c r="M2556" s="3">
        <v>254133209.67</v>
      </c>
      <c r="N2556" s="3">
        <v>48904547.93</v>
      </c>
      <c r="O2556" s="3">
        <v>139700555.22</v>
      </c>
      <c r="P2556" s="3">
        <v>22129295.5</v>
      </c>
      <c r="Q2556" s="3">
        <v>0</v>
      </c>
      <c r="R2556" s="3">
        <v>82244988.12</v>
      </c>
      <c r="S2556" s="3">
        <v>0</v>
      </c>
      <c r="T2556" s="3">
        <v>0</v>
      </c>
      <c r="U2556" s="3">
        <v>27760814.98</v>
      </c>
      <c r="V2556" s="3">
        <v>9089332.84</v>
      </c>
      <c r="W2556" s="3">
        <v>0</v>
      </c>
      <c r="X2556" s="3">
        <v>0</v>
      </c>
      <c r="Y2556" s="3">
        <v>0</v>
      </c>
      <c r="Z2556" s="3">
        <v>55680101.01</v>
      </c>
      <c r="AA2556" s="3">
        <v>0</v>
      </c>
      <c r="AB2556" s="3">
        <v>19291060.93</v>
      </c>
      <c r="AC2556" s="3">
        <v>395146399.82</v>
      </c>
      <c r="AD2556" s="3">
        <v>302308125.17</v>
      </c>
      <c r="AE2556" s="3">
        <v>0</v>
      </c>
      <c r="AF2556" s="3">
        <v>0</v>
      </c>
      <c r="AG2556" s="3">
        <v>0</v>
      </c>
      <c r="AH2556" s="3">
        <v>132891406.91</v>
      </c>
      <c r="AI2556" s="3">
        <v>0</v>
      </c>
      <c r="AJ2556" s="3">
        <v>20257069.43</v>
      </c>
      <c r="AK2556" s="3">
        <v>399745.18</v>
      </c>
      <c r="AL2556" s="3">
        <v>9775472.73</v>
      </c>
      <c r="AM2556" s="3">
        <v>2792358.61</v>
      </c>
      <c r="AN2556" s="3">
        <v>193348044.5</v>
      </c>
      <c r="AO2556" s="6">
        <f t="shared" si="600"/>
        <v>457122628.09</v>
      </c>
      <c r="AP2556" s="6">
        <f t="shared" si="601"/>
        <v>464867608.32</v>
      </c>
      <c r="AQ2556" s="6">
        <f t="shared" si="602"/>
        <v>194066297.88</v>
      </c>
      <c r="AR2556" s="6">
        <f t="shared" si="603"/>
        <v>270801310.44</v>
      </c>
      <c r="AS2556" s="6">
        <f t="shared" si="604"/>
        <v>1056918622.35</v>
      </c>
      <c r="AT2556" s="10">
        <f t="shared" si="605"/>
        <v>4220362.36</v>
      </c>
      <c r="AU2556" s="10">
        <f t="shared" si="606"/>
        <v>1061138984.71</v>
      </c>
      <c r="AV2556" s="10">
        <f t="shared" si="607"/>
        <v>727923938.53</v>
      </c>
      <c r="AW2556" s="12">
        <f t="shared" si="593"/>
        <v>0.255509530800711</v>
      </c>
      <c r="AX2556" s="12">
        <f t="shared" si="594"/>
        <v>0.742131489922945</v>
      </c>
      <c r="AY2556" s="12">
        <f t="shared" si="595"/>
        <v>0.151364888804234</v>
      </c>
      <c r="AZ2556" s="12">
        <f t="shared" si="596"/>
        <v>0.590766601118711</v>
      </c>
      <c r="BA2556" s="12">
        <f t="shared" si="597"/>
        <v>0.0023589792763448</v>
      </c>
      <c r="BB2556" s="12">
        <f t="shared" si="598"/>
        <v>0.593125580395056</v>
      </c>
      <c r="BC2556" s="12">
        <f t="shared" si="599"/>
        <v>0.406874419604944</v>
      </c>
    </row>
    <row r="2557" spans="1:55">
      <c r="A2557" s="3" t="s">
        <v>5165</v>
      </c>
      <c r="B2557" s="3" t="s">
        <v>5166</v>
      </c>
      <c r="C2557" s="3">
        <v>0</v>
      </c>
      <c r="D2557" s="3">
        <v>170127281.15</v>
      </c>
      <c r="E2557" s="3">
        <v>0</v>
      </c>
      <c r="F2557" s="3">
        <v>0</v>
      </c>
      <c r="G2557" s="3">
        <v>0</v>
      </c>
      <c r="H2557" s="3">
        <v>0</v>
      </c>
      <c r="I2557" s="3">
        <v>0</v>
      </c>
      <c r="J2557" s="3">
        <v>0</v>
      </c>
      <c r="K2557" s="3">
        <v>1989040.76</v>
      </c>
      <c r="L2557" s="3">
        <v>0</v>
      </c>
      <c r="M2557" s="3">
        <v>682774926.37</v>
      </c>
      <c r="N2557" s="3">
        <v>11657571.8</v>
      </c>
      <c r="O2557" s="3">
        <v>740463068.53</v>
      </c>
      <c r="P2557" s="3">
        <v>192861887.36</v>
      </c>
      <c r="Q2557" s="3">
        <v>0</v>
      </c>
      <c r="R2557" s="3">
        <v>620181098.7</v>
      </c>
      <c r="S2557" s="3">
        <v>0</v>
      </c>
      <c r="T2557" s="3">
        <v>0</v>
      </c>
      <c r="U2557" s="3">
        <v>0</v>
      </c>
      <c r="V2557" s="3">
        <v>1497040.78</v>
      </c>
      <c r="W2557" s="3">
        <v>0</v>
      </c>
      <c r="X2557" s="3">
        <v>0</v>
      </c>
      <c r="Y2557" s="3">
        <v>0</v>
      </c>
      <c r="Z2557" s="3">
        <v>41445996.95</v>
      </c>
      <c r="AA2557" s="3">
        <v>0</v>
      </c>
      <c r="AB2557" s="3">
        <v>414015.51</v>
      </c>
      <c r="AC2557" s="3">
        <v>33363562.26</v>
      </c>
      <c r="AD2557" s="3">
        <v>219199999.51</v>
      </c>
      <c r="AE2557" s="3">
        <v>0</v>
      </c>
      <c r="AF2557" s="3">
        <v>0</v>
      </c>
      <c r="AG2557" s="3">
        <v>0</v>
      </c>
      <c r="AH2557" s="3">
        <v>8452642.8</v>
      </c>
      <c r="AI2557" s="3">
        <v>0</v>
      </c>
      <c r="AJ2557" s="3">
        <v>0</v>
      </c>
      <c r="AK2557" s="3">
        <v>0</v>
      </c>
      <c r="AL2557" s="3">
        <v>8261999.27</v>
      </c>
      <c r="AM2557" s="3">
        <v>0</v>
      </c>
      <c r="AN2557" s="3">
        <v>3052608.88</v>
      </c>
      <c r="AO2557" s="6">
        <f t="shared" si="600"/>
        <v>172116321.91</v>
      </c>
      <c r="AP2557" s="6">
        <f t="shared" si="601"/>
        <v>1627757454.06</v>
      </c>
      <c r="AQ2557" s="6">
        <f t="shared" si="602"/>
        <v>663538151.94</v>
      </c>
      <c r="AR2557" s="6">
        <f t="shared" si="603"/>
        <v>964219302.12</v>
      </c>
      <c r="AS2557" s="6">
        <f t="shared" si="604"/>
        <v>272330812.72</v>
      </c>
      <c r="AT2557" s="10">
        <f t="shared" si="605"/>
        <v>0</v>
      </c>
      <c r="AU2557" s="10">
        <f t="shared" si="606"/>
        <v>272330812.72</v>
      </c>
      <c r="AV2557" s="10">
        <f t="shared" si="607"/>
        <v>1136335624.03</v>
      </c>
      <c r="AW2557" s="12">
        <f t="shared" si="593"/>
        <v>0.122183873640872</v>
      </c>
      <c r="AX2557" s="12">
        <f t="shared" si="594"/>
        <v>0.877816126359128</v>
      </c>
      <c r="AY2557" s="12">
        <f t="shared" si="595"/>
        <v>0.684490860976709</v>
      </c>
      <c r="AZ2557" s="12">
        <f t="shared" si="596"/>
        <v>0.193325265382419</v>
      </c>
      <c r="BA2557" s="12">
        <f t="shared" si="597"/>
        <v>0</v>
      </c>
      <c r="BB2557" s="12">
        <f t="shared" si="598"/>
        <v>0.193325265382419</v>
      </c>
      <c r="BC2557" s="12">
        <f t="shared" si="599"/>
        <v>0.806674734617581</v>
      </c>
    </row>
    <row r="2558" spans="1:55">
      <c r="A2558" s="3" t="s">
        <v>5167</v>
      </c>
      <c r="B2558" s="3" t="s">
        <v>5168</v>
      </c>
      <c r="C2558" s="3">
        <v>443102652.08</v>
      </c>
      <c r="D2558" s="3">
        <v>170102176.92</v>
      </c>
      <c r="E2558" s="3">
        <v>0</v>
      </c>
      <c r="F2558" s="3">
        <v>0</v>
      </c>
      <c r="G2558" s="3">
        <v>0</v>
      </c>
      <c r="H2558" s="3">
        <v>0</v>
      </c>
      <c r="I2558" s="3">
        <v>0</v>
      </c>
      <c r="J2558" s="3">
        <v>88723040.21</v>
      </c>
      <c r="K2558" s="3">
        <v>369405802.21</v>
      </c>
      <c r="L2558" s="3">
        <v>0</v>
      </c>
      <c r="M2558" s="3">
        <v>54775857.63</v>
      </c>
      <c r="N2558" s="3">
        <v>73093721.52</v>
      </c>
      <c r="O2558" s="3">
        <v>780030991.89</v>
      </c>
      <c r="P2558" s="3">
        <v>13110086.78</v>
      </c>
      <c r="Q2558" s="3">
        <v>0</v>
      </c>
      <c r="R2558" s="3">
        <v>216592947.67</v>
      </c>
      <c r="S2558" s="3">
        <v>3977820.34</v>
      </c>
      <c r="T2558" s="3">
        <v>0</v>
      </c>
      <c r="U2558" s="3">
        <v>12423268.22</v>
      </c>
      <c r="V2558" s="3">
        <v>13052293.94</v>
      </c>
      <c r="W2558" s="3">
        <v>0</v>
      </c>
      <c r="X2558" s="3">
        <v>0</v>
      </c>
      <c r="Y2558" s="3">
        <v>234810.12</v>
      </c>
      <c r="Z2558" s="3">
        <v>2762865.13</v>
      </c>
      <c r="AA2558" s="3">
        <v>0</v>
      </c>
      <c r="AB2558" s="3">
        <v>3678236.55</v>
      </c>
      <c r="AC2558" s="3">
        <v>2861881414.27</v>
      </c>
      <c r="AD2558" s="3">
        <v>562889709.93</v>
      </c>
      <c r="AE2558" s="3">
        <v>0</v>
      </c>
      <c r="AF2558" s="3">
        <v>0</v>
      </c>
      <c r="AG2558" s="3">
        <v>0</v>
      </c>
      <c r="AH2558" s="3">
        <v>456476126.8</v>
      </c>
      <c r="AI2558" s="3">
        <v>0</v>
      </c>
      <c r="AJ2558" s="3">
        <v>0</v>
      </c>
      <c r="AK2558" s="3">
        <v>138138580.04</v>
      </c>
      <c r="AL2558" s="3">
        <v>0</v>
      </c>
      <c r="AM2558" s="3">
        <v>114698400.5</v>
      </c>
      <c r="AN2558" s="3">
        <v>30150305.75</v>
      </c>
      <c r="AO2558" s="6">
        <f t="shared" si="600"/>
        <v>628231019.34</v>
      </c>
      <c r="AP2558" s="6">
        <f t="shared" si="601"/>
        <v>921010657.82</v>
      </c>
      <c r="AQ2558" s="6">
        <f t="shared" si="602"/>
        <v>252722241.97</v>
      </c>
      <c r="AR2558" s="6">
        <f t="shared" si="603"/>
        <v>668288415.85</v>
      </c>
      <c r="AS2558" s="6">
        <f t="shared" si="604"/>
        <v>4164234537.29</v>
      </c>
      <c r="AT2558" s="10">
        <f t="shared" si="605"/>
        <v>443102652.08</v>
      </c>
      <c r="AU2558" s="10">
        <f t="shared" si="606"/>
        <v>4607337189.37</v>
      </c>
      <c r="AV2558" s="10">
        <f t="shared" si="607"/>
        <v>1296519435.19</v>
      </c>
      <c r="AW2558" s="12">
        <f t="shared" si="593"/>
        <v>0.106410277093547</v>
      </c>
      <c r="AX2558" s="12">
        <f t="shared" si="594"/>
        <v>0.818536638074295</v>
      </c>
      <c r="AY2558" s="12">
        <f t="shared" si="595"/>
        <v>0.113195231244256</v>
      </c>
      <c r="AZ2558" s="12">
        <f t="shared" si="596"/>
        <v>0.70534140683004</v>
      </c>
      <c r="BA2558" s="12">
        <f t="shared" si="597"/>
        <v>0.0750530848321581</v>
      </c>
      <c r="BB2558" s="12">
        <f t="shared" si="598"/>
        <v>0.780394491662198</v>
      </c>
      <c r="BC2558" s="12">
        <f t="shared" si="599"/>
        <v>0.219605508337802</v>
      </c>
    </row>
    <row r="2559" spans="1:55">
      <c r="A2559" s="3" t="s">
        <v>5169</v>
      </c>
      <c r="B2559" s="3" t="s">
        <v>5170</v>
      </c>
      <c r="C2559" s="3">
        <v>3555678.88</v>
      </c>
      <c r="D2559" s="3">
        <v>169933876.22</v>
      </c>
      <c r="E2559" s="3">
        <v>0</v>
      </c>
      <c r="F2559" s="3">
        <v>4213205.25</v>
      </c>
      <c r="G2559" s="3">
        <v>0</v>
      </c>
      <c r="H2559" s="3">
        <v>0</v>
      </c>
      <c r="I2559" s="3">
        <v>0</v>
      </c>
      <c r="J2559" s="3">
        <v>563453.54</v>
      </c>
      <c r="K2559" s="3">
        <v>217774402.49</v>
      </c>
      <c r="L2559" s="3">
        <v>0</v>
      </c>
      <c r="M2559" s="3">
        <v>105250946.83</v>
      </c>
      <c r="N2559" s="3">
        <v>35014455.09</v>
      </c>
      <c r="O2559" s="3">
        <v>143886742.37</v>
      </c>
      <c r="P2559" s="3">
        <v>36249279.62</v>
      </c>
      <c r="Q2559" s="3">
        <v>8080006.48</v>
      </c>
      <c r="R2559" s="3">
        <v>615710693.56</v>
      </c>
      <c r="S2559" s="3">
        <v>249675.09</v>
      </c>
      <c r="T2559" s="3">
        <v>0</v>
      </c>
      <c r="U2559" s="3">
        <v>620270.12</v>
      </c>
      <c r="V2559" s="3">
        <v>1969543.11</v>
      </c>
      <c r="W2559" s="3">
        <v>0</v>
      </c>
      <c r="X2559" s="3">
        <v>0</v>
      </c>
      <c r="Y2559" s="3">
        <v>3268767.66</v>
      </c>
      <c r="Z2559" s="3">
        <v>10074747.21</v>
      </c>
      <c r="AA2559" s="3">
        <v>0</v>
      </c>
      <c r="AB2559" s="3">
        <v>1865571.35</v>
      </c>
      <c r="AC2559" s="3">
        <v>1113069659.52</v>
      </c>
      <c r="AD2559" s="3">
        <v>135799530.57</v>
      </c>
      <c r="AE2559" s="3">
        <v>0</v>
      </c>
      <c r="AF2559" s="3">
        <v>0</v>
      </c>
      <c r="AG2559" s="3">
        <v>0</v>
      </c>
      <c r="AH2559" s="3">
        <v>47206637.41</v>
      </c>
      <c r="AI2559" s="3">
        <v>0</v>
      </c>
      <c r="AJ2559" s="3">
        <v>0</v>
      </c>
      <c r="AK2559" s="3">
        <v>67341.08</v>
      </c>
      <c r="AL2559" s="3">
        <v>135210064.28</v>
      </c>
      <c r="AM2559" s="3">
        <v>738689.86</v>
      </c>
      <c r="AN2559" s="3">
        <v>10765672.64</v>
      </c>
      <c r="AO2559" s="6">
        <f t="shared" si="600"/>
        <v>392484937.5</v>
      </c>
      <c r="AP2559" s="6">
        <f t="shared" si="601"/>
        <v>328481430.39</v>
      </c>
      <c r="AQ2559" s="6">
        <f t="shared" si="602"/>
        <v>633759268.1</v>
      </c>
      <c r="AR2559" s="6">
        <f t="shared" si="603"/>
        <v>-305277837.71</v>
      </c>
      <c r="AS2559" s="6">
        <f t="shared" si="604"/>
        <v>1442857595.36</v>
      </c>
      <c r="AT2559" s="10">
        <f t="shared" si="605"/>
        <v>3555678.88</v>
      </c>
      <c r="AU2559" s="10">
        <f t="shared" si="606"/>
        <v>1446413274.24</v>
      </c>
      <c r="AV2559" s="10">
        <f t="shared" si="607"/>
        <v>87207099.79</v>
      </c>
      <c r="AW2559" s="12">
        <f t="shared" si="593"/>
        <v>0.255920529060683</v>
      </c>
      <c r="AX2559" s="12">
        <f t="shared" si="594"/>
        <v>0.741760983952439</v>
      </c>
      <c r="AY2559" s="12">
        <f t="shared" si="595"/>
        <v>-0.19905697842798</v>
      </c>
      <c r="AZ2559" s="12">
        <f t="shared" si="596"/>
        <v>0.940817962380418</v>
      </c>
      <c r="BA2559" s="12">
        <f t="shared" si="597"/>
        <v>0.00231848698687831</v>
      </c>
      <c r="BB2559" s="12">
        <f t="shared" si="598"/>
        <v>0.943136449367297</v>
      </c>
      <c r="BC2559" s="12">
        <f t="shared" si="599"/>
        <v>0.0568635506327031</v>
      </c>
    </row>
    <row r="2560" spans="1:55">
      <c r="A2560" s="3" t="s">
        <v>5171</v>
      </c>
      <c r="B2560" s="3" t="s">
        <v>5172</v>
      </c>
      <c r="C2560" s="3">
        <v>0</v>
      </c>
      <c r="D2560" s="3">
        <v>169899301.04</v>
      </c>
      <c r="E2560" s="3">
        <v>285970166.65</v>
      </c>
      <c r="F2560" s="3">
        <v>0</v>
      </c>
      <c r="G2560" s="3">
        <v>0</v>
      </c>
      <c r="H2560" s="3">
        <v>0</v>
      </c>
      <c r="I2560" s="3">
        <v>0</v>
      </c>
      <c r="J2560" s="3">
        <v>0</v>
      </c>
      <c r="K2560" s="3">
        <v>1028279.44</v>
      </c>
      <c r="L2560" s="3">
        <v>0</v>
      </c>
      <c r="M2560" s="3">
        <v>319411656.7</v>
      </c>
      <c r="N2560" s="3">
        <v>18905628.21</v>
      </c>
      <c r="O2560" s="3">
        <v>228789887.39</v>
      </c>
      <c r="P2560" s="3">
        <v>539008.12</v>
      </c>
      <c r="Q2560" s="3">
        <v>0</v>
      </c>
      <c r="R2560" s="3">
        <v>349257153.95</v>
      </c>
      <c r="S2560" s="3">
        <v>0</v>
      </c>
      <c r="T2560" s="3">
        <v>0</v>
      </c>
      <c r="U2560" s="3">
        <v>30606774.42</v>
      </c>
      <c r="V2560" s="3">
        <v>643916.64</v>
      </c>
      <c r="W2560" s="3">
        <v>0</v>
      </c>
      <c r="X2560" s="3">
        <v>0</v>
      </c>
      <c r="Y2560" s="3">
        <v>5763994.43</v>
      </c>
      <c r="Z2560" s="3">
        <v>41953975.94</v>
      </c>
      <c r="AA2560" s="3">
        <v>0</v>
      </c>
      <c r="AB2560" s="3">
        <v>985290.51</v>
      </c>
      <c r="AC2560" s="3">
        <v>359648656.06</v>
      </c>
      <c r="AD2560" s="3">
        <v>72014183.26</v>
      </c>
      <c r="AE2560" s="3">
        <v>0</v>
      </c>
      <c r="AF2560" s="3">
        <v>0</v>
      </c>
      <c r="AG2560" s="3">
        <v>0</v>
      </c>
      <c r="AH2560" s="3">
        <v>14052372.74</v>
      </c>
      <c r="AI2560" s="3">
        <v>0</v>
      </c>
      <c r="AJ2560" s="3">
        <v>0</v>
      </c>
      <c r="AK2560" s="3">
        <v>0</v>
      </c>
      <c r="AL2560" s="3">
        <v>5141777.98</v>
      </c>
      <c r="AM2560" s="3">
        <v>18426528.92</v>
      </c>
      <c r="AN2560" s="3">
        <v>5666410.08</v>
      </c>
      <c r="AO2560" s="6">
        <f t="shared" si="600"/>
        <v>456897747.13</v>
      </c>
      <c r="AP2560" s="6">
        <f t="shared" si="601"/>
        <v>567646180.42</v>
      </c>
      <c r="AQ2560" s="6">
        <f t="shared" si="602"/>
        <v>429211105.89</v>
      </c>
      <c r="AR2560" s="6">
        <f t="shared" si="603"/>
        <v>138435074.53</v>
      </c>
      <c r="AS2560" s="6">
        <f t="shared" si="604"/>
        <v>474949929.04</v>
      </c>
      <c r="AT2560" s="10">
        <f t="shared" si="605"/>
        <v>0</v>
      </c>
      <c r="AU2560" s="10">
        <f t="shared" si="606"/>
        <v>474949929.04</v>
      </c>
      <c r="AV2560" s="10">
        <f t="shared" si="607"/>
        <v>595332821.66</v>
      </c>
      <c r="AW2560" s="12">
        <f t="shared" si="593"/>
        <v>0.426894432178015</v>
      </c>
      <c r="AX2560" s="12">
        <f t="shared" si="594"/>
        <v>0.573105567821986</v>
      </c>
      <c r="AY2560" s="12">
        <f t="shared" si="595"/>
        <v>0.129344394683983</v>
      </c>
      <c r="AZ2560" s="12">
        <f t="shared" si="596"/>
        <v>0.443761173138002</v>
      </c>
      <c r="BA2560" s="12">
        <f t="shared" si="597"/>
        <v>0</v>
      </c>
      <c r="BB2560" s="12">
        <f t="shared" si="598"/>
        <v>0.443761173138002</v>
      </c>
      <c r="BC2560" s="12">
        <f t="shared" si="599"/>
        <v>0.556238826861998</v>
      </c>
    </row>
    <row r="2561" spans="1:55">
      <c r="A2561" s="3" t="s">
        <v>5173</v>
      </c>
      <c r="B2561" s="3" t="s">
        <v>5174</v>
      </c>
      <c r="C2561" s="3">
        <v>0</v>
      </c>
      <c r="D2561" s="3">
        <v>169512984.54</v>
      </c>
      <c r="E2561" s="3">
        <v>0</v>
      </c>
      <c r="F2561" s="3">
        <v>0</v>
      </c>
      <c r="G2561" s="3">
        <v>0</v>
      </c>
      <c r="H2561" s="3">
        <v>0</v>
      </c>
      <c r="I2561" s="3">
        <v>0</v>
      </c>
      <c r="J2561" s="3">
        <v>0</v>
      </c>
      <c r="K2561" s="3">
        <v>11398444.79</v>
      </c>
      <c r="L2561" s="3">
        <v>0</v>
      </c>
      <c r="M2561" s="3">
        <v>534966546.08</v>
      </c>
      <c r="N2561" s="3">
        <v>17923879.12</v>
      </c>
      <c r="O2561" s="3">
        <v>136735520.43</v>
      </c>
      <c r="P2561" s="3">
        <v>7963125.15</v>
      </c>
      <c r="Q2561" s="3">
        <v>0</v>
      </c>
      <c r="R2561" s="3">
        <v>157810644.06</v>
      </c>
      <c r="S2561" s="3">
        <v>0</v>
      </c>
      <c r="T2561" s="3">
        <v>0</v>
      </c>
      <c r="U2561" s="3">
        <v>10345533.55</v>
      </c>
      <c r="V2561" s="3">
        <v>10096307.36</v>
      </c>
      <c r="W2561" s="3">
        <v>0</v>
      </c>
      <c r="X2561" s="3">
        <v>0</v>
      </c>
      <c r="Y2561" s="3">
        <v>0</v>
      </c>
      <c r="Z2561" s="3">
        <v>0</v>
      </c>
      <c r="AA2561" s="3">
        <v>0</v>
      </c>
      <c r="AB2561" s="3">
        <v>1080026.97</v>
      </c>
      <c r="AC2561" s="3">
        <v>19341754.86</v>
      </c>
      <c r="AD2561" s="3">
        <v>847899.2</v>
      </c>
      <c r="AE2561" s="3">
        <v>0</v>
      </c>
      <c r="AF2561" s="3">
        <v>0</v>
      </c>
      <c r="AG2561" s="3">
        <v>0</v>
      </c>
      <c r="AH2561" s="3">
        <v>229829134.94</v>
      </c>
      <c r="AI2561" s="3">
        <v>0</v>
      </c>
      <c r="AJ2561" s="3">
        <v>79989251</v>
      </c>
      <c r="AK2561" s="3">
        <v>2379883.97</v>
      </c>
      <c r="AL2561" s="3">
        <v>10923694.49</v>
      </c>
      <c r="AM2561" s="3">
        <v>950972.6</v>
      </c>
      <c r="AN2561" s="3">
        <v>0</v>
      </c>
      <c r="AO2561" s="6">
        <f t="shared" si="600"/>
        <v>180911429.33</v>
      </c>
      <c r="AP2561" s="6">
        <f t="shared" si="601"/>
        <v>697589070.78</v>
      </c>
      <c r="AQ2561" s="6">
        <f t="shared" si="602"/>
        <v>179332511.94</v>
      </c>
      <c r="AR2561" s="6">
        <f t="shared" si="603"/>
        <v>518256558.84</v>
      </c>
      <c r="AS2561" s="6">
        <f t="shared" si="604"/>
        <v>344262591.06</v>
      </c>
      <c r="AT2561" s="10">
        <f t="shared" si="605"/>
        <v>0</v>
      </c>
      <c r="AU2561" s="10">
        <f t="shared" si="606"/>
        <v>344262591.06</v>
      </c>
      <c r="AV2561" s="10">
        <f t="shared" si="607"/>
        <v>699167988.17</v>
      </c>
      <c r="AW2561" s="12">
        <f t="shared" si="593"/>
        <v>0.173381375753338</v>
      </c>
      <c r="AX2561" s="12">
        <f t="shared" si="594"/>
        <v>0.826618624246662</v>
      </c>
      <c r="AY2561" s="12">
        <f t="shared" si="595"/>
        <v>0.496685231539263</v>
      </c>
      <c r="AZ2561" s="12">
        <f t="shared" si="596"/>
        <v>0.329933392707399</v>
      </c>
      <c r="BA2561" s="12">
        <f t="shared" si="597"/>
        <v>0</v>
      </c>
      <c r="BB2561" s="12">
        <f t="shared" si="598"/>
        <v>0.329933392707399</v>
      </c>
      <c r="BC2561" s="12">
        <f t="shared" si="599"/>
        <v>0.670066607292601</v>
      </c>
    </row>
    <row r="2562" spans="1:55">
      <c r="A2562" s="3" t="s">
        <v>5175</v>
      </c>
      <c r="B2562" s="3" t="s">
        <v>5176</v>
      </c>
      <c r="C2562" s="3">
        <v>1351275.92</v>
      </c>
      <c r="D2562" s="3">
        <v>169225878.26</v>
      </c>
      <c r="E2562" s="3">
        <v>244278053.86</v>
      </c>
      <c r="F2562" s="3">
        <v>0</v>
      </c>
      <c r="G2562" s="3">
        <v>0</v>
      </c>
      <c r="H2562" s="3">
        <v>0</v>
      </c>
      <c r="I2562" s="3">
        <v>0</v>
      </c>
      <c r="J2562" s="3">
        <v>0</v>
      </c>
      <c r="K2562" s="3">
        <v>12994119.09</v>
      </c>
      <c r="L2562" s="3">
        <v>0</v>
      </c>
      <c r="M2562" s="3">
        <v>259760045.87</v>
      </c>
      <c r="N2562" s="3">
        <v>18858599.62</v>
      </c>
      <c r="O2562" s="3">
        <v>565911889.21</v>
      </c>
      <c r="P2562" s="3">
        <v>79730015.8</v>
      </c>
      <c r="Q2562" s="3">
        <v>0</v>
      </c>
      <c r="R2562" s="3">
        <v>242045095.43</v>
      </c>
      <c r="S2562" s="3">
        <v>35061.37</v>
      </c>
      <c r="T2562" s="3">
        <v>0</v>
      </c>
      <c r="U2562" s="3">
        <v>10371061.5</v>
      </c>
      <c r="V2562" s="3">
        <v>5794151.03</v>
      </c>
      <c r="W2562" s="3">
        <v>0</v>
      </c>
      <c r="X2562" s="3">
        <v>0</v>
      </c>
      <c r="Y2562" s="3">
        <v>2365697.08</v>
      </c>
      <c r="Z2562" s="3">
        <v>24855539.49</v>
      </c>
      <c r="AA2562" s="3">
        <v>0</v>
      </c>
      <c r="AB2562" s="3">
        <v>12871453.97</v>
      </c>
      <c r="AC2562" s="3">
        <v>69480643.19</v>
      </c>
      <c r="AD2562" s="3">
        <v>83269908.72</v>
      </c>
      <c r="AE2562" s="3">
        <v>0</v>
      </c>
      <c r="AF2562" s="3">
        <v>0</v>
      </c>
      <c r="AG2562" s="3">
        <v>0</v>
      </c>
      <c r="AH2562" s="3">
        <v>71510121.99</v>
      </c>
      <c r="AI2562" s="3">
        <v>0</v>
      </c>
      <c r="AJ2562" s="3">
        <v>0</v>
      </c>
      <c r="AK2562" s="3">
        <v>410648.8</v>
      </c>
      <c r="AL2562" s="3">
        <v>8175628.75</v>
      </c>
      <c r="AM2562" s="3">
        <v>2561208.46</v>
      </c>
      <c r="AN2562" s="3">
        <v>23429867.48</v>
      </c>
      <c r="AO2562" s="6">
        <f t="shared" si="600"/>
        <v>426498051.21</v>
      </c>
      <c r="AP2562" s="6">
        <f t="shared" si="601"/>
        <v>924260550.5</v>
      </c>
      <c r="AQ2562" s="6">
        <f t="shared" si="602"/>
        <v>298338059.87</v>
      </c>
      <c r="AR2562" s="6">
        <f t="shared" si="603"/>
        <v>625922490.63</v>
      </c>
      <c r="AS2562" s="6">
        <f t="shared" si="604"/>
        <v>258838027.39</v>
      </c>
      <c r="AT2562" s="10">
        <f t="shared" si="605"/>
        <v>1351275.92</v>
      </c>
      <c r="AU2562" s="10">
        <f t="shared" si="606"/>
        <v>260189303.31</v>
      </c>
      <c r="AV2562" s="10">
        <f t="shared" si="607"/>
        <v>1052420541.84</v>
      </c>
      <c r="AW2562" s="12">
        <f t="shared" si="593"/>
        <v>0.324923702794002</v>
      </c>
      <c r="AX2562" s="12">
        <f t="shared" si="594"/>
        <v>0.674046839804781</v>
      </c>
      <c r="AY2562" s="12">
        <f t="shared" si="595"/>
        <v>0.47685341759605</v>
      </c>
      <c r="AZ2562" s="12">
        <f t="shared" si="596"/>
        <v>0.19719342220873</v>
      </c>
      <c r="BA2562" s="12">
        <f t="shared" si="597"/>
        <v>0.00102945740121702</v>
      </c>
      <c r="BB2562" s="12">
        <f t="shared" si="598"/>
        <v>0.198222879609947</v>
      </c>
      <c r="BC2562" s="12">
        <f t="shared" si="599"/>
        <v>0.801777120390053</v>
      </c>
    </row>
    <row r="2563" spans="1:55">
      <c r="A2563" s="3" t="s">
        <v>5177</v>
      </c>
      <c r="B2563" s="3" t="s">
        <v>5178</v>
      </c>
      <c r="C2563" s="3">
        <v>25083631.17</v>
      </c>
      <c r="D2563" s="3">
        <v>169080673.15</v>
      </c>
      <c r="E2563" s="3">
        <v>768207672.64</v>
      </c>
      <c r="F2563" s="3">
        <v>0</v>
      </c>
      <c r="G2563" s="3">
        <v>0</v>
      </c>
      <c r="H2563" s="3">
        <v>0</v>
      </c>
      <c r="I2563" s="3">
        <v>0</v>
      </c>
      <c r="J2563" s="3">
        <v>79156004.95</v>
      </c>
      <c r="K2563" s="3">
        <v>9300851.41</v>
      </c>
      <c r="L2563" s="3">
        <v>0</v>
      </c>
      <c r="M2563" s="3">
        <v>238233223.14</v>
      </c>
      <c r="N2563" s="3">
        <v>28604566.62</v>
      </c>
      <c r="O2563" s="3">
        <v>266732770.52</v>
      </c>
      <c r="P2563" s="3">
        <v>259206239.11</v>
      </c>
      <c r="Q2563" s="3">
        <v>0</v>
      </c>
      <c r="R2563" s="3">
        <v>262636449.73</v>
      </c>
      <c r="S2563" s="3">
        <v>0</v>
      </c>
      <c r="T2563" s="3">
        <v>0</v>
      </c>
      <c r="U2563" s="3">
        <v>19329379.58</v>
      </c>
      <c r="V2563" s="3">
        <v>22735903.5</v>
      </c>
      <c r="W2563" s="3">
        <v>0</v>
      </c>
      <c r="X2563" s="3">
        <v>0</v>
      </c>
      <c r="Y2563" s="3">
        <v>0</v>
      </c>
      <c r="Z2563" s="3">
        <v>17242031.37</v>
      </c>
      <c r="AA2563" s="3">
        <v>0</v>
      </c>
      <c r="AB2563" s="3">
        <v>3732092.61</v>
      </c>
      <c r="AC2563" s="3">
        <v>342108160.99</v>
      </c>
      <c r="AD2563" s="3">
        <v>72773294.5</v>
      </c>
      <c r="AE2563" s="3">
        <v>0</v>
      </c>
      <c r="AF2563" s="3">
        <v>0</v>
      </c>
      <c r="AG2563" s="3">
        <v>0</v>
      </c>
      <c r="AH2563" s="3">
        <v>104070189.79</v>
      </c>
      <c r="AI2563" s="3">
        <v>0</v>
      </c>
      <c r="AJ2563" s="3">
        <v>47872661.01</v>
      </c>
      <c r="AK2563" s="3">
        <v>3891552.88</v>
      </c>
      <c r="AL2563" s="3">
        <v>14670674.77</v>
      </c>
      <c r="AM2563" s="3">
        <v>6377583.12</v>
      </c>
      <c r="AN2563" s="3">
        <v>0</v>
      </c>
      <c r="AO2563" s="6">
        <f t="shared" si="600"/>
        <v>1025745202.15</v>
      </c>
      <c r="AP2563" s="6">
        <f t="shared" si="601"/>
        <v>792776799.39</v>
      </c>
      <c r="AQ2563" s="6">
        <f t="shared" si="602"/>
        <v>325675856.79</v>
      </c>
      <c r="AR2563" s="6">
        <f t="shared" si="603"/>
        <v>467100942.6</v>
      </c>
      <c r="AS2563" s="6">
        <f t="shared" si="604"/>
        <v>591764117.06</v>
      </c>
      <c r="AT2563" s="10">
        <f t="shared" si="605"/>
        <v>25083631.17</v>
      </c>
      <c r="AU2563" s="10">
        <f t="shared" si="606"/>
        <v>616847748.23</v>
      </c>
      <c r="AV2563" s="10">
        <f t="shared" si="607"/>
        <v>1492846144.75</v>
      </c>
      <c r="AW2563" s="12">
        <f t="shared" ref="AW2563:AW2626" si="608">AO2563/(AO2563+AR2563+AS2563+AT2563)</f>
        <v>0.486205702904655</v>
      </c>
      <c r="AX2563" s="12">
        <f t="shared" ref="AX2563:AX2626" si="609">(AR2563+AS2563)/(AO2563+AR2563+AS2563+AT2563)</f>
        <v>0.501904595345974</v>
      </c>
      <c r="AY2563" s="12">
        <f t="shared" ref="AY2563:AY2626" si="610">(AR2563)/(AO2563+AR2563+AS2563+AT2563)</f>
        <v>0.221406974800599</v>
      </c>
      <c r="AZ2563" s="12">
        <f t="shared" ref="AZ2563:AZ2626" si="611">AS2563/(AO2563+AR2563+AS2563+AT2563)</f>
        <v>0.280497620545375</v>
      </c>
      <c r="BA2563" s="12">
        <f t="shared" ref="BA2563:BA2626" si="612">AT2563/(AO2563+AR2563+AS2563+AT2563)</f>
        <v>0.0118897017493702</v>
      </c>
      <c r="BB2563" s="12">
        <f t="shared" ref="BB2563:BB2626" si="613">(AU2563)/(AU2563+AV2563)</f>
        <v>0.292387322294746</v>
      </c>
      <c r="BC2563" s="12">
        <f t="shared" ref="BC2563:BC2626" si="614">(AV2563)/(AU2563+AV2563)</f>
        <v>0.707612677705254</v>
      </c>
    </row>
    <row r="2564" spans="1:55">
      <c r="A2564" s="3" t="s">
        <v>5179</v>
      </c>
      <c r="B2564" s="3" t="s">
        <v>5180</v>
      </c>
      <c r="C2564" s="3">
        <v>0</v>
      </c>
      <c r="D2564" s="3">
        <v>168475490.39</v>
      </c>
      <c r="E2564" s="3">
        <v>0</v>
      </c>
      <c r="F2564" s="3">
        <v>0</v>
      </c>
      <c r="G2564" s="3">
        <v>0</v>
      </c>
      <c r="H2564" s="3">
        <v>0</v>
      </c>
      <c r="I2564" s="3">
        <v>0</v>
      </c>
      <c r="J2564" s="3">
        <v>3084991.11</v>
      </c>
      <c r="K2564" s="3">
        <v>8856829.05</v>
      </c>
      <c r="L2564" s="3">
        <v>0</v>
      </c>
      <c r="M2564" s="3">
        <v>494829293.93</v>
      </c>
      <c r="N2564" s="3">
        <v>3635207.58</v>
      </c>
      <c r="O2564" s="3">
        <v>722777051.26</v>
      </c>
      <c r="P2564" s="3">
        <v>49838526.47</v>
      </c>
      <c r="Q2564" s="3">
        <v>0</v>
      </c>
      <c r="R2564" s="3">
        <v>105449626.27</v>
      </c>
      <c r="S2564" s="3">
        <v>501193.66</v>
      </c>
      <c r="T2564" s="3">
        <v>0</v>
      </c>
      <c r="U2564" s="3">
        <v>28765604.52</v>
      </c>
      <c r="V2564" s="3">
        <v>15159602.76</v>
      </c>
      <c r="W2564" s="3">
        <v>0</v>
      </c>
      <c r="X2564" s="3">
        <v>0</v>
      </c>
      <c r="Y2564" s="3">
        <v>0</v>
      </c>
      <c r="Z2564" s="3">
        <v>15697979.85</v>
      </c>
      <c r="AA2564" s="3">
        <v>0</v>
      </c>
      <c r="AB2564" s="3">
        <v>886119.49</v>
      </c>
      <c r="AC2564" s="3">
        <v>407736297.91</v>
      </c>
      <c r="AD2564" s="3">
        <v>115685111.37</v>
      </c>
      <c r="AE2564" s="3">
        <v>0</v>
      </c>
      <c r="AF2564" s="3">
        <v>0</v>
      </c>
      <c r="AG2564" s="3">
        <v>0</v>
      </c>
      <c r="AH2564" s="3">
        <v>57596518.94</v>
      </c>
      <c r="AI2564" s="3">
        <v>0</v>
      </c>
      <c r="AJ2564" s="3">
        <v>0</v>
      </c>
      <c r="AK2564" s="3">
        <v>1984146.84</v>
      </c>
      <c r="AL2564" s="3">
        <v>15911097.44</v>
      </c>
      <c r="AM2564" s="3">
        <v>11269380.53</v>
      </c>
      <c r="AN2564" s="3">
        <v>46535090.68</v>
      </c>
      <c r="AO2564" s="6">
        <f t="shared" si="600"/>
        <v>180417310.55</v>
      </c>
      <c r="AP2564" s="6">
        <f t="shared" si="601"/>
        <v>1271080079.24</v>
      </c>
      <c r="AQ2564" s="6">
        <f t="shared" si="602"/>
        <v>166460126.55</v>
      </c>
      <c r="AR2564" s="6">
        <f t="shared" si="603"/>
        <v>1104619952.69</v>
      </c>
      <c r="AS2564" s="6">
        <f t="shared" si="604"/>
        <v>656717643.71</v>
      </c>
      <c r="AT2564" s="10">
        <f t="shared" si="605"/>
        <v>0</v>
      </c>
      <c r="AU2564" s="10">
        <f t="shared" si="606"/>
        <v>656717643.71</v>
      </c>
      <c r="AV2564" s="10">
        <f t="shared" si="607"/>
        <v>1285037263.24</v>
      </c>
      <c r="AW2564" s="12">
        <f t="shared" si="608"/>
        <v>0.0929145639875783</v>
      </c>
      <c r="AX2564" s="12">
        <f t="shared" si="609"/>
        <v>0.907085436012422</v>
      </c>
      <c r="AY2564" s="12">
        <f t="shared" si="610"/>
        <v>0.568877126941358</v>
      </c>
      <c r="AZ2564" s="12">
        <f t="shared" si="611"/>
        <v>0.338208309071064</v>
      </c>
      <c r="BA2564" s="12">
        <f t="shared" si="612"/>
        <v>0</v>
      </c>
      <c r="BB2564" s="12">
        <f t="shared" si="613"/>
        <v>0.338208309071064</v>
      </c>
      <c r="BC2564" s="12">
        <f t="shared" si="614"/>
        <v>0.661791690928936</v>
      </c>
    </row>
    <row r="2565" spans="1:55">
      <c r="A2565" s="3" t="s">
        <v>5181</v>
      </c>
      <c r="B2565" s="3" t="s">
        <v>5182</v>
      </c>
      <c r="C2565" s="3">
        <v>49779910.31</v>
      </c>
      <c r="D2565" s="3">
        <v>167809582.17</v>
      </c>
      <c r="E2565" s="3">
        <v>222966557.56</v>
      </c>
      <c r="F2565" s="3">
        <v>1888077.84</v>
      </c>
      <c r="G2565" s="3">
        <v>0</v>
      </c>
      <c r="H2565" s="3">
        <v>0</v>
      </c>
      <c r="I2565" s="3">
        <v>0</v>
      </c>
      <c r="J2565" s="3">
        <v>61312819.69</v>
      </c>
      <c r="K2565" s="3">
        <v>105966613.45</v>
      </c>
      <c r="L2565" s="3">
        <v>0</v>
      </c>
      <c r="M2565" s="3">
        <v>1037086042.47</v>
      </c>
      <c r="N2565" s="3">
        <v>54057636.98</v>
      </c>
      <c r="O2565" s="3">
        <v>2985614.54</v>
      </c>
      <c r="P2565" s="3">
        <v>4759154.59</v>
      </c>
      <c r="Q2565" s="3">
        <v>3739089.34</v>
      </c>
      <c r="R2565" s="3">
        <v>711944459.12</v>
      </c>
      <c r="S2565" s="3">
        <v>0</v>
      </c>
      <c r="T2565" s="3">
        <v>0</v>
      </c>
      <c r="U2565" s="3">
        <v>106550781.1</v>
      </c>
      <c r="V2565" s="3">
        <v>32923973.01</v>
      </c>
      <c r="W2565" s="3">
        <v>0</v>
      </c>
      <c r="X2565" s="3">
        <v>5713434</v>
      </c>
      <c r="Y2565" s="3">
        <v>0</v>
      </c>
      <c r="Z2565" s="3">
        <v>0</v>
      </c>
      <c r="AA2565" s="3">
        <v>0</v>
      </c>
      <c r="AB2565" s="3">
        <v>35994319.57</v>
      </c>
      <c r="AC2565" s="3">
        <v>421381165.19</v>
      </c>
      <c r="AD2565" s="3">
        <v>4776982.98</v>
      </c>
      <c r="AE2565" s="3">
        <v>0</v>
      </c>
      <c r="AF2565" s="3">
        <v>0</v>
      </c>
      <c r="AG2565" s="3">
        <v>0</v>
      </c>
      <c r="AH2565" s="3">
        <v>123087424.98</v>
      </c>
      <c r="AI2565" s="3">
        <v>0</v>
      </c>
      <c r="AJ2565" s="3">
        <v>647483405.44</v>
      </c>
      <c r="AK2565" s="3">
        <v>21397423.04</v>
      </c>
      <c r="AL2565" s="3">
        <v>29304843.22</v>
      </c>
      <c r="AM2565" s="3">
        <v>3589549.28</v>
      </c>
      <c r="AN2565" s="3">
        <v>32704769.73</v>
      </c>
      <c r="AO2565" s="6">
        <f t="shared" si="600"/>
        <v>559943650.71</v>
      </c>
      <c r="AP2565" s="6">
        <f t="shared" si="601"/>
        <v>1102627537.92</v>
      </c>
      <c r="AQ2565" s="6">
        <f t="shared" si="602"/>
        <v>893126966.8</v>
      </c>
      <c r="AR2565" s="6">
        <f t="shared" si="603"/>
        <v>209500571.12</v>
      </c>
      <c r="AS2565" s="6">
        <f t="shared" si="604"/>
        <v>1283725563.86</v>
      </c>
      <c r="AT2565" s="10">
        <f t="shared" si="605"/>
        <v>49779910.31</v>
      </c>
      <c r="AU2565" s="10">
        <f t="shared" si="606"/>
        <v>1333505474.17</v>
      </c>
      <c r="AV2565" s="10">
        <f t="shared" si="607"/>
        <v>769444221.83</v>
      </c>
      <c r="AW2565" s="12">
        <f t="shared" si="608"/>
        <v>0.266265832119077</v>
      </c>
      <c r="AX2565" s="12">
        <f t="shared" si="609"/>
        <v>0.710062698038023</v>
      </c>
      <c r="AY2565" s="12">
        <f t="shared" si="610"/>
        <v>0.0996222456098159</v>
      </c>
      <c r="AZ2565" s="12">
        <f t="shared" si="611"/>
        <v>0.610440452428207</v>
      </c>
      <c r="BA2565" s="12">
        <f t="shared" si="612"/>
        <v>0.0236714698429001</v>
      </c>
      <c r="BB2565" s="12">
        <f t="shared" si="613"/>
        <v>0.634111922271107</v>
      </c>
      <c r="BC2565" s="12">
        <f t="shared" si="614"/>
        <v>0.365888077728893</v>
      </c>
    </row>
    <row r="2566" spans="1:55">
      <c r="A2566" s="3" t="s">
        <v>5183</v>
      </c>
      <c r="B2566" s="3" t="s">
        <v>5184</v>
      </c>
      <c r="C2566" s="3">
        <v>9159891.2</v>
      </c>
      <c r="D2566" s="3">
        <v>167737021.62</v>
      </c>
      <c r="E2566" s="3">
        <v>0</v>
      </c>
      <c r="F2566" s="3">
        <v>0</v>
      </c>
      <c r="G2566" s="3">
        <v>0</v>
      </c>
      <c r="H2566" s="3">
        <v>0</v>
      </c>
      <c r="I2566" s="3">
        <v>0</v>
      </c>
      <c r="J2566" s="3">
        <v>0</v>
      </c>
      <c r="K2566" s="3">
        <v>107882145.2</v>
      </c>
      <c r="L2566" s="3">
        <v>0</v>
      </c>
      <c r="M2566" s="3">
        <v>168466420.84</v>
      </c>
      <c r="N2566" s="3">
        <v>10351437.4</v>
      </c>
      <c r="O2566" s="3">
        <v>78515966.41</v>
      </c>
      <c r="P2566" s="3">
        <v>57480669.43</v>
      </c>
      <c r="Q2566" s="3">
        <v>5582869.7</v>
      </c>
      <c r="R2566" s="3">
        <v>199853413.2</v>
      </c>
      <c r="S2566" s="3">
        <v>0</v>
      </c>
      <c r="T2566" s="3">
        <v>0</v>
      </c>
      <c r="U2566" s="3">
        <v>11119145.51</v>
      </c>
      <c r="V2566" s="3">
        <v>26636830.44</v>
      </c>
      <c r="W2566" s="3">
        <v>0</v>
      </c>
      <c r="X2566" s="3">
        <v>0</v>
      </c>
      <c r="Y2566" s="3">
        <v>0</v>
      </c>
      <c r="Z2566" s="3">
        <v>121140473.22</v>
      </c>
      <c r="AA2566" s="3">
        <v>0</v>
      </c>
      <c r="AB2566" s="3">
        <v>731738.91</v>
      </c>
      <c r="AC2566" s="3">
        <v>614155412.75</v>
      </c>
      <c r="AD2566" s="3">
        <v>242107949.52</v>
      </c>
      <c r="AE2566" s="3">
        <v>0</v>
      </c>
      <c r="AF2566" s="3">
        <v>0</v>
      </c>
      <c r="AG2566" s="3">
        <v>0</v>
      </c>
      <c r="AH2566" s="3">
        <v>226127433.25</v>
      </c>
      <c r="AI2566" s="3">
        <v>30521405.02</v>
      </c>
      <c r="AJ2566" s="3">
        <v>0</v>
      </c>
      <c r="AK2566" s="3">
        <v>10358663.64</v>
      </c>
      <c r="AL2566" s="3">
        <v>3246269.67</v>
      </c>
      <c r="AM2566" s="3">
        <v>14437346.17</v>
      </c>
      <c r="AN2566" s="3">
        <v>181677272.22</v>
      </c>
      <c r="AO2566" s="6">
        <f t="shared" si="600"/>
        <v>275619166.82</v>
      </c>
      <c r="AP2566" s="6">
        <f t="shared" si="601"/>
        <v>320397363.78</v>
      </c>
      <c r="AQ2566" s="6">
        <f t="shared" si="602"/>
        <v>359481601.28</v>
      </c>
      <c r="AR2566" s="6">
        <f t="shared" si="603"/>
        <v>-39084237.5000001</v>
      </c>
      <c r="AS2566" s="6">
        <f t="shared" si="604"/>
        <v>1322631752.24</v>
      </c>
      <c r="AT2566" s="10">
        <f t="shared" si="605"/>
        <v>9159891.2</v>
      </c>
      <c r="AU2566" s="10">
        <f t="shared" si="606"/>
        <v>1331791643.44</v>
      </c>
      <c r="AV2566" s="10">
        <f t="shared" si="607"/>
        <v>236534929.32</v>
      </c>
      <c r="AW2566" s="12">
        <f t="shared" si="608"/>
        <v>0.175740927691453</v>
      </c>
      <c r="AX2566" s="12">
        <f t="shared" si="609"/>
        <v>0.818418521393261</v>
      </c>
      <c r="AY2566" s="12">
        <f t="shared" si="610"/>
        <v>-0.024920981496359</v>
      </c>
      <c r="AZ2566" s="12">
        <f t="shared" si="611"/>
        <v>0.84333950288962</v>
      </c>
      <c r="BA2566" s="12">
        <f t="shared" si="612"/>
        <v>0.00584055091528551</v>
      </c>
      <c r="BB2566" s="12">
        <f t="shared" si="613"/>
        <v>0.849180053804906</v>
      </c>
      <c r="BC2566" s="12">
        <f t="shared" si="614"/>
        <v>0.150819946195094</v>
      </c>
    </row>
    <row r="2567" spans="1:55">
      <c r="A2567" s="3" t="s">
        <v>5185</v>
      </c>
      <c r="B2567" s="3" t="s">
        <v>5186</v>
      </c>
      <c r="C2567" s="3">
        <v>186500156.76</v>
      </c>
      <c r="D2567" s="3">
        <v>166676621.24</v>
      </c>
      <c r="E2567" s="3">
        <v>0</v>
      </c>
      <c r="F2567" s="3">
        <v>0</v>
      </c>
      <c r="G2567" s="3">
        <v>0</v>
      </c>
      <c r="H2567" s="3">
        <v>0</v>
      </c>
      <c r="I2567" s="3">
        <v>0</v>
      </c>
      <c r="J2567" s="3">
        <v>0</v>
      </c>
      <c r="K2567" s="3">
        <v>7002241.48</v>
      </c>
      <c r="L2567" s="3">
        <v>0</v>
      </c>
      <c r="M2567" s="3">
        <v>366490579.65</v>
      </c>
      <c r="N2567" s="3">
        <v>5228160.91</v>
      </c>
      <c r="O2567" s="3">
        <v>316342083.74</v>
      </c>
      <c r="P2567" s="3">
        <v>4239470.09</v>
      </c>
      <c r="Q2567" s="3">
        <v>0</v>
      </c>
      <c r="R2567" s="3">
        <v>459909538.58</v>
      </c>
      <c r="S2567" s="3">
        <v>0</v>
      </c>
      <c r="T2567" s="3">
        <v>0</v>
      </c>
      <c r="U2567" s="3">
        <v>19004727.18</v>
      </c>
      <c r="V2567" s="3">
        <v>12642173.92</v>
      </c>
      <c r="W2567" s="3">
        <v>0</v>
      </c>
      <c r="X2567" s="3">
        <v>0</v>
      </c>
      <c r="Y2567" s="3">
        <v>0</v>
      </c>
      <c r="Z2567" s="3">
        <v>34546627.53</v>
      </c>
      <c r="AA2567" s="3">
        <v>0</v>
      </c>
      <c r="AB2567" s="3">
        <v>318521.48</v>
      </c>
      <c r="AC2567" s="3">
        <v>479894442.14</v>
      </c>
      <c r="AD2567" s="3">
        <v>31159765.77</v>
      </c>
      <c r="AE2567" s="3">
        <v>0</v>
      </c>
      <c r="AF2567" s="3">
        <v>0</v>
      </c>
      <c r="AG2567" s="3">
        <v>0</v>
      </c>
      <c r="AH2567" s="3">
        <v>100400834.74</v>
      </c>
      <c r="AI2567" s="3">
        <v>0</v>
      </c>
      <c r="AJ2567" s="3">
        <v>0</v>
      </c>
      <c r="AK2567" s="3">
        <v>6921926.32</v>
      </c>
      <c r="AL2567" s="3">
        <v>3887171.39</v>
      </c>
      <c r="AM2567" s="3">
        <v>1751284.37</v>
      </c>
      <c r="AN2567" s="3">
        <v>11320855.71</v>
      </c>
      <c r="AO2567" s="6">
        <f t="shared" si="600"/>
        <v>173678862.72</v>
      </c>
      <c r="AP2567" s="6">
        <f t="shared" si="601"/>
        <v>692300294.39</v>
      </c>
      <c r="AQ2567" s="6">
        <f t="shared" si="602"/>
        <v>526421588.69</v>
      </c>
      <c r="AR2567" s="6">
        <f t="shared" si="603"/>
        <v>165878705.7</v>
      </c>
      <c r="AS2567" s="6">
        <f t="shared" si="604"/>
        <v>635336280.44</v>
      </c>
      <c r="AT2567" s="10">
        <f t="shared" si="605"/>
        <v>186500156.76</v>
      </c>
      <c r="AU2567" s="10">
        <f t="shared" si="606"/>
        <v>821836437.2</v>
      </c>
      <c r="AV2567" s="10">
        <f t="shared" si="607"/>
        <v>339557568.42</v>
      </c>
      <c r="AW2567" s="12">
        <f t="shared" si="608"/>
        <v>0.149543446823013</v>
      </c>
      <c r="AX2567" s="12">
        <f t="shared" si="609"/>
        <v>0.689873533239289</v>
      </c>
      <c r="AY2567" s="12">
        <f t="shared" si="610"/>
        <v>0.142827244584793</v>
      </c>
      <c r="AZ2567" s="12">
        <f t="shared" si="611"/>
        <v>0.547046288654496</v>
      </c>
      <c r="BA2567" s="12">
        <f t="shared" si="612"/>
        <v>0.160583019937699</v>
      </c>
      <c r="BB2567" s="12">
        <f t="shared" si="613"/>
        <v>0.707629308592195</v>
      </c>
      <c r="BC2567" s="12">
        <f t="shared" si="614"/>
        <v>0.292370691407805</v>
      </c>
    </row>
    <row r="2568" spans="1:55">
      <c r="A2568" s="3" t="s">
        <v>5187</v>
      </c>
      <c r="B2568" s="3" t="s">
        <v>5188</v>
      </c>
      <c r="C2568" s="3">
        <v>101430054.97</v>
      </c>
      <c r="D2568" s="3">
        <v>166636620.63</v>
      </c>
      <c r="E2568" s="3">
        <v>10646000</v>
      </c>
      <c r="F2568" s="3">
        <v>182474600</v>
      </c>
      <c r="G2568" s="3">
        <v>0</v>
      </c>
      <c r="H2568" s="3">
        <v>0</v>
      </c>
      <c r="I2568" s="3">
        <v>0</v>
      </c>
      <c r="J2568" s="3">
        <v>3862311.31</v>
      </c>
      <c r="K2568" s="3">
        <v>12099968.15</v>
      </c>
      <c r="L2568" s="3">
        <v>0</v>
      </c>
      <c r="M2568" s="3">
        <v>345364404.43</v>
      </c>
      <c r="N2568" s="3">
        <v>9995878.52</v>
      </c>
      <c r="O2568" s="3">
        <v>361853622.02</v>
      </c>
      <c r="P2568" s="3">
        <v>38524113.25</v>
      </c>
      <c r="Q2568" s="3">
        <v>0</v>
      </c>
      <c r="R2568" s="3">
        <v>243179387.73</v>
      </c>
      <c r="S2568" s="3">
        <v>0</v>
      </c>
      <c r="T2568" s="3">
        <v>0</v>
      </c>
      <c r="U2568" s="3">
        <v>36333272.6</v>
      </c>
      <c r="V2568" s="3">
        <v>10023845.05</v>
      </c>
      <c r="W2568" s="3">
        <v>0</v>
      </c>
      <c r="X2568" s="3">
        <v>0</v>
      </c>
      <c r="Y2568" s="3">
        <v>0</v>
      </c>
      <c r="Z2568" s="3">
        <v>7998451.35</v>
      </c>
      <c r="AA2568" s="3">
        <v>0</v>
      </c>
      <c r="AB2568" s="3">
        <v>548356.78</v>
      </c>
      <c r="AC2568" s="3">
        <v>94943177.41</v>
      </c>
      <c r="AD2568" s="3">
        <v>452867.92</v>
      </c>
      <c r="AE2568" s="3">
        <v>0</v>
      </c>
      <c r="AF2568" s="3">
        <v>0</v>
      </c>
      <c r="AG2568" s="3">
        <v>0</v>
      </c>
      <c r="AH2568" s="3">
        <v>19954632.91</v>
      </c>
      <c r="AI2568" s="3">
        <v>0</v>
      </c>
      <c r="AJ2568" s="3">
        <v>8231119.7</v>
      </c>
      <c r="AK2568" s="3">
        <v>5941527.71</v>
      </c>
      <c r="AL2568" s="3">
        <v>7677362.94</v>
      </c>
      <c r="AM2568" s="3">
        <v>0</v>
      </c>
      <c r="AN2568" s="3">
        <v>119536507</v>
      </c>
      <c r="AO2568" s="6">
        <f t="shared" si="600"/>
        <v>375719500.09</v>
      </c>
      <c r="AP2568" s="6">
        <f t="shared" si="601"/>
        <v>755738018.22</v>
      </c>
      <c r="AQ2568" s="6">
        <f t="shared" si="602"/>
        <v>298083313.51</v>
      </c>
      <c r="AR2568" s="6">
        <f t="shared" si="603"/>
        <v>457654704.71</v>
      </c>
      <c r="AS2568" s="6">
        <f t="shared" si="604"/>
        <v>256737195.59</v>
      </c>
      <c r="AT2568" s="10">
        <f t="shared" si="605"/>
        <v>101430054.97</v>
      </c>
      <c r="AU2568" s="10">
        <f t="shared" si="606"/>
        <v>358167250.56</v>
      </c>
      <c r="AV2568" s="10">
        <f t="shared" si="607"/>
        <v>833374204.8</v>
      </c>
      <c r="AW2568" s="12">
        <f t="shared" si="608"/>
        <v>0.315322222655261</v>
      </c>
      <c r="AX2568" s="12">
        <f t="shared" si="609"/>
        <v>0.599552703001979</v>
      </c>
      <c r="AY2568" s="12">
        <f t="shared" si="610"/>
        <v>0.384086262925472</v>
      </c>
      <c r="AZ2568" s="12">
        <f t="shared" si="611"/>
        <v>0.215466440076508</v>
      </c>
      <c r="BA2568" s="12">
        <f t="shared" si="612"/>
        <v>0.0851250743427596</v>
      </c>
      <c r="BB2568" s="12">
        <f t="shared" si="613"/>
        <v>0.300591514419267</v>
      </c>
      <c r="BC2568" s="12">
        <f t="shared" si="614"/>
        <v>0.699408485580733</v>
      </c>
    </row>
    <row r="2569" spans="1:55">
      <c r="A2569" s="3" t="s">
        <v>5189</v>
      </c>
      <c r="B2569" s="3" t="s">
        <v>5190</v>
      </c>
      <c r="C2569" s="3">
        <v>26112736.37</v>
      </c>
      <c r="D2569" s="3">
        <v>165889450.39</v>
      </c>
      <c r="E2569" s="3">
        <v>31686237.5</v>
      </c>
      <c r="F2569" s="3">
        <v>0</v>
      </c>
      <c r="G2569" s="3">
        <v>0</v>
      </c>
      <c r="H2569" s="3">
        <v>0</v>
      </c>
      <c r="I2569" s="3">
        <v>0</v>
      </c>
      <c r="J2569" s="3">
        <v>0</v>
      </c>
      <c r="K2569" s="3">
        <v>9912746.42</v>
      </c>
      <c r="L2569" s="3">
        <v>0</v>
      </c>
      <c r="M2569" s="3">
        <v>297571084</v>
      </c>
      <c r="N2569" s="3">
        <v>8459717.9</v>
      </c>
      <c r="O2569" s="3">
        <v>97313418.63</v>
      </c>
      <c r="P2569" s="3">
        <v>37108325.55</v>
      </c>
      <c r="Q2569" s="3">
        <v>0</v>
      </c>
      <c r="R2569" s="3">
        <v>172412767.34</v>
      </c>
      <c r="S2569" s="3">
        <v>0</v>
      </c>
      <c r="T2569" s="3">
        <v>0</v>
      </c>
      <c r="U2569" s="3">
        <v>8368278.55</v>
      </c>
      <c r="V2569" s="3">
        <v>5716002.75</v>
      </c>
      <c r="W2569" s="3">
        <v>0</v>
      </c>
      <c r="X2569" s="3">
        <v>0</v>
      </c>
      <c r="Y2569" s="3">
        <v>1459521.21</v>
      </c>
      <c r="Z2569" s="3">
        <v>43778655.46</v>
      </c>
      <c r="AA2569" s="3">
        <v>0</v>
      </c>
      <c r="AB2569" s="3">
        <v>3474444.8</v>
      </c>
      <c r="AC2569" s="3">
        <v>323210805.1</v>
      </c>
      <c r="AD2569" s="3">
        <v>35531768.09</v>
      </c>
      <c r="AE2569" s="3">
        <v>0</v>
      </c>
      <c r="AF2569" s="3">
        <v>0</v>
      </c>
      <c r="AG2569" s="3">
        <v>0</v>
      </c>
      <c r="AH2569" s="3">
        <v>127202822.21</v>
      </c>
      <c r="AI2569" s="3">
        <v>0</v>
      </c>
      <c r="AJ2569" s="3">
        <v>489786900.86</v>
      </c>
      <c r="AK2569" s="3">
        <v>3669298.53</v>
      </c>
      <c r="AL2569" s="3">
        <v>20689326.66</v>
      </c>
      <c r="AM2569" s="3">
        <v>10547775.46</v>
      </c>
      <c r="AN2569" s="3">
        <v>5766668.84</v>
      </c>
      <c r="AO2569" s="6">
        <f t="shared" si="600"/>
        <v>207488434.31</v>
      </c>
      <c r="AP2569" s="6">
        <f t="shared" si="601"/>
        <v>440452546.08</v>
      </c>
      <c r="AQ2569" s="6">
        <f t="shared" si="602"/>
        <v>235209670.11</v>
      </c>
      <c r="AR2569" s="6">
        <f t="shared" si="603"/>
        <v>205242875.97</v>
      </c>
      <c r="AS2569" s="6">
        <f t="shared" si="604"/>
        <v>1016405365.75</v>
      </c>
      <c r="AT2569" s="10">
        <f t="shared" si="605"/>
        <v>26112736.37</v>
      </c>
      <c r="AU2569" s="10">
        <f t="shared" si="606"/>
        <v>1042518102.12</v>
      </c>
      <c r="AV2569" s="10">
        <f t="shared" si="607"/>
        <v>412731310.28</v>
      </c>
      <c r="AW2569" s="12">
        <f t="shared" si="608"/>
        <v>0.142579294340899</v>
      </c>
      <c r="AX2569" s="12">
        <f t="shared" si="609"/>
        <v>0.839476883694635</v>
      </c>
      <c r="AY2569" s="12">
        <f t="shared" si="610"/>
        <v>0.141036219785523</v>
      </c>
      <c r="AZ2569" s="12">
        <f t="shared" si="611"/>
        <v>0.698440663909111</v>
      </c>
      <c r="BA2569" s="12">
        <f t="shared" si="612"/>
        <v>0.0179438219644664</v>
      </c>
      <c r="BB2569" s="12">
        <f t="shared" si="613"/>
        <v>0.716384485873578</v>
      </c>
      <c r="BC2569" s="12">
        <f t="shared" si="614"/>
        <v>0.283615514126422</v>
      </c>
    </row>
    <row r="2570" spans="1:55">
      <c r="A2570" s="3" t="s">
        <v>5191</v>
      </c>
      <c r="B2570" s="3" t="s">
        <v>5192</v>
      </c>
      <c r="C2570" s="3">
        <v>485644433.65</v>
      </c>
      <c r="D2570" s="3">
        <v>165626158.84</v>
      </c>
      <c r="E2570" s="3">
        <v>1429200620.24</v>
      </c>
      <c r="F2570" s="3">
        <v>0</v>
      </c>
      <c r="G2570" s="3">
        <v>0</v>
      </c>
      <c r="H2570" s="3">
        <v>0</v>
      </c>
      <c r="I2570" s="3">
        <v>0</v>
      </c>
      <c r="J2570" s="3">
        <v>14402502.85</v>
      </c>
      <c r="K2570" s="3">
        <v>28683486.18</v>
      </c>
      <c r="L2570" s="3">
        <v>0</v>
      </c>
      <c r="M2570" s="3">
        <v>262574565.53</v>
      </c>
      <c r="N2570" s="3">
        <v>57355357.89</v>
      </c>
      <c r="O2570" s="3">
        <v>60406184.46</v>
      </c>
      <c r="P2570" s="3">
        <v>142517875.96</v>
      </c>
      <c r="Q2570" s="3">
        <v>0</v>
      </c>
      <c r="R2570" s="3">
        <v>332577510.14</v>
      </c>
      <c r="S2570" s="3">
        <v>12870223.2</v>
      </c>
      <c r="T2570" s="3">
        <v>0</v>
      </c>
      <c r="U2570" s="3">
        <v>91255322.15</v>
      </c>
      <c r="V2570" s="3">
        <v>125410190.37</v>
      </c>
      <c r="W2570" s="3">
        <v>0</v>
      </c>
      <c r="X2570" s="3">
        <v>0</v>
      </c>
      <c r="Y2570" s="3">
        <v>0</v>
      </c>
      <c r="Z2570" s="3">
        <v>11412333.5</v>
      </c>
      <c r="AA2570" s="3">
        <v>0</v>
      </c>
      <c r="AB2570" s="3">
        <v>0</v>
      </c>
      <c r="AC2570" s="3">
        <v>324038761.24</v>
      </c>
      <c r="AD2570" s="3">
        <v>18094622.21</v>
      </c>
      <c r="AE2570" s="3">
        <v>0</v>
      </c>
      <c r="AF2570" s="3">
        <v>0</v>
      </c>
      <c r="AG2570" s="3">
        <v>0</v>
      </c>
      <c r="AH2570" s="3">
        <v>20276219.16</v>
      </c>
      <c r="AI2570" s="3">
        <v>0</v>
      </c>
      <c r="AJ2570" s="3">
        <v>0</v>
      </c>
      <c r="AK2570" s="3">
        <v>112166671.94</v>
      </c>
      <c r="AL2570" s="3">
        <v>9413367.13</v>
      </c>
      <c r="AM2570" s="3">
        <v>2300155.06</v>
      </c>
      <c r="AN2570" s="3">
        <v>13874989.99</v>
      </c>
      <c r="AO2570" s="6">
        <f t="shared" si="600"/>
        <v>1637912768.11</v>
      </c>
      <c r="AP2570" s="6">
        <f t="shared" si="601"/>
        <v>522853983.84</v>
      </c>
      <c r="AQ2570" s="6">
        <f t="shared" si="602"/>
        <v>573525579.36</v>
      </c>
      <c r="AR2570" s="6">
        <f t="shared" si="603"/>
        <v>-50671595.52</v>
      </c>
      <c r="AS2570" s="6">
        <f t="shared" si="604"/>
        <v>500164786.73</v>
      </c>
      <c r="AT2570" s="10">
        <f t="shared" si="605"/>
        <v>485644433.65</v>
      </c>
      <c r="AU2570" s="10">
        <f t="shared" si="606"/>
        <v>985809220.38</v>
      </c>
      <c r="AV2570" s="10">
        <f t="shared" si="607"/>
        <v>1587241172.59</v>
      </c>
      <c r="AW2570" s="12">
        <f t="shared" si="608"/>
        <v>0.63656458986775</v>
      </c>
      <c r="AX2570" s="12">
        <f t="shared" si="609"/>
        <v>0.174692727526087</v>
      </c>
      <c r="AY2570" s="12">
        <f t="shared" si="610"/>
        <v>-0.0196931998139031</v>
      </c>
      <c r="AZ2570" s="12">
        <f t="shared" si="611"/>
        <v>0.19438592733999</v>
      </c>
      <c r="BA2570" s="12">
        <f t="shared" si="612"/>
        <v>0.188742682606163</v>
      </c>
      <c r="BB2570" s="12">
        <f t="shared" si="613"/>
        <v>0.383128609946153</v>
      </c>
      <c r="BC2570" s="12">
        <f t="shared" si="614"/>
        <v>0.616871390053847</v>
      </c>
    </row>
    <row r="2571" spans="1:55">
      <c r="A2571" s="3" t="s">
        <v>5193</v>
      </c>
      <c r="B2571" s="3" t="s">
        <v>5194</v>
      </c>
      <c r="C2571" s="3">
        <v>0</v>
      </c>
      <c r="D2571" s="3">
        <v>165512022.34</v>
      </c>
      <c r="E2571" s="3">
        <v>404602617.99</v>
      </c>
      <c r="F2571" s="3">
        <v>0</v>
      </c>
      <c r="G2571" s="3">
        <v>0</v>
      </c>
      <c r="H2571" s="3">
        <v>0</v>
      </c>
      <c r="I2571" s="3">
        <v>0</v>
      </c>
      <c r="J2571" s="3">
        <v>1420878.45</v>
      </c>
      <c r="K2571" s="3">
        <v>7514918.69</v>
      </c>
      <c r="L2571" s="3">
        <v>0</v>
      </c>
      <c r="M2571" s="3">
        <v>126657653.65</v>
      </c>
      <c r="N2571" s="3">
        <v>10974713.58</v>
      </c>
      <c r="O2571" s="3">
        <v>112166442.4</v>
      </c>
      <c r="P2571" s="3">
        <v>7820363.97</v>
      </c>
      <c r="Q2571" s="3">
        <v>0</v>
      </c>
      <c r="R2571" s="3">
        <v>297972215.69</v>
      </c>
      <c r="S2571" s="3">
        <v>0</v>
      </c>
      <c r="T2571" s="3">
        <v>0</v>
      </c>
      <c r="U2571" s="3">
        <v>26578761.16</v>
      </c>
      <c r="V2571" s="3">
        <v>8748109.82</v>
      </c>
      <c r="W2571" s="3">
        <v>0</v>
      </c>
      <c r="X2571" s="3">
        <v>0</v>
      </c>
      <c r="Y2571" s="3">
        <v>0</v>
      </c>
      <c r="Z2571" s="3">
        <v>7818508.03</v>
      </c>
      <c r="AA2571" s="3">
        <v>0</v>
      </c>
      <c r="AB2571" s="3">
        <v>1151764.38</v>
      </c>
      <c r="AC2571" s="3">
        <v>349025063.13</v>
      </c>
      <c r="AD2571" s="3">
        <v>114756603.87</v>
      </c>
      <c r="AE2571" s="3">
        <v>0</v>
      </c>
      <c r="AF2571" s="3">
        <v>0</v>
      </c>
      <c r="AG2571" s="3">
        <v>0</v>
      </c>
      <c r="AH2571" s="3">
        <v>42121612.47</v>
      </c>
      <c r="AI2571" s="3">
        <v>0</v>
      </c>
      <c r="AJ2571" s="3">
        <v>0</v>
      </c>
      <c r="AK2571" s="3">
        <v>4653411.92</v>
      </c>
      <c r="AL2571" s="3">
        <v>12454906.71</v>
      </c>
      <c r="AM2571" s="3">
        <v>13829879.23</v>
      </c>
      <c r="AN2571" s="3">
        <v>33296215.4</v>
      </c>
      <c r="AO2571" s="6">
        <f t="shared" si="600"/>
        <v>579050437.47</v>
      </c>
      <c r="AP2571" s="6">
        <f t="shared" si="601"/>
        <v>257619173.6</v>
      </c>
      <c r="AQ2571" s="6">
        <f t="shared" si="602"/>
        <v>342269359.08</v>
      </c>
      <c r="AR2571" s="6">
        <f t="shared" si="603"/>
        <v>-84650185.48</v>
      </c>
      <c r="AS2571" s="6">
        <f t="shared" si="604"/>
        <v>570137692.73</v>
      </c>
      <c r="AT2571" s="10">
        <f t="shared" si="605"/>
        <v>0</v>
      </c>
      <c r="AU2571" s="10">
        <f t="shared" si="606"/>
        <v>570137692.73</v>
      </c>
      <c r="AV2571" s="10">
        <f t="shared" si="607"/>
        <v>494400251.99</v>
      </c>
      <c r="AW2571" s="12">
        <f t="shared" si="608"/>
        <v>0.543945324205709</v>
      </c>
      <c r="AX2571" s="12">
        <f t="shared" si="609"/>
        <v>0.45605467579429</v>
      </c>
      <c r="AY2571" s="12">
        <f t="shared" si="610"/>
        <v>-0.0795182415994247</v>
      </c>
      <c r="AZ2571" s="12">
        <f t="shared" si="611"/>
        <v>0.535572917393715</v>
      </c>
      <c r="BA2571" s="12">
        <f t="shared" si="612"/>
        <v>0</v>
      </c>
      <c r="BB2571" s="12">
        <f t="shared" si="613"/>
        <v>0.535572917393715</v>
      </c>
      <c r="BC2571" s="12">
        <f t="shared" si="614"/>
        <v>0.464427082606285</v>
      </c>
    </row>
    <row r="2572" spans="1:55">
      <c r="A2572" s="3" t="s">
        <v>5195</v>
      </c>
      <c r="B2572" s="3" t="s">
        <v>5196</v>
      </c>
      <c r="C2572" s="3">
        <v>0</v>
      </c>
      <c r="D2572" s="3">
        <v>165342847.67</v>
      </c>
      <c r="E2572" s="3">
        <v>0</v>
      </c>
      <c r="F2572" s="3">
        <v>0</v>
      </c>
      <c r="G2572" s="3">
        <v>0</v>
      </c>
      <c r="H2572" s="3">
        <v>0</v>
      </c>
      <c r="I2572" s="3">
        <v>0</v>
      </c>
      <c r="J2572" s="3">
        <v>0</v>
      </c>
      <c r="K2572" s="3">
        <v>5930784.4</v>
      </c>
      <c r="L2572" s="3">
        <v>0</v>
      </c>
      <c r="M2572" s="3">
        <v>599878621.63</v>
      </c>
      <c r="N2572" s="3">
        <v>14284796.97</v>
      </c>
      <c r="O2572" s="3">
        <v>408095916.36</v>
      </c>
      <c r="P2572" s="3">
        <v>52530479.29</v>
      </c>
      <c r="Q2572" s="3">
        <v>2718404.7</v>
      </c>
      <c r="R2572" s="3">
        <v>334464913.42</v>
      </c>
      <c r="S2572" s="3">
        <v>0</v>
      </c>
      <c r="T2572" s="3">
        <v>0</v>
      </c>
      <c r="U2572" s="3">
        <v>18124151.64</v>
      </c>
      <c r="V2572" s="3">
        <v>7297742.48</v>
      </c>
      <c r="W2572" s="3">
        <v>0</v>
      </c>
      <c r="X2572" s="3">
        <v>0</v>
      </c>
      <c r="Y2572" s="3">
        <v>0</v>
      </c>
      <c r="Z2572" s="3">
        <v>37873150.34</v>
      </c>
      <c r="AA2572" s="3">
        <v>0</v>
      </c>
      <c r="AB2572" s="3">
        <v>14617727.53</v>
      </c>
      <c r="AC2572" s="3">
        <v>457877130.16</v>
      </c>
      <c r="AD2572" s="3">
        <v>9945862.73</v>
      </c>
      <c r="AE2572" s="3">
        <v>0</v>
      </c>
      <c r="AF2572" s="3">
        <v>0</v>
      </c>
      <c r="AG2572" s="3">
        <v>0</v>
      </c>
      <c r="AH2572" s="3">
        <v>98592515.3</v>
      </c>
      <c r="AI2572" s="3">
        <v>0</v>
      </c>
      <c r="AJ2572" s="3">
        <v>0</v>
      </c>
      <c r="AK2572" s="3">
        <v>25182586.38</v>
      </c>
      <c r="AL2572" s="3">
        <v>43945376.44</v>
      </c>
      <c r="AM2572" s="3">
        <v>909242.12</v>
      </c>
      <c r="AN2572" s="3">
        <v>4706863.74</v>
      </c>
      <c r="AO2572" s="6">
        <f t="shared" si="600"/>
        <v>171273632.07</v>
      </c>
      <c r="AP2572" s="6">
        <f t="shared" si="601"/>
        <v>1077508218.95</v>
      </c>
      <c r="AQ2572" s="6">
        <f t="shared" si="602"/>
        <v>412377685.41</v>
      </c>
      <c r="AR2572" s="6">
        <f t="shared" si="603"/>
        <v>665130533.54</v>
      </c>
      <c r="AS2572" s="6">
        <f t="shared" si="604"/>
        <v>641159576.87</v>
      </c>
      <c r="AT2572" s="10">
        <f t="shared" si="605"/>
        <v>0</v>
      </c>
      <c r="AU2572" s="10">
        <f t="shared" si="606"/>
        <v>641159576.87</v>
      </c>
      <c r="AV2572" s="10">
        <f t="shared" si="607"/>
        <v>836404165.61</v>
      </c>
      <c r="AW2572" s="12">
        <f t="shared" si="608"/>
        <v>0.115916239107578</v>
      </c>
      <c r="AX2572" s="12">
        <f t="shared" si="609"/>
        <v>0.884083760892422</v>
      </c>
      <c r="AY2572" s="12">
        <f t="shared" si="610"/>
        <v>0.450153529365589</v>
      </c>
      <c r="AZ2572" s="12">
        <f t="shared" si="611"/>
        <v>0.433930231526833</v>
      </c>
      <c r="BA2572" s="12">
        <f t="shared" si="612"/>
        <v>0</v>
      </c>
      <c r="BB2572" s="12">
        <f t="shared" si="613"/>
        <v>0.433930231526833</v>
      </c>
      <c r="BC2572" s="12">
        <f t="shared" si="614"/>
        <v>0.566069768473167</v>
      </c>
    </row>
    <row r="2573" spans="1:55">
      <c r="A2573" s="3" t="s">
        <v>5197</v>
      </c>
      <c r="B2573" s="3" t="s">
        <v>5198</v>
      </c>
      <c r="C2573" s="3">
        <v>101503304.58</v>
      </c>
      <c r="D2573" s="3">
        <v>165039050.04</v>
      </c>
      <c r="E2573" s="3">
        <v>0</v>
      </c>
      <c r="F2573" s="3">
        <v>0</v>
      </c>
      <c r="G2573" s="3">
        <v>0</v>
      </c>
      <c r="H2573" s="3">
        <v>0</v>
      </c>
      <c r="I2573" s="3">
        <v>0</v>
      </c>
      <c r="J2573" s="3">
        <v>96117119.3</v>
      </c>
      <c r="K2573" s="3">
        <v>3056881.22</v>
      </c>
      <c r="L2573" s="3">
        <v>0</v>
      </c>
      <c r="M2573" s="3">
        <v>90464462.73</v>
      </c>
      <c r="N2573" s="3">
        <v>10340622.72</v>
      </c>
      <c r="O2573" s="3">
        <v>87431204.66</v>
      </c>
      <c r="P2573" s="3">
        <v>17732573.56</v>
      </c>
      <c r="Q2573" s="3">
        <v>0</v>
      </c>
      <c r="R2573" s="3">
        <v>113888553.29</v>
      </c>
      <c r="S2573" s="3">
        <v>3799578.7</v>
      </c>
      <c r="T2573" s="3">
        <v>0</v>
      </c>
      <c r="U2573" s="3">
        <v>15298423.87</v>
      </c>
      <c r="V2573" s="3">
        <v>10046810.75</v>
      </c>
      <c r="W2573" s="3">
        <v>0</v>
      </c>
      <c r="X2573" s="3">
        <v>0</v>
      </c>
      <c r="Y2573" s="3">
        <v>0</v>
      </c>
      <c r="Z2573" s="3">
        <v>3311097.94</v>
      </c>
      <c r="AA2573" s="3">
        <v>0</v>
      </c>
      <c r="AB2573" s="3">
        <v>315255.99</v>
      </c>
      <c r="AC2573" s="3">
        <v>243097993.42</v>
      </c>
      <c r="AD2573" s="3">
        <v>90169046.49</v>
      </c>
      <c r="AE2573" s="3">
        <v>0</v>
      </c>
      <c r="AF2573" s="3">
        <v>0</v>
      </c>
      <c r="AG2573" s="3">
        <v>0</v>
      </c>
      <c r="AH2573" s="3">
        <v>41449922.46</v>
      </c>
      <c r="AI2573" s="3">
        <v>0</v>
      </c>
      <c r="AJ2573" s="3">
        <v>0</v>
      </c>
      <c r="AK2573" s="3">
        <v>1225986.7</v>
      </c>
      <c r="AL2573" s="3">
        <v>4100359.37</v>
      </c>
      <c r="AM2573" s="3">
        <v>8230696.63</v>
      </c>
      <c r="AN2573" s="3">
        <v>2599164.19</v>
      </c>
      <c r="AO2573" s="6">
        <f t="shared" si="600"/>
        <v>264213050.56</v>
      </c>
      <c r="AP2573" s="6">
        <f t="shared" si="601"/>
        <v>205968863.67</v>
      </c>
      <c r="AQ2573" s="6">
        <f t="shared" si="602"/>
        <v>146659720.54</v>
      </c>
      <c r="AR2573" s="6">
        <f t="shared" si="603"/>
        <v>59309143.13</v>
      </c>
      <c r="AS2573" s="6">
        <f t="shared" si="604"/>
        <v>390873169.26</v>
      </c>
      <c r="AT2573" s="10">
        <f t="shared" si="605"/>
        <v>101503304.58</v>
      </c>
      <c r="AU2573" s="10">
        <f t="shared" si="606"/>
        <v>492376473.84</v>
      </c>
      <c r="AV2573" s="10">
        <f t="shared" si="607"/>
        <v>323522193.69</v>
      </c>
      <c r="AW2573" s="12">
        <f t="shared" si="608"/>
        <v>0.323830717066694</v>
      </c>
      <c r="AX2573" s="12">
        <f t="shared" si="609"/>
        <v>0.551762529227868</v>
      </c>
      <c r="AY2573" s="12">
        <f t="shared" si="610"/>
        <v>0.0726918004530498</v>
      </c>
      <c r="AZ2573" s="12">
        <f t="shared" si="611"/>
        <v>0.479070728774818</v>
      </c>
      <c r="BA2573" s="12">
        <f t="shared" si="612"/>
        <v>0.124406753705438</v>
      </c>
      <c r="BB2573" s="12">
        <f t="shared" si="613"/>
        <v>0.603477482480256</v>
      </c>
      <c r="BC2573" s="12">
        <f t="shared" si="614"/>
        <v>0.396522517519744</v>
      </c>
    </row>
    <row r="2574" spans="1:55">
      <c r="A2574" s="3" t="s">
        <v>5199</v>
      </c>
      <c r="B2574" s="3" t="s">
        <v>5200</v>
      </c>
      <c r="C2574" s="3">
        <v>110679642.08</v>
      </c>
      <c r="D2574" s="3">
        <v>164529730.38</v>
      </c>
      <c r="E2574" s="3">
        <v>0</v>
      </c>
      <c r="F2574" s="3">
        <v>0</v>
      </c>
      <c r="G2574" s="3">
        <v>0</v>
      </c>
      <c r="H2574" s="3">
        <v>0</v>
      </c>
      <c r="I2574" s="3">
        <v>0</v>
      </c>
      <c r="J2574" s="3">
        <v>119399476.92</v>
      </c>
      <c r="K2574" s="3">
        <v>14658078.39</v>
      </c>
      <c r="L2574" s="3">
        <v>0</v>
      </c>
      <c r="M2574" s="3">
        <v>113329216.47</v>
      </c>
      <c r="N2574" s="3">
        <v>174477005.02</v>
      </c>
      <c r="O2574" s="3">
        <v>70749494.1</v>
      </c>
      <c r="P2574" s="3">
        <v>19399314.6</v>
      </c>
      <c r="Q2574" s="3">
        <v>0</v>
      </c>
      <c r="R2574" s="3">
        <v>115782864.55</v>
      </c>
      <c r="S2574" s="3">
        <v>0</v>
      </c>
      <c r="T2574" s="3">
        <v>0</v>
      </c>
      <c r="U2574" s="3">
        <v>3528286.3</v>
      </c>
      <c r="V2574" s="3">
        <v>16146727.13</v>
      </c>
      <c r="W2574" s="3">
        <v>0</v>
      </c>
      <c r="X2574" s="3">
        <v>0</v>
      </c>
      <c r="Y2574" s="3">
        <v>0</v>
      </c>
      <c r="Z2574" s="3">
        <v>0</v>
      </c>
      <c r="AA2574" s="3">
        <v>0</v>
      </c>
      <c r="AB2574" s="3">
        <v>17199137.63</v>
      </c>
      <c r="AC2574" s="3">
        <v>734253416.67</v>
      </c>
      <c r="AD2574" s="3">
        <v>124546296.37</v>
      </c>
      <c r="AE2574" s="3">
        <v>0</v>
      </c>
      <c r="AF2574" s="3">
        <v>0</v>
      </c>
      <c r="AG2574" s="3">
        <v>0</v>
      </c>
      <c r="AH2574" s="3">
        <v>48654393.17</v>
      </c>
      <c r="AI2574" s="3">
        <v>0</v>
      </c>
      <c r="AJ2574" s="3">
        <v>354232639.1</v>
      </c>
      <c r="AK2574" s="3">
        <v>26664381.73</v>
      </c>
      <c r="AL2574" s="3">
        <v>11420977.1</v>
      </c>
      <c r="AM2574" s="3">
        <v>4984472.45</v>
      </c>
      <c r="AN2574" s="3">
        <v>0</v>
      </c>
      <c r="AO2574" s="6">
        <f t="shared" si="600"/>
        <v>298587285.69</v>
      </c>
      <c r="AP2574" s="6">
        <f t="shared" si="601"/>
        <v>377955030.19</v>
      </c>
      <c r="AQ2574" s="6">
        <f t="shared" si="602"/>
        <v>152657015.61</v>
      </c>
      <c r="AR2574" s="6">
        <f t="shared" si="603"/>
        <v>225298014.58</v>
      </c>
      <c r="AS2574" s="6">
        <f t="shared" si="604"/>
        <v>1304756576.59</v>
      </c>
      <c r="AT2574" s="10">
        <f t="shared" si="605"/>
        <v>110679642.08</v>
      </c>
      <c r="AU2574" s="10">
        <f t="shared" si="606"/>
        <v>1415436218.67</v>
      </c>
      <c r="AV2574" s="10">
        <f t="shared" si="607"/>
        <v>523885300.27</v>
      </c>
      <c r="AW2574" s="12">
        <f t="shared" si="608"/>
        <v>0.153964818506837</v>
      </c>
      <c r="AX2574" s="12">
        <f t="shared" si="609"/>
        <v>0.788963859899983</v>
      </c>
      <c r="AY2574" s="12">
        <f t="shared" si="610"/>
        <v>0.116173626899754</v>
      </c>
      <c r="AZ2574" s="12">
        <f t="shared" si="611"/>
        <v>0.672790233000229</v>
      </c>
      <c r="BA2574" s="12">
        <f t="shared" si="612"/>
        <v>0.0570713215931805</v>
      </c>
      <c r="BB2574" s="12">
        <f t="shared" si="613"/>
        <v>0.729861554593409</v>
      </c>
      <c r="BC2574" s="12">
        <f t="shared" si="614"/>
        <v>0.270138445406591</v>
      </c>
    </row>
    <row r="2575" spans="1:55">
      <c r="A2575" s="3" t="s">
        <v>5201</v>
      </c>
      <c r="B2575" s="3" t="s">
        <v>5202</v>
      </c>
      <c r="C2575" s="3">
        <v>30978511.74</v>
      </c>
      <c r="D2575" s="3">
        <v>164266779.64</v>
      </c>
      <c r="E2575" s="3">
        <v>3347787.87</v>
      </c>
      <c r="F2575" s="3">
        <v>0</v>
      </c>
      <c r="G2575" s="3">
        <v>0</v>
      </c>
      <c r="H2575" s="3">
        <v>0</v>
      </c>
      <c r="I2575" s="3">
        <v>0</v>
      </c>
      <c r="J2575" s="3">
        <v>0</v>
      </c>
      <c r="K2575" s="3">
        <v>13125769.44</v>
      </c>
      <c r="L2575" s="3">
        <v>0</v>
      </c>
      <c r="M2575" s="3">
        <v>922183513.49</v>
      </c>
      <c r="N2575" s="3">
        <v>6475719.13</v>
      </c>
      <c r="O2575" s="3">
        <v>132083349.73</v>
      </c>
      <c r="P2575" s="3">
        <v>62005087.49</v>
      </c>
      <c r="Q2575" s="3">
        <v>0</v>
      </c>
      <c r="R2575" s="3">
        <v>795560203.74</v>
      </c>
      <c r="S2575" s="3">
        <v>0</v>
      </c>
      <c r="T2575" s="3">
        <v>0</v>
      </c>
      <c r="U2575" s="3">
        <v>9969417.71</v>
      </c>
      <c r="V2575" s="3">
        <v>28556380.74</v>
      </c>
      <c r="W2575" s="3">
        <v>0</v>
      </c>
      <c r="X2575" s="3">
        <v>0</v>
      </c>
      <c r="Y2575" s="3">
        <v>0</v>
      </c>
      <c r="Z2575" s="3">
        <v>337914.11</v>
      </c>
      <c r="AA2575" s="3">
        <v>0</v>
      </c>
      <c r="AB2575" s="3">
        <v>174959968.92</v>
      </c>
      <c r="AC2575" s="3">
        <v>762042928.51</v>
      </c>
      <c r="AD2575" s="3">
        <v>31434664.92</v>
      </c>
      <c r="AE2575" s="3">
        <v>0</v>
      </c>
      <c r="AF2575" s="3">
        <v>0</v>
      </c>
      <c r="AG2575" s="3">
        <v>0</v>
      </c>
      <c r="AH2575" s="3">
        <v>39683203.44</v>
      </c>
      <c r="AI2575" s="3">
        <v>0</v>
      </c>
      <c r="AJ2575" s="3">
        <v>64917409.17</v>
      </c>
      <c r="AK2575" s="3">
        <v>20850762.64</v>
      </c>
      <c r="AL2575" s="3">
        <v>31089427.97</v>
      </c>
      <c r="AM2575" s="3">
        <v>9309111.94</v>
      </c>
      <c r="AN2575" s="3">
        <v>22273525.59</v>
      </c>
      <c r="AO2575" s="6">
        <f t="shared" si="600"/>
        <v>180740336.95</v>
      </c>
      <c r="AP2575" s="6">
        <f t="shared" si="601"/>
        <v>1122747669.84</v>
      </c>
      <c r="AQ2575" s="6">
        <f t="shared" si="602"/>
        <v>1009383885.22</v>
      </c>
      <c r="AR2575" s="6">
        <f t="shared" si="603"/>
        <v>113363784.62</v>
      </c>
      <c r="AS2575" s="6">
        <f t="shared" si="604"/>
        <v>981601034.18</v>
      </c>
      <c r="AT2575" s="10">
        <f t="shared" si="605"/>
        <v>30978511.74</v>
      </c>
      <c r="AU2575" s="10">
        <f t="shared" si="606"/>
        <v>1012579545.92</v>
      </c>
      <c r="AV2575" s="10">
        <f t="shared" si="607"/>
        <v>294104121.57</v>
      </c>
      <c r="AW2575" s="12">
        <f t="shared" si="608"/>
        <v>0.138319886784215</v>
      </c>
      <c r="AX2575" s="12">
        <f t="shared" si="609"/>
        <v>0.83797237697423</v>
      </c>
      <c r="AY2575" s="12">
        <f t="shared" si="610"/>
        <v>0.086756869654428</v>
      </c>
      <c r="AZ2575" s="12">
        <f t="shared" si="611"/>
        <v>0.751215507319802</v>
      </c>
      <c r="BA2575" s="12">
        <f t="shared" si="612"/>
        <v>0.0237077362415545</v>
      </c>
      <c r="BB2575" s="12">
        <f t="shared" si="613"/>
        <v>0.774923243561357</v>
      </c>
      <c r="BC2575" s="12">
        <f t="shared" si="614"/>
        <v>0.225076756438643</v>
      </c>
    </row>
    <row r="2576" spans="1:55">
      <c r="A2576" s="3" t="s">
        <v>5203</v>
      </c>
      <c r="B2576" s="3" t="s">
        <v>5204</v>
      </c>
      <c r="C2576" s="3">
        <v>0</v>
      </c>
      <c r="D2576" s="3">
        <v>164007126.46</v>
      </c>
      <c r="E2576" s="3">
        <v>0</v>
      </c>
      <c r="F2576" s="3">
        <v>0</v>
      </c>
      <c r="G2576" s="3">
        <v>0</v>
      </c>
      <c r="H2576" s="3">
        <v>0</v>
      </c>
      <c r="I2576" s="3">
        <v>0</v>
      </c>
      <c r="J2576" s="3">
        <v>0</v>
      </c>
      <c r="K2576" s="3">
        <v>16206600.42</v>
      </c>
      <c r="L2576" s="3">
        <v>0</v>
      </c>
      <c r="M2576" s="3">
        <v>418809822.16</v>
      </c>
      <c r="N2576" s="3">
        <v>5203352.81</v>
      </c>
      <c r="O2576" s="3">
        <v>138363258.74</v>
      </c>
      <c r="P2576" s="3">
        <v>24831840.96</v>
      </c>
      <c r="Q2576" s="3">
        <v>309571810.59</v>
      </c>
      <c r="R2576" s="3">
        <v>527565245.01</v>
      </c>
      <c r="S2576" s="3">
        <v>0</v>
      </c>
      <c r="T2576" s="3">
        <v>0</v>
      </c>
      <c r="U2576" s="3">
        <v>9424868.81</v>
      </c>
      <c r="V2576" s="3">
        <v>26811256.29</v>
      </c>
      <c r="W2576" s="3">
        <v>0</v>
      </c>
      <c r="X2576" s="3">
        <v>0</v>
      </c>
      <c r="Y2576" s="3">
        <v>78000</v>
      </c>
      <c r="Z2576" s="3">
        <v>0</v>
      </c>
      <c r="AA2576" s="3">
        <v>0</v>
      </c>
      <c r="AB2576" s="3">
        <v>16055751.12</v>
      </c>
      <c r="AC2576" s="3">
        <v>41776189.14</v>
      </c>
      <c r="AD2576" s="3">
        <v>0</v>
      </c>
      <c r="AE2576" s="3">
        <v>0</v>
      </c>
      <c r="AF2576" s="3">
        <v>0</v>
      </c>
      <c r="AG2576" s="3">
        <v>0</v>
      </c>
      <c r="AH2576" s="3">
        <v>205967.3</v>
      </c>
      <c r="AI2576" s="3">
        <v>0</v>
      </c>
      <c r="AJ2576" s="3">
        <v>0</v>
      </c>
      <c r="AK2576" s="3">
        <v>7699606.08</v>
      </c>
      <c r="AL2576" s="3">
        <v>25443106.24</v>
      </c>
      <c r="AM2576" s="3">
        <v>32616.18</v>
      </c>
      <c r="AN2576" s="3">
        <v>0</v>
      </c>
      <c r="AO2576" s="6">
        <f t="shared" si="600"/>
        <v>180213726.88</v>
      </c>
      <c r="AP2576" s="6">
        <f t="shared" si="601"/>
        <v>896780085.26</v>
      </c>
      <c r="AQ2576" s="6">
        <f t="shared" si="602"/>
        <v>579935121.23</v>
      </c>
      <c r="AR2576" s="6">
        <f t="shared" si="603"/>
        <v>316844964.03</v>
      </c>
      <c r="AS2576" s="6">
        <f t="shared" si="604"/>
        <v>75157484.94</v>
      </c>
      <c r="AT2576" s="10">
        <f t="shared" si="605"/>
        <v>0</v>
      </c>
      <c r="AU2576" s="10">
        <f t="shared" si="606"/>
        <v>75157484.94</v>
      </c>
      <c r="AV2576" s="10">
        <f t="shared" si="607"/>
        <v>497058690.91</v>
      </c>
      <c r="AW2576" s="12">
        <f t="shared" si="608"/>
        <v>0.314939937886763</v>
      </c>
      <c r="AX2576" s="12">
        <f t="shared" si="609"/>
        <v>0.685060062113237</v>
      </c>
      <c r="AY2576" s="12">
        <f t="shared" si="610"/>
        <v>0.553715496699026</v>
      </c>
      <c r="AZ2576" s="12">
        <f t="shared" si="611"/>
        <v>0.131344565414211</v>
      </c>
      <c r="BA2576" s="12">
        <f t="shared" si="612"/>
        <v>0</v>
      </c>
      <c r="BB2576" s="12">
        <f t="shared" si="613"/>
        <v>0.131344565414211</v>
      </c>
      <c r="BC2576" s="12">
        <f t="shared" si="614"/>
        <v>0.868655434585789</v>
      </c>
    </row>
    <row r="2577" spans="1:55">
      <c r="A2577" s="3" t="s">
        <v>5205</v>
      </c>
      <c r="B2577" s="3" t="s">
        <v>5206</v>
      </c>
      <c r="C2577" s="3">
        <v>0</v>
      </c>
      <c r="D2577" s="3">
        <v>163798979.71</v>
      </c>
      <c r="E2577" s="3">
        <v>0</v>
      </c>
      <c r="F2577" s="3">
        <v>0</v>
      </c>
      <c r="G2577" s="3">
        <v>0</v>
      </c>
      <c r="H2577" s="3">
        <v>0</v>
      </c>
      <c r="I2577" s="3">
        <v>0</v>
      </c>
      <c r="J2577" s="3">
        <v>0</v>
      </c>
      <c r="K2577" s="3">
        <v>11314425.51</v>
      </c>
      <c r="L2577" s="3">
        <v>0</v>
      </c>
      <c r="M2577" s="3">
        <v>758924711.93</v>
      </c>
      <c r="N2577" s="3">
        <v>45539983</v>
      </c>
      <c r="O2577" s="3">
        <v>1186010948.62</v>
      </c>
      <c r="P2577" s="3">
        <v>70428645.14</v>
      </c>
      <c r="Q2577" s="3">
        <v>0</v>
      </c>
      <c r="R2577" s="3">
        <v>783272928.55</v>
      </c>
      <c r="S2577" s="3">
        <v>0</v>
      </c>
      <c r="T2577" s="3">
        <v>0</v>
      </c>
      <c r="U2577" s="3">
        <v>43293398.23</v>
      </c>
      <c r="V2577" s="3">
        <v>4552395.28</v>
      </c>
      <c r="W2577" s="3">
        <v>0</v>
      </c>
      <c r="X2577" s="3">
        <v>0</v>
      </c>
      <c r="Y2577" s="3">
        <v>0</v>
      </c>
      <c r="Z2577" s="3">
        <v>36947705.02</v>
      </c>
      <c r="AA2577" s="3">
        <v>0</v>
      </c>
      <c r="AB2577" s="3">
        <v>70375.68</v>
      </c>
      <c r="AC2577" s="3">
        <v>344890170.05</v>
      </c>
      <c r="AD2577" s="3">
        <v>213869860.71</v>
      </c>
      <c r="AE2577" s="3">
        <v>0</v>
      </c>
      <c r="AF2577" s="3">
        <v>0</v>
      </c>
      <c r="AG2577" s="3">
        <v>0</v>
      </c>
      <c r="AH2577" s="3">
        <v>283819304.61</v>
      </c>
      <c r="AI2577" s="3">
        <v>247390619.29</v>
      </c>
      <c r="AJ2577" s="3">
        <v>0</v>
      </c>
      <c r="AK2577" s="3">
        <v>38052792.6</v>
      </c>
      <c r="AL2577" s="3">
        <v>19818928.3</v>
      </c>
      <c r="AM2577" s="3">
        <v>31630517.59</v>
      </c>
      <c r="AN2577" s="3">
        <v>3979798.4</v>
      </c>
      <c r="AO2577" s="6">
        <f t="shared" si="600"/>
        <v>175113405.22</v>
      </c>
      <c r="AP2577" s="6">
        <f t="shared" si="601"/>
        <v>2060904288.69</v>
      </c>
      <c r="AQ2577" s="6">
        <f t="shared" si="602"/>
        <v>868136802.76</v>
      </c>
      <c r="AR2577" s="6">
        <f t="shared" si="603"/>
        <v>1192767485.93</v>
      </c>
      <c r="AS2577" s="6">
        <f t="shared" si="604"/>
        <v>1183451991.55</v>
      </c>
      <c r="AT2577" s="10">
        <f t="shared" si="605"/>
        <v>0</v>
      </c>
      <c r="AU2577" s="10">
        <f t="shared" si="606"/>
        <v>1183451991.55</v>
      </c>
      <c r="AV2577" s="10">
        <f t="shared" si="607"/>
        <v>1367880891.15</v>
      </c>
      <c r="AW2577" s="12">
        <f t="shared" si="608"/>
        <v>0.0686360476155047</v>
      </c>
      <c r="AX2577" s="12">
        <f t="shared" si="609"/>
        <v>0.931363952384495</v>
      </c>
      <c r="AY2577" s="12">
        <f t="shared" si="610"/>
        <v>0.467507589471323</v>
      </c>
      <c r="AZ2577" s="12">
        <f t="shared" si="611"/>
        <v>0.463856362913172</v>
      </c>
      <c r="BA2577" s="12">
        <f t="shared" si="612"/>
        <v>0</v>
      </c>
      <c r="BB2577" s="12">
        <f t="shared" si="613"/>
        <v>0.463856362913172</v>
      </c>
      <c r="BC2577" s="12">
        <f t="shared" si="614"/>
        <v>0.536143637086828</v>
      </c>
    </row>
    <row r="2578" spans="1:55">
      <c r="A2578" s="3" t="s">
        <v>5207</v>
      </c>
      <c r="B2578" s="3" t="s">
        <v>5208</v>
      </c>
      <c r="C2578" s="3">
        <v>0</v>
      </c>
      <c r="D2578" s="3">
        <v>163584565.27</v>
      </c>
      <c r="E2578" s="3">
        <v>2891447.4</v>
      </c>
      <c r="F2578" s="3">
        <v>0</v>
      </c>
      <c r="G2578" s="3">
        <v>0</v>
      </c>
      <c r="H2578" s="3">
        <v>0</v>
      </c>
      <c r="I2578" s="3">
        <v>0</v>
      </c>
      <c r="J2578" s="3">
        <v>65959658.54</v>
      </c>
      <c r="K2578" s="3">
        <v>794910.47</v>
      </c>
      <c r="L2578" s="3">
        <v>0</v>
      </c>
      <c r="M2578" s="3">
        <v>450330806.18</v>
      </c>
      <c r="N2578" s="3">
        <v>137088266.68</v>
      </c>
      <c r="O2578" s="3">
        <v>449401038.67</v>
      </c>
      <c r="P2578" s="3">
        <v>14596648.96</v>
      </c>
      <c r="Q2578" s="3">
        <v>0</v>
      </c>
      <c r="R2578" s="3">
        <v>153135256.07</v>
      </c>
      <c r="S2578" s="3">
        <v>0</v>
      </c>
      <c r="T2578" s="3">
        <v>0</v>
      </c>
      <c r="U2578" s="3">
        <v>34055565.64</v>
      </c>
      <c r="V2578" s="3">
        <v>56574228.17</v>
      </c>
      <c r="W2578" s="3">
        <v>0</v>
      </c>
      <c r="X2578" s="3">
        <v>0</v>
      </c>
      <c r="Y2578" s="3">
        <v>2180329.04</v>
      </c>
      <c r="Z2578" s="3">
        <v>66478804.92</v>
      </c>
      <c r="AA2578" s="3">
        <v>0</v>
      </c>
      <c r="AB2578" s="3">
        <v>0</v>
      </c>
      <c r="AC2578" s="3">
        <v>855498031.68</v>
      </c>
      <c r="AD2578" s="3">
        <v>248973012.29</v>
      </c>
      <c r="AE2578" s="3">
        <v>0</v>
      </c>
      <c r="AF2578" s="3">
        <v>0</v>
      </c>
      <c r="AG2578" s="3">
        <v>0</v>
      </c>
      <c r="AH2578" s="3">
        <v>51926224.58</v>
      </c>
      <c r="AI2578" s="3">
        <v>0</v>
      </c>
      <c r="AJ2578" s="3">
        <v>0</v>
      </c>
      <c r="AK2578" s="3">
        <v>41400983.61</v>
      </c>
      <c r="AL2578" s="3">
        <v>12104353.83</v>
      </c>
      <c r="AM2578" s="3">
        <v>0</v>
      </c>
      <c r="AN2578" s="3">
        <v>22435459.84</v>
      </c>
      <c r="AO2578" s="6">
        <f t="shared" si="600"/>
        <v>233230581.68</v>
      </c>
      <c r="AP2578" s="6">
        <f t="shared" si="601"/>
        <v>1051416760.49</v>
      </c>
      <c r="AQ2578" s="6">
        <f t="shared" si="602"/>
        <v>312424183.84</v>
      </c>
      <c r="AR2578" s="6">
        <f t="shared" si="603"/>
        <v>738992576.65</v>
      </c>
      <c r="AS2578" s="6">
        <f t="shared" si="604"/>
        <v>1232338065.83</v>
      </c>
      <c r="AT2578" s="10">
        <f t="shared" si="605"/>
        <v>0</v>
      </c>
      <c r="AU2578" s="10">
        <f t="shared" si="606"/>
        <v>1232338065.83</v>
      </c>
      <c r="AV2578" s="10">
        <f t="shared" si="607"/>
        <v>972223158.33</v>
      </c>
      <c r="AW2578" s="12">
        <f t="shared" si="608"/>
        <v>0.105794558628721</v>
      </c>
      <c r="AX2578" s="12">
        <f t="shared" si="609"/>
        <v>0.894205441371279</v>
      </c>
      <c r="AY2578" s="12">
        <f t="shared" si="610"/>
        <v>0.335210729714062</v>
      </c>
      <c r="AZ2578" s="12">
        <f t="shared" si="611"/>
        <v>0.558994711657217</v>
      </c>
      <c r="BA2578" s="12">
        <f t="shared" si="612"/>
        <v>0</v>
      </c>
      <c r="BB2578" s="12">
        <f t="shared" si="613"/>
        <v>0.558994711657217</v>
      </c>
      <c r="BC2578" s="12">
        <f t="shared" si="614"/>
        <v>0.441005288342783</v>
      </c>
    </row>
    <row r="2579" spans="1:55">
      <c r="A2579" s="3" t="s">
        <v>5209</v>
      </c>
      <c r="B2579" s="3" t="s">
        <v>5210</v>
      </c>
      <c r="C2579" s="3">
        <v>0</v>
      </c>
      <c r="D2579" s="3">
        <v>163420304.39</v>
      </c>
      <c r="E2579" s="3">
        <v>0</v>
      </c>
      <c r="F2579" s="3">
        <v>0</v>
      </c>
      <c r="G2579" s="3">
        <v>0</v>
      </c>
      <c r="H2579" s="3">
        <v>0</v>
      </c>
      <c r="I2579" s="3">
        <v>0</v>
      </c>
      <c r="J2579" s="3">
        <v>0</v>
      </c>
      <c r="K2579" s="3">
        <v>363545.59</v>
      </c>
      <c r="L2579" s="3">
        <v>0</v>
      </c>
      <c r="M2579" s="3">
        <v>86701473.89</v>
      </c>
      <c r="N2579" s="3">
        <v>1414409.24</v>
      </c>
      <c r="O2579" s="3">
        <v>88786700.07</v>
      </c>
      <c r="P2579" s="3">
        <v>4648677.91</v>
      </c>
      <c r="Q2579" s="3">
        <v>0</v>
      </c>
      <c r="R2579" s="3">
        <v>94461780.96</v>
      </c>
      <c r="S2579" s="3">
        <v>0</v>
      </c>
      <c r="T2579" s="3">
        <v>0</v>
      </c>
      <c r="U2579" s="3">
        <v>1664810.65</v>
      </c>
      <c r="V2579" s="3">
        <v>809083.08</v>
      </c>
      <c r="W2579" s="3">
        <v>0</v>
      </c>
      <c r="X2579" s="3">
        <v>0</v>
      </c>
      <c r="Y2579" s="3">
        <v>0</v>
      </c>
      <c r="Z2579" s="3">
        <v>15401304.98</v>
      </c>
      <c r="AA2579" s="3">
        <v>0</v>
      </c>
      <c r="AB2579" s="3">
        <v>28716249.33</v>
      </c>
      <c r="AC2579" s="3">
        <v>210478931.27</v>
      </c>
      <c r="AD2579" s="3">
        <v>40235594.08</v>
      </c>
      <c r="AE2579" s="3">
        <v>0</v>
      </c>
      <c r="AF2579" s="3">
        <v>0</v>
      </c>
      <c r="AG2579" s="3">
        <v>0</v>
      </c>
      <c r="AH2579" s="3">
        <v>3078548.69</v>
      </c>
      <c r="AI2579" s="3">
        <v>0</v>
      </c>
      <c r="AJ2579" s="3">
        <v>0</v>
      </c>
      <c r="AK2579" s="3">
        <v>4807467.43</v>
      </c>
      <c r="AL2579" s="3">
        <v>0</v>
      </c>
      <c r="AM2579" s="3">
        <v>0</v>
      </c>
      <c r="AN2579" s="3">
        <v>307465.99</v>
      </c>
      <c r="AO2579" s="6">
        <f t="shared" si="600"/>
        <v>163783849.98</v>
      </c>
      <c r="AP2579" s="6">
        <f t="shared" si="601"/>
        <v>181551261.11</v>
      </c>
      <c r="AQ2579" s="6">
        <f t="shared" si="602"/>
        <v>141053229</v>
      </c>
      <c r="AR2579" s="6">
        <f t="shared" si="603"/>
        <v>40498032.11</v>
      </c>
      <c r="AS2579" s="6">
        <f t="shared" si="604"/>
        <v>258908007.46</v>
      </c>
      <c r="AT2579" s="10">
        <f t="shared" si="605"/>
        <v>0</v>
      </c>
      <c r="AU2579" s="10">
        <f t="shared" si="606"/>
        <v>258908007.46</v>
      </c>
      <c r="AV2579" s="10">
        <f t="shared" si="607"/>
        <v>204281882.09</v>
      </c>
      <c r="AW2579" s="12">
        <f t="shared" si="608"/>
        <v>0.353599794976354</v>
      </c>
      <c r="AX2579" s="12">
        <f t="shared" si="609"/>
        <v>0.646400205023646</v>
      </c>
      <c r="AY2579" s="12">
        <f t="shared" si="610"/>
        <v>0.0874328931258512</v>
      </c>
      <c r="AZ2579" s="12">
        <f t="shared" si="611"/>
        <v>0.558967311897795</v>
      </c>
      <c r="BA2579" s="12">
        <f t="shared" si="612"/>
        <v>0</v>
      </c>
      <c r="BB2579" s="12">
        <f t="shared" si="613"/>
        <v>0.558967311897795</v>
      </c>
      <c r="BC2579" s="12">
        <f t="shared" si="614"/>
        <v>0.441032688102205</v>
      </c>
    </row>
    <row r="2580" spans="1:55">
      <c r="A2580" s="3" t="s">
        <v>5211</v>
      </c>
      <c r="B2580" s="3" t="s">
        <v>5212</v>
      </c>
      <c r="C2580" s="3">
        <v>0</v>
      </c>
      <c r="D2580" s="3">
        <v>163083864.82</v>
      </c>
      <c r="E2580" s="3">
        <v>0</v>
      </c>
      <c r="F2580" s="3">
        <v>0</v>
      </c>
      <c r="G2580" s="3">
        <v>0</v>
      </c>
      <c r="H2580" s="3">
        <v>0</v>
      </c>
      <c r="I2580" s="3">
        <v>0</v>
      </c>
      <c r="J2580" s="3">
        <v>0</v>
      </c>
      <c r="K2580" s="3">
        <v>38022973.3</v>
      </c>
      <c r="L2580" s="3">
        <v>0</v>
      </c>
      <c r="M2580" s="3">
        <v>1538055834.04</v>
      </c>
      <c r="N2580" s="3">
        <v>67812529.8</v>
      </c>
      <c r="O2580" s="3">
        <v>947441217.71</v>
      </c>
      <c r="P2580" s="3">
        <v>25957714.14</v>
      </c>
      <c r="Q2580" s="3">
        <v>0</v>
      </c>
      <c r="R2580" s="3">
        <v>1478622417.19</v>
      </c>
      <c r="S2580" s="3">
        <v>0</v>
      </c>
      <c r="T2580" s="3">
        <v>0</v>
      </c>
      <c r="U2580" s="3">
        <v>81208781.67</v>
      </c>
      <c r="V2580" s="3">
        <v>1380912.2</v>
      </c>
      <c r="W2580" s="3">
        <v>0</v>
      </c>
      <c r="X2580" s="3">
        <v>0</v>
      </c>
      <c r="Y2580" s="3">
        <v>0</v>
      </c>
      <c r="Z2580" s="3">
        <v>46989186.44</v>
      </c>
      <c r="AA2580" s="3">
        <v>0</v>
      </c>
      <c r="AB2580" s="3">
        <v>2370620.24</v>
      </c>
      <c r="AC2580" s="3">
        <v>252387970.91</v>
      </c>
      <c r="AD2580" s="3">
        <v>495748358.95</v>
      </c>
      <c r="AE2580" s="3">
        <v>0</v>
      </c>
      <c r="AF2580" s="3">
        <v>0</v>
      </c>
      <c r="AG2580" s="3">
        <v>0</v>
      </c>
      <c r="AH2580" s="3">
        <v>92474260.64</v>
      </c>
      <c r="AI2580" s="3">
        <v>0</v>
      </c>
      <c r="AJ2580" s="3">
        <v>0</v>
      </c>
      <c r="AK2580" s="3">
        <v>1294562.59</v>
      </c>
      <c r="AL2580" s="3">
        <v>38813267.64</v>
      </c>
      <c r="AM2580" s="3">
        <v>0</v>
      </c>
      <c r="AN2580" s="3">
        <v>0</v>
      </c>
      <c r="AO2580" s="6">
        <f t="shared" si="600"/>
        <v>201106838.12</v>
      </c>
      <c r="AP2580" s="6">
        <f t="shared" si="601"/>
        <v>2579267295.69</v>
      </c>
      <c r="AQ2580" s="6">
        <f t="shared" si="602"/>
        <v>1610571917.74</v>
      </c>
      <c r="AR2580" s="6">
        <f t="shared" si="603"/>
        <v>968695377.95</v>
      </c>
      <c r="AS2580" s="6">
        <f t="shared" si="604"/>
        <v>880718420.73</v>
      </c>
      <c r="AT2580" s="10">
        <f t="shared" si="605"/>
        <v>0</v>
      </c>
      <c r="AU2580" s="10">
        <f t="shared" si="606"/>
        <v>880718420.73</v>
      </c>
      <c r="AV2580" s="10">
        <f t="shared" si="607"/>
        <v>1169802216.07</v>
      </c>
      <c r="AW2580" s="12">
        <f t="shared" si="608"/>
        <v>0.0980759883664683</v>
      </c>
      <c r="AX2580" s="12">
        <f t="shared" si="609"/>
        <v>0.901924011633532</v>
      </c>
      <c r="AY2580" s="12">
        <f t="shared" si="610"/>
        <v>0.472414352026091</v>
      </c>
      <c r="AZ2580" s="12">
        <f t="shared" si="611"/>
        <v>0.429509659607441</v>
      </c>
      <c r="BA2580" s="12">
        <f t="shared" si="612"/>
        <v>0</v>
      </c>
      <c r="BB2580" s="12">
        <f t="shared" si="613"/>
        <v>0.429509659607441</v>
      </c>
      <c r="BC2580" s="12">
        <f t="shared" si="614"/>
        <v>0.57049034039256</v>
      </c>
    </row>
    <row r="2581" spans="1:55">
      <c r="A2581" s="3" t="s">
        <v>5213</v>
      </c>
      <c r="B2581" s="3" t="s">
        <v>5214</v>
      </c>
      <c r="C2581" s="3">
        <v>1584694660.89</v>
      </c>
      <c r="D2581" s="3">
        <v>162943140.61</v>
      </c>
      <c r="E2581" s="3">
        <v>0</v>
      </c>
      <c r="F2581" s="3">
        <v>0</v>
      </c>
      <c r="G2581" s="3">
        <v>0</v>
      </c>
      <c r="H2581" s="3">
        <v>0</v>
      </c>
      <c r="I2581" s="3">
        <v>0</v>
      </c>
      <c r="J2581" s="3">
        <v>297087038.24</v>
      </c>
      <c r="K2581" s="3">
        <v>27000353.98</v>
      </c>
      <c r="L2581" s="3">
        <v>0</v>
      </c>
      <c r="M2581" s="3">
        <v>4327572.53</v>
      </c>
      <c r="N2581" s="3">
        <v>84093768.81</v>
      </c>
      <c r="O2581" s="3">
        <v>1755620215.4</v>
      </c>
      <c r="P2581" s="3">
        <v>257635497.13</v>
      </c>
      <c r="Q2581" s="3">
        <v>0</v>
      </c>
      <c r="R2581" s="3">
        <v>109450090.1</v>
      </c>
      <c r="S2581" s="3">
        <v>588043.66</v>
      </c>
      <c r="T2581" s="3">
        <v>0</v>
      </c>
      <c r="U2581" s="3">
        <v>193464.14</v>
      </c>
      <c r="V2581" s="3">
        <v>787506603.46</v>
      </c>
      <c r="W2581" s="3">
        <v>0</v>
      </c>
      <c r="X2581" s="3">
        <v>0</v>
      </c>
      <c r="Y2581" s="3">
        <v>0</v>
      </c>
      <c r="Z2581" s="3">
        <v>22621700.79</v>
      </c>
      <c r="AA2581" s="3">
        <v>0</v>
      </c>
      <c r="AB2581" s="3">
        <v>1865419.35</v>
      </c>
      <c r="AC2581" s="3">
        <v>57304751.72</v>
      </c>
      <c r="AD2581" s="3">
        <v>298558.16</v>
      </c>
      <c r="AE2581" s="3">
        <v>0</v>
      </c>
      <c r="AF2581" s="3">
        <v>0</v>
      </c>
      <c r="AG2581" s="3">
        <v>0</v>
      </c>
      <c r="AH2581" s="3">
        <v>31658454.98</v>
      </c>
      <c r="AI2581" s="3">
        <v>0</v>
      </c>
      <c r="AJ2581" s="3">
        <v>0</v>
      </c>
      <c r="AK2581" s="3">
        <v>25779595.01</v>
      </c>
      <c r="AL2581" s="3">
        <v>2732623.28</v>
      </c>
      <c r="AM2581" s="3">
        <v>0</v>
      </c>
      <c r="AN2581" s="3">
        <v>3850</v>
      </c>
      <c r="AO2581" s="6">
        <f t="shared" si="600"/>
        <v>487030532.83</v>
      </c>
      <c r="AP2581" s="6">
        <f t="shared" si="601"/>
        <v>2101677053.87</v>
      </c>
      <c r="AQ2581" s="6">
        <f t="shared" si="602"/>
        <v>922225321.5</v>
      </c>
      <c r="AR2581" s="6">
        <f t="shared" si="603"/>
        <v>1179451732.37</v>
      </c>
      <c r="AS2581" s="6">
        <f t="shared" si="604"/>
        <v>117777833.15</v>
      </c>
      <c r="AT2581" s="10">
        <f t="shared" si="605"/>
        <v>1584694660.89</v>
      </c>
      <c r="AU2581" s="10">
        <f t="shared" si="606"/>
        <v>1702472494.04</v>
      </c>
      <c r="AV2581" s="10">
        <f t="shared" si="607"/>
        <v>1666482265.2</v>
      </c>
      <c r="AW2581" s="12">
        <f t="shared" si="608"/>
        <v>0.144564284068887</v>
      </c>
      <c r="AX2581" s="12">
        <f t="shared" si="609"/>
        <v>0.385054017707451</v>
      </c>
      <c r="AY2581" s="12">
        <f t="shared" si="610"/>
        <v>0.350094262659696</v>
      </c>
      <c r="AZ2581" s="12">
        <f t="shared" si="611"/>
        <v>0.0349597550477554</v>
      </c>
      <c r="BA2581" s="12">
        <f t="shared" si="612"/>
        <v>0.470381698223662</v>
      </c>
      <c r="BB2581" s="12">
        <f t="shared" si="613"/>
        <v>0.505341453271418</v>
      </c>
      <c r="BC2581" s="12">
        <f t="shared" si="614"/>
        <v>0.494658546728583</v>
      </c>
    </row>
    <row r="2582" spans="1:55">
      <c r="A2582" s="3" t="s">
        <v>5215</v>
      </c>
      <c r="B2582" s="3" t="s">
        <v>5216</v>
      </c>
      <c r="C2582" s="3">
        <v>40315908.57</v>
      </c>
      <c r="D2582" s="3">
        <v>162753372.72</v>
      </c>
      <c r="E2582" s="3">
        <v>0</v>
      </c>
      <c r="F2582" s="3">
        <v>5408530.78</v>
      </c>
      <c r="G2582" s="3">
        <v>0</v>
      </c>
      <c r="H2582" s="3">
        <v>0</v>
      </c>
      <c r="I2582" s="3">
        <v>0</v>
      </c>
      <c r="J2582" s="3">
        <v>0</v>
      </c>
      <c r="K2582" s="3">
        <v>118025743.6</v>
      </c>
      <c r="L2582" s="3">
        <v>0</v>
      </c>
      <c r="M2582" s="3">
        <v>62943601.87</v>
      </c>
      <c r="N2582" s="3">
        <v>1667916.62</v>
      </c>
      <c r="O2582" s="3">
        <v>105609063.37</v>
      </c>
      <c r="P2582" s="3">
        <v>84247988.21</v>
      </c>
      <c r="Q2582" s="3">
        <v>3279292.78</v>
      </c>
      <c r="R2582" s="3">
        <v>64259665.01</v>
      </c>
      <c r="S2582" s="3">
        <v>2924689.75</v>
      </c>
      <c r="T2582" s="3">
        <v>0</v>
      </c>
      <c r="U2582" s="3">
        <v>11601401.63</v>
      </c>
      <c r="V2582" s="3">
        <v>26468697.56</v>
      </c>
      <c r="W2582" s="3">
        <v>0</v>
      </c>
      <c r="X2582" s="3">
        <v>0</v>
      </c>
      <c r="Y2582" s="3">
        <v>0</v>
      </c>
      <c r="Z2582" s="3">
        <v>105906535.35</v>
      </c>
      <c r="AA2582" s="3">
        <v>0</v>
      </c>
      <c r="AB2582" s="3">
        <v>57801.46</v>
      </c>
      <c r="AC2582" s="3">
        <v>3538192549.92</v>
      </c>
      <c r="AD2582" s="3">
        <v>359329030.96</v>
      </c>
      <c r="AE2582" s="3">
        <v>0</v>
      </c>
      <c r="AF2582" s="3">
        <v>0</v>
      </c>
      <c r="AG2582" s="3">
        <v>0</v>
      </c>
      <c r="AH2582" s="3">
        <v>2031151.66</v>
      </c>
      <c r="AI2582" s="3">
        <v>0</v>
      </c>
      <c r="AJ2582" s="3">
        <v>270758791.05</v>
      </c>
      <c r="AK2582" s="3">
        <v>3579874.86</v>
      </c>
      <c r="AL2582" s="3">
        <v>7644555.39</v>
      </c>
      <c r="AM2582" s="3">
        <v>21516397.86</v>
      </c>
      <c r="AN2582" s="3">
        <v>6273568.19</v>
      </c>
      <c r="AO2582" s="6">
        <f t="shared" si="600"/>
        <v>286187647.1</v>
      </c>
      <c r="AP2582" s="6">
        <f t="shared" si="601"/>
        <v>257747862.85</v>
      </c>
      <c r="AQ2582" s="6">
        <f t="shared" si="602"/>
        <v>211218790.76</v>
      </c>
      <c r="AR2582" s="6">
        <f t="shared" si="603"/>
        <v>46529072.09</v>
      </c>
      <c r="AS2582" s="6">
        <f t="shared" si="604"/>
        <v>4209325919.89</v>
      </c>
      <c r="AT2582" s="10">
        <f t="shared" si="605"/>
        <v>40315908.57</v>
      </c>
      <c r="AU2582" s="10">
        <f t="shared" si="606"/>
        <v>4249641828.46</v>
      </c>
      <c r="AV2582" s="10">
        <f t="shared" si="607"/>
        <v>332716719.19</v>
      </c>
      <c r="AW2582" s="12">
        <f t="shared" si="608"/>
        <v>0.062454223981833</v>
      </c>
      <c r="AX2582" s="12">
        <f t="shared" si="609"/>
        <v>0.928747706606799</v>
      </c>
      <c r="AY2582" s="12">
        <f t="shared" si="610"/>
        <v>0.0101539570957104</v>
      </c>
      <c r="AZ2582" s="12">
        <f t="shared" si="611"/>
        <v>0.918593749511089</v>
      </c>
      <c r="BA2582" s="12">
        <f t="shared" si="612"/>
        <v>0.00879806941136797</v>
      </c>
      <c r="BB2582" s="12">
        <f t="shared" si="613"/>
        <v>0.927391818922457</v>
      </c>
      <c r="BC2582" s="12">
        <f t="shared" si="614"/>
        <v>0.0726081810775434</v>
      </c>
    </row>
    <row r="2583" spans="1:55">
      <c r="A2583" s="3" t="s">
        <v>5217</v>
      </c>
      <c r="B2583" s="3" t="s">
        <v>5218</v>
      </c>
      <c r="C2583" s="3">
        <v>201316054.86</v>
      </c>
      <c r="D2583" s="3">
        <v>161942881.3</v>
      </c>
      <c r="E2583" s="3">
        <v>125600</v>
      </c>
      <c r="F2583" s="3">
        <v>0</v>
      </c>
      <c r="G2583" s="3">
        <v>0</v>
      </c>
      <c r="H2583" s="3">
        <v>0</v>
      </c>
      <c r="I2583" s="3">
        <v>0</v>
      </c>
      <c r="J2583" s="3">
        <v>0</v>
      </c>
      <c r="K2583" s="3">
        <v>9214289.19</v>
      </c>
      <c r="L2583" s="3">
        <v>0</v>
      </c>
      <c r="M2583" s="3">
        <v>235499195.74</v>
      </c>
      <c r="N2583" s="3">
        <v>34806424.65</v>
      </c>
      <c r="O2583" s="3">
        <v>265986819.58</v>
      </c>
      <c r="P2583" s="3">
        <v>15792894.29</v>
      </c>
      <c r="Q2583" s="3">
        <v>0</v>
      </c>
      <c r="R2583" s="3">
        <v>84293593.64</v>
      </c>
      <c r="S2583" s="3">
        <v>0</v>
      </c>
      <c r="T2583" s="3">
        <v>0</v>
      </c>
      <c r="U2583" s="3">
        <v>16409075.95</v>
      </c>
      <c r="V2583" s="3">
        <v>1946734.32</v>
      </c>
      <c r="W2583" s="3">
        <v>0</v>
      </c>
      <c r="X2583" s="3">
        <v>0</v>
      </c>
      <c r="Y2583" s="3">
        <v>414000</v>
      </c>
      <c r="Z2583" s="3">
        <v>15577406.95</v>
      </c>
      <c r="AA2583" s="3">
        <v>0</v>
      </c>
      <c r="AB2583" s="3">
        <v>428906.89</v>
      </c>
      <c r="AC2583" s="3">
        <v>268798325.95</v>
      </c>
      <c r="AD2583" s="3">
        <v>1379042.39</v>
      </c>
      <c r="AE2583" s="3">
        <v>0</v>
      </c>
      <c r="AF2583" s="3">
        <v>0</v>
      </c>
      <c r="AG2583" s="3">
        <v>0</v>
      </c>
      <c r="AH2583" s="3">
        <v>9927338.3</v>
      </c>
      <c r="AI2583" s="3">
        <v>0</v>
      </c>
      <c r="AJ2583" s="3">
        <v>0</v>
      </c>
      <c r="AK2583" s="3">
        <v>4327692.2</v>
      </c>
      <c r="AL2583" s="3">
        <v>3932981.34</v>
      </c>
      <c r="AM2583" s="3">
        <v>18840</v>
      </c>
      <c r="AN2583" s="3">
        <v>2299558.2</v>
      </c>
      <c r="AO2583" s="6">
        <f t="shared" si="600"/>
        <v>171282770.49</v>
      </c>
      <c r="AP2583" s="6">
        <f t="shared" si="601"/>
        <v>552085334.26</v>
      </c>
      <c r="AQ2583" s="6">
        <f t="shared" si="602"/>
        <v>119069717.75</v>
      </c>
      <c r="AR2583" s="6">
        <f t="shared" si="603"/>
        <v>433015616.51</v>
      </c>
      <c r="AS2583" s="6">
        <f t="shared" si="604"/>
        <v>290683778.38</v>
      </c>
      <c r="AT2583" s="10">
        <f t="shared" si="605"/>
        <v>201316054.86</v>
      </c>
      <c r="AU2583" s="10">
        <f t="shared" si="606"/>
        <v>491999833.24</v>
      </c>
      <c r="AV2583" s="10">
        <f t="shared" si="607"/>
        <v>604298387</v>
      </c>
      <c r="AW2583" s="12">
        <f t="shared" si="608"/>
        <v>0.156237388082691</v>
      </c>
      <c r="AX2583" s="12">
        <f t="shared" si="609"/>
        <v>0.660130046303978</v>
      </c>
      <c r="AY2583" s="12">
        <f t="shared" si="610"/>
        <v>0.394979767836533</v>
      </c>
      <c r="AZ2583" s="12">
        <f t="shared" si="611"/>
        <v>0.265150278467445</v>
      </c>
      <c r="BA2583" s="12">
        <f t="shared" si="612"/>
        <v>0.183632565613331</v>
      </c>
      <c r="BB2583" s="12">
        <f t="shared" si="613"/>
        <v>0.448782844080776</v>
      </c>
      <c r="BC2583" s="12">
        <f t="shared" si="614"/>
        <v>0.551217155919224</v>
      </c>
    </row>
    <row r="2584" spans="1:55">
      <c r="A2584" s="3" t="s">
        <v>5219</v>
      </c>
      <c r="B2584" s="3" t="s">
        <v>5220</v>
      </c>
      <c r="C2584" s="3">
        <v>18148015.23</v>
      </c>
      <c r="D2584" s="3">
        <v>161824292.78</v>
      </c>
      <c r="E2584" s="3">
        <v>140455364.38</v>
      </c>
      <c r="F2584" s="3">
        <v>40045124.54</v>
      </c>
      <c r="G2584" s="3">
        <v>0</v>
      </c>
      <c r="H2584" s="3">
        <v>0</v>
      </c>
      <c r="I2584" s="3">
        <v>0</v>
      </c>
      <c r="J2584" s="3">
        <v>24295109.32</v>
      </c>
      <c r="K2584" s="3">
        <v>5787276.56</v>
      </c>
      <c r="L2584" s="3">
        <v>0</v>
      </c>
      <c r="M2584" s="3">
        <v>220951287.9</v>
      </c>
      <c r="N2584" s="3">
        <v>157230042.32</v>
      </c>
      <c r="O2584" s="3">
        <v>157363645.01</v>
      </c>
      <c r="P2584" s="3">
        <v>30915193.78</v>
      </c>
      <c r="Q2584" s="3">
        <v>0</v>
      </c>
      <c r="R2584" s="3">
        <v>93817674.08</v>
      </c>
      <c r="S2584" s="3">
        <v>1048525.94</v>
      </c>
      <c r="T2584" s="3">
        <v>0</v>
      </c>
      <c r="U2584" s="3">
        <v>14530670.01</v>
      </c>
      <c r="V2584" s="3">
        <v>4013630.4</v>
      </c>
      <c r="W2584" s="3">
        <v>0</v>
      </c>
      <c r="X2584" s="3">
        <v>0</v>
      </c>
      <c r="Y2584" s="3">
        <v>0</v>
      </c>
      <c r="Z2584" s="3">
        <v>16888228.92</v>
      </c>
      <c r="AA2584" s="3">
        <v>0</v>
      </c>
      <c r="AB2584" s="3">
        <v>124444248.66</v>
      </c>
      <c r="AC2584" s="3">
        <v>311380276.76</v>
      </c>
      <c r="AD2584" s="3">
        <v>222354555.44</v>
      </c>
      <c r="AE2584" s="3">
        <v>0</v>
      </c>
      <c r="AF2584" s="3">
        <v>0</v>
      </c>
      <c r="AG2584" s="3">
        <v>0</v>
      </c>
      <c r="AH2584" s="3">
        <v>180690528.1</v>
      </c>
      <c r="AI2584" s="3">
        <v>0</v>
      </c>
      <c r="AJ2584" s="3">
        <v>80044205.81</v>
      </c>
      <c r="AK2584" s="3">
        <v>7150397.92</v>
      </c>
      <c r="AL2584" s="3">
        <v>17093860.36</v>
      </c>
      <c r="AM2584" s="3">
        <v>10529395.63</v>
      </c>
      <c r="AN2584" s="3">
        <v>62397739.27</v>
      </c>
      <c r="AO2584" s="6">
        <f t="shared" si="600"/>
        <v>372407167.58</v>
      </c>
      <c r="AP2584" s="6">
        <f t="shared" si="601"/>
        <v>566460169.01</v>
      </c>
      <c r="AQ2584" s="6">
        <f t="shared" si="602"/>
        <v>254742978.01</v>
      </c>
      <c r="AR2584" s="6">
        <f t="shared" si="603"/>
        <v>311717191</v>
      </c>
      <c r="AS2584" s="6">
        <f t="shared" si="604"/>
        <v>891640959.29</v>
      </c>
      <c r="AT2584" s="10">
        <f t="shared" si="605"/>
        <v>18148015.23</v>
      </c>
      <c r="AU2584" s="10">
        <f t="shared" si="606"/>
        <v>909788974.52</v>
      </c>
      <c r="AV2584" s="10">
        <f t="shared" si="607"/>
        <v>684124358.58</v>
      </c>
      <c r="AW2584" s="12">
        <f t="shared" si="608"/>
        <v>0.233643297817019</v>
      </c>
      <c r="AX2584" s="12">
        <f t="shared" si="609"/>
        <v>0.754970879093903</v>
      </c>
      <c r="AY2584" s="12">
        <f t="shared" si="610"/>
        <v>0.195567214682709</v>
      </c>
      <c r="AZ2584" s="12">
        <f t="shared" si="611"/>
        <v>0.559403664411194</v>
      </c>
      <c r="BA2584" s="12">
        <f t="shared" si="612"/>
        <v>0.0113858230890785</v>
      </c>
      <c r="BB2584" s="12">
        <f t="shared" si="613"/>
        <v>0.570789487500272</v>
      </c>
      <c r="BC2584" s="12">
        <f t="shared" si="614"/>
        <v>0.429210512499728</v>
      </c>
    </row>
    <row r="2585" spans="1:55">
      <c r="A2585" s="3" t="s">
        <v>5221</v>
      </c>
      <c r="B2585" s="3" t="s">
        <v>5222</v>
      </c>
      <c r="C2585" s="3">
        <v>0</v>
      </c>
      <c r="D2585" s="3">
        <v>161164680.56</v>
      </c>
      <c r="E2585" s="3">
        <v>40000000</v>
      </c>
      <c r="F2585" s="3">
        <v>0</v>
      </c>
      <c r="G2585" s="3">
        <v>0</v>
      </c>
      <c r="H2585" s="3">
        <v>0</v>
      </c>
      <c r="I2585" s="3">
        <v>0</v>
      </c>
      <c r="J2585" s="3">
        <v>0</v>
      </c>
      <c r="K2585" s="3">
        <v>3962114.05</v>
      </c>
      <c r="L2585" s="3">
        <v>0</v>
      </c>
      <c r="M2585" s="3">
        <v>1118956308.34</v>
      </c>
      <c r="N2585" s="3">
        <v>147023822.09</v>
      </c>
      <c r="O2585" s="3">
        <v>1823671277.83</v>
      </c>
      <c r="P2585" s="3">
        <v>195177582.57</v>
      </c>
      <c r="Q2585" s="3">
        <v>0</v>
      </c>
      <c r="R2585" s="3">
        <v>233117056.73</v>
      </c>
      <c r="S2585" s="3">
        <v>0</v>
      </c>
      <c r="T2585" s="3">
        <v>0</v>
      </c>
      <c r="U2585" s="3">
        <v>74476789.2</v>
      </c>
      <c r="V2585" s="3">
        <v>15760520.88</v>
      </c>
      <c r="W2585" s="3">
        <v>0</v>
      </c>
      <c r="X2585" s="3">
        <v>0</v>
      </c>
      <c r="Y2585" s="3">
        <v>0</v>
      </c>
      <c r="Z2585" s="3">
        <v>169382040.31</v>
      </c>
      <c r="AA2585" s="3">
        <v>0</v>
      </c>
      <c r="AB2585" s="3">
        <v>5470410.38</v>
      </c>
      <c r="AC2585" s="3">
        <v>1644069827.15</v>
      </c>
      <c r="AD2585" s="3">
        <v>179793949.24</v>
      </c>
      <c r="AE2585" s="3">
        <v>0</v>
      </c>
      <c r="AF2585" s="3">
        <v>0</v>
      </c>
      <c r="AG2585" s="3">
        <v>0</v>
      </c>
      <c r="AH2585" s="3">
        <v>181069319.4</v>
      </c>
      <c r="AI2585" s="3">
        <v>0</v>
      </c>
      <c r="AJ2585" s="3">
        <v>0</v>
      </c>
      <c r="AK2585" s="3">
        <v>0</v>
      </c>
      <c r="AL2585" s="3">
        <v>51229719.76</v>
      </c>
      <c r="AM2585" s="3">
        <v>387715.12</v>
      </c>
      <c r="AN2585" s="3">
        <v>22402621.61</v>
      </c>
      <c r="AO2585" s="6">
        <f t="shared" si="600"/>
        <v>205126794.61</v>
      </c>
      <c r="AP2585" s="6">
        <f t="shared" si="601"/>
        <v>3284828990.83</v>
      </c>
      <c r="AQ2585" s="6">
        <f t="shared" si="602"/>
        <v>498206817.5</v>
      </c>
      <c r="AR2585" s="6">
        <f t="shared" si="603"/>
        <v>2786622173.33</v>
      </c>
      <c r="AS2585" s="6">
        <f t="shared" si="604"/>
        <v>2078953152.28</v>
      </c>
      <c r="AT2585" s="10">
        <f t="shared" si="605"/>
        <v>0</v>
      </c>
      <c r="AU2585" s="10">
        <f t="shared" si="606"/>
        <v>2078953152.28</v>
      </c>
      <c r="AV2585" s="10">
        <f t="shared" si="607"/>
        <v>2991748967.94</v>
      </c>
      <c r="AW2585" s="12">
        <f t="shared" si="608"/>
        <v>0.0404533316583582</v>
      </c>
      <c r="AX2585" s="12">
        <f t="shared" si="609"/>
        <v>0.959546668341642</v>
      </c>
      <c r="AY2585" s="12">
        <f t="shared" si="610"/>
        <v>0.549553514930019</v>
      </c>
      <c r="AZ2585" s="12">
        <f t="shared" si="611"/>
        <v>0.409993153411623</v>
      </c>
      <c r="BA2585" s="12">
        <f t="shared" si="612"/>
        <v>0</v>
      </c>
      <c r="BB2585" s="12">
        <f t="shared" si="613"/>
        <v>0.409993153411623</v>
      </c>
      <c r="BC2585" s="12">
        <f t="shared" si="614"/>
        <v>0.590006846588377</v>
      </c>
    </row>
    <row r="2586" spans="1:55">
      <c r="A2586" s="3" t="s">
        <v>5223</v>
      </c>
      <c r="B2586" s="3" t="s">
        <v>5224</v>
      </c>
      <c r="C2586" s="3">
        <v>16953365.82</v>
      </c>
      <c r="D2586" s="3">
        <v>160897627.38</v>
      </c>
      <c r="E2586" s="3">
        <v>337163659.12</v>
      </c>
      <c r="F2586" s="3">
        <v>0</v>
      </c>
      <c r="G2586" s="3">
        <v>0</v>
      </c>
      <c r="H2586" s="3">
        <v>0</v>
      </c>
      <c r="I2586" s="3">
        <v>0</v>
      </c>
      <c r="J2586" s="3">
        <v>228793.47</v>
      </c>
      <c r="K2586" s="3">
        <v>91820898.22</v>
      </c>
      <c r="L2586" s="3">
        <v>0</v>
      </c>
      <c r="M2586" s="3">
        <v>312541114.07</v>
      </c>
      <c r="N2586" s="3">
        <v>39936320.41</v>
      </c>
      <c r="O2586" s="3">
        <v>148778613.96</v>
      </c>
      <c r="P2586" s="3">
        <v>19189396.06</v>
      </c>
      <c r="Q2586" s="3">
        <v>0</v>
      </c>
      <c r="R2586" s="3">
        <v>229265278.49</v>
      </c>
      <c r="S2586" s="3">
        <v>0</v>
      </c>
      <c r="T2586" s="3">
        <v>0</v>
      </c>
      <c r="U2586" s="3">
        <v>10621571.6</v>
      </c>
      <c r="V2586" s="3">
        <v>9743760.78</v>
      </c>
      <c r="W2586" s="3">
        <v>0</v>
      </c>
      <c r="X2586" s="3">
        <v>8719430.96</v>
      </c>
      <c r="Y2586" s="3">
        <v>1200000</v>
      </c>
      <c r="Z2586" s="3">
        <v>35547268.73</v>
      </c>
      <c r="AA2586" s="3">
        <v>0</v>
      </c>
      <c r="AB2586" s="3">
        <v>2210026.15</v>
      </c>
      <c r="AC2586" s="3">
        <v>532302932.42</v>
      </c>
      <c r="AD2586" s="3">
        <v>44310204.2</v>
      </c>
      <c r="AE2586" s="3">
        <v>0</v>
      </c>
      <c r="AF2586" s="3">
        <v>0</v>
      </c>
      <c r="AG2586" s="3">
        <v>0</v>
      </c>
      <c r="AH2586" s="3">
        <v>303596082.28</v>
      </c>
      <c r="AI2586" s="3">
        <v>0</v>
      </c>
      <c r="AJ2586" s="3">
        <v>61714788.48</v>
      </c>
      <c r="AK2586" s="3">
        <v>2589681.05</v>
      </c>
      <c r="AL2586" s="3">
        <v>3783694.36</v>
      </c>
      <c r="AM2586" s="3">
        <v>30948355.38</v>
      </c>
      <c r="AN2586" s="3">
        <v>8868530.37</v>
      </c>
      <c r="AO2586" s="6">
        <f t="shared" si="600"/>
        <v>590110978.19</v>
      </c>
      <c r="AP2586" s="6">
        <f t="shared" si="601"/>
        <v>520445444.5</v>
      </c>
      <c r="AQ2586" s="6">
        <f t="shared" si="602"/>
        <v>297307336.71</v>
      </c>
      <c r="AR2586" s="6">
        <f t="shared" si="603"/>
        <v>223138107.79</v>
      </c>
      <c r="AS2586" s="6">
        <f t="shared" si="604"/>
        <v>988114268.54</v>
      </c>
      <c r="AT2586" s="10">
        <f t="shared" si="605"/>
        <v>16953365.82</v>
      </c>
      <c r="AU2586" s="10">
        <f t="shared" si="606"/>
        <v>1005067634.36</v>
      </c>
      <c r="AV2586" s="10">
        <f t="shared" si="607"/>
        <v>813249085.98</v>
      </c>
      <c r="AW2586" s="12">
        <f t="shared" si="608"/>
        <v>0.324536958599631</v>
      </c>
      <c r="AX2586" s="12">
        <f t="shared" si="609"/>
        <v>0.666139381979347</v>
      </c>
      <c r="AY2586" s="12">
        <f t="shared" si="610"/>
        <v>0.122716854161841</v>
      </c>
      <c r="AZ2586" s="12">
        <f t="shared" si="611"/>
        <v>0.543422527817506</v>
      </c>
      <c r="BA2586" s="12">
        <f t="shared" si="612"/>
        <v>0.00932365942102207</v>
      </c>
      <c r="BB2586" s="12">
        <f t="shared" si="613"/>
        <v>0.552746187238528</v>
      </c>
      <c r="BC2586" s="12">
        <f t="shared" si="614"/>
        <v>0.447253812761472</v>
      </c>
    </row>
    <row r="2587" spans="1:55">
      <c r="A2587" s="3" t="s">
        <v>5225</v>
      </c>
      <c r="B2587" s="3" t="s">
        <v>5226</v>
      </c>
      <c r="C2587" s="3">
        <v>115864292.57</v>
      </c>
      <c r="D2587" s="3">
        <v>160812073.25</v>
      </c>
      <c r="E2587" s="3">
        <v>0</v>
      </c>
      <c r="F2587" s="3">
        <v>0</v>
      </c>
      <c r="G2587" s="3">
        <v>0</v>
      </c>
      <c r="H2587" s="3">
        <v>0</v>
      </c>
      <c r="I2587" s="3">
        <v>0</v>
      </c>
      <c r="J2587" s="3">
        <v>0</v>
      </c>
      <c r="K2587" s="3">
        <v>22582800.59</v>
      </c>
      <c r="L2587" s="3">
        <v>0</v>
      </c>
      <c r="M2587" s="3">
        <v>237024717.04</v>
      </c>
      <c r="N2587" s="3">
        <v>53383981.35</v>
      </c>
      <c r="O2587" s="3">
        <v>281109419.12</v>
      </c>
      <c r="P2587" s="3">
        <v>50097371.69</v>
      </c>
      <c r="Q2587" s="3">
        <v>0</v>
      </c>
      <c r="R2587" s="3">
        <v>158617797.54</v>
      </c>
      <c r="S2587" s="3">
        <v>0</v>
      </c>
      <c r="T2587" s="3">
        <v>0</v>
      </c>
      <c r="U2587" s="3">
        <v>45104541.51</v>
      </c>
      <c r="V2587" s="3">
        <v>79575585.24</v>
      </c>
      <c r="W2587" s="3">
        <v>0</v>
      </c>
      <c r="X2587" s="3">
        <v>9368301.66</v>
      </c>
      <c r="Y2587" s="3">
        <v>0</v>
      </c>
      <c r="Z2587" s="3">
        <v>32330417.47</v>
      </c>
      <c r="AA2587" s="3">
        <v>0</v>
      </c>
      <c r="AB2587" s="3">
        <v>50462174.79</v>
      </c>
      <c r="AC2587" s="3">
        <v>670301987.14</v>
      </c>
      <c r="AD2587" s="3">
        <v>143844320.29</v>
      </c>
      <c r="AE2587" s="3">
        <v>0</v>
      </c>
      <c r="AF2587" s="3">
        <v>0</v>
      </c>
      <c r="AG2587" s="3">
        <v>0</v>
      </c>
      <c r="AH2587" s="3">
        <v>199212962.46</v>
      </c>
      <c r="AI2587" s="3">
        <v>0</v>
      </c>
      <c r="AJ2587" s="3">
        <v>1114023898.25</v>
      </c>
      <c r="AK2587" s="3">
        <v>36942486.57</v>
      </c>
      <c r="AL2587" s="3">
        <v>106287432.85</v>
      </c>
      <c r="AM2587" s="3">
        <v>0</v>
      </c>
      <c r="AN2587" s="3">
        <v>20204361.71</v>
      </c>
      <c r="AO2587" s="6">
        <f t="shared" si="600"/>
        <v>183394873.84</v>
      </c>
      <c r="AP2587" s="6">
        <f t="shared" si="601"/>
        <v>621615489.2</v>
      </c>
      <c r="AQ2587" s="6">
        <f t="shared" si="602"/>
        <v>375458818.21</v>
      </c>
      <c r="AR2587" s="6">
        <f t="shared" si="603"/>
        <v>246156670.99</v>
      </c>
      <c r="AS2587" s="6">
        <f t="shared" si="604"/>
        <v>2290817449.27</v>
      </c>
      <c r="AT2587" s="10">
        <f t="shared" si="605"/>
        <v>115864292.57</v>
      </c>
      <c r="AU2587" s="10">
        <f t="shared" si="606"/>
        <v>2406681741.84</v>
      </c>
      <c r="AV2587" s="10">
        <f t="shared" si="607"/>
        <v>429551544.83</v>
      </c>
      <c r="AW2587" s="12">
        <f t="shared" si="608"/>
        <v>0.0646614207307758</v>
      </c>
      <c r="AX2587" s="12">
        <f t="shared" si="609"/>
        <v>0.894487111544566</v>
      </c>
      <c r="AY2587" s="12">
        <f t="shared" si="610"/>
        <v>0.0867899943727869</v>
      </c>
      <c r="AZ2587" s="12">
        <f t="shared" si="611"/>
        <v>0.807697117171779</v>
      </c>
      <c r="BA2587" s="12">
        <f t="shared" si="612"/>
        <v>0.0408514677246579</v>
      </c>
      <c r="BB2587" s="12">
        <f t="shared" si="613"/>
        <v>0.848548584896437</v>
      </c>
      <c r="BC2587" s="12">
        <f t="shared" si="614"/>
        <v>0.151451415103563</v>
      </c>
    </row>
    <row r="2588" spans="1:55">
      <c r="A2588" s="3" t="s">
        <v>5227</v>
      </c>
      <c r="B2588" s="3" t="s">
        <v>5228</v>
      </c>
      <c r="C2588" s="3">
        <v>0</v>
      </c>
      <c r="D2588" s="3">
        <v>160393047.59</v>
      </c>
      <c r="E2588" s="3">
        <v>170818415.44</v>
      </c>
      <c r="F2588" s="3">
        <v>0</v>
      </c>
      <c r="G2588" s="3">
        <v>0</v>
      </c>
      <c r="H2588" s="3">
        <v>0</v>
      </c>
      <c r="I2588" s="3">
        <v>0</v>
      </c>
      <c r="J2588" s="3">
        <v>11298512.56</v>
      </c>
      <c r="K2588" s="3">
        <v>3236744.2</v>
      </c>
      <c r="L2588" s="3">
        <v>0</v>
      </c>
      <c r="M2588" s="3">
        <v>439849573.44</v>
      </c>
      <c r="N2588" s="3">
        <v>36386603.16</v>
      </c>
      <c r="O2588" s="3">
        <v>297874620.47</v>
      </c>
      <c r="P2588" s="3">
        <v>5179551.79</v>
      </c>
      <c r="Q2588" s="3">
        <v>0</v>
      </c>
      <c r="R2588" s="3">
        <v>450424467.81</v>
      </c>
      <c r="S2588" s="3">
        <v>0</v>
      </c>
      <c r="T2588" s="3">
        <v>0</v>
      </c>
      <c r="U2588" s="3">
        <v>29083245.9</v>
      </c>
      <c r="V2588" s="3">
        <v>10205375.78</v>
      </c>
      <c r="W2588" s="3">
        <v>0</v>
      </c>
      <c r="X2588" s="3">
        <v>0</v>
      </c>
      <c r="Y2588" s="3">
        <v>10985312.66</v>
      </c>
      <c r="Z2588" s="3">
        <v>18286128.91</v>
      </c>
      <c r="AA2588" s="3">
        <v>0</v>
      </c>
      <c r="AB2588" s="3">
        <v>1025498.05</v>
      </c>
      <c r="AC2588" s="3">
        <v>510582664.41</v>
      </c>
      <c r="AD2588" s="3">
        <v>57853440.16</v>
      </c>
      <c r="AE2588" s="3">
        <v>0</v>
      </c>
      <c r="AF2588" s="3">
        <v>0</v>
      </c>
      <c r="AG2588" s="3">
        <v>0</v>
      </c>
      <c r="AH2588" s="3">
        <v>162233911.31</v>
      </c>
      <c r="AI2588" s="3">
        <v>0</v>
      </c>
      <c r="AJ2588" s="3">
        <v>0</v>
      </c>
      <c r="AK2588" s="3">
        <v>58974083.36</v>
      </c>
      <c r="AL2588" s="3">
        <v>11702021.01</v>
      </c>
      <c r="AM2588" s="3">
        <v>7792020.58</v>
      </c>
      <c r="AN2588" s="3">
        <v>38589140.63</v>
      </c>
      <c r="AO2588" s="6">
        <f t="shared" si="600"/>
        <v>345746719.79</v>
      </c>
      <c r="AP2588" s="6">
        <f t="shared" si="601"/>
        <v>779290348.86</v>
      </c>
      <c r="AQ2588" s="6">
        <f t="shared" si="602"/>
        <v>520010029.11</v>
      </c>
      <c r="AR2588" s="6">
        <f t="shared" si="603"/>
        <v>259280319.75</v>
      </c>
      <c r="AS2588" s="6">
        <f t="shared" si="604"/>
        <v>847727281.46</v>
      </c>
      <c r="AT2588" s="10">
        <f t="shared" si="605"/>
        <v>0</v>
      </c>
      <c r="AU2588" s="10">
        <f t="shared" si="606"/>
        <v>847727281.46</v>
      </c>
      <c r="AV2588" s="10">
        <f t="shared" si="607"/>
        <v>605027039.54</v>
      </c>
      <c r="AW2588" s="12">
        <f t="shared" si="608"/>
        <v>0.237993936615522</v>
      </c>
      <c r="AX2588" s="12">
        <f t="shared" si="609"/>
        <v>0.762006063384478</v>
      </c>
      <c r="AY2588" s="12">
        <f t="shared" si="610"/>
        <v>0.17847499470628</v>
      </c>
      <c r="AZ2588" s="12">
        <f t="shared" si="611"/>
        <v>0.583531068678198</v>
      </c>
      <c r="BA2588" s="12">
        <f t="shared" si="612"/>
        <v>0</v>
      </c>
      <c r="BB2588" s="12">
        <f t="shared" si="613"/>
        <v>0.583531068678198</v>
      </c>
      <c r="BC2588" s="12">
        <f t="shared" si="614"/>
        <v>0.416468931321802</v>
      </c>
    </row>
    <row r="2589" spans="1:55">
      <c r="A2589" s="3" t="s">
        <v>5229</v>
      </c>
      <c r="B2589" s="3" t="s">
        <v>5230</v>
      </c>
      <c r="C2589" s="3">
        <v>0</v>
      </c>
      <c r="D2589" s="3">
        <v>160368745.16</v>
      </c>
      <c r="E2589" s="3">
        <v>872460224.01</v>
      </c>
      <c r="F2589" s="3">
        <v>0</v>
      </c>
      <c r="G2589" s="3">
        <v>0</v>
      </c>
      <c r="H2589" s="3">
        <v>0</v>
      </c>
      <c r="I2589" s="3">
        <v>0</v>
      </c>
      <c r="J2589" s="3">
        <v>0</v>
      </c>
      <c r="K2589" s="3">
        <v>74757182.62</v>
      </c>
      <c r="L2589" s="3">
        <v>0</v>
      </c>
      <c r="M2589" s="3">
        <v>107465252.34</v>
      </c>
      <c r="N2589" s="3">
        <v>74768646.9</v>
      </c>
      <c r="O2589" s="3">
        <v>948629996.88</v>
      </c>
      <c r="P2589" s="3">
        <v>32981922.39</v>
      </c>
      <c r="Q2589" s="3">
        <v>0</v>
      </c>
      <c r="R2589" s="3">
        <v>383213897.37</v>
      </c>
      <c r="S2589" s="3">
        <v>1406556.22</v>
      </c>
      <c r="T2589" s="3">
        <v>0</v>
      </c>
      <c r="U2589" s="3">
        <v>43164066.08</v>
      </c>
      <c r="V2589" s="3">
        <v>91889035.57</v>
      </c>
      <c r="W2589" s="3">
        <v>0</v>
      </c>
      <c r="X2589" s="3">
        <v>0</v>
      </c>
      <c r="Y2589" s="3">
        <v>0</v>
      </c>
      <c r="Z2589" s="3">
        <v>11024432.97</v>
      </c>
      <c r="AA2589" s="3">
        <v>0</v>
      </c>
      <c r="AB2589" s="3">
        <v>2292686.77</v>
      </c>
      <c r="AC2589" s="3">
        <v>1115816880.91</v>
      </c>
      <c r="AD2589" s="3">
        <v>219581919.76</v>
      </c>
      <c r="AE2589" s="3">
        <v>0</v>
      </c>
      <c r="AF2589" s="3">
        <v>0</v>
      </c>
      <c r="AG2589" s="3">
        <v>0</v>
      </c>
      <c r="AH2589" s="3">
        <v>104615588.61</v>
      </c>
      <c r="AI2589" s="3">
        <v>0</v>
      </c>
      <c r="AJ2589" s="3">
        <v>0</v>
      </c>
      <c r="AK2589" s="3">
        <v>73707737.77</v>
      </c>
      <c r="AL2589" s="3">
        <v>51940752.04</v>
      </c>
      <c r="AM2589" s="3">
        <v>10816791.52</v>
      </c>
      <c r="AN2589" s="3">
        <v>3024279.22</v>
      </c>
      <c r="AO2589" s="6">
        <f t="shared" si="600"/>
        <v>1107586151.79</v>
      </c>
      <c r="AP2589" s="6">
        <f t="shared" si="601"/>
        <v>1163845818.51</v>
      </c>
      <c r="AQ2589" s="6">
        <f t="shared" si="602"/>
        <v>532990674.98</v>
      </c>
      <c r="AR2589" s="6">
        <f t="shared" si="603"/>
        <v>630855143.53</v>
      </c>
      <c r="AS2589" s="6">
        <f t="shared" si="604"/>
        <v>1579503949.83</v>
      </c>
      <c r="AT2589" s="10">
        <f t="shared" si="605"/>
        <v>0</v>
      </c>
      <c r="AU2589" s="10">
        <f t="shared" si="606"/>
        <v>1579503949.83</v>
      </c>
      <c r="AV2589" s="10">
        <f t="shared" si="607"/>
        <v>1738441295.32</v>
      </c>
      <c r="AW2589" s="12">
        <f t="shared" si="608"/>
        <v>0.333816886643627</v>
      </c>
      <c r="AX2589" s="12">
        <f t="shared" si="609"/>
        <v>0.666183113356373</v>
      </c>
      <c r="AY2589" s="12">
        <f t="shared" si="610"/>
        <v>0.190134283997649</v>
      </c>
      <c r="AZ2589" s="12">
        <f t="shared" si="611"/>
        <v>0.476048829358723</v>
      </c>
      <c r="BA2589" s="12">
        <f t="shared" si="612"/>
        <v>0</v>
      </c>
      <c r="BB2589" s="12">
        <f t="shared" si="613"/>
        <v>0.476048829358723</v>
      </c>
      <c r="BC2589" s="12">
        <f t="shared" si="614"/>
        <v>0.523951170641277</v>
      </c>
    </row>
    <row r="2590" spans="1:55">
      <c r="A2590" s="3" t="s">
        <v>5231</v>
      </c>
      <c r="B2590" s="3" t="s">
        <v>5232</v>
      </c>
      <c r="C2590" s="3">
        <v>8300000</v>
      </c>
      <c r="D2590" s="3">
        <v>159695360.12</v>
      </c>
      <c r="E2590" s="3">
        <v>0</v>
      </c>
      <c r="F2590" s="3">
        <v>0</v>
      </c>
      <c r="G2590" s="3">
        <v>0</v>
      </c>
      <c r="H2590" s="3">
        <v>0</v>
      </c>
      <c r="I2590" s="3">
        <v>0</v>
      </c>
      <c r="J2590" s="3">
        <v>0</v>
      </c>
      <c r="K2590" s="3">
        <v>2999688.35</v>
      </c>
      <c r="L2590" s="3">
        <v>0</v>
      </c>
      <c r="M2590" s="3">
        <v>195588693.91</v>
      </c>
      <c r="N2590" s="3">
        <v>11040429.92</v>
      </c>
      <c r="O2590" s="3">
        <v>116236176.85</v>
      </c>
      <c r="P2590" s="3">
        <v>115246677.81</v>
      </c>
      <c r="Q2590" s="3">
        <v>0</v>
      </c>
      <c r="R2590" s="3">
        <v>52869268.64</v>
      </c>
      <c r="S2590" s="3">
        <v>0</v>
      </c>
      <c r="T2590" s="3">
        <v>0</v>
      </c>
      <c r="U2590" s="3">
        <v>6901052.25</v>
      </c>
      <c r="V2590" s="3">
        <v>3415277.62</v>
      </c>
      <c r="W2590" s="3">
        <v>0</v>
      </c>
      <c r="X2590" s="3">
        <v>0</v>
      </c>
      <c r="Y2590" s="3">
        <v>0</v>
      </c>
      <c r="Z2590" s="3">
        <v>0</v>
      </c>
      <c r="AA2590" s="3">
        <v>0</v>
      </c>
      <c r="AB2590" s="3">
        <v>0</v>
      </c>
      <c r="AC2590" s="3">
        <v>190439828.67</v>
      </c>
      <c r="AD2590" s="3">
        <v>70710847.4</v>
      </c>
      <c r="AE2590" s="3">
        <v>0</v>
      </c>
      <c r="AF2590" s="3">
        <v>0</v>
      </c>
      <c r="AG2590" s="3">
        <v>0</v>
      </c>
      <c r="AH2590" s="3">
        <v>34235116.94</v>
      </c>
      <c r="AI2590" s="3">
        <v>0</v>
      </c>
      <c r="AJ2590" s="3">
        <v>8777637.88</v>
      </c>
      <c r="AK2590" s="3">
        <v>23014824.73</v>
      </c>
      <c r="AL2590" s="3">
        <v>4681453.95</v>
      </c>
      <c r="AM2590" s="3">
        <v>6435208.18</v>
      </c>
      <c r="AN2590" s="3">
        <v>7427171.95</v>
      </c>
      <c r="AO2590" s="6">
        <f t="shared" si="600"/>
        <v>162695048.47</v>
      </c>
      <c r="AP2590" s="6">
        <f t="shared" si="601"/>
        <v>438111978.49</v>
      </c>
      <c r="AQ2590" s="6">
        <f t="shared" si="602"/>
        <v>63185598.51</v>
      </c>
      <c r="AR2590" s="6">
        <f t="shared" si="603"/>
        <v>374926379.98</v>
      </c>
      <c r="AS2590" s="6">
        <f t="shared" si="604"/>
        <v>345722089.7</v>
      </c>
      <c r="AT2590" s="10">
        <f t="shared" si="605"/>
        <v>8300000</v>
      </c>
      <c r="AU2590" s="10">
        <f t="shared" si="606"/>
        <v>354022089.7</v>
      </c>
      <c r="AV2590" s="10">
        <f t="shared" si="607"/>
        <v>537621428.45</v>
      </c>
      <c r="AW2590" s="12">
        <f t="shared" si="608"/>
        <v>0.182466473605464</v>
      </c>
      <c r="AX2590" s="12">
        <f t="shared" si="609"/>
        <v>0.80822487351808</v>
      </c>
      <c r="AY2590" s="12">
        <f t="shared" si="610"/>
        <v>0.420489099453002</v>
      </c>
      <c r="AZ2590" s="12">
        <f t="shared" si="611"/>
        <v>0.387735774065078</v>
      </c>
      <c r="BA2590" s="12">
        <f t="shared" si="612"/>
        <v>0.00930865287645561</v>
      </c>
      <c r="BB2590" s="12">
        <f t="shared" si="613"/>
        <v>0.397044426941534</v>
      </c>
      <c r="BC2590" s="12">
        <f t="shared" si="614"/>
        <v>0.602955573058466</v>
      </c>
    </row>
    <row r="2591" spans="1:55">
      <c r="A2591" s="3" t="s">
        <v>5233</v>
      </c>
      <c r="B2591" s="3" t="s">
        <v>5234</v>
      </c>
      <c r="C2591" s="3">
        <v>0</v>
      </c>
      <c r="D2591" s="3">
        <v>159428738.65</v>
      </c>
      <c r="E2591" s="3">
        <v>0</v>
      </c>
      <c r="F2591" s="3">
        <v>0</v>
      </c>
      <c r="G2591" s="3">
        <v>0</v>
      </c>
      <c r="H2591" s="3">
        <v>0</v>
      </c>
      <c r="I2591" s="3">
        <v>0</v>
      </c>
      <c r="J2591" s="3">
        <v>167174353.24</v>
      </c>
      <c r="K2591" s="3">
        <v>16052557.35</v>
      </c>
      <c r="L2591" s="3">
        <v>0</v>
      </c>
      <c r="M2591" s="3">
        <v>841720810.84</v>
      </c>
      <c r="N2591" s="3">
        <v>468014578.2</v>
      </c>
      <c r="O2591" s="3">
        <v>367371125.94</v>
      </c>
      <c r="P2591" s="3">
        <v>85262808.06</v>
      </c>
      <c r="Q2591" s="3">
        <v>0</v>
      </c>
      <c r="R2591" s="3">
        <v>465840115.26</v>
      </c>
      <c r="S2591" s="3">
        <v>191970.04</v>
      </c>
      <c r="T2591" s="3">
        <v>0</v>
      </c>
      <c r="U2591" s="3">
        <v>92155428.43</v>
      </c>
      <c r="V2591" s="3">
        <v>5159342.45</v>
      </c>
      <c r="W2591" s="3">
        <v>0</v>
      </c>
      <c r="X2591" s="3">
        <v>0</v>
      </c>
      <c r="Y2591" s="3">
        <v>0</v>
      </c>
      <c r="Z2591" s="3">
        <v>28231632.76</v>
      </c>
      <c r="AA2591" s="3">
        <v>0</v>
      </c>
      <c r="AB2591" s="3">
        <v>33081137.19</v>
      </c>
      <c r="AC2591" s="3">
        <v>1992800627.4</v>
      </c>
      <c r="AD2591" s="3">
        <v>340325801.87</v>
      </c>
      <c r="AE2591" s="3">
        <v>0</v>
      </c>
      <c r="AF2591" s="3">
        <v>0</v>
      </c>
      <c r="AG2591" s="3">
        <v>0</v>
      </c>
      <c r="AH2591" s="3">
        <v>356482198.67</v>
      </c>
      <c r="AI2591" s="3">
        <v>25761656.63</v>
      </c>
      <c r="AJ2591" s="3">
        <v>5161845.54</v>
      </c>
      <c r="AK2591" s="3">
        <v>0</v>
      </c>
      <c r="AL2591" s="3">
        <v>62078308.84</v>
      </c>
      <c r="AM2591" s="3">
        <v>2956982.16</v>
      </c>
      <c r="AN2591" s="3">
        <v>38564805.2</v>
      </c>
      <c r="AO2591" s="6">
        <f t="shared" si="600"/>
        <v>342655649.24</v>
      </c>
      <c r="AP2591" s="6">
        <f t="shared" si="601"/>
        <v>1762369323.04</v>
      </c>
      <c r="AQ2591" s="6">
        <f t="shared" si="602"/>
        <v>624659626.13</v>
      </c>
      <c r="AR2591" s="6">
        <f t="shared" si="603"/>
        <v>1137709696.91</v>
      </c>
      <c r="AS2591" s="6">
        <f t="shared" si="604"/>
        <v>2824132226.31</v>
      </c>
      <c r="AT2591" s="10">
        <f t="shared" si="605"/>
        <v>0</v>
      </c>
      <c r="AU2591" s="10">
        <f t="shared" si="606"/>
        <v>2824132226.31</v>
      </c>
      <c r="AV2591" s="10">
        <f t="shared" si="607"/>
        <v>1480365346.15</v>
      </c>
      <c r="AW2591" s="12">
        <f t="shared" si="608"/>
        <v>0.079604098613575</v>
      </c>
      <c r="AX2591" s="12">
        <f t="shared" si="609"/>
        <v>0.920395901386425</v>
      </c>
      <c r="AY2591" s="12">
        <f t="shared" si="610"/>
        <v>0.264307199100081</v>
      </c>
      <c r="AZ2591" s="12">
        <f t="shared" si="611"/>
        <v>0.656088702286344</v>
      </c>
      <c r="BA2591" s="12">
        <f t="shared" si="612"/>
        <v>0</v>
      </c>
      <c r="BB2591" s="12">
        <f t="shared" si="613"/>
        <v>0.656088702286344</v>
      </c>
      <c r="BC2591" s="12">
        <f t="shared" si="614"/>
        <v>0.343911297713656</v>
      </c>
    </row>
    <row r="2592" spans="1:55">
      <c r="A2592" s="3" t="s">
        <v>5235</v>
      </c>
      <c r="B2592" s="3" t="s">
        <v>5236</v>
      </c>
      <c r="C2592" s="3">
        <v>0</v>
      </c>
      <c r="D2592" s="3">
        <v>158744899.18</v>
      </c>
      <c r="E2592" s="3">
        <v>17550.89</v>
      </c>
      <c r="F2592" s="3">
        <v>217790.33</v>
      </c>
      <c r="G2592" s="3">
        <v>0</v>
      </c>
      <c r="H2592" s="3">
        <v>0</v>
      </c>
      <c r="I2592" s="3">
        <v>0</v>
      </c>
      <c r="J2592" s="3">
        <v>79455052.23</v>
      </c>
      <c r="K2592" s="3">
        <v>12897996.66</v>
      </c>
      <c r="L2592" s="3">
        <v>0</v>
      </c>
      <c r="M2592" s="3">
        <v>555481966.13</v>
      </c>
      <c r="N2592" s="3">
        <v>9274585.43</v>
      </c>
      <c r="O2592" s="3">
        <v>495898254.54</v>
      </c>
      <c r="P2592" s="3">
        <v>19180457.54</v>
      </c>
      <c r="Q2592" s="3">
        <v>0</v>
      </c>
      <c r="R2592" s="3">
        <v>666160571.66</v>
      </c>
      <c r="S2592" s="3">
        <v>0</v>
      </c>
      <c r="T2592" s="3">
        <v>0</v>
      </c>
      <c r="U2592" s="3">
        <v>22239399.15</v>
      </c>
      <c r="V2592" s="3">
        <v>419661.74</v>
      </c>
      <c r="W2592" s="3">
        <v>0</v>
      </c>
      <c r="X2592" s="3">
        <v>0</v>
      </c>
      <c r="Y2592" s="3">
        <v>0</v>
      </c>
      <c r="Z2592" s="3">
        <v>8169754.57</v>
      </c>
      <c r="AA2592" s="3">
        <v>0</v>
      </c>
      <c r="AB2592" s="3">
        <v>50037.26</v>
      </c>
      <c r="AC2592" s="3">
        <v>372910181.64</v>
      </c>
      <c r="AD2592" s="3">
        <v>0</v>
      </c>
      <c r="AE2592" s="3">
        <v>0</v>
      </c>
      <c r="AF2592" s="3">
        <v>0</v>
      </c>
      <c r="AG2592" s="3">
        <v>0</v>
      </c>
      <c r="AH2592" s="3">
        <v>23491602.17</v>
      </c>
      <c r="AI2592" s="3">
        <v>0</v>
      </c>
      <c r="AJ2592" s="3">
        <v>0</v>
      </c>
      <c r="AK2592" s="3">
        <v>12970598.05</v>
      </c>
      <c r="AL2592" s="3">
        <v>5062300.21</v>
      </c>
      <c r="AM2592" s="3">
        <v>0</v>
      </c>
      <c r="AN2592" s="3">
        <v>19016434.61</v>
      </c>
      <c r="AO2592" s="6">
        <f t="shared" si="600"/>
        <v>251333289.29</v>
      </c>
      <c r="AP2592" s="6">
        <f t="shared" si="601"/>
        <v>1079835263.64</v>
      </c>
      <c r="AQ2592" s="6">
        <f t="shared" si="602"/>
        <v>697039424.38</v>
      </c>
      <c r="AR2592" s="6">
        <f t="shared" si="603"/>
        <v>382795839.26</v>
      </c>
      <c r="AS2592" s="6">
        <f t="shared" si="604"/>
        <v>433451116.68</v>
      </c>
      <c r="AT2592" s="10">
        <f t="shared" si="605"/>
        <v>0</v>
      </c>
      <c r="AU2592" s="10">
        <f t="shared" si="606"/>
        <v>433451116.68</v>
      </c>
      <c r="AV2592" s="10">
        <f t="shared" si="607"/>
        <v>634129128.55</v>
      </c>
      <c r="AW2592" s="12">
        <f t="shared" si="608"/>
        <v>0.235423323364187</v>
      </c>
      <c r="AX2592" s="12">
        <f t="shared" si="609"/>
        <v>0.764576676635813</v>
      </c>
      <c r="AY2592" s="12">
        <f t="shared" si="610"/>
        <v>0.358563996449307</v>
      </c>
      <c r="AZ2592" s="12">
        <f t="shared" si="611"/>
        <v>0.406012680186506</v>
      </c>
      <c r="BA2592" s="12">
        <f t="shared" si="612"/>
        <v>0</v>
      </c>
      <c r="BB2592" s="12">
        <f t="shared" si="613"/>
        <v>0.406012680186506</v>
      </c>
      <c r="BC2592" s="12">
        <f t="shared" si="614"/>
        <v>0.593987319813494</v>
      </c>
    </row>
    <row r="2593" spans="1:55">
      <c r="A2593" s="3" t="s">
        <v>5237</v>
      </c>
      <c r="B2593" s="3" t="s">
        <v>5238</v>
      </c>
      <c r="C2593" s="3">
        <v>0</v>
      </c>
      <c r="D2593" s="3">
        <v>158621748.97</v>
      </c>
      <c r="E2593" s="3">
        <v>200949386.99</v>
      </c>
      <c r="F2593" s="3">
        <v>0</v>
      </c>
      <c r="G2593" s="3">
        <v>0</v>
      </c>
      <c r="H2593" s="3">
        <v>0</v>
      </c>
      <c r="I2593" s="3">
        <v>0</v>
      </c>
      <c r="J2593" s="3">
        <v>0</v>
      </c>
      <c r="K2593" s="3">
        <v>3445970.84</v>
      </c>
      <c r="L2593" s="3">
        <v>0</v>
      </c>
      <c r="M2593" s="3">
        <v>203304998.07</v>
      </c>
      <c r="N2593" s="3">
        <v>7232530.9</v>
      </c>
      <c r="O2593" s="3">
        <v>123362489.78</v>
      </c>
      <c r="P2593" s="3">
        <v>1592739.51</v>
      </c>
      <c r="Q2593" s="3">
        <v>0</v>
      </c>
      <c r="R2593" s="3">
        <v>181864035.41</v>
      </c>
      <c r="S2593" s="3">
        <v>0</v>
      </c>
      <c r="T2593" s="3">
        <v>0</v>
      </c>
      <c r="U2593" s="3">
        <v>13361443.82</v>
      </c>
      <c r="V2593" s="3">
        <v>8988701.35</v>
      </c>
      <c r="W2593" s="3">
        <v>0</v>
      </c>
      <c r="X2593" s="3">
        <v>0</v>
      </c>
      <c r="Y2593" s="3">
        <v>0</v>
      </c>
      <c r="Z2593" s="3">
        <v>963617.22</v>
      </c>
      <c r="AA2593" s="3">
        <v>0</v>
      </c>
      <c r="AB2593" s="3">
        <v>127936.68</v>
      </c>
      <c r="AC2593" s="3">
        <v>250563912.68</v>
      </c>
      <c r="AD2593" s="3">
        <v>3076462.29</v>
      </c>
      <c r="AE2593" s="3">
        <v>0</v>
      </c>
      <c r="AF2593" s="3">
        <v>0</v>
      </c>
      <c r="AG2593" s="3">
        <v>0</v>
      </c>
      <c r="AH2593" s="3">
        <v>44571369.57</v>
      </c>
      <c r="AI2593" s="3">
        <v>0</v>
      </c>
      <c r="AJ2593" s="3">
        <v>121561228.74</v>
      </c>
      <c r="AK2593" s="3">
        <v>2534968.36</v>
      </c>
      <c r="AL2593" s="3">
        <v>1170833.03</v>
      </c>
      <c r="AM2593" s="3">
        <v>6021866.46</v>
      </c>
      <c r="AN2593" s="3">
        <v>1996045</v>
      </c>
      <c r="AO2593" s="6">
        <f t="shared" si="600"/>
        <v>363017106.8</v>
      </c>
      <c r="AP2593" s="6">
        <f t="shared" si="601"/>
        <v>335492758.26</v>
      </c>
      <c r="AQ2593" s="6">
        <f t="shared" si="602"/>
        <v>205305734.48</v>
      </c>
      <c r="AR2593" s="6">
        <f t="shared" si="603"/>
        <v>130187023.78</v>
      </c>
      <c r="AS2593" s="6">
        <f t="shared" si="604"/>
        <v>431496686.13</v>
      </c>
      <c r="AT2593" s="10">
        <f t="shared" si="605"/>
        <v>0</v>
      </c>
      <c r="AU2593" s="10">
        <f t="shared" si="606"/>
        <v>431496686.13</v>
      </c>
      <c r="AV2593" s="10">
        <f t="shared" si="607"/>
        <v>493204130.58</v>
      </c>
      <c r="AW2593" s="12">
        <f t="shared" si="608"/>
        <v>0.39257790221445</v>
      </c>
      <c r="AX2593" s="12">
        <f t="shared" si="609"/>
        <v>0.60742209778555</v>
      </c>
      <c r="AY2593" s="12">
        <f t="shared" si="610"/>
        <v>0.140788265163638</v>
      </c>
      <c r="AZ2593" s="12">
        <f t="shared" si="611"/>
        <v>0.466633832621913</v>
      </c>
      <c r="BA2593" s="12">
        <f t="shared" si="612"/>
        <v>0</v>
      </c>
      <c r="BB2593" s="12">
        <f t="shared" si="613"/>
        <v>0.466633832621913</v>
      </c>
      <c r="BC2593" s="12">
        <f t="shared" si="614"/>
        <v>0.533366167378087</v>
      </c>
    </row>
    <row r="2594" spans="1:55">
      <c r="A2594" s="3" t="s">
        <v>5239</v>
      </c>
      <c r="B2594" s="3" t="s">
        <v>5240</v>
      </c>
      <c r="C2594" s="3">
        <v>35015388.81</v>
      </c>
      <c r="D2594" s="3">
        <v>158103697.9</v>
      </c>
      <c r="E2594" s="3">
        <v>275970</v>
      </c>
      <c r="F2594" s="3">
        <v>0</v>
      </c>
      <c r="G2594" s="3">
        <v>0</v>
      </c>
      <c r="H2594" s="3">
        <v>0</v>
      </c>
      <c r="I2594" s="3">
        <v>0</v>
      </c>
      <c r="J2594" s="3">
        <v>0</v>
      </c>
      <c r="K2594" s="3">
        <v>4171095.32</v>
      </c>
      <c r="L2594" s="3">
        <v>0</v>
      </c>
      <c r="M2594" s="3">
        <v>120461289.79</v>
      </c>
      <c r="N2594" s="3">
        <v>32408183.41</v>
      </c>
      <c r="O2594" s="3">
        <v>98851288.89</v>
      </c>
      <c r="P2594" s="3">
        <v>26633949.64</v>
      </c>
      <c r="Q2594" s="3">
        <v>0</v>
      </c>
      <c r="R2594" s="3">
        <v>17972942.96</v>
      </c>
      <c r="S2594" s="3">
        <v>0</v>
      </c>
      <c r="T2594" s="3">
        <v>0</v>
      </c>
      <c r="U2594" s="3">
        <v>3576329.55</v>
      </c>
      <c r="V2594" s="3">
        <v>1280610.13</v>
      </c>
      <c r="W2594" s="3">
        <v>0</v>
      </c>
      <c r="X2594" s="3">
        <v>0</v>
      </c>
      <c r="Y2594" s="3">
        <v>0</v>
      </c>
      <c r="Z2594" s="3">
        <v>255387.03</v>
      </c>
      <c r="AA2594" s="3">
        <v>0</v>
      </c>
      <c r="AB2594" s="3">
        <v>51086.08</v>
      </c>
      <c r="AC2594" s="3">
        <v>167449831.97</v>
      </c>
      <c r="AD2594" s="3">
        <v>655953.81</v>
      </c>
      <c r="AE2594" s="3">
        <v>0</v>
      </c>
      <c r="AF2594" s="3">
        <v>0</v>
      </c>
      <c r="AG2594" s="3">
        <v>0</v>
      </c>
      <c r="AH2594" s="3">
        <v>44611605.38</v>
      </c>
      <c r="AI2594" s="3">
        <v>0</v>
      </c>
      <c r="AJ2594" s="3">
        <v>0</v>
      </c>
      <c r="AK2594" s="3">
        <v>0</v>
      </c>
      <c r="AL2594" s="3">
        <v>1860628</v>
      </c>
      <c r="AM2594" s="3">
        <v>437092.98</v>
      </c>
      <c r="AN2594" s="3">
        <v>2275923.2</v>
      </c>
      <c r="AO2594" s="6">
        <f t="shared" si="600"/>
        <v>162550763.22</v>
      </c>
      <c r="AP2594" s="6">
        <f t="shared" si="601"/>
        <v>278354711.73</v>
      </c>
      <c r="AQ2594" s="6">
        <f t="shared" si="602"/>
        <v>23136355.75</v>
      </c>
      <c r="AR2594" s="6">
        <f t="shared" si="603"/>
        <v>255218355.98</v>
      </c>
      <c r="AS2594" s="6">
        <f t="shared" si="604"/>
        <v>217291035.34</v>
      </c>
      <c r="AT2594" s="10">
        <f t="shared" si="605"/>
        <v>35015388.81</v>
      </c>
      <c r="AU2594" s="10">
        <f t="shared" si="606"/>
        <v>252306424.15</v>
      </c>
      <c r="AV2594" s="10">
        <f t="shared" si="607"/>
        <v>417769119.2</v>
      </c>
      <c r="AW2594" s="12">
        <f t="shared" si="608"/>
        <v>0.242585727584293</v>
      </c>
      <c r="AX2594" s="12">
        <f t="shared" si="609"/>
        <v>0.705158389989462</v>
      </c>
      <c r="AY2594" s="12">
        <f t="shared" si="610"/>
        <v>0.380879974672784</v>
      </c>
      <c r="AZ2594" s="12">
        <f t="shared" si="611"/>
        <v>0.324278415316678</v>
      </c>
      <c r="BA2594" s="12">
        <f t="shared" si="612"/>
        <v>0.0522558824262453</v>
      </c>
      <c r="BB2594" s="12">
        <f t="shared" si="613"/>
        <v>0.376534297742923</v>
      </c>
      <c r="BC2594" s="12">
        <f t="shared" si="614"/>
        <v>0.623465702257077</v>
      </c>
    </row>
    <row r="2595" spans="1:55">
      <c r="A2595" s="3" t="s">
        <v>5241</v>
      </c>
      <c r="B2595" s="3" t="s">
        <v>5242</v>
      </c>
      <c r="C2595" s="3">
        <v>0</v>
      </c>
      <c r="D2595" s="3">
        <v>157623922.62</v>
      </c>
      <c r="E2595" s="3">
        <v>196364130.53</v>
      </c>
      <c r="F2595" s="3">
        <v>0</v>
      </c>
      <c r="G2595" s="3">
        <v>0</v>
      </c>
      <c r="H2595" s="3">
        <v>0</v>
      </c>
      <c r="I2595" s="3">
        <v>0</v>
      </c>
      <c r="J2595" s="3">
        <v>0</v>
      </c>
      <c r="K2595" s="3">
        <v>3413125.49</v>
      </c>
      <c r="L2595" s="3">
        <v>0</v>
      </c>
      <c r="M2595" s="3">
        <v>352419826.92</v>
      </c>
      <c r="N2595" s="3">
        <v>11162058.7</v>
      </c>
      <c r="O2595" s="3">
        <v>443707642.58</v>
      </c>
      <c r="P2595" s="3">
        <v>20419056.04</v>
      </c>
      <c r="Q2595" s="3">
        <v>0</v>
      </c>
      <c r="R2595" s="3">
        <v>504051713.55</v>
      </c>
      <c r="S2595" s="3">
        <v>0</v>
      </c>
      <c r="T2595" s="3">
        <v>0</v>
      </c>
      <c r="U2595" s="3">
        <v>34922728.11</v>
      </c>
      <c r="V2595" s="3">
        <v>6883389.3</v>
      </c>
      <c r="W2595" s="3">
        <v>0</v>
      </c>
      <c r="X2595" s="3">
        <v>0</v>
      </c>
      <c r="Y2595" s="3">
        <v>0</v>
      </c>
      <c r="Z2595" s="3">
        <v>400330.84</v>
      </c>
      <c r="AA2595" s="3">
        <v>0</v>
      </c>
      <c r="AB2595" s="3">
        <v>2927208.37</v>
      </c>
      <c r="AC2595" s="3">
        <v>272859072.59</v>
      </c>
      <c r="AD2595" s="3">
        <v>127226960.79</v>
      </c>
      <c r="AE2595" s="3">
        <v>0</v>
      </c>
      <c r="AF2595" s="3">
        <v>0</v>
      </c>
      <c r="AG2595" s="3">
        <v>0</v>
      </c>
      <c r="AH2595" s="3">
        <v>25196219.54</v>
      </c>
      <c r="AI2595" s="3">
        <v>0</v>
      </c>
      <c r="AJ2595" s="3">
        <v>0</v>
      </c>
      <c r="AK2595" s="3">
        <v>7133734.3</v>
      </c>
      <c r="AL2595" s="3">
        <v>11677284.82</v>
      </c>
      <c r="AM2595" s="3">
        <v>23170352.23</v>
      </c>
      <c r="AN2595" s="3">
        <v>13255487.06</v>
      </c>
      <c r="AO2595" s="6">
        <f t="shared" si="600"/>
        <v>357401178.64</v>
      </c>
      <c r="AP2595" s="6">
        <f t="shared" si="601"/>
        <v>827708584.24</v>
      </c>
      <c r="AQ2595" s="6">
        <f t="shared" si="602"/>
        <v>549185370.17</v>
      </c>
      <c r="AR2595" s="6">
        <f t="shared" si="603"/>
        <v>278523214.07</v>
      </c>
      <c r="AS2595" s="6">
        <f t="shared" si="604"/>
        <v>480519111.33</v>
      </c>
      <c r="AT2595" s="10">
        <f t="shared" si="605"/>
        <v>0</v>
      </c>
      <c r="AU2595" s="10">
        <f t="shared" si="606"/>
        <v>480519111.33</v>
      </c>
      <c r="AV2595" s="10">
        <f t="shared" si="607"/>
        <v>635924392.71</v>
      </c>
      <c r="AW2595" s="12">
        <f t="shared" si="608"/>
        <v>0.320124732999651</v>
      </c>
      <c r="AX2595" s="12">
        <f t="shared" si="609"/>
        <v>0.679875267000349</v>
      </c>
      <c r="AY2595" s="12">
        <f t="shared" si="610"/>
        <v>0.249473630382663</v>
      </c>
      <c r="AZ2595" s="12">
        <f t="shared" si="611"/>
        <v>0.430401636617686</v>
      </c>
      <c r="BA2595" s="12">
        <f t="shared" si="612"/>
        <v>0</v>
      </c>
      <c r="BB2595" s="12">
        <f t="shared" si="613"/>
        <v>0.430401636617686</v>
      </c>
      <c r="BC2595" s="12">
        <f t="shared" si="614"/>
        <v>0.569598363382314</v>
      </c>
    </row>
    <row r="2596" spans="1:55">
      <c r="A2596" s="3" t="s">
        <v>5243</v>
      </c>
      <c r="B2596" s="3" t="s">
        <v>5244</v>
      </c>
      <c r="C2596" s="3">
        <v>0</v>
      </c>
      <c r="D2596" s="3">
        <v>156767120.9</v>
      </c>
      <c r="E2596" s="3">
        <v>0</v>
      </c>
      <c r="F2596" s="3">
        <v>0</v>
      </c>
      <c r="G2596" s="3">
        <v>0</v>
      </c>
      <c r="H2596" s="3">
        <v>0</v>
      </c>
      <c r="I2596" s="3">
        <v>0</v>
      </c>
      <c r="J2596" s="3">
        <v>0</v>
      </c>
      <c r="K2596" s="3">
        <v>632163.43</v>
      </c>
      <c r="L2596" s="3">
        <v>0</v>
      </c>
      <c r="M2596" s="3">
        <v>208173804.16</v>
      </c>
      <c r="N2596" s="3">
        <v>53185463.37</v>
      </c>
      <c r="O2596" s="3">
        <v>107819267.08</v>
      </c>
      <c r="P2596" s="3">
        <v>2975534.53</v>
      </c>
      <c r="Q2596" s="3">
        <v>0</v>
      </c>
      <c r="R2596" s="3">
        <v>20710251.53</v>
      </c>
      <c r="S2596" s="3">
        <v>0</v>
      </c>
      <c r="T2596" s="3">
        <v>0</v>
      </c>
      <c r="U2596" s="3">
        <v>28209779.74</v>
      </c>
      <c r="V2596" s="3">
        <v>26802673.16</v>
      </c>
      <c r="W2596" s="3">
        <v>0</v>
      </c>
      <c r="X2596" s="3">
        <v>0</v>
      </c>
      <c r="Y2596" s="3">
        <v>0</v>
      </c>
      <c r="Z2596" s="3">
        <v>9018979.05</v>
      </c>
      <c r="AA2596" s="3">
        <v>0</v>
      </c>
      <c r="AB2596" s="3">
        <v>192708.4</v>
      </c>
      <c r="AC2596" s="3">
        <v>359655132.85</v>
      </c>
      <c r="AD2596" s="3">
        <v>2771493.72</v>
      </c>
      <c r="AE2596" s="3">
        <v>0</v>
      </c>
      <c r="AF2596" s="3">
        <v>0</v>
      </c>
      <c r="AG2596" s="3">
        <v>0</v>
      </c>
      <c r="AH2596" s="3">
        <v>74731509.03</v>
      </c>
      <c r="AI2596" s="3">
        <v>0</v>
      </c>
      <c r="AJ2596" s="3">
        <v>0</v>
      </c>
      <c r="AK2596" s="3">
        <v>0</v>
      </c>
      <c r="AL2596" s="3">
        <v>10000873.72</v>
      </c>
      <c r="AM2596" s="3">
        <v>19940268.96</v>
      </c>
      <c r="AN2596" s="3">
        <v>0</v>
      </c>
      <c r="AO2596" s="6">
        <f t="shared" si="600"/>
        <v>157399284.33</v>
      </c>
      <c r="AP2596" s="6">
        <f t="shared" si="601"/>
        <v>372154069.14</v>
      </c>
      <c r="AQ2596" s="6">
        <f t="shared" si="602"/>
        <v>84934391.88</v>
      </c>
      <c r="AR2596" s="6">
        <f t="shared" si="603"/>
        <v>287219677.26</v>
      </c>
      <c r="AS2596" s="6">
        <f t="shared" si="604"/>
        <v>467099278.28</v>
      </c>
      <c r="AT2596" s="10">
        <f t="shared" si="605"/>
        <v>0</v>
      </c>
      <c r="AU2596" s="10">
        <f t="shared" si="606"/>
        <v>467099278.28</v>
      </c>
      <c r="AV2596" s="10">
        <f t="shared" si="607"/>
        <v>444618961.59</v>
      </c>
      <c r="AW2596" s="12">
        <f t="shared" si="608"/>
        <v>0.172640271354496</v>
      </c>
      <c r="AX2596" s="12">
        <f t="shared" si="609"/>
        <v>0.827359728645504</v>
      </c>
      <c r="AY2596" s="12">
        <f t="shared" si="610"/>
        <v>0.31503118474514</v>
      </c>
      <c r="AZ2596" s="12">
        <f t="shared" si="611"/>
        <v>0.512328543900364</v>
      </c>
      <c r="BA2596" s="12">
        <f t="shared" si="612"/>
        <v>0</v>
      </c>
      <c r="BB2596" s="12">
        <f t="shared" si="613"/>
        <v>0.512328543900364</v>
      </c>
      <c r="BC2596" s="12">
        <f t="shared" si="614"/>
        <v>0.487671456099636</v>
      </c>
    </row>
    <row r="2597" spans="1:55">
      <c r="A2597" s="3" t="s">
        <v>5245</v>
      </c>
      <c r="B2597" s="3" t="s">
        <v>5246</v>
      </c>
      <c r="C2597" s="3">
        <v>35737942.77</v>
      </c>
      <c r="D2597" s="3">
        <v>156134059.13</v>
      </c>
      <c r="E2597" s="3">
        <v>0</v>
      </c>
      <c r="F2597" s="3">
        <v>8457471.13</v>
      </c>
      <c r="G2597" s="3">
        <v>0</v>
      </c>
      <c r="H2597" s="3">
        <v>0</v>
      </c>
      <c r="I2597" s="3">
        <v>0</v>
      </c>
      <c r="J2597" s="3">
        <v>0</v>
      </c>
      <c r="K2597" s="3">
        <v>47076410.54</v>
      </c>
      <c r="L2597" s="3">
        <v>0</v>
      </c>
      <c r="M2597" s="3">
        <v>2231003045.49</v>
      </c>
      <c r="N2597" s="3">
        <v>496839653.82</v>
      </c>
      <c r="O2597" s="3">
        <v>4125444828.04</v>
      </c>
      <c r="P2597" s="3">
        <v>80599944.16</v>
      </c>
      <c r="Q2597" s="3">
        <v>0</v>
      </c>
      <c r="R2597" s="3">
        <v>3280446522.59</v>
      </c>
      <c r="S2597" s="3">
        <v>0</v>
      </c>
      <c r="T2597" s="3">
        <v>0</v>
      </c>
      <c r="U2597" s="3">
        <v>37478080.87</v>
      </c>
      <c r="V2597" s="3">
        <v>22696467.96</v>
      </c>
      <c r="W2597" s="3">
        <v>0</v>
      </c>
      <c r="X2597" s="3">
        <v>0</v>
      </c>
      <c r="Y2597" s="3">
        <v>0</v>
      </c>
      <c r="Z2597" s="3">
        <v>18708010.56</v>
      </c>
      <c r="AA2597" s="3">
        <v>0</v>
      </c>
      <c r="AB2597" s="3">
        <v>35808155.25</v>
      </c>
      <c r="AC2597" s="3">
        <v>1125602887.48</v>
      </c>
      <c r="AD2597" s="3">
        <v>54037817.7</v>
      </c>
      <c r="AE2597" s="3">
        <v>0</v>
      </c>
      <c r="AF2597" s="3">
        <v>0</v>
      </c>
      <c r="AG2597" s="3">
        <v>0</v>
      </c>
      <c r="AH2597" s="3">
        <v>103269692.52</v>
      </c>
      <c r="AI2597" s="3">
        <v>0</v>
      </c>
      <c r="AJ2597" s="3">
        <v>0</v>
      </c>
      <c r="AK2597" s="3">
        <v>21838683.32</v>
      </c>
      <c r="AL2597" s="3">
        <v>42794279.95</v>
      </c>
      <c r="AM2597" s="3">
        <v>0</v>
      </c>
      <c r="AN2597" s="3">
        <v>0</v>
      </c>
      <c r="AO2597" s="6">
        <f t="shared" si="600"/>
        <v>211667940.8</v>
      </c>
      <c r="AP2597" s="6">
        <f t="shared" si="601"/>
        <v>6933887471.51</v>
      </c>
      <c r="AQ2597" s="6">
        <f t="shared" si="602"/>
        <v>3395137237.23</v>
      </c>
      <c r="AR2597" s="6">
        <f t="shared" si="603"/>
        <v>3538750234.28</v>
      </c>
      <c r="AS2597" s="6">
        <f t="shared" si="604"/>
        <v>1347543360.97</v>
      </c>
      <c r="AT2597" s="10">
        <f t="shared" si="605"/>
        <v>35737942.77</v>
      </c>
      <c r="AU2597" s="10">
        <f t="shared" si="606"/>
        <v>1383281303.74</v>
      </c>
      <c r="AV2597" s="10">
        <f t="shared" si="607"/>
        <v>3750418175.08</v>
      </c>
      <c r="AW2597" s="12">
        <f t="shared" si="608"/>
        <v>0.0412310735510082</v>
      </c>
      <c r="AX2597" s="12">
        <f t="shared" si="609"/>
        <v>0.9518074860847</v>
      </c>
      <c r="AY2597" s="12">
        <f t="shared" si="610"/>
        <v>0.689317761758309</v>
      </c>
      <c r="AZ2597" s="12">
        <f t="shared" si="611"/>
        <v>0.262489724326391</v>
      </c>
      <c r="BA2597" s="12">
        <f t="shared" si="612"/>
        <v>0.00696144036429154</v>
      </c>
      <c r="BB2597" s="12">
        <f t="shared" si="613"/>
        <v>0.269451164690683</v>
      </c>
      <c r="BC2597" s="12">
        <f t="shared" si="614"/>
        <v>0.730548835309317</v>
      </c>
    </row>
    <row r="2598" spans="1:55">
      <c r="A2598" s="3" t="s">
        <v>5247</v>
      </c>
      <c r="B2598" s="3" t="s">
        <v>5248</v>
      </c>
      <c r="C2598" s="3">
        <v>0</v>
      </c>
      <c r="D2598" s="3">
        <v>156094471.25</v>
      </c>
      <c r="E2598" s="3">
        <v>0</v>
      </c>
      <c r="F2598" s="3">
        <v>0</v>
      </c>
      <c r="G2598" s="3">
        <v>0</v>
      </c>
      <c r="H2598" s="3">
        <v>0</v>
      </c>
      <c r="I2598" s="3">
        <v>0</v>
      </c>
      <c r="J2598" s="3">
        <v>0</v>
      </c>
      <c r="K2598" s="3">
        <v>697752294.62</v>
      </c>
      <c r="L2598" s="3">
        <v>0</v>
      </c>
      <c r="M2598" s="3">
        <v>963401462.89</v>
      </c>
      <c r="N2598" s="3">
        <v>67549236.04</v>
      </c>
      <c r="O2598" s="3">
        <v>304270152.67</v>
      </c>
      <c r="P2598" s="3">
        <v>23456531.69</v>
      </c>
      <c r="Q2598" s="3">
        <v>5635072.01</v>
      </c>
      <c r="R2598" s="3">
        <v>164865041.31</v>
      </c>
      <c r="S2598" s="3">
        <v>0</v>
      </c>
      <c r="T2598" s="3">
        <v>0</v>
      </c>
      <c r="U2598" s="3">
        <v>19707713.17</v>
      </c>
      <c r="V2598" s="3">
        <v>197203549.99</v>
      </c>
      <c r="W2598" s="3">
        <v>0</v>
      </c>
      <c r="X2598" s="3">
        <v>0</v>
      </c>
      <c r="Y2598" s="3">
        <v>0</v>
      </c>
      <c r="Z2598" s="3">
        <v>60703422.86</v>
      </c>
      <c r="AA2598" s="3">
        <v>0</v>
      </c>
      <c r="AB2598" s="3">
        <v>215000</v>
      </c>
      <c r="AC2598" s="3">
        <v>513851959.26</v>
      </c>
      <c r="AD2598" s="3">
        <v>643620767.93</v>
      </c>
      <c r="AE2598" s="3">
        <v>0</v>
      </c>
      <c r="AF2598" s="3">
        <v>0</v>
      </c>
      <c r="AG2598" s="3">
        <v>0</v>
      </c>
      <c r="AH2598" s="3">
        <v>394336340.89</v>
      </c>
      <c r="AI2598" s="3">
        <v>16688585.84</v>
      </c>
      <c r="AJ2598" s="3">
        <v>216304366.68</v>
      </c>
      <c r="AK2598" s="3">
        <v>5876808.63</v>
      </c>
      <c r="AL2598" s="3">
        <v>33516189.26</v>
      </c>
      <c r="AM2598" s="3">
        <v>27903798.37</v>
      </c>
      <c r="AN2598" s="3">
        <v>30858754.09</v>
      </c>
      <c r="AO2598" s="6">
        <f t="shared" si="600"/>
        <v>853846765.87</v>
      </c>
      <c r="AP2598" s="6">
        <f t="shared" si="601"/>
        <v>1364312455.3</v>
      </c>
      <c r="AQ2598" s="6">
        <f t="shared" si="602"/>
        <v>442694727.33</v>
      </c>
      <c r="AR2598" s="6">
        <f t="shared" si="603"/>
        <v>921617727.97</v>
      </c>
      <c r="AS2598" s="6">
        <f t="shared" si="604"/>
        <v>1882957570.95</v>
      </c>
      <c r="AT2598" s="10">
        <f t="shared" si="605"/>
        <v>0</v>
      </c>
      <c r="AU2598" s="10">
        <f t="shared" si="606"/>
        <v>1882957570.95</v>
      </c>
      <c r="AV2598" s="10">
        <f t="shared" si="607"/>
        <v>1775464493.84</v>
      </c>
      <c r="AW2598" s="12">
        <f t="shared" si="608"/>
        <v>0.233392088378139</v>
      </c>
      <c r="AX2598" s="12">
        <f t="shared" si="609"/>
        <v>0.766607911621861</v>
      </c>
      <c r="AY2598" s="12">
        <f t="shared" si="610"/>
        <v>0.251916731215894</v>
      </c>
      <c r="AZ2598" s="12">
        <f t="shared" si="611"/>
        <v>0.514691180405967</v>
      </c>
      <c r="BA2598" s="12">
        <f t="shared" si="612"/>
        <v>0</v>
      </c>
      <c r="BB2598" s="12">
        <f t="shared" si="613"/>
        <v>0.514691180405967</v>
      </c>
      <c r="BC2598" s="12">
        <f t="shared" si="614"/>
        <v>0.485308819594033</v>
      </c>
    </row>
    <row r="2599" spans="1:55">
      <c r="A2599" s="3" t="s">
        <v>5249</v>
      </c>
      <c r="B2599" s="3" t="s">
        <v>5250</v>
      </c>
      <c r="C2599" s="3">
        <v>301977903.51</v>
      </c>
      <c r="D2599" s="3">
        <v>155707442.52</v>
      </c>
      <c r="E2599" s="3">
        <v>0</v>
      </c>
      <c r="F2599" s="3">
        <v>0</v>
      </c>
      <c r="G2599" s="3">
        <v>0</v>
      </c>
      <c r="H2599" s="3">
        <v>0</v>
      </c>
      <c r="I2599" s="3">
        <v>0</v>
      </c>
      <c r="J2599" s="3">
        <v>16159967.34</v>
      </c>
      <c r="K2599" s="3">
        <v>26719537.03</v>
      </c>
      <c r="L2599" s="3">
        <v>0</v>
      </c>
      <c r="M2599" s="3">
        <v>112281672.8</v>
      </c>
      <c r="N2599" s="3">
        <v>119291919.17</v>
      </c>
      <c r="O2599" s="3">
        <v>484040118.35</v>
      </c>
      <c r="P2599" s="3">
        <v>23983801.64</v>
      </c>
      <c r="Q2599" s="3">
        <v>0</v>
      </c>
      <c r="R2599" s="3">
        <v>407980313.36</v>
      </c>
      <c r="S2599" s="3">
        <v>0</v>
      </c>
      <c r="T2599" s="3">
        <v>0</v>
      </c>
      <c r="U2599" s="3">
        <v>29089171.86</v>
      </c>
      <c r="V2599" s="3">
        <v>29492385.68</v>
      </c>
      <c r="W2599" s="3">
        <v>0</v>
      </c>
      <c r="X2599" s="3">
        <v>0</v>
      </c>
      <c r="Y2599" s="3">
        <v>0</v>
      </c>
      <c r="Z2599" s="3">
        <v>257680417.71</v>
      </c>
      <c r="AA2599" s="3">
        <v>0</v>
      </c>
      <c r="AB2599" s="3">
        <v>34991743.3</v>
      </c>
      <c r="AC2599" s="3">
        <v>3635784641.74</v>
      </c>
      <c r="AD2599" s="3">
        <v>447306196.22</v>
      </c>
      <c r="AE2599" s="3">
        <v>0</v>
      </c>
      <c r="AF2599" s="3">
        <v>0</v>
      </c>
      <c r="AG2599" s="3">
        <v>0</v>
      </c>
      <c r="AH2599" s="3">
        <v>267556986.26</v>
      </c>
      <c r="AI2599" s="3">
        <v>0</v>
      </c>
      <c r="AJ2599" s="3">
        <v>1248980.74</v>
      </c>
      <c r="AK2599" s="3">
        <v>0</v>
      </c>
      <c r="AL2599" s="3">
        <v>145213619.48</v>
      </c>
      <c r="AM2599" s="3">
        <v>0</v>
      </c>
      <c r="AN2599" s="3">
        <v>12156894.4</v>
      </c>
      <c r="AO2599" s="6">
        <f t="shared" si="600"/>
        <v>198586946.89</v>
      </c>
      <c r="AP2599" s="6">
        <f t="shared" si="601"/>
        <v>739597511.96</v>
      </c>
      <c r="AQ2599" s="6">
        <f t="shared" si="602"/>
        <v>759234031.91</v>
      </c>
      <c r="AR2599" s="6">
        <f t="shared" si="603"/>
        <v>-19636519.9499999</v>
      </c>
      <c r="AS2599" s="6">
        <f t="shared" si="604"/>
        <v>4509267318.84</v>
      </c>
      <c r="AT2599" s="10">
        <f t="shared" si="605"/>
        <v>301977903.51</v>
      </c>
      <c r="AU2599" s="10">
        <f t="shared" si="606"/>
        <v>4811245222.35</v>
      </c>
      <c r="AV2599" s="10">
        <f t="shared" si="607"/>
        <v>178950426.94</v>
      </c>
      <c r="AW2599" s="12">
        <f t="shared" si="608"/>
        <v>0.0397954230348172</v>
      </c>
      <c r="AX2599" s="12">
        <f t="shared" si="609"/>
        <v>0.899690335694309</v>
      </c>
      <c r="AY2599" s="12">
        <f t="shared" si="610"/>
        <v>-0.00393502005333073</v>
      </c>
      <c r="AZ2599" s="12">
        <f t="shared" si="611"/>
        <v>0.903625355747639</v>
      </c>
      <c r="BA2599" s="12">
        <f t="shared" si="612"/>
        <v>0.0605142412708738</v>
      </c>
      <c r="BB2599" s="12">
        <f t="shared" si="613"/>
        <v>0.964139597018513</v>
      </c>
      <c r="BC2599" s="12">
        <f t="shared" si="614"/>
        <v>0.0358604029814865</v>
      </c>
    </row>
    <row r="2600" spans="1:55">
      <c r="A2600" s="3" t="s">
        <v>5251</v>
      </c>
      <c r="B2600" s="3" t="s">
        <v>5252</v>
      </c>
      <c r="C2600" s="3">
        <v>0</v>
      </c>
      <c r="D2600" s="3">
        <v>154956846.71</v>
      </c>
      <c r="E2600" s="3">
        <v>240000000</v>
      </c>
      <c r="F2600" s="3">
        <v>0</v>
      </c>
      <c r="G2600" s="3">
        <v>0</v>
      </c>
      <c r="H2600" s="3">
        <v>0</v>
      </c>
      <c r="I2600" s="3">
        <v>0</v>
      </c>
      <c r="J2600" s="3">
        <v>4861482.83</v>
      </c>
      <c r="K2600" s="3">
        <v>1693468.72</v>
      </c>
      <c r="L2600" s="3">
        <v>0</v>
      </c>
      <c r="M2600" s="3">
        <v>12894140.56</v>
      </c>
      <c r="N2600" s="3">
        <v>88292568.91</v>
      </c>
      <c r="O2600" s="3">
        <v>163623981.67</v>
      </c>
      <c r="P2600" s="3">
        <v>300185960.54</v>
      </c>
      <c r="Q2600" s="3">
        <v>0</v>
      </c>
      <c r="R2600" s="3">
        <v>83322758.91</v>
      </c>
      <c r="S2600" s="3">
        <v>0</v>
      </c>
      <c r="T2600" s="3">
        <v>0</v>
      </c>
      <c r="U2600" s="3">
        <v>12234946.35</v>
      </c>
      <c r="V2600" s="3">
        <v>7785983.72</v>
      </c>
      <c r="W2600" s="3">
        <v>0</v>
      </c>
      <c r="X2600" s="3">
        <v>0</v>
      </c>
      <c r="Y2600" s="3">
        <v>0</v>
      </c>
      <c r="Z2600" s="3">
        <v>14263108.34</v>
      </c>
      <c r="AA2600" s="3">
        <v>0</v>
      </c>
      <c r="AB2600" s="3">
        <v>7938170.85</v>
      </c>
      <c r="AC2600" s="3">
        <v>223319202.83</v>
      </c>
      <c r="AD2600" s="3">
        <v>82373693.35</v>
      </c>
      <c r="AE2600" s="3">
        <v>0</v>
      </c>
      <c r="AF2600" s="3">
        <v>0</v>
      </c>
      <c r="AG2600" s="3">
        <v>0</v>
      </c>
      <c r="AH2600" s="3">
        <v>107227093.26</v>
      </c>
      <c r="AI2600" s="3">
        <v>0</v>
      </c>
      <c r="AJ2600" s="3">
        <v>0</v>
      </c>
      <c r="AK2600" s="3">
        <v>0</v>
      </c>
      <c r="AL2600" s="3">
        <v>12332495.63</v>
      </c>
      <c r="AM2600" s="3">
        <v>0</v>
      </c>
      <c r="AN2600" s="3">
        <v>0</v>
      </c>
      <c r="AO2600" s="6">
        <f t="shared" si="600"/>
        <v>401511798.26</v>
      </c>
      <c r="AP2600" s="6">
        <f t="shared" si="601"/>
        <v>564996651.68</v>
      </c>
      <c r="AQ2600" s="6">
        <f t="shared" si="602"/>
        <v>125544968.17</v>
      </c>
      <c r="AR2600" s="6">
        <f t="shared" si="603"/>
        <v>439451683.51</v>
      </c>
      <c r="AS2600" s="6">
        <f t="shared" si="604"/>
        <v>425252485.07</v>
      </c>
      <c r="AT2600" s="10">
        <f t="shared" si="605"/>
        <v>0</v>
      </c>
      <c r="AU2600" s="10">
        <f t="shared" si="606"/>
        <v>425252485.07</v>
      </c>
      <c r="AV2600" s="10">
        <f t="shared" si="607"/>
        <v>840963481.77</v>
      </c>
      <c r="AW2600" s="12">
        <f t="shared" si="608"/>
        <v>0.317095826284692</v>
      </c>
      <c r="AX2600" s="12">
        <f t="shared" si="609"/>
        <v>0.682904173715308</v>
      </c>
      <c r="AY2600" s="12">
        <f t="shared" si="610"/>
        <v>0.347059028647938</v>
      </c>
      <c r="AZ2600" s="12">
        <f t="shared" si="611"/>
        <v>0.33584514506737</v>
      </c>
      <c r="BA2600" s="12">
        <f t="shared" si="612"/>
        <v>0</v>
      </c>
      <c r="BB2600" s="12">
        <f t="shared" si="613"/>
        <v>0.33584514506737</v>
      </c>
      <c r="BC2600" s="12">
        <f t="shared" si="614"/>
        <v>0.66415485493263</v>
      </c>
    </row>
    <row r="2601" spans="1:55">
      <c r="A2601" s="3" t="s">
        <v>5253</v>
      </c>
      <c r="B2601" s="3" t="s">
        <v>5254</v>
      </c>
      <c r="C2601" s="3">
        <v>1950000</v>
      </c>
      <c r="D2601" s="3">
        <v>154864574.61</v>
      </c>
      <c r="E2601" s="3">
        <v>0</v>
      </c>
      <c r="F2601" s="3">
        <v>0</v>
      </c>
      <c r="G2601" s="3">
        <v>0</v>
      </c>
      <c r="H2601" s="3">
        <v>0</v>
      </c>
      <c r="I2601" s="3">
        <v>0</v>
      </c>
      <c r="J2601" s="3">
        <v>4278082.14</v>
      </c>
      <c r="K2601" s="3">
        <v>25489012.55</v>
      </c>
      <c r="L2601" s="3">
        <v>0</v>
      </c>
      <c r="M2601" s="3">
        <v>215683049.63</v>
      </c>
      <c r="N2601" s="3">
        <v>48740651.76</v>
      </c>
      <c r="O2601" s="3">
        <v>507397520.53</v>
      </c>
      <c r="P2601" s="3">
        <v>11002545.1</v>
      </c>
      <c r="Q2601" s="3">
        <v>0</v>
      </c>
      <c r="R2601" s="3">
        <v>379558958.56</v>
      </c>
      <c r="S2601" s="3">
        <v>0</v>
      </c>
      <c r="T2601" s="3">
        <v>0</v>
      </c>
      <c r="U2601" s="3">
        <v>5845380.55</v>
      </c>
      <c r="V2601" s="3">
        <v>7637461.1</v>
      </c>
      <c r="W2601" s="3">
        <v>0</v>
      </c>
      <c r="X2601" s="3">
        <v>0</v>
      </c>
      <c r="Y2601" s="3">
        <v>0</v>
      </c>
      <c r="Z2601" s="3">
        <v>127247669.97</v>
      </c>
      <c r="AA2601" s="3">
        <v>0</v>
      </c>
      <c r="AB2601" s="3">
        <v>24229432.1</v>
      </c>
      <c r="AC2601" s="3">
        <v>623366093.99</v>
      </c>
      <c r="AD2601" s="3">
        <v>331281798</v>
      </c>
      <c r="AE2601" s="3">
        <v>0</v>
      </c>
      <c r="AF2601" s="3">
        <v>0</v>
      </c>
      <c r="AG2601" s="3">
        <v>0</v>
      </c>
      <c r="AH2601" s="3">
        <v>114824326.08</v>
      </c>
      <c r="AI2601" s="3">
        <v>0</v>
      </c>
      <c r="AJ2601" s="3">
        <v>28444631.86</v>
      </c>
      <c r="AK2601" s="3">
        <v>0</v>
      </c>
      <c r="AL2601" s="3">
        <v>20444811.23</v>
      </c>
      <c r="AM2601" s="3">
        <v>35874653.15</v>
      </c>
      <c r="AN2601" s="3">
        <v>2319934.19</v>
      </c>
      <c r="AO2601" s="6">
        <f t="shared" si="600"/>
        <v>184631669.3</v>
      </c>
      <c r="AP2601" s="6">
        <f t="shared" si="601"/>
        <v>782823767.02</v>
      </c>
      <c r="AQ2601" s="6">
        <f t="shared" si="602"/>
        <v>544518902.28</v>
      </c>
      <c r="AR2601" s="6">
        <f t="shared" si="603"/>
        <v>238304864.74</v>
      </c>
      <c r="AS2601" s="6">
        <f t="shared" si="604"/>
        <v>1156556248.5</v>
      </c>
      <c r="AT2601" s="10">
        <f t="shared" si="605"/>
        <v>1950000</v>
      </c>
      <c r="AU2601" s="10">
        <f t="shared" si="606"/>
        <v>1158506248.5</v>
      </c>
      <c r="AV2601" s="10">
        <f t="shared" si="607"/>
        <v>422936534.04</v>
      </c>
      <c r="AW2601" s="12">
        <f t="shared" si="608"/>
        <v>0.116748877252111</v>
      </c>
      <c r="AX2601" s="12">
        <f t="shared" si="609"/>
        <v>0.882018071497771</v>
      </c>
      <c r="AY2601" s="12">
        <f t="shared" si="610"/>
        <v>0.150688262244462</v>
      </c>
      <c r="AZ2601" s="12">
        <f t="shared" si="611"/>
        <v>0.731329809253309</v>
      </c>
      <c r="BA2601" s="12">
        <f t="shared" si="612"/>
        <v>0.00123305125011735</v>
      </c>
      <c r="BB2601" s="12">
        <f t="shared" si="613"/>
        <v>0.732562860503426</v>
      </c>
      <c r="BC2601" s="12">
        <f t="shared" si="614"/>
        <v>0.267437139496574</v>
      </c>
    </row>
    <row r="2602" spans="1:55">
      <c r="A2602" s="3" t="s">
        <v>5255</v>
      </c>
      <c r="B2602" s="3" t="s">
        <v>5256</v>
      </c>
      <c r="C2602" s="3">
        <v>54806387.14</v>
      </c>
      <c r="D2602" s="3">
        <v>154101556.87</v>
      </c>
      <c r="E2602" s="3">
        <v>0</v>
      </c>
      <c r="F2602" s="3">
        <v>0</v>
      </c>
      <c r="G2602" s="3">
        <v>0</v>
      </c>
      <c r="H2602" s="3">
        <v>0</v>
      </c>
      <c r="I2602" s="3">
        <v>0</v>
      </c>
      <c r="J2602" s="3">
        <v>10332569.19</v>
      </c>
      <c r="K2602" s="3">
        <v>10832538.05</v>
      </c>
      <c r="L2602" s="3">
        <v>0</v>
      </c>
      <c r="M2602" s="3">
        <v>292194444.59</v>
      </c>
      <c r="N2602" s="3">
        <v>44248561.01</v>
      </c>
      <c r="O2602" s="3">
        <v>310520262.74</v>
      </c>
      <c r="P2602" s="3">
        <v>11688024.36</v>
      </c>
      <c r="Q2602" s="3">
        <v>0</v>
      </c>
      <c r="R2602" s="3">
        <v>450956350.24</v>
      </c>
      <c r="S2602" s="3">
        <v>0</v>
      </c>
      <c r="T2602" s="3">
        <v>0</v>
      </c>
      <c r="U2602" s="3">
        <v>14805452.73</v>
      </c>
      <c r="V2602" s="3">
        <v>15295231.64</v>
      </c>
      <c r="W2602" s="3">
        <v>0</v>
      </c>
      <c r="X2602" s="3">
        <v>0</v>
      </c>
      <c r="Y2602" s="3">
        <v>8292000</v>
      </c>
      <c r="Z2602" s="3">
        <v>33579182.34</v>
      </c>
      <c r="AA2602" s="3">
        <v>0</v>
      </c>
      <c r="AB2602" s="3">
        <v>7324664.28</v>
      </c>
      <c r="AC2602" s="3">
        <v>1055915933.23</v>
      </c>
      <c r="AD2602" s="3">
        <v>38892565.03</v>
      </c>
      <c r="AE2602" s="3">
        <v>0</v>
      </c>
      <c r="AF2602" s="3">
        <v>0</v>
      </c>
      <c r="AG2602" s="3">
        <v>0</v>
      </c>
      <c r="AH2602" s="3">
        <v>74521662.04</v>
      </c>
      <c r="AI2602" s="3">
        <v>0</v>
      </c>
      <c r="AJ2602" s="3">
        <v>0</v>
      </c>
      <c r="AK2602" s="3">
        <v>3680098.1</v>
      </c>
      <c r="AL2602" s="3">
        <v>11956179.68</v>
      </c>
      <c r="AM2602" s="3">
        <v>3573840.15</v>
      </c>
      <c r="AN2602" s="3">
        <v>56219117.69</v>
      </c>
      <c r="AO2602" s="6">
        <f t="shared" si="600"/>
        <v>175266664.11</v>
      </c>
      <c r="AP2602" s="6">
        <f t="shared" si="601"/>
        <v>658651292.7</v>
      </c>
      <c r="AQ2602" s="6">
        <f t="shared" si="602"/>
        <v>530252881.23</v>
      </c>
      <c r="AR2602" s="6">
        <f t="shared" si="603"/>
        <v>128398411.47</v>
      </c>
      <c r="AS2602" s="6">
        <f t="shared" si="604"/>
        <v>1244759395.92</v>
      </c>
      <c r="AT2602" s="10">
        <f t="shared" si="605"/>
        <v>54806387.14</v>
      </c>
      <c r="AU2602" s="10">
        <f t="shared" si="606"/>
        <v>1299565783.06</v>
      </c>
      <c r="AV2602" s="10">
        <f t="shared" si="607"/>
        <v>303665075.58</v>
      </c>
      <c r="AW2602" s="12">
        <f t="shared" si="608"/>
        <v>0.109320914804919</v>
      </c>
      <c r="AX2602" s="12">
        <f t="shared" si="609"/>
        <v>0.85649412247144</v>
      </c>
      <c r="AY2602" s="12">
        <f t="shared" si="610"/>
        <v>0.0800872879773027</v>
      </c>
      <c r="AZ2602" s="12">
        <f t="shared" si="611"/>
        <v>0.776406834494137</v>
      </c>
      <c r="BA2602" s="12">
        <f t="shared" si="612"/>
        <v>0.0341849627236414</v>
      </c>
      <c r="BB2602" s="12">
        <f t="shared" si="613"/>
        <v>0.810591797217779</v>
      </c>
      <c r="BC2602" s="12">
        <f t="shared" si="614"/>
        <v>0.189408202782221</v>
      </c>
    </row>
    <row r="2603" spans="1:55">
      <c r="A2603" s="3" t="s">
        <v>5257</v>
      </c>
      <c r="B2603" s="3" t="s">
        <v>5258</v>
      </c>
      <c r="C2603" s="3">
        <v>0</v>
      </c>
      <c r="D2603" s="3">
        <v>153800411.49</v>
      </c>
      <c r="E2603" s="3">
        <v>153030000</v>
      </c>
      <c r="F2603" s="3">
        <v>0</v>
      </c>
      <c r="G2603" s="3">
        <v>0</v>
      </c>
      <c r="H2603" s="3">
        <v>0</v>
      </c>
      <c r="I2603" s="3">
        <v>0</v>
      </c>
      <c r="J2603" s="3">
        <v>0</v>
      </c>
      <c r="K2603" s="3">
        <v>9800031.18</v>
      </c>
      <c r="L2603" s="3">
        <v>0</v>
      </c>
      <c r="M2603" s="3">
        <v>114122842.99</v>
      </c>
      <c r="N2603" s="3">
        <v>24031041.81</v>
      </c>
      <c r="O2603" s="3">
        <v>88023861.18</v>
      </c>
      <c r="P2603" s="3">
        <v>2358.52</v>
      </c>
      <c r="Q2603" s="3">
        <v>0</v>
      </c>
      <c r="R2603" s="3">
        <v>333105977.35</v>
      </c>
      <c r="S2603" s="3">
        <v>0</v>
      </c>
      <c r="T2603" s="3">
        <v>0</v>
      </c>
      <c r="U2603" s="3">
        <v>48342211.95</v>
      </c>
      <c r="V2603" s="3">
        <v>22192580.84</v>
      </c>
      <c r="W2603" s="3">
        <v>0</v>
      </c>
      <c r="X2603" s="3">
        <v>0</v>
      </c>
      <c r="Y2603" s="3">
        <v>0</v>
      </c>
      <c r="Z2603" s="3">
        <v>28397223.47</v>
      </c>
      <c r="AA2603" s="3">
        <v>0</v>
      </c>
      <c r="AB2603" s="3">
        <v>91431.57</v>
      </c>
      <c r="AC2603" s="3">
        <v>1201828771.94</v>
      </c>
      <c r="AD2603" s="3">
        <v>194846291.41</v>
      </c>
      <c r="AE2603" s="3">
        <v>0</v>
      </c>
      <c r="AF2603" s="3">
        <v>0</v>
      </c>
      <c r="AG2603" s="3">
        <v>0</v>
      </c>
      <c r="AH2603" s="3">
        <v>121754401.18</v>
      </c>
      <c r="AI2603" s="3">
        <v>0</v>
      </c>
      <c r="AJ2603" s="3">
        <v>0</v>
      </c>
      <c r="AK2603" s="3">
        <v>0</v>
      </c>
      <c r="AL2603" s="3">
        <v>1368837.7</v>
      </c>
      <c r="AM2603" s="3">
        <v>0</v>
      </c>
      <c r="AN2603" s="3">
        <v>24863303</v>
      </c>
      <c r="AO2603" s="6">
        <f t="shared" si="600"/>
        <v>316630442.67</v>
      </c>
      <c r="AP2603" s="6">
        <f t="shared" si="601"/>
        <v>226180104.5</v>
      </c>
      <c r="AQ2603" s="6">
        <f t="shared" si="602"/>
        <v>432129425.18</v>
      </c>
      <c r="AR2603" s="6">
        <f t="shared" si="603"/>
        <v>-205949320.68</v>
      </c>
      <c r="AS2603" s="6">
        <f t="shared" si="604"/>
        <v>1544661605.23</v>
      </c>
      <c r="AT2603" s="10">
        <f t="shared" si="605"/>
        <v>0</v>
      </c>
      <c r="AU2603" s="10">
        <f t="shared" si="606"/>
        <v>1544661605.23</v>
      </c>
      <c r="AV2603" s="10">
        <f t="shared" si="607"/>
        <v>110681121.99</v>
      </c>
      <c r="AW2603" s="12">
        <f t="shared" si="608"/>
        <v>0.191277877060391</v>
      </c>
      <c r="AX2603" s="12">
        <f t="shared" si="609"/>
        <v>0.808722122939609</v>
      </c>
      <c r="AY2603" s="12">
        <f t="shared" si="610"/>
        <v>-0.124414912569721</v>
      </c>
      <c r="AZ2603" s="12">
        <f t="shared" si="611"/>
        <v>0.93313703550933</v>
      </c>
      <c r="BA2603" s="12">
        <f t="shared" si="612"/>
        <v>0</v>
      </c>
      <c r="BB2603" s="12">
        <f t="shared" si="613"/>
        <v>0.93313703550933</v>
      </c>
      <c r="BC2603" s="12">
        <f t="shared" si="614"/>
        <v>0.0668629644906702</v>
      </c>
    </row>
    <row r="2604" spans="1:55">
      <c r="A2604" s="3" t="s">
        <v>5259</v>
      </c>
      <c r="B2604" s="3" t="s">
        <v>5260</v>
      </c>
      <c r="C2604" s="3">
        <v>0</v>
      </c>
      <c r="D2604" s="3">
        <v>152558038.85</v>
      </c>
      <c r="E2604" s="3">
        <v>0</v>
      </c>
      <c r="F2604" s="3">
        <v>0</v>
      </c>
      <c r="G2604" s="3">
        <v>0</v>
      </c>
      <c r="H2604" s="3">
        <v>0</v>
      </c>
      <c r="I2604" s="3">
        <v>0</v>
      </c>
      <c r="J2604" s="3">
        <v>0</v>
      </c>
      <c r="K2604" s="3">
        <v>4563497.82</v>
      </c>
      <c r="L2604" s="3">
        <v>0</v>
      </c>
      <c r="M2604" s="3">
        <v>969987038.22</v>
      </c>
      <c r="N2604" s="3">
        <v>7427223.15</v>
      </c>
      <c r="O2604" s="3">
        <v>217509151.02</v>
      </c>
      <c r="P2604" s="3">
        <v>5969484.45</v>
      </c>
      <c r="Q2604" s="3">
        <v>0</v>
      </c>
      <c r="R2604" s="3">
        <v>465239012.38</v>
      </c>
      <c r="S2604" s="3">
        <v>0</v>
      </c>
      <c r="T2604" s="3">
        <v>0</v>
      </c>
      <c r="U2604" s="3">
        <v>13474760.94</v>
      </c>
      <c r="V2604" s="3">
        <v>7987136.09</v>
      </c>
      <c r="W2604" s="3">
        <v>0</v>
      </c>
      <c r="X2604" s="3">
        <v>0</v>
      </c>
      <c r="Y2604" s="3">
        <v>0</v>
      </c>
      <c r="Z2604" s="3">
        <v>3250862.34</v>
      </c>
      <c r="AA2604" s="3">
        <v>0</v>
      </c>
      <c r="AB2604" s="3">
        <v>0</v>
      </c>
      <c r="AC2604" s="3">
        <v>399240038.22</v>
      </c>
      <c r="AD2604" s="3">
        <v>24809403.48</v>
      </c>
      <c r="AE2604" s="3">
        <v>0</v>
      </c>
      <c r="AF2604" s="3">
        <v>0</v>
      </c>
      <c r="AG2604" s="3">
        <v>0</v>
      </c>
      <c r="AH2604" s="3">
        <v>82049789.43</v>
      </c>
      <c r="AI2604" s="3">
        <v>0</v>
      </c>
      <c r="AJ2604" s="3">
        <v>16714618.69</v>
      </c>
      <c r="AK2604" s="3">
        <v>18020830.4</v>
      </c>
      <c r="AL2604" s="3">
        <v>9851062.9</v>
      </c>
      <c r="AM2604" s="3">
        <v>14687444.59</v>
      </c>
      <c r="AN2604" s="3">
        <v>29847849.82</v>
      </c>
      <c r="AO2604" s="6">
        <f t="shared" si="600"/>
        <v>157121536.67</v>
      </c>
      <c r="AP2604" s="6">
        <f t="shared" si="601"/>
        <v>1200892896.84</v>
      </c>
      <c r="AQ2604" s="6">
        <f t="shared" si="602"/>
        <v>489951771.75</v>
      </c>
      <c r="AR2604" s="6">
        <f t="shared" si="603"/>
        <v>710941125.09</v>
      </c>
      <c r="AS2604" s="6">
        <f t="shared" si="604"/>
        <v>595221037.53</v>
      </c>
      <c r="AT2604" s="10">
        <f t="shared" si="605"/>
        <v>0</v>
      </c>
      <c r="AU2604" s="10">
        <f t="shared" si="606"/>
        <v>595221037.53</v>
      </c>
      <c r="AV2604" s="10">
        <f t="shared" si="607"/>
        <v>868062661.76</v>
      </c>
      <c r="AW2604" s="12">
        <f t="shared" si="608"/>
        <v>0.107375990552097</v>
      </c>
      <c r="AX2604" s="12">
        <f t="shared" si="609"/>
        <v>0.892624009447904</v>
      </c>
      <c r="AY2604" s="12">
        <f t="shared" si="610"/>
        <v>0.485853239146282</v>
      </c>
      <c r="AZ2604" s="12">
        <f t="shared" si="611"/>
        <v>0.406770770301622</v>
      </c>
      <c r="BA2604" s="12">
        <f t="shared" si="612"/>
        <v>0</v>
      </c>
      <c r="BB2604" s="12">
        <f t="shared" si="613"/>
        <v>0.406770770301622</v>
      </c>
      <c r="BC2604" s="12">
        <f t="shared" si="614"/>
        <v>0.593229229698378</v>
      </c>
    </row>
    <row r="2605" spans="1:55">
      <c r="A2605" s="3" t="s">
        <v>5261</v>
      </c>
      <c r="B2605" s="3" t="s">
        <v>5262</v>
      </c>
      <c r="C2605" s="3">
        <v>413165516.93</v>
      </c>
      <c r="D2605" s="3">
        <v>152152427.91</v>
      </c>
      <c r="E2605" s="3">
        <v>0</v>
      </c>
      <c r="F2605" s="3">
        <v>0</v>
      </c>
      <c r="G2605" s="3">
        <v>0</v>
      </c>
      <c r="H2605" s="3">
        <v>0</v>
      </c>
      <c r="I2605" s="3">
        <v>0</v>
      </c>
      <c r="J2605" s="3">
        <v>0</v>
      </c>
      <c r="K2605" s="3">
        <v>156787780.97</v>
      </c>
      <c r="L2605" s="3">
        <v>0</v>
      </c>
      <c r="M2605" s="3">
        <v>792362066.57</v>
      </c>
      <c r="N2605" s="3">
        <v>330661479.45</v>
      </c>
      <c r="O2605" s="3">
        <v>658181169.25</v>
      </c>
      <c r="P2605" s="3">
        <v>52203029.45</v>
      </c>
      <c r="Q2605" s="3">
        <v>0</v>
      </c>
      <c r="R2605" s="3">
        <v>259554234.06</v>
      </c>
      <c r="S2605" s="3">
        <v>2787683.18</v>
      </c>
      <c r="T2605" s="3">
        <v>0</v>
      </c>
      <c r="U2605" s="3">
        <v>20045002.68</v>
      </c>
      <c r="V2605" s="3">
        <v>46227909.37</v>
      </c>
      <c r="W2605" s="3">
        <v>0</v>
      </c>
      <c r="X2605" s="3">
        <v>0</v>
      </c>
      <c r="Y2605" s="3">
        <v>0</v>
      </c>
      <c r="Z2605" s="3">
        <v>47579052.83</v>
      </c>
      <c r="AA2605" s="3">
        <v>0</v>
      </c>
      <c r="AB2605" s="3">
        <v>26263443.06</v>
      </c>
      <c r="AC2605" s="3">
        <v>1050792643.02</v>
      </c>
      <c r="AD2605" s="3">
        <v>93057970.21</v>
      </c>
      <c r="AE2605" s="3">
        <v>0</v>
      </c>
      <c r="AF2605" s="3">
        <v>0</v>
      </c>
      <c r="AG2605" s="3">
        <v>0</v>
      </c>
      <c r="AH2605" s="3">
        <v>430726199.14</v>
      </c>
      <c r="AI2605" s="3">
        <v>5348131.44</v>
      </c>
      <c r="AJ2605" s="3">
        <v>550578113.46</v>
      </c>
      <c r="AK2605" s="3">
        <v>5505877.12</v>
      </c>
      <c r="AL2605" s="3">
        <v>80573132.64</v>
      </c>
      <c r="AM2605" s="3">
        <v>2744459.21</v>
      </c>
      <c r="AN2605" s="3">
        <v>420462571.64</v>
      </c>
      <c r="AO2605" s="6">
        <f t="shared" si="600"/>
        <v>308940208.88</v>
      </c>
      <c r="AP2605" s="6">
        <f t="shared" si="601"/>
        <v>1833407744.72</v>
      </c>
      <c r="AQ2605" s="6">
        <f t="shared" si="602"/>
        <v>402457325.18</v>
      </c>
      <c r="AR2605" s="6">
        <f t="shared" si="603"/>
        <v>1430950419.54</v>
      </c>
      <c r="AS2605" s="6">
        <f t="shared" si="604"/>
        <v>2639789097.88</v>
      </c>
      <c r="AT2605" s="10">
        <f t="shared" si="605"/>
        <v>413165516.93</v>
      </c>
      <c r="AU2605" s="10">
        <f t="shared" si="606"/>
        <v>3052954614.81</v>
      </c>
      <c r="AV2605" s="10">
        <f t="shared" si="607"/>
        <v>1739890628.42</v>
      </c>
      <c r="AW2605" s="12">
        <f t="shared" si="608"/>
        <v>0.0644586238865911</v>
      </c>
      <c r="AX2605" s="12">
        <f t="shared" si="609"/>
        <v>0.849336732324084</v>
      </c>
      <c r="AY2605" s="12">
        <f t="shared" si="610"/>
        <v>0.298559696155692</v>
      </c>
      <c r="AZ2605" s="12">
        <f t="shared" si="611"/>
        <v>0.550777036168393</v>
      </c>
      <c r="BA2605" s="12">
        <f t="shared" si="612"/>
        <v>0.0862046437893244</v>
      </c>
      <c r="BB2605" s="12">
        <f t="shared" si="613"/>
        <v>0.636981679957717</v>
      </c>
      <c r="BC2605" s="12">
        <f t="shared" si="614"/>
        <v>0.363018320042283</v>
      </c>
    </row>
    <row r="2606" spans="1:55">
      <c r="A2606" s="3" t="s">
        <v>5263</v>
      </c>
      <c r="B2606" s="3" t="s">
        <v>5264</v>
      </c>
      <c r="C2606" s="3">
        <v>37227277.09</v>
      </c>
      <c r="D2606" s="3">
        <v>152120160.68</v>
      </c>
      <c r="E2606" s="3">
        <v>30000000</v>
      </c>
      <c r="F2606" s="3">
        <v>0</v>
      </c>
      <c r="G2606" s="3">
        <v>0</v>
      </c>
      <c r="H2606" s="3">
        <v>0</v>
      </c>
      <c r="I2606" s="3">
        <v>0</v>
      </c>
      <c r="J2606" s="3">
        <v>24892219.18</v>
      </c>
      <c r="K2606" s="3">
        <v>14597492.64</v>
      </c>
      <c r="L2606" s="3">
        <v>0</v>
      </c>
      <c r="M2606" s="3">
        <v>104820192.58</v>
      </c>
      <c r="N2606" s="3">
        <v>19943861.57</v>
      </c>
      <c r="O2606" s="3">
        <v>160464344.41</v>
      </c>
      <c r="P2606" s="3">
        <v>10670754.23</v>
      </c>
      <c r="Q2606" s="3">
        <v>0</v>
      </c>
      <c r="R2606" s="3">
        <v>89901753.33</v>
      </c>
      <c r="S2606" s="3">
        <v>0</v>
      </c>
      <c r="T2606" s="3">
        <v>0</v>
      </c>
      <c r="U2606" s="3">
        <v>36890848.8</v>
      </c>
      <c r="V2606" s="3">
        <v>11086579.98</v>
      </c>
      <c r="W2606" s="3">
        <v>0</v>
      </c>
      <c r="X2606" s="3">
        <v>0</v>
      </c>
      <c r="Y2606" s="3">
        <v>0</v>
      </c>
      <c r="Z2606" s="3">
        <v>17218008.9</v>
      </c>
      <c r="AA2606" s="3">
        <v>0</v>
      </c>
      <c r="AB2606" s="3">
        <v>960106.53</v>
      </c>
      <c r="AC2606" s="3">
        <v>434134616.71</v>
      </c>
      <c r="AD2606" s="3">
        <v>73851437.41</v>
      </c>
      <c r="AE2606" s="3">
        <v>0</v>
      </c>
      <c r="AF2606" s="3">
        <v>0</v>
      </c>
      <c r="AG2606" s="3">
        <v>0</v>
      </c>
      <c r="AH2606" s="3">
        <v>146388469.47</v>
      </c>
      <c r="AI2606" s="3">
        <v>0</v>
      </c>
      <c r="AJ2606" s="3">
        <v>292533842.3</v>
      </c>
      <c r="AK2606" s="3">
        <v>6153135.3</v>
      </c>
      <c r="AL2606" s="3">
        <v>4708028.85</v>
      </c>
      <c r="AM2606" s="3">
        <v>5731885.82</v>
      </c>
      <c r="AN2606" s="3">
        <v>16838355.6</v>
      </c>
      <c r="AO2606" s="6">
        <f t="shared" si="600"/>
        <v>221609872.5</v>
      </c>
      <c r="AP2606" s="6">
        <f t="shared" si="601"/>
        <v>295899152.79</v>
      </c>
      <c r="AQ2606" s="6">
        <f t="shared" si="602"/>
        <v>156057297.54</v>
      </c>
      <c r="AR2606" s="6">
        <f t="shared" si="603"/>
        <v>139841855.25</v>
      </c>
      <c r="AS2606" s="6">
        <f t="shared" si="604"/>
        <v>980339771.46</v>
      </c>
      <c r="AT2606" s="10">
        <f t="shared" si="605"/>
        <v>37227277.09</v>
      </c>
      <c r="AU2606" s="10">
        <f t="shared" si="606"/>
        <v>1017567048.55</v>
      </c>
      <c r="AV2606" s="10">
        <f t="shared" si="607"/>
        <v>361451727.75</v>
      </c>
      <c r="AW2606" s="12">
        <f t="shared" si="608"/>
        <v>0.160701127721114</v>
      </c>
      <c r="AX2606" s="12">
        <f t="shared" si="609"/>
        <v>0.812303389889674</v>
      </c>
      <c r="AY2606" s="12">
        <f t="shared" si="610"/>
        <v>0.101406781150004</v>
      </c>
      <c r="AZ2606" s="12">
        <f t="shared" si="611"/>
        <v>0.71089660873967</v>
      </c>
      <c r="BA2606" s="12">
        <f t="shared" si="612"/>
        <v>0.0269954823892125</v>
      </c>
      <c r="BB2606" s="12">
        <f t="shared" si="613"/>
        <v>0.737892091128883</v>
      </c>
      <c r="BC2606" s="12">
        <f t="shared" si="614"/>
        <v>0.262107908871117</v>
      </c>
    </row>
    <row r="2607" spans="1:55">
      <c r="A2607" s="3" t="s">
        <v>5265</v>
      </c>
      <c r="B2607" s="3" t="s">
        <v>5266</v>
      </c>
      <c r="C2607" s="3">
        <v>0</v>
      </c>
      <c r="D2607" s="3">
        <v>151671066.56</v>
      </c>
      <c r="E2607" s="3">
        <v>100000000</v>
      </c>
      <c r="F2607" s="3">
        <v>0</v>
      </c>
      <c r="G2607" s="3">
        <v>0</v>
      </c>
      <c r="H2607" s="3">
        <v>0</v>
      </c>
      <c r="I2607" s="3">
        <v>0</v>
      </c>
      <c r="J2607" s="3">
        <v>0</v>
      </c>
      <c r="K2607" s="3">
        <v>4556603.66</v>
      </c>
      <c r="L2607" s="3">
        <v>0</v>
      </c>
      <c r="M2607" s="3">
        <v>17537224.77</v>
      </c>
      <c r="N2607" s="3">
        <v>9167233.95</v>
      </c>
      <c r="O2607" s="3">
        <v>48353560.18</v>
      </c>
      <c r="P2607" s="3">
        <v>5677919.75</v>
      </c>
      <c r="Q2607" s="3">
        <v>0</v>
      </c>
      <c r="R2607" s="3">
        <v>26479309.81</v>
      </c>
      <c r="S2607" s="3">
        <v>0</v>
      </c>
      <c r="T2607" s="3">
        <v>0</v>
      </c>
      <c r="U2607" s="3">
        <v>9592149.71</v>
      </c>
      <c r="V2607" s="3">
        <v>10580091.39</v>
      </c>
      <c r="W2607" s="3">
        <v>0</v>
      </c>
      <c r="X2607" s="3">
        <v>0</v>
      </c>
      <c r="Y2607" s="3">
        <v>2241522.81</v>
      </c>
      <c r="Z2607" s="3">
        <v>0</v>
      </c>
      <c r="AA2607" s="3">
        <v>0</v>
      </c>
      <c r="AB2607" s="3">
        <v>2743206.68</v>
      </c>
      <c r="AC2607" s="3">
        <v>355257177.01</v>
      </c>
      <c r="AD2607" s="3">
        <v>1410828</v>
      </c>
      <c r="AE2607" s="3">
        <v>0</v>
      </c>
      <c r="AF2607" s="3">
        <v>0</v>
      </c>
      <c r="AG2607" s="3">
        <v>0</v>
      </c>
      <c r="AH2607" s="3">
        <v>157407568.79</v>
      </c>
      <c r="AI2607" s="3">
        <v>0</v>
      </c>
      <c r="AJ2607" s="3">
        <v>336158071.62</v>
      </c>
      <c r="AK2607" s="3">
        <v>2247000.07</v>
      </c>
      <c r="AL2607" s="3">
        <v>1691410.93</v>
      </c>
      <c r="AM2607" s="3">
        <v>0</v>
      </c>
      <c r="AN2607" s="3">
        <v>102405117.16</v>
      </c>
      <c r="AO2607" s="6">
        <f t="shared" si="600"/>
        <v>256227670.22</v>
      </c>
      <c r="AP2607" s="6">
        <f t="shared" si="601"/>
        <v>80735938.65</v>
      </c>
      <c r="AQ2607" s="6">
        <f t="shared" si="602"/>
        <v>51636280.4</v>
      </c>
      <c r="AR2607" s="6">
        <f t="shared" si="603"/>
        <v>29099658.25</v>
      </c>
      <c r="AS2607" s="6">
        <f t="shared" si="604"/>
        <v>956577173.58</v>
      </c>
      <c r="AT2607" s="10">
        <f t="shared" si="605"/>
        <v>0</v>
      </c>
      <c r="AU2607" s="10">
        <f t="shared" si="606"/>
        <v>956577173.58</v>
      </c>
      <c r="AV2607" s="10">
        <f t="shared" si="607"/>
        <v>285327328.47</v>
      </c>
      <c r="AW2607" s="12">
        <f t="shared" si="608"/>
        <v>0.206318335908315</v>
      </c>
      <c r="AX2607" s="12">
        <f t="shared" si="609"/>
        <v>0.793681664091685</v>
      </c>
      <c r="AY2607" s="12">
        <f t="shared" si="610"/>
        <v>0.023431478186902</v>
      </c>
      <c r="AZ2607" s="12">
        <f t="shared" si="611"/>
        <v>0.770250185904783</v>
      </c>
      <c r="BA2607" s="12">
        <f t="shared" si="612"/>
        <v>0</v>
      </c>
      <c r="BB2607" s="12">
        <f t="shared" si="613"/>
        <v>0.770250185904783</v>
      </c>
      <c r="BC2607" s="12">
        <f t="shared" si="614"/>
        <v>0.229749814095217</v>
      </c>
    </row>
    <row r="2608" spans="1:55">
      <c r="A2608" s="3" t="s">
        <v>5267</v>
      </c>
      <c r="B2608" s="3" t="s">
        <v>5268</v>
      </c>
      <c r="C2608" s="3">
        <v>26305514.93</v>
      </c>
      <c r="D2608" s="3">
        <v>151664029.54</v>
      </c>
      <c r="E2608" s="3">
        <v>289649835.38</v>
      </c>
      <c r="F2608" s="3">
        <v>0</v>
      </c>
      <c r="G2608" s="3">
        <v>0</v>
      </c>
      <c r="H2608" s="3">
        <v>0</v>
      </c>
      <c r="I2608" s="3">
        <v>0</v>
      </c>
      <c r="J2608" s="3">
        <v>11551563.18</v>
      </c>
      <c r="K2608" s="3">
        <v>3553496.65</v>
      </c>
      <c r="L2608" s="3">
        <v>0</v>
      </c>
      <c r="M2608" s="3">
        <v>459116655.76</v>
      </c>
      <c r="N2608" s="3">
        <v>15128663.13</v>
      </c>
      <c r="O2608" s="3">
        <v>451370026.78</v>
      </c>
      <c r="P2608" s="3">
        <v>48961286.27</v>
      </c>
      <c r="Q2608" s="3">
        <v>0</v>
      </c>
      <c r="R2608" s="3">
        <v>336593133.09</v>
      </c>
      <c r="S2608" s="3">
        <v>0</v>
      </c>
      <c r="T2608" s="3">
        <v>0</v>
      </c>
      <c r="U2608" s="3">
        <v>43559333.29</v>
      </c>
      <c r="V2608" s="3">
        <v>12554715.92</v>
      </c>
      <c r="W2608" s="3">
        <v>0</v>
      </c>
      <c r="X2608" s="3">
        <v>0</v>
      </c>
      <c r="Y2608" s="3">
        <v>0</v>
      </c>
      <c r="Z2608" s="3">
        <v>0</v>
      </c>
      <c r="AA2608" s="3">
        <v>0</v>
      </c>
      <c r="AB2608" s="3">
        <v>1842307.52</v>
      </c>
      <c r="AC2608" s="3">
        <v>79499550.12</v>
      </c>
      <c r="AD2608" s="3">
        <v>30904899.98</v>
      </c>
      <c r="AE2608" s="3">
        <v>0</v>
      </c>
      <c r="AF2608" s="3">
        <v>0</v>
      </c>
      <c r="AG2608" s="3">
        <v>0</v>
      </c>
      <c r="AH2608" s="3">
        <v>52063293.11</v>
      </c>
      <c r="AI2608" s="3">
        <v>0</v>
      </c>
      <c r="AJ2608" s="3">
        <v>100207841.94</v>
      </c>
      <c r="AK2608" s="3">
        <v>7264649.64</v>
      </c>
      <c r="AL2608" s="3">
        <v>34757517.19</v>
      </c>
      <c r="AM2608" s="3">
        <v>6432419.45</v>
      </c>
      <c r="AN2608" s="3">
        <v>12368641.59</v>
      </c>
      <c r="AO2608" s="6">
        <f t="shared" ref="AO2608:AO2671" si="615">(D2608+E2608+F2608+G2608+H2608+I2608+J2608+K2608+L2608)</f>
        <v>456418924.75</v>
      </c>
      <c r="AP2608" s="6">
        <f t="shared" ref="AP2608:AP2671" si="616">(M2608+N2608+O2608+P2608+Q2608)</f>
        <v>974576631.94</v>
      </c>
      <c r="AQ2608" s="6">
        <f t="shared" ref="AQ2608:AQ2671" si="617">(R2608+S2608+T2608+U2608+V2608+W2608+X2608+Y2608+Z2608+AA2608+AB2608)</f>
        <v>394549489.82</v>
      </c>
      <c r="AR2608" s="6">
        <f t="shared" ref="AR2608:AR2671" si="618">(AP2608-AQ2608)</f>
        <v>580027142.12</v>
      </c>
      <c r="AS2608" s="6">
        <f t="shared" ref="AS2608:AS2671" si="619">(AC2608+AD2608+AE2608+AF2608+AG2608+AH2608+AI2608+AJ2608+AK2608+AL2608+AM2608+AN2608)</f>
        <v>323498813.02</v>
      </c>
      <c r="AT2608" s="10">
        <f t="shared" ref="AT2608:AT2671" si="620">C2608</f>
        <v>26305514.93</v>
      </c>
      <c r="AU2608" s="10">
        <f t="shared" ref="AU2608:AU2671" si="621">AS2608+AT2608</f>
        <v>349804327.95</v>
      </c>
      <c r="AV2608" s="10">
        <f t="shared" ref="AV2608:AV2671" si="622">AO2608+AR2608</f>
        <v>1036446066.87</v>
      </c>
      <c r="AW2608" s="12">
        <f t="shared" si="608"/>
        <v>0.329247101718059</v>
      </c>
      <c r="AX2608" s="12">
        <f t="shared" si="609"/>
        <v>0.651776878489055</v>
      </c>
      <c r="AY2608" s="12">
        <f t="shared" si="610"/>
        <v>0.41841441076402</v>
      </c>
      <c r="AZ2608" s="12">
        <f t="shared" si="611"/>
        <v>0.233362467725036</v>
      </c>
      <c r="BA2608" s="12">
        <f t="shared" si="612"/>
        <v>0.0189760197928857</v>
      </c>
      <c r="BB2608" s="12">
        <f t="shared" si="613"/>
        <v>0.252338487517921</v>
      </c>
      <c r="BC2608" s="12">
        <f t="shared" si="614"/>
        <v>0.747661512482079</v>
      </c>
    </row>
    <row r="2609" spans="1:55">
      <c r="A2609" s="3" t="s">
        <v>5269</v>
      </c>
      <c r="B2609" s="3" t="s">
        <v>5270</v>
      </c>
      <c r="C2609" s="3">
        <v>0</v>
      </c>
      <c r="D2609" s="3">
        <v>150887376.79</v>
      </c>
      <c r="E2609" s="3">
        <v>1329010940.03</v>
      </c>
      <c r="F2609" s="3">
        <v>0</v>
      </c>
      <c r="G2609" s="3">
        <v>0</v>
      </c>
      <c r="H2609" s="3">
        <v>0</v>
      </c>
      <c r="I2609" s="3">
        <v>0</v>
      </c>
      <c r="J2609" s="3">
        <v>6745361.61</v>
      </c>
      <c r="K2609" s="3">
        <v>5186742.05</v>
      </c>
      <c r="L2609" s="3">
        <v>0</v>
      </c>
      <c r="M2609" s="3">
        <v>52843040.08</v>
      </c>
      <c r="N2609" s="3">
        <v>2960372.11</v>
      </c>
      <c r="O2609" s="3">
        <v>3322187566.96</v>
      </c>
      <c r="P2609" s="3">
        <v>656764831.95</v>
      </c>
      <c r="Q2609" s="3">
        <v>0</v>
      </c>
      <c r="R2609" s="3">
        <v>660580731.94</v>
      </c>
      <c r="S2609" s="3">
        <v>0</v>
      </c>
      <c r="T2609" s="3">
        <v>0</v>
      </c>
      <c r="U2609" s="3">
        <v>60827136.25</v>
      </c>
      <c r="V2609" s="3">
        <v>682241701.86</v>
      </c>
      <c r="W2609" s="3">
        <v>0</v>
      </c>
      <c r="X2609" s="3">
        <v>0</v>
      </c>
      <c r="Y2609" s="3">
        <v>0</v>
      </c>
      <c r="Z2609" s="3">
        <v>61149129.44</v>
      </c>
      <c r="AA2609" s="3">
        <v>0</v>
      </c>
      <c r="AB2609" s="3">
        <v>27215010.16</v>
      </c>
      <c r="AC2609" s="3">
        <v>1661878509.07</v>
      </c>
      <c r="AD2609" s="3">
        <v>60481076.22</v>
      </c>
      <c r="AE2609" s="3">
        <v>0</v>
      </c>
      <c r="AF2609" s="3">
        <v>0</v>
      </c>
      <c r="AG2609" s="3">
        <v>0</v>
      </c>
      <c r="AH2609" s="3">
        <v>117227087.43</v>
      </c>
      <c r="AI2609" s="3">
        <v>0</v>
      </c>
      <c r="AJ2609" s="3">
        <v>0</v>
      </c>
      <c r="AK2609" s="3">
        <v>28869211.06</v>
      </c>
      <c r="AL2609" s="3">
        <v>73429217.48</v>
      </c>
      <c r="AM2609" s="3">
        <v>65734238.11</v>
      </c>
      <c r="AN2609" s="3">
        <v>76425257.16</v>
      </c>
      <c r="AO2609" s="6">
        <f t="shared" si="615"/>
        <v>1491830420.48</v>
      </c>
      <c r="AP2609" s="6">
        <f t="shared" si="616"/>
        <v>4034755811.1</v>
      </c>
      <c r="AQ2609" s="6">
        <f t="shared" si="617"/>
        <v>1492013709.65</v>
      </c>
      <c r="AR2609" s="6">
        <f t="shared" si="618"/>
        <v>2542742101.45</v>
      </c>
      <c r="AS2609" s="6">
        <f t="shared" si="619"/>
        <v>2084044596.53</v>
      </c>
      <c r="AT2609" s="10">
        <f t="shared" si="620"/>
        <v>0</v>
      </c>
      <c r="AU2609" s="10">
        <f t="shared" si="621"/>
        <v>2084044596.53</v>
      </c>
      <c r="AV2609" s="10">
        <f t="shared" si="622"/>
        <v>4034572521.93</v>
      </c>
      <c r="AW2609" s="12">
        <f t="shared" si="608"/>
        <v>0.24381823402205</v>
      </c>
      <c r="AX2609" s="12">
        <f t="shared" si="609"/>
        <v>0.75618176597795</v>
      </c>
      <c r="AY2609" s="12">
        <f t="shared" si="610"/>
        <v>0.415574639207035</v>
      </c>
      <c r="AZ2609" s="12">
        <f t="shared" si="611"/>
        <v>0.340607126770916</v>
      </c>
      <c r="BA2609" s="12">
        <f t="shared" si="612"/>
        <v>0</v>
      </c>
      <c r="BB2609" s="12">
        <f t="shared" si="613"/>
        <v>0.340607126770916</v>
      </c>
      <c r="BC2609" s="12">
        <f t="shared" si="614"/>
        <v>0.659392873229084</v>
      </c>
    </row>
    <row r="2610" spans="1:55">
      <c r="A2610" s="3" t="s">
        <v>5271</v>
      </c>
      <c r="B2610" s="3" t="s">
        <v>5272</v>
      </c>
      <c r="C2610" s="3">
        <v>33124307.15</v>
      </c>
      <c r="D2610" s="3">
        <v>150782060.16</v>
      </c>
      <c r="E2610" s="3">
        <v>38000000</v>
      </c>
      <c r="F2610" s="3">
        <v>85479048.69</v>
      </c>
      <c r="G2610" s="3">
        <v>0</v>
      </c>
      <c r="H2610" s="3">
        <v>0</v>
      </c>
      <c r="I2610" s="3">
        <v>0</v>
      </c>
      <c r="J2610" s="3">
        <v>0</v>
      </c>
      <c r="K2610" s="3">
        <v>10943657.46</v>
      </c>
      <c r="L2610" s="3">
        <v>0</v>
      </c>
      <c r="M2610" s="3">
        <v>443704798.26</v>
      </c>
      <c r="N2610" s="3">
        <v>8616800.21</v>
      </c>
      <c r="O2610" s="3">
        <v>157571251.72</v>
      </c>
      <c r="P2610" s="3">
        <v>2093694.42</v>
      </c>
      <c r="Q2610" s="3">
        <v>189569605.78</v>
      </c>
      <c r="R2610" s="3">
        <v>376861455.96</v>
      </c>
      <c r="S2610" s="3">
        <v>1070289.32</v>
      </c>
      <c r="T2610" s="3">
        <v>0</v>
      </c>
      <c r="U2610" s="3">
        <v>7512391.33</v>
      </c>
      <c r="V2610" s="3">
        <v>22800971.83</v>
      </c>
      <c r="W2610" s="3">
        <v>0</v>
      </c>
      <c r="X2610" s="3">
        <v>0</v>
      </c>
      <c r="Y2610" s="3">
        <v>0</v>
      </c>
      <c r="Z2610" s="3">
        <v>500000</v>
      </c>
      <c r="AA2610" s="3">
        <v>0</v>
      </c>
      <c r="AB2610" s="3">
        <v>15491486.31</v>
      </c>
      <c r="AC2610" s="3">
        <v>87705605.2</v>
      </c>
      <c r="AD2610" s="3">
        <v>121367.38</v>
      </c>
      <c r="AE2610" s="3">
        <v>0</v>
      </c>
      <c r="AF2610" s="3">
        <v>0</v>
      </c>
      <c r="AG2610" s="3">
        <v>0</v>
      </c>
      <c r="AH2610" s="3">
        <v>43927248.71</v>
      </c>
      <c r="AI2610" s="3">
        <v>0</v>
      </c>
      <c r="AJ2610" s="3">
        <v>0</v>
      </c>
      <c r="AK2610" s="3">
        <v>0</v>
      </c>
      <c r="AL2610" s="3">
        <v>39161894.34</v>
      </c>
      <c r="AM2610" s="3">
        <v>0</v>
      </c>
      <c r="AN2610" s="3">
        <v>174433316.63</v>
      </c>
      <c r="AO2610" s="6">
        <f t="shared" si="615"/>
        <v>285204766.31</v>
      </c>
      <c r="AP2610" s="6">
        <f t="shared" si="616"/>
        <v>801556150.39</v>
      </c>
      <c r="AQ2610" s="6">
        <f t="shared" si="617"/>
        <v>424236594.75</v>
      </c>
      <c r="AR2610" s="6">
        <f t="shared" si="618"/>
        <v>377319555.64</v>
      </c>
      <c r="AS2610" s="6">
        <f t="shared" si="619"/>
        <v>345349432.26</v>
      </c>
      <c r="AT2610" s="10">
        <f t="shared" si="620"/>
        <v>33124307.15</v>
      </c>
      <c r="AU2610" s="10">
        <f t="shared" si="621"/>
        <v>378473739.41</v>
      </c>
      <c r="AV2610" s="10">
        <f t="shared" si="622"/>
        <v>662524321.95</v>
      </c>
      <c r="AW2610" s="12">
        <f t="shared" si="608"/>
        <v>0.273972427900007</v>
      </c>
      <c r="AX2610" s="12">
        <f t="shared" si="609"/>
        <v>0.694207813370831</v>
      </c>
      <c r="AY2610" s="12">
        <f t="shared" si="610"/>
        <v>0.362459422015691</v>
      </c>
      <c r="AZ2610" s="12">
        <f t="shared" si="611"/>
        <v>0.331748391355141</v>
      </c>
      <c r="BA2610" s="12">
        <f t="shared" si="612"/>
        <v>0.0318197587291614</v>
      </c>
      <c r="BB2610" s="12">
        <f t="shared" si="613"/>
        <v>0.363568150084302</v>
      </c>
      <c r="BC2610" s="12">
        <f t="shared" si="614"/>
        <v>0.636431849915698</v>
      </c>
    </row>
    <row r="2611" spans="1:55">
      <c r="A2611" s="3" t="s">
        <v>5273</v>
      </c>
      <c r="B2611" s="3" t="s">
        <v>5274</v>
      </c>
      <c r="C2611" s="3">
        <v>5984962.9</v>
      </c>
      <c r="D2611" s="3">
        <v>150456430.97</v>
      </c>
      <c r="E2611" s="3">
        <v>0</v>
      </c>
      <c r="F2611" s="3">
        <v>3412835.25</v>
      </c>
      <c r="G2611" s="3">
        <v>0</v>
      </c>
      <c r="H2611" s="3">
        <v>0</v>
      </c>
      <c r="I2611" s="3">
        <v>0</v>
      </c>
      <c r="J2611" s="3">
        <v>0</v>
      </c>
      <c r="K2611" s="3">
        <v>17823559.68</v>
      </c>
      <c r="L2611" s="3">
        <v>0</v>
      </c>
      <c r="M2611" s="3">
        <v>632350589.17</v>
      </c>
      <c r="N2611" s="3">
        <v>3946900.83</v>
      </c>
      <c r="O2611" s="3">
        <v>294832042.86</v>
      </c>
      <c r="P2611" s="3">
        <v>62130504.55</v>
      </c>
      <c r="Q2611" s="3">
        <v>1721078.25</v>
      </c>
      <c r="R2611" s="3">
        <v>479939750.43</v>
      </c>
      <c r="S2611" s="3">
        <v>0</v>
      </c>
      <c r="T2611" s="3">
        <v>0</v>
      </c>
      <c r="U2611" s="3">
        <v>25117880.73</v>
      </c>
      <c r="V2611" s="3">
        <v>15418177.69</v>
      </c>
      <c r="W2611" s="3">
        <v>0</v>
      </c>
      <c r="X2611" s="3">
        <v>0</v>
      </c>
      <c r="Y2611" s="3">
        <v>21036914.82</v>
      </c>
      <c r="Z2611" s="3">
        <v>7459517.64</v>
      </c>
      <c r="AA2611" s="3">
        <v>0</v>
      </c>
      <c r="AB2611" s="3">
        <v>84369578.47</v>
      </c>
      <c r="AC2611" s="3">
        <v>353820087.74</v>
      </c>
      <c r="AD2611" s="3">
        <v>7590000</v>
      </c>
      <c r="AE2611" s="3">
        <v>0</v>
      </c>
      <c r="AF2611" s="3">
        <v>0</v>
      </c>
      <c r="AG2611" s="3">
        <v>0</v>
      </c>
      <c r="AH2611" s="3">
        <v>15450840.74</v>
      </c>
      <c r="AI2611" s="3">
        <v>0</v>
      </c>
      <c r="AJ2611" s="3">
        <v>0</v>
      </c>
      <c r="AK2611" s="3">
        <v>9480797.69</v>
      </c>
      <c r="AL2611" s="3">
        <v>30433720.65</v>
      </c>
      <c r="AM2611" s="3">
        <v>0</v>
      </c>
      <c r="AN2611" s="3">
        <v>17025220.84</v>
      </c>
      <c r="AO2611" s="6">
        <f t="shared" si="615"/>
        <v>171692825.9</v>
      </c>
      <c r="AP2611" s="6">
        <f t="shared" si="616"/>
        <v>994981115.66</v>
      </c>
      <c r="AQ2611" s="6">
        <f t="shared" si="617"/>
        <v>633341819.78</v>
      </c>
      <c r="AR2611" s="6">
        <f t="shared" si="618"/>
        <v>361639295.88</v>
      </c>
      <c r="AS2611" s="6">
        <f t="shared" si="619"/>
        <v>433800667.66</v>
      </c>
      <c r="AT2611" s="10">
        <f t="shared" si="620"/>
        <v>5984962.9</v>
      </c>
      <c r="AU2611" s="10">
        <f t="shared" si="621"/>
        <v>439785630.56</v>
      </c>
      <c r="AV2611" s="10">
        <f t="shared" si="622"/>
        <v>533332121.78</v>
      </c>
      <c r="AW2611" s="12">
        <f t="shared" si="608"/>
        <v>0.176435817235006</v>
      </c>
      <c r="AX2611" s="12">
        <f t="shared" si="609"/>
        <v>0.817413886065948</v>
      </c>
      <c r="AY2611" s="12">
        <f t="shared" si="610"/>
        <v>0.371629533024536</v>
      </c>
      <c r="AZ2611" s="12">
        <f t="shared" si="611"/>
        <v>0.445784353041412</v>
      </c>
      <c r="BA2611" s="12">
        <f t="shared" si="612"/>
        <v>0.00615029669904624</v>
      </c>
      <c r="BB2611" s="12">
        <f t="shared" si="613"/>
        <v>0.451934649740458</v>
      </c>
      <c r="BC2611" s="12">
        <f t="shared" si="614"/>
        <v>0.548065350259542</v>
      </c>
    </row>
    <row r="2612" spans="1:55">
      <c r="A2612" s="3" t="s">
        <v>5275</v>
      </c>
      <c r="B2612" s="3" t="s">
        <v>5276</v>
      </c>
      <c r="C2612" s="3">
        <v>150661400.19</v>
      </c>
      <c r="D2612" s="3">
        <v>150437444.69</v>
      </c>
      <c r="E2612" s="3">
        <v>82807081.14</v>
      </c>
      <c r="F2612" s="3">
        <v>0</v>
      </c>
      <c r="G2612" s="3">
        <v>0</v>
      </c>
      <c r="H2612" s="3">
        <v>0</v>
      </c>
      <c r="I2612" s="3">
        <v>0</v>
      </c>
      <c r="J2612" s="3">
        <v>9666128.09</v>
      </c>
      <c r="K2612" s="3">
        <v>28381902.91</v>
      </c>
      <c r="L2612" s="3">
        <v>0</v>
      </c>
      <c r="M2612" s="3">
        <v>528793639.71</v>
      </c>
      <c r="N2612" s="3">
        <v>68652909.29</v>
      </c>
      <c r="O2612" s="3">
        <v>788838066.92</v>
      </c>
      <c r="P2612" s="3">
        <v>16125196.51</v>
      </c>
      <c r="Q2612" s="3">
        <v>0</v>
      </c>
      <c r="R2612" s="3">
        <v>458166572.28</v>
      </c>
      <c r="S2612" s="3">
        <v>0</v>
      </c>
      <c r="T2612" s="3">
        <v>0</v>
      </c>
      <c r="U2612" s="3">
        <v>14396431.55</v>
      </c>
      <c r="V2612" s="3">
        <v>2160066.97</v>
      </c>
      <c r="W2612" s="3">
        <v>0</v>
      </c>
      <c r="X2612" s="3">
        <v>0</v>
      </c>
      <c r="Y2612" s="3">
        <v>2232600.08</v>
      </c>
      <c r="Z2612" s="3">
        <v>24357949.37</v>
      </c>
      <c r="AA2612" s="3">
        <v>0</v>
      </c>
      <c r="AB2612" s="3">
        <v>23887568.6</v>
      </c>
      <c r="AC2612" s="3">
        <v>349559262.68</v>
      </c>
      <c r="AD2612" s="3">
        <v>25126528.53</v>
      </c>
      <c r="AE2612" s="3">
        <v>0</v>
      </c>
      <c r="AF2612" s="3">
        <v>0</v>
      </c>
      <c r="AG2612" s="3">
        <v>0</v>
      </c>
      <c r="AH2612" s="3">
        <v>81998451.43</v>
      </c>
      <c r="AI2612" s="3">
        <v>0</v>
      </c>
      <c r="AJ2612" s="3">
        <v>517003378.16</v>
      </c>
      <c r="AK2612" s="3">
        <v>1802395.84</v>
      </c>
      <c r="AL2612" s="3">
        <v>34203797.04</v>
      </c>
      <c r="AM2612" s="3">
        <v>1470118.39</v>
      </c>
      <c r="AN2612" s="3">
        <v>8046634.59</v>
      </c>
      <c r="AO2612" s="6">
        <f t="shared" si="615"/>
        <v>271292556.83</v>
      </c>
      <c r="AP2612" s="6">
        <f t="shared" si="616"/>
        <v>1402409812.43</v>
      </c>
      <c r="AQ2612" s="6">
        <f t="shared" si="617"/>
        <v>525201188.85</v>
      </c>
      <c r="AR2612" s="6">
        <f t="shared" si="618"/>
        <v>877208623.58</v>
      </c>
      <c r="AS2612" s="6">
        <f t="shared" si="619"/>
        <v>1019210566.66</v>
      </c>
      <c r="AT2612" s="10">
        <f t="shared" si="620"/>
        <v>150661400.19</v>
      </c>
      <c r="AU2612" s="10">
        <f t="shared" si="621"/>
        <v>1169871966.85</v>
      </c>
      <c r="AV2612" s="10">
        <f t="shared" si="622"/>
        <v>1148501180.41</v>
      </c>
      <c r="AW2612" s="12">
        <f t="shared" si="608"/>
        <v>0.117018503751491</v>
      </c>
      <c r="AX2612" s="12">
        <f t="shared" si="609"/>
        <v>0.817995667557359</v>
      </c>
      <c r="AY2612" s="12">
        <f t="shared" si="610"/>
        <v>0.378372491338049</v>
      </c>
      <c r="AZ2612" s="12">
        <f t="shared" si="611"/>
        <v>0.43962317621931</v>
      </c>
      <c r="BA2612" s="12">
        <f t="shared" si="612"/>
        <v>0.0649858286911497</v>
      </c>
      <c r="BB2612" s="12">
        <f t="shared" si="613"/>
        <v>0.50460900491046</v>
      </c>
      <c r="BC2612" s="12">
        <f t="shared" si="614"/>
        <v>0.49539099508954</v>
      </c>
    </row>
    <row r="2613" spans="1:55">
      <c r="A2613" s="3" t="s">
        <v>5277</v>
      </c>
      <c r="B2613" s="3" t="s">
        <v>5278</v>
      </c>
      <c r="C2613" s="3">
        <v>150074255.06</v>
      </c>
      <c r="D2613" s="3">
        <v>150063045.36</v>
      </c>
      <c r="E2613" s="3">
        <v>0</v>
      </c>
      <c r="F2613" s="3">
        <v>108561917.32</v>
      </c>
      <c r="G2613" s="3">
        <v>0</v>
      </c>
      <c r="H2613" s="3">
        <v>0</v>
      </c>
      <c r="I2613" s="3">
        <v>0</v>
      </c>
      <c r="J2613" s="3">
        <v>213708.74</v>
      </c>
      <c r="K2613" s="3">
        <v>1509167.68</v>
      </c>
      <c r="L2613" s="3">
        <v>0</v>
      </c>
      <c r="M2613" s="3">
        <v>16042245.57</v>
      </c>
      <c r="N2613" s="3">
        <v>125127.09</v>
      </c>
      <c r="O2613" s="3">
        <v>17932963.99</v>
      </c>
      <c r="P2613" s="3">
        <v>77139913.66</v>
      </c>
      <c r="Q2613" s="3">
        <v>1020175307.02</v>
      </c>
      <c r="R2613" s="3">
        <v>52470979.84</v>
      </c>
      <c r="S2613" s="3">
        <v>6950.12</v>
      </c>
      <c r="T2613" s="3">
        <v>0</v>
      </c>
      <c r="U2613" s="3">
        <v>6418292.27</v>
      </c>
      <c r="V2613" s="3">
        <v>19320917.21</v>
      </c>
      <c r="W2613" s="3">
        <v>0</v>
      </c>
      <c r="X2613" s="3">
        <v>0</v>
      </c>
      <c r="Y2613" s="3">
        <v>0</v>
      </c>
      <c r="Z2613" s="3">
        <v>1790507.5</v>
      </c>
      <c r="AA2613" s="3">
        <v>0</v>
      </c>
      <c r="AB2613" s="3">
        <v>0</v>
      </c>
      <c r="AC2613" s="3">
        <v>56211635.31</v>
      </c>
      <c r="AD2613" s="3">
        <v>10260755.78</v>
      </c>
      <c r="AE2613" s="3">
        <v>0</v>
      </c>
      <c r="AF2613" s="3">
        <v>0</v>
      </c>
      <c r="AG2613" s="3">
        <v>0</v>
      </c>
      <c r="AH2613" s="3">
        <v>15412.98</v>
      </c>
      <c r="AI2613" s="3">
        <v>0</v>
      </c>
      <c r="AJ2613" s="3">
        <v>0</v>
      </c>
      <c r="AK2613" s="3">
        <v>2517099.42</v>
      </c>
      <c r="AL2613" s="3">
        <v>2219564.57</v>
      </c>
      <c r="AM2613" s="3">
        <v>1513746.82</v>
      </c>
      <c r="AN2613" s="3">
        <v>688442199.18</v>
      </c>
      <c r="AO2613" s="6">
        <f t="shared" si="615"/>
        <v>260347839.1</v>
      </c>
      <c r="AP2613" s="6">
        <f t="shared" si="616"/>
        <v>1131415557.33</v>
      </c>
      <c r="AQ2613" s="6">
        <f t="shared" si="617"/>
        <v>80007646.94</v>
      </c>
      <c r="AR2613" s="6">
        <f t="shared" si="618"/>
        <v>1051407910.39</v>
      </c>
      <c r="AS2613" s="6">
        <f t="shared" si="619"/>
        <v>761180414.06</v>
      </c>
      <c r="AT2613" s="10">
        <f t="shared" si="620"/>
        <v>150074255.06</v>
      </c>
      <c r="AU2613" s="10">
        <f t="shared" si="621"/>
        <v>911254669.12</v>
      </c>
      <c r="AV2613" s="10">
        <f t="shared" si="622"/>
        <v>1311755749.49</v>
      </c>
      <c r="AW2613" s="12">
        <f t="shared" si="608"/>
        <v>0.117114988270181</v>
      </c>
      <c r="AX2613" s="12">
        <f t="shared" si="609"/>
        <v>0.81537554177698</v>
      </c>
      <c r="AY2613" s="12">
        <f t="shared" si="610"/>
        <v>0.472965804203213</v>
      </c>
      <c r="AZ2613" s="12">
        <f t="shared" si="611"/>
        <v>0.342409737573767</v>
      </c>
      <c r="BA2613" s="12">
        <f t="shared" si="612"/>
        <v>0.0675094699528391</v>
      </c>
      <c r="BB2613" s="12">
        <f t="shared" si="613"/>
        <v>0.409919207526606</v>
      </c>
      <c r="BC2613" s="12">
        <f t="shared" si="614"/>
        <v>0.590080792473394</v>
      </c>
    </row>
    <row r="2614" spans="1:55">
      <c r="A2614" s="3" t="s">
        <v>5279</v>
      </c>
      <c r="B2614" s="3" t="s">
        <v>5280</v>
      </c>
      <c r="C2614" s="3">
        <v>0</v>
      </c>
      <c r="D2614" s="3">
        <v>149863626.47</v>
      </c>
      <c r="E2614" s="3">
        <v>0</v>
      </c>
      <c r="F2614" s="3">
        <v>0</v>
      </c>
      <c r="G2614" s="3">
        <v>0</v>
      </c>
      <c r="H2614" s="3">
        <v>0</v>
      </c>
      <c r="I2614" s="3">
        <v>0</v>
      </c>
      <c r="J2614" s="3">
        <v>6488527.52</v>
      </c>
      <c r="K2614" s="3">
        <v>1681908.56</v>
      </c>
      <c r="L2614" s="3">
        <v>0</v>
      </c>
      <c r="M2614" s="3">
        <v>288711703.83</v>
      </c>
      <c r="N2614" s="3">
        <v>149277337.56</v>
      </c>
      <c r="O2614" s="3">
        <v>0</v>
      </c>
      <c r="P2614" s="3">
        <v>1181407.7</v>
      </c>
      <c r="Q2614" s="3">
        <v>0</v>
      </c>
      <c r="R2614" s="3">
        <v>61906730.63</v>
      </c>
      <c r="S2614" s="3">
        <v>0</v>
      </c>
      <c r="T2614" s="3">
        <v>0</v>
      </c>
      <c r="U2614" s="3">
        <v>568029.77</v>
      </c>
      <c r="V2614" s="3">
        <v>1330279.35</v>
      </c>
      <c r="W2614" s="3">
        <v>0</v>
      </c>
      <c r="X2614" s="3">
        <v>0</v>
      </c>
      <c r="Y2614" s="3">
        <v>0</v>
      </c>
      <c r="Z2614" s="3">
        <v>0</v>
      </c>
      <c r="AA2614" s="3">
        <v>0</v>
      </c>
      <c r="AB2614" s="3">
        <v>62560050.17</v>
      </c>
      <c r="AC2614" s="3">
        <v>1419310.43</v>
      </c>
      <c r="AD2614" s="3">
        <v>0</v>
      </c>
      <c r="AE2614" s="3">
        <v>0</v>
      </c>
      <c r="AF2614" s="3">
        <v>0</v>
      </c>
      <c r="AG2614" s="3">
        <v>0</v>
      </c>
      <c r="AH2614" s="3">
        <v>1485787.96</v>
      </c>
      <c r="AI2614" s="3">
        <v>0</v>
      </c>
      <c r="AJ2614" s="3">
        <v>0</v>
      </c>
      <c r="AK2614" s="3">
        <v>0</v>
      </c>
      <c r="AL2614" s="3">
        <v>2269223.19</v>
      </c>
      <c r="AM2614" s="3">
        <v>0</v>
      </c>
      <c r="AN2614" s="3">
        <v>0</v>
      </c>
      <c r="AO2614" s="6">
        <f t="shared" si="615"/>
        <v>158034062.55</v>
      </c>
      <c r="AP2614" s="6">
        <f t="shared" si="616"/>
        <v>439170449.09</v>
      </c>
      <c r="AQ2614" s="6">
        <f t="shared" si="617"/>
        <v>126365089.92</v>
      </c>
      <c r="AR2614" s="6">
        <f t="shared" si="618"/>
        <v>312805359.17</v>
      </c>
      <c r="AS2614" s="6">
        <f t="shared" si="619"/>
        <v>5174321.58</v>
      </c>
      <c r="AT2614" s="10">
        <f t="shared" si="620"/>
        <v>0</v>
      </c>
      <c r="AU2614" s="10">
        <f t="shared" si="621"/>
        <v>5174321.58</v>
      </c>
      <c r="AV2614" s="10">
        <f t="shared" si="622"/>
        <v>470839421.72</v>
      </c>
      <c r="AW2614" s="12">
        <f t="shared" si="608"/>
        <v>0.331994747576861</v>
      </c>
      <c r="AX2614" s="12">
        <f t="shared" si="609"/>
        <v>0.668005252423139</v>
      </c>
      <c r="AY2614" s="12">
        <f t="shared" si="610"/>
        <v>0.657135142782757</v>
      </c>
      <c r="AZ2614" s="12">
        <f t="shared" si="611"/>
        <v>0.0108701096403827</v>
      </c>
      <c r="BA2614" s="12">
        <f t="shared" si="612"/>
        <v>0</v>
      </c>
      <c r="BB2614" s="12">
        <f t="shared" si="613"/>
        <v>0.0108701096403827</v>
      </c>
      <c r="BC2614" s="12">
        <f t="shared" si="614"/>
        <v>0.989129890359617</v>
      </c>
    </row>
    <row r="2615" spans="1:55">
      <c r="A2615" s="3" t="s">
        <v>5281</v>
      </c>
      <c r="B2615" s="3" t="s">
        <v>5282</v>
      </c>
      <c r="C2615" s="3">
        <v>0</v>
      </c>
      <c r="D2615" s="3">
        <v>149767158.65</v>
      </c>
      <c r="E2615" s="3">
        <v>6918475.96</v>
      </c>
      <c r="F2615" s="3">
        <v>0</v>
      </c>
      <c r="G2615" s="3">
        <v>0</v>
      </c>
      <c r="H2615" s="3">
        <v>0</v>
      </c>
      <c r="I2615" s="3">
        <v>0</v>
      </c>
      <c r="J2615" s="3">
        <v>21027385.38</v>
      </c>
      <c r="K2615" s="3">
        <v>7591212.31</v>
      </c>
      <c r="L2615" s="3">
        <v>0</v>
      </c>
      <c r="M2615" s="3">
        <v>86168676.3</v>
      </c>
      <c r="N2615" s="3">
        <v>6917901.07</v>
      </c>
      <c r="O2615" s="3">
        <v>100423046.7</v>
      </c>
      <c r="P2615" s="3">
        <v>181922172.57</v>
      </c>
      <c r="Q2615" s="3">
        <v>0</v>
      </c>
      <c r="R2615" s="3">
        <v>169587817.51</v>
      </c>
      <c r="S2615" s="3">
        <v>103455.22</v>
      </c>
      <c r="T2615" s="3">
        <v>0</v>
      </c>
      <c r="U2615" s="3">
        <v>9854410.73</v>
      </c>
      <c r="V2615" s="3">
        <v>10227527.46</v>
      </c>
      <c r="W2615" s="3">
        <v>0</v>
      </c>
      <c r="X2615" s="3">
        <v>0</v>
      </c>
      <c r="Y2615" s="3">
        <v>5394864.04</v>
      </c>
      <c r="Z2615" s="3">
        <v>17247034.46</v>
      </c>
      <c r="AA2615" s="3">
        <v>0</v>
      </c>
      <c r="AB2615" s="3">
        <v>44418.23</v>
      </c>
      <c r="AC2615" s="3">
        <v>2346203845.6</v>
      </c>
      <c r="AD2615" s="3">
        <v>34774135.72</v>
      </c>
      <c r="AE2615" s="3">
        <v>0</v>
      </c>
      <c r="AF2615" s="3">
        <v>0</v>
      </c>
      <c r="AG2615" s="3">
        <v>0</v>
      </c>
      <c r="AH2615" s="3">
        <v>11056150.02</v>
      </c>
      <c r="AI2615" s="3">
        <v>0</v>
      </c>
      <c r="AJ2615" s="3">
        <v>0</v>
      </c>
      <c r="AK2615" s="3">
        <v>27669864.64</v>
      </c>
      <c r="AL2615" s="3">
        <v>14800281.65</v>
      </c>
      <c r="AM2615" s="3">
        <v>453122.17</v>
      </c>
      <c r="AN2615" s="3">
        <v>200000</v>
      </c>
      <c r="AO2615" s="6">
        <f t="shared" si="615"/>
        <v>185304232.3</v>
      </c>
      <c r="AP2615" s="6">
        <f t="shared" si="616"/>
        <v>375431796.64</v>
      </c>
      <c r="AQ2615" s="6">
        <f t="shared" si="617"/>
        <v>212459527.65</v>
      </c>
      <c r="AR2615" s="6">
        <f t="shared" si="618"/>
        <v>162972268.99</v>
      </c>
      <c r="AS2615" s="6">
        <f t="shared" si="619"/>
        <v>2435157399.8</v>
      </c>
      <c r="AT2615" s="10">
        <f t="shared" si="620"/>
        <v>0</v>
      </c>
      <c r="AU2615" s="10">
        <f t="shared" si="621"/>
        <v>2435157399.8</v>
      </c>
      <c r="AV2615" s="10">
        <f t="shared" si="622"/>
        <v>348276501.29</v>
      </c>
      <c r="AW2615" s="12">
        <f t="shared" si="608"/>
        <v>0.0665739654271777</v>
      </c>
      <c r="AX2615" s="12">
        <f t="shared" si="609"/>
        <v>0.933426034572822</v>
      </c>
      <c r="AY2615" s="12">
        <f t="shared" si="610"/>
        <v>0.0585507954495272</v>
      </c>
      <c r="AZ2615" s="12">
        <f t="shared" si="611"/>
        <v>0.874875239123295</v>
      </c>
      <c r="BA2615" s="12">
        <f t="shared" si="612"/>
        <v>0</v>
      </c>
      <c r="BB2615" s="12">
        <f t="shared" si="613"/>
        <v>0.874875239123295</v>
      </c>
      <c r="BC2615" s="12">
        <f t="shared" si="614"/>
        <v>0.125124760876705</v>
      </c>
    </row>
    <row r="2616" spans="1:55">
      <c r="A2616" s="3" t="s">
        <v>5283</v>
      </c>
      <c r="B2616" s="3" t="s">
        <v>5284</v>
      </c>
      <c r="C2616" s="3">
        <v>4748849.83</v>
      </c>
      <c r="D2616" s="3">
        <v>149704122.84</v>
      </c>
      <c r="E2616" s="3">
        <v>0</v>
      </c>
      <c r="F2616" s="3">
        <v>0</v>
      </c>
      <c r="G2616" s="3">
        <v>0</v>
      </c>
      <c r="H2616" s="3">
        <v>0</v>
      </c>
      <c r="I2616" s="3">
        <v>0</v>
      </c>
      <c r="J2616" s="3">
        <v>0</v>
      </c>
      <c r="K2616" s="3">
        <v>919095.21</v>
      </c>
      <c r="L2616" s="3">
        <v>0</v>
      </c>
      <c r="M2616" s="3">
        <v>221427638.62</v>
      </c>
      <c r="N2616" s="3">
        <v>11575528.15</v>
      </c>
      <c r="O2616" s="3">
        <v>80695975.19</v>
      </c>
      <c r="P2616" s="3">
        <v>3631647.56</v>
      </c>
      <c r="Q2616" s="3">
        <v>0</v>
      </c>
      <c r="R2616" s="3">
        <v>282541777.41</v>
      </c>
      <c r="S2616" s="3">
        <v>0</v>
      </c>
      <c r="T2616" s="3">
        <v>0</v>
      </c>
      <c r="U2616" s="3">
        <v>6659099.97</v>
      </c>
      <c r="V2616" s="3">
        <v>603983.03</v>
      </c>
      <c r="W2616" s="3">
        <v>0</v>
      </c>
      <c r="X2616" s="3">
        <v>0</v>
      </c>
      <c r="Y2616" s="3">
        <v>48066.16</v>
      </c>
      <c r="Z2616" s="3">
        <v>9497999.97</v>
      </c>
      <c r="AA2616" s="3">
        <v>0</v>
      </c>
      <c r="AB2616" s="3">
        <v>6309246.62</v>
      </c>
      <c r="AC2616" s="3">
        <v>159818451.28</v>
      </c>
      <c r="AD2616" s="3">
        <v>86543911.03</v>
      </c>
      <c r="AE2616" s="3">
        <v>0</v>
      </c>
      <c r="AF2616" s="3">
        <v>0</v>
      </c>
      <c r="AG2616" s="3">
        <v>0</v>
      </c>
      <c r="AH2616" s="3">
        <v>9803073.26</v>
      </c>
      <c r="AI2616" s="3">
        <v>0</v>
      </c>
      <c r="AJ2616" s="3">
        <v>0</v>
      </c>
      <c r="AK2616" s="3">
        <v>0</v>
      </c>
      <c r="AL2616" s="3">
        <v>1179632.52</v>
      </c>
      <c r="AM2616" s="3">
        <v>41294.89</v>
      </c>
      <c r="AN2616" s="3">
        <v>0</v>
      </c>
      <c r="AO2616" s="6">
        <f t="shared" si="615"/>
        <v>150623218.05</v>
      </c>
      <c r="AP2616" s="6">
        <f t="shared" si="616"/>
        <v>317330789.52</v>
      </c>
      <c r="AQ2616" s="6">
        <f t="shared" si="617"/>
        <v>305660173.16</v>
      </c>
      <c r="AR2616" s="6">
        <f t="shared" si="618"/>
        <v>11670616.36</v>
      </c>
      <c r="AS2616" s="6">
        <f t="shared" si="619"/>
        <v>257386362.98</v>
      </c>
      <c r="AT2616" s="10">
        <f t="shared" si="620"/>
        <v>4748849.83</v>
      </c>
      <c r="AU2616" s="10">
        <f t="shared" si="621"/>
        <v>262135212.81</v>
      </c>
      <c r="AV2616" s="10">
        <f t="shared" si="622"/>
        <v>162293834.41</v>
      </c>
      <c r="AW2616" s="12">
        <f t="shared" si="608"/>
        <v>0.354884329987729</v>
      </c>
      <c r="AX2616" s="12">
        <f t="shared" si="609"/>
        <v>0.633926874473641</v>
      </c>
      <c r="AY2616" s="12">
        <f t="shared" si="610"/>
        <v>0.0274972140489493</v>
      </c>
      <c r="AZ2616" s="12">
        <f t="shared" si="611"/>
        <v>0.606429660424692</v>
      </c>
      <c r="BA2616" s="12">
        <f t="shared" si="612"/>
        <v>0.0111887955386297</v>
      </c>
      <c r="BB2616" s="12">
        <f t="shared" si="613"/>
        <v>0.617618455963321</v>
      </c>
      <c r="BC2616" s="12">
        <f t="shared" si="614"/>
        <v>0.382381544036679</v>
      </c>
    </row>
    <row r="2617" spans="1:55">
      <c r="A2617" s="3" t="s">
        <v>5285</v>
      </c>
      <c r="B2617" s="3" t="s">
        <v>5286</v>
      </c>
      <c r="C2617" s="3">
        <v>4659694.69</v>
      </c>
      <c r="D2617" s="3">
        <v>149268484.74</v>
      </c>
      <c r="E2617" s="3">
        <v>0</v>
      </c>
      <c r="F2617" s="3">
        <v>0</v>
      </c>
      <c r="G2617" s="3">
        <v>0</v>
      </c>
      <c r="H2617" s="3">
        <v>0</v>
      </c>
      <c r="I2617" s="3">
        <v>0</v>
      </c>
      <c r="J2617" s="3">
        <v>754984.32</v>
      </c>
      <c r="K2617" s="3">
        <v>12127808.56</v>
      </c>
      <c r="L2617" s="3">
        <v>0</v>
      </c>
      <c r="M2617" s="3">
        <v>467010415.39</v>
      </c>
      <c r="N2617" s="3">
        <v>26689808.77</v>
      </c>
      <c r="O2617" s="3">
        <v>157607020.19</v>
      </c>
      <c r="P2617" s="3">
        <v>7265793.74</v>
      </c>
      <c r="Q2617" s="3">
        <v>0</v>
      </c>
      <c r="R2617" s="3">
        <v>123026714.69</v>
      </c>
      <c r="S2617" s="3">
        <v>660000</v>
      </c>
      <c r="T2617" s="3">
        <v>0</v>
      </c>
      <c r="U2617" s="3">
        <v>10097120.66</v>
      </c>
      <c r="V2617" s="3">
        <v>1805219.98</v>
      </c>
      <c r="W2617" s="3">
        <v>0</v>
      </c>
      <c r="X2617" s="3">
        <v>0</v>
      </c>
      <c r="Y2617" s="3">
        <v>1609696.83</v>
      </c>
      <c r="Z2617" s="3">
        <v>8436743.79</v>
      </c>
      <c r="AA2617" s="3">
        <v>0</v>
      </c>
      <c r="AB2617" s="3">
        <v>4452389.3</v>
      </c>
      <c r="AC2617" s="3">
        <v>197879203.18</v>
      </c>
      <c r="AD2617" s="3">
        <v>784738.78</v>
      </c>
      <c r="AE2617" s="3">
        <v>0</v>
      </c>
      <c r="AF2617" s="3">
        <v>0</v>
      </c>
      <c r="AG2617" s="3">
        <v>0</v>
      </c>
      <c r="AH2617" s="3">
        <v>60046011.7</v>
      </c>
      <c r="AI2617" s="3">
        <v>0</v>
      </c>
      <c r="AJ2617" s="3">
        <v>42760119.53</v>
      </c>
      <c r="AK2617" s="3">
        <v>13682441.79</v>
      </c>
      <c r="AL2617" s="3">
        <v>18840911.67</v>
      </c>
      <c r="AM2617" s="3">
        <v>1500000</v>
      </c>
      <c r="AN2617" s="3">
        <v>50000</v>
      </c>
      <c r="AO2617" s="6">
        <f t="shared" si="615"/>
        <v>162151277.62</v>
      </c>
      <c r="AP2617" s="6">
        <f t="shared" si="616"/>
        <v>658573038.09</v>
      </c>
      <c r="AQ2617" s="6">
        <f t="shared" si="617"/>
        <v>150087885.25</v>
      </c>
      <c r="AR2617" s="6">
        <f t="shared" si="618"/>
        <v>508485152.84</v>
      </c>
      <c r="AS2617" s="6">
        <f t="shared" si="619"/>
        <v>335543426.65</v>
      </c>
      <c r="AT2617" s="10">
        <f t="shared" si="620"/>
        <v>4659694.69</v>
      </c>
      <c r="AU2617" s="10">
        <f t="shared" si="621"/>
        <v>340203121.34</v>
      </c>
      <c r="AV2617" s="10">
        <f t="shared" si="622"/>
        <v>670636430.46</v>
      </c>
      <c r="AW2617" s="12">
        <f t="shared" si="608"/>
        <v>0.160412478252614</v>
      </c>
      <c r="AX2617" s="12">
        <f t="shared" si="609"/>
        <v>0.834977794435368</v>
      </c>
      <c r="AY2617" s="12">
        <f t="shared" si="610"/>
        <v>0.503032505934835</v>
      </c>
      <c r="AZ2617" s="12">
        <f t="shared" si="611"/>
        <v>0.331945288500533</v>
      </c>
      <c r="BA2617" s="12">
        <f t="shared" si="612"/>
        <v>0.00460972731201751</v>
      </c>
      <c r="BB2617" s="12">
        <f t="shared" si="613"/>
        <v>0.33655501581255</v>
      </c>
      <c r="BC2617" s="12">
        <f t="shared" si="614"/>
        <v>0.66344498418745</v>
      </c>
    </row>
    <row r="2618" spans="1:55">
      <c r="A2618" s="3" t="s">
        <v>5287</v>
      </c>
      <c r="B2618" s="3" t="s">
        <v>5288</v>
      </c>
      <c r="C2618" s="3">
        <v>0</v>
      </c>
      <c r="D2618" s="3">
        <v>149114155.94</v>
      </c>
      <c r="E2618" s="3">
        <v>0</v>
      </c>
      <c r="F2618" s="3">
        <v>0</v>
      </c>
      <c r="G2618" s="3">
        <v>0</v>
      </c>
      <c r="H2618" s="3">
        <v>0</v>
      </c>
      <c r="I2618" s="3">
        <v>0</v>
      </c>
      <c r="J2618" s="3">
        <v>0</v>
      </c>
      <c r="K2618" s="3">
        <v>843859.08</v>
      </c>
      <c r="L2618" s="3">
        <v>0</v>
      </c>
      <c r="M2618" s="3">
        <v>771923933.02</v>
      </c>
      <c r="N2618" s="3">
        <v>32475318.37</v>
      </c>
      <c r="O2618" s="3">
        <v>472472612.12</v>
      </c>
      <c r="P2618" s="3">
        <v>85989450.51</v>
      </c>
      <c r="Q2618" s="3">
        <v>7130000</v>
      </c>
      <c r="R2618" s="3">
        <v>634714597.59</v>
      </c>
      <c r="S2618" s="3">
        <v>0</v>
      </c>
      <c r="T2618" s="3">
        <v>0</v>
      </c>
      <c r="U2618" s="3">
        <v>7256936.14</v>
      </c>
      <c r="V2618" s="3">
        <v>58469676.31</v>
      </c>
      <c r="W2618" s="3">
        <v>0</v>
      </c>
      <c r="X2618" s="3">
        <v>0</v>
      </c>
      <c r="Y2618" s="3">
        <v>0</v>
      </c>
      <c r="Z2618" s="3">
        <v>23922822</v>
      </c>
      <c r="AA2618" s="3">
        <v>0</v>
      </c>
      <c r="AB2618" s="3">
        <v>17803151.28</v>
      </c>
      <c r="AC2618" s="3">
        <v>1159265206.85</v>
      </c>
      <c r="AD2618" s="3">
        <v>895311759.62</v>
      </c>
      <c r="AE2618" s="3">
        <v>0</v>
      </c>
      <c r="AF2618" s="3">
        <v>0</v>
      </c>
      <c r="AG2618" s="3">
        <v>0</v>
      </c>
      <c r="AH2618" s="3">
        <v>81049075.56</v>
      </c>
      <c r="AI2618" s="3">
        <v>0</v>
      </c>
      <c r="AJ2618" s="3">
        <v>0</v>
      </c>
      <c r="AK2618" s="3">
        <v>634163.13</v>
      </c>
      <c r="AL2618" s="3">
        <v>19815568.12</v>
      </c>
      <c r="AM2618" s="3">
        <v>0</v>
      </c>
      <c r="AN2618" s="3">
        <v>0</v>
      </c>
      <c r="AO2618" s="6">
        <f t="shared" si="615"/>
        <v>149958015.02</v>
      </c>
      <c r="AP2618" s="6">
        <f t="shared" si="616"/>
        <v>1369991314.02</v>
      </c>
      <c r="AQ2618" s="6">
        <f t="shared" si="617"/>
        <v>742167183.32</v>
      </c>
      <c r="AR2618" s="6">
        <f t="shared" si="618"/>
        <v>627824130.7</v>
      </c>
      <c r="AS2618" s="6">
        <f t="shared" si="619"/>
        <v>2156075773.28</v>
      </c>
      <c r="AT2618" s="10">
        <f t="shared" si="620"/>
        <v>0</v>
      </c>
      <c r="AU2618" s="10">
        <f t="shared" si="621"/>
        <v>2156075773.28</v>
      </c>
      <c r="AV2618" s="10">
        <f t="shared" si="622"/>
        <v>777782145.72</v>
      </c>
      <c r="AW2618" s="12">
        <f t="shared" si="608"/>
        <v>0.0511129097455111</v>
      </c>
      <c r="AX2618" s="12">
        <f t="shared" si="609"/>
        <v>0.948887090254489</v>
      </c>
      <c r="AY2618" s="12">
        <f t="shared" si="610"/>
        <v>0.21399268404722</v>
      </c>
      <c r="AZ2618" s="12">
        <f t="shared" si="611"/>
        <v>0.734894406207269</v>
      </c>
      <c r="BA2618" s="12">
        <f t="shared" si="612"/>
        <v>0</v>
      </c>
      <c r="BB2618" s="12">
        <f t="shared" si="613"/>
        <v>0.734894406207269</v>
      </c>
      <c r="BC2618" s="12">
        <f t="shared" si="614"/>
        <v>0.265105593792731</v>
      </c>
    </row>
    <row r="2619" spans="1:55">
      <c r="A2619" s="3" t="s">
        <v>5289</v>
      </c>
      <c r="B2619" s="3" t="s">
        <v>5290</v>
      </c>
      <c r="C2619" s="3">
        <v>647242348.7</v>
      </c>
      <c r="D2619" s="3">
        <v>148678507.72</v>
      </c>
      <c r="E2619" s="3">
        <v>0</v>
      </c>
      <c r="F2619" s="3">
        <v>30566025.98</v>
      </c>
      <c r="G2619" s="3">
        <v>0</v>
      </c>
      <c r="H2619" s="3">
        <v>0</v>
      </c>
      <c r="I2619" s="3">
        <v>0</v>
      </c>
      <c r="J2619" s="3">
        <v>257577997.09</v>
      </c>
      <c r="K2619" s="3">
        <v>215709460.22</v>
      </c>
      <c r="L2619" s="3">
        <v>0</v>
      </c>
      <c r="M2619" s="3">
        <v>769924967.16</v>
      </c>
      <c r="N2619" s="3">
        <v>141262401.24</v>
      </c>
      <c r="O2619" s="3">
        <v>1231635383.62</v>
      </c>
      <c r="P2619" s="3">
        <v>97750993.41</v>
      </c>
      <c r="Q2619" s="3">
        <v>54619615.58</v>
      </c>
      <c r="R2619" s="3">
        <v>1556696751.61</v>
      </c>
      <c r="S2619" s="3">
        <v>19505045.72</v>
      </c>
      <c r="T2619" s="3">
        <v>0</v>
      </c>
      <c r="U2619" s="3">
        <v>78687066.25</v>
      </c>
      <c r="V2619" s="3">
        <v>130398170.98</v>
      </c>
      <c r="W2619" s="3">
        <v>0</v>
      </c>
      <c r="X2619" s="3">
        <v>0</v>
      </c>
      <c r="Y2619" s="3">
        <v>0</v>
      </c>
      <c r="Z2619" s="3">
        <v>0</v>
      </c>
      <c r="AA2619" s="3">
        <v>0</v>
      </c>
      <c r="AB2619" s="3">
        <v>34520001.68</v>
      </c>
      <c r="AC2619" s="3">
        <v>902638884.54</v>
      </c>
      <c r="AD2619" s="3">
        <v>11838782.02</v>
      </c>
      <c r="AE2619" s="3">
        <v>0</v>
      </c>
      <c r="AF2619" s="3">
        <v>0</v>
      </c>
      <c r="AG2619" s="3">
        <v>0</v>
      </c>
      <c r="AH2619" s="3">
        <v>20789325.32</v>
      </c>
      <c r="AI2619" s="3">
        <v>0</v>
      </c>
      <c r="AJ2619" s="3">
        <v>0</v>
      </c>
      <c r="AK2619" s="3">
        <v>43336767.85</v>
      </c>
      <c r="AL2619" s="3">
        <v>0</v>
      </c>
      <c r="AM2619" s="3">
        <v>0</v>
      </c>
      <c r="AN2619" s="3">
        <v>7835724.41</v>
      </c>
      <c r="AO2619" s="6">
        <f t="shared" si="615"/>
        <v>652531991.01</v>
      </c>
      <c r="AP2619" s="6">
        <f t="shared" si="616"/>
        <v>2295193361.01</v>
      </c>
      <c r="AQ2619" s="6">
        <f t="shared" si="617"/>
        <v>1819807036.24</v>
      </c>
      <c r="AR2619" s="6">
        <f t="shared" si="618"/>
        <v>475386324.77</v>
      </c>
      <c r="AS2619" s="6">
        <f t="shared" si="619"/>
        <v>986439484.14</v>
      </c>
      <c r="AT2619" s="10">
        <f t="shared" si="620"/>
        <v>647242348.7</v>
      </c>
      <c r="AU2619" s="10">
        <f t="shared" si="621"/>
        <v>1633681832.84</v>
      </c>
      <c r="AV2619" s="10">
        <f t="shared" si="622"/>
        <v>1127918315.78</v>
      </c>
      <c r="AW2619" s="12">
        <f t="shared" si="608"/>
        <v>0.236287643356362</v>
      </c>
      <c r="AX2619" s="12">
        <f t="shared" si="609"/>
        <v>0.529340139860758</v>
      </c>
      <c r="AY2619" s="12">
        <f t="shared" si="610"/>
        <v>0.172141620504893</v>
      </c>
      <c r="AZ2619" s="12">
        <f t="shared" si="611"/>
        <v>0.357198519355865</v>
      </c>
      <c r="BA2619" s="12">
        <f t="shared" si="612"/>
        <v>0.23437221678288</v>
      </c>
      <c r="BB2619" s="12">
        <f t="shared" si="613"/>
        <v>0.591570736138745</v>
      </c>
      <c r="BC2619" s="12">
        <f t="shared" si="614"/>
        <v>0.408429263861255</v>
      </c>
    </row>
    <row r="2620" spans="1:55">
      <c r="A2620" s="3" t="s">
        <v>5291</v>
      </c>
      <c r="B2620" s="3" t="s">
        <v>5292</v>
      </c>
      <c r="C2620" s="3">
        <v>2750000</v>
      </c>
      <c r="D2620" s="3">
        <v>148670116.31</v>
      </c>
      <c r="E2620" s="3">
        <v>478356010.97</v>
      </c>
      <c r="F2620" s="3">
        <v>0</v>
      </c>
      <c r="G2620" s="3">
        <v>0</v>
      </c>
      <c r="H2620" s="3">
        <v>0</v>
      </c>
      <c r="I2620" s="3">
        <v>0</v>
      </c>
      <c r="J2620" s="3">
        <v>0</v>
      </c>
      <c r="K2620" s="3">
        <v>11888543.42</v>
      </c>
      <c r="L2620" s="3">
        <v>0</v>
      </c>
      <c r="M2620" s="3">
        <v>356504436.42</v>
      </c>
      <c r="N2620" s="3">
        <v>57921530.41</v>
      </c>
      <c r="O2620" s="3">
        <v>188243009.59</v>
      </c>
      <c r="P2620" s="3">
        <v>12867032.17</v>
      </c>
      <c r="Q2620" s="3">
        <v>0</v>
      </c>
      <c r="R2620" s="3">
        <v>150661107.15</v>
      </c>
      <c r="S2620" s="3">
        <v>0</v>
      </c>
      <c r="T2620" s="3">
        <v>0</v>
      </c>
      <c r="U2620" s="3">
        <v>20441783.99</v>
      </c>
      <c r="V2620" s="3">
        <v>4769703.44</v>
      </c>
      <c r="W2620" s="3">
        <v>0</v>
      </c>
      <c r="X2620" s="3">
        <v>0</v>
      </c>
      <c r="Y2620" s="3">
        <v>6433664.06</v>
      </c>
      <c r="Z2620" s="3">
        <v>4035413.81</v>
      </c>
      <c r="AA2620" s="3">
        <v>0</v>
      </c>
      <c r="AB2620" s="3">
        <v>13238103.41</v>
      </c>
      <c r="AC2620" s="3">
        <v>476443417.82</v>
      </c>
      <c r="AD2620" s="3">
        <v>32983465.53</v>
      </c>
      <c r="AE2620" s="3">
        <v>0</v>
      </c>
      <c r="AF2620" s="3">
        <v>0</v>
      </c>
      <c r="AG2620" s="3">
        <v>0</v>
      </c>
      <c r="AH2620" s="3">
        <v>101497809.76</v>
      </c>
      <c r="AI2620" s="3">
        <v>0</v>
      </c>
      <c r="AJ2620" s="3">
        <v>142351023.33</v>
      </c>
      <c r="AK2620" s="3">
        <v>5048438.83</v>
      </c>
      <c r="AL2620" s="3">
        <v>17274223.17</v>
      </c>
      <c r="AM2620" s="3">
        <v>3598068.15</v>
      </c>
      <c r="AN2620" s="3">
        <v>0</v>
      </c>
      <c r="AO2620" s="6">
        <f t="shared" si="615"/>
        <v>638914670.7</v>
      </c>
      <c r="AP2620" s="6">
        <f t="shared" si="616"/>
        <v>615536008.59</v>
      </c>
      <c r="AQ2620" s="6">
        <f t="shared" si="617"/>
        <v>199579775.86</v>
      </c>
      <c r="AR2620" s="6">
        <f t="shared" si="618"/>
        <v>415956232.73</v>
      </c>
      <c r="AS2620" s="6">
        <f t="shared" si="619"/>
        <v>779196446.59</v>
      </c>
      <c r="AT2620" s="10">
        <f t="shared" si="620"/>
        <v>2750000</v>
      </c>
      <c r="AU2620" s="10">
        <f t="shared" si="621"/>
        <v>781946446.59</v>
      </c>
      <c r="AV2620" s="10">
        <f t="shared" si="622"/>
        <v>1054870903.43</v>
      </c>
      <c r="AW2620" s="12">
        <f t="shared" si="608"/>
        <v>0.347837889648115</v>
      </c>
      <c r="AX2620" s="12">
        <f t="shared" si="609"/>
        <v>0.650664955504142</v>
      </c>
      <c r="AY2620" s="12">
        <f t="shared" si="610"/>
        <v>0.226454869192885</v>
      </c>
      <c r="AZ2620" s="12">
        <f t="shared" si="611"/>
        <v>0.424210086311258</v>
      </c>
      <c r="BA2620" s="12">
        <f t="shared" si="612"/>
        <v>0.00149715484774251</v>
      </c>
      <c r="BB2620" s="12">
        <f t="shared" si="613"/>
        <v>0.425707241159</v>
      </c>
      <c r="BC2620" s="12">
        <f t="shared" si="614"/>
        <v>0.574292758841</v>
      </c>
    </row>
    <row r="2621" spans="1:55">
      <c r="A2621" s="3" t="s">
        <v>5293</v>
      </c>
      <c r="B2621" s="3" t="s">
        <v>5294</v>
      </c>
      <c r="C2621" s="3">
        <v>0</v>
      </c>
      <c r="D2621" s="3">
        <v>147955862.12</v>
      </c>
      <c r="E2621" s="3">
        <v>61035</v>
      </c>
      <c r="F2621" s="3">
        <v>0</v>
      </c>
      <c r="G2621" s="3">
        <v>0</v>
      </c>
      <c r="H2621" s="3">
        <v>0</v>
      </c>
      <c r="I2621" s="3">
        <v>0</v>
      </c>
      <c r="J2621" s="3">
        <v>13488988.63</v>
      </c>
      <c r="K2621" s="3">
        <v>2198872.61</v>
      </c>
      <c r="L2621" s="3">
        <v>0</v>
      </c>
      <c r="M2621" s="3">
        <v>473237333.67</v>
      </c>
      <c r="N2621" s="3">
        <v>10145065.9</v>
      </c>
      <c r="O2621" s="3">
        <v>185768796.38</v>
      </c>
      <c r="P2621" s="3">
        <v>2021210.38</v>
      </c>
      <c r="Q2621" s="3">
        <v>0</v>
      </c>
      <c r="R2621" s="3">
        <v>628107098.63</v>
      </c>
      <c r="S2621" s="3">
        <v>0</v>
      </c>
      <c r="T2621" s="3">
        <v>0</v>
      </c>
      <c r="U2621" s="3">
        <v>8693939.24</v>
      </c>
      <c r="V2621" s="3">
        <v>7469216.59</v>
      </c>
      <c r="W2621" s="3">
        <v>0</v>
      </c>
      <c r="X2621" s="3">
        <v>0</v>
      </c>
      <c r="Y2621" s="3">
        <v>28113289.9</v>
      </c>
      <c r="Z2621" s="3">
        <v>43564525.04</v>
      </c>
      <c r="AA2621" s="3">
        <v>0</v>
      </c>
      <c r="AB2621" s="3">
        <v>8757240</v>
      </c>
      <c r="AC2621" s="3">
        <v>163583190.4</v>
      </c>
      <c r="AD2621" s="3">
        <v>3295681.14</v>
      </c>
      <c r="AE2621" s="3">
        <v>0</v>
      </c>
      <c r="AF2621" s="3">
        <v>0</v>
      </c>
      <c r="AG2621" s="3">
        <v>0</v>
      </c>
      <c r="AH2621" s="3">
        <v>26264167.88</v>
      </c>
      <c r="AI2621" s="3">
        <v>0</v>
      </c>
      <c r="AJ2621" s="3">
        <v>0</v>
      </c>
      <c r="AK2621" s="3">
        <v>249196.93</v>
      </c>
      <c r="AL2621" s="3">
        <v>15478538.48</v>
      </c>
      <c r="AM2621" s="3">
        <v>331506.95</v>
      </c>
      <c r="AN2621" s="3">
        <v>3533428.56</v>
      </c>
      <c r="AO2621" s="6">
        <f t="shared" si="615"/>
        <v>163704758.36</v>
      </c>
      <c r="AP2621" s="6">
        <f t="shared" si="616"/>
        <v>671172406.33</v>
      </c>
      <c r="AQ2621" s="6">
        <f t="shared" si="617"/>
        <v>724705309.4</v>
      </c>
      <c r="AR2621" s="6">
        <f t="shared" si="618"/>
        <v>-53532903.0699999</v>
      </c>
      <c r="AS2621" s="6">
        <f t="shared" si="619"/>
        <v>212735710.34</v>
      </c>
      <c r="AT2621" s="10">
        <f t="shared" si="620"/>
        <v>0</v>
      </c>
      <c r="AU2621" s="10">
        <f t="shared" si="621"/>
        <v>212735710.34</v>
      </c>
      <c r="AV2621" s="10">
        <f t="shared" si="622"/>
        <v>110171855.29</v>
      </c>
      <c r="AW2621" s="12">
        <f t="shared" si="608"/>
        <v>0.506970959446578</v>
      </c>
      <c r="AX2621" s="12">
        <f t="shared" si="609"/>
        <v>0.493029040553422</v>
      </c>
      <c r="AY2621" s="12">
        <f t="shared" si="610"/>
        <v>-0.165783985164782</v>
      </c>
      <c r="AZ2621" s="12">
        <f t="shared" si="611"/>
        <v>0.658813025718204</v>
      </c>
      <c r="BA2621" s="12">
        <f t="shared" si="612"/>
        <v>0</v>
      </c>
      <c r="BB2621" s="12">
        <f t="shared" si="613"/>
        <v>0.658813025718204</v>
      </c>
      <c r="BC2621" s="12">
        <f t="shared" si="614"/>
        <v>0.341186974281796</v>
      </c>
    </row>
    <row r="2622" spans="1:55">
      <c r="A2622" s="3" t="s">
        <v>5295</v>
      </c>
      <c r="B2622" s="3" t="s">
        <v>5296</v>
      </c>
      <c r="C2622" s="3">
        <v>0</v>
      </c>
      <c r="D2622" s="3">
        <v>147917982.88</v>
      </c>
      <c r="E2622" s="3">
        <v>354943835.62</v>
      </c>
      <c r="F2622" s="3">
        <v>0</v>
      </c>
      <c r="G2622" s="3">
        <v>0</v>
      </c>
      <c r="H2622" s="3">
        <v>0</v>
      </c>
      <c r="I2622" s="3">
        <v>0</v>
      </c>
      <c r="J2622" s="3">
        <v>0</v>
      </c>
      <c r="K2622" s="3">
        <v>2626046.77</v>
      </c>
      <c r="L2622" s="3">
        <v>0</v>
      </c>
      <c r="M2622" s="3">
        <v>87283980.18</v>
      </c>
      <c r="N2622" s="3">
        <v>370280842.09</v>
      </c>
      <c r="O2622" s="3">
        <v>1759834662.07</v>
      </c>
      <c r="P2622" s="3">
        <v>156889591.62</v>
      </c>
      <c r="Q2622" s="3">
        <v>0</v>
      </c>
      <c r="R2622" s="3">
        <v>1123011627.77</v>
      </c>
      <c r="S2622" s="3">
        <v>0</v>
      </c>
      <c r="T2622" s="3">
        <v>0</v>
      </c>
      <c r="U2622" s="3">
        <v>32990157.14</v>
      </c>
      <c r="V2622" s="3">
        <v>6070737.52</v>
      </c>
      <c r="W2622" s="3">
        <v>0</v>
      </c>
      <c r="X2622" s="3">
        <v>0</v>
      </c>
      <c r="Y2622" s="3">
        <v>0</v>
      </c>
      <c r="Z2622" s="3">
        <v>14188558.79</v>
      </c>
      <c r="AA2622" s="3">
        <v>0</v>
      </c>
      <c r="AB2622" s="3">
        <v>11995562.98</v>
      </c>
      <c r="AC2622" s="3">
        <v>442488169.75</v>
      </c>
      <c r="AD2622" s="3">
        <v>12967761.26</v>
      </c>
      <c r="AE2622" s="3">
        <v>0</v>
      </c>
      <c r="AF2622" s="3">
        <v>0</v>
      </c>
      <c r="AG2622" s="3">
        <v>0</v>
      </c>
      <c r="AH2622" s="3">
        <v>56533883.62</v>
      </c>
      <c r="AI2622" s="3">
        <v>0</v>
      </c>
      <c r="AJ2622" s="3">
        <v>0</v>
      </c>
      <c r="AK2622" s="3">
        <v>0</v>
      </c>
      <c r="AL2622" s="3">
        <v>2645389.42</v>
      </c>
      <c r="AM2622" s="3">
        <v>128015.89</v>
      </c>
      <c r="AN2622" s="3">
        <v>0</v>
      </c>
      <c r="AO2622" s="6">
        <f t="shared" si="615"/>
        <v>505487865.27</v>
      </c>
      <c r="AP2622" s="6">
        <f t="shared" si="616"/>
        <v>2374289075.96</v>
      </c>
      <c r="AQ2622" s="6">
        <f t="shared" si="617"/>
        <v>1188256644.2</v>
      </c>
      <c r="AR2622" s="6">
        <f t="shared" si="618"/>
        <v>1186032431.76</v>
      </c>
      <c r="AS2622" s="6">
        <f t="shared" si="619"/>
        <v>514763219.94</v>
      </c>
      <c r="AT2622" s="10">
        <f t="shared" si="620"/>
        <v>0</v>
      </c>
      <c r="AU2622" s="10">
        <f t="shared" si="621"/>
        <v>514763219.94</v>
      </c>
      <c r="AV2622" s="10">
        <f t="shared" si="622"/>
        <v>1691520297.03</v>
      </c>
      <c r="AW2622" s="12">
        <f t="shared" si="608"/>
        <v>0.22911283222757</v>
      </c>
      <c r="AX2622" s="12">
        <f t="shared" si="609"/>
        <v>0.77088716777243</v>
      </c>
      <c r="AY2622" s="12">
        <f t="shared" si="610"/>
        <v>0.537570272649654</v>
      </c>
      <c r="AZ2622" s="12">
        <f t="shared" si="611"/>
        <v>0.233316895122777</v>
      </c>
      <c r="BA2622" s="12">
        <f t="shared" si="612"/>
        <v>0</v>
      </c>
      <c r="BB2622" s="12">
        <f t="shared" si="613"/>
        <v>0.233316895122777</v>
      </c>
      <c r="BC2622" s="12">
        <f t="shared" si="614"/>
        <v>0.766683104877224</v>
      </c>
    </row>
    <row r="2623" spans="1:55">
      <c r="A2623" s="3" t="s">
        <v>5297</v>
      </c>
      <c r="B2623" s="3" t="s">
        <v>5298</v>
      </c>
      <c r="C2623" s="3">
        <v>0</v>
      </c>
      <c r="D2623" s="3">
        <v>147804946.33</v>
      </c>
      <c r="E2623" s="3">
        <v>330000000</v>
      </c>
      <c r="F2623" s="3">
        <v>0</v>
      </c>
      <c r="G2623" s="3">
        <v>0</v>
      </c>
      <c r="H2623" s="3">
        <v>0</v>
      </c>
      <c r="I2623" s="3">
        <v>0</v>
      </c>
      <c r="J2623" s="3">
        <v>0</v>
      </c>
      <c r="K2623" s="3">
        <v>3375576.88</v>
      </c>
      <c r="L2623" s="3">
        <v>0</v>
      </c>
      <c r="M2623" s="3">
        <v>44390391.63</v>
      </c>
      <c r="N2623" s="3">
        <v>2456144.44</v>
      </c>
      <c r="O2623" s="3">
        <v>194660672.36</v>
      </c>
      <c r="P2623" s="3">
        <v>286628.05</v>
      </c>
      <c r="Q2623" s="3">
        <v>0</v>
      </c>
      <c r="R2623" s="3">
        <v>96612514.14</v>
      </c>
      <c r="S2623" s="3">
        <v>0</v>
      </c>
      <c r="T2623" s="3">
        <v>0</v>
      </c>
      <c r="U2623" s="3">
        <v>6676738.3</v>
      </c>
      <c r="V2623" s="3">
        <v>1895270.96</v>
      </c>
      <c r="W2623" s="3">
        <v>0</v>
      </c>
      <c r="X2623" s="3">
        <v>0</v>
      </c>
      <c r="Y2623" s="3">
        <v>1064786.67</v>
      </c>
      <c r="Z2623" s="3">
        <v>674739.28</v>
      </c>
      <c r="AA2623" s="3">
        <v>0</v>
      </c>
      <c r="AB2623" s="3">
        <v>4335353.4</v>
      </c>
      <c r="AC2623" s="3">
        <v>110555337.82</v>
      </c>
      <c r="AD2623" s="3">
        <v>165519957.28</v>
      </c>
      <c r="AE2623" s="3">
        <v>0</v>
      </c>
      <c r="AF2623" s="3">
        <v>0</v>
      </c>
      <c r="AG2623" s="3">
        <v>0</v>
      </c>
      <c r="AH2623" s="3">
        <v>43742194.9</v>
      </c>
      <c r="AI2623" s="3">
        <v>0</v>
      </c>
      <c r="AJ2623" s="3">
        <v>0</v>
      </c>
      <c r="AK2623" s="3">
        <v>0</v>
      </c>
      <c r="AL2623" s="3">
        <v>1911717.94</v>
      </c>
      <c r="AM2623" s="3">
        <v>4564725.01</v>
      </c>
      <c r="AN2623" s="3">
        <v>0</v>
      </c>
      <c r="AO2623" s="6">
        <f t="shared" si="615"/>
        <v>481180523.21</v>
      </c>
      <c r="AP2623" s="6">
        <f t="shared" si="616"/>
        <v>241793836.48</v>
      </c>
      <c r="AQ2623" s="6">
        <f t="shared" si="617"/>
        <v>111259402.75</v>
      </c>
      <c r="AR2623" s="6">
        <f t="shared" si="618"/>
        <v>130534433.73</v>
      </c>
      <c r="AS2623" s="6">
        <f t="shared" si="619"/>
        <v>326293932.95</v>
      </c>
      <c r="AT2623" s="10">
        <f t="shared" si="620"/>
        <v>0</v>
      </c>
      <c r="AU2623" s="10">
        <f t="shared" si="621"/>
        <v>326293932.95</v>
      </c>
      <c r="AV2623" s="10">
        <f t="shared" si="622"/>
        <v>611714956.94</v>
      </c>
      <c r="AW2623" s="12">
        <f t="shared" si="608"/>
        <v>0.512980770647523</v>
      </c>
      <c r="AX2623" s="12">
        <f t="shared" si="609"/>
        <v>0.487019229352477</v>
      </c>
      <c r="AY2623" s="12">
        <f t="shared" si="610"/>
        <v>0.139161190407596</v>
      </c>
      <c r="AZ2623" s="12">
        <f t="shared" si="611"/>
        <v>0.347858038944881</v>
      </c>
      <c r="BA2623" s="12">
        <f t="shared" si="612"/>
        <v>0</v>
      </c>
      <c r="BB2623" s="12">
        <f t="shared" si="613"/>
        <v>0.347858038944881</v>
      </c>
      <c r="BC2623" s="12">
        <f t="shared" si="614"/>
        <v>0.652141961055119</v>
      </c>
    </row>
    <row r="2624" spans="1:55">
      <c r="A2624" s="3" t="s">
        <v>5299</v>
      </c>
      <c r="B2624" s="3" t="s">
        <v>5300</v>
      </c>
      <c r="C2624" s="3">
        <v>0</v>
      </c>
      <c r="D2624" s="3">
        <v>147776139.53</v>
      </c>
      <c r="E2624" s="3">
        <v>613854521.36</v>
      </c>
      <c r="F2624" s="3">
        <v>0</v>
      </c>
      <c r="G2624" s="3">
        <v>0</v>
      </c>
      <c r="H2624" s="3">
        <v>0</v>
      </c>
      <c r="I2624" s="3">
        <v>0</v>
      </c>
      <c r="J2624" s="3">
        <v>19109809.22</v>
      </c>
      <c r="K2624" s="3">
        <v>17720792.28</v>
      </c>
      <c r="L2624" s="3">
        <v>0</v>
      </c>
      <c r="M2624" s="3">
        <v>465083461.78</v>
      </c>
      <c r="N2624" s="3">
        <v>97455113.03</v>
      </c>
      <c r="O2624" s="3">
        <v>622457942.78</v>
      </c>
      <c r="P2624" s="3">
        <v>25899201.71</v>
      </c>
      <c r="Q2624" s="3">
        <v>0</v>
      </c>
      <c r="R2624" s="3">
        <v>211402063.73</v>
      </c>
      <c r="S2624" s="3">
        <v>720649.53</v>
      </c>
      <c r="T2624" s="3">
        <v>0</v>
      </c>
      <c r="U2624" s="3">
        <v>2963520.23</v>
      </c>
      <c r="V2624" s="3">
        <v>17370002.74</v>
      </c>
      <c r="W2624" s="3">
        <v>0</v>
      </c>
      <c r="X2624" s="3">
        <v>0</v>
      </c>
      <c r="Y2624" s="3">
        <v>231797.7</v>
      </c>
      <c r="Z2624" s="3">
        <v>26024406.86</v>
      </c>
      <c r="AA2624" s="3">
        <v>0</v>
      </c>
      <c r="AB2624" s="3">
        <v>3313855.44</v>
      </c>
      <c r="AC2624" s="3">
        <v>270377546.26</v>
      </c>
      <c r="AD2624" s="3">
        <v>211211015.72</v>
      </c>
      <c r="AE2624" s="3">
        <v>0</v>
      </c>
      <c r="AF2624" s="3">
        <v>0</v>
      </c>
      <c r="AG2624" s="3">
        <v>0</v>
      </c>
      <c r="AH2624" s="3">
        <v>102178591.9</v>
      </c>
      <c r="AI2624" s="3">
        <v>0</v>
      </c>
      <c r="AJ2624" s="3">
        <v>65050163.85</v>
      </c>
      <c r="AK2624" s="3">
        <v>13564379.72</v>
      </c>
      <c r="AL2624" s="3">
        <v>21026166.7</v>
      </c>
      <c r="AM2624" s="3">
        <v>16484937.49</v>
      </c>
      <c r="AN2624" s="3">
        <v>57239608.17</v>
      </c>
      <c r="AO2624" s="6">
        <f t="shared" si="615"/>
        <v>798461262.39</v>
      </c>
      <c r="AP2624" s="6">
        <f t="shared" si="616"/>
        <v>1210895719.3</v>
      </c>
      <c r="AQ2624" s="6">
        <f t="shared" si="617"/>
        <v>262026296.23</v>
      </c>
      <c r="AR2624" s="6">
        <f t="shared" si="618"/>
        <v>948869423.07</v>
      </c>
      <c r="AS2624" s="6">
        <f t="shared" si="619"/>
        <v>757132409.81</v>
      </c>
      <c r="AT2624" s="10">
        <f t="shared" si="620"/>
        <v>0</v>
      </c>
      <c r="AU2624" s="10">
        <f t="shared" si="621"/>
        <v>757132409.81</v>
      </c>
      <c r="AV2624" s="10">
        <f t="shared" si="622"/>
        <v>1747330685.46</v>
      </c>
      <c r="AW2624" s="12">
        <f t="shared" si="608"/>
        <v>0.318815343655092</v>
      </c>
      <c r="AX2624" s="12">
        <f t="shared" si="609"/>
        <v>0.681184656344908</v>
      </c>
      <c r="AY2624" s="12">
        <f t="shared" si="610"/>
        <v>0.378871393578153</v>
      </c>
      <c r="AZ2624" s="12">
        <f t="shared" si="611"/>
        <v>0.302313262766755</v>
      </c>
      <c r="BA2624" s="12">
        <f t="shared" si="612"/>
        <v>0</v>
      </c>
      <c r="BB2624" s="12">
        <f t="shared" si="613"/>
        <v>0.302313262766755</v>
      </c>
      <c r="BC2624" s="12">
        <f t="shared" si="614"/>
        <v>0.697686737233245</v>
      </c>
    </row>
    <row r="2625" spans="1:55">
      <c r="A2625" s="3" t="s">
        <v>5301</v>
      </c>
      <c r="B2625" s="3" t="s">
        <v>5302</v>
      </c>
      <c r="C2625" s="3">
        <v>0</v>
      </c>
      <c r="D2625" s="3">
        <v>147763731.75</v>
      </c>
      <c r="E2625" s="3">
        <v>0</v>
      </c>
      <c r="F2625" s="3">
        <v>0</v>
      </c>
      <c r="G2625" s="3">
        <v>0</v>
      </c>
      <c r="H2625" s="3">
        <v>0</v>
      </c>
      <c r="I2625" s="3">
        <v>0</v>
      </c>
      <c r="J2625" s="3">
        <v>0</v>
      </c>
      <c r="K2625" s="3">
        <v>10169579.41</v>
      </c>
      <c r="L2625" s="3">
        <v>0</v>
      </c>
      <c r="M2625" s="3">
        <v>96130.76</v>
      </c>
      <c r="N2625" s="3">
        <v>92437.84</v>
      </c>
      <c r="O2625" s="3">
        <v>32001736.31</v>
      </c>
      <c r="P2625" s="3">
        <v>90624801.72</v>
      </c>
      <c r="Q2625" s="3">
        <v>0</v>
      </c>
      <c r="R2625" s="3">
        <v>49696953.05</v>
      </c>
      <c r="S2625" s="3">
        <v>0</v>
      </c>
      <c r="T2625" s="3">
        <v>0</v>
      </c>
      <c r="U2625" s="3">
        <v>1186889.62</v>
      </c>
      <c r="V2625" s="3">
        <v>183487302.11</v>
      </c>
      <c r="W2625" s="3">
        <v>0</v>
      </c>
      <c r="X2625" s="3">
        <v>0</v>
      </c>
      <c r="Y2625" s="3">
        <v>0</v>
      </c>
      <c r="Z2625" s="3">
        <v>0</v>
      </c>
      <c r="AA2625" s="3">
        <v>0</v>
      </c>
      <c r="AB2625" s="3">
        <v>6598642.46</v>
      </c>
      <c r="AC2625" s="3">
        <v>213284394.12</v>
      </c>
      <c r="AD2625" s="3">
        <v>598132793.33</v>
      </c>
      <c r="AE2625" s="3">
        <v>0</v>
      </c>
      <c r="AF2625" s="3">
        <v>0</v>
      </c>
      <c r="AG2625" s="3">
        <v>0</v>
      </c>
      <c r="AH2625" s="3">
        <v>137381338.11</v>
      </c>
      <c r="AI2625" s="3">
        <v>0</v>
      </c>
      <c r="AJ2625" s="3">
        <v>0</v>
      </c>
      <c r="AK2625" s="3">
        <v>10093916.95</v>
      </c>
      <c r="AL2625" s="3">
        <v>0</v>
      </c>
      <c r="AM2625" s="3">
        <v>0</v>
      </c>
      <c r="AN2625" s="3">
        <v>0</v>
      </c>
      <c r="AO2625" s="6">
        <f t="shared" si="615"/>
        <v>157933311.16</v>
      </c>
      <c r="AP2625" s="6">
        <f t="shared" si="616"/>
        <v>122815106.63</v>
      </c>
      <c r="AQ2625" s="6">
        <f t="shared" si="617"/>
        <v>240969787.24</v>
      </c>
      <c r="AR2625" s="6">
        <f t="shared" si="618"/>
        <v>-118154680.61</v>
      </c>
      <c r="AS2625" s="6">
        <f t="shared" si="619"/>
        <v>958892442.51</v>
      </c>
      <c r="AT2625" s="10">
        <f t="shared" si="620"/>
        <v>0</v>
      </c>
      <c r="AU2625" s="10">
        <f t="shared" si="621"/>
        <v>958892442.51</v>
      </c>
      <c r="AV2625" s="10">
        <f t="shared" si="622"/>
        <v>39778630.55</v>
      </c>
      <c r="AW2625" s="12">
        <f t="shared" si="608"/>
        <v>0.158143472280699</v>
      </c>
      <c r="AX2625" s="12">
        <f t="shared" si="609"/>
        <v>0.841856527719301</v>
      </c>
      <c r="AY2625" s="12">
        <f t="shared" si="610"/>
        <v>-0.118311908492519</v>
      </c>
      <c r="AZ2625" s="12">
        <f t="shared" si="611"/>
        <v>0.96016843621182</v>
      </c>
      <c r="BA2625" s="12">
        <f t="shared" si="612"/>
        <v>0</v>
      </c>
      <c r="BB2625" s="12">
        <f t="shared" si="613"/>
        <v>0.96016843621182</v>
      </c>
      <c r="BC2625" s="12">
        <f t="shared" si="614"/>
        <v>0.0398315637881804</v>
      </c>
    </row>
    <row r="2626" spans="1:55">
      <c r="A2626" s="3" t="s">
        <v>5303</v>
      </c>
      <c r="B2626" s="3" t="s">
        <v>5304</v>
      </c>
      <c r="C2626" s="3">
        <v>0</v>
      </c>
      <c r="D2626" s="3">
        <v>146712897.99</v>
      </c>
      <c r="E2626" s="3">
        <v>300987671.23</v>
      </c>
      <c r="F2626" s="3">
        <v>2370000</v>
      </c>
      <c r="G2626" s="3">
        <v>0</v>
      </c>
      <c r="H2626" s="3">
        <v>0</v>
      </c>
      <c r="I2626" s="3">
        <v>0</v>
      </c>
      <c r="J2626" s="3">
        <v>0</v>
      </c>
      <c r="K2626" s="3">
        <v>12829148.96</v>
      </c>
      <c r="L2626" s="3">
        <v>0</v>
      </c>
      <c r="M2626" s="3">
        <v>69724128.16</v>
      </c>
      <c r="N2626" s="3">
        <v>5031286.15</v>
      </c>
      <c r="O2626" s="3">
        <v>28667664.08</v>
      </c>
      <c r="P2626" s="3">
        <v>5322759.44</v>
      </c>
      <c r="Q2626" s="3">
        <v>6188506.69</v>
      </c>
      <c r="R2626" s="3">
        <v>31578155.7</v>
      </c>
      <c r="S2626" s="3">
        <v>0</v>
      </c>
      <c r="T2626" s="3">
        <v>0</v>
      </c>
      <c r="U2626" s="3">
        <v>7902020.89</v>
      </c>
      <c r="V2626" s="3">
        <v>5886353.52</v>
      </c>
      <c r="W2626" s="3">
        <v>0</v>
      </c>
      <c r="X2626" s="3">
        <v>0</v>
      </c>
      <c r="Y2626" s="3">
        <v>0</v>
      </c>
      <c r="Z2626" s="3">
        <v>0</v>
      </c>
      <c r="AA2626" s="3">
        <v>0</v>
      </c>
      <c r="AB2626" s="3">
        <v>0</v>
      </c>
      <c r="AC2626" s="3">
        <v>751263041.79</v>
      </c>
      <c r="AD2626" s="3">
        <v>107967733.9</v>
      </c>
      <c r="AE2626" s="3">
        <v>0</v>
      </c>
      <c r="AF2626" s="3">
        <v>0</v>
      </c>
      <c r="AG2626" s="3">
        <v>0</v>
      </c>
      <c r="AH2626" s="3">
        <v>287735.5</v>
      </c>
      <c r="AI2626" s="3">
        <v>0</v>
      </c>
      <c r="AJ2626" s="3">
        <v>0</v>
      </c>
      <c r="AK2626" s="3">
        <v>14403516.92</v>
      </c>
      <c r="AL2626" s="3">
        <v>650751.82</v>
      </c>
      <c r="AM2626" s="3">
        <v>148150.68</v>
      </c>
      <c r="AN2626" s="3">
        <v>151401289.23</v>
      </c>
      <c r="AO2626" s="6">
        <f t="shared" si="615"/>
        <v>462899718.18</v>
      </c>
      <c r="AP2626" s="6">
        <f t="shared" si="616"/>
        <v>114934344.52</v>
      </c>
      <c r="AQ2626" s="6">
        <f t="shared" si="617"/>
        <v>45366530.11</v>
      </c>
      <c r="AR2626" s="6">
        <f t="shared" si="618"/>
        <v>69567814.41</v>
      </c>
      <c r="AS2626" s="6">
        <f t="shared" si="619"/>
        <v>1026122219.84</v>
      </c>
      <c r="AT2626" s="10">
        <f t="shared" si="620"/>
        <v>0</v>
      </c>
      <c r="AU2626" s="10">
        <f t="shared" si="621"/>
        <v>1026122219.84</v>
      </c>
      <c r="AV2626" s="10">
        <f t="shared" si="622"/>
        <v>532467532.59</v>
      </c>
      <c r="AW2626" s="12">
        <f t="shared" si="608"/>
        <v>0.296999077183904</v>
      </c>
      <c r="AX2626" s="12">
        <f t="shared" si="609"/>
        <v>0.703000922816096</v>
      </c>
      <c r="AY2626" s="12">
        <f t="shared" si="610"/>
        <v>0.0446351031767896</v>
      </c>
      <c r="AZ2626" s="12">
        <f t="shared" si="611"/>
        <v>0.658365819639306</v>
      </c>
      <c r="BA2626" s="12">
        <f t="shared" si="612"/>
        <v>0</v>
      </c>
      <c r="BB2626" s="12">
        <f t="shared" si="613"/>
        <v>0.658365819639306</v>
      </c>
      <c r="BC2626" s="12">
        <f t="shared" si="614"/>
        <v>0.341634180360694</v>
      </c>
    </row>
    <row r="2627" spans="1:55">
      <c r="A2627" s="3" t="s">
        <v>5305</v>
      </c>
      <c r="B2627" s="3" t="s">
        <v>5306</v>
      </c>
      <c r="C2627" s="3">
        <v>11784299.96</v>
      </c>
      <c r="D2627" s="3">
        <v>146694523.89</v>
      </c>
      <c r="E2627" s="3">
        <v>0</v>
      </c>
      <c r="F2627" s="3">
        <v>0</v>
      </c>
      <c r="G2627" s="3">
        <v>0</v>
      </c>
      <c r="H2627" s="3">
        <v>0</v>
      </c>
      <c r="I2627" s="3">
        <v>0</v>
      </c>
      <c r="J2627" s="3">
        <v>0</v>
      </c>
      <c r="K2627" s="3">
        <v>298481306.34</v>
      </c>
      <c r="L2627" s="3">
        <v>0</v>
      </c>
      <c r="M2627" s="3">
        <v>1405126838.77</v>
      </c>
      <c r="N2627" s="3">
        <v>89513556.62</v>
      </c>
      <c r="O2627" s="3">
        <v>349748227.76</v>
      </c>
      <c r="P2627" s="3">
        <v>8042900.11</v>
      </c>
      <c r="Q2627" s="3">
        <v>0</v>
      </c>
      <c r="R2627" s="3">
        <v>515857550.14</v>
      </c>
      <c r="S2627" s="3">
        <v>6372275.47</v>
      </c>
      <c r="T2627" s="3">
        <v>0</v>
      </c>
      <c r="U2627" s="3">
        <v>5958133.13</v>
      </c>
      <c r="V2627" s="3">
        <v>15781175.85</v>
      </c>
      <c r="W2627" s="3">
        <v>0</v>
      </c>
      <c r="X2627" s="3">
        <v>0</v>
      </c>
      <c r="Y2627" s="3">
        <v>0</v>
      </c>
      <c r="Z2627" s="3">
        <v>16445440</v>
      </c>
      <c r="AA2627" s="3">
        <v>0</v>
      </c>
      <c r="AB2627" s="3">
        <v>0</v>
      </c>
      <c r="AC2627" s="3">
        <v>742960149.51</v>
      </c>
      <c r="AD2627" s="3">
        <v>1330471.2</v>
      </c>
      <c r="AE2627" s="3">
        <v>0</v>
      </c>
      <c r="AF2627" s="3">
        <v>0</v>
      </c>
      <c r="AG2627" s="3">
        <v>0</v>
      </c>
      <c r="AH2627" s="3">
        <v>97181654.18</v>
      </c>
      <c r="AI2627" s="3">
        <v>4044515.5</v>
      </c>
      <c r="AJ2627" s="3">
        <v>0</v>
      </c>
      <c r="AK2627" s="3">
        <v>7539986.6</v>
      </c>
      <c r="AL2627" s="3">
        <v>39185157.82</v>
      </c>
      <c r="AM2627" s="3">
        <v>2312052.33</v>
      </c>
      <c r="AN2627" s="3">
        <v>39052661.41</v>
      </c>
      <c r="AO2627" s="6">
        <f t="shared" si="615"/>
        <v>445175830.23</v>
      </c>
      <c r="AP2627" s="6">
        <f t="shared" si="616"/>
        <v>1852431523.26</v>
      </c>
      <c r="AQ2627" s="6">
        <f t="shared" si="617"/>
        <v>560414574.59</v>
      </c>
      <c r="AR2627" s="6">
        <f t="shared" si="618"/>
        <v>1292016948.67</v>
      </c>
      <c r="AS2627" s="6">
        <f t="shared" si="619"/>
        <v>933606648.55</v>
      </c>
      <c r="AT2627" s="10">
        <f t="shared" si="620"/>
        <v>11784299.96</v>
      </c>
      <c r="AU2627" s="10">
        <f t="shared" si="621"/>
        <v>945390948.51</v>
      </c>
      <c r="AV2627" s="10">
        <f t="shared" si="622"/>
        <v>1737192778.9</v>
      </c>
      <c r="AW2627" s="12">
        <f t="shared" ref="AW2627:AW2690" si="623">AO2627/(AO2627+AR2627+AS2627+AT2627)</f>
        <v>0.165950395389825</v>
      </c>
      <c r="AX2627" s="12">
        <f t="shared" ref="AX2627:AX2690" si="624">(AR2627+AS2627)/(AO2627+AR2627+AS2627+AT2627)</f>
        <v>0.829656712847062</v>
      </c>
      <c r="AY2627" s="12">
        <f t="shared" ref="AY2627:AY2690" si="625">(AR2627)/(AO2627+AR2627+AS2627+AT2627)</f>
        <v>0.481631546284457</v>
      </c>
      <c r="AZ2627" s="12">
        <f t="shared" ref="AZ2627:AZ2690" si="626">AS2627/(AO2627+AR2627+AS2627+AT2627)</f>
        <v>0.348025166562605</v>
      </c>
      <c r="BA2627" s="12">
        <f t="shared" ref="BA2627:BA2690" si="627">AT2627/(AO2627+AR2627+AS2627+AT2627)</f>
        <v>0.00439289176311287</v>
      </c>
      <c r="BB2627" s="12">
        <f t="shared" ref="BB2627:BB2690" si="628">(AU2627)/(AU2627+AV2627)</f>
        <v>0.352418058325718</v>
      </c>
      <c r="BC2627" s="12">
        <f t="shared" ref="BC2627:BC2690" si="629">(AV2627)/(AU2627+AV2627)</f>
        <v>0.647581941674282</v>
      </c>
    </row>
    <row r="2628" spans="1:55">
      <c r="A2628" s="3" t="s">
        <v>5307</v>
      </c>
      <c r="B2628" s="3" t="s">
        <v>5308</v>
      </c>
      <c r="C2628" s="3">
        <v>0</v>
      </c>
      <c r="D2628" s="3">
        <v>146397967.86</v>
      </c>
      <c r="E2628" s="3">
        <v>72592540.92</v>
      </c>
      <c r="F2628" s="3">
        <v>0</v>
      </c>
      <c r="G2628" s="3">
        <v>0</v>
      </c>
      <c r="H2628" s="3">
        <v>0</v>
      </c>
      <c r="I2628" s="3">
        <v>0</v>
      </c>
      <c r="J2628" s="3">
        <v>173941448.4</v>
      </c>
      <c r="K2628" s="3">
        <v>8271527.48</v>
      </c>
      <c r="L2628" s="3">
        <v>0</v>
      </c>
      <c r="M2628" s="3">
        <v>319421036.47</v>
      </c>
      <c r="N2628" s="3">
        <v>17659557.72</v>
      </c>
      <c r="O2628" s="3">
        <v>329094690.96</v>
      </c>
      <c r="P2628" s="3">
        <v>13462453.14</v>
      </c>
      <c r="Q2628" s="3">
        <v>0</v>
      </c>
      <c r="R2628" s="3">
        <v>404047287.25</v>
      </c>
      <c r="S2628" s="3">
        <v>4488169.04</v>
      </c>
      <c r="T2628" s="3">
        <v>0</v>
      </c>
      <c r="U2628" s="3">
        <v>17744693.33</v>
      </c>
      <c r="V2628" s="3">
        <v>6284047.56</v>
      </c>
      <c r="W2628" s="3">
        <v>0</v>
      </c>
      <c r="X2628" s="3">
        <v>0</v>
      </c>
      <c r="Y2628" s="3">
        <v>0</v>
      </c>
      <c r="Z2628" s="3">
        <v>37186835.66</v>
      </c>
      <c r="AA2628" s="3">
        <v>0</v>
      </c>
      <c r="AB2628" s="3">
        <v>32156049.01</v>
      </c>
      <c r="AC2628" s="3">
        <v>615165881.2</v>
      </c>
      <c r="AD2628" s="3">
        <v>44878814.63</v>
      </c>
      <c r="AE2628" s="3">
        <v>0</v>
      </c>
      <c r="AF2628" s="3">
        <v>0</v>
      </c>
      <c r="AG2628" s="3">
        <v>0</v>
      </c>
      <c r="AH2628" s="3">
        <v>80613778.25</v>
      </c>
      <c r="AI2628" s="3">
        <v>0</v>
      </c>
      <c r="AJ2628" s="3">
        <v>0</v>
      </c>
      <c r="AK2628" s="3">
        <v>0</v>
      </c>
      <c r="AL2628" s="3">
        <v>12206183.65</v>
      </c>
      <c r="AM2628" s="3">
        <v>2319610.05</v>
      </c>
      <c r="AN2628" s="3">
        <v>27500963.16</v>
      </c>
      <c r="AO2628" s="6">
        <f t="shared" si="615"/>
        <v>401203484.66</v>
      </c>
      <c r="AP2628" s="6">
        <f t="shared" si="616"/>
        <v>679637738.29</v>
      </c>
      <c r="AQ2628" s="6">
        <f t="shared" si="617"/>
        <v>501907081.85</v>
      </c>
      <c r="AR2628" s="6">
        <f t="shared" si="618"/>
        <v>177730656.44</v>
      </c>
      <c r="AS2628" s="6">
        <f t="shared" si="619"/>
        <v>782685230.94</v>
      </c>
      <c r="AT2628" s="10">
        <f t="shared" si="620"/>
        <v>0</v>
      </c>
      <c r="AU2628" s="10">
        <f t="shared" si="621"/>
        <v>782685230.94</v>
      </c>
      <c r="AV2628" s="10">
        <f t="shared" si="622"/>
        <v>578934141.1</v>
      </c>
      <c r="AW2628" s="12">
        <f t="shared" si="623"/>
        <v>0.294651716109848</v>
      </c>
      <c r="AX2628" s="12">
        <f t="shared" si="624"/>
        <v>0.705348283890152</v>
      </c>
      <c r="AY2628" s="12">
        <f t="shared" si="625"/>
        <v>0.130528883540869</v>
      </c>
      <c r="AZ2628" s="12">
        <f t="shared" si="626"/>
        <v>0.574819400349283</v>
      </c>
      <c r="BA2628" s="12">
        <f t="shared" si="627"/>
        <v>0</v>
      </c>
      <c r="BB2628" s="12">
        <f t="shared" si="628"/>
        <v>0.574819400349283</v>
      </c>
      <c r="BC2628" s="12">
        <f t="shared" si="629"/>
        <v>0.425180599650717</v>
      </c>
    </row>
    <row r="2629" spans="1:55">
      <c r="A2629" s="3" t="s">
        <v>5309</v>
      </c>
      <c r="B2629" s="3" t="s">
        <v>5310</v>
      </c>
      <c r="C2629" s="3">
        <v>0</v>
      </c>
      <c r="D2629" s="3">
        <v>146369490.78</v>
      </c>
      <c r="E2629" s="3">
        <v>120209529.69</v>
      </c>
      <c r="F2629" s="3">
        <v>0</v>
      </c>
      <c r="G2629" s="3">
        <v>0</v>
      </c>
      <c r="H2629" s="3">
        <v>0</v>
      </c>
      <c r="I2629" s="3">
        <v>0</v>
      </c>
      <c r="J2629" s="3">
        <v>0</v>
      </c>
      <c r="K2629" s="3">
        <v>2527563.9</v>
      </c>
      <c r="L2629" s="3">
        <v>0</v>
      </c>
      <c r="M2629" s="3">
        <v>19299922.93</v>
      </c>
      <c r="N2629" s="3">
        <v>33671264.08</v>
      </c>
      <c r="O2629" s="3">
        <v>47675480.92</v>
      </c>
      <c r="P2629" s="3">
        <v>6836493.88</v>
      </c>
      <c r="Q2629" s="3">
        <v>0</v>
      </c>
      <c r="R2629" s="3">
        <v>63474844.73</v>
      </c>
      <c r="S2629" s="3">
        <v>0</v>
      </c>
      <c r="T2629" s="3">
        <v>0</v>
      </c>
      <c r="U2629" s="3">
        <v>3161855.57</v>
      </c>
      <c r="V2629" s="3">
        <v>5580329.53</v>
      </c>
      <c r="W2629" s="3">
        <v>0</v>
      </c>
      <c r="X2629" s="3">
        <v>0</v>
      </c>
      <c r="Y2629" s="3">
        <v>0</v>
      </c>
      <c r="Z2629" s="3">
        <v>0</v>
      </c>
      <c r="AA2629" s="3">
        <v>0</v>
      </c>
      <c r="AB2629" s="3">
        <v>1987335.68</v>
      </c>
      <c r="AC2629" s="3">
        <v>57746489.96</v>
      </c>
      <c r="AD2629" s="3">
        <v>129009993.52</v>
      </c>
      <c r="AE2629" s="3">
        <v>0</v>
      </c>
      <c r="AF2629" s="3">
        <v>0</v>
      </c>
      <c r="AG2629" s="3">
        <v>0</v>
      </c>
      <c r="AH2629" s="3">
        <v>37682377.46</v>
      </c>
      <c r="AI2629" s="3">
        <v>0</v>
      </c>
      <c r="AJ2629" s="3">
        <v>0</v>
      </c>
      <c r="AK2629" s="3">
        <v>523884.35</v>
      </c>
      <c r="AL2629" s="3">
        <v>3806760.62</v>
      </c>
      <c r="AM2629" s="3">
        <v>281186.87</v>
      </c>
      <c r="AN2629" s="3">
        <v>33609044.53</v>
      </c>
      <c r="AO2629" s="6">
        <f t="shared" si="615"/>
        <v>269106584.37</v>
      </c>
      <c r="AP2629" s="6">
        <f t="shared" si="616"/>
        <v>107483161.81</v>
      </c>
      <c r="AQ2629" s="6">
        <f t="shared" si="617"/>
        <v>74204365.51</v>
      </c>
      <c r="AR2629" s="6">
        <f t="shared" si="618"/>
        <v>33278796.3</v>
      </c>
      <c r="AS2629" s="6">
        <f t="shared" si="619"/>
        <v>262659737.31</v>
      </c>
      <c r="AT2629" s="10">
        <f t="shared" si="620"/>
        <v>0</v>
      </c>
      <c r="AU2629" s="10">
        <f t="shared" si="621"/>
        <v>262659737.31</v>
      </c>
      <c r="AV2629" s="10">
        <f t="shared" si="622"/>
        <v>302385380.67</v>
      </c>
      <c r="AW2629" s="12">
        <f t="shared" si="623"/>
        <v>0.476256808185581</v>
      </c>
      <c r="AX2629" s="12">
        <f t="shared" si="624"/>
        <v>0.523743191814419</v>
      </c>
      <c r="AY2629" s="12">
        <f t="shared" si="625"/>
        <v>0.058895821308871</v>
      </c>
      <c r="AZ2629" s="12">
        <f t="shared" si="626"/>
        <v>0.464847370505548</v>
      </c>
      <c r="BA2629" s="12">
        <f t="shared" si="627"/>
        <v>0</v>
      </c>
      <c r="BB2629" s="12">
        <f t="shared" si="628"/>
        <v>0.464847370505548</v>
      </c>
      <c r="BC2629" s="12">
        <f t="shared" si="629"/>
        <v>0.535152629494452</v>
      </c>
    </row>
    <row r="2630" spans="1:55">
      <c r="A2630" s="3" t="s">
        <v>5311</v>
      </c>
      <c r="B2630" s="3" t="s">
        <v>5312</v>
      </c>
      <c r="C2630" s="3">
        <v>0</v>
      </c>
      <c r="D2630" s="3">
        <v>145554835.28</v>
      </c>
      <c r="E2630" s="3">
        <v>9984966.85</v>
      </c>
      <c r="F2630" s="3">
        <v>0</v>
      </c>
      <c r="G2630" s="3">
        <v>0</v>
      </c>
      <c r="H2630" s="3">
        <v>0</v>
      </c>
      <c r="I2630" s="3">
        <v>0</v>
      </c>
      <c r="J2630" s="3">
        <v>4901640.58</v>
      </c>
      <c r="K2630" s="3">
        <v>968802.25</v>
      </c>
      <c r="L2630" s="3">
        <v>0</v>
      </c>
      <c r="M2630" s="3">
        <v>59916282.91</v>
      </c>
      <c r="N2630" s="3">
        <v>5248736.67</v>
      </c>
      <c r="O2630" s="3">
        <v>11804814.26</v>
      </c>
      <c r="P2630" s="3">
        <v>3449437.31</v>
      </c>
      <c r="Q2630" s="3">
        <v>0</v>
      </c>
      <c r="R2630" s="3">
        <v>14998560.14</v>
      </c>
      <c r="S2630" s="3">
        <v>6952.82</v>
      </c>
      <c r="T2630" s="3">
        <v>0</v>
      </c>
      <c r="U2630" s="3">
        <v>22070156.2</v>
      </c>
      <c r="V2630" s="3">
        <v>6607077.77</v>
      </c>
      <c r="W2630" s="3">
        <v>0</v>
      </c>
      <c r="X2630" s="3">
        <v>0</v>
      </c>
      <c r="Y2630" s="3">
        <v>0</v>
      </c>
      <c r="Z2630" s="3">
        <v>3377968.68</v>
      </c>
      <c r="AA2630" s="3">
        <v>0</v>
      </c>
      <c r="AB2630" s="3">
        <v>77658.64</v>
      </c>
      <c r="AC2630" s="3">
        <v>633392158.44</v>
      </c>
      <c r="AD2630" s="3">
        <v>54466948.82</v>
      </c>
      <c r="AE2630" s="3">
        <v>0</v>
      </c>
      <c r="AF2630" s="3">
        <v>0</v>
      </c>
      <c r="AG2630" s="3">
        <v>0</v>
      </c>
      <c r="AH2630" s="3">
        <v>181967708.24</v>
      </c>
      <c r="AI2630" s="3">
        <v>0</v>
      </c>
      <c r="AJ2630" s="3">
        <v>0</v>
      </c>
      <c r="AK2630" s="3">
        <v>4594734.87</v>
      </c>
      <c r="AL2630" s="3">
        <v>16294635.5</v>
      </c>
      <c r="AM2630" s="3">
        <v>0</v>
      </c>
      <c r="AN2630" s="3">
        <v>4200000</v>
      </c>
      <c r="AO2630" s="6">
        <f t="shared" si="615"/>
        <v>161410244.96</v>
      </c>
      <c r="AP2630" s="6">
        <f t="shared" si="616"/>
        <v>80419271.15</v>
      </c>
      <c r="AQ2630" s="6">
        <f t="shared" si="617"/>
        <v>47138374.25</v>
      </c>
      <c r="AR2630" s="6">
        <f t="shared" si="618"/>
        <v>33280896.9</v>
      </c>
      <c r="AS2630" s="6">
        <f t="shared" si="619"/>
        <v>894916185.87</v>
      </c>
      <c r="AT2630" s="10">
        <f t="shared" si="620"/>
        <v>0</v>
      </c>
      <c r="AU2630" s="10">
        <f t="shared" si="621"/>
        <v>894916185.87</v>
      </c>
      <c r="AV2630" s="10">
        <f t="shared" si="622"/>
        <v>194691141.86</v>
      </c>
      <c r="AW2630" s="12">
        <f t="shared" si="623"/>
        <v>0.148136159561508</v>
      </c>
      <c r="AX2630" s="12">
        <f t="shared" si="624"/>
        <v>0.851863840438492</v>
      </c>
      <c r="AY2630" s="12">
        <f t="shared" si="625"/>
        <v>0.0305439363824165</v>
      </c>
      <c r="AZ2630" s="12">
        <f t="shared" si="626"/>
        <v>0.821319904056075</v>
      </c>
      <c r="BA2630" s="12">
        <f t="shared" si="627"/>
        <v>0</v>
      </c>
      <c r="BB2630" s="12">
        <f t="shared" si="628"/>
        <v>0.821319904056075</v>
      </c>
      <c r="BC2630" s="12">
        <f t="shared" si="629"/>
        <v>0.178680095943925</v>
      </c>
    </row>
    <row r="2631" spans="1:55">
      <c r="A2631" s="3" t="s">
        <v>5313</v>
      </c>
      <c r="B2631" s="3" t="s">
        <v>5314</v>
      </c>
      <c r="C2631" s="3">
        <v>0</v>
      </c>
      <c r="D2631" s="3">
        <v>145128582.85</v>
      </c>
      <c r="E2631" s="3">
        <v>1287000</v>
      </c>
      <c r="F2631" s="3">
        <v>0</v>
      </c>
      <c r="G2631" s="3">
        <v>0</v>
      </c>
      <c r="H2631" s="3">
        <v>0</v>
      </c>
      <c r="I2631" s="3">
        <v>0</v>
      </c>
      <c r="J2631" s="3">
        <v>0</v>
      </c>
      <c r="K2631" s="3">
        <v>3364770.64</v>
      </c>
      <c r="L2631" s="3">
        <v>0</v>
      </c>
      <c r="M2631" s="3">
        <v>903089677.53</v>
      </c>
      <c r="N2631" s="3">
        <v>37306606.62</v>
      </c>
      <c r="O2631" s="3">
        <v>479505237.95</v>
      </c>
      <c r="P2631" s="3">
        <v>33458293.7</v>
      </c>
      <c r="Q2631" s="3">
        <v>0</v>
      </c>
      <c r="R2631" s="3">
        <v>863886418.91</v>
      </c>
      <c r="S2631" s="3">
        <v>0</v>
      </c>
      <c r="T2631" s="3">
        <v>0</v>
      </c>
      <c r="U2631" s="3">
        <v>33834487.08</v>
      </c>
      <c r="V2631" s="3">
        <v>4967879.24</v>
      </c>
      <c r="W2631" s="3">
        <v>0</v>
      </c>
      <c r="X2631" s="3">
        <v>0</v>
      </c>
      <c r="Y2631" s="3">
        <v>0</v>
      </c>
      <c r="Z2631" s="3">
        <v>26822722.26</v>
      </c>
      <c r="AA2631" s="3">
        <v>0</v>
      </c>
      <c r="AB2631" s="3">
        <v>547741.81</v>
      </c>
      <c r="AC2631" s="3">
        <v>648885598.99</v>
      </c>
      <c r="AD2631" s="3">
        <v>56941055.36</v>
      </c>
      <c r="AE2631" s="3">
        <v>0</v>
      </c>
      <c r="AF2631" s="3">
        <v>0</v>
      </c>
      <c r="AG2631" s="3">
        <v>0</v>
      </c>
      <c r="AH2631" s="3">
        <v>93110691.06</v>
      </c>
      <c r="AI2631" s="3">
        <v>0</v>
      </c>
      <c r="AJ2631" s="3">
        <v>753759.78</v>
      </c>
      <c r="AK2631" s="3">
        <v>15204768.26</v>
      </c>
      <c r="AL2631" s="3">
        <v>17676782.48</v>
      </c>
      <c r="AM2631" s="3">
        <v>0</v>
      </c>
      <c r="AN2631" s="3">
        <v>28213147.25</v>
      </c>
      <c r="AO2631" s="6">
        <f t="shared" si="615"/>
        <v>149780353.49</v>
      </c>
      <c r="AP2631" s="6">
        <f t="shared" si="616"/>
        <v>1453359815.8</v>
      </c>
      <c r="AQ2631" s="6">
        <f t="shared" si="617"/>
        <v>930059249.3</v>
      </c>
      <c r="AR2631" s="6">
        <f t="shared" si="618"/>
        <v>523300566.5</v>
      </c>
      <c r="AS2631" s="6">
        <f t="shared" si="619"/>
        <v>860785803.18</v>
      </c>
      <c r="AT2631" s="10">
        <f t="shared" si="620"/>
        <v>0</v>
      </c>
      <c r="AU2631" s="10">
        <f t="shared" si="621"/>
        <v>860785803.18</v>
      </c>
      <c r="AV2631" s="10">
        <f t="shared" si="622"/>
        <v>673080919.99</v>
      </c>
      <c r="AW2631" s="12">
        <f t="shared" si="623"/>
        <v>0.0976488708096184</v>
      </c>
      <c r="AX2631" s="12">
        <f t="shared" si="624"/>
        <v>0.902351129190382</v>
      </c>
      <c r="AY2631" s="12">
        <f t="shared" si="625"/>
        <v>0.341164299736883</v>
      </c>
      <c r="AZ2631" s="12">
        <f t="shared" si="626"/>
        <v>0.561186829453499</v>
      </c>
      <c r="BA2631" s="12">
        <f t="shared" si="627"/>
        <v>0</v>
      </c>
      <c r="BB2631" s="12">
        <f t="shared" si="628"/>
        <v>0.561186829453499</v>
      </c>
      <c r="BC2631" s="12">
        <f t="shared" si="629"/>
        <v>0.438813170546501</v>
      </c>
    </row>
    <row r="2632" spans="1:55">
      <c r="A2632" s="3" t="s">
        <v>5315</v>
      </c>
      <c r="B2632" s="3" t="s">
        <v>5316</v>
      </c>
      <c r="C2632" s="3">
        <v>3006573.3</v>
      </c>
      <c r="D2632" s="3">
        <v>144955462.68</v>
      </c>
      <c r="E2632" s="3">
        <v>269000</v>
      </c>
      <c r="F2632" s="3">
        <v>0</v>
      </c>
      <c r="G2632" s="3">
        <v>0</v>
      </c>
      <c r="H2632" s="3">
        <v>0</v>
      </c>
      <c r="I2632" s="3">
        <v>0</v>
      </c>
      <c r="J2632" s="3">
        <v>0</v>
      </c>
      <c r="K2632" s="3">
        <v>27535072.66</v>
      </c>
      <c r="L2632" s="3">
        <v>0</v>
      </c>
      <c r="M2632" s="3">
        <v>358611259.27</v>
      </c>
      <c r="N2632" s="3">
        <v>69608395.52</v>
      </c>
      <c r="O2632" s="3">
        <v>588854811.6</v>
      </c>
      <c r="P2632" s="3">
        <v>37835377.34</v>
      </c>
      <c r="Q2632" s="3">
        <v>0</v>
      </c>
      <c r="R2632" s="3">
        <v>107812642.41</v>
      </c>
      <c r="S2632" s="3">
        <v>0</v>
      </c>
      <c r="T2632" s="3">
        <v>0</v>
      </c>
      <c r="U2632" s="3">
        <v>17572462.75</v>
      </c>
      <c r="V2632" s="3">
        <v>1566760.82</v>
      </c>
      <c r="W2632" s="3">
        <v>0</v>
      </c>
      <c r="X2632" s="3">
        <v>1028156.58</v>
      </c>
      <c r="Y2632" s="3">
        <v>0</v>
      </c>
      <c r="Z2632" s="3">
        <v>2745704.85</v>
      </c>
      <c r="AA2632" s="3">
        <v>0</v>
      </c>
      <c r="AB2632" s="3">
        <v>0</v>
      </c>
      <c r="AC2632" s="3">
        <v>655618962.54</v>
      </c>
      <c r="AD2632" s="3">
        <v>6026903.24</v>
      </c>
      <c r="AE2632" s="3">
        <v>0</v>
      </c>
      <c r="AF2632" s="3">
        <v>0</v>
      </c>
      <c r="AG2632" s="3">
        <v>0</v>
      </c>
      <c r="AH2632" s="3">
        <v>90836338.86</v>
      </c>
      <c r="AI2632" s="3">
        <v>0</v>
      </c>
      <c r="AJ2632" s="3">
        <v>59466672.89</v>
      </c>
      <c r="AK2632" s="3">
        <v>245991.75</v>
      </c>
      <c r="AL2632" s="3">
        <v>378647.37</v>
      </c>
      <c r="AM2632" s="3">
        <v>6487147.29</v>
      </c>
      <c r="AN2632" s="3">
        <v>0</v>
      </c>
      <c r="AO2632" s="6">
        <f t="shared" si="615"/>
        <v>172759535.34</v>
      </c>
      <c r="AP2632" s="6">
        <f t="shared" si="616"/>
        <v>1054909843.73</v>
      </c>
      <c r="AQ2632" s="6">
        <f t="shared" si="617"/>
        <v>130725727.41</v>
      </c>
      <c r="AR2632" s="6">
        <f t="shared" si="618"/>
        <v>924184116.32</v>
      </c>
      <c r="AS2632" s="6">
        <f t="shared" si="619"/>
        <v>819060663.94</v>
      </c>
      <c r="AT2632" s="10">
        <f t="shared" si="620"/>
        <v>3006573.3</v>
      </c>
      <c r="AU2632" s="10">
        <f t="shared" si="621"/>
        <v>822067237.24</v>
      </c>
      <c r="AV2632" s="10">
        <f t="shared" si="622"/>
        <v>1096943651.66</v>
      </c>
      <c r="AW2632" s="12">
        <f t="shared" si="623"/>
        <v>0.0900253022738333</v>
      </c>
      <c r="AX2632" s="12">
        <f t="shared" si="624"/>
        <v>0.90840796701224</v>
      </c>
      <c r="AY2632" s="12">
        <f t="shared" si="625"/>
        <v>0.481593992856264</v>
      </c>
      <c r="AZ2632" s="12">
        <f t="shared" si="626"/>
        <v>0.426813974155975</v>
      </c>
      <c r="BA2632" s="12">
        <f t="shared" si="627"/>
        <v>0.00156673071392701</v>
      </c>
      <c r="BB2632" s="12">
        <f t="shared" si="628"/>
        <v>0.428380704869902</v>
      </c>
      <c r="BC2632" s="12">
        <f t="shared" si="629"/>
        <v>0.571619295130098</v>
      </c>
    </row>
    <row r="2633" spans="1:55">
      <c r="A2633" s="3" t="s">
        <v>5317</v>
      </c>
      <c r="B2633" s="3" t="s">
        <v>5318</v>
      </c>
      <c r="C2633" s="3">
        <v>0</v>
      </c>
      <c r="D2633" s="3">
        <v>144760549.02</v>
      </c>
      <c r="E2633" s="3">
        <v>3041791.91</v>
      </c>
      <c r="F2633" s="3">
        <v>0</v>
      </c>
      <c r="G2633" s="3">
        <v>0</v>
      </c>
      <c r="H2633" s="3">
        <v>0</v>
      </c>
      <c r="I2633" s="3">
        <v>0</v>
      </c>
      <c r="J2633" s="3">
        <v>0</v>
      </c>
      <c r="K2633" s="3">
        <v>22646509.93</v>
      </c>
      <c r="L2633" s="3">
        <v>0</v>
      </c>
      <c r="M2633" s="3">
        <v>483206898.25</v>
      </c>
      <c r="N2633" s="3">
        <v>9652337.5</v>
      </c>
      <c r="O2633" s="3">
        <v>559938690.1</v>
      </c>
      <c r="P2633" s="3">
        <v>54424580.27</v>
      </c>
      <c r="Q2633" s="3">
        <v>0</v>
      </c>
      <c r="R2633" s="3">
        <v>397061742.19</v>
      </c>
      <c r="S2633" s="3">
        <v>0</v>
      </c>
      <c r="T2633" s="3">
        <v>0</v>
      </c>
      <c r="U2633" s="3">
        <v>73641406.58</v>
      </c>
      <c r="V2633" s="3">
        <v>29263238.59</v>
      </c>
      <c r="W2633" s="3">
        <v>0</v>
      </c>
      <c r="X2633" s="3">
        <v>0</v>
      </c>
      <c r="Y2633" s="3">
        <v>0</v>
      </c>
      <c r="Z2633" s="3">
        <v>89068180.03</v>
      </c>
      <c r="AA2633" s="3">
        <v>0</v>
      </c>
      <c r="AB2633" s="3">
        <v>23849345.55</v>
      </c>
      <c r="AC2633" s="3">
        <v>1421347401.21</v>
      </c>
      <c r="AD2633" s="3">
        <v>577162062.24</v>
      </c>
      <c r="AE2633" s="3">
        <v>0</v>
      </c>
      <c r="AF2633" s="3">
        <v>0</v>
      </c>
      <c r="AG2633" s="3">
        <v>0</v>
      </c>
      <c r="AH2633" s="3">
        <v>161317673.46</v>
      </c>
      <c r="AI2633" s="3">
        <v>3885327.3</v>
      </c>
      <c r="AJ2633" s="3">
        <v>22958452.51</v>
      </c>
      <c r="AK2633" s="3">
        <v>17055050.42</v>
      </c>
      <c r="AL2633" s="3">
        <v>20936332.86</v>
      </c>
      <c r="AM2633" s="3">
        <v>568182.61</v>
      </c>
      <c r="AN2633" s="3">
        <v>32212479.37</v>
      </c>
      <c r="AO2633" s="6">
        <f t="shared" si="615"/>
        <v>170448850.86</v>
      </c>
      <c r="AP2633" s="6">
        <f t="shared" si="616"/>
        <v>1107222506.12</v>
      </c>
      <c r="AQ2633" s="6">
        <f t="shared" si="617"/>
        <v>612883912.94</v>
      </c>
      <c r="AR2633" s="6">
        <f t="shared" si="618"/>
        <v>494338593.18</v>
      </c>
      <c r="AS2633" s="6">
        <f t="shared" si="619"/>
        <v>2257442961.98</v>
      </c>
      <c r="AT2633" s="10">
        <f t="shared" si="620"/>
        <v>0</v>
      </c>
      <c r="AU2633" s="10">
        <f t="shared" si="621"/>
        <v>2257442961.98</v>
      </c>
      <c r="AV2633" s="10">
        <f t="shared" si="622"/>
        <v>664787444.04</v>
      </c>
      <c r="AW2633" s="12">
        <f t="shared" si="623"/>
        <v>0.0583283407457753</v>
      </c>
      <c r="AX2633" s="12">
        <f t="shared" si="624"/>
        <v>0.941671659254225</v>
      </c>
      <c r="AY2633" s="12">
        <f t="shared" si="625"/>
        <v>0.169164824293672</v>
      </c>
      <c r="AZ2633" s="12">
        <f t="shared" si="626"/>
        <v>0.772506834960552</v>
      </c>
      <c r="BA2633" s="12">
        <f t="shared" si="627"/>
        <v>0</v>
      </c>
      <c r="BB2633" s="12">
        <f t="shared" si="628"/>
        <v>0.772506834960552</v>
      </c>
      <c r="BC2633" s="12">
        <f t="shared" si="629"/>
        <v>0.227493165039448</v>
      </c>
    </row>
    <row r="2634" spans="1:55">
      <c r="A2634" s="3" t="s">
        <v>5319</v>
      </c>
      <c r="B2634" s="3" t="s">
        <v>5320</v>
      </c>
      <c r="C2634" s="3">
        <v>11941052.11</v>
      </c>
      <c r="D2634" s="3">
        <v>143333712.72</v>
      </c>
      <c r="E2634" s="3">
        <v>588489688.63</v>
      </c>
      <c r="F2634" s="3">
        <v>0</v>
      </c>
      <c r="G2634" s="3">
        <v>0</v>
      </c>
      <c r="H2634" s="3">
        <v>0</v>
      </c>
      <c r="I2634" s="3">
        <v>0</v>
      </c>
      <c r="J2634" s="3">
        <v>0</v>
      </c>
      <c r="K2634" s="3">
        <v>11211556.29</v>
      </c>
      <c r="L2634" s="3">
        <v>0</v>
      </c>
      <c r="M2634" s="3">
        <v>60729703.13</v>
      </c>
      <c r="N2634" s="3">
        <v>26318397.6</v>
      </c>
      <c r="O2634" s="3">
        <v>557716000.42</v>
      </c>
      <c r="P2634" s="3">
        <v>85298518.68</v>
      </c>
      <c r="Q2634" s="3">
        <v>0</v>
      </c>
      <c r="R2634" s="3">
        <v>419845174.89</v>
      </c>
      <c r="S2634" s="3">
        <v>0</v>
      </c>
      <c r="T2634" s="3">
        <v>0</v>
      </c>
      <c r="U2634" s="3">
        <v>29754623.77</v>
      </c>
      <c r="V2634" s="3">
        <v>8869845.87</v>
      </c>
      <c r="W2634" s="3">
        <v>0</v>
      </c>
      <c r="X2634" s="3">
        <v>0</v>
      </c>
      <c r="Y2634" s="3">
        <v>0</v>
      </c>
      <c r="Z2634" s="3">
        <v>14850036.23</v>
      </c>
      <c r="AA2634" s="3">
        <v>0</v>
      </c>
      <c r="AB2634" s="3">
        <v>8328426.32</v>
      </c>
      <c r="AC2634" s="3">
        <v>169315370.67</v>
      </c>
      <c r="AD2634" s="3">
        <v>113424632.31</v>
      </c>
      <c r="AE2634" s="3">
        <v>0</v>
      </c>
      <c r="AF2634" s="3">
        <v>0</v>
      </c>
      <c r="AG2634" s="3">
        <v>0</v>
      </c>
      <c r="AH2634" s="3">
        <v>60681365.56</v>
      </c>
      <c r="AI2634" s="3">
        <v>0</v>
      </c>
      <c r="AJ2634" s="3">
        <v>0</v>
      </c>
      <c r="AK2634" s="3">
        <v>8978781.1</v>
      </c>
      <c r="AL2634" s="3">
        <v>10507973.4</v>
      </c>
      <c r="AM2634" s="3">
        <v>4137655.92</v>
      </c>
      <c r="AN2634" s="3">
        <v>26747689.24</v>
      </c>
      <c r="AO2634" s="6">
        <f t="shared" si="615"/>
        <v>743034957.64</v>
      </c>
      <c r="AP2634" s="6">
        <f t="shared" si="616"/>
        <v>730062619.83</v>
      </c>
      <c r="AQ2634" s="6">
        <f t="shared" si="617"/>
        <v>481648107.08</v>
      </c>
      <c r="AR2634" s="6">
        <f t="shared" si="618"/>
        <v>248414512.75</v>
      </c>
      <c r="AS2634" s="6">
        <f t="shared" si="619"/>
        <v>393793468.2</v>
      </c>
      <c r="AT2634" s="10">
        <f t="shared" si="620"/>
        <v>11941052.11</v>
      </c>
      <c r="AU2634" s="10">
        <f t="shared" si="621"/>
        <v>405734520.31</v>
      </c>
      <c r="AV2634" s="10">
        <f t="shared" si="622"/>
        <v>991449470.39</v>
      </c>
      <c r="AW2634" s="12">
        <f t="shared" si="623"/>
        <v>0.531808954715931</v>
      </c>
      <c r="AX2634" s="12">
        <f t="shared" si="624"/>
        <v>0.459644531589751</v>
      </c>
      <c r="AY2634" s="12">
        <f t="shared" si="625"/>
        <v>0.177796563948276</v>
      </c>
      <c r="AZ2634" s="12">
        <f t="shared" si="626"/>
        <v>0.281847967641475</v>
      </c>
      <c r="BA2634" s="12">
        <f t="shared" si="627"/>
        <v>0.00854651369431841</v>
      </c>
      <c r="BB2634" s="12">
        <f t="shared" si="628"/>
        <v>0.290394481335793</v>
      </c>
      <c r="BC2634" s="12">
        <f t="shared" si="629"/>
        <v>0.709605518664207</v>
      </c>
    </row>
    <row r="2635" spans="1:55">
      <c r="A2635" s="3" t="s">
        <v>5321</v>
      </c>
      <c r="B2635" s="3" t="s">
        <v>5322</v>
      </c>
      <c r="C2635" s="3">
        <v>7201672.75</v>
      </c>
      <c r="D2635" s="3">
        <v>143028920.02</v>
      </c>
      <c r="E2635" s="3">
        <v>0</v>
      </c>
      <c r="F2635" s="3">
        <v>0</v>
      </c>
      <c r="G2635" s="3">
        <v>0</v>
      </c>
      <c r="H2635" s="3">
        <v>0</v>
      </c>
      <c r="I2635" s="3">
        <v>0</v>
      </c>
      <c r="J2635" s="3">
        <v>0</v>
      </c>
      <c r="K2635" s="3">
        <v>7451991.76</v>
      </c>
      <c r="L2635" s="3">
        <v>0</v>
      </c>
      <c r="M2635" s="3">
        <v>84237006.19</v>
      </c>
      <c r="N2635" s="3">
        <v>18555869.8</v>
      </c>
      <c r="O2635" s="3">
        <v>57117268.75</v>
      </c>
      <c r="P2635" s="3">
        <v>14247579.59</v>
      </c>
      <c r="Q2635" s="3">
        <v>0</v>
      </c>
      <c r="R2635" s="3">
        <v>25480567.78</v>
      </c>
      <c r="S2635" s="3">
        <v>416021.78</v>
      </c>
      <c r="T2635" s="3">
        <v>0</v>
      </c>
      <c r="U2635" s="3">
        <v>6273079.98</v>
      </c>
      <c r="V2635" s="3">
        <v>738745</v>
      </c>
      <c r="W2635" s="3">
        <v>0</v>
      </c>
      <c r="X2635" s="3">
        <v>0</v>
      </c>
      <c r="Y2635" s="3">
        <v>1768083.73</v>
      </c>
      <c r="Z2635" s="3">
        <v>28017152.94</v>
      </c>
      <c r="AA2635" s="3">
        <v>0</v>
      </c>
      <c r="AB2635" s="3">
        <v>50061.04</v>
      </c>
      <c r="AC2635" s="3">
        <v>161062410.72</v>
      </c>
      <c r="AD2635" s="3">
        <v>218521325.76</v>
      </c>
      <c r="AE2635" s="3">
        <v>0</v>
      </c>
      <c r="AF2635" s="3">
        <v>0</v>
      </c>
      <c r="AG2635" s="3">
        <v>0</v>
      </c>
      <c r="AH2635" s="3">
        <v>33150812.19</v>
      </c>
      <c r="AI2635" s="3">
        <v>0</v>
      </c>
      <c r="AJ2635" s="3">
        <v>0</v>
      </c>
      <c r="AK2635" s="3">
        <v>0</v>
      </c>
      <c r="AL2635" s="3">
        <v>2996560.41</v>
      </c>
      <c r="AM2635" s="3">
        <v>0</v>
      </c>
      <c r="AN2635" s="3">
        <v>0</v>
      </c>
      <c r="AO2635" s="6">
        <f t="shared" si="615"/>
        <v>150480911.78</v>
      </c>
      <c r="AP2635" s="6">
        <f t="shared" si="616"/>
        <v>174157724.33</v>
      </c>
      <c r="AQ2635" s="6">
        <f t="shared" si="617"/>
        <v>62743712.25</v>
      </c>
      <c r="AR2635" s="6">
        <f t="shared" si="618"/>
        <v>111414012.08</v>
      </c>
      <c r="AS2635" s="6">
        <f t="shared" si="619"/>
        <v>415731109.08</v>
      </c>
      <c r="AT2635" s="10">
        <f t="shared" si="620"/>
        <v>7201672.75</v>
      </c>
      <c r="AU2635" s="10">
        <f t="shared" si="621"/>
        <v>422932781.83</v>
      </c>
      <c r="AV2635" s="10">
        <f t="shared" si="622"/>
        <v>261894923.86</v>
      </c>
      <c r="AW2635" s="12">
        <f t="shared" si="623"/>
        <v>0.219735432035978</v>
      </c>
      <c r="AX2635" s="12">
        <f t="shared" si="624"/>
        <v>0.769748532047011</v>
      </c>
      <c r="AY2635" s="12">
        <f t="shared" si="625"/>
        <v>0.162689113121883</v>
      </c>
      <c r="AZ2635" s="12">
        <f t="shared" si="626"/>
        <v>0.607059418925128</v>
      </c>
      <c r="BA2635" s="12">
        <f t="shared" si="627"/>
        <v>0.0105160359170106</v>
      </c>
      <c r="BB2635" s="12">
        <f t="shared" si="628"/>
        <v>0.617575454842139</v>
      </c>
      <c r="BC2635" s="12">
        <f t="shared" si="629"/>
        <v>0.382424545157861</v>
      </c>
    </row>
    <row r="2636" spans="1:55">
      <c r="A2636" s="3" t="s">
        <v>5323</v>
      </c>
      <c r="B2636" s="3" t="s">
        <v>5324</v>
      </c>
      <c r="C2636" s="3">
        <v>106462232.77</v>
      </c>
      <c r="D2636" s="3">
        <v>142691184.19</v>
      </c>
      <c r="E2636" s="3">
        <v>701919959.21</v>
      </c>
      <c r="F2636" s="3">
        <v>0</v>
      </c>
      <c r="G2636" s="3">
        <v>0</v>
      </c>
      <c r="H2636" s="3">
        <v>0</v>
      </c>
      <c r="I2636" s="3">
        <v>0</v>
      </c>
      <c r="J2636" s="3">
        <v>0</v>
      </c>
      <c r="K2636" s="3">
        <v>1048784.79</v>
      </c>
      <c r="L2636" s="3">
        <v>0</v>
      </c>
      <c r="M2636" s="3">
        <v>197214018.87</v>
      </c>
      <c r="N2636" s="3">
        <v>12550549.99</v>
      </c>
      <c r="O2636" s="3">
        <v>104695314.88</v>
      </c>
      <c r="P2636" s="3">
        <v>9793792.14</v>
      </c>
      <c r="Q2636" s="3">
        <v>0</v>
      </c>
      <c r="R2636" s="3">
        <v>132080253.95</v>
      </c>
      <c r="S2636" s="3">
        <v>0</v>
      </c>
      <c r="T2636" s="3">
        <v>0</v>
      </c>
      <c r="U2636" s="3">
        <v>8718600.88</v>
      </c>
      <c r="V2636" s="3">
        <v>9471702.99</v>
      </c>
      <c r="W2636" s="3">
        <v>0</v>
      </c>
      <c r="X2636" s="3">
        <v>0</v>
      </c>
      <c r="Y2636" s="3">
        <v>0</v>
      </c>
      <c r="Z2636" s="3">
        <v>20919718.87</v>
      </c>
      <c r="AA2636" s="3">
        <v>0</v>
      </c>
      <c r="AB2636" s="3">
        <v>1550535.62</v>
      </c>
      <c r="AC2636" s="3">
        <v>576165238.47</v>
      </c>
      <c r="AD2636" s="3">
        <v>130327506.6</v>
      </c>
      <c r="AE2636" s="3">
        <v>0</v>
      </c>
      <c r="AF2636" s="3">
        <v>0</v>
      </c>
      <c r="AG2636" s="3">
        <v>0</v>
      </c>
      <c r="AH2636" s="3">
        <v>75575708.23</v>
      </c>
      <c r="AI2636" s="3">
        <v>0</v>
      </c>
      <c r="AJ2636" s="3">
        <v>0</v>
      </c>
      <c r="AK2636" s="3">
        <v>0</v>
      </c>
      <c r="AL2636" s="3">
        <v>4394908.8</v>
      </c>
      <c r="AM2636" s="3">
        <v>2523607.44</v>
      </c>
      <c r="AN2636" s="3">
        <v>20554374.74</v>
      </c>
      <c r="AO2636" s="6">
        <f t="shared" si="615"/>
        <v>845659928.19</v>
      </c>
      <c r="AP2636" s="6">
        <f t="shared" si="616"/>
        <v>324253675.88</v>
      </c>
      <c r="AQ2636" s="6">
        <f t="shared" si="617"/>
        <v>172740812.31</v>
      </c>
      <c r="AR2636" s="6">
        <f t="shared" si="618"/>
        <v>151512863.57</v>
      </c>
      <c r="AS2636" s="6">
        <f t="shared" si="619"/>
        <v>809541344.28</v>
      </c>
      <c r="AT2636" s="10">
        <f t="shared" si="620"/>
        <v>106462232.77</v>
      </c>
      <c r="AU2636" s="10">
        <f t="shared" si="621"/>
        <v>916003577.05</v>
      </c>
      <c r="AV2636" s="10">
        <f t="shared" si="622"/>
        <v>997172791.76</v>
      </c>
      <c r="AW2636" s="12">
        <f t="shared" si="623"/>
        <v>0.442018802854022</v>
      </c>
      <c r="AX2636" s="12">
        <f t="shared" si="624"/>
        <v>0.502334350098511</v>
      </c>
      <c r="AY2636" s="12">
        <f t="shared" si="625"/>
        <v>0.0791944046769934</v>
      </c>
      <c r="AZ2636" s="12">
        <f t="shared" si="626"/>
        <v>0.423139945421517</v>
      </c>
      <c r="BA2636" s="12">
        <f t="shared" si="627"/>
        <v>0.0556468470474678</v>
      </c>
      <c r="BB2636" s="12">
        <f t="shared" si="628"/>
        <v>0.478786792468985</v>
      </c>
      <c r="BC2636" s="12">
        <f t="shared" si="629"/>
        <v>0.521213207531015</v>
      </c>
    </row>
    <row r="2637" spans="1:55">
      <c r="A2637" s="3" t="s">
        <v>5325</v>
      </c>
      <c r="B2637" s="3" t="s">
        <v>5326</v>
      </c>
      <c r="C2637" s="3">
        <v>199332.57</v>
      </c>
      <c r="D2637" s="3">
        <v>142421307.71</v>
      </c>
      <c r="E2637" s="3">
        <v>0</v>
      </c>
      <c r="F2637" s="3">
        <v>0</v>
      </c>
      <c r="G2637" s="3">
        <v>0</v>
      </c>
      <c r="H2637" s="3">
        <v>0</v>
      </c>
      <c r="I2637" s="3">
        <v>0</v>
      </c>
      <c r="J2637" s="3">
        <v>0</v>
      </c>
      <c r="K2637" s="3">
        <v>21183398.88</v>
      </c>
      <c r="L2637" s="3">
        <v>0</v>
      </c>
      <c r="M2637" s="3">
        <v>543389483.75</v>
      </c>
      <c r="N2637" s="3">
        <v>19048041.7</v>
      </c>
      <c r="O2637" s="3">
        <v>431023540.25</v>
      </c>
      <c r="P2637" s="3">
        <v>63648248.7</v>
      </c>
      <c r="Q2637" s="3">
        <v>0</v>
      </c>
      <c r="R2637" s="3">
        <v>795318285.97</v>
      </c>
      <c r="S2637" s="3">
        <v>0</v>
      </c>
      <c r="T2637" s="3">
        <v>0</v>
      </c>
      <c r="U2637" s="3">
        <v>13028364.65</v>
      </c>
      <c r="V2637" s="3">
        <v>13082887.32</v>
      </c>
      <c r="W2637" s="3">
        <v>0</v>
      </c>
      <c r="X2637" s="3">
        <v>0</v>
      </c>
      <c r="Y2637" s="3">
        <v>0</v>
      </c>
      <c r="Z2637" s="3">
        <v>14943210.4</v>
      </c>
      <c r="AA2637" s="3">
        <v>0</v>
      </c>
      <c r="AB2637" s="3">
        <v>3041716.6</v>
      </c>
      <c r="AC2637" s="3">
        <v>639343228.73</v>
      </c>
      <c r="AD2637" s="3">
        <v>121886401.77</v>
      </c>
      <c r="AE2637" s="3">
        <v>0</v>
      </c>
      <c r="AF2637" s="3">
        <v>0</v>
      </c>
      <c r="AG2637" s="3">
        <v>0</v>
      </c>
      <c r="AH2637" s="3">
        <v>260735409.02</v>
      </c>
      <c r="AI2637" s="3">
        <v>7844999.8</v>
      </c>
      <c r="AJ2637" s="3">
        <v>127313645.21</v>
      </c>
      <c r="AK2637" s="3">
        <v>12315106.38</v>
      </c>
      <c r="AL2637" s="3">
        <v>42797798.28</v>
      </c>
      <c r="AM2637" s="3">
        <v>8262670.22</v>
      </c>
      <c r="AN2637" s="3">
        <v>46806198.41</v>
      </c>
      <c r="AO2637" s="6">
        <f t="shared" si="615"/>
        <v>163604706.59</v>
      </c>
      <c r="AP2637" s="6">
        <f t="shared" si="616"/>
        <v>1057109314.4</v>
      </c>
      <c r="AQ2637" s="6">
        <f t="shared" si="617"/>
        <v>839414464.94</v>
      </c>
      <c r="AR2637" s="6">
        <f t="shared" si="618"/>
        <v>217694849.46</v>
      </c>
      <c r="AS2637" s="6">
        <f t="shared" si="619"/>
        <v>1267305457.82</v>
      </c>
      <c r="AT2637" s="10">
        <f t="shared" si="620"/>
        <v>199332.57</v>
      </c>
      <c r="AU2637" s="10">
        <f t="shared" si="621"/>
        <v>1267504790.39</v>
      </c>
      <c r="AV2637" s="10">
        <f t="shared" si="622"/>
        <v>381299556.05</v>
      </c>
      <c r="AW2637" s="12">
        <f t="shared" si="623"/>
        <v>0.099226270808447</v>
      </c>
      <c r="AX2637" s="12">
        <f t="shared" si="624"/>
        <v>0.900652833968035</v>
      </c>
      <c r="AY2637" s="12">
        <f t="shared" si="625"/>
        <v>0.132031947835432</v>
      </c>
      <c r="AZ2637" s="12">
        <f t="shared" si="626"/>
        <v>0.768620886132603</v>
      </c>
      <c r="BA2637" s="12">
        <f t="shared" si="627"/>
        <v>0.00012089522351781</v>
      </c>
      <c r="BB2637" s="12">
        <f t="shared" si="628"/>
        <v>0.768741781356121</v>
      </c>
      <c r="BC2637" s="12">
        <f t="shared" si="629"/>
        <v>0.231258218643879</v>
      </c>
    </row>
    <row r="2638" spans="1:55">
      <c r="A2638" s="3" t="s">
        <v>5327</v>
      </c>
      <c r="B2638" s="3" t="s">
        <v>5328</v>
      </c>
      <c r="C2638" s="3">
        <v>27384538.76</v>
      </c>
      <c r="D2638" s="3">
        <v>142270485.76</v>
      </c>
      <c r="E2638" s="3">
        <v>0</v>
      </c>
      <c r="F2638" s="3">
        <v>0</v>
      </c>
      <c r="G2638" s="3">
        <v>0</v>
      </c>
      <c r="H2638" s="3">
        <v>0</v>
      </c>
      <c r="I2638" s="3">
        <v>0</v>
      </c>
      <c r="J2638" s="3">
        <v>53566527.42</v>
      </c>
      <c r="K2638" s="3">
        <v>24201736.32</v>
      </c>
      <c r="L2638" s="3">
        <v>0</v>
      </c>
      <c r="M2638" s="3">
        <v>258665752.64</v>
      </c>
      <c r="N2638" s="3">
        <v>10725106.09</v>
      </c>
      <c r="O2638" s="3">
        <v>7027204.93</v>
      </c>
      <c r="P2638" s="3">
        <v>11998699.2</v>
      </c>
      <c r="Q2638" s="3">
        <v>0</v>
      </c>
      <c r="R2638" s="3">
        <v>252292499</v>
      </c>
      <c r="S2638" s="3">
        <v>241355.26</v>
      </c>
      <c r="T2638" s="3">
        <v>0</v>
      </c>
      <c r="U2638" s="3">
        <v>4755423.29</v>
      </c>
      <c r="V2638" s="3">
        <v>8634038.24</v>
      </c>
      <c r="W2638" s="3">
        <v>0</v>
      </c>
      <c r="X2638" s="3">
        <v>0</v>
      </c>
      <c r="Y2638" s="3">
        <v>0</v>
      </c>
      <c r="Z2638" s="3">
        <v>19033924.02</v>
      </c>
      <c r="AA2638" s="3">
        <v>0</v>
      </c>
      <c r="AB2638" s="3">
        <v>0</v>
      </c>
      <c r="AC2638" s="3">
        <v>131680212.98</v>
      </c>
      <c r="AD2638" s="3">
        <v>170885428.6</v>
      </c>
      <c r="AE2638" s="3">
        <v>0</v>
      </c>
      <c r="AF2638" s="3">
        <v>0</v>
      </c>
      <c r="AG2638" s="3">
        <v>0</v>
      </c>
      <c r="AH2638" s="3">
        <v>128910357</v>
      </c>
      <c r="AI2638" s="3">
        <v>0</v>
      </c>
      <c r="AJ2638" s="3">
        <v>0</v>
      </c>
      <c r="AK2638" s="3">
        <v>441668.73</v>
      </c>
      <c r="AL2638" s="3">
        <v>10489775.55</v>
      </c>
      <c r="AM2638" s="3">
        <v>1766843.22</v>
      </c>
      <c r="AN2638" s="3">
        <v>3308046.39</v>
      </c>
      <c r="AO2638" s="6">
        <f t="shared" si="615"/>
        <v>220038749.5</v>
      </c>
      <c r="AP2638" s="6">
        <f t="shared" si="616"/>
        <v>288416762.86</v>
      </c>
      <c r="AQ2638" s="6">
        <f t="shared" si="617"/>
        <v>284957239.81</v>
      </c>
      <c r="AR2638" s="6">
        <f t="shared" si="618"/>
        <v>3459523.04999995</v>
      </c>
      <c r="AS2638" s="6">
        <f t="shared" si="619"/>
        <v>447482332.47</v>
      </c>
      <c r="AT2638" s="10">
        <f t="shared" si="620"/>
        <v>27384538.76</v>
      </c>
      <c r="AU2638" s="10">
        <f t="shared" si="621"/>
        <v>474866871.23</v>
      </c>
      <c r="AV2638" s="10">
        <f t="shared" si="622"/>
        <v>223498272.55</v>
      </c>
      <c r="AW2638" s="12">
        <f t="shared" si="623"/>
        <v>0.31507693569729</v>
      </c>
      <c r="AX2638" s="12">
        <f t="shared" si="624"/>
        <v>0.645710713852661</v>
      </c>
      <c r="AY2638" s="12">
        <f t="shared" si="625"/>
        <v>0.00495374530188433</v>
      </c>
      <c r="AZ2638" s="12">
        <f t="shared" si="626"/>
        <v>0.640756968550777</v>
      </c>
      <c r="BA2638" s="12">
        <f t="shared" si="627"/>
        <v>0.0392123504500487</v>
      </c>
      <c r="BB2638" s="12">
        <f t="shared" si="628"/>
        <v>0.679969319000825</v>
      </c>
      <c r="BC2638" s="12">
        <f t="shared" si="629"/>
        <v>0.320030680999175</v>
      </c>
    </row>
    <row r="2639" spans="1:55">
      <c r="A2639" s="3" t="s">
        <v>5329</v>
      </c>
      <c r="B2639" s="3" t="s">
        <v>5330</v>
      </c>
      <c r="C2639" s="3">
        <v>0</v>
      </c>
      <c r="D2639" s="3">
        <v>142252853.27</v>
      </c>
      <c r="E2639" s="3">
        <v>0</v>
      </c>
      <c r="F2639" s="3">
        <v>0</v>
      </c>
      <c r="G2639" s="3">
        <v>0</v>
      </c>
      <c r="H2639" s="3">
        <v>0</v>
      </c>
      <c r="I2639" s="3">
        <v>0</v>
      </c>
      <c r="J2639" s="3">
        <v>53695079.59</v>
      </c>
      <c r="K2639" s="3">
        <v>28476425.05</v>
      </c>
      <c r="L2639" s="3">
        <v>0</v>
      </c>
      <c r="M2639" s="3">
        <v>658448150.85</v>
      </c>
      <c r="N2639" s="3">
        <v>7274196.57</v>
      </c>
      <c r="O2639" s="3">
        <v>21320268.09</v>
      </c>
      <c r="P2639" s="3">
        <v>1941699.13</v>
      </c>
      <c r="Q2639" s="3">
        <v>0</v>
      </c>
      <c r="R2639" s="3">
        <v>113716892.03</v>
      </c>
      <c r="S2639" s="3">
        <v>0</v>
      </c>
      <c r="T2639" s="3">
        <v>0</v>
      </c>
      <c r="U2639" s="3">
        <v>25919318.98</v>
      </c>
      <c r="V2639" s="3">
        <v>6427101.45</v>
      </c>
      <c r="W2639" s="3">
        <v>0</v>
      </c>
      <c r="X2639" s="3">
        <v>0</v>
      </c>
      <c r="Y2639" s="3">
        <v>2522958.21</v>
      </c>
      <c r="Z2639" s="3">
        <v>0</v>
      </c>
      <c r="AA2639" s="3">
        <v>0</v>
      </c>
      <c r="AB2639" s="3">
        <v>53254856.68</v>
      </c>
      <c r="AC2639" s="3">
        <v>115264363.4</v>
      </c>
      <c r="AD2639" s="3">
        <v>81406.85</v>
      </c>
      <c r="AE2639" s="3">
        <v>0</v>
      </c>
      <c r="AF2639" s="3">
        <v>0</v>
      </c>
      <c r="AG2639" s="3">
        <v>0</v>
      </c>
      <c r="AH2639" s="3">
        <v>39957723.22</v>
      </c>
      <c r="AI2639" s="3">
        <v>0</v>
      </c>
      <c r="AJ2639" s="3">
        <v>109992370.56</v>
      </c>
      <c r="AK2639" s="3">
        <v>15116277.22</v>
      </c>
      <c r="AL2639" s="3">
        <v>56051228.28</v>
      </c>
      <c r="AM2639" s="3">
        <v>3153871.17</v>
      </c>
      <c r="AN2639" s="3">
        <v>0</v>
      </c>
      <c r="AO2639" s="6">
        <f t="shared" si="615"/>
        <v>224424357.91</v>
      </c>
      <c r="AP2639" s="6">
        <f t="shared" si="616"/>
        <v>688984314.64</v>
      </c>
      <c r="AQ2639" s="6">
        <f t="shared" si="617"/>
        <v>201841127.35</v>
      </c>
      <c r="AR2639" s="6">
        <f t="shared" si="618"/>
        <v>487143187.29</v>
      </c>
      <c r="AS2639" s="6">
        <f t="shared" si="619"/>
        <v>339617240.7</v>
      </c>
      <c r="AT2639" s="10">
        <f t="shared" si="620"/>
        <v>0</v>
      </c>
      <c r="AU2639" s="10">
        <f t="shared" si="621"/>
        <v>339617240.7</v>
      </c>
      <c r="AV2639" s="10">
        <f t="shared" si="622"/>
        <v>711567545.2</v>
      </c>
      <c r="AW2639" s="12">
        <f t="shared" si="623"/>
        <v>0.213496581115235</v>
      </c>
      <c r="AX2639" s="12">
        <f t="shared" si="624"/>
        <v>0.786503418884765</v>
      </c>
      <c r="AY2639" s="12">
        <f t="shared" si="625"/>
        <v>0.463422981215353</v>
      </c>
      <c r="AZ2639" s="12">
        <f t="shared" si="626"/>
        <v>0.323080437669413</v>
      </c>
      <c r="BA2639" s="12">
        <f t="shared" si="627"/>
        <v>0</v>
      </c>
      <c r="BB2639" s="12">
        <f t="shared" si="628"/>
        <v>0.323080437669413</v>
      </c>
      <c r="BC2639" s="12">
        <f t="shared" si="629"/>
        <v>0.676919562330587</v>
      </c>
    </row>
    <row r="2640" spans="1:55">
      <c r="A2640" s="3" t="s">
        <v>5331</v>
      </c>
      <c r="B2640" s="3" t="s">
        <v>5332</v>
      </c>
      <c r="C2640" s="3">
        <v>0</v>
      </c>
      <c r="D2640" s="3">
        <v>141942034.58</v>
      </c>
      <c r="E2640" s="3">
        <v>0</v>
      </c>
      <c r="F2640" s="3">
        <v>0</v>
      </c>
      <c r="G2640" s="3">
        <v>0</v>
      </c>
      <c r="H2640" s="3">
        <v>0</v>
      </c>
      <c r="I2640" s="3">
        <v>0</v>
      </c>
      <c r="J2640" s="3">
        <v>70359099.92</v>
      </c>
      <c r="K2640" s="3">
        <v>538229.06</v>
      </c>
      <c r="L2640" s="3">
        <v>0</v>
      </c>
      <c r="M2640" s="3">
        <v>26707760.61</v>
      </c>
      <c r="N2640" s="3">
        <v>356518.71</v>
      </c>
      <c r="O2640" s="3">
        <v>15394434.11</v>
      </c>
      <c r="P2640" s="3">
        <v>4887826.84</v>
      </c>
      <c r="Q2640" s="3">
        <v>0</v>
      </c>
      <c r="R2640" s="3">
        <v>39743184.06</v>
      </c>
      <c r="S2640" s="3">
        <v>0</v>
      </c>
      <c r="T2640" s="3">
        <v>0</v>
      </c>
      <c r="U2640" s="3">
        <v>2382117.76</v>
      </c>
      <c r="V2640" s="3">
        <v>2395456.34</v>
      </c>
      <c r="W2640" s="3">
        <v>0</v>
      </c>
      <c r="X2640" s="3">
        <v>0</v>
      </c>
      <c r="Y2640" s="3">
        <v>0</v>
      </c>
      <c r="Z2640" s="3">
        <v>2330014.67</v>
      </c>
      <c r="AA2640" s="3">
        <v>0</v>
      </c>
      <c r="AB2640" s="3">
        <v>14876.72</v>
      </c>
      <c r="AC2640" s="3">
        <v>135305596.64</v>
      </c>
      <c r="AD2640" s="3">
        <v>3461364.17</v>
      </c>
      <c r="AE2640" s="3">
        <v>0</v>
      </c>
      <c r="AF2640" s="3">
        <v>0</v>
      </c>
      <c r="AG2640" s="3">
        <v>0</v>
      </c>
      <c r="AH2640" s="3">
        <v>10588852.72</v>
      </c>
      <c r="AI2640" s="3">
        <v>0</v>
      </c>
      <c r="AJ2640" s="3">
        <v>0</v>
      </c>
      <c r="AK2640" s="3">
        <v>0</v>
      </c>
      <c r="AL2640" s="3">
        <v>636920.13</v>
      </c>
      <c r="AM2640" s="3">
        <v>2360955.97</v>
      </c>
      <c r="AN2640" s="3">
        <v>1149772.12</v>
      </c>
      <c r="AO2640" s="6">
        <f t="shared" si="615"/>
        <v>212839363.56</v>
      </c>
      <c r="AP2640" s="6">
        <f t="shared" si="616"/>
        <v>47346540.27</v>
      </c>
      <c r="AQ2640" s="6">
        <f t="shared" si="617"/>
        <v>46865649.55</v>
      </c>
      <c r="AR2640" s="6">
        <f t="shared" si="618"/>
        <v>480890.719999999</v>
      </c>
      <c r="AS2640" s="6">
        <f t="shared" si="619"/>
        <v>153503461.75</v>
      </c>
      <c r="AT2640" s="10">
        <f t="shared" si="620"/>
        <v>0</v>
      </c>
      <c r="AU2640" s="10">
        <f t="shared" si="621"/>
        <v>153503461.75</v>
      </c>
      <c r="AV2640" s="10">
        <f t="shared" si="622"/>
        <v>213320254.28</v>
      </c>
      <c r="AW2640" s="12">
        <f t="shared" si="623"/>
        <v>0.580222472700193</v>
      </c>
      <c r="AX2640" s="12">
        <f t="shared" si="624"/>
        <v>0.419777527299807</v>
      </c>
      <c r="AY2640" s="12">
        <f t="shared" si="625"/>
        <v>0.00131095864030959</v>
      </c>
      <c r="AZ2640" s="12">
        <f t="shared" si="626"/>
        <v>0.418466568659497</v>
      </c>
      <c r="BA2640" s="12">
        <f t="shared" si="627"/>
        <v>0</v>
      </c>
      <c r="BB2640" s="12">
        <f t="shared" si="628"/>
        <v>0.418466568659497</v>
      </c>
      <c r="BC2640" s="12">
        <f t="shared" si="629"/>
        <v>0.581533431340503</v>
      </c>
    </row>
    <row r="2641" spans="1:55">
      <c r="A2641" s="3" t="s">
        <v>5333</v>
      </c>
      <c r="B2641" s="3" t="s">
        <v>5334</v>
      </c>
      <c r="C2641" s="3">
        <v>125595805.18</v>
      </c>
      <c r="D2641" s="3">
        <v>141761159.04</v>
      </c>
      <c r="E2641" s="3">
        <v>598565739.52</v>
      </c>
      <c r="F2641" s="3">
        <v>0</v>
      </c>
      <c r="G2641" s="3">
        <v>0</v>
      </c>
      <c r="H2641" s="3">
        <v>0</v>
      </c>
      <c r="I2641" s="3">
        <v>0</v>
      </c>
      <c r="J2641" s="3">
        <v>411778300</v>
      </c>
      <c r="K2641" s="3">
        <v>31266107.79</v>
      </c>
      <c r="L2641" s="3">
        <v>0</v>
      </c>
      <c r="M2641" s="3">
        <v>53814674.77</v>
      </c>
      <c r="N2641" s="3">
        <v>11704272.61</v>
      </c>
      <c r="O2641" s="3">
        <v>320404950.65</v>
      </c>
      <c r="P2641" s="3">
        <v>13642688.47</v>
      </c>
      <c r="Q2641" s="3">
        <v>0</v>
      </c>
      <c r="R2641" s="3">
        <v>156941894.26</v>
      </c>
      <c r="S2641" s="3">
        <v>0</v>
      </c>
      <c r="T2641" s="3">
        <v>0</v>
      </c>
      <c r="U2641" s="3">
        <v>19156999.76</v>
      </c>
      <c r="V2641" s="3">
        <v>19029629.78</v>
      </c>
      <c r="W2641" s="3">
        <v>0</v>
      </c>
      <c r="X2641" s="3">
        <v>0</v>
      </c>
      <c r="Y2641" s="3">
        <v>0</v>
      </c>
      <c r="Z2641" s="3">
        <v>23831543.44</v>
      </c>
      <c r="AA2641" s="3">
        <v>0</v>
      </c>
      <c r="AB2641" s="3">
        <v>54377173.24</v>
      </c>
      <c r="AC2641" s="3">
        <v>907308359.66</v>
      </c>
      <c r="AD2641" s="3">
        <v>103775680.24</v>
      </c>
      <c r="AE2641" s="3">
        <v>0</v>
      </c>
      <c r="AF2641" s="3">
        <v>0</v>
      </c>
      <c r="AG2641" s="3">
        <v>0</v>
      </c>
      <c r="AH2641" s="3">
        <v>109277838.05</v>
      </c>
      <c r="AI2641" s="3">
        <v>0</v>
      </c>
      <c r="AJ2641" s="3">
        <v>0</v>
      </c>
      <c r="AK2641" s="3">
        <v>912339.33</v>
      </c>
      <c r="AL2641" s="3">
        <v>19738863.05</v>
      </c>
      <c r="AM2641" s="3">
        <v>50777366.61</v>
      </c>
      <c r="AN2641" s="3">
        <v>18051222.4</v>
      </c>
      <c r="AO2641" s="6">
        <f t="shared" si="615"/>
        <v>1183371306.35</v>
      </c>
      <c r="AP2641" s="6">
        <f t="shared" si="616"/>
        <v>399566586.5</v>
      </c>
      <c r="AQ2641" s="6">
        <f t="shared" si="617"/>
        <v>273337240.48</v>
      </c>
      <c r="AR2641" s="6">
        <f t="shared" si="618"/>
        <v>126229346.02</v>
      </c>
      <c r="AS2641" s="6">
        <f t="shared" si="619"/>
        <v>1209841669.34</v>
      </c>
      <c r="AT2641" s="10">
        <f t="shared" si="620"/>
        <v>125595805.18</v>
      </c>
      <c r="AU2641" s="10">
        <f t="shared" si="621"/>
        <v>1335437474.52</v>
      </c>
      <c r="AV2641" s="10">
        <f t="shared" si="622"/>
        <v>1309600652.37</v>
      </c>
      <c r="AW2641" s="12">
        <f t="shared" si="623"/>
        <v>0.447392910642612</v>
      </c>
      <c r="AX2641" s="12">
        <f t="shared" si="624"/>
        <v>0.505123537455747</v>
      </c>
      <c r="AY2641" s="12">
        <f t="shared" si="625"/>
        <v>0.0477230723960939</v>
      </c>
      <c r="AZ2641" s="12">
        <f t="shared" si="626"/>
        <v>0.457400465059653</v>
      </c>
      <c r="BA2641" s="12">
        <f t="shared" si="627"/>
        <v>0.0474835519016408</v>
      </c>
      <c r="BB2641" s="12">
        <f t="shared" si="628"/>
        <v>0.504884016961294</v>
      </c>
      <c r="BC2641" s="12">
        <f t="shared" si="629"/>
        <v>0.495115983038706</v>
      </c>
    </row>
    <row r="2642" spans="1:55">
      <c r="A2642" s="3" t="s">
        <v>5335</v>
      </c>
      <c r="B2642" s="3" t="s">
        <v>5336</v>
      </c>
      <c r="C2642" s="3">
        <v>23298525.14</v>
      </c>
      <c r="D2642" s="3">
        <v>141699757.51</v>
      </c>
      <c r="E2642" s="3">
        <v>127488146.6</v>
      </c>
      <c r="F2642" s="3">
        <v>20000000</v>
      </c>
      <c r="G2642" s="3">
        <v>0</v>
      </c>
      <c r="H2642" s="3">
        <v>0</v>
      </c>
      <c r="I2642" s="3">
        <v>0</v>
      </c>
      <c r="J2642" s="3">
        <v>23929459.93</v>
      </c>
      <c r="K2642" s="3">
        <v>11826591.6</v>
      </c>
      <c r="L2642" s="3">
        <v>0</v>
      </c>
      <c r="M2642" s="3">
        <v>99190679.96</v>
      </c>
      <c r="N2642" s="3">
        <v>93575495.76</v>
      </c>
      <c r="O2642" s="3">
        <v>125462084.04</v>
      </c>
      <c r="P2642" s="3">
        <v>179602322.81</v>
      </c>
      <c r="Q2642" s="3">
        <v>0</v>
      </c>
      <c r="R2642" s="3">
        <v>44086312.64</v>
      </c>
      <c r="S2642" s="3">
        <v>0</v>
      </c>
      <c r="T2642" s="3">
        <v>0</v>
      </c>
      <c r="U2642" s="3">
        <v>56318229.97</v>
      </c>
      <c r="V2642" s="3">
        <v>16187883.62</v>
      </c>
      <c r="W2642" s="3">
        <v>0</v>
      </c>
      <c r="X2642" s="3">
        <v>0</v>
      </c>
      <c r="Y2642" s="3">
        <v>15980200.12</v>
      </c>
      <c r="Z2642" s="3">
        <v>13777402.5</v>
      </c>
      <c r="AA2642" s="3">
        <v>0</v>
      </c>
      <c r="AB2642" s="3">
        <v>7288031.66</v>
      </c>
      <c r="AC2642" s="3">
        <v>101854232.73</v>
      </c>
      <c r="AD2642" s="3">
        <v>134921102.6</v>
      </c>
      <c r="AE2642" s="3">
        <v>0</v>
      </c>
      <c r="AF2642" s="3">
        <v>0</v>
      </c>
      <c r="AG2642" s="3">
        <v>0</v>
      </c>
      <c r="AH2642" s="3">
        <v>148393590.13</v>
      </c>
      <c r="AI2642" s="3">
        <v>0</v>
      </c>
      <c r="AJ2642" s="3">
        <v>0</v>
      </c>
      <c r="AK2642" s="3">
        <v>0</v>
      </c>
      <c r="AL2642" s="3">
        <v>4652714.79</v>
      </c>
      <c r="AM2642" s="3">
        <v>15705484.76</v>
      </c>
      <c r="AN2642" s="3">
        <v>0</v>
      </c>
      <c r="AO2642" s="6">
        <f t="shared" si="615"/>
        <v>324943955.64</v>
      </c>
      <c r="AP2642" s="6">
        <f t="shared" si="616"/>
        <v>497830582.57</v>
      </c>
      <c r="AQ2642" s="6">
        <f t="shared" si="617"/>
        <v>153638060.51</v>
      </c>
      <c r="AR2642" s="6">
        <f t="shared" si="618"/>
        <v>344192522.06</v>
      </c>
      <c r="AS2642" s="6">
        <f t="shared" si="619"/>
        <v>405527125.01</v>
      </c>
      <c r="AT2642" s="10">
        <f t="shared" si="620"/>
        <v>23298525.14</v>
      </c>
      <c r="AU2642" s="10">
        <f t="shared" si="621"/>
        <v>428825650.15</v>
      </c>
      <c r="AV2642" s="10">
        <f t="shared" si="622"/>
        <v>669136477.7</v>
      </c>
      <c r="AW2642" s="12">
        <f t="shared" si="623"/>
        <v>0.295951879757726</v>
      </c>
      <c r="AX2642" s="12">
        <f t="shared" si="624"/>
        <v>0.682828330826019</v>
      </c>
      <c r="AY2642" s="12">
        <f t="shared" si="625"/>
        <v>0.313483054951985</v>
      </c>
      <c r="AZ2642" s="12">
        <f t="shared" si="626"/>
        <v>0.369345275874034</v>
      </c>
      <c r="BA2642" s="12">
        <f t="shared" si="627"/>
        <v>0.0212197894162548</v>
      </c>
      <c r="BB2642" s="12">
        <f t="shared" si="628"/>
        <v>0.390565065290289</v>
      </c>
      <c r="BC2642" s="12">
        <f t="shared" si="629"/>
        <v>0.609434934709711</v>
      </c>
    </row>
    <row r="2643" spans="1:55">
      <c r="A2643" s="3" t="s">
        <v>5337</v>
      </c>
      <c r="B2643" s="3" t="s">
        <v>5338</v>
      </c>
      <c r="C2643" s="3">
        <v>0</v>
      </c>
      <c r="D2643" s="3">
        <v>141643216.03</v>
      </c>
      <c r="E2643" s="3">
        <v>0</v>
      </c>
      <c r="F2643" s="3">
        <v>0</v>
      </c>
      <c r="G2643" s="3">
        <v>0</v>
      </c>
      <c r="H2643" s="3">
        <v>0</v>
      </c>
      <c r="I2643" s="3">
        <v>0</v>
      </c>
      <c r="J2643" s="3">
        <v>0</v>
      </c>
      <c r="K2643" s="3">
        <v>82928217.9</v>
      </c>
      <c r="L2643" s="3">
        <v>0</v>
      </c>
      <c r="M2643" s="3">
        <v>58204858.14</v>
      </c>
      <c r="N2643" s="3">
        <v>16089157.16</v>
      </c>
      <c r="O2643" s="3">
        <v>29901990.25</v>
      </c>
      <c r="P2643" s="3">
        <v>428817.52</v>
      </c>
      <c r="Q2643" s="3">
        <v>0</v>
      </c>
      <c r="R2643" s="3">
        <v>14641317.08</v>
      </c>
      <c r="S2643" s="3">
        <v>0</v>
      </c>
      <c r="T2643" s="3">
        <v>0</v>
      </c>
      <c r="U2643" s="3">
        <v>6304962.83</v>
      </c>
      <c r="V2643" s="3">
        <v>9919711.07</v>
      </c>
      <c r="W2643" s="3">
        <v>0</v>
      </c>
      <c r="X2643" s="3">
        <v>0</v>
      </c>
      <c r="Y2643" s="3">
        <v>0</v>
      </c>
      <c r="Z2643" s="3">
        <v>5049008.25</v>
      </c>
      <c r="AA2643" s="3">
        <v>0</v>
      </c>
      <c r="AB2643" s="3">
        <v>2683868.16</v>
      </c>
      <c r="AC2643" s="3">
        <v>384881330.3</v>
      </c>
      <c r="AD2643" s="3">
        <v>1718978.1</v>
      </c>
      <c r="AE2643" s="3">
        <v>0</v>
      </c>
      <c r="AF2643" s="3">
        <v>0</v>
      </c>
      <c r="AG2643" s="3">
        <v>0</v>
      </c>
      <c r="AH2643" s="3">
        <v>39544464.39</v>
      </c>
      <c r="AI2643" s="3">
        <v>2301952.5</v>
      </c>
      <c r="AJ2643" s="3">
        <v>36472534.89</v>
      </c>
      <c r="AK2643" s="3">
        <v>0</v>
      </c>
      <c r="AL2643" s="3">
        <v>5752418.35</v>
      </c>
      <c r="AM2643" s="3">
        <v>0</v>
      </c>
      <c r="AN2643" s="3">
        <v>4877462.5</v>
      </c>
      <c r="AO2643" s="6">
        <f t="shared" si="615"/>
        <v>224571433.93</v>
      </c>
      <c r="AP2643" s="6">
        <f t="shared" si="616"/>
        <v>104624823.07</v>
      </c>
      <c r="AQ2643" s="6">
        <f t="shared" si="617"/>
        <v>38598867.39</v>
      </c>
      <c r="AR2643" s="6">
        <f t="shared" si="618"/>
        <v>66025955.68</v>
      </c>
      <c r="AS2643" s="6">
        <f t="shared" si="619"/>
        <v>475549141.03</v>
      </c>
      <c r="AT2643" s="10">
        <f t="shared" si="620"/>
        <v>0</v>
      </c>
      <c r="AU2643" s="10">
        <f t="shared" si="621"/>
        <v>475549141.03</v>
      </c>
      <c r="AV2643" s="10">
        <f t="shared" si="622"/>
        <v>290597389.61</v>
      </c>
      <c r="AW2643" s="12">
        <f t="shared" si="623"/>
        <v>0.293118124208439</v>
      </c>
      <c r="AX2643" s="12">
        <f t="shared" si="624"/>
        <v>0.706881875791561</v>
      </c>
      <c r="AY2643" s="12">
        <f t="shared" si="625"/>
        <v>0.0861792790797411</v>
      </c>
      <c r="AZ2643" s="12">
        <f t="shared" si="626"/>
        <v>0.62070259671182</v>
      </c>
      <c r="BA2643" s="12">
        <f t="shared" si="627"/>
        <v>0</v>
      </c>
      <c r="BB2643" s="12">
        <f t="shared" si="628"/>
        <v>0.62070259671182</v>
      </c>
      <c r="BC2643" s="12">
        <f t="shared" si="629"/>
        <v>0.37929740328818</v>
      </c>
    </row>
    <row r="2644" spans="1:55">
      <c r="A2644" s="3" t="s">
        <v>5339</v>
      </c>
      <c r="B2644" s="3" t="s">
        <v>5340</v>
      </c>
      <c r="C2644" s="3">
        <v>0</v>
      </c>
      <c r="D2644" s="3">
        <v>140993341.75</v>
      </c>
      <c r="E2644" s="3">
        <v>0</v>
      </c>
      <c r="F2644" s="3">
        <v>0</v>
      </c>
      <c r="G2644" s="3">
        <v>0</v>
      </c>
      <c r="H2644" s="3">
        <v>0</v>
      </c>
      <c r="I2644" s="3">
        <v>0</v>
      </c>
      <c r="J2644" s="3">
        <v>0</v>
      </c>
      <c r="K2644" s="3">
        <v>3514436.83</v>
      </c>
      <c r="L2644" s="3">
        <v>0</v>
      </c>
      <c r="M2644" s="3">
        <v>105396131.77</v>
      </c>
      <c r="N2644" s="3">
        <v>32059684.94</v>
      </c>
      <c r="O2644" s="3">
        <v>256607332.94</v>
      </c>
      <c r="P2644" s="3">
        <v>17955357.76</v>
      </c>
      <c r="Q2644" s="3">
        <v>0</v>
      </c>
      <c r="R2644" s="3">
        <v>186885972.66</v>
      </c>
      <c r="S2644" s="3">
        <v>0</v>
      </c>
      <c r="T2644" s="3">
        <v>0</v>
      </c>
      <c r="U2644" s="3">
        <v>4869.88</v>
      </c>
      <c r="V2644" s="3">
        <v>918098.88</v>
      </c>
      <c r="W2644" s="3">
        <v>0</v>
      </c>
      <c r="X2644" s="3">
        <v>0</v>
      </c>
      <c r="Y2644" s="3">
        <v>0</v>
      </c>
      <c r="Z2644" s="3">
        <v>0</v>
      </c>
      <c r="AA2644" s="3">
        <v>0</v>
      </c>
      <c r="AB2644" s="3">
        <v>4847942.92</v>
      </c>
      <c r="AC2644" s="3">
        <v>119099923.74</v>
      </c>
      <c r="AD2644" s="3">
        <v>0</v>
      </c>
      <c r="AE2644" s="3">
        <v>0</v>
      </c>
      <c r="AF2644" s="3">
        <v>0</v>
      </c>
      <c r="AG2644" s="3">
        <v>0</v>
      </c>
      <c r="AH2644" s="3">
        <v>21367231</v>
      </c>
      <c r="AI2644" s="3">
        <v>0</v>
      </c>
      <c r="AJ2644" s="3">
        <v>0</v>
      </c>
      <c r="AK2644" s="3">
        <v>1074816.43</v>
      </c>
      <c r="AL2644" s="3">
        <v>2371340.98</v>
      </c>
      <c r="AM2644" s="3">
        <v>1085051.53</v>
      </c>
      <c r="AN2644" s="3">
        <v>0</v>
      </c>
      <c r="AO2644" s="6">
        <f t="shared" si="615"/>
        <v>144507778.58</v>
      </c>
      <c r="AP2644" s="6">
        <f t="shared" si="616"/>
        <v>412018507.41</v>
      </c>
      <c r="AQ2644" s="6">
        <f t="shared" si="617"/>
        <v>192656884.34</v>
      </c>
      <c r="AR2644" s="6">
        <f t="shared" si="618"/>
        <v>219361623.07</v>
      </c>
      <c r="AS2644" s="6">
        <f t="shared" si="619"/>
        <v>144998363.68</v>
      </c>
      <c r="AT2644" s="10">
        <f t="shared" si="620"/>
        <v>0</v>
      </c>
      <c r="AU2644" s="10">
        <f t="shared" si="621"/>
        <v>144998363.68</v>
      </c>
      <c r="AV2644" s="10">
        <f t="shared" si="622"/>
        <v>363869401.65</v>
      </c>
      <c r="AW2644" s="12">
        <f t="shared" si="623"/>
        <v>0.283979038220837</v>
      </c>
      <c r="AX2644" s="12">
        <f t="shared" si="624"/>
        <v>0.716020961779163</v>
      </c>
      <c r="AY2644" s="12">
        <f t="shared" si="625"/>
        <v>0.431077851684601</v>
      </c>
      <c r="AZ2644" s="12">
        <f t="shared" si="626"/>
        <v>0.284943110094562</v>
      </c>
      <c r="BA2644" s="12">
        <f t="shared" si="627"/>
        <v>0</v>
      </c>
      <c r="BB2644" s="12">
        <f t="shared" si="628"/>
        <v>0.284943110094562</v>
      </c>
      <c r="BC2644" s="12">
        <f t="shared" si="629"/>
        <v>0.715056889905438</v>
      </c>
    </row>
    <row r="2645" spans="1:55">
      <c r="A2645" s="3" t="s">
        <v>5341</v>
      </c>
      <c r="B2645" s="3" t="s">
        <v>5342</v>
      </c>
      <c r="C2645" s="3">
        <v>24530638.38</v>
      </c>
      <c r="D2645" s="3">
        <v>140673714.3</v>
      </c>
      <c r="E2645" s="3">
        <v>0</v>
      </c>
      <c r="F2645" s="3">
        <v>0</v>
      </c>
      <c r="G2645" s="3">
        <v>0</v>
      </c>
      <c r="H2645" s="3">
        <v>0</v>
      </c>
      <c r="I2645" s="3">
        <v>0</v>
      </c>
      <c r="J2645" s="3">
        <v>41844.85</v>
      </c>
      <c r="K2645" s="3">
        <v>53781331.08</v>
      </c>
      <c r="L2645" s="3">
        <v>0</v>
      </c>
      <c r="M2645" s="3">
        <v>505748151.6</v>
      </c>
      <c r="N2645" s="3">
        <v>15331256.44</v>
      </c>
      <c r="O2645" s="3">
        <v>220343433.01</v>
      </c>
      <c r="P2645" s="3">
        <v>13583910.76</v>
      </c>
      <c r="Q2645" s="3">
        <v>0</v>
      </c>
      <c r="R2645" s="3">
        <v>274093599.12</v>
      </c>
      <c r="S2645" s="3">
        <v>0</v>
      </c>
      <c r="T2645" s="3">
        <v>0</v>
      </c>
      <c r="U2645" s="3">
        <v>15954117.7</v>
      </c>
      <c r="V2645" s="3">
        <v>14570282.32</v>
      </c>
      <c r="W2645" s="3">
        <v>0</v>
      </c>
      <c r="X2645" s="3">
        <v>0</v>
      </c>
      <c r="Y2645" s="3">
        <v>0</v>
      </c>
      <c r="Z2645" s="3">
        <v>16104458.74</v>
      </c>
      <c r="AA2645" s="3">
        <v>0</v>
      </c>
      <c r="AB2645" s="3">
        <v>782612.06</v>
      </c>
      <c r="AC2645" s="3">
        <v>139059609.66</v>
      </c>
      <c r="AD2645" s="3">
        <v>20160653.22</v>
      </c>
      <c r="AE2645" s="3">
        <v>0</v>
      </c>
      <c r="AF2645" s="3">
        <v>0</v>
      </c>
      <c r="AG2645" s="3">
        <v>0</v>
      </c>
      <c r="AH2645" s="3">
        <v>31430181.7</v>
      </c>
      <c r="AI2645" s="3">
        <v>0</v>
      </c>
      <c r="AJ2645" s="3">
        <v>27856283.31</v>
      </c>
      <c r="AK2645" s="3">
        <v>3409950.46</v>
      </c>
      <c r="AL2645" s="3">
        <v>18914248.5</v>
      </c>
      <c r="AM2645" s="3">
        <v>3064252.27</v>
      </c>
      <c r="AN2645" s="3">
        <v>27959833.13</v>
      </c>
      <c r="AO2645" s="6">
        <f t="shared" si="615"/>
        <v>194496890.23</v>
      </c>
      <c r="AP2645" s="6">
        <f t="shared" si="616"/>
        <v>755006751.81</v>
      </c>
      <c r="AQ2645" s="6">
        <f t="shared" si="617"/>
        <v>321505069.94</v>
      </c>
      <c r="AR2645" s="6">
        <f t="shared" si="618"/>
        <v>433501681.87</v>
      </c>
      <c r="AS2645" s="6">
        <f t="shared" si="619"/>
        <v>271855012.25</v>
      </c>
      <c r="AT2645" s="10">
        <f t="shared" si="620"/>
        <v>24530638.38</v>
      </c>
      <c r="AU2645" s="10">
        <f t="shared" si="621"/>
        <v>296385650.63</v>
      </c>
      <c r="AV2645" s="10">
        <f t="shared" si="622"/>
        <v>627998572.1</v>
      </c>
      <c r="AW2645" s="12">
        <f t="shared" si="623"/>
        <v>0.210406977366607</v>
      </c>
      <c r="AX2645" s="12">
        <f t="shared" si="624"/>
        <v>0.763055747573079</v>
      </c>
      <c r="AY2645" s="12">
        <f t="shared" si="625"/>
        <v>0.468962657746074</v>
      </c>
      <c r="AZ2645" s="12">
        <f t="shared" si="626"/>
        <v>0.294093089827005</v>
      </c>
      <c r="BA2645" s="12">
        <f t="shared" si="627"/>
        <v>0.0265372750603134</v>
      </c>
      <c r="BB2645" s="12">
        <f t="shared" si="628"/>
        <v>0.320630364887318</v>
      </c>
      <c r="BC2645" s="12">
        <f t="shared" si="629"/>
        <v>0.679369635112682</v>
      </c>
    </row>
    <row r="2646" spans="1:55">
      <c r="A2646" s="3" t="s">
        <v>5343</v>
      </c>
      <c r="B2646" s="3" t="s">
        <v>5344</v>
      </c>
      <c r="C2646" s="3">
        <v>1670823.54</v>
      </c>
      <c r="D2646" s="3">
        <v>140634148.67</v>
      </c>
      <c r="E2646" s="3">
        <v>5556200</v>
      </c>
      <c r="F2646" s="3">
        <v>0</v>
      </c>
      <c r="G2646" s="3">
        <v>0</v>
      </c>
      <c r="H2646" s="3">
        <v>0</v>
      </c>
      <c r="I2646" s="3">
        <v>0</v>
      </c>
      <c r="J2646" s="3">
        <v>0</v>
      </c>
      <c r="K2646" s="3">
        <v>30143895.5</v>
      </c>
      <c r="L2646" s="3">
        <v>0</v>
      </c>
      <c r="M2646" s="3">
        <v>274029824.31</v>
      </c>
      <c r="N2646" s="3">
        <v>14155191.89</v>
      </c>
      <c r="O2646" s="3">
        <v>0</v>
      </c>
      <c r="P2646" s="3">
        <v>1426.96</v>
      </c>
      <c r="Q2646" s="3">
        <v>0</v>
      </c>
      <c r="R2646" s="3">
        <v>218593941.64</v>
      </c>
      <c r="S2646" s="3">
        <v>0</v>
      </c>
      <c r="T2646" s="3">
        <v>0</v>
      </c>
      <c r="U2646" s="3">
        <v>6020420.74</v>
      </c>
      <c r="V2646" s="3">
        <v>21797124.61</v>
      </c>
      <c r="W2646" s="3">
        <v>0</v>
      </c>
      <c r="X2646" s="3">
        <v>0</v>
      </c>
      <c r="Y2646" s="3">
        <v>0</v>
      </c>
      <c r="Z2646" s="3">
        <v>0</v>
      </c>
      <c r="AA2646" s="3">
        <v>0</v>
      </c>
      <c r="AB2646" s="3">
        <v>20398333.06</v>
      </c>
      <c r="AC2646" s="3">
        <v>19533001.61</v>
      </c>
      <c r="AD2646" s="3">
        <v>46318142.74</v>
      </c>
      <c r="AE2646" s="3">
        <v>0</v>
      </c>
      <c r="AF2646" s="3">
        <v>0</v>
      </c>
      <c r="AG2646" s="3">
        <v>0</v>
      </c>
      <c r="AH2646" s="3">
        <v>22451925.91</v>
      </c>
      <c r="AI2646" s="3">
        <v>0</v>
      </c>
      <c r="AJ2646" s="3">
        <v>39350152.3</v>
      </c>
      <c r="AK2646" s="3">
        <v>976810.71</v>
      </c>
      <c r="AL2646" s="3">
        <v>22741502.82</v>
      </c>
      <c r="AM2646" s="3">
        <v>2018325.13</v>
      </c>
      <c r="AN2646" s="3">
        <v>0</v>
      </c>
      <c r="AO2646" s="6">
        <f t="shared" si="615"/>
        <v>176334244.17</v>
      </c>
      <c r="AP2646" s="6">
        <f t="shared" si="616"/>
        <v>288186443.16</v>
      </c>
      <c r="AQ2646" s="6">
        <f t="shared" si="617"/>
        <v>266809820.05</v>
      </c>
      <c r="AR2646" s="6">
        <f t="shared" si="618"/>
        <v>21376623.11</v>
      </c>
      <c r="AS2646" s="6">
        <f t="shared" si="619"/>
        <v>153389861.22</v>
      </c>
      <c r="AT2646" s="10">
        <f t="shared" si="620"/>
        <v>1670823.54</v>
      </c>
      <c r="AU2646" s="10">
        <f t="shared" si="621"/>
        <v>155060684.76</v>
      </c>
      <c r="AV2646" s="10">
        <f t="shared" si="622"/>
        <v>197710867.28</v>
      </c>
      <c r="AW2646" s="12">
        <f t="shared" si="623"/>
        <v>0.499853922886633</v>
      </c>
      <c r="AX2646" s="12">
        <f t="shared" si="624"/>
        <v>0.495409800816886</v>
      </c>
      <c r="AY2646" s="12">
        <f t="shared" si="625"/>
        <v>0.0605962215104468</v>
      </c>
      <c r="AZ2646" s="12">
        <f t="shared" si="626"/>
        <v>0.434813579306439</v>
      </c>
      <c r="BA2646" s="12">
        <f t="shared" si="627"/>
        <v>0.00473627629648138</v>
      </c>
      <c r="BB2646" s="12">
        <f t="shared" si="628"/>
        <v>0.43954985560292</v>
      </c>
      <c r="BC2646" s="12">
        <f t="shared" si="629"/>
        <v>0.56045014439708</v>
      </c>
    </row>
    <row r="2647" spans="1:55">
      <c r="A2647" s="3" t="s">
        <v>5345</v>
      </c>
      <c r="B2647" s="3" t="s">
        <v>5346</v>
      </c>
      <c r="C2647" s="3">
        <v>525682252.79</v>
      </c>
      <c r="D2647" s="3">
        <v>140526198.86</v>
      </c>
      <c r="E2647" s="3">
        <v>414424304.41</v>
      </c>
      <c r="F2647" s="3">
        <v>73632712.33</v>
      </c>
      <c r="G2647" s="3">
        <v>0</v>
      </c>
      <c r="H2647" s="3">
        <v>0</v>
      </c>
      <c r="I2647" s="3">
        <v>0</v>
      </c>
      <c r="J2647" s="3">
        <v>67464786.86</v>
      </c>
      <c r="K2647" s="3">
        <v>2320519.54</v>
      </c>
      <c r="L2647" s="3">
        <v>0</v>
      </c>
      <c r="M2647" s="3">
        <v>24958758.49</v>
      </c>
      <c r="N2647" s="3">
        <v>1555922.48</v>
      </c>
      <c r="O2647" s="3">
        <v>1161059.17</v>
      </c>
      <c r="P2647" s="3">
        <v>541058379</v>
      </c>
      <c r="Q2647" s="3">
        <v>0</v>
      </c>
      <c r="R2647" s="3">
        <v>62904911.6</v>
      </c>
      <c r="S2647" s="3">
        <v>30493876.91</v>
      </c>
      <c r="T2647" s="3">
        <v>0</v>
      </c>
      <c r="U2647" s="3">
        <v>6917236.6</v>
      </c>
      <c r="V2647" s="3">
        <v>30259641.04</v>
      </c>
      <c r="W2647" s="3">
        <v>0</v>
      </c>
      <c r="X2647" s="3">
        <v>0</v>
      </c>
      <c r="Y2647" s="3">
        <v>0</v>
      </c>
      <c r="Z2647" s="3">
        <v>34994972.11</v>
      </c>
      <c r="AA2647" s="3">
        <v>0</v>
      </c>
      <c r="AB2647" s="3">
        <v>3631436.99</v>
      </c>
      <c r="AC2647" s="3">
        <v>81530410.97</v>
      </c>
      <c r="AD2647" s="3">
        <v>3518790.87</v>
      </c>
      <c r="AE2647" s="3">
        <v>0</v>
      </c>
      <c r="AF2647" s="3">
        <v>0</v>
      </c>
      <c r="AG2647" s="3">
        <v>0</v>
      </c>
      <c r="AH2647" s="3">
        <v>52125432.4</v>
      </c>
      <c r="AI2647" s="3">
        <v>0</v>
      </c>
      <c r="AJ2647" s="3">
        <v>0</v>
      </c>
      <c r="AK2647" s="3">
        <v>56820245.03</v>
      </c>
      <c r="AL2647" s="3">
        <v>1124724.52</v>
      </c>
      <c r="AM2647" s="3">
        <v>65286248.46</v>
      </c>
      <c r="AN2647" s="3">
        <v>334006829.16</v>
      </c>
      <c r="AO2647" s="6">
        <f t="shared" si="615"/>
        <v>698368522</v>
      </c>
      <c r="AP2647" s="6">
        <f t="shared" si="616"/>
        <v>568734119.14</v>
      </c>
      <c r="AQ2647" s="6">
        <f t="shared" si="617"/>
        <v>169202075.25</v>
      </c>
      <c r="AR2647" s="6">
        <f t="shared" si="618"/>
        <v>399532043.89</v>
      </c>
      <c r="AS2647" s="6">
        <f t="shared" si="619"/>
        <v>594412681.41</v>
      </c>
      <c r="AT2647" s="10">
        <f t="shared" si="620"/>
        <v>525682252.79</v>
      </c>
      <c r="AU2647" s="10">
        <f t="shared" si="621"/>
        <v>1120094934.2</v>
      </c>
      <c r="AV2647" s="10">
        <f t="shared" si="622"/>
        <v>1097900565.89</v>
      </c>
      <c r="AW2647" s="12">
        <f t="shared" si="623"/>
        <v>0.314864715447647</v>
      </c>
      <c r="AX2647" s="12">
        <f t="shared" si="624"/>
        <v>0.448127476029446</v>
      </c>
      <c r="AY2647" s="12">
        <f t="shared" si="625"/>
        <v>0.180132035377794</v>
      </c>
      <c r="AZ2647" s="12">
        <f t="shared" si="626"/>
        <v>0.267995440651652</v>
      </c>
      <c r="BA2647" s="12">
        <f t="shared" si="627"/>
        <v>0.237007808522907</v>
      </c>
      <c r="BB2647" s="12">
        <f t="shared" si="628"/>
        <v>0.505003249174559</v>
      </c>
      <c r="BC2647" s="12">
        <f t="shared" si="629"/>
        <v>0.494996750825441</v>
      </c>
    </row>
    <row r="2648" spans="1:55">
      <c r="A2648" s="3" t="s">
        <v>5347</v>
      </c>
      <c r="B2648" s="3" t="s">
        <v>5348</v>
      </c>
      <c r="C2648" s="3">
        <v>99234361.24</v>
      </c>
      <c r="D2648" s="3">
        <v>140345393.63</v>
      </c>
      <c r="E2648" s="3">
        <v>0</v>
      </c>
      <c r="F2648" s="3">
        <v>0</v>
      </c>
      <c r="G2648" s="3">
        <v>0</v>
      </c>
      <c r="H2648" s="3">
        <v>0</v>
      </c>
      <c r="I2648" s="3">
        <v>0</v>
      </c>
      <c r="J2648" s="3">
        <v>49333244.02</v>
      </c>
      <c r="K2648" s="3">
        <v>9845285.16</v>
      </c>
      <c r="L2648" s="3">
        <v>0</v>
      </c>
      <c r="M2648" s="3">
        <v>229445678.56</v>
      </c>
      <c r="N2648" s="3">
        <v>23212142.24</v>
      </c>
      <c r="O2648" s="3">
        <v>74999354.7</v>
      </c>
      <c r="P2648" s="3">
        <v>5363157.59</v>
      </c>
      <c r="Q2648" s="3">
        <v>3336041.67</v>
      </c>
      <c r="R2648" s="3">
        <v>58506682.2</v>
      </c>
      <c r="S2648" s="3">
        <v>208933.83</v>
      </c>
      <c r="T2648" s="3">
        <v>0</v>
      </c>
      <c r="U2648" s="3">
        <v>2452277.57</v>
      </c>
      <c r="V2648" s="3">
        <v>7323249.2</v>
      </c>
      <c r="W2648" s="3">
        <v>0</v>
      </c>
      <c r="X2648" s="3">
        <v>0</v>
      </c>
      <c r="Y2648" s="3">
        <v>0</v>
      </c>
      <c r="Z2648" s="3">
        <v>0</v>
      </c>
      <c r="AA2648" s="3">
        <v>0</v>
      </c>
      <c r="AB2648" s="3">
        <v>11710968.14</v>
      </c>
      <c r="AC2648" s="3">
        <v>114588957.36</v>
      </c>
      <c r="AD2648" s="3">
        <v>0</v>
      </c>
      <c r="AE2648" s="3">
        <v>0</v>
      </c>
      <c r="AF2648" s="3">
        <v>0</v>
      </c>
      <c r="AG2648" s="3">
        <v>0</v>
      </c>
      <c r="AH2648" s="3">
        <v>30465669.48</v>
      </c>
      <c r="AI2648" s="3">
        <v>0</v>
      </c>
      <c r="AJ2648" s="3">
        <v>254762729.89</v>
      </c>
      <c r="AK2648" s="3">
        <v>7476611.13</v>
      </c>
      <c r="AL2648" s="3">
        <v>2987152.37</v>
      </c>
      <c r="AM2648" s="3">
        <v>640052.78</v>
      </c>
      <c r="AN2648" s="3">
        <v>1302360</v>
      </c>
      <c r="AO2648" s="6">
        <f t="shared" si="615"/>
        <v>199523922.81</v>
      </c>
      <c r="AP2648" s="6">
        <f t="shared" si="616"/>
        <v>336356374.76</v>
      </c>
      <c r="AQ2648" s="6">
        <f t="shared" si="617"/>
        <v>80202110.94</v>
      </c>
      <c r="AR2648" s="6">
        <f t="shared" si="618"/>
        <v>256154263.82</v>
      </c>
      <c r="AS2648" s="6">
        <f t="shared" si="619"/>
        <v>412223533.01</v>
      </c>
      <c r="AT2648" s="10">
        <f t="shared" si="620"/>
        <v>99234361.24</v>
      </c>
      <c r="AU2648" s="10">
        <f t="shared" si="621"/>
        <v>511457894.25</v>
      </c>
      <c r="AV2648" s="10">
        <f t="shared" si="622"/>
        <v>455678186.63</v>
      </c>
      <c r="AW2648" s="12">
        <f t="shared" si="623"/>
        <v>0.206303876728963</v>
      </c>
      <c r="AX2648" s="12">
        <f t="shared" si="624"/>
        <v>0.691089713271622</v>
      </c>
      <c r="AY2648" s="12">
        <f t="shared" si="625"/>
        <v>0.264858553914072</v>
      </c>
      <c r="AZ2648" s="12">
        <f t="shared" si="626"/>
        <v>0.42623115935755</v>
      </c>
      <c r="BA2648" s="12">
        <f t="shared" si="627"/>
        <v>0.102606409999414</v>
      </c>
      <c r="BB2648" s="12">
        <f t="shared" si="628"/>
        <v>0.528837569356965</v>
      </c>
      <c r="BC2648" s="12">
        <f t="shared" si="629"/>
        <v>0.471162430643035</v>
      </c>
    </row>
    <row r="2649" spans="1:55">
      <c r="A2649" s="3" t="s">
        <v>5349</v>
      </c>
      <c r="B2649" s="3" t="s">
        <v>5350</v>
      </c>
      <c r="C2649" s="3">
        <v>8611380.81</v>
      </c>
      <c r="D2649" s="3">
        <v>139482624.14</v>
      </c>
      <c r="E2649" s="3">
        <v>0</v>
      </c>
      <c r="F2649" s="3">
        <v>0</v>
      </c>
      <c r="G2649" s="3">
        <v>0</v>
      </c>
      <c r="H2649" s="3">
        <v>0</v>
      </c>
      <c r="I2649" s="3">
        <v>0</v>
      </c>
      <c r="J2649" s="3">
        <v>0</v>
      </c>
      <c r="K2649" s="3">
        <v>377919.48</v>
      </c>
      <c r="L2649" s="3">
        <v>0</v>
      </c>
      <c r="M2649" s="3">
        <v>125135398.42</v>
      </c>
      <c r="N2649" s="3">
        <v>4218910.16</v>
      </c>
      <c r="O2649" s="3">
        <v>96530479.37</v>
      </c>
      <c r="P2649" s="3">
        <v>614576.86</v>
      </c>
      <c r="Q2649" s="3">
        <v>0</v>
      </c>
      <c r="R2649" s="3">
        <v>93746884.74</v>
      </c>
      <c r="S2649" s="3">
        <v>0</v>
      </c>
      <c r="T2649" s="3">
        <v>0</v>
      </c>
      <c r="U2649" s="3">
        <v>1354634.38</v>
      </c>
      <c r="V2649" s="3">
        <v>1615367.87</v>
      </c>
      <c r="W2649" s="3">
        <v>0</v>
      </c>
      <c r="X2649" s="3">
        <v>0</v>
      </c>
      <c r="Y2649" s="3">
        <v>0</v>
      </c>
      <c r="Z2649" s="3">
        <v>2050000</v>
      </c>
      <c r="AA2649" s="3">
        <v>0</v>
      </c>
      <c r="AB2649" s="3">
        <v>64326.44</v>
      </c>
      <c r="AC2649" s="3">
        <v>174240402.92</v>
      </c>
      <c r="AD2649" s="3">
        <v>2071114.86</v>
      </c>
      <c r="AE2649" s="3">
        <v>0</v>
      </c>
      <c r="AF2649" s="3">
        <v>0</v>
      </c>
      <c r="AG2649" s="3">
        <v>0</v>
      </c>
      <c r="AH2649" s="3">
        <v>64698976.33</v>
      </c>
      <c r="AI2649" s="3">
        <v>0</v>
      </c>
      <c r="AJ2649" s="3">
        <v>0</v>
      </c>
      <c r="AK2649" s="3">
        <v>43980.06</v>
      </c>
      <c r="AL2649" s="3">
        <v>2531691.76</v>
      </c>
      <c r="AM2649" s="3">
        <v>0</v>
      </c>
      <c r="AN2649" s="3">
        <v>20311809.46</v>
      </c>
      <c r="AO2649" s="6">
        <f t="shared" si="615"/>
        <v>139860543.62</v>
      </c>
      <c r="AP2649" s="6">
        <f t="shared" si="616"/>
        <v>226499364.81</v>
      </c>
      <c r="AQ2649" s="6">
        <f t="shared" si="617"/>
        <v>98831213.43</v>
      </c>
      <c r="AR2649" s="6">
        <f t="shared" si="618"/>
        <v>127668151.38</v>
      </c>
      <c r="AS2649" s="6">
        <f t="shared" si="619"/>
        <v>263897975.39</v>
      </c>
      <c r="AT2649" s="10">
        <f t="shared" si="620"/>
        <v>8611380.81</v>
      </c>
      <c r="AU2649" s="10">
        <f t="shared" si="621"/>
        <v>272509356.2</v>
      </c>
      <c r="AV2649" s="10">
        <f t="shared" si="622"/>
        <v>267528695</v>
      </c>
      <c r="AW2649" s="12">
        <f t="shared" si="623"/>
        <v>0.258982757435741</v>
      </c>
      <c r="AX2649" s="12">
        <f t="shared" si="624"/>
        <v>0.725071364693496</v>
      </c>
      <c r="AY2649" s="12">
        <f t="shared" si="625"/>
        <v>0.236405844173967</v>
      </c>
      <c r="AZ2649" s="12">
        <f t="shared" si="626"/>
        <v>0.488665520519529</v>
      </c>
      <c r="BA2649" s="12">
        <f t="shared" si="627"/>
        <v>0.0159458778707629</v>
      </c>
      <c r="BB2649" s="12">
        <f t="shared" si="628"/>
        <v>0.504611398390292</v>
      </c>
      <c r="BC2649" s="12">
        <f t="shared" si="629"/>
        <v>0.495388601609708</v>
      </c>
    </row>
    <row r="2650" spans="1:55">
      <c r="A2650" s="3" t="s">
        <v>5351</v>
      </c>
      <c r="B2650" s="3" t="s">
        <v>5352</v>
      </c>
      <c r="C2650" s="3">
        <v>0</v>
      </c>
      <c r="D2650" s="3">
        <v>139306873.71</v>
      </c>
      <c r="E2650" s="3">
        <v>0</v>
      </c>
      <c r="F2650" s="3">
        <v>0</v>
      </c>
      <c r="G2650" s="3">
        <v>0</v>
      </c>
      <c r="H2650" s="3">
        <v>0</v>
      </c>
      <c r="I2650" s="3">
        <v>0</v>
      </c>
      <c r="J2650" s="3">
        <v>0</v>
      </c>
      <c r="K2650" s="3">
        <v>294604.74</v>
      </c>
      <c r="L2650" s="3">
        <v>0</v>
      </c>
      <c r="M2650" s="3">
        <v>92478854.29</v>
      </c>
      <c r="N2650" s="3">
        <v>7919488.01</v>
      </c>
      <c r="O2650" s="3">
        <v>35419187.1</v>
      </c>
      <c r="P2650" s="3">
        <v>1591884.79</v>
      </c>
      <c r="Q2650" s="3">
        <v>0</v>
      </c>
      <c r="R2650" s="3">
        <v>31178359.36</v>
      </c>
      <c r="S2650" s="3">
        <v>0</v>
      </c>
      <c r="T2650" s="3">
        <v>0</v>
      </c>
      <c r="U2650" s="3">
        <v>1019858.33</v>
      </c>
      <c r="V2650" s="3">
        <v>3548190.83</v>
      </c>
      <c r="W2650" s="3">
        <v>0</v>
      </c>
      <c r="X2650" s="3">
        <v>0</v>
      </c>
      <c r="Y2650" s="3">
        <v>0</v>
      </c>
      <c r="Z2650" s="3">
        <v>11330875</v>
      </c>
      <c r="AA2650" s="3">
        <v>0</v>
      </c>
      <c r="AB2650" s="3">
        <v>0</v>
      </c>
      <c r="AC2650" s="3">
        <v>304787924.74</v>
      </c>
      <c r="AD2650" s="3">
        <v>54474399.6</v>
      </c>
      <c r="AE2650" s="3">
        <v>0</v>
      </c>
      <c r="AF2650" s="3">
        <v>0</v>
      </c>
      <c r="AG2650" s="3">
        <v>0</v>
      </c>
      <c r="AH2650" s="3">
        <v>43036248.19</v>
      </c>
      <c r="AI2650" s="3">
        <v>0</v>
      </c>
      <c r="AJ2650" s="3">
        <v>52705603.54</v>
      </c>
      <c r="AK2650" s="3">
        <v>2797277.98</v>
      </c>
      <c r="AL2650" s="3">
        <v>740870.84</v>
      </c>
      <c r="AM2650" s="3">
        <v>0</v>
      </c>
      <c r="AN2650" s="3">
        <v>0</v>
      </c>
      <c r="AO2650" s="6">
        <f t="shared" si="615"/>
        <v>139601478.45</v>
      </c>
      <c r="AP2650" s="6">
        <f t="shared" si="616"/>
        <v>137409414.19</v>
      </c>
      <c r="AQ2650" s="6">
        <f t="shared" si="617"/>
        <v>47077283.52</v>
      </c>
      <c r="AR2650" s="6">
        <f t="shared" si="618"/>
        <v>90332130.67</v>
      </c>
      <c r="AS2650" s="6">
        <f t="shared" si="619"/>
        <v>458542324.89</v>
      </c>
      <c r="AT2650" s="10">
        <f t="shared" si="620"/>
        <v>0</v>
      </c>
      <c r="AU2650" s="10">
        <f t="shared" si="621"/>
        <v>458542324.89</v>
      </c>
      <c r="AV2650" s="10">
        <f t="shared" si="622"/>
        <v>229933609.12</v>
      </c>
      <c r="AW2650" s="12">
        <f t="shared" si="623"/>
        <v>0.202768857346831</v>
      </c>
      <c r="AX2650" s="12">
        <f t="shared" si="624"/>
        <v>0.797231142653169</v>
      </c>
      <c r="AY2650" s="12">
        <f t="shared" si="625"/>
        <v>0.131205937938693</v>
      </c>
      <c r="AZ2650" s="12">
        <f t="shared" si="626"/>
        <v>0.666025204714476</v>
      </c>
      <c r="BA2650" s="12">
        <f t="shared" si="627"/>
        <v>0</v>
      </c>
      <c r="BB2650" s="12">
        <f t="shared" si="628"/>
        <v>0.666025204714476</v>
      </c>
      <c r="BC2650" s="12">
        <f t="shared" si="629"/>
        <v>0.333974795285524</v>
      </c>
    </row>
    <row r="2651" spans="1:55">
      <c r="A2651" s="3" t="s">
        <v>5353</v>
      </c>
      <c r="B2651" s="3" t="s">
        <v>5354</v>
      </c>
      <c r="C2651" s="3">
        <v>148278834.66</v>
      </c>
      <c r="D2651" s="3">
        <v>139301875.04</v>
      </c>
      <c r="E2651" s="3">
        <v>802053394.22</v>
      </c>
      <c r="F2651" s="3">
        <v>0</v>
      </c>
      <c r="G2651" s="3">
        <v>0</v>
      </c>
      <c r="H2651" s="3">
        <v>0</v>
      </c>
      <c r="I2651" s="3">
        <v>0</v>
      </c>
      <c r="J2651" s="3">
        <v>10849168.09</v>
      </c>
      <c r="K2651" s="3">
        <v>20050787.51</v>
      </c>
      <c r="L2651" s="3">
        <v>0</v>
      </c>
      <c r="M2651" s="3">
        <v>1652804020.5</v>
      </c>
      <c r="N2651" s="3">
        <v>42342194.96</v>
      </c>
      <c r="O2651" s="3">
        <v>3765818721.95</v>
      </c>
      <c r="P2651" s="3">
        <v>66040933.99</v>
      </c>
      <c r="Q2651" s="3">
        <v>0</v>
      </c>
      <c r="R2651" s="3">
        <v>3061128615.29</v>
      </c>
      <c r="S2651" s="3">
        <v>0</v>
      </c>
      <c r="T2651" s="3">
        <v>0</v>
      </c>
      <c r="U2651" s="3">
        <v>6097094.78</v>
      </c>
      <c r="V2651" s="3">
        <v>3787026.18</v>
      </c>
      <c r="W2651" s="3">
        <v>0</v>
      </c>
      <c r="X2651" s="3">
        <v>0</v>
      </c>
      <c r="Y2651" s="3">
        <v>0</v>
      </c>
      <c r="Z2651" s="3">
        <v>24368251.36</v>
      </c>
      <c r="AA2651" s="3">
        <v>0</v>
      </c>
      <c r="AB2651" s="3">
        <v>25216608.56</v>
      </c>
      <c r="AC2651" s="3">
        <v>578434895.45</v>
      </c>
      <c r="AD2651" s="3">
        <v>54607352.1</v>
      </c>
      <c r="AE2651" s="3">
        <v>0</v>
      </c>
      <c r="AF2651" s="3">
        <v>0</v>
      </c>
      <c r="AG2651" s="3">
        <v>0</v>
      </c>
      <c r="AH2651" s="3">
        <v>58561904.62</v>
      </c>
      <c r="AI2651" s="3">
        <v>0</v>
      </c>
      <c r="AJ2651" s="3">
        <v>0</v>
      </c>
      <c r="AK2651" s="3">
        <v>5298628.81</v>
      </c>
      <c r="AL2651" s="3">
        <v>45499369.01</v>
      </c>
      <c r="AM2651" s="3">
        <v>308009.13</v>
      </c>
      <c r="AN2651" s="3">
        <v>10979296.05</v>
      </c>
      <c r="AO2651" s="6">
        <f t="shared" si="615"/>
        <v>972255224.86</v>
      </c>
      <c r="AP2651" s="6">
        <f t="shared" si="616"/>
        <v>5527005871.4</v>
      </c>
      <c r="AQ2651" s="6">
        <f t="shared" si="617"/>
        <v>3120597596.17</v>
      </c>
      <c r="AR2651" s="6">
        <f t="shared" si="618"/>
        <v>2406408275.23</v>
      </c>
      <c r="AS2651" s="6">
        <f t="shared" si="619"/>
        <v>753689455.17</v>
      </c>
      <c r="AT2651" s="10">
        <f t="shared" si="620"/>
        <v>148278834.66</v>
      </c>
      <c r="AU2651" s="10">
        <f t="shared" si="621"/>
        <v>901968289.83</v>
      </c>
      <c r="AV2651" s="10">
        <f t="shared" si="622"/>
        <v>3378663500.09</v>
      </c>
      <c r="AW2651" s="12">
        <f t="shared" si="623"/>
        <v>0.227128908202163</v>
      </c>
      <c r="AX2651" s="12">
        <f t="shared" si="624"/>
        <v>0.738231617547992</v>
      </c>
      <c r="AY2651" s="12">
        <f t="shared" si="625"/>
        <v>0.562161940883725</v>
      </c>
      <c r="AZ2651" s="12">
        <f t="shared" si="626"/>
        <v>0.176069676664268</v>
      </c>
      <c r="BA2651" s="12">
        <f t="shared" si="627"/>
        <v>0.0346394742498446</v>
      </c>
      <c r="BB2651" s="12">
        <f t="shared" si="628"/>
        <v>0.210709150914112</v>
      </c>
      <c r="BC2651" s="12">
        <f t="shared" si="629"/>
        <v>0.789290849085888</v>
      </c>
    </row>
    <row r="2652" spans="1:55">
      <c r="A2652" s="3" t="s">
        <v>5355</v>
      </c>
      <c r="B2652" s="3" t="s">
        <v>5356</v>
      </c>
      <c r="C2652" s="3">
        <v>39081563.26</v>
      </c>
      <c r="D2652" s="3">
        <v>139203922.36</v>
      </c>
      <c r="E2652" s="3">
        <v>8454600</v>
      </c>
      <c r="F2652" s="3">
        <v>0</v>
      </c>
      <c r="G2652" s="3">
        <v>0</v>
      </c>
      <c r="H2652" s="3">
        <v>0</v>
      </c>
      <c r="I2652" s="3">
        <v>0</v>
      </c>
      <c r="J2652" s="3">
        <v>0</v>
      </c>
      <c r="K2652" s="3">
        <v>13323405.37</v>
      </c>
      <c r="L2652" s="3">
        <v>0</v>
      </c>
      <c r="M2652" s="3">
        <v>839372772.39</v>
      </c>
      <c r="N2652" s="3">
        <v>267813792.22</v>
      </c>
      <c r="O2652" s="3">
        <v>0</v>
      </c>
      <c r="P2652" s="3">
        <v>2985370.6</v>
      </c>
      <c r="Q2652" s="3">
        <v>0</v>
      </c>
      <c r="R2652" s="3">
        <v>706365031.33</v>
      </c>
      <c r="S2652" s="3">
        <v>0</v>
      </c>
      <c r="T2652" s="3">
        <v>0</v>
      </c>
      <c r="U2652" s="3">
        <v>23554454.15</v>
      </c>
      <c r="V2652" s="3">
        <v>11886680.53</v>
      </c>
      <c r="W2652" s="3">
        <v>0</v>
      </c>
      <c r="X2652" s="3">
        <v>0</v>
      </c>
      <c r="Y2652" s="3">
        <v>0</v>
      </c>
      <c r="Z2652" s="3">
        <v>0</v>
      </c>
      <c r="AA2652" s="3">
        <v>0</v>
      </c>
      <c r="AB2652" s="3">
        <v>19191794.34</v>
      </c>
      <c r="AC2652" s="3">
        <v>7806516.98</v>
      </c>
      <c r="AD2652" s="3">
        <v>0</v>
      </c>
      <c r="AE2652" s="3">
        <v>0</v>
      </c>
      <c r="AF2652" s="3">
        <v>0</v>
      </c>
      <c r="AG2652" s="3">
        <v>0</v>
      </c>
      <c r="AH2652" s="3">
        <v>4663682.34</v>
      </c>
      <c r="AI2652" s="3">
        <v>0</v>
      </c>
      <c r="AJ2652" s="3">
        <v>226695946.56</v>
      </c>
      <c r="AK2652" s="3">
        <v>3985940.32</v>
      </c>
      <c r="AL2652" s="3">
        <v>58921812.07</v>
      </c>
      <c r="AM2652" s="3">
        <v>530911.85</v>
      </c>
      <c r="AN2652" s="3">
        <v>0</v>
      </c>
      <c r="AO2652" s="6">
        <f t="shared" si="615"/>
        <v>160981927.73</v>
      </c>
      <c r="AP2652" s="6">
        <f t="shared" si="616"/>
        <v>1110171935.21</v>
      </c>
      <c r="AQ2652" s="6">
        <f t="shared" si="617"/>
        <v>760997960.35</v>
      </c>
      <c r="AR2652" s="6">
        <f t="shared" si="618"/>
        <v>349173974.86</v>
      </c>
      <c r="AS2652" s="6">
        <f t="shared" si="619"/>
        <v>302604810.12</v>
      </c>
      <c r="AT2652" s="10">
        <f t="shared" si="620"/>
        <v>39081563.26</v>
      </c>
      <c r="AU2652" s="10">
        <f t="shared" si="621"/>
        <v>341686373.38</v>
      </c>
      <c r="AV2652" s="10">
        <f t="shared" si="622"/>
        <v>510155902.59</v>
      </c>
      <c r="AW2652" s="12">
        <f t="shared" si="623"/>
        <v>0.188980909108659</v>
      </c>
      <c r="AX2652" s="12">
        <f t="shared" si="624"/>
        <v>0.76514021828491</v>
      </c>
      <c r="AY2652" s="12">
        <f t="shared" si="625"/>
        <v>0.409904491371237</v>
      </c>
      <c r="AZ2652" s="12">
        <f t="shared" si="626"/>
        <v>0.355235726913672</v>
      </c>
      <c r="BA2652" s="12">
        <f t="shared" si="627"/>
        <v>0.0458788726064312</v>
      </c>
      <c r="BB2652" s="12">
        <f t="shared" si="628"/>
        <v>0.401114599520104</v>
      </c>
      <c r="BC2652" s="12">
        <f t="shared" si="629"/>
        <v>0.598885400479896</v>
      </c>
    </row>
    <row r="2653" spans="1:55">
      <c r="A2653" s="3" t="s">
        <v>5357</v>
      </c>
      <c r="B2653" s="3" t="s">
        <v>5358</v>
      </c>
      <c r="C2653" s="3">
        <v>0</v>
      </c>
      <c r="D2653" s="3">
        <v>138919869.42</v>
      </c>
      <c r="E2653" s="3">
        <v>0</v>
      </c>
      <c r="F2653" s="3">
        <v>0</v>
      </c>
      <c r="G2653" s="3">
        <v>0</v>
      </c>
      <c r="H2653" s="3">
        <v>0</v>
      </c>
      <c r="I2653" s="3">
        <v>0</v>
      </c>
      <c r="J2653" s="3">
        <v>0</v>
      </c>
      <c r="K2653" s="3">
        <v>18237699.62</v>
      </c>
      <c r="L2653" s="3">
        <v>0</v>
      </c>
      <c r="M2653" s="3">
        <v>602324675.8</v>
      </c>
      <c r="N2653" s="3">
        <v>11912877.85</v>
      </c>
      <c r="O2653" s="3">
        <v>310004090.15</v>
      </c>
      <c r="P2653" s="3">
        <v>691172.71</v>
      </c>
      <c r="Q2653" s="3">
        <v>0</v>
      </c>
      <c r="R2653" s="3">
        <v>344159651.3</v>
      </c>
      <c r="S2653" s="3">
        <v>0</v>
      </c>
      <c r="T2653" s="3">
        <v>0</v>
      </c>
      <c r="U2653" s="3">
        <v>23907874.8</v>
      </c>
      <c r="V2653" s="3">
        <v>22920119.79</v>
      </c>
      <c r="W2653" s="3">
        <v>0</v>
      </c>
      <c r="X2653" s="3">
        <v>0</v>
      </c>
      <c r="Y2653" s="3">
        <v>0</v>
      </c>
      <c r="Z2653" s="3">
        <v>6065759.23</v>
      </c>
      <c r="AA2653" s="3">
        <v>0</v>
      </c>
      <c r="AB2653" s="3">
        <v>1617907.35</v>
      </c>
      <c r="AC2653" s="3">
        <v>513133761.95</v>
      </c>
      <c r="AD2653" s="3">
        <v>65964951.76</v>
      </c>
      <c r="AE2653" s="3">
        <v>0</v>
      </c>
      <c r="AF2653" s="3">
        <v>0</v>
      </c>
      <c r="AG2653" s="3">
        <v>0</v>
      </c>
      <c r="AH2653" s="3">
        <v>65282076.74</v>
      </c>
      <c r="AI2653" s="3">
        <v>0</v>
      </c>
      <c r="AJ2653" s="3">
        <v>7311862.43</v>
      </c>
      <c r="AK2653" s="3">
        <v>8325859.48</v>
      </c>
      <c r="AL2653" s="3">
        <v>5118415.67</v>
      </c>
      <c r="AM2653" s="3">
        <v>10838301.3</v>
      </c>
      <c r="AN2653" s="3">
        <v>37535800.68</v>
      </c>
      <c r="AO2653" s="6">
        <f t="shared" si="615"/>
        <v>157157569.04</v>
      </c>
      <c r="AP2653" s="6">
        <f t="shared" si="616"/>
        <v>924932816.51</v>
      </c>
      <c r="AQ2653" s="6">
        <f t="shared" si="617"/>
        <v>398671312.47</v>
      </c>
      <c r="AR2653" s="6">
        <f t="shared" si="618"/>
        <v>526261504.04</v>
      </c>
      <c r="AS2653" s="6">
        <f t="shared" si="619"/>
        <v>713511030.01</v>
      </c>
      <c r="AT2653" s="10">
        <f t="shared" si="620"/>
        <v>0</v>
      </c>
      <c r="AU2653" s="10">
        <f t="shared" si="621"/>
        <v>713511030.01</v>
      </c>
      <c r="AV2653" s="10">
        <f t="shared" si="622"/>
        <v>683419073.08</v>
      </c>
      <c r="AW2653" s="12">
        <f t="shared" si="623"/>
        <v>0.112502099204798</v>
      </c>
      <c r="AX2653" s="12">
        <f t="shared" si="624"/>
        <v>0.887497900795202</v>
      </c>
      <c r="AY2653" s="12">
        <f t="shared" si="625"/>
        <v>0.376727155407356</v>
      </c>
      <c r="AZ2653" s="12">
        <f t="shared" si="626"/>
        <v>0.510770745387846</v>
      </c>
      <c r="BA2653" s="12">
        <f t="shared" si="627"/>
        <v>0</v>
      </c>
      <c r="BB2653" s="12">
        <f t="shared" si="628"/>
        <v>0.510770745387846</v>
      </c>
      <c r="BC2653" s="12">
        <f t="shared" si="629"/>
        <v>0.489229254612154</v>
      </c>
    </row>
    <row r="2654" spans="1:55">
      <c r="A2654" s="3" t="s">
        <v>5359</v>
      </c>
      <c r="B2654" s="3" t="s">
        <v>5360</v>
      </c>
      <c r="C2654" s="3">
        <v>209135944.73</v>
      </c>
      <c r="D2654" s="3">
        <v>138798387.7</v>
      </c>
      <c r="E2654" s="3">
        <v>4495197317.03</v>
      </c>
      <c r="F2654" s="3">
        <v>0</v>
      </c>
      <c r="G2654" s="3">
        <v>0</v>
      </c>
      <c r="H2654" s="3">
        <v>0</v>
      </c>
      <c r="I2654" s="3">
        <v>0</v>
      </c>
      <c r="J2654" s="3">
        <v>61077295.44</v>
      </c>
      <c r="K2654" s="3">
        <v>33178070.07</v>
      </c>
      <c r="L2654" s="3">
        <v>0</v>
      </c>
      <c r="M2654" s="3">
        <v>463865453.6</v>
      </c>
      <c r="N2654" s="3">
        <v>38259867.6</v>
      </c>
      <c r="O2654" s="3">
        <v>938602778.3</v>
      </c>
      <c r="P2654" s="3">
        <v>70014665.91</v>
      </c>
      <c r="Q2654" s="3">
        <v>0</v>
      </c>
      <c r="R2654" s="3">
        <v>972625953.39</v>
      </c>
      <c r="S2654" s="3">
        <v>0</v>
      </c>
      <c r="T2654" s="3">
        <v>0</v>
      </c>
      <c r="U2654" s="3">
        <v>253278232.24</v>
      </c>
      <c r="V2654" s="3">
        <v>73260933.26</v>
      </c>
      <c r="W2654" s="3">
        <v>0</v>
      </c>
      <c r="X2654" s="3">
        <v>0</v>
      </c>
      <c r="Y2654" s="3">
        <v>100000</v>
      </c>
      <c r="Z2654" s="3">
        <v>12025440.17</v>
      </c>
      <c r="AA2654" s="3">
        <v>0</v>
      </c>
      <c r="AB2654" s="3">
        <v>719210468.59</v>
      </c>
      <c r="AC2654" s="3">
        <v>882486444.57</v>
      </c>
      <c r="AD2654" s="3">
        <v>81997784.01</v>
      </c>
      <c r="AE2654" s="3">
        <v>0</v>
      </c>
      <c r="AF2654" s="3">
        <v>0</v>
      </c>
      <c r="AG2654" s="3">
        <v>0</v>
      </c>
      <c r="AH2654" s="3">
        <v>339298893.04</v>
      </c>
      <c r="AI2654" s="3">
        <v>0</v>
      </c>
      <c r="AJ2654" s="3">
        <v>6750000</v>
      </c>
      <c r="AK2654" s="3">
        <v>28322909.63</v>
      </c>
      <c r="AL2654" s="3">
        <v>100450923.79</v>
      </c>
      <c r="AM2654" s="3">
        <v>4700074.99</v>
      </c>
      <c r="AN2654" s="3">
        <v>79940562.79</v>
      </c>
      <c r="AO2654" s="6">
        <f t="shared" si="615"/>
        <v>4728251070.24</v>
      </c>
      <c r="AP2654" s="6">
        <f t="shared" si="616"/>
        <v>1510742765.41</v>
      </c>
      <c r="AQ2654" s="6">
        <f t="shared" si="617"/>
        <v>2030501027.65</v>
      </c>
      <c r="AR2654" s="6">
        <f t="shared" si="618"/>
        <v>-519758262.24</v>
      </c>
      <c r="AS2654" s="6">
        <f t="shared" si="619"/>
        <v>1523947592.82</v>
      </c>
      <c r="AT2654" s="10">
        <f t="shared" si="620"/>
        <v>209135944.73</v>
      </c>
      <c r="AU2654" s="10">
        <f t="shared" si="621"/>
        <v>1733083537.55</v>
      </c>
      <c r="AV2654" s="10">
        <f t="shared" si="622"/>
        <v>4208492808</v>
      </c>
      <c r="AW2654" s="12">
        <f t="shared" si="623"/>
        <v>0.795790678307326</v>
      </c>
      <c r="AX2654" s="12">
        <f t="shared" si="624"/>
        <v>0.169010591159381</v>
      </c>
      <c r="AY2654" s="12">
        <f t="shared" si="625"/>
        <v>-0.0874781761626741</v>
      </c>
      <c r="AZ2654" s="12">
        <f t="shared" si="626"/>
        <v>0.256488767322055</v>
      </c>
      <c r="BA2654" s="12">
        <f t="shared" si="627"/>
        <v>0.0351987305332926</v>
      </c>
      <c r="BB2654" s="12">
        <f t="shared" si="628"/>
        <v>0.291687497855348</v>
      </c>
      <c r="BC2654" s="12">
        <f t="shared" si="629"/>
        <v>0.708312502144652</v>
      </c>
    </row>
    <row r="2655" spans="1:55">
      <c r="A2655" s="3" t="s">
        <v>5361</v>
      </c>
      <c r="B2655" s="3" t="s">
        <v>5362</v>
      </c>
      <c r="C2655" s="3">
        <v>0</v>
      </c>
      <c r="D2655" s="3">
        <v>138199768.71</v>
      </c>
      <c r="E2655" s="3">
        <v>25860000</v>
      </c>
      <c r="F2655" s="3">
        <v>0</v>
      </c>
      <c r="G2655" s="3">
        <v>0</v>
      </c>
      <c r="H2655" s="3">
        <v>0</v>
      </c>
      <c r="I2655" s="3">
        <v>0</v>
      </c>
      <c r="J2655" s="3">
        <v>55227100.23</v>
      </c>
      <c r="K2655" s="3">
        <v>32900805.77</v>
      </c>
      <c r="L2655" s="3">
        <v>0</v>
      </c>
      <c r="M2655" s="3">
        <v>237227731.27</v>
      </c>
      <c r="N2655" s="3">
        <v>61221761.7</v>
      </c>
      <c r="O2655" s="3">
        <v>100719320.22</v>
      </c>
      <c r="P2655" s="3">
        <v>12557560.1</v>
      </c>
      <c r="Q2655" s="3">
        <v>2224198.06</v>
      </c>
      <c r="R2655" s="3">
        <v>99201691.24</v>
      </c>
      <c r="S2655" s="3">
        <v>0</v>
      </c>
      <c r="T2655" s="3">
        <v>0</v>
      </c>
      <c r="U2655" s="3">
        <v>4625054.2</v>
      </c>
      <c r="V2655" s="3">
        <v>2811718.5</v>
      </c>
      <c r="W2655" s="3">
        <v>0</v>
      </c>
      <c r="X2655" s="3">
        <v>0</v>
      </c>
      <c r="Y2655" s="3">
        <v>4740377.53</v>
      </c>
      <c r="Z2655" s="3">
        <v>2718077.2</v>
      </c>
      <c r="AA2655" s="3">
        <v>0</v>
      </c>
      <c r="AB2655" s="3">
        <v>2543196.05</v>
      </c>
      <c r="AC2655" s="3">
        <v>180364906.96</v>
      </c>
      <c r="AD2655" s="3">
        <v>70526154.45</v>
      </c>
      <c r="AE2655" s="3">
        <v>0</v>
      </c>
      <c r="AF2655" s="3">
        <v>0</v>
      </c>
      <c r="AG2655" s="3">
        <v>0</v>
      </c>
      <c r="AH2655" s="3">
        <v>25870539.01</v>
      </c>
      <c r="AI2655" s="3">
        <v>0</v>
      </c>
      <c r="AJ2655" s="3">
        <v>15969185.95</v>
      </c>
      <c r="AK2655" s="3">
        <v>1768995.57</v>
      </c>
      <c r="AL2655" s="3">
        <v>19544936.6</v>
      </c>
      <c r="AM2655" s="3">
        <v>11657.21</v>
      </c>
      <c r="AN2655" s="3">
        <v>0</v>
      </c>
      <c r="AO2655" s="6">
        <f t="shared" si="615"/>
        <v>252187674.71</v>
      </c>
      <c r="AP2655" s="6">
        <f t="shared" si="616"/>
        <v>413950571.35</v>
      </c>
      <c r="AQ2655" s="6">
        <f t="shared" si="617"/>
        <v>116640114.72</v>
      </c>
      <c r="AR2655" s="6">
        <f t="shared" si="618"/>
        <v>297310456.63</v>
      </c>
      <c r="AS2655" s="6">
        <f t="shared" si="619"/>
        <v>314056375.75</v>
      </c>
      <c r="AT2655" s="10">
        <f t="shared" si="620"/>
        <v>0</v>
      </c>
      <c r="AU2655" s="10">
        <f t="shared" si="621"/>
        <v>314056375.75</v>
      </c>
      <c r="AV2655" s="10">
        <f t="shared" si="622"/>
        <v>549498131.34</v>
      </c>
      <c r="AW2655" s="12">
        <f t="shared" si="623"/>
        <v>0.29203446063853</v>
      </c>
      <c r="AX2655" s="12">
        <f t="shared" si="624"/>
        <v>0.70796553936147</v>
      </c>
      <c r="AY2655" s="12">
        <f t="shared" si="625"/>
        <v>0.344286844882409</v>
      </c>
      <c r="AZ2655" s="12">
        <f t="shared" si="626"/>
        <v>0.363678694479061</v>
      </c>
      <c r="BA2655" s="12">
        <f t="shared" si="627"/>
        <v>0</v>
      </c>
      <c r="BB2655" s="12">
        <f t="shared" si="628"/>
        <v>0.363678694479061</v>
      </c>
      <c r="BC2655" s="12">
        <f t="shared" si="629"/>
        <v>0.636321305520939</v>
      </c>
    </row>
    <row r="2656" spans="1:55">
      <c r="A2656" s="3" t="s">
        <v>5363</v>
      </c>
      <c r="B2656" s="3" t="s">
        <v>5364</v>
      </c>
      <c r="C2656" s="3">
        <v>0</v>
      </c>
      <c r="D2656" s="3">
        <v>138070345.75</v>
      </c>
      <c r="E2656" s="3">
        <v>32000000</v>
      </c>
      <c r="F2656" s="3">
        <v>0</v>
      </c>
      <c r="G2656" s="3">
        <v>0</v>
      </c>
      <c r="H2656" s="3">
        <v>0</v>
      </c>
      <c r="I2656" s="3">
        <v>0</v>
      </c>
      <c r="J2656" s="3">
        <v>0</v>
      </c>
      <c r="K2656" s="3">
        <v>1409152.28</v>
      </c>
      <c r="L2656" s="3">
        <v>0</v>
      </c>
      <c r="M2656" s="3">
        <v>167021327.27</v>
      </c>
      <c r="N2656" s="3">
        <v>85754402.09</v>
      </c>
      <c r="O2656" s="3">
        <v>97524699.27</v>
      </c>
      <c r="P2656" s="3">
        <v>36878083.89</v>
      </c>
      <c r="Q2656" s="3">
        <v>0</v>
      </c>
      <c r="R2656" s="3">
        <v>231235324.48</v>
      </c>
      <c r="S2656" s="3">
        <v>0</v>
      </c>
      <c r="T2656" s="3">
        <v>0</v>
      </c>
      <c r="U2656" s="3">
        <v>1927424.52</v>
      </c>
      <c r="V2656" s="3">
        <v>30709329.14</v>
      </c>
      <c r="W2656" s="3">
        <v>0</v>
      </c>
      <c r="X2656" s="3">
        <v>0</v>
      </c>
      <c r="Y2656" s="3">
        <v>0</v>
      </c>
      <c r="Z2656" s="3">
        <v>48825488.13</v>
      </c>
      <c r="AA2656" s="3">
        <v>0</v>
      </c>
      <c r="AB2656" s="3">
        <v>30257815.64</v>
      </c>
      <c r="AC2656" s="3">
        <v>519920249.43</v>
      </c>
      <c r="AD2656" s="3">
        <v>505316657.8</v>
      </c>
      <c r="AE2656" s="3">
        <v>0</v>
      </c>
      <c r="AF2656" s="3">
        <v>0</v>
      </c>
      <c r="AG2656" s="3">
        <v>0</v>
      </c>
      <c r="AH2656" s="3">
        <v>139246012.21</v>
      </c>
      <c r="AI2656" s="3">
        <v>0</v>
      </c>
      <c r="AJ2656" s="3">
        <v>1470186.94</v>
      </c>
      <c r="AK2656" s="3">
        <v>1475907.1</v>
      </c>
      <c r="AL2656" s="3">
        <v>1904486.52</v>
      </c>
      <c r="AM2656" s="3">
        <v>0</v>
      </c>
      <c r="AN2656" s="3">
        <v>38849796.17</v>
      </c>
      <c r="AO2656" s="6">
        <f t="shared" si="615"/>
        <v>171479498.03</v>
      </c>
      <c r="AP2656" s="6">
        <f t="shared" si="616"/>
        <v>387178512.52</v>
      </c>
      <c r="AQ2656" s="6">
        <f t="shared" si="617"/>
        <v>342955381.91</v>
      </c>
      <c r="AR2656" s="6">
        <f t="shared" si="618"/>
        <v>44223130.61</v>
      </c>
      <c r="AS2656" s="6">
        <f t="shared" si="619"/>
        <v>1208183296.17</v>
      </c>
      <c r="AT2656" s="10">
        <f t="shared" si="620"/>
        <v>0</v>
      </c>
      <c r="AU2656" s="10">
        <f t="shared" si="621"/>
        <v>1208183296.17</v>
      </c>
      <c r="AV2656" s="10">
        <f t="shared" si="622"/>
        <v>215702628.64</v>
      </c>
      <c r="AW2656" s="12">
        <f t="shared" si="623"/>
        <v>0.120430643383796</v>
      </c>
      <c r="AX2656" s="12">
        <f t="shared" si="624"/>
        <v>0.879569356616204</v>
      </c>
      <c r="AY2656" s="12">
        <f t="shared" si="625"/>
        <v>0.0310580572779389</v>
      </c>
      <c r="AZ2656" s="12">
        <f t="shared" si="626"/>
        <v>0.848511299338265</v>
      </c>
      <c r="BA2656" s="12">
        <f t="shared" si="627"/>
        <v>0</v>
      </c>
      <c r="BB2656" s="12">
        <f t="shared" si="628"/>
        <v>0.848511299338265</v>
      </c>
      <c r="BC2656" s="12">
        <f t="shared" si="629"/>
        <v>0.151488700661735</v>
      </c>
    </row>
    <row r="2657" spans="1:55">
      <c r="A2657" s="3" t="s">
        <v>5365</v>
      </c>
      <c r="B2657" s="3" t="s">
        <v>5366</v>
      </c>
      <c r="C2657" s="3">
        <v>0</v>
      </c>
      <c r="D2657" s="3">
        <v>137942259.28</v>
      </c>
      <c r="E2657" s="3">
        <v>0</v>
      </c>
      <c r="F2657" s="3">
        <v>0</v>
      </c>
      <c r="G2657" s="3">
        <v>0</v>
      </c>
      <c r="H2657" s="3">
        <v>0</v>
      </c>
      <c r="I2657" s="3">
        <v>0</v>
      </c>
      <c r="J2657" s="3">
        <v>0</v>
      </c>
      <c r="K2657" s="3">
        <v>35957159.92</v>
      </c>
      <c r="L2657" s="3">
        <v>0</v>
      </c>
      <c r="M2657" s="3">
        <v>1011581404.09</v>
      </c>
      <c r="N2657" s="3">
        <v>219979092.08</v>
      </c>
      <c r="O2657" s="3">
        <v>1343417975.79</v>
      </c>
      <c r="P2657" s="3">
        <v>112382282.33</v>
      </c>
      <c r="Q2657" s="3">
        <v>0</v>
      </c>
      <c r="R2657" s="3">
        <v>1087203940.69</v>
      </c>
      <c r="S2657" s="3">
        <v>0</v>
      </c>
      <c r="T2657" s="3">
        <v>0</v>
      </c>
      <c r="U2657" s="3">
        <v>43012264.29</v>
      </c>
      <c r="V2657" s="3">
        <v>12593297.66</v>
      </c>
      <c r="W2657" s="3">
        <v>0</v>
      </c>
      <c r="X2657" s="3">
        <v>0</v>
      </c>
      <c r="Y2657" s="3">
        <v>0</v>
      </c>
      <c r="Z2657" s="3">
        <v>0</v>
      </c>
      <c r="AA2657" s="3">
        <v>0</v>
      </c>
      <c r="AB2657" s="3">
        <v>12830252.74</v>
      </c>
      <c r="AC2657" s="3">
        <v>1139677553.69</v>
      </c>
      <c r="AD2657" s="3">
        <v>252413749.03</v>
      </c>
      <c r="AE2657" s="3">
        <v>0</v>
      </c>
      <c r="AF2657" s="3">
        <v>0</v>
      </c>
      <c r="AG2657" s="3">
        <v>0</v>
      </c>
      <c r="AH2657" s="3">
        <v>77304694.33</v>
      </c>
      <c r="AI2657" s="3">
        <v>0</v>
      </c>
      <c r="AJ2657" s="3">
        <v>27135800.27</v>
      </c>
      <c r="AK2657" s="3">
        <v>32940646.9</v>
      </c>
      <c r="AL2657" s="3">
        <v>0</v>
      </c>
      <c r="AM2657" s="3">
        <v>18566913.77</v>
      </c>
      <c r="AN2657" s="3">
        <v>448187.8</v>
      </c>
      <c r="AO2657" s="6">
        <f t="shared" si="615"/>
        <v>173899419.2</v>
      </c>
      <c r="AP2657" s="6">
        <f t="shared" si="616"/>
        <v>2687360754.29</v>
      </c>
      <c r="AQ2657" s="6">
        <f t="shared" si="617"/>
        <v>1155639755.38</v>
      </c>
      <c r="AR2657" s="6">
        <f t="shared" si="618"/>
        <v>1531720998.91</v>
      </c>
      <c r="AS2657" s="6">
        <f t="shared" si="619"/>
        <v>1548487545.79</v>
      </c>
      <c r="AT2657" s="10">
        <f t="shared" si="620"/>
        <v>0</v>
      </c>
      <c r="AU2657" s="10">
        <f t="shared" si="621"/>
        <v>1548487545.79</v>
      </c>
      <c r="AV2657" s="10">
        <f t="shared" si="622"/>
        <v>1705620418.11</v>
      </c>
      <c r="AW2657" s="12">
        <f t="shared" si="623"/>
        <v>0.053439966076474</v>
      </c>
      <c r="AX2657" s="12">
        <f t="shared" si="624"/>
        <v>0.946560033923526</v>
      </c>
      <c r="AY2657" s="12">
        <f t="shared" si="625"/>
        <v>0.470703804514911</v>
      </c>
      <c r="AZ2657" s="12">
        <f t="shared" si="626"/>
        <v>0.475856229408615</v>
      </c>
      <c r="BA2657" s="12">
        <f t="shared" si="627"/>
        <v>0</v>
      </c>
      <c r="BB2657" s="12">
        <f t="shared" si="628"/>
        <v>0.475856229408615</v>
      </c>
      <c r="BC2657" s="12">
        <f t="shared" si="629"/>
        <v>0.524143770591385</v>
      </c>
    </row>
    <row r="2658" spans="1:55">
      <c r="A2658" s="3" t="s">
        <v>5367</v>
      </c>
      <c r="B2658" s="3" t="s">
        <v>5368</v>
      </c>
      <c r="C2658" s="3">
        <v>0</v>
      </c>
      <c r="D2658" s="3">
        <v>136689747.54</v>
      </c>
      <c r="E2658" s="3">
        <v>80772150.68</v>
      </c>
      <c r="F2658" s="3">
        <v>0</v>
      </c>
      <c r="G2658" s="3">
        <v>0</v>
      </c>
      <c r="H2658" s="3">
        <v>0</v>
      </c>
      <c r="I2658" s="3">
        <v>0</v>
      </c>
      <c r="J2658" s="3">
        <v>2184951.26</v>
      </c>
      <c r="K2658" s="3">
        <v>229281.36</v>
      </c>
      <c r="L2658" s="3">
        <v>0</v>
      </c>
      <c r="M2658" s="3">
        <v>102774617.77</v>
      </c>
      <c r="N2658" s="3">
        <v>404815.41</v>
      </c>
      <c r="O2658" s="3">
        <v>25333590.55</v>
      </c>
      <c r="P2658" s="3">
        <v>0</v>
      </c>
      <c r="Q2658" s="3">
        <v>0</v>
      </c>
      <c r="R2658" s="3">
        <v>14720397.66</v>
      </c>
      <c r="S2658" s="3">
        <v>0</v>
      </c>
      <c r="T2658" s="3">
        <v>0</v>
      </c>
      <c r="U2658" s="3">
        <v>4277644.99</v>
      </c>
      <c r="V2658" s="3">
        <v>3010962.79</v>
      </c>
      <c r="W2658" s="3">
        <v>0</v>
      </c>
      <c r="X2658" s="3">
        <v>0</v>
      </c>
      <c r="Y2658" s="3">
        <v>964594.29</v>
      </c>
      <c r="Z2658" s="3">
        <v>3662098.27</v>
      </c>
      <c r="AA2658" s="3">
        <v>0</v>
      </c>
      <c r="AB2658" s="3">
        <v>4437980.52</v>
      </c>
      <c r="AC2658" s="3">
        <v>132883329.06</v>
      </c>
      <c r="AD2658" s="3">
        <v>0</v>
      </c>
      <c r="AE2658" s="3">
        <v>0</v>
      </c>
      <c r="AF2658" s="3">
        <v>0</v>
      </c>
      <c r="AG2658" s="3">
        <v>0</v>
      </c>
      <c r="AH2658" s="3">
        <v>17703725.58</v>
      </c>
      <c r="AI2658" s="3">
        <v>0</v>
      </c>
      <c r="AJ2658" s="3">
        <v>0</v>
      </c>
      <c r="AK2658" s="3">
        <v>1758436.16</v>
      </c>
      <c r="AL2658" s="3">
        <v>2218976.51</v>
      </c>
      <c r="AM2658" s="3">
        <v>0</v>
      </c>
      <c r="AN2658" s="3">
        <v>3206040</v>
      </c>
      <c r="AO2658" s="6">
        <f t="shared" si="615"/>
        <v>219876130.84</v>
      </c>
      <c r="AP2658" s="6">
        <f t="shared" si="616"/>
        <v>128513023.73</v>
      </c>
      <c r="AQ2658" s="6">
        <f t="shared" si="617"/>
        <v>31073678.52</v>
      </c>
      <c r="AR2658" s="6">
        <f t="shared" si="618"/>
        <v>97439345.21</v>
      </c>
      <c r="AS2658" s="6">
        <f t="shared" si="619"/>
        <v>157770507.31</v>
      </c>
      <c r="AT2658" s="10">
        <f t="shared" si="620"/>
        <v>0</v>
      </c>
      <c r="AU2658" s="10">
        <f t="shared" si="621"/>
        <v>157770507.31</v>
      </c>
      <c r="AV2658" s="10">
        <f t="shared" si="622"/>
        <v>317315476.05</v>
      </c>
      <c r="AW2658" s="12">
        <f t="shared" si="623"/>
        <v>0.462813340197804</v>
      </c>
      <c r="AX2658" s="12">
        <f t="shared" si="624"/>
        <v>0.537186659802196</v>
      </c>
      <c r="AY2658" s="12">
        <f t="shared" si="625"/>
        <v>0.205098337191238</v>
      </c>
      <c r="AZ2658" s="12">
        <f t="shared" si="626"/>
        <v>0.332088322610958</v>
      </c>
      <c r="BA2658" s="12">
        <f t="shared" si="627"/>
        <v>0</v>
      </c>
      <c r="BB2658" s="12">
        <f t="shared" si="628"/>
        <v>0.332088322610958</v>
      </c>
      <c r="BC2658" s="12">
        <f t="shared" si="629"/>
        <v>0.667911677389042</v>
      </c>
    </row>
    <row r="2659" spans="1:55">
      <c r="A2659" s="3" t="s">
        <v>5369</v>
      </c>
      <c r="B2659" s="3" t="s">
        <v>5370</v>
      </c>
      <c r="C2659" s="3">
        <v>362218522.35</v>
      </c>
      <c r="D2659" s="3">
        <v>136602931.95</v>
      </c>
      <c r="E2659" s="3">
        <v>0</v>
      </c>
      <c r="F2659" s="3">
        <v>0</v>
      </c>
      <c r="G2659" s="3">
        <v>624352448.95</v>
      </c>
      <c r="H2659" s="3">
        <v>0</v>
      </c>
      <c r="I2659" s="3">
        <v>0</v>
      </c>
      <c r="J2659" s="3">
        <v>3234191810.19</v>
      </c>
      <c r="K2659" s="3">
        <v>456469817.05</v>
      </c>
      <c r="L2659" s="3">
        <v>0</v>
      </c>
      <c r="M2659" s="3">
        <v>109124517.21</v>
      </c>
      <c r="N2659" s="3">
        <v>8072844.97</v>
      </c>
      <c r="O2659" s="3">
        <v>2968354767.07</v>
      </c>
      <c r="P2659" s="3">
        <v>75481689.84</v>
      </c>
      <c r="Q2659" s="3">
        <v>0</v>
      </c>
      <c r="R2659" s="3">
        <v>160977867.34</v>
      </c>
      <c r="S2659" s="3">
        <v>4263749.71</v>
      </c>
      <c r="T2659" s="3">
        <v>0</v>
      </c>
      <c r="U2659" s="3">
        <v>1845950.5</v>
      </c>
      <c r="V2659" s="3">
        <v>65707078.33</v>
      </c>
      <c r="W2659" s="3">
        <v>0</v>
      </c>
      <c r="X2659" s="3">
        <v>0</v>
      </c>
      <c r="Y2659" s="3">
        <v>0</v>
      </c>
      <c r="Z2659" s="3">
        <v>111151136.68</v>
      </c>
      <c r="AA2659" s="3">
        <v>0</v>
      </c>
      <c r="AB2659" s="3">
        <v>405375.38</v>
      </c>
      <c r="AC2659" s="3">
        <v>76141558.51</v>
      </c>
      <c r="AD2659" s="3">
        <v>202875253.88</v>
      </c>
      <c r="AE2659" s="3">
        <v>0</v>
      </c>
      <c r="AF2659" s="3">
        <v>0</v>
      </c>
      <c r="AG2659" s="3">
        <v>0</v>
      </c>
      <c r="AH2659" s="3">
        <v>16700678.3</v>
      </c>
      <c r="AI2659" s="3">
        <v>0</v>
      </c>
      <c r="AJ2659" s="3">
        <v>449132808.29</v>
      </c>
      <c r="AK2659" s="3">
        <v>763237258.7</v>
      </c>
      <c r="AL2659" s="3">
        <v>67146986.7</v>
      </c>
      <c r="AM2659" s="3">
        <v>18926065.31</v>
      </c>
      <c r="AN2659" s="3">
        <v>136725793.92</v>
      </c>
      <c r="AO2659" s="6">
        <f t="shared" si="615"/>
        <v>4451617008.14</v>
      </c>
      <c r="AP2659" s="6">
        <f t="shared" si="616"/>
        <v>3161033819.09</v>
      </c>
      <c r="AQ2659" s="6">
        <f t="shared" si="617"/>
        <v>344351157.94</v>
      </c>
      <c r="AR2659" s="6">
        <f t="shared" si="618"/>
        <v>2816682661.15</v>
      </c>
      <c r="AS2659" s="6">
        <f t="shared" si="619"/>
        <v>1730886403.61</v>
      </c>
      <c r="AT2659" s="10">
        <f t="shared" si="620"/>
        <v>362218522.35</v>
      </c>
      <c r="AU2659" s="10">
        <f t="shared" si="621"/>
        <v>2093104925.96</v>
      </c>
      <c r="AV2659" s="10">
        <f t="shared" si="622"/>
        <v>7268299669.29</v>
      </c>
      <c r="AW2659" s="12">
        <f t="shared" si="623"/>
        <v>0.47552874815375</v>
      </c>
      <c r="AX2659" s="12">
        <f t="shared" si="624"/>
        <v>0.485778498139846</v>
      </c>
      <c r="AY2659" s="12">
        <f t="shared" si="625"/>
        <v>0.300882483231116</v>
      </c>
      <c r="AZ2659" s="12">
        <f t="shared" si="626"/>
        <v>0.18489601490873</v>
      </c>
      <c r="BA2659" s="12">
        <f t="shared" si="627"/>
        <v>0.0386927537064033</v>
      </c>
      <c r="BB2659" s="12">
        <f t="shared" si="628"/>
        <v>0.223588768615134</v>
      </c>
      <c r="BC2659" s="12">
        <f t="shared" si="629"/>
        <v>0.776411231384867</v>
      </c>
    </row>
    <row r="2660" spans="1:55">
      <c r="A2660" s="3" t="s">
        <v>5371</v>
      </c>
      <c r="B2660" s="3" t="s">
        <v>5372</v>
      </c>
      <c r="C2660" s="3">
        <v>39758861.24</v>
      </c>
      <c r="D2660" s="3">
        <v>136532161.31</v>
      </c>
      <c r="E2660" s="3">
        <v>0</v>
      </c>
      <c r="F2660" s="3">
        <v>0</v>
      </c>
      <c r="G2660" s="3">
        <v>0</v>
      </c>
      <c r="H2660" s="3">
        <v>0</v>
      </c>
      <c r="I2660" s="3">
        <v>0</v>
      </c>
      <c r="J2660" s="3">
        <v>0</v>
      </c>
      <c r="K2660" s="3">
        <v>1691158.92</v>
      </c>
      <c r="L2660" s="3">
        <v>0</v>
      </c>
      <c r="M2660" s="3">
        <v>104519977.19</v>
      </c>
      <c r="N2660" s="3">
        <v>9007656.08</v>
      </c>
      <c r="O2660" s="3">
        <v>158644494.67</v>
      </c>
      <c r="P2660" s="3">
        <v>1654139.45</v>
      </c>
      <c r="Q2660" s="3">
        <v>0</v>
      </c>
      <c r="R2660" s="3">
        <v>105893698.32</v>
      </c>
      <c r="S2660" s="3">
        <v>31031757</v>
      </c>
      <c r="T2660" s="3">
        <v>0</v>
      </c>
      <c r="U2660" s="3">
        <v>7455708.6</v>
      </c>
      <c r="V2660" s="3">
        <v>40582937.85</v>
      </c>
      <c r="W2660" s="3">
        <v>0</v>
      </c>
      <c r="X2660" s="3">
        <v>0</v>
      </c>
      <c r="Y2660" s="3">
        <v>14051615.85</v>
      </c>
      <c r="Z2660" s="3">
        <v>50921618.95</v>
      </c>
      <c r="AA2660" s="3">
        <v>0</v>
      </c>
      <c r="AB2660" s="3">
        <v>1405083.62</v>
      </c>
      <c r="AC2660" s="3">
        <v>742857817.32</v>
      </c>
      <c r="AD2660" s="3">
        <v>123588847.26</v>
      </c>
      <c r="AE2660" s="3">
        <v>0</v>
      </c>
      <c r="AF2660" s="3">
        <v>0</v>
      </c>
      <c r="AG2660" s="3">
        <v>0</v>
      </c>
      <c r="AH2660" s="3">
        <v>448789222.49</v>
      </c>
      <c r="AI2660" s="3">
        <v>0</v>
      </c>
      <c r="AJ2660" s="3">
        <v>0</v>
      </c>
      <c r="AK2660" s="3">
        <v>12943.85</v>
      </c>
      <c r="AL2660" s="3">
        <v>17680241.03</v>
      </c>
      <c r="AM2660" s="3">
        <v>6128432.62</v>
      </c>
      <c r="AN2660" s="3">
        <v>12123619.83</v>
      </c>
      <c r="AO2660" s="6">
        <f t="shared" si="615"/>
        <v>138223320.23</v>
      </c>
      <c r="AP2660" s="6">
        <f t="shared" si="616"/>
        <v>273826267.39</v>
      </c>
      <c r="AQ2660" s="6">
        <f t="shared" si="617"/>
        <v>251342420.19</v>
      </c>
      <c r="AR2660" s="6">
        <f t="shared" si="618"/>
        <v>22483847.2</v>
      </c>
      <c r="AS2660" s="6">
        <f t="shared" si="619"/>
        <v>1351181124.4</v>
      </c>
      <c r="AT2660" s="10">
        <f t="shared" si="620"/>
        <v>39758861.24</v>
      </c>
      <c r="AU2660" s="10">
        <f t="shared" si="621"/>
        <v>1390939985.64</v>
      </c>
      <c r="AV2660" s="10">
        <f t="shared" si="622"/>
        <v>160707167.43</v>
      </c>
      <c r="AW2660" s="12">
        <f t="shared" si="623"/>
        <v>0.0890816703762316</v>
      </c>
      <c r="AX2660" s="12">
        <f t="shared" si="624"/>
        <v>0.885294681127823</v>
      </c>
      <c r="AY2660" s="12">
        <f t="shared" si="625"/>
        <v>0.0144903093177561</v>
      </c>
      <c r="AZ2660" s="12">
        <f t="shared" si="626"/>
        <v>0.870804371810067</v>
      </c>
      <c r="BA2660" s="12">
        <f t="shared" si="627"/>
        <v>0.0256236484959454</v>
      </c>
      <c r="BB2660" s="12">
        <f t="shared" si="628"/>
        <v>0.896428020306012</v>
      </c>
      <c r="BC2660" s="12">
        <f t="shared" si="629"/>
        <v>0.103571979693988</v>
      </c>
    </row>
    <row r="2661" spans="1:55">
      <c r="A2661" s="3" t="s">
        <v>5373</v>
      </c>
      <c r="B2661" s="3" t="s">
        <v>5374</v>
      </c>
      <c r="C2661" s="3">
        <v>5276258.89</v>
      </c>
      <c r="D2661" s="3">
        <v>136335202.23</v>
      </c>
      <c r="E2661" s="3">
        <v>0</v>
      </c>
      <c r="F2661" s="3">
        <v>0</v>
      </c>
      <c r="G2661" s="3">
        <v>0</v>
      </c>
      <c r="H2661" s="3">
        <v>0</v>
      </c>
      <c r="I2661" s="3">
        <v>0</v>
      </c>
      <c r="J2661" s="3">
        <v>120375576.53</v>
      </c>
      <c r="K2661" s="3">
        <v>38079285.24</v>
      </c>
      <c r="L2661" s="3">
        <v>0</v>
      </c>
      <c r="M2661" s="3">
        <v>419699888.26</v>
      </c>
      <c r="N2661" s="3">
        <v>125935238.37</v>
      </c>
      <c r="O2661" s="3">
        <v>97427489.5</v>
      </c>
      <c r="P2661" s="3">
        <v>10392753.62</v>
      </c>
      <c r="Q2661" s="3">
        <v>0</v>
      </c>
      <c r="R2661" s="3">
        <v>97487280.46</v>
      </c>
      <c r="S2661" s="3">
        <v>2230400.66</v>
      </c>
      <c r="T2661" s="3">
        <v>0</v>
      </c>
      <c r="U2661" s="3">
        <v>4461247.18</v>
      </c>
      <c r="V2661" s="3">
        <v>5734417.02</v>
      </c>
      <c r="W2661" s="3">
        <v>0</v>
      </c>
      <c r="X2661" s="3">
        <v>0</v>
      </c>
      <c r="Y2661" s="3">
        <v>4048190</v>
      </c>
      <c r="Z2661" s="3">
        <v>35581476.41</v>
      </c>
      <c r="AA2661" s="3">
        <v>0</v>
      </c>
      <c r="AB2661" s="3">
        <v>1479428.85</v>
      </c>
      <c r="AC2661" s="3">
        <v>46710155.13</v>
      </c>
      <c r="AD2661" s="3">
        <v>0</v>
      </c>
      <c r="AE2661" s="3">
        <v>0</v>
      </c>
      <c r="AF2661" s="3">
        <v>0</v>
      </c>
      <c r="AG2661" s="3">
        <v>0</v>
      </c>
      <c r="AH2661" s="3">
        <v>1396480.36</v>
      </c>
      <c r="AI2661" s="3">
        <v>0</v>
      </c>
      <c r="AJ2661" s="3">
        <v>0</v>
      </c>
      <c r="AK2661" s="3">
        <v>167212.89</v>
      </c>
      <c r="AL2661" s="3">
        <v>8432389.79</v>
      </c>
      <c r="AM2661" s="3">
        <v>0</v>
      </c>
      <c r="AN2661" s="3">
        <v>0</v>
      </c>
      <c r="AO2661" s="6">
        <f t="shared" si="615"/>
        <v>294790064</v>
      </c>
      <c r="AP2661" s="6">
        <f t="shared" si="616"/>
        <v>653455369.75</v>
      </c>
      <c r="AQ2661" s="6">
        <f t="shared" si="617"/>
        <v>151022440.58</v>
      </c>
      <c r="AR2661" s="6">
        <f t="shared" si="618"/>
        <v>502432929.17</v>
      </c>
      <c r="AS2661" s="6">
        <f t="shared" si="619"/>
        <v>56706238.17</v>
      </c>
      <c r="AT2661" s="10">
        <f t="shared" si="620"/>
        <v>5276258.89</v>
      </c>
      <c r="AU2661" s="10">
        <f t="shared" si="621"/>
        <v>61982497.06</v>
      </c>
      <c r="AV2661" s="10">
        <f t="shared" si="622"/>
        <v>797222993.17</v>
      </c>
      <c r="AW2661" s="12">
        <f t="shared" si="623"/>
        <v>0.343096113039371</v>
      </c>
      <c r="AX2661" s="12">
        <f t="shared" si="624"/>
        <v>0.650763028981955</v>
      </c>
      <c r="AY2661" s="12">
        <f t="shared" si="625"/>
        <v>0.584764570155975</v>
      </c>
      <c r="AZ2661" s="12">
        <f t="shared" si="626"/>
        <v>0.0659984588259793</v>
      </c>
      <c r="BA2661" s="12">
        <f t="shared" si="627"/>
        <v>0.0061408579786747</v>
      </c>
      <c r="BB2661" s="12">
        <f t="shared" si="628"/>
        <v>0.072139316804654</v>
      </c>
      <c r="BC2661" s="12">
        <f t="shared" si="629"/>
        <v>0.927860683195346</v>
      </c>
    </row>
    <row r="2662" spans="1:55">
      <c r="A2662" s="3" t="s">
        <v>5375</v>
      </c>
      <c r="B2662" s="3" t="s">
        <v>5376</v>
      </c>
      <c r="C2662" s="3">
        <v>24827897.78</v>
      </c>
      <c r="D2662" s="3">
        <v>135766354.47</v>
      </c>
      <c r="E2662" s="3">
        <v>0</v>
      </c>
      <c r="F2662" s="3">
        <v>0</v>
      </c>
      <c r="G2662" s="3">
        <v>0</v>
      </c>
      <c r="H2662" s="3">
        <v>0</v>
      </c>
      <c r="I2662" s="3">
        <v>0</v>
      </c>
      <c r="J2662" s="3">
        <v>5177734.98</v>
      </c>
      <c r="K2662" s="3">
        <v>15479775.45</v>
      </c>
      <c r="L2662" s="3">
        <v>0</v>
      </c>
      <c r="M2662" s="3">
        <v>456984780.32</v>
      </c>
      <c r="N2662" s="3">
        <v>4250452.01</v>
      </c>
      <c r="O2662" s="3">
        <v>376420408.99</v>
      </c>
      <c r="P2662" s="3">
        <v>10691213.72</v>
      </c>
      <c r="Q2662" s="3">
        <v>0</v>
      </c>
      <c r="R2662" s="3">
        <v>234364528.47</v>
      </c>
      <c r="S2662" s="3">
        <v>0</v>
      </c>
      <c r="T2662" s="3">
        <v>0</v>
      </c>
      <c r="U2662" s="3">
        <v>133312.25</v>
      </c>
      <c r="V2662" s="3">
        <v>360923.14</v>
      </c>
      <c r="W2662" s="3">
        <v>0</v>
      </c>
      <c r="X2662" s="3">
        <v>0</v>
      </c>
      <c r="Y2662" s="3">
        <v>0</v>
      </c>
      <c r="Z2662" s="3">
        <v>0</v>
      </c>
      <c r="AA2662" s="3">
        <v>0</v>
      </c>
      <c r="AB2662" s="3">
        <v>23870370.84</v>
      </c>
      <c r="AC2662" s="3">
        <v>99576836.52</v>
      </c>
      <c r="AD2662" s="3">
        <v>0</v>
      </c>
      <c r="AE2662" s="3">
        <v>0</v>
      </c>
      <c r="AF2662" s="3">
        <v>0</v>
      </c>
      <c r="AG2662" s="3">
        <v>0</v>
      </c>
      <c r="AH2662" s="3">
        <v>4092176.82</v>
      </c>
      <c r="AI2662" s="3">
        <v>0</v>
      </c>
      <c r="AJ2662" s="3">
        <v>0</v>
      </c>
      <c r="AK2662" s="3">
        <v>64858.42</v>
      </c>
      <c r="AL2662" s="3">
        <v>13598609.48</v>
      </c>
      <c r="AM2662" s="3">
        <v>343750</v>
      </c>
      <c r="AN2662" s="3">
        <v>0</v>
      </c>
      <c r="AO2662" s="6">
        <f t="shared" si="615"/>
        <v>156423864.9</v>
      </c>
      <c r="AP2662" s="6">
        <f t="shared" si="616"/>
        <v>848346855.04</v>
      </c>
      <c r="AQ2662" s="6">
        <f t="shared" si="617"/>
        <v>258729134.7</v>
      </c>
      <c r="AR2662" s="6">
        <f t="shared" si="618"/>
        <v>589617720.34</v>
      </c>
      <c r="AS2662" s="6">
        <f t="shared" si="619"/>
        <v>117676231.24</v>
      </c>
      <c r="AT2662" s="10">
        <f t="shared" si="620"/>
        <v>24827897.78</v>
      </c>
      <c r="AU2662" s="10">
        <f t="shared" si="621"/>
        <v>142504129.02</v>
      </c>
      <c r="AV2662" s="10">
        <f t="shared" si="622"/>
        <v>746041585.24</v>
      </c>
      <c r="AW2662" s="12">
        <f t="shared" si="623"/>
        <v>0.176044813890384</v>
      </c>
      <c r="AX2662" s="12">
        <f t="shared" si="624"/>
        <v>0.796013013431785</v>
      </c>
      <c r="AY2662" s="12">
        <f t="shared" si="625"/>
        <v>0.66357612318354</v>
      </c>
      <c r="AZ2662" s="12">
        <f t="shared" si="626"/>
        <v>0.132436890248245</v>
      </c>
      <c r="BA2662" s="12">
        <f t="shared" si="627"/>
        <v>0.0279421726778315</v>
      </c>
      <c r="BB2662" s="12">
        <f t="shared" si="628"/>
        <v>0.160379062926076</v>
      </c>
      <c r="BC2662" s="12">
        <f t="shared" si="629"/>
        <v>0.839620937073924</v>
      </c>
    </row>
    <row r="2663" spans="1:55">
      <c r="A2663" s="3" t="s">
        <v>5377</v>
      </c>
      <c r="B2663" s="3" t="s">
        <v>5378</v>
      </c>
      <c r="C2663" s="3">
        <v>226541.87</v>
      </c>
      <c r="D2663" s="3">
        <v>135336330.05</v>
      </c>
      <c r="E2663" s="3">
        <v>20000000</v>
      </c>
      <c r="F2663" s="3">
        <v>0</v>
      </c>
      <c r="G2663" s="3">
        <v>0</v>
      </c>
      <c r="H2663" s="3">
        <v>0</v>
      </c>
      <c r="I2663" s="3">
        <v>0</v>
      </c>
      <c r="J2663" s="3">
        <v>0</v>
      </c>
      <c r="K2663" s="3">
        <v>42225360.91</v>
      </c>
      <c r="L2663" s="3">
        <v>0</v>
      </c>
      <c r="M2663" s="3">
        <v>282842273.39</v>
      </c>
      <c r="N2663" s="3">
        <v>22814054.05</v>
      </c>
      <c r="O2663" s="3">
        <v>112890862.09</v>
      </c>
      <c r="P2663" s="3">
        <v>5018557.86</v>
      </c>
      <c r="Q2663" s="3">
        <v>0</v>
      </c>
      <c r="R2663" s="3">
        <v>196724868.69</v>
      </c>
      <c r="S2663" s="3">
        <v>791020.56</v>
      </c>
      <c r="T2663" s="3">
        <v>0</v>
      </c>
      <c r="U2663" s="3">
        <v>3763408.86</v>
      </c>
      <c r="V2663" s="3">
        <v>6533470.04</v>
      </c>
      <c r="W2663" s="3">
        <v>0</v>
      </c>
      <c r="X2663" s="3">
        <v>0</v>
      </c>
      <c r="Y2663" s="3">
        <v>0</v>
      </c>
      <c r="Z2663" s="3">
        <v>0</v>
      </c>
      <c r="AA2663" s="3">
        <v>0</v>
      </c>
      <c r="AB2663" s="3">
        <v>1677617.84</v>
      </c>
      <c r="AC2663" s="3">
        <v>185202978</v>
      </c>
      <c r="AD2663" s="3">
        <v>0</v>
      </c>
      <c r="AE2663" s="3">
        <v>0</v>
      </c>
      <c r="AF2663" s="3">
        <v>0</v>
      </c>
      <c r="AG2663" s="3">
        <v>0</v>
      </c>
      <c r="AH2663" s="3">
        <v>11041866.67</v>
      </c>
      <c r="AI2663" s="3">
        <v>4446179.77</v>
      </c>
      <c r="AJ2663" s="3">
        <v>0</v>
      </c>
      <c r="AK2663" s="3">
        <v>1914427.44</v>
      </c>
      <c r="AL2663" s="3">
        <v>6369429.71</v>
      </c>
      <c r="AM2663" s="3">
        <v>264173.36</v>
      </c>
      <c r="AN2663" s="3">
        <v>47149212.11</v>
      </c>
      <c r="AO2663" s="6">
        <f t="shared" si="615"/>
        <v>197561690.96</v>
      </c>
      <c r="AP2663" s="6">
        <f t="shared" si="616"/>
        <v>423565747.39</v>
      </c>
      <c r="AQ2663" s="6">
        <f t="shared" si="617"/>
        <v>209490385.99</v>
      </c>
      <c r="AR2663" s="6">
        <f t="shared" si="618"/>
        <v>214075361.4</v>
      </c>
      <c r="AS2663" s="6">
        <f t="shared" si="619"/>
        <v>256388267.06</v>
      </c>
      <c r="AT2663" s="10">
        <f t="shared" si="620"/>
        <v>226541.87</v>
      </c>
      <c r="AU2663" s="10">
        <f t="shared" si="621"/>
        <v>256614808.93</v>
      </c>
      <c r="AV2663" s="10">
        <f t="shared" si="622"/>
        <v>411637052.36</v>
      </c>
      <c r="AW2663" s="12">
        <f t="shared" si="623"/>
        <v>0.295639567061774</v>
      </c>
      <c r="AX2663" s="12">
        <f t="shared" si="624"/>
        <v>0.704021426220665</v>
      </c>
      <c r="AY2663" s="12">
        <f t="shared" si="625"/>
        <v>0.320351313330795</v>
      </c>
      <c r="AZ2663" s="12">
        <f t="shared" si="626"/>
        <v>0.38367011288987</v>
      </c>
      <c r="BA2663" s="12">
        <f t="shared" si="627"/>
        <v>0.000339006717561072</v>
      </c>
      <c r="BB2663" s="12">
        <f t="shared" si="628"/>
        <v>0.384009119607431</v>
      </c>
      <c r="BC2663" s="12">
        <f t="shared" si="629"/>
        <v>0.615990880392569</v>
      </c>
    </row>
    <row r="2664" spans="1:55">
      <c r="A2664" s="3" t="s">
        <v>5379</v>
      </c>
      <c r="B2664" s="3" t="s">
        <v>5380</v>
      </c>
      <c r="C2664" s="3">
        <v>0</v>
      </c>
      <c r="D2664" s="3">
        <v>133632330.54</v>
      </c>
      <c r="E2664" s="3">
        <v>285000000</v>
      </c>
      <c r="F2664" s="3">
        <v>0</v>
      </c>
      <c r="G2664" s="3">
        <v>0</v>
      </c>
      <c r="H2664" s="3">
        <v>0</v>
      </c>
      <c r="I2664" s="3">
        <v>0</v>
      </c>
      <c r="J2664" s="3">
        <v>0</v>
      </c>
      <c r="K2664" s="3">
        <v>3075918.68</v>
      </c>
      <c r="L2664" s="3">
        <v>0</v>
      </c>
      <c r="M2664" s="3">
        <v>367954520.21</v>
      </c>
      <c r="N2664" s="3">
        <v>4861068.22</v>
      </c>
      <c r="O2664" s="3">
        <v>141806179.43</v>
      </c>
      <c r="P2664" s="3">
        <v>0</v>
      </c>
      <c r="Q2664" s="3">
        <v>0</v>
      </c>
      <c r="R2664" s="3">
        <v>120493979.43</v>
      </c>
      <c r="S2664" s="3">
        <v>0</v>
      </c>
      <c r="T2664" s="3">
        <v>0</v>
      </c>
      <c r="U2664" s="3">
        <v>12421152.02</v>
      </c>
      <c r="V2664" s="3">
        <v>4801546.35</v>
      </c>
      <c r="W2664" s="3">
        <v>0</v>
      </c>
      <c r="X2664" s="3">
        <v>0</v>
      </c>
      <c r="Y2664" s="3">
        <v>0</v>
      </c>
      <c r="Z2664" s="3">
        <v>2033056.56</v>
      </c>
      <c r="AA2664" s="3">
        <v>0</v>
      </c>
      <c r="AB2664" s="3">
        <v>0</v>
      </c>
      <c r="AC2664" s="3">
        <v>56549206.7</v>
      </c>
      <c r="AD2664" s="3">
        <v>172396125.04</v>
      </c>
      <c r="AE2664" s="3">
        <v>0</v>
      </c>
      <c r="AF2664" s="3">
        <v>0</v>
      </c>
      <c r="AG2664" s="3">
        <v>0</v>
      </c>
      <c r="AH2664" s="3">
        <v>55864268.53</v>
      </c>
      <c r="AI2664" s="3">
        <v>0</v>
      </c>
      <c r="AJ2664" s="3">
        <v>0</v>
      </c>
      <c r="AK2664" s="3">
        <v>0</v>
      </c>
      <c r="AL2664" s="3">
        <v>6223699.55</v>
      </c>
      <c r="AM2664" s="3">
        <v>0</v>
      </c>
      <c r="AN2664" s="3">
        <v>3751890.09</v>
      </c>
      <c r="AO2664" s="6">
        <f t="shared" si="615"/>
        <v>421708249.22</v>
      </c>
      <c r="AP2664" s="6">
        <f t="shared" si="616"/>
        <v>514621767.86</v>
      </c>
      <c r="AQ2664" s="6">
        <f t="shared" si="617"/>
        <v>139749734.36</v>
      </c>
      <c r="AR2664" s="6">
        <f t="shared" si="618"/>
        <v>374872033.5</v>
      </c>
      <c r="AS2664" s="6">
        <f t="shared" si="619"/>
        <v>294785189.91</v>
      </c>
      <c r="AT2664" s="10">
        <f t="shared" si="620"/>
        <v>0</v>
      </c>
      <c r="AU2664" s="10">
        <f t="shared" si="621"/>
        <v>294785189.91</v>
      </c>
      <c r="AV2664" s="10">
        <f t="shared" si="622"/>
        <v>796580282.72</v>
      </c>
      <c r="AW2664" s="12">
        <f t="shared" si="623"/>
        <v>0.386404242937755</v>
      </c>
      <c r="AX2664" s="12">
        <f t="shared" si="624"/>
        <v>0.613595757062245</v>
      </c>
      <c r="AY2664" s="12">
        <f t="shared" si="625"/>
        <v>0.343488998782987</v>
      </c>
      <c r="AZ2664" s="12">
        <f t="shared" si="626"/>
        <v>0.270106758279258</v>
      </c>
      <c r="BA2664" s="12">
        <f t="shared" si="627"/>
        <v>0</v>
      </c>
      <c r="BB2664" s="12">
        <f t="shared" si="628"/>
        <v>0.270106758279258</v>
      </c>
      <c r="BC2664" s="12">
        <f t="shared" si="629"/>
        <v>0.729893241720742</v>
      </c>
    </row>
    <row r="2665" spans="1:55">
      <c r="A2665" s="3" t="s">
        <v>5381</v>
      </c>
      <c r="B2665" s="3" t="s">
        <v>5382</v>
      </c>
      <c r="C2665" s="3">
        <v>17001440.9</v>
      </c>
      <c r="D2665" s="3">
        <v>133421166.19</v>
      </c>
      <c r="E2665" s="3">
        <v>341000</v>
      </c>
      <c r="F2665" s="3">
        <v>0</v>
      </c>
      <c r="G2665" s="3">
        <v>0</v>
      </c>
      <c r="H2665" s="3">
        <v>0</v>
      </c>
      <c r="I2665" s="3">
        <v>0</v>
      </c>
      <c r="J2665" s="3">
        <v>11484844.19</v>
      </c>
      <c r="K2665" s="3">
        <v>27862758.76</v>
      </c>
      <c r="L2665" s="3">
        <v>0</v>
      </c>
      <c r="M2665" s="3">
        <v>184543300.26</v>
      </c>
      <c r="N2665" s="3">
        <v>114598168.49</v>
      </c>
      <c r="O2665" s="3">
        <v>546379502.1</v>
      </c>
      <c r="P2665" s="3">
        <v>105574414.17</v>
      </c>
      <c r="Q2665" s="3">
        <v>0</v>
      </c>
      <c r="R2665" s="3">
        <v>232034814.27</v>
      </c>
      <c r="S2665" s="3">
        <v>32539.77</v>
      </c>
      <c r="T2665" s="3">
        <v>0</v>
      </c>
      <c r="U2665" s="3">
        <v>262408676.39</v>
      </c>
      <c r="V2665" s="3">
        <v>41598519.29</v>
      </c>
      <c r="W2665" s="3">
        <v>0</v>
      </c>
      <c r="X2665" s="3">
        <v>0</v>
      </c>
      <c r="Y2665" s="3">
        <v>149840526.97</v>
      </c>
      <c r="Z2665" s="3">
        <v>40377206.78</v>
      </c>
      <c r="AA2665" s="3">
        <v>0</v>
      </c>
      <c r="AB2665" s="3">
        <v>882883.62</v>
      </c>
      <c r="AC2665" s="3">
        <v>3631503223.66</v>
      </c>
      <c r="AD2665" s="3">
        <v>276362125.42</v>
      </c>
      <c r="AE2665" s="3">
        <v>0</v>
      </c>
      <c r="AF2665" s="3">
        <v>0</v>
      </c>
      <c r="AG2665" s="3">
        <v>0</v>
      </c>
      <c r="AH2665" s="3">
        <v>572606262.3</v>
      </c>
      <c r="AI2665" s="3">
        <v>0</v>
      </c>
      <c r="AJ2665" s="3">
        <v>27437443.26</v>
      </c>
      <c r="AK2665" s="3">
        <v>1238173269.81</v>
      </c>
      <c r="AL2665" s="3">
        <v>64457820.68</v>
      </c>
      <c r="AM2665" s="3">
        <v>0</v>
      </c>
      <c r="AN2665" s="3">
        <v>22246419.49</v>
      </c>
      <c r="AO2665" s="6">
        <f t="shared" si="615"/>
        <v>173109769.14</v>
      </c>
      <c r="AP2665" s="6">
        <f t="shared" si="616"/>
        <v>951095385.02</v>
      </c>
      <c r="AQ2665" s="6">
        <f t="shared" si="617"/>
        <v>727175167.09</v>
      </c>
      <c r="AR2665" s="6">
        <f t="shared" si="618"/>
        <v>223920217.93</v>
      </c>
      <c r="AS2665" s="6">
        <f t="shared" si="619"/>
        <v>5832786564.62</v>
      </c>
      <c r="AT2665" s="10">
        <f t="shared" si="620"/>
        <v>17001440.9</v>
      </c>
      <c r="AU2665" s="10">
        <f t="shared" si="621"/>
        <v>5849788005.52</v>
      </c>
      <c r="AV2665" s="10">
        <f t="shared" si="622"/>
        <v>397029987.07</v>
      </c>
      <c r="AW2665" s="12">
        <f t="shared" si="623"/>
        <v>0.0277116716615313</v>
      </c>
      <c r="AX2665" s="12">
        <f t="shared" si="624"/>
        <v>0.969566712162014</v>
      </c>
      <c r="AY2665" s="12">
        <f t="shared" si="625"/>
        <v>0.0358454845643998</v>
      </c>
      <c r="AZ2665" s="12">
        <f t="shared" si="626"/>
        <v>0.933721227597614</v>
      </c>
      <c r="BA2665" s="12">
        <f t="shared" si="627"/>
        <v>0.0027216161764545</v>
      </c>
      <c r="BB2665" s="12">
        <f t="shared" si="628"/>
        <v>0.936442843774069</v>
      </c>
      <c r="BC2665" s="12">
        <f t="shared" si="629"/>
        <v>0.0635571562259311</v>
      </c>
    </row>
    <row r="2666" spans="1:55">
      <c r="A2666" s="3" t="s">
        <v>5383</v>
      </c>
      <c r="B2666" s="3" t="s">
        <v>5384</v>
      </c>
      <c r="C2666" s="3">
        <v>7816267.42</v>
      </c>
      <c r="D2666" s="3">
        <v>133378855.71</v>
      </c>
      <c r="E2666" s="3">
        <v>0</v>
      </c>
      <c r="F2666" s="3">
        <v>31061744.42</v>
      </c>
      <c r="G2666" s="3">
        <v>0</v>
      </c>
      <c r="H2666" s="3">
        <v>0</v>
      </c>
      <c r="I2666" s="3">
        <v>0</v>
      </c>
      <c r="J2666" s="3">
        <v>0</v>
      </c>
      <c r="K2666" s="3">
        <v>428483077.52</v>
      </c>
      <c r="L2666" s="3">
        <v>0</v>
      </c>
      <c r="M2666" s="3">
        <v>1360397078.4</v>
      </c>
      <c r="N2666" s="3">
        <v>32604736.22</v>
      </c>
      <c r="O2666" s="3">
        <v>913136151.9</v>
      </c>
      <c r="P2666" s="3">
        <v>124715757.91</v>
      </c>
      <c r="Q2666" s="3">
        <v>127166175.81</v>
      </c>
      <c r="R2666" s="3">
        <v>2010866455.81</v>
      </c>
      <c r="S2666" s="3">
        <v>0</v>
      </c>
      <c r="T2666" s="3">
        <v>0</v>
      </c>
      <c r="U2666" s="3">
        <v>84826018.07</v>
      </c>
      <c r="V2666" s="3">
        <v>74776096.98</v>
      </c>
      <c r="W2666" s="3">
        <v>0</v>
      </c>
      <c r="X2666" s="3">
        <v>0</v>
      </c>
      <c r="Y2666" s="3">
        <v>24746492.55</v>
      </c>
      <c r="Z2666" s="3">
        <v>8542430</v>
      </c>
      <c r="AA2666" s="3">
        <v>0</v>
      </c>
      <c r="AB2666" s="3">
        <v>299189852.53</v>
      </c>
      <c r="AC2666" s="3">
        <v>388360843.21</v>
      </c>
      <c r="AD2666" s="3">
        <v>16527737.3</v>
      </c>
      <c r="AE2666" s="3">
        <v>0</v>
      </c>
      <c r="AF2666" s="3">
        <v>0</v>
      </c>
      <c r="AG2666" s="3">
        <v>0</v>
      </c>
      <c r="AH2666" s="3">
        <v>362997302.32</v>
      </c>
      <c r="AI2666" s="3">
        <v>0</v>
      </c>
      <c r="AJ2666" s="3">
        <v>953105747.68</v>
      </c>
      <c r="AK2666" s="3">
        <v>1872734.21</v>
      </c>
      <c r="AL2666" s="3">
        <v>8527671.51</v>
      </c>
      <c r="AM2666" s="3">
        <v>34155160.2</v>
      </c>
      <c r="AN2666" s="3">
        <v>382085645.66</v>
      </c>
      <c r="AO2666" s="6">
        <f t="shared" si="615"/>
        <v>592923677.65</v>
      </c>
      <c r="AP2666" s="6">
        <f t="shared" si="616"/>
        <v>2558019900.24</v>
      </c>
      <c r="AQ2666" s="6">
        <f t="shared" si="617"/>
        <v>2502947345.94</v>
      </c>
      <c r="AR2666" s="6">
        <f t="shared" si="618"/>
        <v>55072554.3000002</v>
      </c>
      <c r="AS2666" s="6">
        <f t="shared" si="619"/>
        <v>2147632842.09</v>
      </c>
      <c r="AT2666" s="10">
        <f t="shared" si="620"/>
        <v>7816267.42</v>
      </c>
      <c r="AU2666" s="10">
        <f t="shared" si="621"/>
        <v>2155449109.51</v>
      </c>
      <c r="AV2666" s="10">
        <f t="shared" si="622"/>
        <v>647996231.95</v>
      </c>
      <c r="AW2666" s="12">
        <f t="shared" si="623"/>
        <v>0.211498212175313</v>
      </c>
      <c r="AX2666" s="12">
        <f t="shared" si="624"/>
        <v>0.785713694436738</v>
      </c>
      <c r="AY2666" s="12">
        <f t="shared" si="625"/>
        <v>0.0196445971268051</v>
      </c>
      <c r="AZ2666" s="12">
        <f t="shared" si="626"/>
        <v>0.766069097309933</v>
      </c>
      <c r="BA2666" s="12">
        <f t="shared" si="627"/>
        <v>0.00278809338794862</v>
      </c>
      <c r="BB2666" s="12">
        <f t="shared" si="628"/>
        <v>0.768857190697882</v>
      </c>
      <c r="BC2666" s="12">
        <f t="shared" si="629"/>
        <v>0.231142809302118</v>
      </c>
    </row>
    <row r="2667" spans="1:55">
      <c r="A2667" s="3" t="s">
        <v>5385</v>
      </c>
      <c r="B2667" s="3" t="s">
        <v>5386</v>
      </c>
      <c r="C2667" s="3">
        <v>0</v>
      </c>
      <c r="D2667" s="3">
        <v>133364945.92</v>
      </c>
      <c r="E2667" s="3">
        <v>263958054.8</v>
      </c>
      <c r="F2667" s="3">
        <v>0</v>
      </c>
      <c r="G2667" s="3">
        <v>0</v>
      </c>
      <c r="H2667" s="3">
        <v>0</v>
      </c>
      <c r="I2667" s="3">
        <v>0</v>
      </c>
      <c r="J2667" s="3">
        <v>0</v>
      </c>
      <c r="K2667" s="3">
        <v>1575235.62</v>
      </c>
      <c r="L2667" s="3">
        <v>0</v>
      </c>
      <c r="M2667" s="3">
        <v>221179163.84</v>
      </c>
      <c r="N2667" s="3">
        <v>7582244.66</v>
      </c>
      <c r="O2667" s="3">
        <v>172032608.64</v>
      </c>
      <c r="P2667" s="3">
        <v>10207501.1</v>
      </c>
      <c r="Q2667" s="3">
        <v>0</v>
      </c>
      <c r="R2667" s="3">
        <v>201041484.82</v>
      </c>
      <c r="S2667" s="3">
        <v>0</v>
      </c>
      <c r="T2667" s="3">
        <v>0</v>
      </c>
      <c r="U2667" s="3">
        <v>16153972.24</v>
      </c>
      <c r="V2667" s="3">
        <v>2790109.29</v>
      </c>
      <c r="W2667" s="3">
        <v>0</v>
      </c>
      <c r="X2667" s="3">
        <v>0</v>
      </c>
      <c r="Y2667" s="3">
        <v>0</v>
      </c>
      <c r="Z2667" s="3">
        <v>3824330.45</v>
      </c>
      <c r="AA2667" s="3">
        <v>0</v>
      </c>
      <c r="AB2667" s="3">
        <v>416309.58</v>
      </c>
      <c r="AC2667" s="3">
        <v>210079308.9</v>
      </c>
      <c r="AD2667" s="3">
        <v>57065372.74</v>
      </c>
      <c r="AE2667" s="3">
        <v>0</v>
      </c>
      <c r="AF2667" s="3">
        <v>0</v>
      </c>
      <c r="AG2667" s="3">
        <v>0</v>
      </c>
      <c r="AH2667" s="3">
        <v>35647353.21</v>
      </c>
      <c r="AI2667" s="3">
        <v>0</v>
      </c>
      <c r="AJ2667" s="3">
        <v>4917380.37</v>
      </c>
      <c r="AK2667" s="3">
        <v>2479573.71</v>
      </c>
      <c r="AL2667" s="3">
        <v>4535457.36</v>
      </c>
      <c r="AM2667" s="3">
        <v>8281163.66</v>
      </c>
      <c r="AN2667" s="3">
        <v>11978787.51</v>
      </c>
      <c r="AO2667" s="6">
        <f t="shared" si="615"/>
        <v>398898236.34</v>
      </c>
      <c r="AP2667" s="6">
        <f t="shared" si="616"/>
        <v>411001518.24</v>
      </c>
      <c r="AQ2667" s="6">
        <f t="shared" si="617"/>
        <v>224226206.38</v>
      </c>
      <c r="AR2667" s="6">
        <f t="shared" si="618"/>
        <v>186775311.86</v>
      </c>
      <c r="AS2667" s="6">
        <f t="shared" si="619"/>
        <v>334984397.46</v>
      </c>
      <c r="AT2667" s="10">
        <f t="shared" si="620"/>
        <v>0</v>
      </c>
      <c r="AU2667" s="10">
        <f t="shared" si="621"/>
        <v>334984397.46</v>
      </c>
      <c r="AV2667" s="10">
        <f t="shared" si="622"/>
        <v>585673548.2</v>
      </c>
      <c r="AW2667" s="12">
        <f t="shared" si="623"/>
        <v>0.433275179148145</v>
      </c>
      <c r="AX2667" s="12">
        <f t="shared" si="624"/>
        <v>0.566724820851855</v>
      </c>
      <c r="AY2667" s="12">
        <f t="shared" si="625"/>
        <v>0.202871558042227</v>
      </c>
      <c r="AZ2667" s="12">
        <f t="shared" si="626"/>
        <v>0.363853262809628</v>
      </c>
      <c r="BA2667" s="12">
        <f t="shared" si="627"/>
        <v>0</v>
      </c>
      <c r="BB2667" s="12">
        <f t="shared" si="628"/>
        <v>0.363853262809628</v>
      </c>
      <c r="BC2667" s="12">
        <f t="shared" si="629"/>
        <v>0.636146737190372</v>
      </c>
    </row>
    <row r="2668" spans="1:55">
      <c r="A2668" s="3" t="s">
        <v>5387</v>
      </c>
      <c r="B2668" s="3" t="s">
        <v>5388</v>
      </c>
      <c r="C2668" s="3">
        <v>0</v>
      </c>
      <c r="D2668" s="3">
        <v>133310699.01</v>
      </c>
      <c r="E2668" s="3">
        <v>17360813</v>
      </c>
      <c r="F2668" s="3">
        <v>0</v>
      </c>
      <c r="G2668" s="3">
        <v>0</v>
      </c>
      <c r="H2668" s="3">
        <v>0</v>
      </c>
      <c r="I2668" s="3">
        <v>0</v>
      </c>
      <c r="J2668" s="3">
        <v>0</v>
      </c>
      <c r="K2668" s="3">
        <v>1904699.78</v>
      </c>
      <c r="L2668" s="3">
        <v>0</v>
      </c>
      <c r="M2668" s="3">
        <v>385475569.06</v>
      </c>
      <c r="N2668" s="3">
        <v>19628220.61</v>
      </c>
      <c r="O2668" s="3">
        <v>318102246.45</v>
      </c>
      <c r="P2668" s="3">
        <v>884227.32</v>
      </c>
      <c r="Q2668" s="3">
        <v>0</v>
      </c>
      <c r="R2668" s="3">
        <v>220970397.88</v>
      </c>
      <c r="S2668" s="3">
        <v>0</v>
      </c>
      <c r="T2668" s="3">
        <v>0</v>
      </c>
      <c r="U2668" s="3">
        <v>21602680.04</v>
      </c>
      <c r="V2668" s="3">
        <v>9394786.62</v>
      </c>
      <c r="W2668" s="3">
        <v>0</v>
      </c>
      <c r="X2668" s="3">
        <v>0</v>
      </c>
      <c r="Y2668" s="3">
        <v>0</v>
      </c>
      <c r="Z2668" s="3">
        <v>33599620.64</v>
      </c>
      <c r="AA2668" s="3">
        <v>0</v>
      </c>
      <c r="AB2668" s="3">
        <v>66438.28</v>
      </c>
      <c r="AC2668" s="3">
        <v>715008246.72</v>
      </c>
      <c r="AD2668" s="3">
        <v>281499675.95</v>
      </c>
      <c r="AE2668" s="3">
        <v>0</v>
      </c>
      <c r="AF2668" s="3">
        <v>0</v>
      </c>
      <c r="AG2668" s="3">
        <v>0</v>
      </c>
      <c r="AH2668" s="3">
        <v>78426469.32</v>
      </c>
      <c r="AI2668" s="3">
        <v>0</v>
      </c>
      <c r="AJ2668" s="3">
        <v>0</v>
      </c>
      <c r="AK2668" s="3">
        <v>0</v>
      </c>
      <c r="AL2668" s="3">
        <v>14140452.11</v>
      </c>
      <c r="AM2668" s="3">
        <v>50436660.43</v>
      </c>
      <c r="AN2668" s="3">
        <v>3877531.82</v>
      </c>
      <c r="AO2668" s="6">
        <f t="shared" si="615"/>
        <v>152576211.79</v>
      </c>
      <c r="AP2668" s="6">
        <f t="shared" si="616"/>
        <v>724090263.44</v>
      </c>
      <c r="AQ2668" s="6">
        <f t="shared" si="617"/>
        <v>285633923.46</v>
      </c>
      <c r="AR2668" s="6">
        <f t="shared" si="618"/>
        <v>438456339.98</v>
      </c>
      <c r="AS2668" s="6">
        <f t="shared" si="619"/>
        <v>1143389036.35</v>
      </c>
      <c r="AT2668" s="10">
        <f t="shared" si="620"/>
        <v>0</v>
      </c>
      <c r="AU2668" s="10">
        <f t="shared" si="621"/>
        <v>1143389036.35</v>
      </c>
      <c r="AV2668" s="10">
        <f t="shared" si="622"/>
        <v>591032551.77</v>
      </c>
      <c r="AW2668" s="12">
        <f t="shared" si="623"/>
        <v>0.0879695068575471</v>
      </c>
      <c r="AX2668" s="12">
        <f t="shared" si="624"/>
        <v>0.912030493142453</v>
      </c>
      <c r="AY2668" s="12">
        <f t="shared" si="625"/>
        <v>0.252796864950959</v>
      </c>
      <c r="AZ2668" s="12">
        <f t="shared" si="626"/>
        <v>0.659233628191494</v>
      </c>
      <c r="BA2668" s="12">
        <f t="shared" si="627"/>
        <v>0</v>
      </c>
      <c r="BB2668" s="12">
        <f t="shared" si="628"/>
        <v>0.659233628191494</v>
      </c>
      <c r="BC2668" s="12">
        <f t="shared" si="629"/>
        <v>0.340766371808506</v>
      </c>
    </row>
    <row r="2669" spans="1:55">
      <c r="A2669" s="3" t="s">
        <v>5389</v>
      </c>
      <c r="B2669" s="3" t="s">
        <v>5390</v>
      </c>
      <c r="C2669" s="3">
        <v>0</v>
      </c>
      <c r="D2669" s="3">
        <v>133249401.87</v>
      </c>
      <c r="E2669" s="3">
        <v>0</v>
      </c>
      <c r="F2669" s="3">
        <v>0</v>
      </c>
      <c r="G2669" s="3">
        <v>0</v>
      </c>
      <c r="H2669" s="3">
        <v>0</v>
      </c>
      <c r="I2669" s="3">
        <v>0</v>
      </c>
      <c r="J2669" s="3">
        <v>0</v>
      </c>
      <c r="K2669" s="3">
        <v>252591746.43</v>
      </c>
      <c r="L2669" s="3">
        <v>0</v>
      </c>
      <c r="M2669" s="3">
        <v>292975827.2</v>
      </c>
      <c r="N2669" s="3">
        <v>6351818.36</v>
      </c>
      <c r="O2669" s="3">
        <v>96174014.27</v>
      </c>
      <c r="P2669" s="3">
        <v>14023228.65</v>
      </c>
      <c r="Q2669" s="3">
        <v>0</v>
      </c>
      <c r="R2669" s="3">
        <v>168825992.21</v>
      </c>
      <c r="S2669" s="3">
        <v>0</v>
      </c>
      <c r="T2669" s="3">
        <v>0</v>
      </c>
      <c r="U2669" s="3">
        <v>12499203.7</v>
      </c>
      <c r="V2669" s="3">
        <v>6827748.73</v>
      </c>
      <c r="W2669" s="3">
        <v>0</v>
      </c>
      <c r="X2669" s="3">
        <v>0</v>
      </c>
      <c r="Y2669" s="3">
        <v>0</v>
      </c>
      <c r="Z2669" s="3">
        <v>1906520</v>
      </c>
      <c r="AA2669" s="3">
        <v>0</v>
      </c>
      <c r="AB2669" s="3">
        <v>60901.98</v>
      </c>
      <c r="AC2669" s="3">
        <v>221886390.57</v>
      </c>
      <c r="AD2669" s="3">
        <v>21843758.88</v>
      </c>
      <c r="AE2669" s="3">
        <v>0</v>
      </c>
      <c r="AF2669" s="3">
        <v>0</v>
      </c>
      <c r="AG2669" s="3">
        <v>0</v>
      </c>
      <c r="AH2669" s="3">
        <v>33587468.78</v>
      </c>
      <c r="AI2669" s="3">
        <v>0</v>
      </c>
      <c r="AJ2669" s="3">
        <v>0</v>
      </c>
      <c r="AK2669" s="3">
        <v>0</v>
      </c>
      <c r="AL2669" s="3">
        <v>3591056.5</v>
      </c>
      <c r="AM2669" s="3">
        <v>5809469.3</v>
      </c>
      <c r="AN2669" s="3">
        <v>0</v>
      </c>
      <c r="AO2669" s="6">
        <f t="shared" si="615"/>
        <v>385841148.3</v>
      </c>
      <c r="AP2669" s="6">
        <f t="shared" si="616"/>
        <v>409524888.48</v>
      </c>
      <c r="AQ2669" s="6">
        <f t="shared" si="617"/>
        <v>190120366.62</v>
      </c>
      <c r="AR2669" s="6">
        <f t="shared" si="618"/>
        <v>219404521.86</v>
      </c>
      <c r="AS2669" s="6">
        <f t="shared" si="619"/>
        <v>286718144.03</v>
      </c>
      <c r="AT2669" s="10">
        <f t="shared" si="620"/>
        <v>0</v>
      </c>
      <c r="AU2669" s="10">
        <f t="shared" si="621"/>
        <v>286718144.03</v>
      </c>
      <c r="AV2669" s="10">
        <f t="shared" si="622"/>
        <v>605245670.16</v>
      </c>
      <c r="AW2669" s="12">
        <f t="shared" si="623"/>
        <v>0.432574889431345</v>
      </c>
      <c r="AX2669" s="12">
        <f t="shared" si="624"/>
        <v>0.567425110568655</v>
      </c>
      <c r="AY2669" s="12">
        <f t="shared" si="625"/>
        <v>0.245979173560133</v>
      </c>
      <c r="AZ2669" s="12">
        <f t="shared" si="626"/>
        <v>0.321445937008522</v>
      </c>
      <c r="BA2669" s="12">
        <f t="shared" si="627"/>
        <v>0</v>
      </c>
      <c r="BB2669" s="12">
        <f t="shared" si="628"/>
        <v>0.321445937008522</v>
      </c>
      <c r="BC2669" s="12">
        <f t="shared" si="629"/>
        <v>0.678554062991478</v>
      </c>
    </row>
    <row r="2670" spans="1:55">
      <c r="A2670" s="3" t="s">
        <v>5391</v>
      </c>
      <c r="B2670" s="3" t="s">
        <v>5392</v>
      </c>
      <c r="C2670" s="3">
        <v>0</v>
      </c>
      <c r="D2670" s="3">
        <v>133129460.32</v>
      </c>
      <c r="E2670" s="3">
        <v>0</v>
      </c>
      <c r="F2670" s="3">
        <v>0</v>
      </c>
      <c r="G2670" s="3">
        <v>0</v>
      </c>
      <c r="H2670" s="3">
        <v>0</v>
      </c>
      <c r="I2670" s="3">
        <v>0</v>
      </c>
      <c r="J2670" s="3">
        <v>0</v>
      </c>
      <c r="K2670" s="3">
        <v>1778716.03</v>
      </c>
      <c r="L2670" s="3">
        <v>0</v>
      </c>
      <c r="M2670" s="3">
        <v>309453116.94</v>
      </c>
      <c r="N2670" s="3">
        <v>999621.78</v>
      </c>
      <c r="O2670" s="3">
        <v>249597554.79</v>
      </c>
      <c r="P2670" s="3">
        <v>54913.06</v>
      </c>
      <c r="Q2670" s="3">
        <v>0</v>
      </c>
      <c r="R2670" s="3">
        <v>267142052.32</v>
      </c>
      <c r="S2670" s="3">
        <v>0</v>
      </c>
      <c r="T2670" s="3">
        <v>0</v>
      </c>
      <c r="U2670" s="3">
        <v>57035501.57</v>
      </c>
      <c r="V2670" s="3">
        <v>3105420.94</v>
      </c>
      <c r="W2670" s="3">
        <v>0</v>
      </c>
      <c r="X2670" s="3">
        <v>0</v>
      </c>
      <c r="Y2670" s="3">
        <v>0</v>
      </c>
      <c r="Z2670" s="3">
        <v>0</v>
      </c>
      <c r="AA2670" s="3">
        <v>0</v>
      </c>
      <c r="AB2670" s="3">
        <v>409326.84</v>
      </c>
      <c r="AC2670" s="3">
        <v>366593270.93</v>
      </c>
      <c r="AD2670" s="3">
        <v>11712308.03</v>
      </c>
      <c r="AE2670" s="3">
        <v>0</v>
      </c>
      <c r="AF2670" s="3">
        <v>0</v>
      </c>
      <c r="AG2670" s="3">
        <v>0</v>
      </c>
      <c r="AH2670" s="3">
        <v>89519254.33</v>
      </c>
      <c r="AI2670" s="3">
        <v>0</v>
      </c>
      <c r="AJ2670" s="3">
        <v>0</v>
      </c>
      <c r="AK2670" s="3">
        <v>4823598.72</v>
      </c>
      <c r="AL2670" s="3">
        <v>8700091.74</v>
      </c>
      <c r="AM2670" s="3">
        <v>0</v>
      </c>
      <c r="AN2670" s="3">
        <v>2158490.38</v>
      </c>
      <c r="AO2670" s="6">
        <f t="shared" si="615"/>
        <v>134908176.35</v>
      </c>
      <c r="AP2670" s="6">
        <f t="shared" si="616"/>
        <v>560105206.57</v>
      </c>
      <c r="AQ2670" s="6">
        <f t="shared" si="617"/>
        <v>327692301.67</v>
      </c>
      <c r="AR2670" s="6">
        <f t="shared" si="618"/>
        <v>232412904.9</v>
      </c>
      <c r="AS2670" s="6">
        <f t="shared" si="619"/>
        <v>483507014.13</v>
      </c>
      <c r="AT2670" s="10">
        <f t="shared" si="620"/>
        <v>0</v>
      </c>
      <c r="AU2670" s="10">
        <f t="shared" si="621"/>
        <v>483507014.13</v>
      </c>
      <c r="AV2670" s="10">
        <f t="shared" si="622"/>
        <v>367321081.25</v>
      </c>
      <c r="AW2670" s="12">
        <f t="shared" si="623"/>
        <v>0.158561026701577</v>
      </c>
      <c r="AX2670" s="12">
        <f t="shared" si="624"/>
        <v>0.841438973298423</v>
      </c>
      <c r="AY2670" s="12">
        <f t="shared" si="625"/>
        <v>0.273160825508705</v>
      </c>
      <c r="AZ2670" s="12">
        <f t="shared" si="626"/>
        <v>0.568278147789718</v>
      </c>
      <c r="BA2670" s="12">
        <f t="shared" si="627"/>
        <v>0</v>
      </c>
      <c r="BB2670" s="12">
        <f t="shared" si="628"/>
        <v>0.568278147789718</v>
      </c>
      <c r="BC2670" s="12">
        <f t="shared" si="629"/>
        <v>0.431721852210282</v>
      </c>
    </row>
    <row r="2671" spans="1:55">
      <c r="A2671" s="3" t="s">
        <v>5393</v>
      </c>
      <c r="B2671" s="3" t="s">
        <v>5394</v>
      </c>
      <c r="C2671" s="3">
        <v>0</v>
      </c>
      <c r="D2671" s="3">
        <v>133062864</v>
      </c>
      <c r="E2671" s="3">
        <v>0</v>
      </c>
      <c r="F2671" s="3">
        <v>0</v>
      </c>
      <c r="G2671" s="3">
        <v>0</v>
      </c>
      <c r="H2671" s="3">
        <v>0</v>
      </c>
      <c r="I2671" s="3">
        <v>0</v>
      </c>
      <c r="J2671" s="3">
        <v>8647987.6</v>
      </c>
      <c r="K2671" s="3">
        <v>4770793.87</v>
      </c>
      <c r="L2671" s="3">
        <v>0</v>
      </c>
      <c r="M2671" s="3">
        <v>697115708.94</v>
      </c>
      <c r="N2671" s="3">
        <v>29158602.39</v>
      </c>
      <c r="O2671" s="3">
        <v>180048793.48</v>
      </c>
      <c r="P2671" s="3">
        <v>18254870.45</v>
      </c>
      <c r="Q2671" s="3">
        <v>0</v>
      </c>
      <c r="R2671" s="3">
        <v>158011558.92</v>
      </c>
      <c r="S2671" s="3">
        <v>0</v>
      </c>
      <c r="T2671" s="3">
        <v>0</v>
      </c>
      <c r="U2671" s="3">
        <v>13898150.3</v>
      </c>
      <c r="V2671" s="3">
        <v>11093706.65</v>
      </c>
      <c r="W2671" s="3">
        <v>0</v>
      </c>
      <c r="X2671" s="3">
        <v>0</v>
      </c>
      <c r="Y2671" s="3">
        <v>0</v>
      </c>
      <c r="Z2671" s="3">
        <v>25198517.43</v>
      </c>
      <c r="AA2671" s="3">
        <v>0</v>
      </c>
      <c r="AB2671" s="3">
        <v>1643785.75</v>
      </c>
      <c r="AC2671" s="3">
        <v>396076920.79</v>
      </c>
      <c r="AD2671" s="3">
        <v>108448135.26</v>
      </c>
      <c r="AE2671" s="3">
        <v>0</v>
      </c>
      <c r="AF2671" s="3">
        <v>0</v>
      </c>
      <c r="AG2671" s="3">
        <v>0</v>
      </c>
      <c r="AH2671" s="3">
        <v>29538209.97</v>
      </c>
      <c r="AI2671" s="3">
        <v>0</v>
      </c>
      <c r="AJ2671" s="3">
        <v>0</v>
      </c>
      <c r="AK2671" s="3">
        <v>1029704.36</v>
      </c>
      <c r="AL2671" s="3">
        <v>8733645.56</v>
      </c>
      <c r="AM2671" s="3">
        <v>0</v>
      </c>
      <c r="AN2671" s="3">
        <v>17504146.36</v>
      </c>
      <c r="AO2671" s="6">
        <f t="shared" si="615"/>
        <v>146481645.47</v>
      </c>
      <c r="AP2671" s="6">
        <f t="shared" si="616"/>
        <v>924577975.26</v>
      </c>
      <c r="AQ2671" s="6">
        <f t="shared" si="617"/>
        <v>209845719.05</v>
      </c>
      <c r="AR2671" s="6">
        <f t="shared" si="618"/>
        <v>714732256.21</v>
      </c>
      <c r="AS2671" s="6">
        <f t="shared" si="619"/>
        <v>561330762.3</v>
      </c>
      <c r="AT2671" s="10">
        <f t="shared" si="620"/>
        <v>0</v>
      </c>
      <c r="AU2671" s="10">
        <f t="shared" si="621"/>
        <v>561330762.3</v>
      </c>
      <c r="AV2671" s="10">
        <f t="shared" si="622"/>
        <v>861213901.68</v>
      </c>
      <c r="AW2671" s="12">
        <f t="shared" si="623"/>
        <v>0.102971561581886</v>
      </c>
      <c r="AX2671" s="12">
        <f t="shared" si="624"/>
        <v>0.897028438418114</v>
      </c>
      <c r="AY2671" s="12">
        <f t="shared" si="625"/>
        <v>0.502432207794671</v>
      </c>
      <c r="AZ2671" s="12">
        <f t="shared" si="626"/>
        <v>0.394596230623443</v>
      </c>
      <c r="BA2671" s="12">
        <f t="shared" si="627"/>
        <v>0</v>
      </c>
      <c r="BB2671" s="12">
        <f t="shared" si="628"/>
        <v>0.394596230623443</v>
      </c>
      <c r="BC2671" s="12">
        <f t="shared" si="629"/>
        <v>0.605403769376557</v>
      </c>
    </row>
    <row r="2672" spans="1:55">
      <c r="A2672" s="3" t="s">
        <v>5395</v>
      </c>
      <c r="B2672" s="3" t="s">
        <v>5396</v>
      </c>
      <c r="C2672" s="3">
        <v>92228868.72</v>
      </c>
      <c r="D2672" s="3">
        <v>132727349.23</v>
      </c>
      <c r="E2672" s="3">
        <v>305033347.19</v>
      </c>
      <c r="F2672" s="3">
        <v>0</v>
      </c>
      <c r="G2672" s="3">
        <v>0</v>
      </c>
      <c r="H2672" s="3">
        <v>0</v>
      </c>
      <c r="I2672" s="3">
        <v>0</v>
      </c>
      <c r="J2672" s="3">
        <v>0</v>
      </c>
      <c r="K2672" s="3">
        <v>9857579.49</v>
      </c>
      <c r="L2672" s="3">
        <v>0</v>
      </c>
      <c r="M2672" s="3">
        <v>117043763.01</v>
      </c>
      <c r="N2672" s="3">
        <v>20396556.06</v>
      </c>
      <c r="O2672" s="3">
        <v>154365342.99</v>
      </c>
      <c r="P2672" s="3">
        <v>12694098.82</v>
      </c>
      <c r="Q2672" s="3">
        <v>0</v>
      </c>
      <c r="R2672" s="3">
        <v>218002668.6</v>
      </c>
      <c r="S2672" s="3">
        <v>0</v>
      </c>
      <c r="T2672" s="3">
        <v>0</v>
      </c>
      <c r="U2672" s="3">
        <v>23726117.13</v>
      </c>
      <c r="V2672" s="3">
        <v>3296619.92</v>
      </c>
      <c r="W2672" s="3">
        <v>0</v>
      </c>
      <c r="X2672" s="3">
        <v>0</v>
      </c>
      <c r="Y2672" s="3">
        <v>0</v>
      </c>
      <c r="Z2672" s="3">
        <v>0</v>
      </c>
      <c r="AA2672" s="3">
        <v>0</v>
      </c>
      <c r="AB2672" s="3">
        <v>317922.09</v>
      </c>
      <c r="AC2672" s="3">
        <v>373250045.43</v>
      </c>
      <c r="AD2672" s="3">
        <v>74572481.56</v>
      </c>
      <c r="AE2672" s="3">
        <v>0</v>
      </c>
      <c r="AF2672" s="3">
        <v>0</v>
      </c>
      <c r="AG2672" s="3">
        <v>0</v>
      </c>
      <c r="AH2672" s="3">
        <v>28327061.17</v>
      </c>
      <c r="AI2672" s="3">
        <v>0</v>
      </c>
      <c r="AJ2672" s="3">
        <v>0</v>
      </c>
      <c r="AK2672" s="3">
        <v>29371082.67</v>
      </c>
      <c r="AL2672" s="3">
        <v>15247530.63</v>
      </c>
      <c r="AM2672" s="3">
        <v>25355714.46</v>
      </c>
      <c r="AN2672" s="3">
        <v>56208258.88</v>
      </c>
      <c r="AO2672" s="6">
        <f t="shared" ref="AO2672:AO2735" si="630">(D2672+E2672+F2672+G2672+H2672+I2672+J2672+K2672+L2672)</f>
        <v>447618275.91</v>
      </c>
      <c r="AP2672" s="6">
        <f t="shared" ref="AP2672:AP2735" si="631">(M2672+N2672+O2672+P2672+Q2672)</f>
        <v>304499760.88</v>
      </c>
      <c r="AQ2672" s="6">
        <f t="shared" ref="AQ2672:AQ2735" si="632">(R2672+S2672+T2672+U2672+V2672+W2672+X2672+Y2672+Z2672+AA2672+AB2672)</f>
        <v>245343327.74</v>
      </c>
      <c r="AR2672" s="6">
        <f t="shared" ref="AR2672:AR2735" si="633">(AP2672-AQ2672)</f>
        <v>59156433.14</v>
      </c>
      <c r="AS2672" s="6">
        <f t="shared" ref="AS2672:AS2735" si="634">(AC2672+AD2672+AE2672+AF2672+AG2672+AH2672+AI2672+AJ2672+AK2672+AL2672+AM2672+AN2672)</f>
        <v>602332174.8</v>
      </c>
      <c r="AT2672" s="10">
        <f t="shared" ref="AT2672:AT2735" si="635">C2672</f>
        <v>92228868.72</v>
      </c>
      <c r="AU2672" s="10">
        <f t="shared" ref="AU2672:AU2735" si="636">AS2672+AT2672</f>
        <v>694561043.52</v>
      </c>
      <c r="AV2672" s="10">
        <f t="shared" ref="AV2672:AV2735" si="637">AO2672+AR2672</f>
        <v>506774709.05</v>
      </c>
      <c r="AW2672" s="12">
        <f t="shared" si="623"/>
        <v>0.372600478219696</v>
      </c>
      <c r="AX2672" s="12">
        <f t="shared" si="624"/>
        <v>0.550627588103398</v>
      </c>
      <c r="AY2672" s="12">
        <f t="shared" si="625"/>
        <v>0.0492422147708894</v>
      </c>
      <c r="AZ2672" s="12">
        <f t="shared" si="626"/>
        <v>0.501385373332509</v>
      </c>
      <c r="BA2672" s="12">
        <f t="shared" si="627"/>
        <v>0.076771933676906</v>
      </c>
      <c r="BB2672" s="12">
        <f t="shared" si="628"/>
        <v>0.578157307009415</v>
      </c>
      <c r="BC2672" s="12">
        <f t="shared" si="629"/>
        <v>0.421842692990585</v>
      </c>
    </row>
    <row r="2673" spans="1:55">
      <c r="A2673" s="3" t="s">
        <v>5397</v>
      </c>
      <c r="B2673" s="3" t="s">
        <v>5398</v>
      </c>
      <c r="C2673" s="3">
        <v>0</v>
      </c>
      <c r="D2673" s="3">
        <v>132579703.83</v>
      </c>
      <c r="E2673" s="3">
        <v>0</v>
      </c>
      <c r="F2673" s="3">
        <v>0</v>
      </c>
      <c r="G2673" s="3">
        <v>0</v>
      </c>
      <c r="H2673" s="3">
        <v>0</v>
      </c>
      <c r="I2673" s="3">
        <v>0</v>
      </c>
      <c r="J2673" s="3">
        <v>9722255.47</v>
      </c>
      <c r="K2673" s="3">
        <v>12841802.32</v>
      </c>
      <c r="L2673" s="3">
        <v>0</v>
      </c>
      <c r="M2673" s="3">
        <v>243642821.27</v>
      </c>
      <c r="N2673" s="3">
        <v>26266438.78</v>
      </c>
      <c r="O2673" s="3">
        <v>373603761.06</v>
      </c>
      <c r="P2673" s="3">
        <v>18677058.82</v>
      </c>
      <c r="Q2673" s="3">
        <v>0</v>
      </c>
      <c r="R2673" s="3">
        <v>236573764.86</v>
      </c>
      <c r="S2673" s="3">
        <v>0</v>
      </c>
      <c r="T2673" s="3">
        <v>0</v>
      </c>
      <c r="U2673" s="3">
        <v>30995789.88</v>
      </c>
      <c r="V2673" s="3">
        <v>5227377.97</v>
      </c>
      <c r="W2673" s="3">
        <v>0</v>
      </c>
      <c r="X2673" s="3">
        <v>0</v>
      </c>
      <c r="Y2673" s="3">
        <v>0</v>
      </c>
      <c r="Z2673" s="3">
        <v>38456428</v>
      </c>
      <c r="AA2673" s="3">
        <v>0</v>
      </c>
      <c r="AB2673" s="3">
        <v>366001.36</v>
      </c>
      <c r="AC2673" s="3">
        <v>576138672.17</v>
      </c>
      <c r="AD2673" s="3">
        <v>73259049.9</v>
      </c>
      <c r="AE2673" s="3">
        <v>0</v>
      </c>
      <c r="AF2673" s="3">
        <v>0</v>
      </c>
      <c r="AG2673" s="3">
        <v>0</v>
      </c>
      <c r="AH2673" s="3">
        <v>66825613.85</v>
      </c>
      <c r="AI2673" s="3">
        <v>0</v>
      </c>
      <c r="AJ2673" s="3">
        <v>0</v>
      </c>
      <c r="AK2673" s="3">
        <v>10605992.36</v>
      </c>
      <c r="AL2673" s="3">
        <v>22527059.65</v>
      </c>
      <c r="AM2673" s="3">
        <v>0</v>
      </c>
      <c r="AN2673" s="3">
        <v>126676803.46</v>
      </c>
      <c r="AO2673" s="6">
        <f t="shared" si="630"/>
        <v>155143761.62</v>
      </c>
      <c r="AP2673" s="6">
        <f t="shared" si="631"/>
        <v>662190079.93</v>
      </c>
      <c r="AQ2673" s="6">
        <f t="shared" si="632"/>
        <v>311619362.07</v>
      </c>
      <c r="AR2673" s="6">
        <f t="shared" si="633"/>
        <v>350570717.86</v>
      </c>
      <c r="AS2673" s="6">
        <f t="shared" si="634"/>
        <v>876033191.39</v>
      </c>
      <c r="AT2673" s="10">
        <f t="shared" si="635"/>
        <v>0</v>
      </c>
      <c r="AU2673" s="10">
        <f t="shared" si="636"/>
        <v>876033191.39</v>
      </c>
      <c r="AV2673" s="10">
        <f t="shared" si="637"/>
        <v>505714479.48</v>
      </c>
      <c r="AW2673" s="12">
        <f t="shared" si="623"/>
        <v>0.112280820073549</v>
      </c>
      <c r="AX2673" s="12">
        <f t="shared" si="624"/>
        <v>0.887719179926451</v>
      </c>
      <c r="AY2673" s="12">
        <f t="shared" si="625"/>
        <v>0.253715439693318</v>
      </c>
      <c r="AZ2673" s="12">
        <f t="shared" si="626"/>
        <v>0.634003740233133</v>
      </c>
      <c r="BA2673" s="12">
        <f t="shared" si="627"/>
        <v>0</v>
      </c>
      <c r="BB2673" s="12">
        <f t="shared" si="628"/>
        <v>0.634003740233133</v>
      </c>
      <c r="BC2673" s="12">
        <f t="shared" si="629"/>
        <v>0.365996259766867</v>
      </c>
    </row>
    <row r="2674" spans="1:55">
      <c r="A2674" s="3" t="s">
        <v>5399</v>
      </c>
      <c r="B2674" s="3" t="s">
        <v>5400</v>
      </c>
      <c r="C2674" s="3">
        <v>0</v>
      </c>
      <c r="D2674" s="3">
        <v>132005665.63</v>
      </c>
      <c r="E2674" s="3">
        <v>0</v>
      </c>
      <c r="F2674" s="3">
        <v>0</v>
      </c>
      <c r="G2674" s="3">
        <v>0</v>
      </c>
      <c r="H2674" s="3">
        <v>0</v>
      </c>
      <c r="I2674" s="3">
        <v>0</v>
      </c>
      <c r="J2674" s="3">
        <v>19802607.14</v>
      </c>
      <c r="K2674" s="3">
        <v>57365410.66</v>
      </c>
      <c r="L2674" s="3">
        <v>0</v>
      </c>
      <c r="M2674" s="3">
        <v>600062653.79</v>
      </c>
      <c r="N2674" s="3">
        <v>138584196.47</v>
      </c>
      <c r="O2674" s="3">
        <v>403287391.99</v>
      </c>
      <c r="P2674" s="3">
        <v>1168026.17</v>
      </c>
      <c r="Q2674" s="3">
        <v>0</v>
      </c>
      <c r="R2674" s="3">
        <v>293011580.95</v>
      </c>
      <c r="S2674" s="3">
        <v>30000</v>
      </c>
      <c r="T2674" s="3">
        <v>0</v>
      </c>
      <c r="U2674" s="3">
        <v>6604071.82</v>
      </c>
      <c r="V2674" s="3">
        <v>3452392.7</v>
      </c>
      <c r="W2674" s="3">
        <v>0</v>
      </c>
      <c r="X2674" s="3">
        <v>683147.31</v>
      </c>
      <c r="Y2674" s="3">
        <v>1477971.09</v>
      </c>
      <c r="Z2674" s="3">
        <v>0</v>
      </c>
      <c r="AA2674" s="3">
        <v>0</v>
      </c>
      <c r="AB2674" s="3">
        <v>5743738.96</v>
      </c>
      <c r="AC2674" s="3">
        <v>54019762.38</v>
      </c>
      <c r="AD2674" s="3">
        <v>0</v>
      </c>
      <c r="AE2674" s="3">
        <v>0</v>
      </c>
      <c r="AF2674" s="3">
        <v>0</v>
      </c>
      <c r="AG2674" s="3">
        <v>0</v>
      </c>
      <c r="AH2674" s="3">
        <v>26162214.1</v>
      </c>
      <c r="AI2674" s="3">
        <v>0</v>
      </c>
      <c r="AJ2674" s="3">
        <v>324894957.97</v>
      </c>
      <c r="AK2674" s="3">
        <v>4846292.98</v>
      </c>
      <c r="AL2674" s="3">
        <v>28299467.15</v>
      </c>
      <c r="AM2674" s="3">
        <v>2512045.58</v>
      </c>
      <c r="AN2674" s="3">
        <v>3377743.97</v>
      </c>
      <c r="AO2674" s="6">
        <f t="shared" si="630"/>
        <v>209173683.43</v>
      </c>
      <c r="AP2674" s="6">
        <f t="shared" si="631"/>
        <v>1143102268.42</v>
      </c>
      <c r="AQ2674" s="6">
        <f t="shared" si="632"/>
        <v>311002902.83</v>
      </c>
      <c r="AR2674" s="6">
        <f t="shared" si="633"/>
        <v>832099365.59</v>
      </c>
      <c r="AS2674" s="6">
        <f t="shared" si="634"/>
        <v>444112484.13</v>
      </c>
      <c r="AT2674" s="10">
        <f t="shared" si="635"/>
        <v>0</v>
      </c>
      <c r="AU2674" s="10">
        <f t="shared" si="636"/>
        <v>444112484.13</v>
      </c>
      <c r="AV2674" s="10">
        <f t="shared" si="637"/>
        <v>1041273049.02</v>
      </c>
      <c r="AW2674" s="12">
        <f t="shared" si="623"/>
        <v>0.140821139537029</v>
      </c>
      <c r="AX2674" s="12">
        <f t="shared" si="624"/>
        <v>0.859178860462971</v>
      </c>
      <c r="AY2674" s="12">
        <f t="shared" si="625"/>
        <v>0.560190837341332</v>
      </c>
      <c r="AZ2674" s="12">
        <f t="shared" si="626"/>
        <v>0.298988023121639</v>
      </c>
      <c r="BA2674" s="12">
        <f t="shared" si="627"/>
        <v>0</v>
      </c>
      <c r="BB2674" s="12">
        <f t="shared" si="628"/>
        <v>0.298988023121639</v>
      </c>
      <c r="BC2674" s="12">
        <f t="shared" si="629"/>
        <v>0.701011976878361</v>
      </c>
    </row>
    <row r="2675" spans="1:55">
      <c r="A2675" s="3" t="s">
        <v>5401</v>
      </c>
      <c r="B2675" s="3" t="s">
        <v>5402</v>
      </c>
      <c r="C2675" s="3">
        <v>0</v>
      </c>
      <c r="D2675" s="3">
        <v>131035459.71</v>
      </c>
      <c r="E2675" s="3">
        <v>0</v>
      </c>
      <c r="F2675" s="3">
        <v>0</v>
      </c>
      <c r="G2675" s="3">
        <v>0</v>
      </c>
      <c r="H2675" s="3">
        <v>0</v>
      </c>
      <c r="I2675" s="3">
        <v>0</v>
      </c>
      <c r="J2675" s="3">
        <v>1960867.39</v>
      </c>
      <c r="K2675" s="3">
        <v>2588236.72</v>
      </c>
      <c r="L2675" s="3">
        <v>0</v>
      </c>
      <c r="M2675" s="3">
        <v>71386564.29</v>
      </c>
      <c r="N2675" s="3">
        <v>29249044.44</v>
      </c>
      <c r="O2675" s="3">
        <v>99506581.92</v>
      </c>
      <c r="P2675" s="3">
        <v>180275080.28</v>
      </c>
      <c r="Q2675" s="3">
        <v>0</v>
      </c>
      <c r="R2675" s="3">
        <v>109365902.13</v>
      </c>
      <c r="S2675" s="3">
        <v>0</v>
      </c>
      <c r="T2675" s="3">
        <v>0</v>
      </c>
      <c r="U2675" s="3">
        <v>4337725.05</v>
      </c>
      <c r="V2675" s="3">
        <v>3749362.11</v>
      </c>
      <c r="W2675" s="3">
        <v>0</v>
      </c>
      <c r="X2675" s="3">
        <v>0</v>
      </c>
      <c r="Y2675" s="3">
        <v>0</v>
      </c>
      <c r="Z2675" s="3">
        <v>119365.11</v>
      </c>
      <c r="AA2675" s="3">
        <v>0</v>
      </c>
      <c r="AB2675" s="3">
        <v>1875735.27</v>
      </c>
      <c r="AC2675" s="3">
        <v>67825739.74</v>
      </c>
      <c r="AD2675" s="3">
        <v>23944468.37</v>
      </c>
      <c r="AE2675" s="3">
        <v>0</v>
      </c>
      <c r="AF2675" s="3">
        <v>0</v>
      </c>
      <c r="AG2675" s="3">
        <v>0</v>
      </c>
      <c r="AH2675" s="3">
        <v>36208895.28</v>
      </c>
      <c r="AI2675" s="3">
        <v>0</v>
      </c>
      <c r="AJ2675" s="3">
        <v>0</v>
      </c>
      <c r="AK2675" s="3">
        <v>341314.19</v>
      </c>
      <c r="AL2675" s="3">
        <v>10350627</v>
      </c>
      <c r="AM2675" s="3">
        <v>293417.42</v>
      </c>
      <c r="AN2675" s="3">
        <v>0</v>
      </c>
      <c r="AO2675" s="6">
        <f t="shared" si="630"/>
        <v>135584563.82</v>
      </c>
      <c r="AP2675" s="6">
        <f t="shared" si="631"/>
        <v>380417270.93</v>
      </c>
      <c r="AQ2675" s="6">
        <f t="shared" si="632"/>
        <v>119448089.67</v>
      </c>
      <c r="AR2675" s="6">
        <f t="shared" si="633"/>
        <v>260969181.26</v>
      </c>
      <c r="AS2675" s="6">
        <f t="shared" si="634"/>
        <v>138964462</v>
      </c>
      <c r="AT2675" s="10">
        <f t="shared" si="635"/>
        <v>0</v>
      </c>
      <c r="AU2675" s="10">
        <f t="shared" si="636"/>
        <v>138964462</v>
      </c>
      <c r="AV2675" s="10">
        <f t="shared" si="637"/>
        <v>396553745.08</v>
      </c>
      <c r="AW2675" s="12">
        <f t="shared" si="623"/>
        <v>0.25318385449357</v>
      </c>
      <c r="AX2675" s="12">
        <f t="shared" si="624"/>
        <v>0.74681614550643</v>
      </c>
      <c r="AY2675" s="12">
        <f t="shared" si="625"/>
        <v>0.487320837666709</v>
      </c>
      <c r="AZ2675" s="12">
        <f t="shared" si="626"/>
        <v>0.259495307839721</v>
      </c>
      <c r="BA2675" s="12">
        <f t="shared" si="627"/>
        <v>0</v>
      </c>
      <c r="BB2675" s="12">
        <f t="shared" si="628"/>
        <v>0.259495307839721</v>
      </c>
      <c r="BC2675" s="12">
        <f t="shared" si="629"/>
        <v>0.740504692160279</v>
      </c>
    </row>
    <row r="2676" spans="1:55">
      <c r="A2676" s="3" t="s">
        <v>5403</v>
      </c>
      <c r="B2676" s="3" t="s">
        <v>5404</v>
      </c>
      <c r="C2676" s="3">
        <v>8229535.61</v>
      </c>
      <c r="D2676" s="3">
        <v>130663543.39</v>
      </c>
      <c r="E2676" s="3">
        <v>0</v>
      </c>
      <c r="F2676" s="3">
        <v>0</v>
      </c>
      <c r="G2676" s="3">
        <v>0</v>
      </c>
      <c r="H2676" s="3">
        <v>0</v>
      </c>
      <c r="I2676" s="3">
        <v>0</v>
      </c>
      <c r="J2676" s="3">
        <v>644725859.45</v>
      </c>
      <c r="K2676" s="3">
        <v>484504446.32</v>
      </c>
      <c r="L2676" s="3">
        <v>0</v>
      </c>
      <c r="M2676" s="3">
        <v>114548296.87</v>
      </c>
      <c r="N2676" s="3">
        <v>11222618.31</v>
      </c>
      <c r="O2676" s="3">
        <v>320050001.84</v>
      </c>
      <c r="P2676" s="3">
        <v>39497604.27</v>
      </c>
      <c r="Q2676" s="3">
        <v>0</v>
      </c>
      <c r="R2676" s="3">
        <v>370687087.77</v>
      </c>
      <c r="S2676" s="3">
        <v>188061607.74</v>
      </c>
      <c r="T2676" s="3">
        <v>0</v>
      </c>
      <c r="U2676" s="3">
        <v>716516.31</v>
      </c>
      <c r="V2676" s="3">
        <v>2183774.85</v>
      </c>
      <c r="W2676" s="3">
        <v>0</v>
      </c>
      <c r="X2676" s="3">
        <v>0</v>
      </c>
      <c r="Y2676" s="3">
        <v>0</v>
      </c>
      <c r="Z2676" s="3">
        <v>7742105.19</v>
      </c>
      <c r="AA2676" s="3">
        <v>0</v>
      </c>
      <c r="AB2676" s="3">
        <v>65355388.96</v>
      </c>
      <c r="AC2676" s="3">
        <v>86583132.6</v>
      </c>
      <c r="AD2676" s="3">
        <v>86977347.97</v>
      </c>
      <c r="AE2676" s="3">
        <v>0</v>
      </c>
      <c r="AF2676" s="3">
        <v>0</v>
      </c>
      <c r="AG2676" s="3">
        <v>0</v>
      </c>
      <c r="AH2676" s="3">
        <v>11192108.31</v>
      </c>
      <c r="AI2676" s="3">
        <v>0</v>
      </c>
      <c r="AJ2676" s="3">
        <v>0</v>
      </c>
      <c r="AK2676" s="3">
        <v>52843475.66</v>
      </c>
      <c r="AL2676" s="3">
        <v>59048336.65</v>
      </c>
      <c r="AM2676" s="3">
        <v>4723012.12</v>
      </c>
      <c r="AN2676" s="3">
        <v>0</v>
      </c>
      <c r="AO2676" s="6">
        <f t="shared" si="630"/>
        <v>1259893849.16</v>
      </c>
      <c r="AP2676" s="6">
        <f t="shared" si="631"/>
        <v>485318521.29</v>
      </c>
      <c r="AQ2676" s="6">
        <f t="shared" si="632"/>
        <v>634746480.82</v>
      </c>
      <c r="AR2676" s="6">
        <f t="shared" si="633"/>
        <v>-149427959.53</v>
      </c>
      <c r="AS2676" s="6">
        <f t="shared" si="634"/>
        <v>301367413.31</v>
      </c>
      <c r="AT2676" s="10">
        <f t="shared" si="635"/>
        <v>8229535.61</v>
      </c>
      <c r="AU2676" s="10">
        <f t="shared" si="636"/>
        <v>309596948.92</v>
      </c>
      <c r="AV2676" s="10">
        <f t="shared" si="637"/>
        <v>1110465889.63</v>
      </c>
      <c r="AW2676" s="12">
        <f t="shared" si="623"/>
        <v>0.887209928291944</v>
      </c>
      <c r="AX2676" s="12">
        <f t="shared" si="624"/>
        <v>0.106994880547077</v>
      </c>
      <c r="AY2676" s="12">
        <f t="shared" si="625"/>
        <v>-0.105226300888613</v>
      </c>
      <c r="AZ2676" s="12">
        <f t="shared" si="626"/>
        <v>0.21222118143569</v>
      </c>
      <c r="BA2676" s="12">
        <f t="shared" si="627"/>
        <v>0.00579519116097921</v>
      </c>
      <c r="BB2676" s="12">
        <f t="shared" si="628"/>
        <v>0.218016372596669</v>
      </c>
      <c r="BC2676" s="12">
        <f t="shared" si="629"/>
        <v>0.781983627403331</v>
      </c>
    </row>
    <row r="2677" spans="1:55">
      <c r="A2677" s="3" t="s">
        <v>5405</v>
      </c>
      <c r="B2677" s="3" t="s">
        <v>5406</v>
      </c>
      <c r="C2677" s="3">
        <v>0</v>
      </c>
      <c r="D2677" s="3">
        <v>130585915.71</v>
      </c>
      <c r="E2677" s="3">
        <v>0</v>
      </c>
      <c r="F2677" s="3">
        <v>0</v>
      </c>
      <c r="G2677" s="3">
        <v>0</v>
      </c>
      <c r="H2677" s="3">
        <v>0</v>
      </c>
      <c r="I2677" s="3">
        <v>0</v>
      </c>
      <c r="J2677" s="3">
        <v>0</v>
      </c>
      <c r="K2677" s="3">
        <v>3466225.03</v>
      </c>
      <c r="L2677" s="3">
        <v>0</v>
      </c>
      <c r="M2677" s="3">
        <v>264108492.6</v>
      </c>
      <c r="N2677" s="3">
        <v>51372000.5</v>
      </c>
      <c r="O2677" s="3">
        <v>147331335.9</v>
      </c>
      <c r="P2677" s="3">
        <v>0</v>
      </c>
      <c r="Q2677" s="3">
        <v>0</v>
      </c>
      <c r="R2677" s="3">
        <v>216254400.14</v>
      </c>
      <c r="S2677" s="3">
        <v>0</v>
      </c>
      <c r="T2677" s="3">
        <v>0</v>
      </c>
      <c r="U2677" s="3">
        <v>9760715.31</v>
      </c>
      <c r="V2677" s="3">
        <v>13888966.85</v>
      </c>
      <c r="W2677" s="3">
        <v>0</v>
      </c>
      <c r="X2677" s="3">
        <v>0</v>
      </c>
      <c r="Y2677" s="3">
        <v>0</v>
      </c>
      <c r="Z2677" s="3">
        <v>8236245.18</v>
      </c>
      <c r="AA2677" s="3">
        <v>0</v>
      </c>
      <c r="AB2677" s="3">
        <v>7970837.63</v>
      </c>
      <c r="AC2677" s="3">
        <v>530233232.51</v>
      </c>
      <c r="AD2677" s="3">
        <v>13035405.75</v>
      </c>
      <c r="AE2677" s="3">
        <v>0</v>
      </c>
      <c r="AF2677" s="3">
        <v>0</v>
      </c>
      <c r="AG2677" s="3">
        <v>0</v>
      </c>
      <c r="AH2677" s="3">
        <v>36971769.95</v>
      </c>
      <c r="AI2677" s="3">
        <v>0</v>
      </c>
      <c r="AJ2677" s="3">
        <v>0</v>
      </c>
      <c r="AK2677" s="3">
        <v>0</v>
      </c>
      <c r="AL2677" s="3">
        <v>5655219.06</v>
      </c>
      <c r="AM2677" s="3">
        <v>486731.73</v>
      </c>
      <c r="AN2677" s="3">
        <v>8865612.63</v>
      </c>
      <c r="AO2677" s="6">
        <f t="shared" si="630"/>
        <v>134052140.74</v>
      </c>
      <c r="AP2677" s="6">
        <f t="shared" si="631"/>
        <v>462811829</v>
      </c>
      <c r="AQ2677" s="6">
        <f t="shared" si="632"/>
        <v>256111165.11</v>
      </c>
      <c r="AR2677" s="6">
        <f t="shared" si="633"/>
        <v>206700663.89</v>
      </c>
      <c r="AS2677" s="6">
        <f t="shared" si="634"/>
        <v>595247971.63</v>
      </c>
      <c r="AT2677" s="10">
        <f t="shared" si="635"/>
        <v>0</v>
      </c>
      <c r="AU2677" s="10">
        <f t="shared" si="636"/>
        <v>595247971.63</v>
      </c>
      <c r="AV2677" s="10">
        <f t="shared" si="637"/>
        <v>340752804.63</v>
      </c>
      <c r="AW2677" s="12">
        <f t="shared" si="623"/>
        <v>0.14321798030514</v>
      </c>
      <c r="AX2677" s="12">
        <f t="shared" si="624"/>
        <v>0.85678201969486</v>
      </c>
      <c r="AY2677" s="12">
        <f t="shared" si="625"/>
        <v>0.220833859471697</v>
      </c>
      <c r="AZ2677" s="12">
        <f t="shared" si="626"/>
        <v>0.635948160223164</v>
      </c>
      <c r="BA2677" s="12">
        <f t="shared" si="627"/>
        <v>0</v>
      </c>
      <c r="BB2677" s="12">
        <f t="shared" si="628"/>
        <v>0.635948160223164</v>
      </c>
      <c r="BC2677" s="12">
        <f t="shared" si="629"/>
        <v>0.364051839776836</v>
      </c>
    </row>
    <row r="2678" spans="1:55">
      <c r="A2678" s="3" t="s">
        <v>5407</v>
      </c>
      <c r="B2678" s="3" t="s">
        <v>5408</v>
      </c>
      <c r="C2678" s="3">
        <v>35333258.48</v>
      </c>
      <c r="D2678" s="3">
        <v>130092719.17</v>
      </c>
      <c r="E2678" s="3">
        <v>0</v>
      </c>
      <c r="F2678" s="3">
        <v>0</v>
      </c>
      <c r="G2678" s="3">
        <v>0</v>
      </c>
      <c r="H2678" s="3">
        <v>0</v>
      </c>
      <c r="I2678" s="3">
        <v>0</v>
      </c>
      <c r="J2678" s="3">
        <v>42659840.6</v>
      </c>
      <c r="K2678" s="3">
        <v>147686624.25</v>
      </c>
      <c r="L2678" s="3">
        <v>0</v>
      </c>
      <c r="M2678" s="3">
        <v>90258444.87</v>
      </c>
      <c r="N2678" s="3">
        <v>133083562.72</v>
      </c>
      <c r="O2678" s="3">
        <v>1040511262.93</v>
      </c>
      <c r="P2678" s="3">
        <v>119996207.91</v>
      </c>
      <c r="Q2678" s="3">
        <v>0</v>
      </c>
      <c r="R2678" s="3">
        <v>1244937964.64</v>
      </c>
      <c r="S2678" s="3">
        <v>0</v>
      </c>
      <c r="T2678" s="3">
        <v>0</v>
      </c>
      <c r="U2678" s="3">
        <v>17741582</v>
      </c>
      <c r="V2678" s="3">
        <v>115435282.16</v>
      </c>
      <c r="W2678" s="3">
        <v>0</v>
      </c>
      <c r="X2678" s="3">
        <v>0</v>
      </c>
      <c r="Y2678" s="3">
        <v>37041625.72</v>
      </c>
      <c r="Z2678" s="3">
        <v>139970609.96</v>
      </c>
      <c r="AA2678" s="3">
        <v>0</v>
      </c>
      <c r="AB2678" s="3">
        <v>21406715.78</v>
      </c>
      <c r="AC2678" s="3">
        <v>1774784757.91</v>
      </c>
      <c r="AD2678" s="3">
        <v>6056663876.82</v>
      </c>
      <c r="AE2678" s="3">
        <v>0</v>
      </c>
      <c r="AF2678" s="3">
        <v>0</v>
      </c>
      <c r="AG2678" s="3">
        <v>0</v>
      </c>
      <c r="AH2678" s="3">
        <v>1731722373.58</v>
      </c>
      <c r="AI2678" s="3">
        <v>0</v>
      </c>
      <c r="AJ2678" s="3">
        <v>103547921.42</v>
      </c>
      <c r="AK2678" s="3">
        <v>16004691.92</v>
      </c>
      <c r="AL2678" s="3">
        <v>161782267.55</v>
      </c>
      <c r="AM2678" s="3">
        <v>107476042.11</v>
      </c>
      <c r="AN2678" s="3">
        <v>154723047.81</v>
      </c>
      <c r="AO2678" s="6">
        <f t="shared" si="630"/>
        <v>320439184.02</v>
      </c>
      <c r="AP2678" s="6">
        <f t="shared" si="631"/>
        <v>1383849478.43</v>
      </c>
      <c r="AQ2678" s="6">
        <f t="shared" si="632"/>
        <v>1576533780.26</v>
      </c>
      <c r="AR2678" s="6">
        <f t="shared" si="633"/>
        <v>-192684301.83</v>
      </c>
      <c r="AS2678" s="6">
        <f t="shared" si="634"/>
        <v>10106704979.12</v>
      </c>
      <c r="AT2678" s="10">
        <f t="shared" si="635"/>
        <v>35333258.48</v>
      </c>
      <c r="AU2678" s="10">
        <f t="shared" si="636"/>
        <v>10142038237.6</v>
      </c>
      <c r="AV2678" s="10">
        <f t="shared" si="637"/>
        <v>127754882.19</v>
      </c>
      <c r="AW2678" s="12">
        <f t="shared" si="623"/>
        <v>0.0312021070222447</v>
      </c>
      <c r="AX2678" s="12">
        <f t="shared" si="624"/>
        <v>0.965357389545226</v>
      </c>
      <c r="AY2678" s="12">
        <f t="shared" si="625"/>
        <v>-0.018762237912923</v>
      </c>
      <c r="AZ2678" s="12">
        <f t="shared" si="626"/>
        <v>0.984119627458149</v>
      </c>
      <c r="BA2678" s="12">
        <f t="shared" si="627"/>
        <v>0.00344050343252898</v>
      </c>
      <c r="BB2678" s="12">
        <f t="shared" si="628"/>
        <v>0.987560130890678</v>
      </c>
      <c r="BC2678" s="12">
        <f t="shared" si="629"/>
        <v>0.0124398691093217</v>
      </c>
    </row>
    <row r="2679" spans="1:55">
      <c r="A2679" s="3" t="s">
        <v>5409</v>
      </c>
      <c r="B2679" s="3" t="s">
        <v>5410</v>
      </c>
      <c r="C2679" s="3">
        <v>69139430.69</v>
      </c>
      <c r="D2679" s="3">
        <v>129544337.1</v>
      </c>
      <c r="E2679" s="3">
        <v>0</v>
      </c>
      <c r="F2679" s="3">
        <v>0</v>
      </c>
      <c r="G2679" s="3">
        <v>0</v>
      </c>
      <c r="H2679" s="3">
        <v>0</v>
      </c>
      <c r="I2679" s="3">
        <v>0</v>
      </c>
      <c r="J2679" s="3">
        <v>19353299.59</v>
      </c>
      <c r="K2679" s="3">
        <v>62223464.62</v>
      </c>
      <c r="L2679" s="3">
        <v>0</v>
      </c>
      <c r="M2679" s="3">
        <v>228203264.32</v>
      </c>
      <c r="N2679" s="3">
        <v>35794064.34</v>
      </c>
      <c r="O2679" s="3">
        <v>37530455.03</v>
      </c>
      <c r="P2679" s="3">
        <v>56461795.65</v>
      </c>
      <c r="Q2679" s="3">
        <v>0</v>
      </c>
      <c r="R2679" s="3">
        <v>126697147.58</v>
      </c>
      <c r="S2679" s="3">
        <v>0</v>
      </c>
      <c r="T2679" s="3">
        <v>0</v>
      </c>
      <c r="U2679" s="3">
        <v>14384357.53</v>
      </c>
      <c r="V2679" s="3">
        <v>4337916.17</v>
      </c>
      <c r="W2679" s="3">
        <v>0</v>
      </c>
      <c r="X2679" s="3">
        <v>0</v>
      </c>
      <c r="Y2679" s="3">
        <v>0</v>
      </c>
      <c r="Z2679" s="3">
        <v>93192039.2</v>
      </c>
      <c r="AA2679" s="3">
        <v>0</v>
      </c>
      <c r="AB2679" s="3">
        <v>1745013.38</v>
      </c>
      <c r="AC2679" s="3">
        <v>774199736.61</v>
      </c>
      <c r="AD2679" s="3">
        <v>33562100.76</v>
      </c>
      <c r="AE2679" s="3">
        <v>0</v>
      </c>
      <c r="AF2679" s="3">
        <v>0</v>
      </c>
      <c r="AG2679" s="3">
        <v>0</v>
      </c>
      <c r="AH2679" s="3">
        <v>44481358.99</v>
      </c>
      <c r="AI2679" s="3">
        <v>0</v>
      </c>
      <c r="AJ2679" s="3">
        <v>37530081.21</v>
      </c>
      <c r="AK2679" s="3">
        <v>235806775.63</v>
      </c>
      <c r="AL2679" s="3">
        <v>47306607.62</v>
      </c>
      <c r="AM2679" s="3">
        <v>52234568.12</v>
      </c>
      <c r="AN2679" s="3">
        <v>73731068.94</v>
      </c>
      <c r="AO2679" s="6">
        <f t="shared" si="630"/>
        <v>211121101.31</v>
      </c>
      <c r="AP2679" s="6">
        <f t="shared" si="631"/>
        <v>357989579.34</v>
      </c>
      <c r="AQ2679" s="6">
        <f t="shared" si="632"/>
        <v>240356473.86</v>
      </c>
      <c r="AR2679" s="6">
        <f t="shared" si="633"/>
        <v>117633105.48</v>
      </c>
      <c r="AS2679" s="6">
        <f t="shared" si="634"/>
        <v>1298852297.88</v>
      </c>
      <c r="AT2679" s="10">
        <f t="shared" si="635"/>
        <v>69139430.69</v>
      </c>
      <c r="AU2679" s="10">
        <f t="shared" si="636"/>
        <v>1367991728.57</v>
      </c>
      <c r="AV2679" s="10">
        <f t="shared" si="637"/>
        <v>328754206.79</v>
      </c>
      <c r="AW2679" s="12">
        <f t="shared" si="623"/>
        <v>0.124427055878113</v>
      </c>
      <c r="AX2679" s="12">
        <f t="shared" si="624"/>
        <v>0.834824692277494</v>
      </c>
      <c r="AY2679" s="12">
        <f t="shared" si="625"/>
        <v>0.06932865022897</v>
      </c>
      <c r="AZ2679" s="12">
        <f t="shared" si="626"/>
        <v>0.765496042048524</v>
      </c>
      <c r="BA2679" s="12">
        <f t="shared" si="627"/>
        <v>0.0407482518443933</v>
      </c>
      <c r="BB2679" s="12">
        <f t="shared" si="628"/>
        <v>0.806244293892917</v>
      </c>
      <c r="BC2679" s="12">
        <f t="shared" si="629"/>
        <v>0.193755706107083</v>
      </c>
    </row>
    <row r="2680" spans="1:55">
      <c r="A2680" s="3" t="s">
        <v>5411</v>
      </c>
      <c r="B2680" s="3" t="s">
        <v>5412</v>
      </c>
      <c r="C2680" s="3">
        <v>44956796.82</v>
      </c>
      <c r="D2680" s="3">
        <v>129218424.95</v>
      </c>
      <c r="E2680" s="3">
        <v>0</v>
      </c>
      <c r="F2680" s="3">
        <v>0</v>
      </c>
      <c r="G2680" s="3">
        <v>0</v>
      </c>
      <c r="H2680" s="3">
        <v>0</v>
      </c>
      <c r="I2680" s="3">
        <v>0</v>
      </c>
      <c r="J2680" s="3">
        <v>4531764.51</v>
      </c>
      <c r="K2680" s="3">
        <v>7433163.8</v>
      </c>
      <c r="L2680" s="3">
        <v>0</v>
      </c>
      <c r="M2680" s="3">
        <v>102941728.17</v>
      </c>
      <c r="N2680" s="3">
        <v>30908256.65</v>
      </c>
      <c r="O2680" s="3">
        <v>1420039387.53</v>
      </c>
      <c r="P2680" s="3">
        <v>6020016.75</v>
      </c>
      <c r="Q2680" s="3">
        <v>0</v>
      </c>
      <c r="R2680" s="3">
        <v>30085340.69</v>
      </c>
      <c r="S2680" s="3">
        <v>0</v>
      </c>
      <c r="T2680" s="3">
        <v>0</v>
      </c>
      <c r="U2680" s="3">
        <v>1384334.11</v>
      </c>
      <c r="V2680" s="3">
        <v>1193582.18</v>
      </c>
      <c r="W2680" s="3">
        <v>0</v>
      </c>
      <c r="X2680" s="3">
        <v>783151.09</v>
      </c>
      <c r="Y2680" s="3">
        <v>0</v>
      </c>
      <c r="Z2680" s="3">
        <v>7507234.47</v>
      </c>
      <c r="AA2680" s="3">
        <v>0</v>
      </c>
      <c r="AB2680" s="3">
        <v>444308.55</v>
      </c>
      <c r="AC2680" s="3">
        <v>25305764.75</v>
      </c>
      <c r="AD2680" s="3">
        <v>0</v>
      </c>
      <c r="AE2680" s="3">
        <v>0</v>
      </c>
      <c r="AF2680" s="3">
        <v>8844068.79</v>
      </c>
      <c r="AG2680" s="3">
        <v>0</v>
      </c>
      <c r="AH2680" s="3">
        <v>17144925.36</v>
      </c>
      <c r="AI2680" s="3">
        <v>0</v>
      </c>
      <c r="AJ2680" s="3">
        <v>0</v>
      </c>
      <c r="AK2680" s="3">
        <v>1070508.74</v>
      </c>
      <c r="AL2680" s="3">
        <v>222001.63</v>
      </c>
      <c r="AM2680" s="3">
        <v>0</v>
      </c>
      <c r="AN2680" s="3">
        <v>36363326.23</v>
      </c>
      <c r="AO2680" s="6">
        <f t="shared" si="630"/>
        <v>141183353.26</v>
      </c>
      <c r="AP2680" s="6">
        <f t="shared" si="631"/>
        <v>1559909389.1</v>
      </c>
      <c r="AQ2680" s="6">
        <f t="shared" si="632"/>
        <v>41397951.09</v>
      </c>
      <c r="AR2680" s="6">
        <f t="shared" si="633"/>
        <v>1518511438.01</v>
      </c>
      <c r="AS2680" s="6">
        <f t="shared" si="634"/>
        <v>88950595.5</v>
      </c>
      <c r="AT2680" s="10">
        <f t="shared" si="635"/>
        <v>44956796.82</v>
      </c>
      <c r="AU2680" s="10">
        <f t="shared" si="636"/>
        <v>133907392.32</v>
      </c>
      <c r="AV2680" s="10">
        <f t="shared" si="637"/>
        <v>1659694791.27</v>
      </c>
      <c r="AW2680" s="12">
        <f t="shared" si="623"/>
        <v>0.0787149762370456</v>
      </c>
      <c r="AX2680" s="12">
        <f t="shared" si="624"/>
        <v>0.896219935622832</v>
      </c>
      <c r="AY2680" s="12">
        <f t="shared" si="625"/>
        <v>0.846626666661729</v>
      </c>
      <c r="AZ2680" s="12">
        <f t="shared" si="626"/>
        <v>0.0495932689611027</v>
      </c>
      <c r="BA2680" s="12">
        <f t="shared" si="627"/>
        <v>0.0250650881401228</v>
      </c>
      <c r="BB2680" s="12">
        <f t="shared" si="628"/>
        <v>0.0746583571012255</v>
      </c>
      <c r="BC2680" s="12">
        <f t="shared" si="629"/>
        <v>0.925341642898775</v>
      </c>
    </row>
    <row r="2681" spans="1:55">
      <c r="A2681" s="3" t="s">
        <v>5413</v>
      </c>
      <c r="B2681" s="3" t="s">
        <v>5414</v>
      </c>
      <c r="C2681" s="3">
        <v>65276527.72</v>
      </c>
      <c r="D2681" s="3">
        <v>128312642.89</v>
      </c>
      <c r="E2681" s="3">
        <v>11679447.47</v>
      </c>
      <c r="F2681" s="3">
        <v>0</v>
      </c>
      <c r="G2681" s="3">
        <v>31324500</v>
      </c>
      <c r="H2681" s="3">
        <v>0</v>
      </c>
      <c r="I2681" s="3">
        <v>0</v>
      </c>
      <c r="J2681" s="3">
        <v>101160045.84</v>
      </c>
      <c r="K2681" s="3">
        <v>17529455.91</v>
      </c>
      <c r="L2681" s="3">
        <v>0</v>
      </c>
      <c r="M2681" s="3">
        <v>97663963.18</v>
      </c>
      <c r="N2681" s="3">
        <v>2476428.06</v>
      </c>
      <c r="O2681" s="3">
        <v>43050289.33</v>
      </c>
      <c r="P2681" s="3">
        <v>4030789.3</v>
      </c>
      <c r="Q2681" s="3">
        <v>0</v>
      </c>
      <c r="R2681" s="3">
        <v>19214231.91</v>
      </c>
      <c r="S2681" s="3">
        <v>3404464.92</v>
      </c>
      <c r="T2681" s="3">
        <v>0</v>
      </c>
      <c r="U2681" s="3">
        <v>14199980.07</v>
      </c>
      <c r="V2681" s="3">
        <v>9662848.58</v>
      </c>
      <c r="W2681" s="3">
        <v>0</v>
      </c>
      <c r="X2681" s="3">
        <v>0</v>
      </c>
      <c r="Y2681" s="3">
        <v>0</v>
      </c>
      <c r="Z2681" s="3">
        <v>14205383.98</v>
      </c>
      <c r="AA2681" s="3">
        <v>0</v>
      </c>
      <c r="AB2681" s="3">
        <v>715772.02</v>
      </c>
      <c r="AC2681" s="3">
        <v>132613448.83</v>
      </c>
      <c r="AD2681" s="3">
        <v>2124509.76</v>
      </c>
      <c r="AE2681" s="3">
        <v>0</v>
      </c>
      <c r="AF2681" s="3">
        <v>0</v>
      </c>
      <c r="AG2681" s="3">
        <v>0</v>
      </c>
      <c r="AH2681" s="3">
        <v>14635564.63</v>
      </c>
      <c r="AI2681" s="3">
        <v>0</v>
      </c>
      <c r="AJ2681" s="3">
        <v>168846097.2</v>
      </c>
      <c r="AK2681" s="3">
        <v>79269017.64</v>
      </c>
      <c r="AL2681" s="3">
        <v>9914400.31</v>
      </c>
      <c r="AM2681" s="3">
        <v>33956567.74</v>
      </c>
      <c r="AN2681" s="3">
        <v>361639543</v>
      </c>
      <c r="AO2681" s="6">
        <f t="shared" si="630"/>
        <v>290006092.11</v>
      </c>
      <c r="AP2681" s="6">
        <f t="shared" si="631"/>
        <v>147221469.87</v>
      </c>
      <c r="AQ2681" s="6">
        <f t="shared" si="632"/>
        <v>61402681.48</v>
      </c>
      <c r="AR2681" s="6">
        <f t="shared" si="633"/>
        <v>85818788.39</v>
      </c>
      <c r="AS2681" s="6">
        <f t="shared" si="634"/>
        <v>802999149.11</v>
      </c>
      <c r="AT2681" s="10">
        <f t="shared" si="635"/>
        <v>65276527.72</v>
      </c>
      <c r="AU2681" s="10">
        <f t="shared" si="636"/>
        <v>868275676.83</v>
      </c>
      <c r="AV2681" s="10">
        <f t="shared" si="637"/>
        <v>375824880.5</v>
      </c>
      <c r="AW2681" s="12">
        <f t="shared" si="623"/>
        <v>0.233105025475103</v>
      </c>
      <c r="AX2681" s="12">
        <f t="shared" si="624"/>
        <v>0.71442612276255</v>
      </c>
      <c r="AY2681" s="12">
        <f t="shared" si="625"/>
        <v>0.0689805883329706</v>
      </c>
      <c r="AZ2681" s="12">
        <f t="shared" si="626"/>
        <v>0.64544553442958</v>
      </c>
      <c r="BA2681" s="12">
        <f t="shared" si="627"/>
        <v>0.0524688517623461</v>
      </c>
      <c r="BB2681" s="12">
        <f t="shared" si="628"/>
        <v>0.697914386191926</v>
      </c>
      <c r="BC2681" s="12">
        <f t="shared" si="629"/>
        <v>0.302085613808074</v>
      </c>
    </row>
    <row r="2682" spans="1:55">
      <c r="A2682" s="3" t="s">
        <v>5415</v>
      </c>
      <c r="B2682" s="3" t="s">
        <v>5416</v>
      </c>
      <c r="C2682" s="3">
        <v>0</v>
      </c>
      <c r="D2682" s="3">
        <v>128233669.56</v>
      </c>
      <c r="E2682" s="3">
        <v>0</v>
      </c>
      <c r="F2682" s="3">
        <v>0</v>
      </c>
      <c r="G2682" s="3">
        <v>0</v>
      </c>
      <c r="H2682" s="3">
        <v>0</v>
      </c>
      <c r="I2682" s="3">
        <v>0</v>
      </c>
      <c r="J2682" s="3">
        <v>0</v>
      </c>
      <c r="K2682" s="3">
        <v>600431.52</v>
      </c>
      <c r="L2682" s="3">
        <v>0</v>
      </c>
      <c r="M2682" s="3">
        <v>18334023.04</v>
      </c>
      <c r="N2682" s="3">
        <v>25979243.48</v>
      </c>
      <c r="O2682" s="3">
        <v>100581692.36</v>
      </c>
      <c r="P2682" s="3">
        <v>0</v>
      </c>
      <c r="Q2682" s="3">
        <v>0</v>
      </c>
      <c r="R2682" s="3">
        <v>317616007.23</v>
      </c>
      <c r="S2682" s="3">
        <v>0</v>
      </c>
      <c r="T2682" s="3">
        <v>0</v>
      </c>
      <c r="U2682" s="3">
        <v>2964227.23</v>
      </c>
      <c r="V2682" s="3">
        <v>15872172.1</v>
      </c>
      <c r="W2682" s="3">
        <v>0</v>
      </c>
      <c r="X2682" s="3">
        <v>0</v>
      </c>
      <c r="Y2682" s="3">
        <v>400000</v>
      </c>
      <c r="Z2682" s="3">
        <v>7123333.36</v>
      </c>
      <c r="AA2682" s="3">
        <v>0</v>
      </c>
      <c r="AB2682" s="3">
        <v>22379400.46</v>
      </c>
      <c r="AC2682" s="3">
        <v>1292994022.68</v>
      </c>
      <c r="AD2682" s="3">
        <v>20899733.84</v>
      </c>
      <c r="AE2682" s="3">
        <v>0</v>
      </c>
      <c r="AF2682" s="3">
        <v>0</v>
      </c>
      <c r="AG2682" s="3">
        <v>0</v>
      </c>
      <c r="AH2682" s="3">
        <v>110820552.34</v>
      </c>
      <c r="AI2682" s="3">
        <v>0</v>
      </c>
      <c r="AJ2682" s="3">
        <v>0</v>
      </c>
      <c r="AK2682" s="3">
        <v>0</v>
      </c>
      <c r="AL2682" s="3">
        <v>11789281.78</v>
      </c>
      <c r="AM2682" s="3">
        <v>1059123.11</v>
      </c>
      <c r="AN2682" s="3">
        <v>0</v>
      </c>
      <c r="AO2682" s="6">
        <f t="shared" si="630"/>
        <v>128834101.08</v>
      </c>
      <c r="AP2682" s="6">
        <f t="shared" si="631"/>
        <v>144894958.88</v>
      </c>
      <c r="AQ2682" s="6">
        <f t="shared" si="632"/>
        <v>366355140.38</v>
      </c>
      <c r="AR2682" s="6">
        <f t="shared" si="633"/>
        <v>-221460181.5</v>
      </c>
      <c r="AS2682" s="6">
        <f t="shared" si="634"/>
        <v>1437562713.75</v>
      </c>
      <c r="AT2682" s="10">
        <f t="shared" si="635"/>
        <v>0</v>
      </c>
      <c r="AU2682" s="10">
        <f t="shared" si="636"/>
        <v>1437562713.75</v>
      </c>
      <c r="AV2682" s="10">
        <f t="shared" si="637"/>
        <v>-92626080.4200001</v>
      </c>
      <c r="AW2682" s="12">
        <f t="shared" si="623"/>
        <v>0.0957919487708598</v>
      </c>
      <c r="AX2682" s="12">
        <f t="shared" si="624"/>
        <v>0.90420805122914</v>
      </c>
      <c r="AY2682" s="12">
        <f t="shared" si="625"/>
        <v>-0.164662167727319</v>
      </c>
      <c r="AZ2682" s="12">
        <f t="shared" si="626"/>
        <v>1.06887021895646</v>
      </c>
      <c r="BA2682" s="12">
        <f t="shared" si="627"/>
        <v>0</v>
      </c>
      <c r="BB2682" s="12">
        <f t="shared" si="628"/>
        <v>1.06887021895646</v>
      </c>
      <c r="BC2682" s="12">
        <f t="shared" si="629"/>
        <v>-0.0688702189564591</v>
      </c>
    </row>
    <row r="2683" spans="1:55">
      <c r="A2683" s="3" t="s">
        <v>5417</v>
      </c>
      <c r="B2683" s="3" t="s">
        <v>5418</v>
      </c>
      <c r="C2683" s="3">
        <v>0</v>
      </c>
      <c r="D2683" s="3">
        <v>127754147.74</v>
      </c>
      <c r="E2683" s="3">
        <v>0</v>
      </c>
      <c r="F2683" s="3">
        <v>0</v>
      </c>
      <c r="G2683" s="3">
        <v>0</v>
      </c>
      <c r="H2683" s="3">
        <v>0</v>
      </c>
      <c r="I2683" s="3">
        <v>0</v>
      </c>
      <c r="J2683" s="3">
        <v>0</v>
      </c>
      <c r="K2683" s="3">
        <v>6556947.62</v>
      </c>
      <c r="L2683" s="3">
        <v>0</v>
      </c>
      <c r="M2683" s="3">
        <v>186782050.27</v>
      </c>
      <c r="N2683" s="3">
        <v>30705230.2</v>
      </c>
      <c r="O2683" s="3">
        <v>471499464.7</v>
      </c>
      <c r="P2683" s="3">
        <v>18743714.22</v>
      </c>
      <c r="Q2683" s="3">
        <v>0</v>
      </c>
      <c r="R2683" s="3">
        <v>80958868.22</v>
      </c>
      <c r="S2683" s="3">
        <v>76730</v>
      </c>
      <c r="T2683" s="3">
        <v>0</v>
      </c>
      <c r="U2683" s="3">
        <v>996307.78</v>
      </c>
      <c r="V2683" s="3">
        <v>3117498.19</v>
      </c>
      <c r="W2683" s="3">
        <v>0</v>
      </c>
      <c r="X2683" s="3">
        <v>0</v>
      </c>
      <c r="Y2683" s="3">
        <v>0</v>
      </c>
      <c r="Z2683" s="3">
        <v>186259855.67</v>
      </c>
      <c r="AA2683" s="3">
        <v>0</v>
      </c>
      <c r="AB2683" s="3">
        <v>2229.1</v>
      </c>
      <c r="AC2683" s="3">
        <v>1027294753.25</v>
      </c>
      <c r="AD2683" s="3">
        <v>102560247.26</v>
      </c>
      <c r="AE2683" s="3">
        <v>0</v>
      </c>
      <c r="AF2683" s="3">
        <v>0</v>
      </c>
      <c r="AG2683" s="3">
        <v>0</v>
      </c>
      <c r="AH2683" s="3">
        <v>361615351.59</v>
      </c>
      <c r="AI2683" s="3">
        <v>9230345.01</v>
      </c>
      <c r="AJ2683" s="3">
        <v>0</v>
      </c>
      <c r="AK2683" s="3">
        <v>5272329.38</v>
      </c>
      <c r="AL2683" s="3">
        <v>48575312.98</v>
      </c>
      <c r="AM2683" s="3">
        <v>0</v>
      </c>
      <c r="AN2683" s="3">
        <v>5431885</v>
      </c>
      <c r="AO2683" s="6">
        <f t="shared" si="630"/>
        <v>134311095.36</v>
      </c>
      <c r="AP2683" s="6">
        <f t="shared" si="631"/>
        <v>707730459.39</v>
      </c>
      <c r="AQ2683" s="6">
        <f t="shared" si="632"/>
        <v>271411488.96</v>
      </c>
      <c r="AR2683" s="6">
        <f t="shared" si="633"/>
        <v>436318970.43</v>
      </c>
      <c r="AS2683" s="6">
        <f t="shared" si="634"/>
        <v>1559980224.47</v>
      </c>
      <c r="AT2683" s="10">
        <f t="shared" si="635"/>
        <v>0</v>
      </c>
      <c r="AU2683" s="10">
        <f t="shared" si="636"/>
        <v>1559980224.47</v>
      </c>
      <c r="AV2683" s="10">
        <f t="shared" si="637"/>
        <v>570630065.79</v>
      </c>
      <c r="AW2683" s="12">
        <f t="shared" si="623"/>
        <v>0.0630387903287606</v>
      </c>
      <c r="AX2683" s="12">
        <f t="shared" si="624"/>
        <v>0.936961209671239</v>
      </c>
      <c r="AY2683" s="12">
        <f t="shared" si="625"/>
        <v>0.204785911541221</v>
      </c>
      <c r="AZ2683" s="12">
        <f t="shared" si="626"/>
        <v>0.732175298130018</v>
      </c>
      <c r="BA2683" s="12">
        <f t="shared" si="627"/>
        <v>0</v>
      </c>
      <c r="BB2683" s="12">
        <f t="shared" si="628"/>
        <v>0.732175298130018</v>
      </c>
      <c r="BC2683" s="12">
        <f t="shared" si="629"/>
        <v>0.267824701869982</v>
      </c>
    </row>
    <row r="2684" spans="1:55">
      <c r="A2684" s="3" t="s">
        <v>5419</v>
      </c>
      <c r="B2684" s="3" t="s">
        <v>5420</v>
      </c>
      <c r="C2684" s="3">
        <v>22183579.12</v>
      </c>
      <c r="D2684" s="3">
        <v>127455088.71</v>
      </c>
      <c r="E2684" s="3">
        <v>631948818.11</v>
      </c>
      <c r="F2684" s="3">
        <v>5567842.92</v>
      </c>
      <c r="G2684" s="3">
        <v>0</v>
      </c>
      <c r="H2684" s="3">
        <v>0</v>
      </c>
      <c r="I2684" s="3">
        <v>0</v>
      </c>
      <c r="J2684" s="3">
        <v>0</v>
      </c>
      <c r="K2684" s="3">
        <v>8243799.84</v>
      </c>
      <c r="L2684" s="3">
        <v>0</v>
      </c>
      <c r="M2684" s="3">
        <v>23251391.8</v>
      </c>
      <c r="N2684" s="3">
        <v>180515751.15</v>
      </c>
      <c r="O2684" s="3">
        <v>713616525.4</v>
      </c>
      <c r="P2684" s="3">
        <v>61644140.93</v>
      </c>
      <c r="Q2684" s="3">
        <v>48895042.09</v>
      </c>
      <c r="R2684" s="3">
        <v>369606891.05</v>
      </c>
      <c r="S2684" s="3">
        <v>0</v>
      </c>
      <c r="T2684" s="3">
        <v>0</v>
      </c>
      <c r="U2684" s="3">
        <v>33796923.03</v>
      </c>
      <c r="V2684" s="3">
        <v>5305569.05</v>
      </c>
      <c r="W2684" s="3">
        <v>0</v>
      </c>
      <c r="X2684" s="3">
        <v>0</v>
      </c>
      <c r="Y2684" s="3">
        <v>6253837.96</v>
      </c>
      <c r="Z2684" s="3">
        <v>0</v>
      </c>
      <c r="AA2684" s="3">
        <v>0</v>
      </c>
      <c r="AB2684" s="3">
        <v>30293844.52</v>
      </c>
      <c r="AC2684" s="3">
        <v>144636690.62</v>
      </c>
      <c r="AD2684" s="3">
        <v>0</v>
      </c>
      <c r="AE2684" s="3">
        <v>0</v>
      </c>
      <c r="AF2684" s="3">
        <v>0</v>
      </c>
      <c r="AG2684" s="3">
        <v>0</v>
      </c>
      <c r="AH2684" s="3">
        <v>74993643.38</v>
      </c>
      <c r="AI2684" s="3">
        <v>0</v>
      </c>
      <c r="AJ2684" s="3">
        <v>29358715.37</v>
      </c>
      <c r="AK2684" s="3">
        <v>38126425.69</v>
      </c>
      <c r="AL2684" s="3">
        <v>109636631.09</v>
      </c>
      <c r="AM2684" s="3">
        <v>95274966.55</v>
      </c>
      <c r="AN2684" s="3">
        <v>24125000</v>
      </c>
      <c r="AO2684" s="6">
        <f t="shared" si="630"/>
        <v>773215549.58</v>
      </c>
      <c r="AP2684" s="6">
        <f t="shared" si="631"/>
        <v>1027922851.37</v>
      </c>
      <c r="AQ2684" s="6">
        <f t="shared" si="632"/>
        <v>445257065.61</v>
      </c>
      <c r="AR2684" s="6">
        <f t="shared" si="633"/>
        <v>582665785.76</v>
      </c>
      <c r="AS2684" s="6">
        <f t="shared" si="634"/>
        <v>516152072.7</v>
      </c>
      <c r="AT2684" s="10">
        <f t="shared" si="635"/>
        <v>22183579.12</v>
      </c>
      <c r="AU2684" s="10">
        <f t="shared" si="636"/>
        <v>538335651.82</v>
      </c>
      <c r="AV2684" s="10">
        <f t="shared" si="637"/>
        <v>1355881335.34</v>
      </c>
      <c r="AW2684" s="12">
        <f t="shared" si="623"/>
        <v>0.408197980918375</v>
      </c>
      <c r="AX2684" s="12">
        <f t="shared" si="624"/>
        <v>0.580090805809665</v>
      </c>
      <c r="AY2684" s="12">
        <f t="shared" si="625"/>
        <v>0.307602449829991</v>
      </c>
      <c r="AZ2684" s="12">
        <f t="shared" si="626"/>
        <v>0.272488355979674</v>
      </c>
      <c r="BA2684" s="12">
        <f t="shared" si="627"/>
        <v>0.0117112132719599</v>
      </c>
      <c r="BB2684" s="12">
        <f t="shared" si="628"/>
        <v>0.284199569251634</v>
      </c>
      <c r="BC2684" s="12">
        <f t="shared" si="629"/>
        <v>0.715800430748366</v>
      </c>
    </row>
    <row r="2685" spans="1:55">
      <c r="A2685" s="3" t="s">
        <v>5421</v>
      </c>
      <c r="B2685" s="3" t="s">
        <v>5422</v>
      </c>
      <c r="C2685" s="3">
        <v>15641067.35</v>
      </c>
      <c r="D2685" s="3">
        <v>126666827.27</v>
      </c>
      <c r="E2685" s="3">
        <v>0</v>
      </c>
      <c r="F2685" s="3">
        <v>0</v>
      </c>
      <c r="G2685" s="3">
        <v>0</v>
      </c>
      <c r="H2685" s="3">
        <v>0</v>
      </c>
      <c r="I2685" s="3">
        <v>0</v>
      </c>
      <c r="J2685" s="3">
        <v>0</v>
      </c>
      <c r="K2685" s="3">
        <v>594573.71</v>
      </c>
      <c r="L2685" s="3">
        <v>0</v>
      </c>
      <c r="M2685" s="3">
        <v>184248586.84</v>
      </c>
      <c r="N2685" s="3">
        <v>7495512.61</v>
      </c>
      <c r="O2685" s="3">
        <v>104280860.24</v>
      </c>
      <c r="P2685" s="3">
        <v>968025.13</v>
      </c>
      <c r="Q2685" s="3">
        <v>0</v>
      </c>
      <c r="R2685" s="3">
        <v>119933516.05</v>
      </c>
      <c r="S2685" s="3">
        <v>0</v>
      </c>
      <c r="T2685" s="3">
        <v>0</v>
      </c>
      <c r="U2685" s="3">
        <v>11735473.26</v>
      </c>
      <c r="V2685" s="3">
        <v>7274333.11</v>
      </c>
      <c r="W2685" s="3">
        <v>0</v>
      </c>
      <c r="X2685" s="3">
        <v>0</v>
      </c>
      <c r="Y2685" s="3">
        <v>54554.66</v>
      </c>
      <c r="Z2685" s="3">
        <v>7827694.09</v>
      </c>
      <c r="AA2685" s="3">
        <v>0</v>
      </c>
      <c r="AB2685" s="3">
        <v>493608.98</v>
      </c>
      <c r="AC2685" s="3">
        <v>234037247.5</v>
      </c>
      <c r="AD2685" s="3">
        <v>70769033.33</v>
      </c>
      <c r="AE2685" s="3">
        <v>0</v>
      </c>
      <c r="AF2685" s="3">
        <v>0</v>
      </c>
      <c r="AG2685" s="3">
        <v>0</v>
      </c>
      <c r="AH2685" s="3">
        <v>45887436.54</v>
      </c>
      <c r="AI2685" s="3">
        <v>0</v>
      </c>
      <c r="AJ2685" s="3">
        <v>50241324.46</v>
      </c>
      <c r="AK2685" s="3">
        <v>16583772.62</v>
      </c>
      <c r="AL2685" s="3">
        <v>6088543.66</v>
      </c>
      <c r="AM2685" s="3">
        <v>3925225.85</v>
      </c>
      <c r="AN2685" s="3">
        <v>1207844.69</v>
      </c>
      <c r="AO2685" s="6">
        <f t="shared" si="630"/>
        <v>127261400.98</v>
      </c>
      <c r="AP2685" s="6">
        <f t="shared" si="631"/>
        <v>296992984.82</v>
      </c>
      <c r="AQ2685" s="6">
        <f t="shared" si="632"/>
        <v>147319180.15</v>
      </c>
      <c r="AR2685" s="6">
        <f t="shared" si="633"/>
        <v>149673804.67</v>
      </c>
      <c r="AS2685" s="6">
        <f t="shared" si="634"/>
        <v>428740428.65</v>
      </c>
      <c r="AT2685" s="10">
        <f t="shared" si="635"/>
        <v>15641067.35</v>
      </c>
      <c r="AU2685" s="10">
        <f t="shared" si="636"/>
        <v>444381496</v>
      </c>
      <c r="AV2685" s="10">
        <f t="shared" si="637"/>
        <v>276935205.65</v>
      </c>
      <c r="AW2685" s="12">
        <f t="shared" si="623"/>
        <v>0.176429300318281</v>
      </c>
      <c r="AX2685" s="12">
        <f t="shared" si="624"/>
        <v>0.801886649784882</v>
      </c>
      <c r="AY2685" s="12">
        <f t="shared" si="625"/>
        <v>0.207500816669881</v>
      </c>
      <c r="AZ2685" s="12">
        <f t="shared" si="626"/>
        <v>0.594385833115001</v>
      </c>
      <c r="BA2685" s="12">
        <f t="shared" si="627"/>
        <v>0.0216840498968363</v>
      </c>
      <c r="BB2685" s="12">
        <f t="shared" si="628"/>
        <v>0.616069883011838</v>
      </c>
      <c r="BC2685" s="12">
        <f t="shared" si="629"/>
        <v>0.383930116988162</v>
      </c>
    </row>
    <row r="2686" spans="1:55">
      <c r="A2686" s="3" t="s">
        <v>5423</v>
      </c>
      <c r="B2686" s="3" t="s">
        <v>5424</v>
      </c>
      <c r="C2686" s="3">
        <v>690642796.52</v>
      </c>
      <c r="D2686" s="3">
        <v>126046267.58</v>
      </c>
      <c r="E2686" s="3">
        <v>0</v>
      </c>
      <c r="F2686" s="3">
        <v>0</v>
      </c>
      <c r="G2686" s="3">
        <v>0</v>
      </c>
      <c r="H2686" s="3">
        <v>0</v>
      </c>
      <c r="I2686" s="3">
        <v>0</v>
      </c>
      <c r="J2686" s="3">
        <v>3219061.17</v>
      </c>
      <c r="K2686" s="3">
        <v>50884083.81</v>
      </c>
      <c r="L2686" s="3">
        <v>0</v>
      </c>
      <c r="M2686" s="3">
        <v>233254905.49</v>
      </c>
      <c r="N2686" s="3">
        <v>1800355.73</v>
      </c>
      <c r="O2686" s="3">
        <v>90631931.93</v>
      </c>
      <c r="P2686" s="3">
        <v>72855288.03</v>
      </c>
      <c r="Q2686" s="3">
        <v>0</v>
      </c>
      <c r="R2686" s="3">
        <v>32714446.49</v>
      </c>
      <c r="S2686" s="3">
        <v>0</v>
      </c>
      <c r="T2686" s="3">
        <v>0</v>
      </c>
      <c r="U2686" s="3">
        <v>24005555</v>
      </c>
      <c r="V2686" s="3">
        <v>3705384.54</v>
      </c>
      <c r="W2686" s="3">
        <v>0</v>
      </c>
      <c r="X2686" s="3">
        <v>0</v>
      </c>
      <c r="Y2686" s="3">
        <v>0</v>
      </c>
      <c r="Z2686" s="3">
        <v>16578164.48</v>
      </c>
      <c r="AA2686" s="3">
        <v>0</v>
      </c>
      <c r="AB2686" s="3">
        <v>159602.58</v>
      </c>
      <c r="AC2686" s="3">
        <v>454841069.03</v>
      </c>
      <c r="AD2686" s="3">
        <v>11510826.53</v>
      </c>
      <c r="AE2686" s="3">
        <v>0</v>
      </c>
      <c r="AF2686" s="3">
        <v>7079778.03</v>
      </c>
      <c r="AG2686" s="3">
        <v>0</v>
      </c>
      <c r="AH2686" s="3">
        <v>45040317.12</v>
      </c>
      <c r="AI2686" s="3">
        <v>0</v>
      </c>
      <c r="AJ2686" s="3">
        <v>92655930.33</v>
      </c>
      <c r="AK2686" s="3">
        <v>16603072.89</v>
      </c>
      <c r="AL2686" s="3">
        <v>2151246.9</v>
      </c>
      <c r="AM2686" s="3">
        <v>1790710.22</v>
      </c>
      <c r="AN2686" s="3">
        <v>144697498.65</v>
      </c>
      <c r="AO2686" s="6">
        <f t="shared" si="630"/>
        <v>180149412.56</v>
      </c>
      <c r="AP2686" s="6">
        <f t="shared" si="631"/>
        <v>398542481.18</v>
      </c>
      <c r="AQ2686" s="6">
        <f t="shared" si="632"/>
        <v>77163153.09</v>
      </c>
      <c r="AR2686" s="6">
        <f t="shared" si="633"/>
        <v>321379328.09</v>
      </c>
      <c r="AS2686" s="6">
        <f t="shared" si="634"/>
        <v>776370449.7</v>
      </c>
      <c r="AT2686" s="10">
        <f t="shared" si="635"/>
        <v>690642796.52</v>
      </c>
      <c r="AU2686" s="10">
        <f t="shared" si="636"/>
        <v>1467013246.22</v>
      </c>
      <c r="AV2686" s="10">
        <f t="shared" si="637"/>
        <v>501528740.65</v>
      </c>
      <c r="AW2686" s="12">
        <f t="shared" si="623"/>
        <v>0.0915141326736136</v>
      </c>
      <c r="AX2686" s="12">
        <f t="shared" si="624"/>
        <v>0.557646108191694</v>
      </c>
      <c r="AY2686" s="12">
        <f t="shared" si="625"/>
        <v>0.163257543010803</v>
      </c>
      <c r="AZ2686" s="12">
        <f t="shared" si="626"/>
        <v>0.394388565180891</v>
      </c>
      <c r="BA2686" s="12">
        <f t="shared" si="627"/>
        <v>0.350839759134693</v>
      </c>
      <c r="BB2686" s="12">
        <f t="shared" si="628"/>
        <v>0.745228324315584</v>
      </c>
      <c r="BC2686" s="12">
        <f t="shared" si="629"/>
        <v>0.254771675684416</v>
      </c>
    </row>
    <row r="2687" spans="1:55">
      <c r="A2687" s="3" t="s">
        <v>5425</v>
      </c>
      <c r="B2687" s="3" t="s">
        <v>5426</v>
      </c>
      <c r="C2687" s="3">
        <v>300000</v>
      </c>
      <c r="D2687" s="3">
        <v>126021889.62</v>
      </c>
      <c r="E2687" s="3">
        <v>0</v>
      </c>
      <c r="F2687" s="3">
        <v>0</v>
      </c>
      <c r="G2687" s="3">
        <v>0</v>
      </c>
      <c r="H2687" s="3">
        <v>0</v>
      </c>
      <c r="I2687" s="3">
        <v>0</v>
      </c>
      <c r="J2687" s="3">
        <v>1900842.29</v>
      </c>
      <c r="K2687" s="3">
        <v>13056852.63</v>
      </c>
      <c r="L2687" s="3">
        <v>0</v>
      </c>
      <c r="M2687" s="3">
        <v>328325512.05</v>
      </c>
      <c r="N2687" s="3">
        <v>10656147.51</v>
      </c>
      <c r="O2687" s="3">
        <v>496858338.2</v>
      </c>
      <c r="P2687" s="3">
        <v>18988194.1</v>
      </c>
      <c r="Q2687" s="3">
        <v>0</v>
      </c>
      <c r="R2687" s="3">
        <v>457827631.44</v>
      </c>
      <c r="S2687" s="3">
        <v>0</v>
      </c>
      <c r="T2687" s="3">
        <v>0</v>
      </c>
      <c r="U2687" s="3">
        <v>45428656.02</v>
      </c>
      <c r="V2687" s="3">
        <v>7773525.62</v>
      </c>
      <c r="W2687" s="3">
        <v>0</v>
      </c>
      <c r="X2687" s="3">
        <v>0</v>
      </c>
      <c r="Y2687" s="3">
        <v>0</v>
      </c>
      <c r="Z2687" s="3">
        <v>17869779.73</v>
      </c>
      <c r="AA2687" s="3">
        <v>0</v>
      </c>
      <c r="AB2687" s="3">
        <v>1940101.7</v>
      </c>
      <c r="AC2687" s="3">
        <v>524475542.38</v>
      </c>
      <c r="AD2687" s="3">
        <v>79299892.21</v>
      </c>
      <c r="AE2687" s="3">
        <v>0</v>
      </c>
      <c r="AF2687" s="3">
        <v>0</v>
      </c>
      <c r="AG2687" s="3">
        <v>0</v>
      </c>
      <c r="AH2687" s="3">
        <v>148111034.33</v>
      </c>
      <c r="AI2687" s="3">
        <v>0</v>
      </c>
      <c r="AJ2687" s="3">
        <v>181375118.75</v>
      </c>
      <c r="AK2687" s="3">
        <v>15716908.63</v>
      </c>
      <c r="AL2687" s="3">
        <v>4365997.11</v>
      </c>
      <c r="AM2687" s="3">
        <v>2855935.09</v>
      </c>
      <c r="AN2687" s="3">
        <v>21243492.64</v>
      </c>
      <c r="AO2687" s="6">
        <f t="shared" si="630"/>
        <v>140979584.54</v>
      </c>
      <c r="AP2687" s="6">
        <f t="shared" si="631"/>
        <v>854828191.86</v>
      </c>
      <c r="AQ2687" s="6">
        <f t="shared" si="632"/>
        <v>530839694.51</v>
      </c>
      <c r="AR2687" s="6">
        <f t="shared" si="633"/>
        <v>323988497.35</v>
      </c>
      <c r="AS2687" s="6">
        <f t="shared" si="634"/>
        <v>977443921.14</v>
      </c>
      <c r="AT2687" s="10">
        <f t="shared" si="635"/>
        <v>300000</v>
      </c>
      <c r="AU2687" s="10">
        <f t="shared" si="636"/>
        <v>977743921.14</v>
      </c>
      <c r="AV2687" s="10">
        <f t="shared" si="637"/>
        <v>464968081.89</v>
      </c>
      <c r="AW2687" s="12">
        <f t="shared" si="623"/>
        <v>0.0977184526391359</v>
      </c>
      <c r="AX2687" s="12">
        <f t="shared" si="624"/>
        <v>0.902073605651521</v>
      </c>
      <c r="AY2687" s="12">
        <f t="shared" si="625"/>
        <v>0.224569073154972</v>
      </c>
      <c r="AZ2687" s="12">
        <f t="shared" si="626"/>
        <v>0.677504532496549</v>
      </c>
      <c r="BA2687" s="12">
        <f t="shared" si="627"/>
        <v>0.000207941709343193</v>
      </c>
      <c r="BB2687" s="12">
        <f t="shared" si="628"/>
        <v>0.677712474205892</v>
      </c>
      <c r="BC2687" s="12">
        <f t="shared" si="629"/>
        <v>0.322287525794108</v>
      </c>
    </row>
    <row r="2688" spans="1:55">
      <c r="A2688" s="3" t="s">
        <v>5427</v>
      </c>
      <c r="B2688" s="3" t="s">
        <v>5428</v>
      </c>
      <c r="C2688" s="3">
        <v>156349319.39</v>
      </c>
      <c r="D2688" s="3">
        <v>125904466.48</v>
      </c>
      <c r="E2688" s="3">
        <v>0</v>
      </c>
      <c r="F2688" s="3">
        <v>0</v>
      </c>
      <c r="G2688" s="3">
        <v>0</v>
      </c>
      <c r="H2688" s="3">
        <v>0</v>
      </c>
      <c r="I2688" s="3">
        <v>0</v>
      </c>
      <c r="J2688" s="3">
        <v>42726907.86</v>
      </c>
      <c r="K2688" s="3">
        <v>22200039.34</v>
      </c>
      <c r="L2688" s="3">
        <v>0</v>
      </c>
      <c r="M2688" s="3">
        <v>430143325.7</v>
      </c>
      <c r="N2688" s="3">
        <v>27545280.43</v>
      </c>
      <c r="O2688" s="3">
        <v>475782106.77</v>
      </c>
      <c r="P2688" s="3">
        <v>14911205.86</v>
      </c>
      <c r="Q2688" s="3">
        <v>0</v>
      </c>
      <c r="R2688" s="3">
        <v>350140086.98</v>
      </c>
      <c r="S2688" s="3">
        <v>0</v>
      </c>
      <c r="T2688" s="3">
        <v>0</v>
      </c>
      <c r="U2688" s="3">
        <v>8258552.13</v>
      </c>
      <c r="V2688" s="3">
        <v>9565265.51</v>
      </c>
      <c r="W2688" s="3">
        <v>0</v>
      </c>
      <c r="X2688" s="3">
        <v>0</v>
      </c>
      <c r="Y2688" s="3">
        <v>0</v>
      </c>
      <c r="Z2688" s="3">
        <v>11340176.17</v>
      </c>
      <c r="AA2688" s="3">
        <v>0</v>
      </c>
      <c r="AB2688" s="3">
        <v>15123882.07</v>
      </c>
      <c r="AC2688" s="3">
        <v>169906680.48</v>
      </c>
      <c r="AD2688" s="3">
        <v>16636335.22</v>
      </c>
      <c r="AE2688" s="3">
        <v>0</v>
      </c>
      <c r="AF2688" s="3">
        <v>0</v>
      </c>
      <c r="AG2688" s="3">
        <v>0</v>
      </c>
      <c r="AH2688" s="3">
        <v>37620977.9</v>
      </c>
      <c r="AI2688" s="3">
        <v>0</v>
      </c>
      <c r="AJ2688" s="3">
        <v>128367698.52</v>
      </c>
      <c r="AK2688" s="3">
        <v>14443405.78</v>
      </c>
      <c r="AL2688" s="3">
        <v>19325577.42</v>
      </c>
      <c r="AM2688" s="3">
        <v>6596516.05</v>
      </c>
      <c r="AN2688" s="3">
        <v>2210460.99</v>
      </c>
      <c r="AO2688" s="6">
        <f t="shared" si="630"/>
        <v>190831413.68</v>
      </c>
      <c r="AP2688" s="6">
        <f t="shared" si="631"/>
        <v>948381918.76</v>
      </c>
      <c r="AQ2688" s="6">
        <f t="shared" si="632"/>
        <v>394427962.86</v>
      </c>
      <c r="AR2688" s="6">
        <f t="shared" si="633"/>
        <v>553953955.9</v>
      </c>
      <c r="AS2688" s="6">
        <f t="shared" si="634"/>
        <v>395107652.36</v>
      </c>
      <c r="AT2688" s="10">
        <f t="shared" si="635"/>
        <v>156349319.39</v>
      </c>
      <c r="AU2688" s="10">
        <f t="shared" si="636"/>
        <v>551456971.75</v>
      </c>
      <c r="AV2688" s="10">
        <f t="shared" si="637"/>
        <v>744785369.58</v>
      </c>
      <c r="AW2688" s="12">
        <f t="shared" si="623"/>
        <v>0.147218932444529</v>
      </c>
      <c r="AX2688" s="12">
        <f t="shared" si="624"/>
        <v>0.732163715070611</v>
      </c>
      <c r="AY2688" s="12">
        <f t="shared" si="625"/>
        <v>0.427353696324732</v>
      </c>
      <c r="AZ2688" s="12">
        <f t="shared" si="626"/>
        <v>0.304810018745879</v>
      </c>
      <c r="BA2688" s="12">
        <f t="shared" si="627"/>
        <v>0.120617352484859</v>
      </c>
      <c r="BB2688" s="12">
        <f t="shared" si="628"/>
        <v>0.425427371230739</v>
      </c>
      <c r="BC2688" s="12">
        <f t="shared" si="629"/>
        <v>0.574572628769261</v>
      </c>
    </row>
    <row r="2689" spans="1:55">
      <c r="A2689" s="3" t="s">
        <v>5429</v>
      </c>
      <c r="B2689" s="3" t="s">
        <v>5430</v>
      </c>
      <c r="C2689" s="3">
        <v>107542471.58</v>
      </c>
      <c r="D2689" s="3">
        <v>125049776.8</v>
      </c>
      <c r="E2689" s="3">
        <v>2529741802.47</v>
      </c>
      <c r="F2689" s="3">
        <v>0</v>
      </c>
      <c r="G2689" s="3">
        <v>0</v>
      </c>
      <c r="H2689" s="3">
        <v>0</v>
      </c>
      <c r="I2689" s="3">
        <v>0</v>
      </c>
      <c r="J2689" s="3">
        <v>112259267.43</v>
      </c>
      <c r="K2689" s="3">
        <v>2979797.79</v>
      </c>
      <c r="L2689" s="3">
        <v>0</v>
      </c>
      <c r="M2689" s="3">
        <v>254910377.64</v>
      </c>
      <c r="N2689" s="3">
        <v>9994784.58</v>
      </c>
      <c r="O2689" s="3">
        <v>114807363.57</v>
      </c>
      <c r="P2689" s="3">
        <v>7851364.57</v>
      </c>
      <c r="Q2689" s="3">
        <v>0</v>
      </c>
      <c r="R2689" s="3">
        <v>156201924.54</v>
      </c>
      <c r="S2689" s="3">
        <v>0</v>
      </c>
      <c r="T2689" s="3">
        <v>0</v>
      </c>
      <c r="U2689" s="3">
        <v>2966550.95</v>
      </c>
      <c r="V2689" s="3">
        <v>2307115.29</v>
      </c>
      <c r="W2689" s="3">
        <v>0</v>
      </c>
      <c r="X2689" s="3">
        <v>0</v>
      </c>
      <c r="Y2689" s="3">
        <v>0</v>
      </c>
      <c r="Z2689" s="3">
        <v>7861706.25</v>
      </c>
      <c r="AA2689" s="3">
        <v>0</v>
      </c>
      <c r="AB2689" s="3">
        <v>256885.68</v>
      </c>
      <c r="AC2689" s="3">
        <v>144619031.63</v>
      </c>
      <c r="AD2689" s="3">
        <v>4517421.36</v>
      </c>
      <c r="AE2689" s="3">
        <v>0</v>
      </c>
      <c r="AF2689" s="3">
        <v>0</v>
      </c>
      <c r="AG2689" s="3">
        <v>0</v>
      </c>
      <c r="AH2689" s="3">
        <v>46333648.84</v>
      </c>
      <c r="AI2689" s="3">
        <v>0</v>
      </c>
      <c r="AJ2689" s="3">
        <v>0</v>
      </c>
      <c r="AK2689" s="3">
        <v>8689198.21</v>
      </c>
      <c r="AL2689" s="3">
        <v>13726991.91</v>
      </c>
      <c r="AM2689" s="3">
        <v>3439567.55</v>
      </c>
      <c r="AN2689" s="3">
        <v>2923308.09</v>
      </c>
      <c r="AO2689" s="6">
        <f t="shared" si="630"/>
        <v>2770030644.49</v>
      </c>
      <c r="AP2689" s="6">
        <f t="shared" si="631"/>
        <v>387563890.36</v>
      </c>
      <c r="AQ2689" s="6">
        <f t="shared" si="632"/>
        <v>169594182.71</v>
      </c>
      <c r="AR2689" s="6">
        <f t="shared" si="633"/>
        <v>217969707.65</v>
      </c>
      <c r="AS2689" s="6">
        <f t="shared" si="634"/>
        <v>224249167.59</v>
      </c>
      <c r="AT2689" s="10">
        <f t="shared" si="635"/>
        <v>107542471.58</v>
      </c>
      <c r="AU2689" s="10">
        <f t="shared" si="636"/>
        <v>331791639.17</v>
      </c>
      <c r="AV2689" s="10">
        <f t="shared" si="637"/>
        <v>2988000352.14</v>
      </c>
      <c r="AW2689" s="12">
        <f t="shared" si="623"/>
        <v>0.834398857440745</v>
      </c>
      <c r="AX2689" s="12">
        <f t="shared" si="624"/>
        <v>0.13320680223266</v>
      </c>
      <c r="AY2689" s="12">
        <f t="shared" si="625"/>
        <v>0.065657640063162</v>
      </c>
      <c r="AZ2689" s="12">
        <f t="shared" si="626"/>
        <v>0.0675491621694981</v>
      </c>
      <c r="BA2689" s="12">
        <f t="shared" si="627"/>
        <v>0.0323943403265948</v>
      </c>
      <c r="BB2689" s="12">
        <f t="shared" si="628"/>
        <v>0.0999435024960929</v>
      </c>
      <c r="BC2689" s="12">
        <f t="shared" si="629"/>
        <v>0.900056497503907</v>
      </c>
    </row>
    <row r="2690" spans="1:55">
      <c r="A2690" s="3" t="s">
        <v>5431</v>
      </c>
      <c r="B2690" s="3" t="s">
        <v>5432</v>
      </c>
      <c r="C2690" s="3">
        <v>0</v>
      </c>
      <c r="D2690" s="3">
        <v>124765086.12</v>
      </c>
      <c r="E2690" s="3">
        <v>171000000</v>
      </c>
      <c r="F2690" s="3">
        <v>0</v>
      </c>
      <c r="G2690" s="3">
        <v>0</v>
      </c>
      <c r="H2690" s="3">
        <v>0</v>
      </c>
      <c r="I2690" s="3">
        <v>0</v>
      </c>
      <c r="J2690" s="3">
        <v>4823961.59</v>
      </c>
      <c r="K2690" s="3">
        <v>6330400.37</v>
      </c>
      <c r="L2690" s="3">
        <v>0</v>
      </c>
      <c r="M2690" s="3">
        <v>32667034.85</v>
      </c>
      <c r="N2690" s="3">
        <v>18633624.75</v>
      </c>
      <c r="O2690" s="3">
        <v>249868353.33</v>
      </c>
      <c r="P2690" s="3">
        <v>57746740.15</v>
      </c>
      <c r="Q2690" s="3">
        <v>0</v>
      </c>
      <c r="R2690" s="3">
        <v>143091769.86</v>
      </c>
      <c r="S2690" s="3">
        <v>590107.8</v>
      </c>
      <c r="T2690" s="3">
        <v>0</v>
      </c>
      <c r="U2690" s="3">
        <v>14474197.18</v>
      </c>
      <c r="V2690" s="3">
        <v>24548651.93</v>
      </c>
      <c r="W2690" s="3">
        <v>0</v>
      </c>
      <c r="X2690" s="3">
        <v>0</v>
      </c>
      <c r="Y2690" s="3">
        <v>0</v>
      </c>
      <c r="Z2690" s="3">
        <v>12301413.71</v>
      </c>
      <c r="AA2690" s="3">
        <v>0</v>
      </c>
      <c r="AB2690" s="3">
        <v>72891349.57</v>
      </c>
      <c r="AC2690" s="3">
        <v>651141680.97</v>
      </c>
      <c r="AD2690" s="3">
        <v>182457078.85</v>
      </c>
      <c r="AE2690" s="3">
        <v>0</v>
      </c>
      <c r="AF2690" s="3">
        <v>0</v>
      </c>
      <c r="AG2690" s="3">
        <v>0</v>
      </c>
      <c r="AH2690" s="3">
        <v>103110575.82</v>
      </c>
      <c r="AI2690" s="3">
        <v>0</v>
      </c>
      <c r="AJ2690" s="3">
        <v>248820956.66</v>
      </c>
      <c r="AK2690" s="3">
        <v>340728.41</v>
      </c>
      <c r="AL2690" s="3">
        <v>608204.84</v>
      </c>
      <c r="AM2690" s="3">
        <v>29144454.15</v>
      </c>
      <c r="AN2690" s="3">
        <v>284432758.98</v>
      </c>
      <c r="AO2690" s="6">
        <f t="shared" si="630"/>
        <v>306919448.08</v>
      </c>
      <c r="AP2690" s="6">
        <f t="shared" si="631"/>
        <v>358915753.08</v>
      </c>
      <c r="AQ2690" s="6">
        <f t="shared" si="632"/>
        <v>267897490.05</v>
      </c>
      <c r="AR2690" s="6">
        <f t="shared" si="633"/>
        <v>91018263.0299999</v>
      </c>
      <c r="AS2690" s="6">
        <f t="shared" si="634"/>
        <v>1500056438.68</v>
      </c>
      <c r="AT2690" s="10">
        <f t="shared" si="635"/>
        <v>0</v>
      </c>
      <c r="AU2690" s="10">
        <f t="shared" si="636"/>
        <v>1500056438.68</v>
      </c>
      <c r="AV2690" s="10">
        <f t="shared" si="637"/>
        <v>397937711.11</v>
      </c>
      <c r="AW2690" s="12">
        <f t="shared" si="623"/>
        <v>0.161707267703622</v>
      </c>
      <c r="AX2690" s="12">
        <f t="shared" si="624"/>
        <v>0.838292732296378</v>
      </c>
      <c r="AY2690" s="12">
        <f t="shared" si="625"/>
        <v>0.0479549755409259</v>
      </c>
      <c r="AZ2690" s="12">
        <f t="shared" si="626"/>
        <v>0.790337756755452</v>
      </c>
      <c r="BA2690" s="12">
        <f t="shared" si="627"/>
        <v>0</v>
      </c>
      <c r="BB2690" s="12">
        <f t="shared" si="628"/>
        <v>0.790337756755452</v>
      </c>
      <c r="BC2690" s="12">
        <f t="shared" si="629"/>
        <v>0.209662243244548</v>
      </c>
    </row>
    <row r="2691" spans="1:55">
      <c r="A2691" s="3" t="s">
        <v>5433</v>
      </c>
      <c r="B2691" s="3" t="s">
        <v>5434</v>
      </c>
      <c r="C2691" s="3">
        <v>0</v>
      </c>
      <c r="D2691" s="3">
        <v>124212849.82</v>
      </c>
      <c r="E2691" s="3">
        <v>549000000</v>
      </c>
      <c r="F2691" s="3">
        <v>0</v>
      </c>
      <c r="G2691" s="3">
        <v>0</v>
      </c>
      <c r="H2691" s="3">
        <v>0</v>
      </c>
      <c r="I2691" s="3">
        <v>0</v>
      </c>
      <c r="J2691" s="3">
        <v>37258729.35</v>
      </c>
      <c r="K2691" s="3">
        <v>32827719.82</v>
      </c>
      <c r="L2691" s="3">
        <v>0</v>
      </c>
      <c r="M2691" s="3">
        <v>231492154.88</v>
      </c>
      <c r="N2691" s="3">
        <v>27381761.51</v>
      </c>
      <c r="O2691" s="3">
        <v>85380281.75</v>
      </c>
      <c r="P2691" s="3">
        <v>17495463.1</v>
      </c>
      <c r="Q2691" s="3">
        <v>0</v>
      </c>
      <c r="R2691" s="3">
        <v>212973677.83</v>
      </c>
      <c r="S2691" s="3">
        <v>6339490.71</v>
      </c>
      <c r="T2691" s="3">
        <v>0</v>
      </c>
      <c r="U2691" s="3">
        <v>28174504.54</v>
      </c>
      <c r="V2691" s="3">
        <v>19597688.36</v>
      </c>
      <c r="W2691" s="3">
        <v>0</v>
      </c>
      <c r="X2691" s="3">
        <v>0</v>
      </c>
      <c r="Y2691" s="3">
        <v>0</v>
      </c>
      <c r="Z2691" s="3">
        <v>5370676.57</v>
      </c>
      <c r="AA2691" s="3">
        <v>0</v>
      </c>
      <c r="AB2691" s="3">
        <v>156848.46</v>
      </c>
      <c r="AC2691" s="3">
        <v>759638830.53</v>
      </c>
      <c r="AD2691" s="3">
        <v>23035966.42</v>
      </c>
      <c r="AE2691" s="3">
        <v>0</v>
      </c>
      <c r="AF2691" s="3">
        <v>0</v>
      </c>
      <c r="AG2691" s="3">
        <v>0</v>
      </c>
      <c r="AH2691" s="3">
        <v>82148366.26</v>
      </c>
      <c r="AI2691" s="3">
        <v>10568085.42</v>
      </c>
      <c r="AJ2691" s="3">
        <v>2485097.93</v>
      </c>
      <c r="AK2691" s="3">
        <v>13323439.48</v>
      </c>
      <c r="AL2691" s="3">
        <v>5814511.6</v>
      </c>
      <c r="AM2691" s="3">
        <v>0</v>
      </c>
      <c r="AN2691" s="3">
        <v>0</v>
      </c>
      <c r="AO2691" s="6">
        <f t="shared" si="630"/>
        <v>743299298.99</v>
      </c>
      <c r="AP2691" s="6">
        <f t="shared" si="631"/>
        <v>361749661.24</v>
      </c>
      <c r="AQ2691" s="6">
        <f t="shared" si="632"/>
        <v>272612886.47</v>
      </c>
      <c r="AR2691" s="6">
        <f t="shared" si="633"/>
        <v>89136774.77</v>
      </c>
      <c r="AS2691" s="6">
        <f t="shared" si="634"/>
        <v>897014297.64</v>
      </c>
      <c r="AT2691" s="10">
        <f t="shared" si="635"/>
        <v>0</v>
      </c>
      <c r="AU2691" s="10">
        <f t="shared" si="636"/>
        <v>897014297.64</v>
      </c>
      <c r="AV2691" s="10">
        <f t="shared" si="637"/>
        <v>832436073.76</v>
      </c>
      <c r="AW2691" s="12">
        <f t="shared" ref="AW2691:AW2754" si="638">AO2691/(AO2691+AR2691+AS2691+AT2691)</f>
        <v>0.429789319937695</v>
      </c>
      <c r="AX2691" s="12">
        <f t="shared" ref="AX2691:AX2754" si="639">(AR2691+AS2691)/(AO2691+AR2691+AS2691+AT2691)</f>
        <v>0.570210680062305</v>
      </c>
      <c r="AY2691" s="12">
        <f t="shared" ref="AY2691:AY2754" si="640">(AR2691)/(AO2691+AR2691+AS2691+AT2691)</f>
        <v>0.0515405219161295</v>
      </c>
      <c r="AZ2691" s="12">
        <f t="shared" ref="AZ2691:AZ2754" si="641">AS2691/(AO2691+AR2691+AS2691+AT2691)</f>
        <v>0.518670158146175</v>
      </c>
      <c r="BA2691" s="12">
        <f t="shared" ref="BA2691:BA2754" si="642">AT2691/(AO2691+AR2691+AS2691+AT2691)</f>
        <v>0</v>
      </c>
      <c r="BB2691" s="12">
        <f t="shared" ref="BB2691:BB2754" si="643">(AU2691)/(AU2691+AV2691)</f>
        <v>0.518670158146175</v>
      </c>
      <c r="BC2691" s="12">
        <f t="shared" ref="BC2691:BC2754" si="644">(AV2691)/(AU2691+AV2691)</f>
        <v>0.481329841853824</v>
      </c>
    </row>
    <row r="2692" spans="1:55">
      <c r="A2692" s="3" t="s">
        <v>5435</v>
      </c>
      <c r="B2692" s="3" t="s">
        <v>5436</v>
      </c>
      <c r="C2692" s="3">
        <v>125057378.3</v>
      </c>
      <c r="D2692" s="3">
        <v>123589033.78</v>
      </c>
      <c r="E2692" s="3">
        <v>0</v>
      </c>
      <c r="F2692" s="3">
        <v>0</v>
      </c>
      <c r="G2692" s="3">
        <v>0</v>
      </c>
      <c r="H2692" s="3">
        <v>0</v>
      </c>
      <c r="I2692" s="3">
        <v>0</v>
      </c>
      <c r="J2692" s="3">
        <v>0</v>
      </c>
      <c r="K2692" s="3">
        <v>86324213.92</v>
      </c>
      <c r="L2692" s="3">
        <v>0</v>
      </c>
      <c r="M2692" s="3">
        <v>352849532.12</v>
      </c>
      <c r="N2692" s="3">
        <v>37284343.99</v>
      </c>
      <c r="O2692" s="3">
        <v>209063699.81</v>
      </c>
      <c r="P2692" s="3">
        <v>44679618.49</v>
      </c>
      <c r="Q2692" s="3">
        <v>0</v>
      </c>
      <c r="R2692" s="3">
        <v>194023332.82</v>
      </c>
      <c r="S2692" s="3">
        <v>0</v>
      </c>
      <c r="T2692" s="3">
        <v>0</v>
      </c>
      <c r="U2692" s="3">
        <v>9156651.95</v>
      </c>
      <c r="V2692" s="3">
        <v>8613886.93</v>
      </c>
      <c r="W2692" s="3">
        <v>0</v>
      </c>
      <c r="X2692" s="3">
        <v>0</v>
      </c>
      <c r="Y2692" s="3">
        <v>22319322.21</v>
      </c>
      <c r="Z2692" s="3">
        <v>108470987.54</v>
      </c>
      <c r="AA2692" s="3">
        <v>0</v>
      </c>
      <c r="AB2692" s="3">
        <v>2307987.68</v>
      </c>
      <c r="AC2692" s="3">
        <v>876232555.72</v>
      </c>
      <c r="AD2692" s="3">
        <v>90957323.36</v>
      </c>
      <c r="AE2692" s="3">
        <v>0</v>
      </c>
      <c r="AF2692" s="3">
        <v>0</v>
      </c>
      <c r="AG2692" s="3">
        <v>0</v>
      </c>
      <c r="AH2692" s="3">
        <v>103392405.24</v>
      </c>
      <c r="AI2692" s="3">
        <v>152620626.04</v>
      </c>
      <c r="AJ2692" s="3">
        <v>72304948.43</v>
      </c>
      <c r="AK2692" s="3">
        <v>93649630.74</v>
      </c>
      <c r="AL2692" s="3">
        <v>69778908.48</v>
      </c>
      <c r="AM2692" s="3">
        <v>8858191.06</v>
      </c>
      <c r="AN2692" s="3">
        <v>0</v>
      </c>
      <c r="AO2692" s="6">
        <f t="shared" si="630"/>
        <v>209913247.7</v>
      </c>
      <c r="AP2692" s="6">
        <f t="shared" si="631"/>
        <v>643877194.41</v>
      </c>
      <c r="AQ2692" s="6">
        <f t="shared" si="632"/>
        <v>344892169.13</v>
      </c>
      <c r="AR2692" s="6">
        <f t="shared" si="633"/>
        <v>298985025.28</v>
      </c>
      <c r="AS2692" s="6">
        <f t="shared" si="634"/>
        <v>1467794589.07</v>
      </c>
      <c r="AT2692" s="10">
        <f t="shared" si="635"/>
        <v>125057378.3</v>
      </c>
      <c r="AU2692" s="10">
        <f t="shared" si="636"/>
        <v>1592851967.37</v>
      </c>
      <c r="AV2692" s="10">
        <f t="shared" si="637"/>
        <v>508898272.98</v>
      </c>
      <c r="AW2692" s="12">
        <f t="shared" si="638"/>
        <v>0.0998754484096281</v>
      </c>
      <c r="AX2692" s="12">
        <f t="shared" si="639"/>
        <v>0.840623010494236</v>
      </c>
      <c r="AY2692" s="12">
        <f t="shared" si="640"/>
        <v>0.142255259231092</v>
      </c>
      <c r="AZ2692" s="12">
        <f t="shared" si="641"/>
        <v>0.698367751263143</v>
      </c>
      <c r="BA2692" s="12">
        <f t="shared" si="642"/>
        <v>0.0595015410961364</v>
      </c>
      <c r="BB2692" s="12">
        <f t="shared" si="643"/>
        <v>0.757869292359279</v>
      </c>
      <c r="BC2692" s="12">
        <f t="shared" si="644"/>
        <v>0.242130707640721</v>
      </c>
    </row>
    <row r="2693" spans="1:55">
      <c r="A2693" s="3" t="s">
        <v>5437</v>
      </c>
      <c r="B2693" s="3" t="s">
        <v>5438</v>
      </c>
      <c r="C2693" s="3">
        <v>0</v>
      </c>
      <c r="D2693" s="3">
        <v>123465550.95</v>
      </c>
      <c r="E2693" s="3">
        <v>432473818.21</v>
      </c>
      <c r="F2693" s="3">
        <v>0</v>
      </c>
      <c r="G2693" s="3">
        <v>0</v>
      </c>
      <c r="H2693" s="3">
        <v>0</v>
      </c>
      <c r="I2693" s="3">
        <v>0</v>
      </c>
      <c r="J2693" s="3">
        <v>0</v>
      </c>
      <c r="K2693" s="3">
        <v>3487582.54</v>
      </c>
      <c r="L2693" s="3">
        <v>0</v>
      </c>
      <c r="M2693" s="3">
        <v>457468311.44</v>
      </c>
      <c r="N2693" s="3">
        <v>72019855.34</v>
      </c>
      <c r="O2693" s="3">
        <v>132001814.62</v>
      </c>
      <c r="P2693" s="3">
        <v>0</v>
      </c>
      <c r="Q2693" s="3">
        <v>0</v>
      </c>
      <c r="R2693" s="3">
        <v>348635396.96</v>
      </c>
      <c r="S2693" s="3">
        <v>0</v>
      </c>
      <c r="T2693" s="3">
        <v>0</v>
      </c>
      <c r="U2693" s="3">
        <v>6768852.57</v>
      </c>
      <c r="V2693" s="3">
        <v>10758799.8</v>
      </c>
      <c r="W2693" s="3">
        <v>0</v>
      </c>
      <c r="X2693" s="3">
        <v>0</v>
      </c>
      <c r="Y2693" s="3">
        <v>0</v>
      </c>
      <c r="Z2693" s="3">
        <v>17280345.87</v>
      </c>
      <c r="AA2693" s="3">
        <v>0</v>
      </c>
      <c r="AB2693" s="3">
        <v>180893.69</v>
      </c>
      <c r="AC2693" s="3">
        <v>163092680.88</v>
      </c>
      <c r="AD2693" s="3">
        <v>9556242.95</v>
      </c>
      <c r="AE2693" s="3">
        <v>0</v>
      </c>
      <c r="AF2693" s="3">
        <v>0</v>
      </c>
      <c r="AG2693" s="3">
        <v>0</v>
      </c>
      <c r="AH2693" s="3">
        <v>14608346.66</v>
      </c>
      <c r="AI2693" s="3">
        <v>0</v>
      </c>
      <c r="AJ2693" s="3">
        <v>0</v>
      </c>
      <c r="AK2693" s="3">
        <v>1470879.66</v>
      </c>
      <c r="AL2693" s="3">
        <v>7051259.65</v>
      </c>
      <c r="AM2693" s="3">
        <v>29245.87</v>
      </c>
      <c r="AN2693" s="3">
        <v>16545509.5</v>
      </c>
      <c r="AO2693" s="6">
        <f t="shared" si="630"/>
        <v>559426951.7</v>
      </c>
      <c r="AP2693" s="6">
        <f t="shared" si="631"/>
        <v>661489981.4</v>
      </c>
      <c r="AQ2693" s="6">
        <f t="shared" si="632"/>
        <v>383624288.89</v>
      </c>
      <c r="AR2693" s="6">
        <f t="shared" si="633"/>
        <v>277865692.51</v>
      </c>
      <c r="AS2693" s="6">
        <f t="shared" si="634"/>
        <v>212354165.17</v>
      </c>
      <c r="AT2693" s="10">
        <f t="shared" si="635"/>
        <v>0</v>
      </c>
      <c r="AU2693" s="10">
        <f t="shared" si="636"/>
        <v>212354165.17</v>
      </c>
      <c r="AV2693" s="10">
        <f t="shared" si="637"/>
        <v>837292644.21</v>
      </c>
      <c r="AW2693" s="12">
        <f t="shared" si="638"/>
        <v>0.532966848182428</v>
      </c>
      <c r="AX2693" s="12">
        <f t="shared" si="639"/>
        <v>0.467033151817572</v>
      </c>
      <c r="AY2693" s="12">
        <f t="shared" si="640"/>
        <v>0.264723038289545</v>
      </c>
      <c r="AZ2693" s="12">
        <f t="shared" si="641"/>
        <v>0.202310113528028</v>
      </c>
      <c r="BA2693" s="12">
        <f t="shared" si="642"/>
        <v>0</v>
      </c>
      <c r="BB2693" s="12">
        <f t="shared" si="643"/>
        <v>0.202310113528028</v>
      </c>
      <c r="BC2693" s="12">
        <f t="shared" si="644"/>
        <v>0.797689886471972</v>
      </c>
    </row>
    <row r="2694" spans="1:55">
      <c r="A2694" s="3" t="s">
        <v>5439</v>
      </c>
      <c r="B2694" s="3" t="s">
        <v>5440</v>
      </c>
      <c r="C2694" s="3">
        <v>13000679.46</v>
      </c>
      <c r="D2694" s="3">
        <v>123343892.69</v>
      </c>
      <c r="E2694" s="3">
        <v>4413746.41</v>
      </c>
      <c r="F2694" s="3">
        <v>0</v>
      </c>
      <c r="G2694" s="3">
        <v>0</v>
      </c>
      <c r="H2694" s="3">
        <v>0</v>
      </c>
      <c r="I2694" s="3">
        <v>0</v>
      </c>
      <c r="J2694" s="3">
        <v>38334208</v>
      </c>
      <c r="K2694" s="3">
        <v>15500068.61</v>
      </c>
      <c r="L2694" s="3">
        <v>0</v>
      </c>
      <c r="M2694" s="3">
        <v>586204077.16</v>
      </c>
      <c r="N2694" s="3">
        <v>20986770.59</v>
      </c>
      <c r="O2694" s="3">
        <v>181980839.63</v>
      </c>
      <c r="P2694" s="3">
        <v>6782178.39</v>
      </c>
      <c r="Q2694" s="3">
        <v>0</v>
      </c>
      <c r="R2694" s="3">
        <v>286988828.68</v>
      </c>
      <c r="S2694" s="3">
        <v>0</v>
      </c>
      <c r="T2694" s="3">
        <v>0</v>
      </c>
      <c r="U2694" s="3">
        <v>13735971.78</v>
      </c>
      <c r="V2694" s="3">
        <v>15120257.21</v>
      </c>
      <c r="W2694" s="3">
        <v>0</v>
      </c>
      <c r="X2694" s="3">
        <v>0</v>
      </c>
      <c r="Y2694" s="3">
        <v>0</v>
      </c>
      <c r="Z2694" s="3">
        <v>0</v>
      </c>
      <c r="AA2694" s="3">
        <v>0</v>
      </c>
      <c r="AB2694" s="3">
        <v>1018620.7</v>
      </c>
      <c r="AC2694" s="3">
        <v>254811635.28</v>
      </c>
      <c r="AD2694" s="3">
        <v>1003831.74</v>
      </c>
      <c r="AE2694" s="3">
        <v>0</v>
      </c>
      <c r="AF2694" s="3">
        <v>0</v>
      </c>
      <c r="AG2694" s="3">
        <v>0</v>
      </c>
      <c r="AH2694" s="3">
        <v>56338302.02</v>
      </c>
      <c r="AI2694" s="3">
        <v>0</v>
      </c>
      <c r="AJ2694" s="3">
        <v>185377102.47</v>
      </c>
      <c r="AK2694" s="3">
        <v>14064661.96</v>
      </c>
      <c r="AL2694" s="3">
        <v>13126933.31</v>
      </c>
      <c r="AM2694" s="3">
        <v>4160317.95</v>
      </c>
      <c r="AN2694" s="3">
        <v>23615953.4</v>
      </c>
      <c r="AO2694" s="6">
        <f t="shared" si="630"/>
        <v>181591915.71</v>
      </c>
      <c r="AP2694" s="6">
        <f t="shared" si="631"/>
        <v>795953865.77</v>
      </c>
      <c r="AQ2694" s="6">
        <f t="shared" si="632"/>
        <v>316863678.37</v>
      </c>
      <c r="AR2694" s="6">
        <f t="shared" si="633"/>
        <v>479090187.4</v>
      </c>
      <c r="AS2694" s="6">
        <f t="shared" si="634"/>
        <v>552498738.13</v>
      </c>
      <c r="AT2694" s="10">
        <f t="shared" si="635"/>
        <v>13000679.46</v>
      </c>
      <c r="AU2694" s="10">
        <f t="shared" si="636"/>
        <v>565499417.59</v>
      </c>
      <c r="AV2694" s="10">
        <f t="shared" si="637"/>
        <v>660682103.11</v>
      </c>
      <c r="AW2694" s="12">
        <f t="shared" si="638"/>
        <v>0.148095459476777</v>
      </c>
      <c r="AX2694" s="12">
        <f t="shared" si="639"/>
        <v>0.841301967216965</v>
      </c>
      <c r="AY2694" s="12">
        <f t="shared" si="640"/>
        <v>0.390717181193938</v>
      </c>
      <c r="AZ2694" s="12">
        <f t="shared" si="641"/>
        <v>0.450584786023027</v>
      </c>
      <c r="BA2694" s="12">
        <f t="shared" si="642"/>
        <v>0.0106025733062575</v>
      </c>
      <c r="BB2694" s="12">
        <f t="shared" si="643"/>
        <v>0.461187359329285</v>
      </c>
      <c r="BC2694" s="12">
        <f t="shared" si="644"/>
        <v>0.538812640670715</v>
      </c>
    </row>
    <row r="2695" spans="1:55">
      <c r="A2695" s="3" t="s">
        <v>5441</v>
      </c>
      <c r="B2695" s="3" t="s">
        <v>5442</v>
      </c>
      <c r="C2695" s="3">
        <v>0</v>
      </c>
      <c r="D2695" s="3">
        <v>123310106.29</v>
      </c>
      <c r="E2695" s="3">
        <v>69702042.47</v>
      </c>
      <c r="F2695" s="3">
        <v>0</v>
      </c>
      <c r="G2695" s="3">
        <v>0</v>
      </c>
      <c r="H2695" s="3">
        <v>0</v>
      </c>
      <c r="I2695" s="3">
        <v>0</v>
      </c>
      <c r="J2695" s="3">
        <v>0</v>
      </c>
      <c r="K2695" s="3">
        <v>202568.34</v>
      </c>
      <c r="L2695" s="3">
        <v>0</v>
      </c>
      <c r="M2695" s="3">
        <v>229369465.06</v>
      </c>
      <c r="N2695" s="3">
        <v>16171455.81</v>
      </c>
      <c r="O2695" s="3">
        <v>35546332.07</v>
      </c>
      <c r="P2695" s="3">
        <v>30390627.6</v>
      </c>
      <c r="Q2695" s="3">
        <v>0</v>
      </c>
      <c r="R2695" s="3">
        <v>31187119.01</v>
      </c>
      <c r="S2695" s="3">
        <v>0</v>
      </c>
      <c r="T2695" s="3">
        <v>0</v>
      </c>
      <c r="U2695" s="3">
        <v>14078673.95</v>
      </c>
      <c r="V2695" s="3">
        <v>1886162.02</v>
      </c>
      <c r="W2695" s="3">
        <v>0</v>
      </c>
      <c r="X2695" s="3">
        <v>0</v>
      </c>
      <c r="Y2695" s="3">
        <v>0</v>
      </c>
      <c r="Z2695" s="3">
        <v>11144633.7</v>
      </c>
      <c r="AA2695" s="3">
        <v>0</v>
      </c>
      <c r="AB2695" s="3">
        <v>70137790.8</v>
      </c>
      <c r="AC2695" s="3">
        <v>155566010.14</v>
      </c>
      <c r="AD2695" s="3">
        <v>592401.55</v>
      </c>
      <c r="AE2695" s="3">
        <v>0</v>
      </c>
      <c r="AF2695" s="3">
        <v>0</v>
      </c>
      <c r="AG2695" s="3">
        <v>0</v>
      </c>
      <c r="AH2695" s="3">
        <v>38794029.51</v>
      </c>
      <c r="AI2695" s="3">
        <v>0</v>
      </c>
      <c r="AJ2695" s="3">
        <v>0</v>
      </c>
      <c r="AK2695" s="3">
        <v>96962.85</v>
      </c>
      <c r="AL2695" s="3">
        <v>2167320.06</v>
      </c>
      <c r="AM2695" s="3">
        <v>30306.37</v>
      </c>
      <c r="AN2695" s="3">
        <v>0</v>
      </c>
      <c r="AO2695" s="6">
        <f t="shared" si="630"/>
        <v>193214717.1</v>
      </c>
      <c r="AP2695" s="6">
        <f t="shared" si="631"/>
        <v>311477880.54</v>
      </c>
      <c r="AQ2695" s="6">
        <f t="shared" si="632"/>
        <v>128434379.48</v>
      </c>
      <c r="AR2695" s="6">
        <f t="shared" si="633"/>
        <v>183043501.06</v>
      </c>
      <c r="AS2695" s="6">
        <f t="shared" si="634"/>
        <v>197247030.48</v>
      </c>
      <c r="AT2695" s="10">
        <f t="shared" si="635"/>
        <v>0</v>
      </c>
      <c r="AU2695" s="10">
        <f t="shared" si="636"/>
        <v>197247030.48</v>
      </c>
      <c r="AV2695" s="10">
        <f t="shared" si="637"/>
        <v>376258218.16</v>
      </c>
      <c r="AW2695" s="12">
        <f t="shared" si="638"/>
        <v>0.33690139289603</v>
      </c>
      <c r="AX2695" s="12">
        <f t="shared" si="639"/>
        <v>0.66309860710397</v>
      </c>
      <c r="AY2695" s="12">
        <f t="shared" si="640"/>
        <v>0.319166217735698</v>
      </c>
      <c r="AZ2695" s="12">
        <f t="shared" si="641"/>
        <v>0.343932389368272</v>
      </c>
      <c r="BA2695" s="12">
        <f t="shared" si="642"/>
        <v>0</v>
      </c>
      <c r="BB2695" s="12">
        <f t="shared" si="643"/>
        <v>0.343932389368272</v>
      </c>
      <c r="BC2695" s="12">
        <f t="shared" si="644"/>
        <v>0.656067610631728</v>
      </c>
    </row>
    <row r="2696" spans="1:55">
      <c r="A2696" s="3" t="s">
        <v>5443</v>
      </c>
      <c r="B2696" s="3" t="s">
        <v>5444</v>
      </c>
      <c r="C2696" s="3">
        <v>0</v>
      </c>
      <c r="D2696" s="3">
        <v>123274285.36</v>
      </c>
      <c r="E2696" s="3">
        <v>0</v>
      </c>
      <c r="F2696" s="3">
        <v>0</v>
      </c>
      <c r="G2696" s="3">
        <v>0</v>
      </c>
      <c r="H2696" s="3">
        <v>0</v>
      </c>
      <c r="I2696" s="3">
        <v>0</v>
      </c>
      <c r="J2696" s="3">
        <v>0</v>
      </c>
      <c r="K2696" s="3">
        <v>9856669.55</v>
      </c>
      <c r="L2696" s="3">
        <v>0</v>
      </c>
      <c r="M2696" s="3">
        <v>150360770.37</v>
      </c>
      <c r="N2696" s="3">
        <v>123519116.3</v>
      </c>
      <c r="O2696" s="3">
        <v>427541712.78</v>
      </c>
      <c r="P2696" s="3">
        <v>36730134.11</v>
      </c>
      <c r="Q2696" s="3">
        <v>0</v>
      </c>
      <c r="R2696" s="3">
        <v>200620048.91</v>
      </c>
      <c r="S2696" s="3">
        <v>0</v>
      </c>
      <c r="T2696" s="3">
        <v>0</v>
      </c>
      <c r="U2696" s="3">
        <v>4845864.12</v>
      </c>
      <c r="V2696" s="3">
        <v>748740.87</v>
      </c>
      <c r="W2696" s="3">
        <v>0</v>
      </c>
      <c r="X2696" s="3">
        <v>0</v>
      </c>
      <c r="Y2696" s="3">
        <v>0</v>
      </c>
      <c r="Z2696" s="3">
        <v>2495562.47</v>
      </c>
      <c r="AA2696" s="3">
        <v>0</v>
      </c>
      <c r="AB2696" s="3">
        <v>61836128.76</v>
      </c>
      <c r="AC2696" s="3">
        <v>108863514.47</v>
      </c>
      <c r="AD2696" s="3">
        <v>4781767.78</v>
      </c>
      <c r="AE2696" s="3">
        <v>0</v>
      </c>
      <c r="AF2696" s="3">
        <v>0</v>
      </c>
      <c r="AG2696" s="3">
        <v>0</v>
      </c>
      <c r="AH2696" s="3">
        <v>22312874.45</v>
      </c>
      <c r="AI2696" s="3">
        <v>0</v>
      </c>
      <c r="AJ2696" s="3">
        <v>0</v>
      </c>
      <c r="AK2696" s="3">
        <v>4352922.9</v>
      </c>
      <c r="AL2696" s="3">
        <v>12905791.26</v>
      </c>
      <c r="AM2696" s="3">
        <v>186760.01</v>
      </c>
      <c r="AN2696" s="3">
        <v>0</v>
      </c>
      <c r="AO2696" s="6">
        <f t="shared" si="630"/>
        <v>133130954.91</v>
      </c>
      <c r="AP2696" s="6">
        <f t="shared" si="631"/>
        <v>738151733.56</v>
      </c>
      <c r="AQ2696" s="6">
        <f t="shared" si="632"/>
        <v>270546345.13</v>
      </c>
      <c r="AR2696" s="6">
        <f t="shared" si="633"/>
        <v>467605388.43</v>
      </c>
      <c r="AS2696" s="6">
        <f t="shared" si="634"/>
        <v>153403630.87</v>
      </c>
      <c r="AT2696" s="10">
        <f t="shared" si="635"/>
        <v>0</v>
      </c>
      <c r="AU2696" s="10">
        <f t="shared" si="636"/>
        <v>153403630.87</v>
      </c>
      <c r="AV2696" s="10">
        <f t="shared" si="637"/>
        <v>600736343.34</v>
      </c>
      <c r="AW2696" s="12">
        <f t="shared" si="638"/>
        <v>0.176533481134535</v>
      </c>
      <c r="AX2696" s="12">
        <f t="shared" si="639"/>
        <v>0.823466518865465</v>
      </c>
      <c r="AY2696" s="12">
        <f t="shared" si="640"/>
        <v>0.620051189992734</v>
      </c>
      <c r="AZ2696" s="12">
        <f t="shared" si="641"/>
        <v>0.203415328872731</v>
      </c>
      <c r="BA2696" s="12">
        <f t="shared" si="642"/>
        <v>0</v>
      </c>
      <c r="BB2696" s="12">
        <f t="shared" si="643"/>
        <v>0.203415328872731</v>
      </c>
      <c r="BC2696" s="12">
        <f t="shared" si="644"/>
        <v>0.796584671127269</v>
      </c>
    </row>
    <row r="2697" spans="1:55">
      <c r="A2697" s="3" t="s">
        <v>5445</v>
      </c>
      <c r="B2697" s="3" t="s">
        <v>5446</v>
      </c>
      <c r="C2697" s="3">
        <v>6018466.6</v>
      </c>
      <c r="D2697" s="3">
        <v>123258870.15</v>
      </c>
      <c r="E2697" s="3">
        <v>0</v>
      </c>
      <c r="F2697" s="3">
        <v>0</v>
      </c>
      <c r="G2697" s="3">
        <v>0</v>
      </c>
      <c r="H2697" s="3">
        <v>0</v>
      </c>
      <c r="I2697" s="3">
        <v>0</v>
      </c>
      <c r="J2697" s="3">
        <v>0</v>
      </c>
      <c r="K2697" s="3">
        <v>13027471.04</v>
      </c>
      <c r="L2697" s="3">
        <v>0</v>
      </c>
      <c r="M2697" s="3">
        <v>168684422.79</v>
      </c>
      <c r="N2697" s="3">
        <v>33782750.02</v>
      </c>
      <c r="O2697" s="3">
        <v>218303710.21</v>
      </c>
      <c r="P2697" s="3">
        <v>4280313.02</v>
      </c>
      <c r="Q2697" s="3">
        <v>0</v>
      </c>
      <c r="R2697" s="3">
        <v>175026517.56</v>
      </c>
      <c r="S2697" s="3">
        <v>0</v>
      </c>
      <c r="T2697" s="3">
        <v>0</v>
      </c>
      <c r="U2697" s="3">
        <v>30463385.12</v>
      </c>
      <c r="V2697" s="3">
        <v>13117627.23</v>
      </c>
      <c r="W2697" s="3">
        <v>0</v>
      </c>
      <c r="X2697" s="3">
        <v>0</v>
      </c>
      <c r="Y2697" s="3">
        <v>0</v>
      </c>
      <c r="Z2697" s="3">
        <v>24038568.17</v>
      </c>
      <c r="AA2697" s="3">
        <v>0</v>
      </c>
      <c r="AB2697" s="3">
        <v>3934679.02</v>
      </c>
      <c r="AC2697" s="3">
        <v>543176937.23</v>
      </c>
      <c r="AD2697" s="3">
        <v>44079083.06</v>
      </c>
      <c r="AE2697" s="3">
        <v>0</v>
      </c>
      <c r="AF2697" s="3">
        <v>0</v>
      </c>
      <c r="AG2697" s="3">
        <v>0</v>
      </c>
      <c r="AH2697" s="3">
        <v>83100771.47</v>
      </c>
      <c r="AI2697" s="3">
        <v>0</v>
      </c>
      <c r="AJ2697" s="3">
        <v>0</v>
      </c>
      <c r="AK2697" s="3">
        <v>3054692.85</v>
      </c>
      <c r="AL2697" s="3">
        <v>24443049.22</v>
      </c>
      <c r="AM2697" s="3">
        <v>0</v>
      </c>
      <c r="AN2697" s="3">
        <v>13818356.68</v>
      </c>
      <c r="AO2697" s="6">
        <f t="shared" si="630"/>
        <v>136286341.19</v>
      </c>
      <c r="AP2697" s="6">
        <f t="shared" si="631"/>
        <v>425051196.04</v>
      </c>
      <c r="AQ2697" s="6">
        <f t="shared" si="632"/>
        <v>246580777.1</v>
      </c>
      <c r="AR2697" s="6">
        <f t="shared" si="633"/>
        <v>178470418.94</v>
      </c>
      <c r="AS2697" s="6">
        <f t="shared" si="634"/>
        <v>711672890.51</v>
      </c>
      <c r="AT2697" s="10">
        <f t="shared" si="635"/>
        <v>6018466.6</v>
      </c>
      <c r="AU2697" s="10">
        <f t="shared" si="636"/>
        <v>717691357.11</v>
      </c>
      <c r="AV2697" s="10">
        <f t="shared" si="637"/>
        <v>314756760.13</v>
      </c>
      <c r="AW2697" s="12">
        <f t="shared" si="638"/>
        <v>0.132003089466935</v>
      </c>
      <c r="AX2697" s="12">
        <f t="shared" si="639"/>
        <v>0.862167594270579</v>
      </c>
      <c r="AY2697" s="12">
        <f t="shared" si="640"/>
        <v>0.172861392219008</v>
      </c>
      <c r="AZ2697" s="12">
        <f t="shared" si="641"/>
        <v>0.689306202051571</v>
      </c>
      <c r="BA2697" s="12">
        <f t="shared" si="642"/>
        <v>0.00582931626248582</v>
      </c>
      <c r="BB2697" s="12">
        <f t="shared" si="643"/>
        <v>0.695135518314057</v>
      </c>
      <c r="BC2697" s="12">
        <f t="shared" si="644"/>
        <v>0.304864481685943</v>
      </c>
    </row>
    <row r="2698" spans="1:55">
      <c r="A2698" s="3" t="s">
        <v>5447</v>
      </c>
      <c r="B2698" s="3" t="s">
        <v>5448</v>
      </c>
      <c r="C2698" s="3">
        <v>30025979.55</v>
      </c>
      <c r="D2698" s="3">
        <v>122931134.01</v>
      </c>
      <c r="E2698" s="3">
        <v>0</v>
      </c>
      <c r="F2698" s="3">
        <v>0</v>
      </c>
      <c r="G2698" s="3">
        <v>0</v>
      </c>
      <c r="H2698" s="3">
        <v>0</v>
      </c>
      <c r="I2698" s="3">
        <v>0</v>
      </c>
      <c r="J2698" s="3">
        <v>0</v>
      </c>
      <c r="K2698" s="3">
        <v>16683367.43</v>
      </c>
      <c r="L2698" s="3">
        <v>0</v>
      </c>
      <c r="M2698" s="3">
        <v>205617626.48</v>
      </c>
      <c r="N2698" s="3">
        <v>89263857.21</v>
      </c>
      <c r="O2698" s="3">
        <v>416116092.14</v>
      </c>
      <c r="P2698" s="3">
        <v>227947086.82</v>
      </c>
      <c r="Q2698" s="3">
        <v>6219124.7</v>
      </c>
      <c r="R2698" s="3">
        <v>228255598.35</v>
      </c>
      <c r="S2698" s="3">
        <v>230000</v>
      </c>
      <c r="T2698" s="3">
        <v>0</v>
      </c>
      <c r="U2698" s="3">
        <v>13738367.81</v>
      </c>
      <c r="V2698" s="3">
        <v>5184494.44</v>
      </c>
      <c r="W2698" s="3">
        <v>0</v>
      </c>
      <c r="X2698" s="3">
        <v>0</v>
      </c>
      <c r="Y2698" s="3">
        <v>0</v>
      </c>
      <c r="Z2698" s="3">
        <v>1708758.61</v>
      </c>
      <c r="AA2698" s="3">
        <v>0</v>
      </c>
      <c r="AB2698" s="3">
        <v>21976139.47</v>
      </c>
      <c r="AC2698" s="3">
        <v>22919252.19</v>
      </c>
      <c r="AD2698" s="3">
        <v>0</v>
      </c>
      <c r="AE2698" s="3">
        <v>0</v>
      </c>
      <c r="AF2698" s="3">
        <v>0</v>
      </c>
      <c r="AG2698" s="3">
        <v>0</v>
      </c>
      <c r="AH2698" s="3">
        <v>51517263.03</v>
      </c>
      <c r="AI2698" s="3">
        <v>0</v>
      </c>
      <c r="AJ2698" s="3">
        <v>0</v>
      </c>
      <c r="AK2698" s="3">
        <v>1617773.77</v>
      </c>
      <c r="AL2698" s="3">
        <v>29802432.34</v>
      </c>
      <c r="AM2698" s="3">
        <v>10000000</v>
      </c>
      <c r="AN2698" s="3">
        <v>22395</v>
      </c>
      <c r="AO2698" s="6">
        <f t="shared" si="630"/>
        <v>139614501.44</v>
      </c>
      <c r="AP2698" s="6">
        <f t="shared" si="631"/>
        <v>945163787.35</v>
      </c>
      <c r="AQ2698" s="6">
        <f t="shared" si="632"/>
        <v>271093358.68</v>
      </c>
      <c r="AR2698" s="6">
        <f t="shared" si="633"/>
        <v>674070428.67</v>
      </c>
      <c r="AS2698" s="6">
        <f t="shared" si="634"/>
        <v>115879116.33</v>
      </c>
      <c r="AT2698" s="10">
        <f t="shared" si="635"/>
        <v>30025979.55</v>
      </c>
      <c r="AU2698" s="10">
        <f t="shared" si="636"/>
        <v>145905095.88</v>
      </c>
      <c r="AV2698" s="10">
        <f t="shared" si="637"/>
        <v>813684930.11</v>
      </c>
      <c r="AW2698" s="12">
        <f t="shared" si="638"/>
        <v>0.145493906416921</v>
      </c>
      <c r="AX2698" s="12">
        <f t="shared" si="639"/>
        <v>0.823215668780026</v>
      </c>
      <c r="AY2698" s="12">
        <f t="shared" si="640"/>
        <v>0.702456685056275</v>
      </c>
      <c r="AZ2698" s="12">
        <f t="shared" si="641"/>
        <v>0.120758983723751</v>
      </c>
      <c r="BA2698" s="12">
        <f t="shared" si="642"/>
        <v>0.0312904248030532</v>
      </c>
      <c r="BB2698" s="12">
        <f t="shared" si="643"/>
        <v>0.152049408526804</v>
      </c>
      <c r="BC2698" s="12">
        <f t="shared" si="644"/>
        <v>0.847950591473196</v>
      </c>
    </row>
    <row r="2699" spans="1:55">
      <c r="A2699" s="3" t="s">
        <v>5449</v>
      </c>
      <c r="B2699" s="3" t="s">
        <v>5450</v>
      </c>
      <c r="C2699" s="3">
        <v>0</v>
      </c>
      <c r="D2699" s="3">
        <v>122881185.26</v>
      </c>
      <c r="E2699" s="3">
        <v>0</v>
      </c>
      <c r="F2699" s="3">
        <v>0</v>
      </c>
      <c r="G2699" s="3">
        <v>0</v>
      </c>
      <c r="H2699" s="3">
        <v>0</v>
      </c>
      <c r="I2699" s="3">
        <v>0</v>
      </c>
      <c r="J2699" s="3">
        <v>0</v>
      </c>
      <c r="K2699" s="3">
        <v>14212725.14</v>
      </c>
      <c r="L2699" s="3">
        <v>0</v>
      </c>
      <c r="M2699" s="3">
        <v>94117662.3</v>
      </c>
      <c r="N2699" s="3">
        <v>21452994.92</v>
      </c>
      <c r="O2699" s="3">
        <v>118822767.88</v>
      </c>
      <c r="P2699" s="3">
        <v>13092683.16</v>
      </c>
      <c r="Q2699" s="3">
        <v>0</v>
      </c>
      <c r="R2699" s="3">
        <v>198481971.25</v>
      </c>
      <c r="S2699" s="3">
        <v>0</v>
      </c>
      <c r="T2699" s="3">
        <v>0</v>
      </c>
      <c r="U2699" s="3">
        <v>13387598.28</v>
      </c>
      <c r="V2699" s="3">
        <v>23160982.28</v>
      </c>
      <c r="W2699" s="3">
        <v>0</v>
      </c>
      <c r="X2699" s="3">
        <v>0</v>
      </c>
      <c r="Y2699" s="3">
        <v>0</v>
      </c>
      <c r="Z2699" s="3">
        <v>3158403.81</v>
      </c>
      <c r="AA2699" s="3">
        <v>0</v>
      </c>
      <c r="AB2699" s="3">
        <v>4239111.5</v>
      </c>
      <c r="AC2699" s="3">
        <v>1137595238.04</v>
      </c>
      <c r="AD2699" s="3">
        <v>26473878.01</v>
      </c>
      <c r="AE2699" s="3">
        <v>0</v>
      </c>
      <c r="AF2699" s="3">
        <v>0</v>
      </c>
      <c r="AG2699" s="3">
        <v>0</v>
      </c>
      <c r="AH2699" s="3">
        <v>77585967.94</v>
      </c>
      <c r="AI2699" s="3">
        <v>0</v>
      </c>
      <c r="AJ2699" s="3">
        <v>0</v>
      </c>
      <c r="AK2699" s="3">
        <v>92975699.91</v>
      </c>
      <c r="AL2699" s="3">
        <v>51862320.28</v>
      </c>
      <c r="AM2699" s="3">
        <v>0</v>
      </c>
      <c r="AN2699" s="3">
        <v>15197642.88</v>
      </c>
      <c r="AO2699" s="6">
        <f t="shared" si="630"/>
        <v>137093910.4</v>
      </c>
      <c r="AP2699" s="6">
        <f t="shared" si="631"/>
        <v>247486108.26</v>
      </c>
      <c r="AQ2699" s="6">
        <f t="shared" si="632"/>
        <v>242428067.12</v>
      </c>
      <c r="AR2699" s="6">
        <f t="shared" si="633"/>
        <v>5058041.13999999</v>
      </c>
      <c r="AS2699" s="6">
        <f t="shared" si="634"/>
        <v>1401690747.06</v>
      </c>
      <c r="AT2699" s="10">
        <f t="shared" si="635"/>
        <v>0</v>
      </c>
      <c r="AU2699" s="10">
        <f t="shared" si="636"/>
        <v>1401690747.06</v>
      </c>
      <c r="AV2699" s="10">
        <f t="shared" si="637"/>
        <v>142151951.54</v>
      </c>
      <c r="AW2699" s="12">
        <f t="shared" si="638"/>
        <v>0.088800439658989</v>
      </c>
      <c r="AX2699" s="12">
        <f t="shared" si="639"/>
        <v>0.911199560341011</v>
      </c>
      <c r="AY2699" s="12">
        <f t="shared" si="640"/>
        <v>0.00327626716412673</v>
      </c>
      <c r="AZ2699" s="12">
        <f t="shared" si="641"/>
        <v>0.907923293176884</v>
      </c>
      <c r="BA2699" s="12">
        <f t="shared" si="642"/>
        <v>0</v>
      </c>
      <c r="BB2699" s="12">
        <f t="shared" si="643"/>
        <v>0.907923293176884</v>
      </c>
      <c r="BC2699" s="12">
        <f t="shared" si="644"/>
        <v>0.0920767068231157</v>
      </c>
    </row>
    <row r="2700" spans="1:55">
      <c r="A2700" s="3" t="s">
        <v>5451</v>
      </c>
      <c r="B2700" s="3" t="s">
        <v>5452</v>
      </c>
      <c r="C2700" s="3">
        <v>0</v>
      </c>
      <c r="D2700" s="3">
        <v>122850406.87</v>
      </c>
      <c r="E2700" s="3">
        <v>0</v>
      </c>
      <c r="F2700" s="3">
        <v>0</v>
      </c>
      <c r="G2700" s="3">
        <v>0</v>
      </c>
      <c r="H2700" s="3">
        <v>0</v>
      </c>
      <c r="I2700" s="3">
        <v>0</v>
      </c>
      <c r="J2700" s="3">
        <v>0</v>
      </c>
      <c r="K2700" s="3">
        <v>91816568.23</v>
      </c>
      <c r="L2700" s="3">
        <v>0</v>
      </c>
      <c r="M2700" s="3">
        <v>457298952.75</v>
      </c>
      <c r="N2700" s="3">
        <v>34735717.37</v>
      </c>
      <c r="O2700" s="3">
        <v>325276681.03</v>
      </c>
      <c r="P2700" s="3">
        <v>26286959.13</v>
      </c>
      <c r="Q2700" s="3">
        <v>2013143767.3</v>
      </c>
      <c r="R2700" s="3">
        <v>811015945.75</v>
      </c>
      <c r="S2700" s="3">
        <v>0</v>
      </c>
      <c r="T2700" s="3">
        <v>0</v>
      </c>
      <c r="U2700" s="3">
        <v>11488100.48</v>
      </c>
      <c r="V2700" s="3">
        <v>77579188.42</v>
      </c>
      <c r="W2700" s="3">
        <v>0</v>
      </c>
      <c r="X2700" s="3">
        <v>0</v>
      </c>
      <c r="Y2700" s="3">
        <v>17727921.31</v>
      </c>
      <c r="Z2700" s="3">
        <v>3617030.93</v>
      </c>
      <c r="AA2700" s="3">
        <v>0</v>
      </c>
      <c r="AB2700" s="3">
        <v>7906167.82</v>
      </c>
      <c r="AC2700" s="3">
        <v>519988666.99</v>
      </c>
      <c r="AD2700" s="3">
        <v>13689489.39</v>
      </c>
      <c r="AE2700" s="3">
        <v>0</v>
      </c>
      <c r="AF2700" s="3">
        <v>0</v>
      </c>
      <c r="AG2700" s="3">
        <v>0</v>
      </c>
      <c r="AH2700" s="3">
        <v>201819656.07</v>
      </c>
      <c r="AI2700" s="3">
        <v>0</v>
      </c>
      <c r="AJ2700" s="3">
        <v>0</v>
      </c>
      <c r="AK2700" s="3">
        <v>43388415.24</v>
      </c>
      <c r="AL2700" s="3">
        <v>6810414.23</v>
      </c>
      <c r="AM2700" s="3">
        <v>3955237.19</v>
      </c>
      <c r="AN2700" s="3">
        <v>33860596.26</v>
      </c>
      <c r="AO2700" s="6">
        <f t="shared" si="630"/>
        <v>214666975.1</v>
      </c>
      <c r="AP2700" s="6">
        <f t="shared" si="631"/>
        <v>2856742077.58</v>
      </c>
      <c r="AQ2700" s="6">
        <f t="shared" si="632"/>
        <v>929334354.71</v>
      </c>
      <c r="AR2700" s="6">
        <f t="shared" si="633"/>
        <v>1927407722.87</v>
      </c>
      <c r="AS2700" s="6">
        <f t="shared" si="634"/>
        <v>823512475.37</v>
      </c>
      <c r="AT2700" s="10">
        <f t="shared" si="635"/>
        <v>0</v>
      </c>
      <c r="AU2700" s="10">
        <f t="shared" si="636"/>
        <v>823512475.37</v>
      </c>
      <c r="AV2700" s="10">
        <f t="shared" si="637"/>
        <v>2142074697.97</v>
      </c>
      <c r="AW2700" s="12">
        <f t="shared" si="638"/>
        <v>0.0723859939204656</v>
      </c>
      <c r="AX2700" s="12">
        <f t="shared" si="639"/>
        <v>0.927614006079534</v>
      </c>
      <c r="AY2700" s="12">
        <f t="shared" si="640"/>
        <v>0.649924487196663</v>
      </c>
      <c r="AZ2700" s="12">
        <f t="shared" si="641"/>
        <v>0.277689518882872</v>
      </c>
      <c r="BA2700" s="12">
        <f t="shared" si="642"/>
        <v>0</v>
      </c>
      <c r="BB2700" s="12">
        <f t="shared" si="643"/>
        <v>0.277689518882872</v>
      </c>
      <c r="BC2700" s="12">
        <f t="shared" si="644"/>
        <v>0.722310481117128</v>
      </c>
    </row>
    <row r="2701" spans="1:55">
      <c r="A2701" s="3" t="s">
        <v>5453</v>
      </c>
      <c r="B2701" s="3" t="s">
        <v>5454</v>
      </c>
      <c r="C2701" s="3">
        <v>0</v>
      </c>
      <c r="D2701" s="3">
        <v>122615949.42</v>
      </c>
      <c r="E2701" s="3">
        <v>0</v>
      </c>
      <c r="F2701" s="3">
        <v>0</v>
      </c>
      <c r="G2701" s="3">
        <v>0</v>
      </c>
      <c r="H2701" s="3">
        <v>0</v>
      </c>
      <c r="I2701" s="3">
        <v>0</v>
      </c>
      <c r="J2701" s="3">
        <v>0</v>
      </c>
      <c r="K2701" s="3">
        <v>6862219.13</v>
      </c>
      <c r="L2701" s="3">
        <v>0</v>
      </c>
      <c r="M2701" s="3">
        <v>325681851.72</v>
      </c>
      <c r="N2701" s="3">
        <v>2696477.91</v>
      </c>
      <c r="O2701" s="3">
        <v>300563050.72</v>
      </c>
      <c r="P2701" s="3">
        <v>118613521.93</v>
      </c>
      <c r="Q2701" s="3">
        <v>0</v>
      </c>
      <c r="R2701" s="3">
        <v>406397215.23</v>
      </c>
      <c r="S2701" s="3">
        <v>0</v>
      </c>
      <c r="T2701" s="3">
        <v>0</v>
      </c>
      <c r="U2701" s="3">
        <v>11943828.4</v>
      </c>
      <c r="V2701" s="3">
        <v>4113739.83</v>
      </c>
      <c r="W2701" s="3">
        <v>0</v>
      </c>
      <c r="X2701" s="3">
        <v>0</v>
      </c>
      <c r="Y2701" s="3">
        <v>0</v>
      </c>
      <c r="Z2701" s="3">
        <v>2740000</v>
      </c>
      <c r="AA2701" s="3">
        <v>0</v>
      </c>
      <c r="AB2701" s="3">
        <v>0</v>
      </c>
      <c r="AC2701" s="3">
        <v>163623004.37</v>
      </c>
      <c r="AD2701" s="3">
        <v>219588776.79</v>
      </c>
      <c r="AE2701" s="3">
        <v>0</v>
      </c>
      <c r="AF2701" s="3">
        <v>0</v>
      </c>
      <c r="AG2701" s="3">
        <v>0</v>
      </c>
      <c r="AH2701" s="3">
        <v>70505914.98</v>
      </c>
      <c r="AI2701" s="3">
        <v>0</v>
      </c>
      <c r="AJ2701" s="3">
        <v>0</v>
      </c>
      <c r="AK2701" s="3">
        <v>3976792.18</v>
      </c>
      <c r="AL2701" s="3">
        <v>3904958.36</v>
      </c>
      <c r="AM2701" s="3">
        <v>0</v>
      </c>
      <c r="AN2701" s="3">
        <v>20572751.5</v>
      </c>
      <c r="AO2701" s="6">
        <f t="shared" si="630"/>
        <v>129478168.55</v>
      </c>
      <c r="AP2701" s="6">
        <f t="shared" si="631"/>
        <v>747554902.28</v>
      </c>
      <c r="AQ2701" s="6">
        <f t="shared" si="632"/>
        <v>425194783.46</v>
      </c>
      <c r="AR2701" s="6">
        <f t="shared" si="633"/>
        <v>322360118.82</v>
      </c>
      <c r="AS2701" s="6">
        <f t="shared" si="634"/>
        <v>482172198.18</v>
      </c>
      <c r="AT2701" s="10">
        <f t="shared" si="635"/>
        <v>0</v>
      </c>
      <c r="AU2701" s="10">
        <f t="shared" si="636"/>
        <v>482172198.18</v>
      </c>
      <c r="AV2701" s="10">
        <f t="shared" si="637"/>
        <v>451838287.37</v>
      </c>
      <c r="AW2701" s="12">
        <f t="shared" si="638"/>
        <v>0.138626033168948</v>
      </c>
      <c r="AX2701" s="12">
        <f t="shared" si="639"/>
        <v>0.861373966831052</v>
      </c>
      <c r="AY2701" s="12">
        <f t="shared" si="640"/>
        <v>0.345135438849143</v>
      </c>
      <c r="AZ2701" s="12">
        <f t="shared" si="641"/>
        <v>0.516238527981909</v>
      </c>
      <c r="BA2701" s="12">
        <f t="shared" si="642"/>
        <v>0</v>
      </c>
      <c r="BB2701" s="12">
        <f t="shared" si="643"/>
        <v>0.516238527981909</v>
      </c>
      <c r="BC2701" s="12">
        <f t="shared" si="644"/>
        <v>0.483761472018091</v>
      </c>
    </row>
    <row r="2702" spans="1:55">
      <c r="A2702" s="3" t="s">
        <v>5455</v>
      </c>
      <c r="B2702" s="3" t="s">
        <v>5456</v>
      </c>
      <c r="C2702" s="3">
        <v>0</v>
      </c>
      <c r="D2702" s="3">
        <v>122362551.34</v>
      </c>
      <c r="E2702" s="3">
        <v>123204724.7</v>
      </c>
      <c r="F2702" s="3">
        <v>0</v>
      </c>
      <c r="G2702" s="3">
        <v>0</v>
      </c>
      <c r="H2702" s="3">
        <v>0</v>
      </c>
      <c r="I2702" s="3">
        <v>0</v>
      </c>
      <c r="J2702" s="3">
        <v>0</v>
      </c>
      <c r="K2702" s="3">
        <v>5666714.69</v>
      </c>
      <c r="L2702" s="3">
        <v>0</v>
      </c>
      <c r="M2702" s="3">
        <v>170459154.17</v>
      </c>
      <c r="N2702" s="3">
        <v>21781051.7</v>
      </c>
      <c r="O2702" s="3">
        <v>54227719.18</v>
      </c>
      <c r="P2702" s="3">
        <v>24778711.52</v>
      </c>
      <c r="Q2702" s="3">
        <v>16319974.11</v>
      </c>
      <c r="R2702" s="3">
        <v>88796086.5</v>
      </c>
      <c r="S2702" s="3">
        <v>0</v>
      </c>
      <c r="T2702" s="3">
        <v>0</v>
      </c>
      <c r="U2702" s="3">
        <v>5570893.8</v>
      </c>
      <c r="V2702" s="3">
        <v>3088502.54</v>
      </c>
      <c r="W2702" s="3">
        <v>0</v>
      </c>
      <c r="X2702" s="3">
        <v>0</v>
      </c>
      <c r="Y2702" s="3">
        <v>3181758.89</v>
      </c>
      <c r="Z2702" s="3">
        <v>2478651</v>
      </c>
      <c r="AA2702" s="3">
        <v>0</v>
      </c>
      <c r="AB2702" s="3">
        <v>0</v>
      </c>
      <c r="AC2702" s="3">
        <v>10522857.85</v>
      </c>
      <c r="AD2702" s="3">
        <v>226222037.95</v>
      </c>
      <c r="AE2702" s="3">
        <v>0</v>
      </c>
      <c r="AF2702" s="3">
        <v>0</v>
      </c>
      <c r="AG2702" s="3">
        <v>0</v>
      </c>
      <c r="AH2702" s="3">
        <v>7952704.32</v>
      </c>
      <c r="AI2702" s="3">
        <v>0</v>
      </c>
      <c r="AJ2702" s="3">
        <v>0</v>
      </c>
      <c r="AK2702" s="3">
        <v>970579.7</v>
      </c>
      <c r="AL2702" s="3">
        <v>6999088.19</v>
      </c>
      <c r="AM2702" s="3">
        <v>4689.2</v>
      </c>
      <c r="AN2702" s="3">
        <v>0</v>
      </c>
      <c r="AO2702" s="6">
        <f t="shared" si="630"/>
        <v>251233990.73</v>
      </c>
      <c r="AP2702" s="6">
        <f t="shared" si="631"/>
        <v>287566610.68</v>
      </c>
      <c r="AQ2702" s="6">
        <f t="shared" si="632"/>
        <v>103115892.73</v>
      </c>
      <c r="AR2702" s="6">
        <f t="shared" si="633"/>
        <v>184450717.95</v>
      </c>
      <c r="AS2702" s="6">
        <f t="shared" si="634"/>
        <v>252671957.21</v>
      </c>
      <c r="AT2702" s="10">
        <f t="shared" si="635"/>
        <v>0</v>
      </c>
      <c r="AU2702" s="10">
        <f t="shared" si="636"/>
        <v>252671957.21</v>
      </c>
      <c r="AV2702" s="10">
        <f t="shared" si="637"/>
        <v>435684708.68</v>
      </c>
      <c r="AW2702" s="12">
        <f t="shared" si="638"/>
        <v>0.364976476846013</v>
      </c>
      <c r="AX2702" s="12">
        <f t="shared" si="639"/>
        <v>0.635023523153987</v>
      </c>
      <c r="AY2702" s="12">
        <f t="shared" si="640"/>
        <v>0.267958061699769</v>
      </c>
      <c r="AZ2702" s="12">
        <f t="shared" si="641"/>
        <v>0.367065461454218</v>
      </c>
      <c r="BA2702" s="12">
        <f t="shared" si="642"/>
        <v>0</v>
      </c>
      <c r="BB2702" s="12">
        <f t="shared" si="643"/>
        <v>0.367065461454218</v>
      </c>
      <c r="BC2702" s="12">
        <f t="shared" si="644"/>
        <v>0.632934538545782</v>
      </c>
    </row>
    <row r="2703" spans="1:55">
      <c r="A2703" s="3" t="s">
        <v>5457</v>
      </c>
      <c r="B2703" s="3" t="s">
        <v>5458</v>
      </c>
      <c r="C2703" s="3">
        <v>42498542.6</v>
      </c>
      <c r="D2703" s="3">
        <v>121971243.74</v>
      </c>
      <c r="E2703" s="3">
        <v>0</v>
      </c>
      <c r="F2703" s="3">
        <v>0</v>
      </c>
      <c r="G2703" s="3">
        <v>0</v>
      </c>
      <c r="H2703" s="3">
        <v>0</v>
      </c>
      <c r="I2703" s="3">
        <v>0</v>
      </c>
      <c r="J2703" s="3">
        <v>0</v>
      </c>
      <c r="K2703" s="3">
        <v>4111181.21</v>
      </c>
      <c r="L2703" s="3">
        <v>0</v>
      </c>
      <c r="M2703" s="3">
        <v>48035821.26</v>
      </c>
      <c r="N2703" s="3">
        <v>2549364.98</v>
      </c>
      <c r="O2703" s="3">
        <v>71597014.95</v>
      </c>
      <c r="P2703" s="3">
        <v>16354044.31</v>
      </c>
      <c r="Q2703" s="3">
        <v>0</v>
      </c>
      <c r="R2703" s="3">
        <v>152429827.23</v>
      </c>
      <c r="S2703" s="3">
        <v>0</v>
      </c>
      <c r="T2703" s="3">
        <v>0</v>
      </c>
      <c r="U2703" s="3">
        <v>6442490.73</v>
      </c>
      <c r="V2703" s="3">
        <v>1528834.46</v>
      </c>
      <c r="W2703" s="3">
        <v>0</v>
      </c>
      <c r="X2703" s="3">
        <v>0</v>
      </c>
      <c r="Y2703" s="3">
        <v>0</v>
      </c>
      <c r="Z2703" s="3">
        <v>9241944.2</v>
      </c>
      <c r="AA2703" s="3">
        <v>0</v>
      </c>
      <c r="AB2703" s="3">
        <v>0</v>
      </c>
      <c r="AC2703" s="3">
        <v>183980770.69</v>
      </c>
      <c r="AD2703" s="3">
        <v>567732629.93</v>
      </c>
      <c r="AE2703" s="3">
        <v>0</v>
      </c>
      <c r="AF2703" s="3">
        <v>0</v>
      </c>
      <c r="AG2703" s="3">
        <v>0</v>
      </c>
      <c r="AH2703" s="3">
        <v>39970064.03</v>
      </c>
      <c r="AI2703" s="3">
        <v>0</v>
      </c>
      <c r="AJ2703" s="3">
        <v>0</v>
      </c>
      <c r="AK2703" s="3">
        <v>0</v>
      </c>
      <c r="AL2703" s="3">
        <v>2471726.08</v>
      </c>
      <c r="AM2703" s="3">
        <v>6187306.86</v>
      </c>
      <c r="AN2703" s="3">
        <v>70376453.96</v>
      </c>
      <c r="AO2703" s="6">
        <f t="shared" si="630"/>
        <v>126082424.95</v>
      </c>
      <c r="AP2703" s="6">
        <f t="shared" si="631"/>
        <v>138536245.5</v>
      </c>
      <c r="AQ2703" s="6">
        <f t="shared" si="632"/>
        <v>169643096.62</v>
      </c>
      <c r="AR2703" s="6">
        <f t="shared" si="633"/>
        <v>-31106851.12</v>
      </c>
      <c r="AS2703" s="6">
        <f t="shared" si="634"/>
        <v>870718951.55</v>
      </c>
      <c r="AT2703" s="10">
        <f t="shared" si="635"/>
        <v>42498542.6</v>
      </c>
      <c r="AU2703" s="10">
        <f t="shared" si="636"/>
        <v>913217494.15</v>
      </c>
      <c r="AV2703" s="10">
        <f t="shared" si="637"/>
        <v>94975573.83</v>
      </c>
      <c r="AW2703" s="12">
        <f t="shared" si="638"/>
        <v>0.125057817747762</v>
      </c>
      <c r="AX2703" s="12">
        <f t="shared" si="639"/>
        <v>0.832789003511236</v>
      </c>
      <c r="AY2703" s="12">
        <f t="shared" si="640"/>
        <v>-0.0308540616950731</v>
      </c>
      <c r="AZ2703" s="12">
        <f t="shared" si="641"/>
        <v>0.863643065206309</v>
      </c>
      <c r="BA2703" s="12">
        <f t="shared" si="642"/>
        <v>0.0421531787410019</v>
      </c>
      <c r="BB2703" s="12">
        <f t="shared" si="643"/>
        <v>0.905796243947311</v>
      </c>
      <c r="BC2703" s="12">
        <f t="shared" si="644"/>
        <v>0.094203756052689</v>
      </c>
    </row>
    <row r="2704" spans="1:55">
      <c r="A2704" s="3" t="s">
        <v>5459</v>
      </c>
      <c r="B2704" s="3" t="s">
        <v>5460</v>
      </c>
      <c r="C2704" s="3">
        <v>328380246.99</v>
      </c>
      <c r="D2704" s="3">
        <v>120953021.81</v>
      </c>
      <c r="E2704" s="3">
        <v>553818305.38</v>
      </c>
      <c r="F2704" s="3">
        <v>0</v>
      </c>
      <c r="G2704" s="3">
        <v>0</v>
      </c>
      <c r="H2704" s="3">
        <v>0</v>
      </c>
      <c r="I2704" s="3">
        <v>0</v>
      </c>
      <c r="J2704" s="3">
        <v>1516353.78</v>
      </c>
      <c r="K2704" s="3">
        <v>3713778.44</v>
      </c>
      <c r="L2704" s="3">
        <v>0</v>
      </c>
      <c r="M2704" s="3">
        <v>121007307.57</v>
      </c>
      <c r="N2704" s="3">
        <v>30648923.92</v>
      </c>
      <c r="O2704" s="3">
        <v>32277322.1</v>
      </c>
      <c r="P2704" s="3">
        <v>1808431.34</v>
      </c>
      <c r="Q2704" s="3">
        <v>0</v>
      </c>
      <c r="R2704" s="3">
        <v>13192117.27</v>
      </c>
      <c r="S2704" s="3">
        <v>0</v>
      </c>
      <c r="T2704" s="3">
        <v>0</v>
      </c>
      <c r="U2704" s="3">
        <v>5701004.29</v>
      </c>
      <c r="V2704" s="3">
        <v>11554397.38</v>
      </c>
      <c r="W2704" s="3">
        <v>0</v>
      </c>
      <c r="X2704" s="3">
        <v>0</v>
      </c>
      <c r="Y2704" s="3">
        <v>6901109.07</v>
      </c>
      <c r="Z2704" s="3">
        <v>286200</v>
      </c>
      <c r="AA2704" s="3">
        <v>0</v>
      </c>
      <c r="AB2704" s="3">
        <v>272277.4</v>
      </c>
      <c r="AC2704" s="3">
        <v>310430153.98</v>
      </c>
      <c r="AD2704" s="3">
        <v>190120512.36</v>
      </c>
      <c r="AE2704" s="3">
        <v>0</v>
      </c>
      <c r="AF2704" s="3">
        <v>0</v>
      </c>
      <c r="AG2704" s="3">
        <v>0</v>
      </c>
      <c r="AH2704" s="3">
        <v>79399259.31</v>
      </c>
      <c r="AI2704" s="3">
        <v>7182726.91</v>
      </c>
      <c r="AJ2704" s="3">
        <v>0</v>
      </c>
      <c r="AK2704" s="3">
        <v>1501136.19</v>
      </c>
      <c r="AL2704" s="3">
        <v>18762351.98</v>
      </c>
      <c r="AM2704" s="3">
        <v>4661095.41</v>
      </c>
      <c r="AN2704" s="3">
        <v>40216688</v>
      </c>
      <c r="AO2704" s="6">
        <f t="shared" si="630"/>
        <v>680001459.41</v>
      </c>
      <c r="AP2704" s="6">
        <f t="shared" si="631"/>
        <v>185741984.93</v>
      </c>
      <c r="AQ2704" s="6">
        <f t="shared" si="632"/>
        <v>37907105.41</v>
      </c>
      <c r="AR2704" s="6">
        <f t="shared" si="633"/>
        <v>147834879.52</v>
      </c>
      <c r="AS2704" s="6">
        <f t="shared" si="634"/>
        <v>652273924.14</v>
      </c>
      <c r="AT2704" s="10">
        <f t="shared" si="635"/>
        <v>328380246.99</v>
      </c>
      <c r="AU2704" s="10">
        <f t="shared" si="636"/>
        <v>980654171.13</v>
      </c>
      <c r="AV2704" s="10">
        <f t="shared" si="637"/>
        <v>827836338.93</v>
      </c>
      <c r="AW2704" s="12">
        <f t="shared" si="638"/>
        <v>0.376004991802495</v>
      </c>
      <c r="AX2704" s="12">
        <f t="shared" si="639"/>
        <v>0.442418027194102</v>
      </c>
      <c r="AY2704" s="12">
        <f t="shared" si="640"/>
        <v>0.0817449020039897</v>
      </c>
      <c r="AZ2704" s="12">
        <f t="shared" si="641"/>
        <v>0.360673125190112</v>
      </c>
      <c r="BA2704" s="12">
        <f t="shared" si="642"/>
        <v>0.181576981003403</v>
      </c>
      <c r="BB2704" s="12">
        <f t="shared" si="643"/>
        <v>0.542250106193516</v>
      </c>
      <c r="BC2704" s="12">
        <f t="shared" si="644"/>
        <v>0.457749893806485</v>
      </c>
    </row>
    <row r="2705" spans="1:55">
      <c r="A2705" s="3" t="s">
        <v>5461</v>
      </c>
      <c r="B2705" s="3" t="s">
        <v>5462</v>
      </c>
      <c r="C2705" s="3">
        <v>0</v>
      </c>
      <c r="D2705" s="3">
        <v>120943830.99</v>
      </c>
      <c r="E2705" s="3">
        <v>0</v>
      </c>
      <c r="F2705" s="3">
        <v>0</v>
      </c>
      <c r="G2705" s="3">
        <v>0</v>
      </c>
      <c r="H2705" s="3">
        <v>0</v>
      </c>
      <c r="I2705" s="3">
        <v>0</v>
      </c>
      <c r="J2705" s="3">
        <v>1484735.46</v>
      </c>
      <c r="K2705" s="3">
        <v>5472972.18</v>
      </c>
      <c r="L2705" s="3">
        <v>0</v>
      </c>
      <c r="M2705" s="3">
        <v>163601578.47</v>
      </c>
      <c r="N2705" s="3">
        <v>13778500.96</v>
      </c>
      <c r="O2705" s="3">
        <v>79268231.59</v>
      </c>
      <c r="P2705" s="3">
        <v>1096223.08</v>
      </c>
      <c r="Q2705" s="3">
        <v>0</v>
      </c>
      <c r="R2705" s="3">
        <v>245109747.58</v>
      </c>
      <c r="S2705" s="3">
        <v>0</v>
      </c>
      <c r="T2705" s="3">
        <v>0</v>
      </c>
      <c r="U2705" s="3">
        <v>31693885.51</v>
      </c>
      <c r="V2705" s="3">
        <v>75220232.42</v>
      </c>
      <c r="W2705" s="3">
        <v>0</v>
      </c>
      <c r="X2705" s="3">
        <v>0</v>
      </c>
      <c r="Y2705" s="3">
        <v>0</v>
      </c>
      <c r="Z2705" s="3">
        <v>11087630.83</v>
      </c>
      <c r="AA2705" s="3">
        <v>0</v>
      </c>
      <c r="AB2705" s="3">
        <v>5737877.7</v>
      </c>
      <c r="AC2705" s="3">
        <v>540451101.77</v>
      </c>
      <c r="AD2705" s="3">
        <v>71724043.87</v>
      </c>
      <c r="AE2705" s="3">
        <v>0</v>
      </c>
      <c r="AF2705" s="3">
        <v>0</v>
      </c>
      <c r="AG2705" s="3">
        <v>0</v>
      </c>
      <c r="AH2705" s="3">
        <v>26184739.12</v>
      </c>
      <c r="AI2705" s="3">
        <v>0</v>
      </c>
      <c r="AJ2705" s="3">
        <v>0</v>
      </c>
      <c r="AK2705" s="3">
        <v>26314445.27</v>
      </c>
      <c r="AL2705" s="3">
        <v>1245863.22</v>
      </c>
      <c r="AM2705" s="3">
        <v>12503312.2</v>
      </c>
      <c r="AN2705" s="3">
        <v>0</v>
      </c>
      <c r="AO2705" s="6">
        <f t="shared" si="630"/>
        <v>127901538.63</v>
      </c>
      <c r="AP2705" s="6">
        <f t="shared" si="631"/>
        <v>257744534.1</v>
      </c>
      <c r="AQ2705" s="6">
        <f t="shared" si="632"/>
        <v>368849374.04</v>
      </c>
      <c r="AR2705" s="6">
        <f t="shared" si="633"/>
        <v>-111104839.94</v>
      </c>
      <c r="AS2705" s="6">
        <f t="shared" si="634"/>
        <v>678423505.45</v>
      </c>
      <c r="AT2705" s="10">
        <f t="shared" si="635"/>
        <v>0</v>
      </c>
      <c r="AU2705" s="10">
        <f t="shared" si="636"/>
        <v>678423505.45</v>
      </c>
      <c r="AV2705" s="10">
        <f t="shared" si="637"/>
        <v>16796698.69</v>
      </c>
      <c r="AW2705" s="12">
        <f t="shared" si="638"/>
        <v>0.183972700833999</v>
      </c>
      <c r="AX2705" s="12">
        <f t="shared" si="639"/>
        <v>0.816027299166001</v>
      </c>
      <c r="AY2705" s="12">
        <f t="shared" si="640"/>
        <v>-0.159812443997422</v>
      </c>
      <c r="AZ2705" s="12">
        <f t="shared" si="641"/>
        <v>0.975839743163423</v>
      </c>
      <c r="BA2705" s="12">
        <f t="shared" si="642"/>
        <v>0</v>
      </c>
      <c r="BB2705" s="12">
        <f t="shared" si="643"/>
        <v>0.975839743163423</v>
      </c>
      <c r="BC2705" s="12">
        <f t="shared" si="644"/>
        <v>0.0241602568365771</v>
      </c>
    </row>
    <row r="2706" spans="1:55">
      <c r="A2706" s="3" t="s">
        <v>5463</v>
      </c>
      <c r="B2706" s="3" t="s">
        <v>5464</v>
      </c>
      <c r="C2706" s="3">
        <v>45664017.15</v>
      </c>
      <c r="D2706" s="3">
        <v>120749959.71</v>
      </c>
      <c r="E2706" s="3">
        <v>387821.17</v>
      </c>
      <c r="F2706" s="3">
        <v>0</v>
      </c>
      <c r="G2706" s="3">
        <v>0</v>
      </c>
      <c r="H2706" s="3">
        <v>0</v>
      </c>
      <c r="I2706" s="3">
        <v>0</v>
      </c>
      <c r="J2706" s="3">
        <v>13639931.97</v>
      </c>
      <c r="K2706" s="3">
        <v>17627403.65</v>
      </c>
      <c r="L2706" s="3">
        <v>0</v>
      </c>
      <c r="M2706" s="3">
        <v>343467235.25</v>
      </c>
      <c r="N2706" s="3">
        <v>8519741.61</v>
      </c>
      <c r="O2706" s="3">
        <v>431519322</v>
      </c>
      <c r="P2706" s="3">
        <v>1433519.73</v>
      </c>
      <c r="Q2706" s="3">
        <v>0</v>
      </c>
      <c r="R2706" s="3">
        <v>402619236.08</v>
      </c>
      <c r="S2706" s="3">
        <v>9861219.89</v>
      </c>
      <c r="T2706" s="3">
        <v>0</v>
      </c>
      <c r="U2706" s="3">
        <v>41697575.5</v>
      </c>
      <c r="V2706" s="3">
        <v>15524295.22</v>
      </c>
      <c r="W2706" s="3">
        <v>0</v>
      </c>
      <c r="X2706" s="3">
        <v>0</v>
      </c>
      <c r="Y2706" s="3">
        <v>697000000</v>
      </c>
      <c r="Z2706" s="3">
        <v>11450965.16</v>
      </c>
      <c r="AA2706" s="3">
        <v>0</v>
      </c>
      <c r="AB2706" s="3">
        <v>13589369.25</v>
      </c>
      <c r="AC2706" s="3">
        <v>482457442.83</v>
      </c>
      <c r="AD2706" s="3">
        <v>13585349.57</v>
      </c>
      <c r="AE2706" s="3">
        <v>0</v>
      </c>
      <c r="AF2706" s="3">
        <v>0</v>
      </c>
      <c r="AG2706" s="3">
        <v>0</v>
      </c>
      <c r="AH2706" s="3">
        <v>149640807.84</v>
      </c>
      <c r="AI2706" s="3">
        <v>0</v>
      </c>
      <c r="AJ2706" s="3">
        <v>34203385.98</v>
      </c>
      <c r="AK2706" s="3">
        <v>9743858.94</v>
      </c>
      <c r="AL2706" s="3">
        <v>15196308.4</v>
      </c>
      <c r="AM2706" s="3">
        <v>0</v>
      </c>
      <c r="AN2706" s="3">
        <v>299006782.73</v>
      </c>
      <c r="AO2706" s="6">
        <f t="shared" si="630"/>
        <v>152405116.5</v>
      </c>
      <c r="AP2706" s="6">
        <f t="shared" si="631"/>
        <v>784939818.59</v>
      </c>
      <c r="AQ2706" s="6">
        <f t="shared" si="632"/>
        <v>1191742661.1</v>
      </c>
      <c r="AR2706" s="6">
        <f t="shared" si="633"/>
        <v>-406802842.51</v>
      </c>
      <c r="AS2706" s="6">
        <f t="shared" si="634"/>
        <v>1003833936.29</v>
      </c>
      <c r="AT2706" s="10">
        <f t="shared" si="635"/>
        <v>45664017.15</v>
      </c>
      <c r="AU2706" s="10">
        <f t="shared" si="636"/>
        <v>1049497953.44</v>
      </c>
      <c r="AV2706" s="10">
        <f t="shared" si="637"/>
        <v>-254397726.01</v>
      </c>
      <c r="AW2706" s="12">
        <f t="shared" si="638"/>
        <v>0.191680383481487</v>
      </c>
      <c r="AX2706" s="12">
        <f t="shared" si="639"/>
        <v>0.750887841787924</v>
      </c>
      <c r="AY2706" s="12">
        <f t="shared" si="640"/>
        <v>-0.511637185446302</v>
      </c>
      <c r="AZ2706" s="12">
        <f t="shared" si="641"/>
        <v>1.26252502723423</v>
      </c>
      <c r="BA2706" s="12">
        <f t="shared" si="642"/>
        <v>0.0574317747305892</v>
      </c>
      <c r="BB2706" s="12">
        <f t="shared" si="643"/>
        <v>1.31995680196482</v>
      </c>
      <c r="BC2706" s="12">
        <f t="shared" si="644"/>
        <v>-0.319956801964815</v>
      </c>
    </row>
    <row r="2707" spans="1:55">
      <c r="A2707" s="3" t="s">
        <v>5465</v>
      </c>
      <c r="B2707" s="3" t="s">
        <v>5466</v>
      </c>
      <c r="C2707" s="3">
        <v>52493158.83</v>
      </c>
      <c r="D2707" s="3">
        <v>120591056.89</v>
      </c>
      <c r="E2707" s="3">
        <v>90000000</v>
      </c>
      <c r="F2707" s="3">
        <v>0</v>
      </c>
      <c r="G2707" s="3">
        <v>0</v>
      </c>
      <c r="H2707" s="3">
        <v>0</v>
      </c>
      <c r="I2707" s="3">
        <v>0</v>
      </c>
      <c r="J2707" s="3">
        <v>0</v>
      </c>
      <c r="K2707" s="3">
        <v>1070395.35</v>
      </c>
      <c r="L2707" s="3">
        <v>0</v>
      </c>
      <c r="M2707" s="3">
        <v>201946469.89</v>
      </c>
      <c r="N2707" s="3">
        <v>39414715.87</v>
      </c>
      <c r="O2707" s="3">
        <v>141365353.34</v>
      </c>
      <c r="P2707" s="3">
        <v>28805563.02</v>
      </c>
      <c r="Q2707" s="3">
        <v>0</v>
      </c>
      <c r="R2707" s="3">
        <v>98236088.15</v>
      </c>
      <c r="S2707" s="3">
        <v>0</v>
      </c>
      <c r="T2707" s="3">
        <v>0</v>
      </c>
      <c r="U2707" s="3">
        <v>22569147.52</v>
      </c>
      <c r="V2707" s="3">
        <v>7663936.24</v>
      </c>
      <c r="W2707" s="3">
        <v>0</v>
      </c>
      <c r="X2707" s="3">
        <v>0</v>
      </c>
      <c r="Y2707" s="3">
        <v>0</v>
      </c>
      <c r="Z2707" s="3">
        <v>19402905.82</v>
      </c>
      <c r="AA2707" s="3">
        <v>0</v>
      </c>
      <c r="AB2707" s="3">
        <v>2296683.72</v>
      </c>
      <c r="AC2707" s="3">
        <v>428654067.16</v>
      </c>
      <c r="AD2707" s="3">
        <v>260919179.85</v>
      </c>
      <c r="AE2707" s="3">
        <v>0</v>
      </c>
      <c r="AF2707" s="3">
        <v>0</v>
      </c>
      <c r="AG2707" s="3">
        <v>0</v>
      </c>
      <c r="AH2707" s="3">
        <v>119012449.53</v>
      </c>
      <c r="AI2707" s="3">
        <v>0</v>
      </c>
      <c r="AJ2707" s="3">
        <v>37136674.81</v>
      </c>
      <c r="AK2707" s="3">
        <v>1547206.1</v>
      </c>
      <c r="AL2707" s="3">
        <v>8461176.08</v>
      </c>
      <c r="AM2707" s="3">
        <v>1579452.29</v>
      </c>
      <c r="AN2707" s="3">
        <v>6211633.29</v>
      </c>
      <c r="AO2707" s="6">
        <f t="shared" si="630"/>
        <v>211661452.24</v>
      </c>
      <c r="AP2707" s="6">
        <f t="shared" si="631"/>
        <v>411532102.12</v>
      </c>
      <c r="AQ2707" s="6">
        <f t="shared" si="632"/>
        <v>150168761.45</v>
      </c>
      <c r="AR2707" s="6">
        <f t="shared" si="633"/>
        <v>261363340.67</v>
      </c>
      <c r="AS2707" s="6">
        <f t="shared" si="634"/>
        <v>863521839.11</v>
      </c>
      <c r="AT2707" s="10">
        <f t="shared" si="635"/>
        <v>52493158.83</v>
      </c>
      <c r="AU2707" s="10">
        <f t="shared" si="636"/>
        <v>916014997.94</v>
      </c>
      <c r="AV2707" s="10">
        <f t="shared" si="637"/>
        <v>473024792.91</v>
      </c>
      <c r="AW2707" s="12">
        <f t="shared" si="638"/>
        <v>0.152379689649119</v>
      </c>
      <c r="AX2707" s="12">
        <f t="shared" si="639"/>
        <v>0.809829341959776</v>
      </c>
      <c r="AY2707" s="12">
        <f t="shared" si="640"/>
        <v>0.188161161682822</v>
      </c>
      <c r="AZ2707" s="12">
        <f t="shared" si="641"/>
        <v>0.621668180276954</v>
      </c>
      <c r="BA2707" s="12">
        <f t="shared" si="642"/>
        <v>0.0377909683911054</v>
      </c>
      <c r="BB2707" s="12">
        <f t="shared" si="643"/>
        <v>0.659459148668059</v>
      </c>
      <c r="BC2707" s="12">
        <f t="shared" si="644"/>
        <v>0.340540851331941</v>
      </c>
    </row>
    <row r="2708" spans="1:55">
      <c r="A2708" s="3" t="s">
        <v>5467</v>
      </c>
      <c r="B2708" s="3" t="s">
        <v>5468</v>
      </c>
      <c r="C2708" s="3">
        <v>14001417.12</v>
      </c>
      <c r="D2708" s="3">
        <v>120216218.29</v>
      </c>
      <c r="E2708" s="3">
        <v>270773948.18</v>
      </c>
      <c r="F2708" s="3">
        <v>0</v>
      </c>
      <c r="G2708" s="3">
        <v>0</v>
      </c>
      <c r="H2708" s="3">
        <v>0</v>
      </c>
      <c r="I2708" s="3">
        <v>0</v>
      </c>
      <c r="J2708" s="3">
        <v>4050039.39</v>
      </c>
      <c r="K2708" s="3">
        <v>5138799.12</v>
      </c>
      <c r="L2708" s="3">
        <v>0</v>
      </c>
      <c r="M2708" s="3">
        <v>153644612.93</v>
      </c>
      <c r="N2708" s="3">
        <v>11715550.34</v>
      </c>
      <c r="O2708" s="3">
        <v>190917635.9</v>
      </c>
      <c r="P2708" s="3">
        <v>3732603</v>
      </c>
      <c r="Q2708" s="3">
        <v>0</v>
      </c>
      <c r="R2708" s="3">
        <v>76369105.44</v>
      </c>
      <c r="S2708" s="3">
        <v>75000</v>
      </c>
      <c r="T2708" s="3">
        <v>0</v>
      </c>
      <c r="U2708" s="3">
        <v>17626572.4</v>
      </c>
      <c r="V2708" s="3">
        <v>2664537.59</v>
      </c>
      <c r="W2708" s="3">
        <v>0</v>
      </c>
      <c r="X2708" s="3">
        <v>0</v>
      </c>
      <c r="Y2708" s="3">
        <v>0</v>
      </c>
      <c r="Z2708" s="3">
        <v>65543663.27</v>
      </c>
      <c r="AA2708" s="3">
        <v>0</v>
      </c>
      <c r="AB2708" s="3">
        <v>5778966.65</v>
      </c>
      <c r="AC2708" s="3">
        <v>215290045.41</v>
      </c>
      <c r="AD2708" s="3">
        <v>79825949.82</v>
      </c>
      <c r="AE2708" s="3">
        <v>0</v>
      </c>
      <c r="AF2708" s="3">
        <v>0</v>
      </c>
      <c r="AG2708" s="3">
        <v>0</v>
      </c>
      <c r="AH2708" s="3">
        <v>112701067.48</v>
      </c>
      <c r="AI2708" s="3">
        <v>0</v>
      </c>
      <c r="AJ2708" s="3">
        <v>0</v>
      </c>
      <c r="AK2708" s="3">
        <v>0</v>
      </c>
      <c r="AL2708" s="3">
        <v>9712732.03</v>
      </c>
      <c r="AM2708" s="3">
        <v>429382.2</v>
      </c>
      <c r="AN2708" s="3">
        <v>9433555.51</v>
      </c>
      <c r="AO2708" s="6">
        <f t="shared" si="630"/>
        <v>400179004.98</v>
      </c>
      <c r="AP2708" s="6">
        <f t="shared" si="631"/>
        <v>360010402.17</v>
      </c>
      <c r="AQ2708" s="6">
        <f t="shared" si="632"/>
        <v>168057845.35</v>
      </c>
      <c r="AR2708" s="6">
        <f t="shared" si="633"/>
        <v>191952556.82</v>
      </c>
      <c r="AS2708" s="6">
        <f t="shared" si="634"/>
        <v>427392732.45</v>
      </c>
      <c r="AT2708" s="10">
        <f t="shared" si="635"/>
        <v>14001417.12</v>
      </c>
      <c r="AU2708" s="10">
        <f t="shared" si="636"/>
        <v>441394149.57</v>
      </c>
      <c r="AV2708" s="10">
        <f t="shared" si="637"/>
        <v>592131561.8</v>
      </c>
      <c r="AW2708" s="12">
        <f t="shared" si="638"/>
        <v>0.387197919294663</v>
      </c>
      <c r="AX2708" s="12">
        <f t="shared" si="639"/>
        <v>0.59925484432218</v>
      </c>
      <c r="AY2708" s="12">
        <f t="shared" si="640"/>
        <v>0.185725961829779</v>
      </c>
      <c r="AZ2708" s="12">
        <f t="shared" si="641"/>
        <v>0.413528882492401</v>
      </c>
      <c r="BA2708" s="12">
        <f t="shared" si="642"/>
        <v>0.0135472363831571</v>
      </c>
      <c r="BB2708" s="12">
        <f t="shared" si="643"/>
        <v>0.427076118875558</v>
      </c>
      <c r="BC2708" s="12">
        <f t="shared" si="644"/>
        <v>0.572923881124442</v>
      </c>
    </row>
    <row r="2709" spans="1:55">
      <c r="A2709" s="3" t="s">
        <v>5469</v>
      </c>
      <c r="B2709" s="3" t="s">
        <v>5470</v>
      </c>
      <c r="C2709" s="3">
        <v>0</v>
      </c>
      <c r="D2709" s="3">
        <v>118817730.63</v>
      </c>
      <c r="E2709" s="3">
        <v>0</v>
      </c>
      <c r="F2709" s="3">
        <v>0</v>
      </c>
      <c r="G2709" s="3">
        <v>0</v>
      </c>
      <c r="H2709" s="3">
        <v>0</v>
      </c>
      <c r="I2709" s="3">
        <v>0</v>
      </c>
      <c r="J2709" s="3">
        <v>0</v>
      </c>
      <c r="K2709" s="3">
        <v>22376291.98</v>
      </c>
      <c r="L2709" s="3">
        <v>0</v>
      </c>
      <c r="M2709" s="3">
        <v>544973990.87</v>
      </c>
      <c r="N2709" s="3">
        <v>136156548.2</v>
      </c>
      <c r="O2709" s="3">
        <v>530688947.76</v>
      </c>
      <c r="P2709" s="3">
        <v>6438367.83</v>
      </c>
      <c r="Q2709" s="3">
        <v>0</v>
      </c>
      <c r="R2709" s="3">
        <v>375481419.37</v>
      </c>
      <c r="S2709" s="3">
        <v>0</v>
      </c>
      <c r="T2709" s="3">
        <v>0</v>
      </c>
      <c r="U2709" s="3">
        <v>20569799.3</v>
      </c>
      <c r="V2709" s="3">
        <v>4674694.15</v>
      </c>
      <c r="W2709" s="3">
        <v>0</v>
      </c>
      <c r="X2709" s="3">
        <v>0</v>
      </c>
      <c r="Y2709" s="3">
        <v>0</v>
      </c>
      <c r="Z2709" s="3">
        <v>21529571</v>
      </c>
      <c r="AA2709" s="3">
        <v>0</v>
      </c>
      <c r="AB2709" s="3">
        <v>4806074.75</v>
      </c>
      <c r="AC2709" s="3">
        <v>39610119.8</v>
      </c>
      <c r="AD2709" s="3">
        <v>0</v>
      </c>
      <c r="AE2709" s="3">
        <v>0</v>
      </c>
      <c r="AF2709" s="3">
        <v>0</v>
      </c>
      <c r="AG2709" s="3">
        <v>0</v>
      </c>
      <c r="AH2709" s="3">
        <v>53579976.61</v>
      </c>
      <c r="AI2709" s="3">
        <v>40756042.89</v>
      </c>
      <c r="AJ2709" s="3">
        <v>0</v>
      </c>
      <c r="AK2709" s="3">
        <v>4638417.58</v>
      </c>
      <c r="AL2709" s="3">
        <v>6258748.06</v>
      </c>
      <c r="AM2709" s="3">
        <v>2081777.69</v>
      </c>
      <c r="AN2709" s="3">
        <v>2208150</v>
      </c>
      <c r="AO2709" s="6">
        <f t="shared" si="630"/>
        <v>141194022.61</v>
      </c>
      <c r="AP2709" s="6">
        <f t="shared" si="631"/>
        <v>1218257854.66</v>
      </c>
      <c r="AQ2709" s="6">
        <f t="shared" si="632"/>
        <v>427061558.57</v>
      </c>
      <c r="AR2709" s="6">
        <f t="shared" si="633"/>
        <v>791196296.09</v>
      </c>
      <c r="AS2709" s="6">
        <f t="shared" si="634"/>
        <v>149133232.63</v>
      </c>
      <c r="AT2709" s="10">
        <f t="shared" si="635"/>
        <v>0</v>
      </c>
      <c r="AU2709" s="10">
        <f t="shared" si="636"/>
        <v>149133232.63</v>
      </c>
      <c r="AV2709" s="10">
        <f t="shared" si="637"/>
        <v>932390318.7</v>
      </c>
      <c r="AW2709" s="12">
        <f t="shared" si="638"/>
        <v>0.130551038335103</v>
      </c>
      <c r="AX2709" s="12">
        <f t="shared" si="639"/>
        <v>0.869448961664897</v>
      </c>
      <c r="AY2709" s="12">
        <f t="shared" si="640"/>
        <v>0.731557158526071</v>
      </c>
      <c r="AZ2709" s="12">
        <f t="shared" si="641"/>
        <v>0.137891803138826</v>
      </c>
      <c r="BA2709" s="12">
        <f t="shared" si="642"/>
        <v>0</v>
      </c>
      <c r="BB2709" s="12">
        <f t="shared" si="643"/>
        <v>0.137891803138826</v>
      </c>
      <c r="BC2709" s="12">
        <f t="shared" si="644"/>
        <v>0.862108196861174</v>
      </c>
    </row>
    <row r="2710" spans="1:55">
      <c r="A2710" s="3" t="s">
        <v>5471</v>
      </c>
      <c r="B2710" s="3" t="s">
        <v>5472</v>
      </c>
      <c r="C2710" s="3">
        <v>6698732.78</v>
      </c>
      <c r="D2710" s="3">
        <v>118788595.84</v>
      </c>
      <c r="E2710" s="3">
        <v>189217815.03</v>
      </c>
      <c r="F2710" s="3">
        <v>0</v>
      </c>
      <c r="G2710" s="3">
        <v>0</v>
      </c>
      <c r="H2710" s="3">
        <v>0</v>
      </c>
      <c r="I2710" s="3">
        <v>0</v>
      </c>
      <c r="J2710" s="3">
        <v>9243335.19</v>
      </c>
      <c r="K2710" s="3">
        <v>37218752.85</v>
      </c>
      <c r="L2710" s="3">
        <v>0</v>
      </c>
      <c r="M2710" s="3">
        <v>500103035.91</v>
      </c>
      <c r="N2710" s="3">
        <v>60740420.21</v>
      </c>
      <c r="O2710" s="3">
        <v>206159755.05</v>
      </c>
      <c r="P2710" s="3">
        <v>17162525.45</v>
      </c>
      <c r="Q2710" s="3">
        <v>0</v>
      </c>
      <c r="R2710" s="3">
        <v>223435543.28</v>
      </c>
      <c r="S2710" s="3">
        <v>0</v>
      </c>
      <c r="T2710" s="3">
        <v>0</v>
      </c>
      <c r="U2710" s="3">
        <v>43967544.02</v>
      </c>
      <c r="V2710" s="3">
        <v>14220318.48</v>
      </c>
      <c r="W2710" s="3">
        <v>0</v>
      </c>
      <c r="X2710" s="3">
        <v>0</v>
      </c>
      <c r="Y2710" s="3">
        <v>0</v>
      </c>
      <c r="Z2710" s="3">
        <v>0</v>
      </c>
      <c r="AA2710" s="3">
        <v>0</v>
      </c>
      <c r="AB2710" s="3">
        <v>223495.65</v>
      </c>
      <c r="AC2710" s="3">
        <v>344147145.45</v>
      </c>
      <c r="AD2710" s="3">
        <v>31514788.87</v>
      </c>
      <c r="AE2710" s="3">
        <v>0</v>
      </c>
      <c r="AF2710" s="3">
        <v>0</v>
      </c>
      <c r="AG2710" s="3">
        <v>0</v>
      </c>
      <c r="AH2710" s="3">
        <v>86818991.25</v>
      </c>
      <c r="AI2710" s="3">
        <v>0</v>
      </c>
      <c r="AJ2710" s="3">
        <v>248642.27</v>
      </c>
      <c r="AK2710" s="3">
        <v>1765608.65</v>
      </c>
      <c r="AL2710" s="3">
        <v>34936834.64</v>
      </c>
      <c r="AM2710" s="3">
        <v>163413.28</v>
      </c>
      <c r="AN2710" s="3">
        <v>0</v>
      </c>
      <c r="AO2710" s="6">
        <f t="shared" si="630"/>
        <v>354468498.91</v>
      </c>
      <c r="AP2710" s="6">
        <f t="shared" si="631"/>
        <v>784165736.62</v>
      </c>
      <c r="AQ2710" s="6">
        <f t="shared" si="632"/>
        <v>281846901.43</v>
      </c>
      <c r="AR2710" s="6">
        <f t="shared" si="633"/>
        <v>502318835.19</v>
      </c>
      <c r="AS2710" s="6">
        <f t="shared" si="634"/>
        <v>499595424.41</v>
      </c>
      <c r="AT2710" s="10">
        <f t="shared" si="635"/>
        <v>6698732.78</v>
      </c>
      <c r="AU2710" s="10">
        <f t="shared" si="636"/>
        <v>506294157.19</v>
      </c>
      <c r="AV2710" s="10">
        <f t="shared" si="637"/>
        <v>856787334.1</v>
      </c>
      <c r="AW2710" s="12">
        <f t="shared" si="638"/>
        <v>0.260049381621737</v>
      </c>
      <c r="AX2710" s="12">
        <f t="shared" si="639"/>
        <v>0.735036214637324</v>
      </c>
      <c r="AY2710" s="12">
        <f t="shared" si="640"/>
        <v>0.368517097766923</v>
      </c>
      <c r="AZ2710" s="12">
        <f t="shared" si="641"/>
        <v>0.366519116870401</v>
      </c>
      <c r="BA2710" s="12">
        <f t="shared" si="642"/>
        <v>0.00491440374093879</v>
      </c>
      <c r="BB2710" s="12">
        <f t="shared" si="643"/>
        <v>0.37143352061134</v>
      </c>
      <c r="BC2710" s="12">
        <f t="shared" si="644"/>
        <v>0.62856647938866</v>
      </c>
    </row>
    <row r="2711" spans="1:55">
      <c r="A2711" s="3" t="s">
        <v>5473</v>
      </c>
      <c r="B2711" s="3" t="s">
        <v>5474</v>
      </c>
      <c r="C2711" s="3">
        <v>5000000</v>
      </c>
      <c r="D2711" s="3">
        <v>117799205.88</v>
      </c>
      <c r="E2711" s="3">
        <v>0</v>
      </c>
      <c r="F2711" s="3">
        <v>0</v>
      </c>
      <c r="G2711" s="3">
        <v>0</v>
      </c>
      <c r="H2711" s="3">
        <v>0</v>
      </c>
      <c r="I2711" s="3">
        <v>0</v>
      </c>
      <c r="J2711" s="3">
        <v>0</v>
      </c>
      <c r="K2711" s="3">
        <v>21910759.05</v>
      </c>
      <c r="L2711" s="3">
        <v>0</v>
      </c>
      <c r="M2711" s="3">
        <v>236974446</v>
      </c>
      <c r="N2711" s="3">
        <v>125567106.1</v>
      </c>
      <c r="O2711" s="3">
        <v>594630245.66</v>
      </c>
      <c r="P2711" s="3">
        <v>27914012.71</v>
      </c>
      <c r="Q2711" s="3">
        <v>0</v>
      </c>
      <c r="R2711" s="3">
        <v>584029536.93</v>
      </c>
      <c r="S2711" s="3">
        <v>0</v>
      </c>
      <c r="T2711" s="3">
        <v>0</v>
      </c>
      <c r="U2711" s="3">
        <v>26123.96</v>
      </c>
      <c r="V2711" s="3">
        <v>0</v>
      </c>
      <c r="W2711" s="3">
        <v>0</v>
      </c>
      <c r="X2711" s="3">
        <v>0</v>
      </c>
      <c r="Y2711" s="3">
        <v>0</v>
      </c>
      <c r="Z2711" s="3">
        <v>0</v>
      </c>
      <c r="AA2711" s="3">
        <v>0</v>
      </c>
      <c r="AB2711" s="3">
        <v>0</v>
      </c>
      <c r="AC2711" s="3">
        <v>58825997.89</v>
      </c>
      <c r="AD2711" s="3">
        <v>40998931.03</v>
      </c>
      <c r="AE2711" s="3">
        <v>0</v>
      </c>
      <c r="AF2711" s="3">
        <v>0</v>
      </c>
      <c r="AG2711" s="3">
        <v>0</v>
      </c>
      <c r="AH2711" s="3">
        <v>15591166.39</v>
      </c>
      <c r="AI2711" s="3">
        <v>0</v>
      </c>
      <c r="AJ2711" s="3">
        <v>0</v>
      </c>
      <c r="AK2711" s="3">
        <v>0</v>
      </c>
      <c r="AL2711" s="3">
        <v>24798930.47</v>
      </c>
      <c r="AM2711" s="3">
        <v>0</v>
      </c>
      <c r="AN2711" s="3">
        <v>0</v>
      </c>
      <c r="AO2711" s="6">
        <f t="shared" si="630"/>
        <v>139709964.93</v>
      </c>
      <c r="AP2711" s="6">
        <f t="shared" si="631"/>
        <v>985085810.47</v>
      </c>
      <c r="AQ2711" s="6">
        <f t="shared" si="632"/>
        <v>584055660.89</v>
      </c>
      <c r="AR2711" s="6">
        <f t="shared" si="633"/>
        <v>401030149.58</v>
      </c>
      <c r="AS2711" s="6">
        <f t="shared" si="634"/>
        <v>140215025.78</v>
      </c>
      <c r="AT2711" s="10">
        <f t="shared" si="635"/>
        <v>5000000</v>
      </c>
      <c r="AU2711" s="10">
        <f t="shared" si="636"/>
        <v>145215025.78</v>
      </c>
      <c r="AV2711" s="10">
        <f t="shared" si="637"/>
        <v>540740114.51</v>
      </c>
      <c r="AW2711" s="12">
        <f t="shared" si="638"/>
        <v>0.203672159772628</v>
      </c>
      <c r="AX2711" s="12">
        <f t="shared" si="639"/>
        <v>0.789038733832039</v>
      </c>
      <c r="AY2711" s="12">
        <f t="shared" si="640"/>
        <v>0.584630285605058</v>
      </c>
      <c r="AZ2711" s="12">
        <f t="shared" si="641"/>
        <v>0.204408448226981</v>
      </c>
      <c r="BA2711" s="12">
        <f t="shared" si="642"/>
        <v>0.0072891063953339</v>
      </c>
      <c r="BB2711" s="12">
        <f t="shared" si="643"/>
        <v>0.211697554622315</v>
      </c>
      <c r="BC2711" s="12">
        <f t="shared" si="644"/>
        <v>0.788302445377685</v>
      </c>
    </row>
    <row r="2712" spans="1:55">
      <c r="A2712" s="3" t="s">
        <v>5475</v>
      </c>
      <c r="B2712" s="3" t="s">
        <v>5476</v>
      </c>
      <c r="C2712" s="3">
        <v>24793006.1</v>
      </c>
      <c r="D2712" s="3">
        <v>117475579.12</v>
      </c>
      <c r="E2712" s="3">
        <v>30612514.98</v>
      </c>
      <c r="F2712" s="3">
        <v>23031941.88</v>
      </c>
      <c r="G2712" s="3">
        <v>0</v>
      </c>
      <c r="H2712" s="3">
        <v>0</v>
      </c>
      <c r="I2712" s="3">
        <v>0</v>
      </c>
      <c r="J2712" s="3">
        <v>946752457.94</v>
      </c>
      <c r="K2712" s="3">
        <v>39833890.58</v>
      </c>
      <c r="L2712" s="3">
        <v>0</v>
      </c>
      <c r="M2712" s="3">
        <v>10702723.72</v>
      </c>
      <c r="N2712" s="3">
        <v>968426.27</v>
      </c>
      <c r="O2712" s="3">
        <v>37151093.05</v>
      </c>
      <c r="P2712" s="3">
        <v>42498437.6</v>
      </c>
      <c r="Q2712" s="3">
        <v>210095388.04</v>
      </c>
      <c r="R2712" s="3">
        <v>61288671.08</v>
      </c>
      <c r="S2712" s="3">
        <v>8638351.87</v>
      </c>
      <c r="T2712" s="3">
        <v>0</v>
      </c>
      <c r="U2712" s="3">
        <v>155327</v>
      </c>
      <c r="V2712" s="3">
        <v>65695166.15</v>
      </c>
      <c r="W2712" s="3">
        <v>0</v>
      </c>
      <c r="X2712" s="3">
        <v>0</v>
      </c>
      <c r="Y2712" s="3">
        <v>9271723.08</v>
      </c>
      <c r="Z2712" s="3">
        <v>0</v>
      </c>
      <c r="AA2712" s="3">
        <v>0</v>
      </c>
      <c r="AB2712" s="3">
        <v>897959.65</v>
      </c>
      <c r="AC2712" s="3">
        <v>437410804.97</v>
      </c>
      <c r="AD2712" s="3">
        <v>0</v>
      </c>
      <c r="AE2712" s="3">
        <v>0</v>
      </c>
      <c r="AF2712" s="3">
        <v>0</v>
      </c>
      <c r="AG2712" s="3">
        <v>0</v>
      </c>
      <c r="AH2712" s="3">
        <v>58583546.57</v>
      </c>
      <c r="AI2712" s="3">
        <v>0</v>
      </c>
      <c r="AJ2712" s="3">
        <v>0</v>
      </c>
      <c r="AK2712" s="3">
        <v>3822.54</v>
      </c>
      <c r="AL2712" s="3">
        <v>0</v>
      </c>
      <c r="AM2712" s="3">
        <v>0</v>
      </c>
      <c r="AN2712" s="3">
        <v>0</v>
      </c>
      <c r="AO2712" s="6">
        <f t="shared" si="630"/>
        <v>1157706384.5</v>
      </c>
      <c r="AP2712" s="6">
        <f t="shared" si="631"/>
        <v>301416068.68</v>
      </c>
      <c r="AQ2712" s="6">
        <f t="shared" si="632"/>
        <v>145947198.83</v>
      </c>
      <c r="AR2712" s="6">
        <f t="shared" si="633"/>
        <v>155468869.85</v>
      </c>
      <c r="AS2712" s="6">
        <f t="shared" si="634"/>
        <v>495998174.08</v>
      </c>
      <c r="AT2712" s="10">
        <f t="shared" si="635"/>
        <v>24793006.1</v>
      </c>
      <c r="AU2712" s="10">
        <f t="shared" si="636"/>
        <v>520791180.18</v>
      </c>
      <c r="AV2712" s="10">
        <f t="shared" si="637"/>
        <v>1313175254.35</v>
      </c>
      <c r="AW2712" s="12">
        <f t="shared" si="638"/>
        <v>0.631258218636205</v>
      </c>
      <c r="AX2712" s="12">
        <f t="shared" si="639"/>
        <v>0.355222991906586</v>
      </c>
      <c r="AY2712" s="12">
        <f t="shared" si="640"/>
        <v>0.084771927622461</v>
      </c>
      <c r="AZ2712" s="12">
        <f t="shared" si="641"/>
        <v>0.270451064284125</v>
      </c>
      <c r="BA2712" s="12">
        <f t="shared" si="642"/>
        <v>0.0135187894572094</v>
      </c>
      <c r="BB2712" s="12">
        <f t="shared" si="643"/>
        <v>0.283969853741334</v>
      </c>
      <c r="BC2712" s="12">
        <f t="shared" si="644"/>
        <v>0.716030146258666</v>
      </c>
    </row>
    <row r="2713" spans="1:55">
      <c r="A2713" s="3" t="s">
        <v>5477</v>
      </c>
      <c r="B2713" s="3" t="s">
        <v>5478</v>
      </c>
      <c r="C2713" s="3">
        <v>0</v>
      </c>
      <c r="D2713" s="3">
        <v>117120820.4</v>
      </c>
      <c r="E2713" s="3">
        <v>0</v>
      </c>
      <c r="F2713" s="3">
        <v>0</v>
      </c>
      <c r="G2713" s="3">
        <v>0</v>
      </c>
      <c r="H2713" s="3">
        <v>0</v>
      </c>
      <c r="I2713" s="3">
        <v>0</v>
      </c>
      <c r="J2713" s="3">
        <v>0</v>
      </c>
      <c r="K2713" s="3">
        <v>9082174.18</v>
      </c>
      <c r="L2713" s="3">
        <v>0</v>
      </c>
      <c r="M2713" s="3">
        <v>327567272.92</v>
      </c>
      <c r="N2713" s="3">
        <v>18508723.26</v>
      </c>
      <c r="O2713" s="3">
        <v>194844029.5</v>
      </c>
      <c r="P2713" s="3">
        <v>10644237.02</v>
      </c>
      <c r="Q2713" s="3">
        <v>0</v>
      </c>
      <c r="R2713" s="3">
        <v>119331437.95</v>
      </c>
      <c r="S2713" s="3">
        <v>0</v>
      </c>
      <c r="T2713" s="3">
        <v>0</v>
      </c>
      <c r="U2713" s="3">
        <v>6245098.88</v>
      </c>
      <c r="V2713" s="3">
        <v>10623375.83</v>
      </c>
      <c r="W2713" s="3">
        <v>0</v>
      </c>
      <c r="X2713" s="3">
        <v>0</v>
      </c>
      <c r="Y2713" s="3">
        <v>1404000</v>
      </c>
      <c r="Z2713" s="3">
        <v>30908390.15</v>
      </c>
      <c r="AA2713" s="3">
        <v>0</v>
      </c>
      <c r="AB2713" s="3">
        <v>286514.24</v>
      </c>
      <c r="AC2713" s="3">
        <v>355684177.48</v>
      </c>
      <c r="AD2713" s="3">
        <v>63093159.75</v>
      </c>
      <c r="AE2713" s="3">
        <v>0</v>
      </c>
      <c r="AF2713" s="3">
        <v>0</v>
      </c>
      <c r="AG2713" s="3">
        <v>0</v>
      </c>
      <c r="AH2713" s="3">
        <v>65719286.57</v>
      </c>
      <c r="AI2713" s="3">
        <v>0</v>
      </c>
      <c r="AJ2713" s="3">
        <v>0</v>
      </c>
      <c r="AK2713" s="3">
        <v>374179.59</v>
      </c>
      <c r="AL2713" s="3">
        <v>11926778.08</v>
      </c>
      <c r="AM2713" s="3">
        <v>4651210.59</v>
      </c>
      <c r="AN2713" s="3">
        <v>4024372.13</v>
      </c>
      <c r="AO2713" s="6">
        <f t="shared" si="630"/>
        <v>126202994.58</v>
      </c>
      <c r="AP2713" s="6">
        <f t="shared" si="631"/>
        <v>551564262.7</v>
      </c>
      <c r="AQ2713" s="6">
        <f t="shared" si="632"/>
        <v>168798817.05</v>
      </c>
      <c r="AR2713" s="6">
        <f t="shared" si="633"/>
        <v>382765445.65</v>
      </c>
      <c r="AS2713" s="6">
        <f t="shared" si="634"/>
        <v>505473164.19</v>
      </c>
      <c r="AT2713" s="10">
        <f t="shared" si="635"/>
        <v>0</v>
      </c>
      <c r="AU2713" s="10">
        <f t="shared" si="636"/>
        <v>505473164.19</v>
      </c>
      <c r="AV2713" s="10">
        <f t="shared" si="637"/>
        <v>508968440.23</v>
      </c>
      <c r="AW2713" s="12">
        <f t="shared" si="638"/>
        <v>0.124406367039881</v>
      </c>
      <c r="AX2713" s="12">
        <f t="shared" si="639"/>
        <v>0.875593632960119</v>
      </c>
      <c r="AY2713" s="12">
        <f t="shared" si="640"/>
        <v>0.377316391581597</v>
      </c>
      <c r="AZ2713" s="12">
        <f t="shared" si="641"/>
        <v>0.498277241378522</v>
      </c>
      <c r="BA2713" s="12">
        <f t="shared" si="642"/>
        <v>0</v>
      </c>
      <c r="BB2713" s="12">
        <f t="shared" si="643"/>
        <v>0.498277241378522</v>
      </c>
      <c r="BC2713" s="12">
        <f t="shared" si="644"/>
        <v>0.501722758621478</v>
      </c>
    </row>
    <row r="2714" spans="1:55">
      <c r="A2714" s="3" t="s">
        <v>5479</v>
      </c>
      <c r="B2714" s="3" t="s">
        <v>5480</v>
      </c>
      <c r="C2714" s="3">
        <v>331923.59</v>
      </c>
      <c r="D2714" s="3">
        <v>116975230.35</v>
      </c>
      <c r="E2714" s="3">
        <v>776254245.33</v>
      </c>
      <c r="F2714" s="3">
        <v>0</v>
      </c>
      <c r="G2714" s="3">
        <v>0</v>
      </c>
      <c r="H2714" s="3">
        <v>0</v>
      </c>
      <c r="I2714" s="3">
        <v>0</v>
      </c>
      <c r="J2714" s="3">
        <v>13355676.96</v>
      </c>
      <c r="K2714" s="3">
        <v>87005124.18</v>
      </c>
      <c r="L2714" s="3">
        <v>0</v>
      </c>
      <c r="M2714" s="3">
        <v>231840321.54</v>
      </c>
      <c r="N2714" s="3">
        <v>28646804.23</v>
      </c>
      <c r="O2714" s="3">
        <v>113781882.78</v>
      </c>
      <c r="P2714" s="3">
        <v>15295689.81</v>
      </c>
      <c r="Q2714" s="3">
        <v>0</v>
      </c>
      <c r="R2714" s="3">
        <v>77504693.06</v>
      </c>
      <c r="S2714" s="3">
        <v>0</v>
      </c>
      <c r="T2714" s="3">
        <v>0</v>
      </c>
      <c r="U2714" s="3">
        <v>82808852.82</v>
      </c>
      <c r="V2714" s="3">
        <v>26197206.85</v>
      </c>
      <c r="W2714" s="3">
        <v>0</v>
      </c>
      <c r="X2714" s="3">
        <v>0</v>
      </c>
      <c r="Y2714" s="3">
        <v>0</v>
      </c>
      <c r="Z2714" s="3">
        <v>0</v>
      </c>
      <c r="AA2714" s="3">
        <v>0</v>
      </c>
      <c r="AB2714" s="3">
        <v>1380201.7</v>
      </c>
      <c r="AC2714" s="3">
        <v>27823272.94</v>
      </c>
      <c r="AD2714" s="3">
        <v>4257563.94</v>
      </c>
      <c r="AE2714" s="3">
        <v>0</v>
      </c>
      <c r="AF2714" s="3">
        <v>0</v>
      </c>
      <c r="AG2714" s="3">
        <v>0</v>
      </c>
      <c r="AH2714" s="3">
        <v>7446371.22</v>
      </c>
      <c r="AI2714" s="3">
        <v>0</v>
      </c>
      <c r="AJ2714" s="3">
        <v>22905462.09</v>
      </c>
      <c r="AK2714" s="3">
        <v>348170.42</v>
      </c>
      <c r="AL2714" s="3">
        <v>3216055.22</v>
      </c>
      <c r="AM2714" s="3">
        <v>22749338.87</v>
      </c>
      <c r="AN2714" s="3">
        <v>0</v>
      </c>
      <c r="AO2714" s="6">
        <f t="shared" si="630"/>
        <v>993590276.82</v>
      </c>
      <c r="AP2714" s="6">
        <f t="shared" si="631"/>
        <v>389564698.36</v>
      </c>
      <c r="AQ2714" s="6">
        <f t="shared" si="632"/>
        <v>187890954.43</v>
      </c>
      <c r="AR2714" s="6">
        <f t="shared" si="633"/>
        <v>201673743.93</v>
      </c>
      <c r="AS2714" s="6">
        <f t="shared" si="634"/>
        <v>88746234.7</v>
      </c>
      <c r="AT2714" s="10">
        <f t="shared" si="635"/>
        <v>331923.59</v>
      </c>
      <c r="AU2714" s="10">
        <f t="shared" si="636"/>
        <v>89078158.29</v>
      </c>
      <c r="AV2714" s="10">
        <f t="shared" si="637"/>
        <v>1195264020.75</v>
      </c>
      <c r="AW2714" s="12">
        <f t="shared" si="638"/>
        <v>0.773618038117126</v>
      </c>
      <c r="AX2714" s="12">
        <f t="shared" si="639"/>
        <v>0.226123523286511</v>
      </c>
      <c r="AY2714" s="12">
        <f t="shared" si="640"/>
        <v>0.157024932468343</v>
      </c>
      <c r="AZ2714" s="12">
        <f t="shared" si="641"/>
        <v>0.0690985908181686</v>
      </c>
      <c r="BA2714" s="12">
        <f t="shared" si="642"/>
        <v>0.000258438596362304</v>
      </c>
      <c r="BB2714" s="12">
        <f t="shared" si="643"/>
        <v>0.0693570294145309</v>
      </c>
      <c r="BC2714" s="12">
        <f t="shared" si="644"/>
        <v>0.930642970585469</v>
      </c>
    </row>
    <row r="2715" spans="1:55">
      <c r="A2715" s="3" t="s">
        <v>5481</v>
      </c>
      <c r="B2715" s="3" t="s">
        <v>5482</v>
      </c>
      <c r="C2715" s="3">
        <v>2071328.53</v>
      </c>
      <c r="D2715" s="3">
        <v>115521092.59</v>
      </c>
      <c r="E2715" s="3">
        <v>0</v>
      </c>
      <c r="F2715" s="3">
        <v>0</v>
      </c>
      <c r="G2715" s="3">
        <v>0</v>
      </c>
      <c r="H2715" s="3">
        <v>0</v>
      </c>
      <c r="I2715" s="3">
        <v>0</v>
      </c>
      <c r="J2715" s="3">
        <v>206519874</v>
      </c>
      <c r="K2715" s="3">
        <v>43287365.14</v>
      </c>
      <c r="L2715" s="3">
        <v>0</v>
      </c>
      <c r="M2715" s="3">
        <v>743765833.01</v>
      </c>
      <c r="N2715" s="3">
        <v>94181817.67</v>
      </c>
      <c r="O2715" s="3">
        <v>766131696.08</v>
      </c>
      <c r="P2715" s="3">
        <v>48276987.33</v>
      </c>
      <c r="Q2715" s="3">
        <v>0</v>
      </c>
      <c r="R2715" s="3">
        <v>458681691.66</v>
      </c>
      <c r="S2715" s="3">
        <v>0</v>
      </c>
      <c r="T2715" s="3">
        <v>0</v>
      </c>
      <c r="U2715" s="3">
        <v>32575039.22</v>
      </c>
      <c r="V2715" s="3">
        <v>22051214.63</v>
      </c>
      <c r="W2715" s="3">
        <v>0</v>
      </c>
      <c r="X2715" s="3">
        <v>0</v>
      </c>
      <c r="Y2715" s="3">
        <v>0</v>
      </c>
      <c r="Z2715" s="3">
        <v>40886270.03</v>
      </c>
      <c r="AA2715" s="3">
        <v>0</v>
      </c>
      <c r="AB2715" s="3">
        <v>22602847.52</v>
      </c>
      <c r="AC2715" s="3">
        <v>791539290.83</v>
      </c>
      <c r="AD2715" s="3">
        <v>23277846.44</v>
      </c>
      <c r="AE2715" s="3">
        <v>0</v>
      </c>
      <c r="AF2715" s="3">
        <v>0</v>
      </c>
      <c r="AG2715" s="3">
        <v>0</v>
      </c>
      <c r="AH2715" s="3">
        <v>279003350.52</v>
      </c>
      <c r="AI2715" s="3">
        <v>91252369.52</v>
      </c>
      <c r="AJ2715" s="3">
        <v>382115746.82</v>
      </c>
      <c r="AK2715" s="3">
        <v>34824093.48</v>
      </c>
      <c r="AL2715" s="3">
        <v>81340189.15</v>
      </c>
      <c r="AM2715" s="3">
        <v>21259722.34</v>
      </c>
      <c r="AN2715" s="3">
        <v>18738017.66</v>
      </c>
      <c r="AO2715" s="6">
        <f t="shared" si="630"/>
        <v>365328331.73</v>
      </c>
      <c r="AP2715" s="6">
        <f t="shared" si="631"/>
        <v>1652356334.09</v>
      </c>
      <c r="AQ2715" s="6">
        <f t="shared" si="632"/>
        <v>576797063.06</v>
      </c>
      <c r="AR2715" s="6">
        <f t="shared" si="633"/>
        <v>1075559271.03</v>
      </c>
      <c r="AS2715" s="6">
        <f t="shared" si="634"/>
        <v>1723350626.76</v>
      </c>
      <c r="AT2715" s="10">
        <f t="shared" si="635"/>
        <v>2071328.53</v>
      </c>
      <c r="AU2715" s="10">
        <f t="shared" si="636"/>
        <v>1725421955.29</v>
      </c>
      <c r="AV2715" s="10">
        <f t="shared" si="637"/>
        <v>1440887602.76</v>
      </c>
      <c r="AW2715" s="12">
        <f t="shared" si="638"/>
        <v>0.115379853116759</v>
      </c>
      <c r="AX2715" s="12">
        <f t="shared" si="639"/>
        <v>0.883965969364579</v>
      </c>
      <c r="AY2715" s="12">
        <f t="shared" si="640"/>
        <v>0.339688603186478</v>
      </c>
      <c r="AZ2715" s="12">
        <f t="shared" si="641"/>
        <v>0.544277366178101</v>
      </c>
      <c r="BA2715" s="12">
        <f t="shared" si="642"/>
        <v>0.000654177518661709</v>
      </c>
      <c r="BB2715" s="12">
        <f t="shared" si="643"/>
        <v>0.544931543696762</v>
      </c>
      <c r="BC2715" s="12">
        <f t="shared" si="644"/>
        <v>0.455068456303238</v>
      </c>
    </row>
    <row r="2716" spans="1:55">
      <c r="A2716" s="3" t="s">
        <v>5483</v>
      </c>
      <c r="B2716" s="3" t="s">
        <v>5484</v>
      </c>
      <c r="C2716" s="3">
        <v>0</v>
      </c>
      <c r="D2716" s="3">
        <v>114235905.56</v>
      </c>
      <c r="E2716" s="3">
        <v>790331121.93</v>
      </c>
      <c r="F2716" s="3">
        <v>0</v>
      </c>
      <c r="G2716" s="3">
        <v>0</v>
      </c>
      <c r="H2716" s="3">
        <v>0</v>
      </c>
      <c r="I2716" s="3">
        <v>0</v>
      </c>
      <c r="J2716" s="3">
        <v>21790806.31</v>
      </c>
      <c r="K2716" s="3">
        <v>14487627.66</v>
      </c>
      <c r="L2716" s="3">
        <v>0</v>
      </c>
      <c r="M2716" s="3">
        <v>115940967.25</v>
      </c>
      <c r="N2716" s="3">
        <v>21601642.95</v>
      </c>
      <c r="O2716" s="3">
        <v>170006013.03</v>
      </c>
      <c r="P2716" s="3">
        <v>169686974.71</v>
      </c>
      <c r="Q2716" s="3">
        <v>0</v>
      </c>
      <c r="R2716" s="3">
        <v>305946785.64</v>
      </c>
      <c r="S2716" s="3">
        <v>0</v>
      </c>
      <c r="T2716" s="3">
        <v>0</v>
      </c>
      <c r="U2716" s="3">
        <v>22285142.74</v>
      </c>
      <c r="V2716" s="3">
        <v>19800524.49</v>
      </c>
      <c r="W2716" s="3">
        <v>0</v>
      </c>
      <c r="X2716" s="3">
        <v>0</v>
      </c>
      <c r="Y2716" s="3">
        <v>0</v>
      </c>
      <c r="Z2716" s="3">
        <v>1013848.78</v>
      </c>
      <c r="AA2716" s="3">
        <v>0</v>
      </c>
      <c r="AB2716" s="3">
        <v>5711076.71</v>
      </c>
      <c r="AC2716" s="3">
        <v>52245238.9</v>
      </c>
      <c r="AD2716" s="3">
        <v>171882629.49</v>
      </c>
      <c r="AE2716" s="3">
        <v>0</v>
      </c>
      <c r="AF2716" s="3">
        <v>0</v>
      </c>
      <c r="AG2716" s="3">
        <v>0</v>
      </c>
      <c r="AH2716" s="3">
        <v>103653016.44</v>
      </c>
      <c r="AI2716" s="3">
        <v>0</v>
      </c>
      <c r="AJ2716" s="3">
        <v>6257845.79</v>
      </c>
      <c r="AK2716" s="3">
        <v>5139299.98</v>
      </c>
      <c r="AL2716" s="3">
        <v>24126959.13</v>
      </c>
      <c r="AM2716" s="3">
        <v>4925341.63</v>
      </c>
      <c r="AN2716" s="3">
        <v>375744904.73</v>
      </c>
      <c r="AO2716" s="6">
        <f t="shared" si="630"/>
        <v>940845461.46</v>
      </c>
      <c r="AP2716" s="6">
        <f t="shared" si="631"/>
        <v>477235597.94</v>
      </c>
      <c r="AQ2716" s="6">
        <f t="shared" si="632"/>
        <v>354757378.36</v>
      </c>
      <c r="AR2716" s="6">
        <f t="shared" si="633"/>
        <v>122478219.58</v>
      </c>
      <c r="AS2716" s="6">
        <f t="shared" si="634"/>
        <v>743975236.09</v>
      </c>
      <c r="AT2716" s="10">
        <f t="shared" si="635"/>
        <v>0</v>
      </c>
      <c r="AU2716" s="10">
        <f t="shared" si="636"/>
        <v>743975236.09</v>
      </c>
      <c r="AV2716" s="10">
        <f t="shared" si="637"/>
        <v>1063323681.04</v>
      </c>
      <c r="AW2716" s="12">
        <f t="shared" si="638"/>
        <v>0.520580991081468</v>
      </c>
      <c r="AX2716" s="12">
        <f t="shared" si="639"/>
        <v>0.479419008918532</v>
      </c>
      <c r="AY2716" s="12">
        <f t="shared" si="640"/>
        <v>0.0677686565399464</v>
      </c>
      <c r="AZ2716" s="12">
        <f t="shared" si="641"/>
        <v>0.411650352378585</v>
      </c>
      <c r="BA2716" s="12">
        <f t="shared" si="642"/>
        <v>0</v>
      </c>
      <c r="BB2716" s="12">
        <f t="shared" si="643"/>
        <v>0.411650352378585</v>
      </c>
      <c r="BC2716" s="12">
        <f t="shared" si="644"/>
        <v>0.588349647621415</v>
      </c>
    </row>
    <row r="2717" spans="1:55">
      <c r="A2717" s="3" t="s">
        <v>5485</v>
      </c>
      <c r="B2717" s="3" t="s">
        <v>5486</v>
      </c>
      <c r="C2717" s="3">
        <v>8381955.11</v>
      </c>
      <c r="D2717" s="3">
        <v>114220097.58</v>
      </c>
      <c r="E2717" s="3">
        <v>98553460</v>
      </c>
      <c r="F2717" s="3">
        <v>0</v>
      </c>
      <c r="G2717" s="3">
        <v>0</v>
      </c>
      <c r="H2717" s="3">
        <v>0</v>
      </c>
      <c r="I2717" s="3">
        <v>0</v>
      </c>
      <c r="J2717" s="3">
        <v>40639263.83</v>
      </c>
      <c r="K2717" s="3">
        <v>35109603.99</v>
      </c>
      <c r="L2717" s="3">
        <v>0</v>
      </c>
      <c r="M2717" s="3">
        <v>485465517.98</v>
      </c>
      <c r="N2717" s="3">
        <v>13855519.96</v>
      </c>
      <c r="O2717" s="3">
        <v>285938069.02</v>
      </c>
      <c r="P2717" s="3">
        <v>5780072.32</v>
      </c>
      <c r="Q2717" s="3">
        <v>0</v>
      </c>
      <c r="R2717" s="3">
        <v>185827826.56</v>
      </c>
      <c r="S2717" s="3">
        <v>0</v>
      </c>
      <c r="T2717" s="3">
        <v>0</v>
      </c>
      <c r="U2717" s="3">
        <v>74892231.5</v>
      </c>
      <c r="V2717" s="3">
        <v>56703508.44</v>
      </c>
      <c r="W2717" s="3">
        <v>0</v>
      </c>
      <c r="X2717" s="3">
        <v>0</v>
      </c>
      <c r="Y2717" s="3">
        <v>0</v>
      </c>
      <c r="Z2717" s="3">
        <v>26661781.9</v>
      </c>
      <c r="AA2717" s="3">
        <v>0</v>
      </c>
      <c r="AB2717" s="3">
        <v>10825790.01</v>
      </c>
      <c r="AC2717" s="3">
        <v>475262860.92</v>
      </c>
      <c r="AD2717" s="3">
        <v>28845138.26</v>
      </c>
      <c r="AE2717" s="3">
        <v>0</v>
      </c>
      <c r="AF2717" s="3">
        <v>0</v>
      </c>
      <c r="AG2717" s="3">
        <v>0</v>
      </c>
      <c r="AH2717" s="3">
        <v>94824417.2</v>
      </c>
      <c r="AI2717" s="3">
        <v>0</v>
      </c>
      <c r="AJ2717" s="3">
        <v>8489712.25</v>
      </c>
      <c r="AK2717" s="3">
        <v>783879.97</v>
      </c>
      <c r="AL2717" s="3">
        <v>51306455.61</v>
      </c>
      <c r="AM2717" s="3">
        <v>1938157.27</v>
      </c>
      <c r="AN2717" s="3">
        <v>6210744.92</v>
      </c>
      <c r="AO2717" s="6">
        <f t="shared" si="630"/>
        <v>288522425.4</v>
      </c>
      <c r="AP2717" s="6">
        <f t="shared" si="631"/>
        <v>791039179.28</v>
      </c>
      <c r="AQ2717" s="6">
        <f t="shared" si="632"/>
        <v>354911138.41</v>
      </c>
      <c r="AR2717" s="6">
        <f t="shared" si="633"/>
        <v>436128040.87</v>
      </c>
      <c r="AS2717" s="6">
        <f t="shared" si="634"/>
        <v>667661366.4</v>
      </c>
      <c r="AT2717" s="10">
        <f t="shared" si="635"/>
        <v>8381955.11</v>
      </c>
      <c r="AU2717" s="10">
        <f t="shared" si="636"/>
        <v>676043321.51</v>
      </c>
      <c r="AV2717" s="10">
        <f t="shared" si="637"/>
        <v>724650466.27</v>
      </c>
      <c r="AW2717" s="12">
        <f t="shared" si="638"/>
        <v>0.205985368049135</v>
      </c>
      <c r="AX2717" s="12">
        <f t="shared" si="639"/>
        <v>0.788030486677197</v>
      </c>
      <c r="AY2717" s="12">
        <f t="shared" si="640"/>
        <v>0.311365727952026</v>
      </c>
      <c r="AZ2717" s="12">
        <f t="shared" si="641"/>
        <v>0.476664758725171</v>
      </c>
      <c r="BA2717" s="12">
        <f t="shared" si="642"/>
        <v>0.00598414527366813</v>
      </c>
      <c r="BB2717" s="12">
        <f t="shared" si="643"/>
        <v>0.482648903998839</v>
      </c>
      <c r="BC2717" s="12">
        <f t="shared" si="644"/>
        <v>0.517351096001161</v>
      </c>
    </row>
    <row r="2718" spans="1:55">
      <c r="A2718" s="3" t="s">
        <v>5487</v>
      </c>
      <c r="B2718" s="3" t="s">
        <v>5488</v>
      </c>
      <c r="C2718" s="3">
        <v>0</v>
      </c>
      <c r="D2718" s="3">
        <v>112988757.44</v>
      </c>
      <c r="E2718" s="3">
        <v>50002150</v>
      </c>
      <c r="F2718" s="3">
        <v>0</v>
      </c>
      <c r="G2718" s="3">
        <v>0</v>
      </c>
      <c r="H2718" s="3">
        <v>0</v>
      </c>
      <c r="I2718" s="3">
        <v>0</v>
      </c>
      <c r="J2718" s="3">
        <v>0</v>
      </c>
      <c r="K2718" s="3">
        <v>7087105.03</v>
      </c>
      <c r="L2718" s="3">
        <v>0</v>
      </c>
      <c r="M2718" s="3">
        <v>185970782.6</v>
      </c>
      <c r="N2718" s="3">
        <v>394503666.55</v>
      </c>
      <c r="O2718" s="3">
        <v>111717706.32</v>
      </c>
      <c r="P2718" s="3">
        <v>4948633.98</v>
      </c>
      <c r="Q2718" s="3">
        <v>0</v>
      </c>
      <c r="R2718" s="3">
        <v>109871133.13</v>
      </c>
      <c r="S2718" s="3">
        <v>0</v>
      </c>
      <c r="T2718" s="3">
        <v>0</v>
      </c>
      <c r="U2718" s="3">
        <v>5117911.48</v>
      </c>
      <c r="V2718" s="3">
        <v>4174685.84</v>
      </c>
      <c r="W2718" s="3">
        <v>0</v>
      </c>
      <c r="X2718" s="3">
        <v>0</v>
      </c>
      <c r="Y2718" s="3">
        <v>0</v>
      </c>
      <c r="Z2718" s="3">
        <v>17632516.71</v>
      </c>
      <c r="AA2718" s="3">
        <v>0</v>
      </c>
      <c r="AB2718" s="3">
        <v>0</v>
      </c>
      <c r="AC2718" s="3">
        <v>249832256.96</v>
      </c>
      <c r="AD2718" s="3">
        <v>23128487.16</v>
      </c>
      <c r="AE2718" s="3">
        <v>0</v>
      </c>
      <c r="AF2718" s="3">
        <v>0</v>
      </c>
      <c r="AG2718" s="3">
        <v>0</v>
      </c>
      <c r="AH2718" s="3">
        <v>123551749.04</v>
      </c>
      <c r="AI2718" s="3">
        <v>0</v>
      </c>
      <c r="AJ2718" s="3">
        <v>0</v>
      </c>
      <c r="AK2718" s="3">
        <v>5809865.99</v>
      </c>
      <c r="AL2718" s="3">
        <v>2515079.72</v>
      </c>
      <c r="AM2718" s="3">
        <v>471519.95</v>
      </c>
      <c r="AN2718" s="3">
        <v>877827.19</v>
      </c>
      <c r="AO2718" s="6">
        <f t="shared" si="630"/>
        <v>170078012.47</v>
      </c>
      <c r="AP2718" s="6">
        <f t="shared" si="631"/>
        <v>697140789.45</v>
      </c>
      <c r="AQ2718" s="6">
        <f t="shared" si="632"/>
        <v>136796247.16</v>
      </c>
      <c r="AR2718" s="6">
        <f t="shared" si="633"/>
        <v>560344542.29</v>
      </c>
      <c r="AS2718" s="6">
        <f t="shared" si="634"/>
        <v>406186786.01</v>
      </c>
      <c r="AT2718" s="10">
        <f t="shared" si="635"/>
        <v>0</v>
      </c>
      <c r="AU2718" s="10">
        <f t="shared" si="636"/>
        <v>406186786.01</v>
      </c>
      <c r="AV2718" s="10">
        <f t="shared" si="637"/>
        <v>730422554.76</v>
      </c>
      <c r="AW2718" s="12">
        <f t="shared" si="638"/>
        <v>0.149636296631858</v>
      </c>
      <c r="AX2718" s="12">
        <f t="shared" si="639"/>
        <v>0.850363703368142</v>
      </c>
      <c r="AY2718" s="12">
        <f t="shared" si="640"/>
        <v>0.492996601550356</v>
      </c>
      <c r="AZ2718" s="12">
        <f t="shared" si="641"/>
        <v>0.357367101817787</v>
      </c>
      <c r="BA2718" s="12">
        <f t="shared" si="642"/>
        <v>0</v>
      </c>
      <c r="BB2718" s="12">
        <f t="shared" si="643"/>
        <v>0.357367101817787</v>
      </c>
      <c r="BC2718" s="12">
        <f t="shared" si="644"/>
        <v>0.642632898182213</v>
      </c>
    </row>
    <row r="2719" spans="1:55">
      <c r="A2719" s="3" t="s">
        <v>5489</v>
      </c>
      <c r="B2719" s="3" t="s">
        <v>5490</v>
      </c>
      <c r="C2719" s="3">
        <v>126797488.07</v>
      </c>
      <c r="D2719" s="3">
        <v>112975324.56</v>
      </c>
      <c r="E2719" s="3">
        <v>0</v>
      </c>
      <c r="F2719" s="3">
        <v>0</v>
      </c>
      <c r="G2719" s="3">
        <v>0</v>
      </c>
      <c r="H2719" s="3">
        <v>0</v>
      </c>
      <c r="I2719" s="3">
        <v>0</v>
      </c>
      <c r="J2719" s="3">
        <v>2272133.91</v>
      </c>
      <c r="K2719" s="3">
        <v>4400438.64</v>
      </c>
      <c r="L2719" s="3">
        <v>0</v>
      </c>
      <c r="M2719" s="3">
        <v>353221731.19</v>
      </c>
      <c r="N2719" s="3">
        <v>6606492.48</v>
      </c>
      <c r="O2719" s="3">
        <v>249849781.22</v>
      </c>
      <c r="P2719" s="3">
        <v>8710608.91</v>
      </c>
      <c r="Q2719" s="3">
        <v>0</v>
      </c>
      <c r="R2719" s="3">
        <v>550367851.65</v>
      </c>
      <c r="S2719" s="3">
        <v>0</v>
      </c>
      <c r="T2719" s="3">
        <v>0</v>
      </c>
      <c r="U2719" s="3">
        <v>18265212.01</v>
      </c>
      <c r="V2719" s="3">
        <v>4887201.97</v>
      </c>
      <c r="W2719" s="3">
        <v>0</v>
      </c>
      <c r="X2719" s="3">
        <v>0</v>
      </c>
      <c r="Y2719" s="3">
        <v>0</v>
      </c>
      <c r="Z2719" s="3">
        <v>56701655.05</v>
      </c>
      <c r="AA2719" s="3">
        <v>0</v>
      </c>
      <c r="AB2719" s="3">
        <v>165613.1</v>
      </c>
      <c r="AC2719" s="3">
        <v>732998637.74</v>
      </c>
      <c r="AD2719" s="3">
        <v>105020574.08</v>
      </c>
      <c r="AE2719" s="3">
        <v>0</v>
      </c>
      <c r="AF2719" s="3">
        <v>0</v>
      </c>
      <c r="AG2719" s="3">
        <v>0</v>
      </c>
      <c r="AH2719" s="3">
        <v>116359837.02</v>
      </c>
      <c r="AI2719" s="3">
        <v>0</v>
      </c>
      <c r="AJ2719" s="3">
        <v>0</v>
      </c>
      <c r="AK2719" s="3">
        <v>37881675.5</v>
      </c>
      <c r="AL2719" s="3">
        <v>92424.06</v>
      </c>
      <c r="AM2719" s="3">
        <v>18253088.23</v>
      </c>
      <c r="AN2719" s="3">
        <v>0</v>
      </c>
      <c r="AO2719" s="6">
        <f t="shared" si="630"/>
        <v>119647897.11</v>
      </c>
      <c r="AP2719" s="6">
        <f t="shared" si="631"/>
        <v>618388613.8</v>
      </c>
      <c r="AQ2719" s="6">
        <f t="shared" si="632"/>
        <v>630387533.78</v>
      </c>
      <c r="AR2719" s="6">
        <f t="shared" si="633"/>
        <v>-11998919.98</v>
      </c>
      <c r="AS2719" s="6">
        <f t="shared" si="634"/>
        <v>1010606236.63</v>
      </c>
      <c r="AT2719" s="10">
        <f t="shared" si="635"/>
        <v>126797488.07</v>
      </c>
      <c r="AU2719" s="10">
        <f t="shared" si="636"/>
        <v>1137403724.7</v>
      </c>
      <c r="AV2719" s="10">
        <f t="shared" si="637"/>
        <v>107648977.13</v>
      </c>
      <c r="AW2719" s="12">
        <f t="shared" si="638"/>
        <v>0.0960986606704595</v>
      </c>
      <c r="AX2719" s="12">
        <f t="shared" si="639"/>
        <v>0.802060278398039</v>
      </c>
      <c r="AY2719" s="12">
        <f t="shared" si="640"/>
        <v>-0.0096372787773271</v>
      </c>
      <c r="AZ2719" s="12">
        <f t="shared" si="641"/>
        <v>0.811697557175366</v>
      </c>
      <c r="BA2719" s="12">
        <f t="shared" si="642"/>
        <v>0.101841060931502</v>
      </c>
      <c r="BB2719" s="12">
        <f t="shared" si="643"/>
        <v>0.913538618106868</v>
      </c>
      <c r="BC2719" s="12">
        <f t="shared" si="644"/>
        <v>0.0864613818931324</v>
      </c>
    </row>
    <row r="2720" spans="1:55">
      <c r="A2720" s="3" t="s">
        <v>5491</v>
      </c>
      <c r="B2720" s="3" t="s">
        <v>5492</v>
      </c>
      <c r="C2720" s="3">
        <v>120378246.3</v>
      </c>
      <c r="D2720" s="3">
        <v>112798461</v>
      </c>
      <c r="E2720" s="3">
        <v>0</v>
      </c>
      <c r="F2720" s="3">
        <v>0</v>
      </c>
      <c r="G2720" s="3">
        <v>0</v>
      </c>
      <c r="H2720" s="3">
        <v>0</v>
      </c>
      <c r="I2720" s="3">
        <v>0</v>
      </c>
      <c r="J2720" s="3">
        <v>0</v>
      </c>
      <c r="K2720" s="3">
        <v>574836.96</v>
      </c>
      <c r="L2720" s="3">
        <v>0</v>
      </c>
      <c r="M2720" s="3">
        <v>129034307.67</v>
      </c>
      <c r="N2720" s="3">
        <v>31517451.54</v>
      </c>
      <c r="O2720" s="3">
        <v>351958575.94</v>
      </c>
      <c r="P2720" s="3">
        <v>19484833.64</v>
      </c>
      <c r="Q2720" s="3">
        <v>1823326.37</v>
      </c>
      <c r="R2720" s="3">
        <v>282990928.69</v>
      </c>
      <c r="S2720" s="3">
        <v>0</v>
      </c>
      <c r="T2720" s="3">
        <v>0</v>
      </c>
      <c r="U2720" s="3">
        <v>7341529.55</v>
      </c>
      <c r="V2720" s="3">
        <v>20677390.96</v>
      </c>
      <c r="W2720" s="3">
        <v>0</v>
      </c>
      <c r="X2720" s="3">
        <v>0</v>
      </c>
      <c r="Y2720" s="3">
        <v>0</v>
      </c>
      <c r="Z2720" s="3">
        <v>8287666.27</v>
      </c>
      <c r="AA2720" s="3">
        <v>0</v>
      </c>
      <c r="AB2720" s="3">
        <v>30310759.47</v>
      </c>
      <c r="AC2720" s="3">
        <v>658721957.92</v>
      </c>
      <c r="AD2720" s="3">
        <v>323650.52</v>
      </c>
      <c r="AE2720" s="3">
        <v>0</v>
      </c>
      <c r="AF2720" s="3">
        <v>0</v>
      </c>
      <c r="AG2720" s="3">
        <v>0</v>
      </c>
      <c r="AH2720" s="3">
        <v>519292607.76</v>
      </c>
      <c r="AI2720" s="3">
        <v>0</v>
      </c>
      <c r="AJ2720" s="3">
        <v>22975195.99</v>
      </c>
      <c r="AK2720" s="3">
        <v>1826115.23</v>
      </c>
      <c r="AL2720" s="3">
        <v>199261.69</v>
      </c>
      <c r="AM2720" s="3">
        <v>3239330.48</v>
      </c>
      <c r="AN2720" s="3">
        <v>12498940.01</v>
      </c>
      <c r="AO2720" s="6">
        <f t="shared" si="630"/>
        <v>113373297.96</v>
      </c>
      <c r="AP2720" s="6">
        <f t="shared" si="631"/>
        <v>533818495.16</v>
      </c>
      <c r="AQ2720" s="6">
        <f t="shared" si="632"/>
        <v>349608274.94</v>
      </c>
      <c r="AR2720" s="6">
        <f t="shared" si="633"/>
        <v>184210220.22</v>
      </c>
      <c r="AS2720" s="6">
        <f t="shared" si="634"/>
        <v>1219077059.6</v>
      </c>
      <c r="AT2720" s="10">
        <f t="shared" si="635"/>
        <v>120378246.3</v>
      </c>
      <c r="AU2720" s="10">
        <f t="shared" si="636"/>
        <v>1339455305.9</v>
      </c>
      <c r="AV2720" s="10">
        <f t="shared" si="637"/>
        <v>297583518.18</v>
      </c>
      <c r="AW2720" s="12">
        <f t="shared" si="638"/>
        <v>0.0692551064106343</v>
      </c>
      <c r="AX2720" s="12">
        <f t="shared" si="639"/>
        <v>0.85721075100869</v>
      </c>
      <c r="AY2720" s="12">
        <f t="shared" si="640"/>
        <v>0.112526482274191</v>
      </c>
      <c r="AZ2720" s="12">
        <f t="shared" si="641"/>
        <v>0.7446842687345</v>
      </c>
      <c r="BA2720" s="12">
        <f t="shared" si="642"/>
        <v>0.0735341425806754</v>
      </c>
      <c r="BB2720" s="12">
        <f t="shared" si="643"/>
        <v>0.818218411315175</v>
      </c>
      <c r="BC2720" s="12">
        <f t="shared" si="644"/>
        <v>0.181781588684825</v>
      </c>
    </row>
    <row r="2721" spans="1:55">
      <c r="A2721" s="3" t="s">
        <v>5493</v>
      </c>
      <c r="B2721" s="3" t="s">
        <v>5494</v>
      </c>
      <c r="C2721" s="3">
        <v>0</v>
      </c>
      <c r="D2721" s="3">
        <v>112681846.23</v>
      </c>
      <c r="E2721" s="3">
        <v>0</v>
      </c>
      <c r="F2721" s="3">
        <v>0</v>
      </c>
      <c r="G2721" s="3">
        <v>0</v>
      </c>
      <c r="H2721" s="3">
        <v>0</v>
      </c>
      <c r="I2721" s="3">
        <v>0</v>
      </c>
      <c r="J2721" s="3">
        <v>0</v>
      </c>
      <c r="K2721" s="3">
        <v>6036477.16</v>
      </c>
      <c r="L2721" s="3">
        <v>0</v>
      </c>
      <c r="M2721" s="3">
        <v>206091390.87</v>
      </c>
      <c r="N2721" s="3">
        <v>9184560.92</v>
      </c>
      <c r="O2721" s="3">
        <v>115047450.49</v>
      </c>
      <c r="P2721" s="3">
        <v>18311552.95</v>
      </c>
      <c r="Q2721" s="3">
        <v>12903981.31</v>
      </c>
      <c r="R2721" s="3">
        <v>159251031.34</v>
      </c>
      <c r="S2721" s="3">
        <v>0</v>
      </c>
      <c r="T2721" s="3">
        <v>0</v>
      </c>
      <c r="U2721" s="3">
        <v>7699700.07</v>
      </c>
      <c r="V2721" s="3">
        <v>9908949.26</v>
      </c>
      <c r="W2721" s="3">
        <v>0</v>
      </c>
      <c r="X2721" s="3">
        <v>0</v>
      </c>
      <c r="Y2721" s="3">
        <v>0</v>
      </c>
      <c r="Z2721" s="3">
        <v>2056580.69</v>
      </c>
      <c r="AA2721" s="3">
        <v>0</v>
      </c>
      <c r="AB2721" s="3">
        <v>1167186.35</v>
      </c>
      <c r="AC2721" s="3">
        <v>170162361.32</v>
      </c>
      <c r="AD2721" s="3">
        <v>1723010</v>
      </c>
      <c r="AE2721" s="3">
        <v>0</v>
      </c>
      <c r="AF2721" s="3">
        <v>0</v>
      </c>
      <c r="AG2721" s="3">
        <v>0</v>
      </c>
      <c r="AH2721" s="3">
        <v>41177519.05</v>
      </c>
      <c r="AI2721" s="3">
        <v>0</v>
      </c>
      <c r="AJ2721" s="3">
        <v>56021962.54</v>
      </c>
      <c r="AK2721" s="3">
        <v>5672933.53</v>
      </c>
      <c r="AL2721" s="3">
        <v>2874409.86</v>
      </c>
      <c r="AM2721" s="3">
        <v>3345471.51</v>
      </c>
      <c r="AN2721" s="3">
        <v>22297019.64</v>
      </c>
      <c r="AO2721" s="6">
        <f t="shared" si="630"/>
        <v>118718323.39</v>
      </c>
      <c r="AP2721" s="6">
        <f t="shared" si="631"/>
        <v>361538936.54</v>
      </c>
      <c r="AQ2721" s="6">
        <f t="shared" si="632"/>
        <v>180083447.71</v>
      </c>
      <c r="AR2721" s="6">
        <f t="shared" si="633"/>
        <v>181455488.83</v>
      </c>
      <c r="AS2721" s="6">
        <f t="shared" si="634"/>
        <v>303274687.45</v>
      </c>
      <c r="AT2721" s="10">
        <f t="shared" si="635"/>
        <v>0</v>
      </c>
      <c r="AU2721" s="10">
        <f t="shared" si="636"/>
        <v>303274687.45</v>
      </c>
      <c r="AV2721" s="10">
        <f t="shared" si="637"/>
        <v>300173812.22</v>
      </c>
      <c r="AW2721" s="12">
        <f t="shared" si="638"/>
        <v>0.196733148652987</v>
      </c>
      <c r="AX2721" s="12">
        <f t="shared" si="639"/>
        <v>0.803266851347013</v>
      </c>
      <c r="AY2721" s="12">
        <f t="shared" si="640"/>
        <v>0.300697555680775</v>
      </c>
      <c r="AZ2721" s="12">
        <f t="shared" si="641"/>
        <v>0.502569295666238</v>
      </c>
      <c r="BA2721" s="12">
        <f t="shared" si="642"/>
        <v>0</v>
      </c>
      <c r="BB2721" s="12">
        <f t="shared" si="643"/>
        <v>0.502569295666238</v>
      </c>
      <c r="BC2721" s="12">
        <f t="shared" si="644"/>
        <v>0.497430704333762</v>
      </c>
    </row>
    <row r="2722" spans="1:55">
      <c r="A2722" s="3" t="s">
        <v>5495</v>
      </c>
      <c r="B2722" s="3" t="s">
        <v>5496</v>
      </c>
      <c r="C2722" s="3">
        <v>8580526.43</v>
      </c>
      <c r="D2722" s="3">
        <v>112008974.73</v>
      </c>
      <c r="E2722" s="3">
        <v>5957547.42</v>
      </c>
      <c r="F2722" s="3">
        <v>0</v>
      </c>
      <c r="G2722" s="3">
        <v>0</v>
      </c>
      <c r="H2722" s="3">
        <v>0</v>
      </c>
      <c r="I2722" s="3">
        <v>0</v>
      </c>
      <c r="J2722" s="3">
        <v>50021873.99</v>
      </c>
      <c r="K2722" s="3">
        <v>61304549.77</v>
      </c>
      <c r="L2722" s="3">
        <v>0</v>
      </c>
      <c r="M2722" s="3">
        <v>963749213.92</v>
      </c>
      <c r="N2722" s="3">
        <v>69805504.23</v>
      </c>
      <c r="O2722" s="3">
        <v>438948709.22</v>
      </c>
      <c r="P2722" s="3">
        <v>102685303.12</v>
      </c>
      <c r="Q2722" s="3">
        <v>27000000</v>
      </c>
      <c r="R2722" s="3">
        <v>311395991.97</v>
      </c>
      <c r="S2722" s="3">
        <v>2308934.16</v>
      </c>
      <c r="T2722" s="3">
        <v>0</v>
      </c>
      <c r="U2722" s="3">
        <v>29678763.65</v>
      </c>
      <c r="V2722" s="3">
        <v>81411145.09</v>
      </c>
      <c r="W2722" s="3">
        <v>0</v>
      </c>
      <c r="X2722" s="3">
        <v>0</v>
      </c>
      <c r="Y2722" s="3">
        <v>0</v>
      </c>
      <c r="Z2722" s="3">
        <v>26750023.75</v>
      </c>
      <c r="AA2722" s="3">
        <v>0</v>
      </c>
      <c r="AB2722" s="3">
        <v>2944572.07</v>
      </c>
      <c r="AC2722" s="3">
        <v>860146774.05</v>
      </c>
      <c r="AD2722" s="3">
        <v>51653518.94</v>
      </c>
      <c r="AE2722" s="3">
        <v>0</v>
      </c>
      <c r="AF2722" s="3">
        <v>0</v>
      </c>
      <c r="AG2722" s="3">
        <v>0</v>
      </c>
      <c r="AH2722" s="3">
        <v>158580744.06</v>
      </c>
      <c r="AI2722" s="3">
        <v>23495227.83</v>
      </c>
      <c r="AJ2722" s="3">
        <v>215917099.67</v>
      </c>
      <c r="AK2722" s="3">
        <v>75539806.71</v>
      </c>
      <c r="AL2722" s="3">
        <v>25112371.01</v>
      </c>
      <c r="AM2722" s="3">
        <v>4795035.79</v>
      </c>
      <c r="AN2722" s="3">
        <v>14550907.6</v>
      </c>
      <c r="AO2722" s="6">
        <f t="shared" si="630"/>
        <v>229292945.91</v>
      </c>
      <c r="AP2722" s="6">
        <f t="shared" si="631"/>
        <v>1602188730.49</v>
      </c>
      <c r="AQ2722" s="6">
        <f t="shared" si="632"/>
        <v>454489430.69</v>
      </c>
      <c r="AR2722" s="6">
        <f t="shared" si="633"/>
        <v>1147699299.8</v>
      </c>
      <c r="AS2722" s="6">
        <f t="shared" si="634"/>
        <v>1429791485.66</v>
      </c>
      <c r="AT2722" s="10">
        <f t="shared" si="635"/>
        <v>8580526.43</v>
      </c>
      <c r="AU2722" s="10">
        <f t="shared" si="636"/>
        <v>1438372012.09</v>
      </c>
      <c r="AV2722" s="10">
        <f t="shared" si="637"/>
        <v>1376992245.71</v>
      </c>
      <c r="AW2722" s="12">
        <f t="shared" si="638"/>
        <v>0.0814434385443167</v>
      </c>
      <c r="AX2722" s="12">
        <f t="shared" si="639"/>
        <v>0.915508811450963</v>
      </c>
      <c r="AY2722" s="12">
        <f t="shared" si="640"/>
        <v>0.407655704451133</v>
      </c>
      <c r="AZ2722" s="12">
        <f t="shared" si="641"/>
        <v>0.50785310699983</v>
      </c>
      <c r="BA2722" s="12">
        <f t="shared" si="642"/>
        <v>0.00304775000472054</v>
      </c>
      <c r="BB2722" s="12">
        <f t="shared" si="643"/>
        <v>0.51090085700455</v>
      </c>
      <c r="BC2722" s="12">
        <f t="shared" si="644"/>
        <v>0.48909914299545</v>
      </c>
    </row>
    <row r="2723" spans="1:55">
      <c r="A2723" s="3" t="s">
        <v>5497</v>
      </c>
      <c r="B2723" s="3" t="s">
        <v>5498</v>
      </c>
      <c r="C2723" s="3">
        <v>6595004.61</v>
      </c>
      <c r="D2723" s="3">
        <v>111833499.46</v>
      </c>
      <c r="E2723" s="3">
        <v>2468730.16</v>
      </c>
      <c r="F2723" s="3">
        <v>388703.33</v>
      </c>
      <c r="G2723" s="3">
        <v>0</v>
      </c>
      <c r="H2723" s="3">
        <v>0</v>
      </c>
      <c r="I2723" s="3">
        <v>0</v>
      </c>
      <c r="J2723" s="3">
        <v>0</v>
      </c>
      <c r="K2723" s="3">
        <v>27903919.03</v>
      </c>
      <c r="L2723" s="3">
        <v>0</v>
      </c>
      <c r="M2723" s="3">
        <v>820511635.13</v>
      </c>
      <c r="N2723" s="3">
        <v>22368031.31</v>
      </c>
      <c r="O2723" s="3">
        <v>461322084.97</v>
      </c>
      <c r="P2723" s="3">
        <v>14301289.24</v>
      </c>
      <c r="Q2723" s="3">
        <v>17635491.34</v>
      </c>
      <c r="R2723" s="3">
        <v>839893702.03</v>
      </c>
      <c r="S2723" s="3">
        <v>0</v>
      </c>
      <c r="T2723" s="3">
        <v>0</v>
      </c>
      <c r="U2723" s="3">
        <v>35949097.75</v>
      </c>
      <c r="V2723" s="3">
        <v>3738608.95</v>
      </c>
      <c r="W2723" s="3">
        <v>0</v>
      </c>
      <c r="X2723" s="3">
        <v>0</v>
      </c>
      <c r="Y2723" s="3">
        <v>0</v>
      </c>
      <c r="Z2723" s="3">
        <v>9008666.66</v>
      </c>
      <c r="AA2723" s="3">
        <v>0</v>
      </c>
      <c r="AB2723" s="3">
        <v>3405195.39</v>
      </c>
      <c r="AC2723" s="3">
        <v>775121522.54</v>
      </c>
      <c r="AD2723" s="3">
        <v>10518957.52</v>
      </c>
      <c r="AE2723" s="3">
        <v>0</v>
      </c>
      <c r="AF2723" s="3">
        <v>0</v>
      </c>
      <c r="AG2723" s="3">
        <v>0</v>
      </c>
      <c r="AH2723" s="3">
        <v>169958988.46</v>
      </c>
      <c r="AI2723" s="3">
        <v>101253844.31</v>
      </c>
      <c r="AJ2723" s="3">
        <v>0</v>
      </c>
      <c r="AK2723" s="3">
        <v>6765714.85</v>
      </c>
      <c r="AL2723" s="3">
        <v>22632458.11</v>
      </c>
      <c r="AM2723" s="3">
        <v>0</v>
      </c>
      <c r="AN2723" s="3">
        <v>1200688.17</v>
      </c>
      <c r="AO2723" s="6">
        <f t="shared" si="630"/>
        <v>142594851.98</v>
      </c>
      <c r="AP2723" s="6">
        <f t="shared" si="631"/>
        <v>1336138531.99</v>
      </c>
      <c r="AQ2723" s="6">
        <f t="shared" si="632"/>
        <v>891995270.78</v>
      </c>
      <c r="AR2723" s="6">
        <f t="shared" si="633"/>
        <v>444143261.21</v>
      </c>
      <c r="AS2723" s="6">
        <f t="shared" si="634"/>
        <v>1087452173.96</v>
      </c>
      <c r="AT2723" s="10">
        <f t="shared" si="635"/>
        <v>6595004.61</v>
      </c>
      <c r="AU2723" s="10">
        <f t="shared" si="636"/>
        <v>1094047178.57</v>
      </c>
      <c r="AV2723" s="10">
        <f t="shared" si="637"/>
        <v>586738113.19</v>
      </c>
      <c r="AW2723" s="12">
        <f t="shared" si="638"/>
        <v>0.0848382316760309</v>
      </c>
      <c r="AX2723" s="12">
        <f t="shared" si="639"/>
        <v>0.911238004448636</v>
      </c>
      <c r="AY2723" s="12">
        <f t="shared" si="640"/>
        <v>0.264247470148269</v>
      </c>
      <c r="AZ2723" s="12">
        <f t="shared" si="641"/>
        <v>0.646990534300367</v>
      </c>
      <c r="BA2723" s="12">
        <f t="shared" si="642"/>
        <v>0.00392376387533364</v>
      </c>
      <c r="BB2723" s="12">
        <f t="shared" si="643"/>
        <v>0.6509142981757</v>
      </c>
      <c r="BC2723" s="12">
        <f t="shared" si="644"/>
        <v>0.3490857018243</v>
      </c>
    </row>
    <row r="2724" spans="1:55">
      <c r="A2724" s="3" t="s">
        <v>5499</v>
      </c>
      <c r="B2724" s="3" t="s">
        <v>5500</v>
      </c>
      <c r="C2724" s="3">
        <v>0</v>
      </c>
      <c r="D2724" s="3">
        <v>111445881.86</v>
      </c>
      <c r="E2724" s="3">
        <v>0</v>
      </c>
      <c r="F2724" s="3">
        <v>347476.06</v>
      </c>
      <c r="G2724" s="3">
        <v>0</v>
      </c>
      <c r="H2724" s="3">
        <v>0</v>
      </c>
      <c r="I2724" s="3">
        <v>0</v>
      </c>
      <c r="J2724" s="3">
        <v>0</v>
      </c>
      <c r="K2724" s="3">
        <v>22516791.2</v>
      </c>
      <c r="L2724" s="3">
        <v>0</v>
      </c>
      <c r="M2724" s="3">
        <v>907636429.24</v>
      </c>
      <c r="N2724" s="3">
        <v>17902515.86</v>
      </c>
      <c r="O2724" s="3">
        <v>345550121.91</v>
      </c>
      <c r="P2724" s="3">
        <v>287354204.32</v>
      </c>
      <c r="Q2724" s="3">
        <v>0</v>
      </c>
      <c r="R2724" s="3">
        <v>239625114.52</v>
      </c>
      <c r="S2724" s="3">
        <v>0</v>
      </c>
      <c r="T2724" s="3">
        <v>0</v>
      </c>
      <c r="U2724" s="3">
        <v>22899823.66</v>
      </c>
      <c r="V2724" s="3">
        <v>6334177.32</v>
      </c>
      <c r="W2724" s="3">
        <v>0</v>
      </c>
      <c r="X2724" s="3">
        <v>0</v>
      </c>
      <c r="Y2724" s="3">
        <v>0</v>
      </c>
      <c r="Z2724" s="3">
        <v>12765302.99</v>
      </c>
      <c r="AA2724" s="3">
        <v>0</v>
      </c>
      <c r="AB2724" s="3">
        <v>162710.28</v>
      </c>
      <c r="AC2724" s="3">
        <v>247150010.81</v>
      </c>
      <c r="AD2724" s="3">
        <v>105997895.38</v>
      </c>
      <c r="AE2724" s="3">
        <v>0</v>
      </c>
      <c r="AF2724" s="3">
        <v>0</v>
      </c>
      <c r="AG2724" s="3">
        <v>0</v>
      </c>
      <c r="AH2724" s="3">
        <v>77162971.42</v>
      </c>
      <c r="AI2724" s="3">
        <v>0</v>
      </c>
      <c r="AJ2724" s="3">
        <v>43038920.35</v>
      </c>
      <c r="AK2724" s="3">
        <v>2831075.3</v>
      </c>
      <c r="AL2724" s="3">
        <v>7997788.89</v>
      </c>
      <c r="AM2724" s="3">
        <v>1982691</v>
      </c>
      <c r="AN2724" s="3">
        <v>16813689.26</v>
      </c>
      <c r="AO2724" s="6">
        <f t="shared" si="630"/>
        <v>134310149.12</v>
      </c>
      <c r="AP2724" s="6">
        <f t="shared" si="631"/>
        <v>1558443271.33</v>
      </c>
      <c r="AQ2724" s="6">
        <f t="shared" si="632"/>
        <v>281787128.77</v>
      </c>
      <c r="AR2724" s="6">
        <f t="shared" si="633"/>
        <v>1276656142.56</v>
      </c>
      <c r="AS2724" s="6">
        <f t="shared" si="634"/>
        <v>502975042.41</v>
      </c>
      <c r="AT2724" s="10">
        <f t="shared" si="635"/>
        <v>0</v>
      </c>
      <c r="AU2724" s="10">
        <f t="shared" si="636"/>
        <v>502975042.41</v>
      </c>
      <c r="AV2724" s="10">
        <f t="shared" si="637"/>
        <v>1410966291.68</v>
      </c>
      <c r="AW2724" s="12">
        <f t="shared" si="638"/>
        <v>0.0701746426223973</v>
      </c>
      <c r="AX2724" s="12">
        <f t="shared" si="639"/>
        <v>0.929825357377603</v>
      </c>
      <c r="AY2724" s="12">
        <f t="shared" si="640"/>
        <v>0.667029923969429</v>
      </c>
      <c r="AZ2724" s="12">
        <f t="shared" si="641"/>
        <v>0.262795433408174</v>
      </c>
      <c r="BA2724" s="12">
        <f t="shared" si="642"/>
        <v>0</v>
      </c>
      <c r="BB2724" s="12">
        <f t="shared" si="643"/>
        <v>0.262795433408174</v>
      </c>
      <c r="BC2724" s="12">
        <f t="shared" si="644"/>
        <v>0.737204566591826</v>
      </c>
    </row>
    <row r="2725" spans="1:55">
      <c r="A2725" s="3" t="s">
        <v>5501</v>
      </c>
      <c r="B2725" s="3" t="s">
        <v>5502</v>
      </c>
      <c r="C2725" s="3">
        <v>116726768.95</v>
      </c>
      <c r="D2725" s="3">
        <v>111369310.81</v>
      </c>
      <c r="E2725" s="3">
        <v>365455462.26</v>
      </c>
      <c r="F2725" s="3">
        <v>0</v>
      </c>
      <c r="G2725" s="3">
        <v>0</v>
      </c>
      <c r="H2725" s="3">
        <v>0</v>
      </c>
      <c r="I2725" s="3">
        <v>0</v>
      </c>
      <c r="J2725" s="3">
        <v>0</v>
      </c>
      <c r="K2725" s="3">
        <v>4419924.83</v>
      </c>
      <c r="L2725" s="3">
        <v>0</v>
      </c>
      <c r="M2725" s="3">
        <v>329608539.79</v>
      </c>
      <c r="N2725" s="3">
        <v>56387986.98</v>
      </c>
      <c r="O2725" s="3">
        <v>107380288.9</v>
      </c>
      <c r="P2725" s="3">
        <v>8177293.36</v>
      </c>
      <c r="Q2725" s="3">
        <v>0</v>
      </c>
      <c r="R2725" s="3">
        <v>89980097.93</v>
      </c>
      <c r="S2725" s="3">
        <v>0</v>
      </c>
      <c r="T2725" s="3">
        <v>0</v>
      </c>
      <c r="U2725" s="3">
        <v>26844412.3</v>
      </c>
      <c r="V2725" s="3">
        <v>10502416.33</v>
      </c>
      <c r="W2725" s="3">
        <v>0</v>
      </c>
      <c r="X2725" s="3">
        <v>0</v>
      </c>
      <c r="Y2725" s="3">
        <v>0</v>
      </c>
      <c r="Z2725" s="3">
        <v>11907617.86</v>
      </c>
      <c r="AA2725" s="3">
        <v>0</v>
      </c>
      <c r="AB2725" s="3">
        <v>115193744.34</v>
      </c>
      <c r="AC2725" s="3">
        <v>927762914.46</v>
      </c>
      <c r="AD2725" s="3">
        <v>65796536.54</v>
      </c>
      <c r="AE2725" s="3">
        <v>0</v>
      </c>
      <c r="AF2725" s="3">
        <v>0</v>
      </c>
      <c r="AG2725" s="3">
        <v>0</v>
      </c>
      <c r="AH2725" s="3">
        <v>88701600.45</v>
      </c>
      <c r="AI2725" s="3">
        <v>0</v>
      </c>
      <c r="AJ2725" s="3">
        <v>8766208.59</v>
      </c>
      <c r="AK2725" s="3">
        <v>0</v>
      </c>
      <c r="AL2725" s="3">
        <v>11937308.54</v>
      </c>
      <c r="AM2725" s="3">
        <v>24482075.75</v>
      </c>
      <c r="AN2725" s="3">
        <v>2544692.32</v>
      </c>
      <c r="AO2725" s="6">
        <f t="shared" si="630"/>
        <v>481244697.9</v>
      </c>
      <c r="AP2725" s="6">
        <f t="shared" si="631"/>
        <v>501554109.03</v>
      </c>
      <c r="AQ2725" s="6">
        <f t="shared" si="632"/>
        <v>254428288.76</v>
      </c>
      <c r="AR2725" s="6">
        <f t="shared" si="633"/>
        <v>247125820.27</v>
      </c>
      <c r="AS2725" s="6">
        <f t="shared" si="634"/>
        <v>1129991336.65</v>
      </c>
      <c r="AT2725" s="10">
        <f t="shared" si="635"/>
        <v>116726768.95</v>
      </c>
      <c r="AU2725" s="10">
        <f t="shared" si="636"/>
        <v>1246718105.6</v>
      </c>
      <c r="AV2725" s="10">
        <f t="shared" si="637"/>
        <v>728370518.17</v>
      </c>
      <c r="AW2725" s="12">
        <f t="shared" si="638"/>
        <v>0.243657267885738</v>
      </c>
      <c r="AX2725" s="12">
        <f t="shared" si="639"/>
        <v>0.697243222580763</v>
      </c>
      <c r="AY2725" s="12">
        <f t="shared" si="640"/>
        <v>0.125121383058899</v>
      </c>
      <c r="AZ2725" s="12">
        <f t="shared" si="641"/>
        <v>0.572121839521864</v>
      </c>
      <c r="BA2725" s="12">
        <f t="shared" si="642"/>
        <v>0.0590995095334987</v>
      </c>
      <c r="BB2725" s="12">
        <f t="shared" si="643"/>
        <v>0.631221349055363</v>
      </c>
      <c r="BC2725" s="12">
        <f t="shared" si="644"/>
        <v>0.368778650944637</v>
      </c>
    </row>
    <row r="2726" spans="1:55">
      <c r="A2726" s="3" t="s">
        <v>5503</v>
      </c>
      <c r="B2726" s="3" t="s">
        <v>5504</v>
      </c>
      <c r="C2726" s="3">
        <v>18378677.36</v>
      </c>
      <c r="D2726" s="3">
        <v>110639775.03</v>
      </c>
      <c r="E2726" s="3">
        <v>0</v>
      </c>
      <c r="F2726" s="3">
        <v>0</v>
      </c>
      <c r="G2726" s="3">
        <v>0</v>
      </c>
      <c r="H2726" s="3">
        <v>0</v>
      </c>
      <c r="I2726" s="3">
        <v>0</v>
      </c>
      <c r="J2726" s="3">
        <v>0</v>
      </c>
      <c r="K2726" s="3">
        <v>9271797.93</v>
      </c>
      <c r="L2726" s="3">
        <v>0</v>
      </c>
      <c r="M2726" s="3">
        <v>177460325.71</v>
      </c>
      <c r="N2726" s="3">
        <v>14207203.39</v>
      </c>
      <c r="O2726" s="3">
        <v>348667825.4</v>
      </c>
      <c r="P2726" s="3">
        <v>15569849.54</v>
      </c>
      <c r="Q2726" s="3">
        <v>0</v>
      </c>
      <c r="R2726" s="3">
        <v>263831915.28</v>
      </c>
      <c r="S2726" s="3">
        <v>0</v>
      </c>
      <c r="T2726" s="3">
        <v>0</v>
      </c>
      <c r="U2726" s="3">
        <v>22024568.02</v>
      </c>
      <c r="V2726" s="3">
        <v>11695045.16</v>
      </c>
      <c r="W2726" s="3">
        <v>0</v>
      </c>
      <c r="X2726" s="3">
        <v>0</v>
      </c>
      <c r="Y2726" s="3">
        <v>0</v>
      </c>
      <c r="Z2726" s="3">
        <v>18872949.7</v>
      </c>
      <c r="AA2726" s="3">
        <v>0</v>
      </c>
      <c r="AB2726" s="3">
        <v>32316585.88</v>
      </c>
      <c r="AC2726" s="3">
        <v>310560170.8</v>
      </c>
      <c r="AD2726" s="3">
        <v>108357049.32</v>
      </c>
      <c r="AE2726" s="3">
        <v>0</v>
      </c>
      <c r="AF2726" s="3">
        <v>0</v>
      </c>
      <c r="AG2726" s="3">
        <v>0</v>
      </c>
      <c r="AH2726" s="3">
        <v>69303234.51</v>
      </c>
      <c r="AI2726" s="3">
        <v>0</v>
      </c>
      <c r="AJ2726" s="3">
        <v>56568053.16</v>
      </c>
      <c r="AK2726" s="3">
        <v>16824221.77</v>
      </c>
      <c r="AL2726" s="3">
        <v>18773064.1</v>
      </c>
      <c r="AM2726" s="3">
        <v>0</v>
      </c>
      <c r="AN2726" s="3">
        <v>33224799.47</v>
      </c>
      <c r="AO2726" s="6">
        <f t="shared" si="630"/>
        <v>119911572.96</v>
      </c>
      <c r="AP2726" s="6">
        <f t="shared" si="631"/>
        <v>555905204.04</v>
      </c>
      <c r="AQ2726" s="6">
        <f t="shared" si="632"/>
        <v>348741064.04</v>
      </c>
      <c r="AR2726" s="6">
        <f t="shared" si="633"/>
        <v>207164140</v>
      </c>
      <c r="AS2726" s="6">
        <f t="shared" si="634"/>
        <v>613610593.13</v>
      </c>
      <c r="AT2726" s="10">
        <f t="shared" si="635"/>
        <v>18378677.36</v>
      </c>
      <c r="AU2726" s="10">
        <f t="shared" si="636"/>
        <v>631989270.49</v>
      </c>
      <c r="AV2726" s="10">
        <f t="shared" si="637"/>
        <v>327075712.96</v>
      </c>
      <c r="AW2726" s="12">
        <f t="shared" si="638"/>
        <v>0.125029664338956</v>
      </c>
      <c r="AX2726" s="12">
        <f t="shared" si="639"/>
        <v>0.855807215666935</v>
      </c>
      <c r="AY2726" s="12">
        <f t="shared" si="640"/>
        <v>0.216006364088884</v>
      </c>
      <c r="AZ2726" s="12">
        <f t="shared" si="641"/>
        <v>0.639800851578052</v>
      </c>
      <c r="BA2726" s="12">
        <f t="shared" si="642"/>
        <v>0.0191631199941085</v>
      </c>
      <c r="BB2726" s="12">
        <f t="shared" si="643"/>
        <v>0.65896397157216</v>
      </c>
      <c r="BC2726" s="12">
        <f t="shared" si="644"/>
        <v>0.34103602842784</v>
      </c>
    </row>
    <row r="2727" spans="1:55">
      <c r="A2727" s="3" t="s">
        <v>5505</v>
      </c>
      <c r="B2727" s="3" t="s">
        <v>5506</v>
      </c>
      <c r="C2727" s="3">
        <v>9985609.02</v>
      </c>
      <c r="D2727" s="3">
        <v>110373774.1</v>
      </c>
      <c r="E2727" s="3">
        <v>0</v>
      </c>
      <c r="F2727" s="3">
        <v>0</v>
      </c>
      <c r="G2727" s="3">
        <v>0</v>
      </c>
      <c r="H2727" s="3">
        <v>0</v>
      </c>
      <c r="I2727" s="3">
        <v>0</v>
      </c>
      <c r="J2727" s="3">
        <v>441590.12</v>
      </c>
      <c r="K2727" s="3">
        <v>15574139.34</v>
      </c>
      <c r="L2727" s="3">
        <v>0</v>
      </c>
      <c r="M2727" s="3">
        <v>416514730.05</v>
      </c>
      <c r="N2727" s="3">
        <v>25446578.78</v>
      </c>
      <c r="O2727" s="3">
        <v>0</v>
      </c>
      <c r="P2727" s="3">
        <v>7176984.46</v>
      </c>
      <c r="Q2727" s="3">
        <v>0</v>
      </c>
      <c r="R2727" s="3">
        <v>65668160.02</v>
      </c>
      <c r="S2727" s="3">
        <v>905988.72</v>
      </c>
      <c r="T2727" s="3">
        <v>0</v>
      </c>
      <c r="U2727" s="3">
        <v>7424575.74</v>
      </c>
      <c r="V2727" s="3">
        <v>36900142.13</v>
      </c>
      <c r="W2727" s="3">
        <v>0</v>
      </c>
      <c r="X2727" s="3">
        <v>0</v>
      </c>
      <c r="Y2727" s="3">
        <v>0</v>
      </c>
      <c r="Z2727" s="3">
        <v>471532.49</v>
      </c>
      <c r="AA2727" s="3">
        <v>0</v>
      </c>
      <c r="AB2727" s="3">
        <v>125796.66</v>
      </c>
      <c r="AC2727" s="3">
        <v>2310992.78</v>
      </c>
      <c r="AD2727" s="3">
        <v>0</v>
      </c>
      <c r="AE2727" s="3">
        <v>0</v>
      </c>
      <c r="AF2727" s="3">
        <v>0</v>
      </c>
      <c r="AG2727" s="3">
        <v>0</v>
      </c>
      <c r="AH2727" s="3">
        <v>22913630.95</v>
      </c>
      <c r="AI2727" s="3">
        <v>13763979.62</v>
      </c>
      <c r="AJ2727" s="3">
        <v>987403647.75</v>
      </c>
      <c r="AK2727" s="3">
        <v>0</v>
      </c>
      <c r="AL2727" s="3">
        <v>9022552.39</v>
      </c>
      <c r="AM2727" s="3">
        <v>1978640.62</v>
      </c>
      <c r="AN2727" s="3">
        <v>0</v>
      </c>
      <c r="AO2727" s="6">
        <f t="shared" si="630"/>
        <v>126389503.56</v>
      </c>
      <c r="AP2727" s="6">
        <f t="shared" si="631"/>
        <v>449138293.29</v>
      </c>
      <c r="AQ2727" s="6">
        <f t="shared" si="632"/>
        <v>111496195.76</v>
      </c>
      <c r="AR2727" s="6">
        <f t="shared" si="633"/>
        <v>337642097.53</v>
      </c>
      <c r="AS2727" s="6">
        <f t="shared" si="634"/>
        <v>1037393444.11</v>
      </c>
      <c r="AT2727" s="10">
        <f t="shared" si="635"/>
        <v>9985609.02</v>
      </c>
      <c r="AU2727" s="10">
        <f t="shared" si="636"/>
        <v>1047379053.13</v>
      </c>
      <c r="AV2727" s="10">
        <f t="shared" si="637"/>
        <v>464031601.09</v>
      </c>
      <c r="AW2727" s="12">
        <f t="shared" si="638"/>
        <v>0.0836235362024931</v>
      </c>
      <c r="AX2727" s="12">
        <f t="shared" si="639"/>
        <v>0.909769649830622</v>
      </c>
      <c r="AY2727" s="12">
        <f t="shared" si="640"/>
        <v>0.223395340364494</v>
      </c>
      <c r="AZ2727" s="12">
        <f t="shared" si="641"/>
        <v>0.686374309466127</v>
      </c>
      <c r="BA2727" s="12">
        <f t="shared" si="642"/>
        <v>0.00660681396688534</v>
      </c>
      <c r="BB2727" s="12">
        <f t="shared" si="643"/>
        <v>0.692981123433012</v>
      </c>
      <c r="BC2727" s="12">
        <f t="shared" si="644"/>
        <v>0.307018876566988</v>
      </c>
    </row>
    <row r="2728" spans="1:55">
      <c r="A2728" s="3" t="s">
        <v>5507</v>
      </c>
      <c r="B2728" s="3" t="s">
        <v>5508</v>
      </c>
      <c r="C2728" s="3">
        <v>0</v>
      </c>
      <c r="D2728" s="3">
        <v>109936553.29</v>
      </c>
      <c r="E2728" s="3">
        <v>0</v>
      </c>
      <c r="F2728" s="3">
        <v>0</v>
      </c>
      <c r="G2728" s="3">
        <v>0</v>
      </c>
      <c r="H2728" s="3">
        <v>0</v>
      </c>
      <c r="I2728" s="3">
        <v>0</v>
      </c>
      <c r="J2728" s="3">
        <v>2429392.49</v>
      </c>
      <c r="K2728" s="3">
        <v>39296909.66</v>
      </c>
      <c r="L2728" s="3">
        <v>0</v>
      </c>
      <c r="M2728" s="3">
        <v>122592285.83</v>
      </c>
      <c r="N2728" s="3">
        <v>9492930.49</v>
      </c>
      <c r="O2728" s="3">
        <v>834384910.3</v>
      </c>
      <c r="P2728" s="3">
        <v>76048415.86</v>
      </c>
      <c r="Q2728" s="3">
        <v>0</v>
      </c>
      <c r="R2728" s="3">
        <v>257802447.33</v>
      </c>
      <c r="S2728" s="3">
        <v>0</v>
      </c>
      <c r="T2728" s="3">
        <v>0</v>
      </c>
      <c r="U2728" s="3">
        <v>26473107.34</v>
      </c>
      <c r="V2728" s="3">
        <v>23025036.81</v>
      </c>
      <c r="W2728" s="3">
        <v>0</v>
      </c>
      <c r="X2728" s="3">
        <v>0</v>
      </c>
      <c r="Y2728" s="3">
        <v>0</v>
      </c>
      <c r="Z2728" s="3">
        <v>6872699.71</v>
      </c>
      <c r="AA2728" s="3">
        <v>0</v>
      </c>
      <c r="AB2728" s="3">
        <v>13082553.07</v>
      </c>
      <c r="AC2728" s="3">
        <v>371482529.62</v>
      </c>
      <c r="AD2728" s="3">
        <v>508381165.26</v>
      </c>
      <c r="AE2728" s="3">
        <v>0</v>
      </c>
      <c r="AF2728" s="3">
        <v>0</v>
      </c>
      <c r="AG2728" s="3">
        <v>0</v>
      </c>
      <c r="AH2728" s="3">
        <v>82895331.7</v>
      </c>
      <c r="AI2728" s="3">
        <v>0</v>
      </c>
      <c r="AJ2728" s="3">
        <v>62535281.56</v>
      </c>
      <c r="AK2728" s="3">
        <v>9900144.8</v>
      </c>
      <c r="AL2728" s="3">
        <v>17061486.43</v>
      </c>
      <c r="AM2728" s="3">
        <v>0</v>
      </c>
      <c r="AN2728" s="3">
        <v>108879382.37</v>
      </c>
      <c r="AO2728" s="6">
        <f t="shared" si="630"/>
        <v>151662855.44</v>
      </c>
      <c r="AP2728" s="6">
        <f t="shared" si="631"/>
        <v>1042518542.48</v>
      </c>
      <c r="AQ2728" s="6">
        <f t="shared" si="632"/>
        <v>327255844.26</v>
      </c>
      <c r="AR2728" s="6">
        <f t="shared" si="633"/>
        <v>715262698.22</v>
      </c>
      <c r="AS2728" s="6">
        <f t="shared" si="634"/>
        <v>1161135321.74</v>
      </c>
      <c r="AT2728" s="10">
        <f t="shared" si="635"/>
        <v>0</v>
      </c>
      <c r="AU2728" s="10">
        <f t="shared" si="636"/>
        <v>1161135321.74</v>
      </c>
      <c r="AV2728" s="10">
        <f t="shared" si="637"/>
        <v>866925553.66</v>
      </c>
      <c r="AW2728" s="12">
        <f t="shared" si="638"/>
        <v>0.0747822007118436</v>
      </c>
      <c r="AX2728" s="12">
        <f t="shared" si="639"/>
        <v>0.925217799288157</v>
      </c>
      <c r="AY2728" s="12">
        <f t="shared" si="640"/>
        <v>0.352683051527695</v>
      </c>
      <c r="AZ2728" s="12">
        <f t="shared" si="641"/>
        <v>0.572534747760462</v>
      </c>
      <c r="BA2728" s="12">
        <f t="shared" si="642"/>
        <v>0</v>
      </c>
      <c r="BB2728" s="12">
        <f t="shared" si="643"/>
        <v>0.572534747760462</v>
      </c>
      <c r="BC2728" s="12">
        <f t="shared" si="644"/>
        <v>0.427465252239538</v>
      </c>
    </row>
    <row r="2729" spans="1:55">
      <c r="A2729" s="3" t="s">
        <v>5509</v>
      </c>
      <c r="B2729" s="3" t="s">
        <v>5510</v>
      </c>
      <c r="C2729" s="3">
        <v>0</v>
      </c>
      <c r="D2729" s="3">
        <v>109508298.05</v>
      </c>
      <c r="E2729" s="3">
        <v>0</v>
      </c>
      <c r="F2729" s="3">
        <v>0</v>
      </c>
      <c r="G2729" s="3">
        <v>0</v>
      </c>
      <c r="H2729" s="3">
        <v>0</v>
      </c>
      <c r="I2729" s="3">
        <v>0</v>
      </c>
      <c r="J2729" s="3">
        <v>0</v>
      </c>
      <c r="K2729" s="3">
        <v>3471965.12</v>
      </c>
      <c r="L2729" s="3">
        <v>0</v>
      </c>
      <c r="M2729" s="3">
        <v>300858236.18</v>
      </c>
      <c r="N2729" s="3">
        <v>73773016.16</v>
      </c>
      <c r="O2729" s="3">
        <v>410605026.26</v>
      </c>
      <c r="P2729" s="3">
        <v>63907141.16</v>
      </c>
      <c r="Q2729" s="3">
        <v>0</v>
      </c>
      <c r="R2729" s="3">
        <v>429589449.47</v>
      </c>
      <c r="S2729" s="3">
        <v>0</v>
      </c>
      <c r="T2729" s="3">
        <v>0</v>
      </c>
      <c r="U2729" s="3">
        <v>13325204.57</v>
      </c>
      <c r="V2729" s="3">
        <v>4177205.28</v>
      </c>
      <c r="W2729" s="3">
        <v>0</v>
      </c>
      <c r="X2729" s="3">
        <v>0</v>
      </c>
      <c r="Y2729" s="3">
        <v>1867612.12</v>
      </c>
      <c r="Z2729" s="3">
        <v>65883151.35</v>
      </c>
      <c r="AA2729" s="3">
        <v>0</v>
      </c>
      <c r="AB2729" s="3">
        <v>3668101.1</v>
      </c>
      <c r="AC2729" s="3">
        <v>616625344.17</v>
      </c>
      <c r="AD2729" s="3">
        <v>439322157.24</v>
      </c>
      <c r="AE2729" s="3">
        <v>0</v>
      </c>
      <c r="AF2729" s="3">
        <v>0</v>
      </c>
      <c r="AG2729" s="3">
        <v>0</v>
      </c>
      <c r="AH2729" s="3">
        <v>111460135.59</v>
      </c>
      <c r="AI2729" s="3">
        <v>0</v>
      </c>
      <c r="AJ2729" s="3">
        <v>34247285.1</v>
      </c>
      <c r="AK2729" s="3">
        <v>2616678.14</v>
      </c>
      <c r="AL2729" s="3">
        <v>18173669.23</v>
      </c>
      <c r="AM2729" s="3">
        <v>1371983.07</v>
      </c>
      <c r="AN2729" s="3">
        <v>153152351.95</v>
      </c>
      <c r="AO2729" s="6">
        <f t="shared" si="630"/>
        <v>112980263.17</v>
      </c>
      <c r="AP2729" s="6">
        <f t="shared" si="631"/>
        <v>849143419.76</v>
      </c>
      <c r="AQ2729" s="6">
        <f t="shared" si="632"/>
        <v>518510723.89</v>
      </c>
      <c r="AR2729" s="6">
        <f t="shared" si="633"/>
        <v>330632695.87</v>
      </c>
      <c r="AS2729" s="6">
        <f t="shared" si="634"/>
        <v>1376969604.49</v>
      </c>
      <c r="AT2729" s="10">
        <f t="shared" si="635"/>
        <v>0</v>
      </c>
      <c r="AU2729" s="10">
        <f t="shared" si="636"/>
        <v>1376969604.49</v>
      </c>
      <c r="AV2729" s="10">
        <f t="shared" si="637"/>
        <v>443612959.04</v>
      </c>
      <c r="AW2729" s="12">
        <f t="shared" si="638"/>
        <v>0.0620572037946678</v>
      </c>
      <c r="AX2729" s="12">
        <f t="shared" si="639"/>
        <v>0.937942796205332</v>
      </c>
      <c r="AY2729" s="12">
        <f t="shared" si="640"/>
        <v>0.181608185474941</v>
      </c>
      <c r="AZ2729" s="12">
        <f t="shared" si="641"/>
        <v>0.756334610730391</v>
      </c>
      <c r="BA2729" s="12">
        <f t="shared" si="642"/>
        <v>0</v>
      </c>
      <c r="BB2729" s="12">
        <f t="shared" si="643"/>
        <v>0.756334610730391</v>
      </c>
      <c r="BC2729" s="12">
        <f t="shared" si="644"/>
        <v>0.243665389269609</v>
      </c>
    </row>
    <row r="2730" spans="1:55">
      <c r="A2730" s="3" t="s">
        <v>5511</v>
      </c>
      <c r="B2730" s="3" t="s">
        <v>5512</v>
      </c>
      <c r="C2730" s="3">
        <v>19755135.11</v>
      </c>
      <c r="D2730" s="3">
        <v>109259146.02</v>
      </c>
      <c r="E2730" s="3">
        <v>317545713.97</v>
      </c>
      <c r="F2730" s="3">
        <v>0</v>
      </c>
      <c r="G2730" s="3">
        <v>0</v>
      </c>
      <c r="H2730" s="3">
        <v>0</v>
      </c>
      <c r="I2730" s="3">
        <v>0</v>
      </c>
      <c r="J2730" s="3">
        <v>0</v>
      </c>
      <c r="K2730" s="3">
        <v>9343013.81</v>
      </c>
      <c r="L2730" s="3">
        <v>0</v>
      </c>
      <c r="M2730" s="3">
        <v>118206427.61</v>
      </c>
      <c r="N2730" s="3">
        <v>27393606.76</v>
      </c>
      <c r="O2730" s="3">
        <v>137521413.85</v>
      </c>
      <c r="P2730" s="3">
        <v>13916643.82</v>
      </c>
      <c r="Q2730" s="3">
        <v>0</v>
      </c>
      <c r="R2730" s="3">
        <v>176360881.77</v>
      </c>
      <c r="S2730" s="3">
        <v>672610.83</v>
      </c>
      <c r="T2730" s="3">
        <v>0</v>
      </c>
      <c r="U2730" s="3">
        <v>9261294.65</v>
      </c>
      <c r="V2730" s="3">
        <v>4316322.84</v>
      </c>
      <c r="W2730" s="3">
        <v>0</v>
      </c>
      <c r="X2730" s="3">
        <v>0</v>
      </c>
      <c r="Y2730" s="3">
        <v>0</v>
      </c>
      <c r="Z2730" s="3">
        <v>35689816.49</v>
      </c>
      <c r="AA2730" s="3">
        <v>0</v>
      </c>
      <c r="AB2730" s="3">
        <v>155835.46</v>
      </c>
      <c r="AC2730" s="3">
        <v>201024447.64</v>
      </c>
      <c r="AD2730" s="3">
        <v>24596561.35</v>
      </c>
      <c r="AE2730" s="3">
        <v>0</v>
      </c>
      <c r="AF2730" s="3">
        <v>0</v>
      </c>
      <c r="AG2730" s="3">
        <v>0</v>
      </c>
      <c r="AH2730" s="3">
        <v>28687397.38</v>
      </c>
      <c r="AI2730" s="3">
        <v>19383786.74</v>
      </c>
      <c r="AJ2730" s="3">
        <v>2052687.85</v>
      </c>
      <c r="AK2730" s="3">
        <v>2141790.36</v>
      </c>
      <c r="AL2730" s="3">
        <v>8471937</v>
      </c>
      <c r="AM2730" s="3">
        <v>122743.4</v>
      </c>
      <c r="AN2730" s="3">
        <v>2897880</v>
      </c>
      <c r="AO2730" s="6">
        <f t="shared" si="630"/>
        <v>436147873.8</v>
      </c>
      <c r="AP2730" s="6">
        <f t="shared" si="631"/>
        <v>297038092.04</v>
      </c>
      <c r="AQ2730" s="6">
        <f t="shared" si="632"/>
        <v>226456762.04</v>
      </c>
      <c r="AR2730" s="6">
        <f t="shared" si="633"/>
        <v>70581330</v>
      </c>
      <c r="AS2730" s="6">
        <f t="shared" si="634"/>
        <v>289379231.72</v>
      </c>
      <c r="AT2730" s="10">
        <f t="shared" si="635"/>
        <v>19755135.11</v>
      </c>
      <c r="AU2730" s="10">
        <f t="shared" si="636"/>
        <v>309134366.83</v>
      </c>
      <c r="AV2730" s="10">
        <f t="shared" si="637"/>
        <v>506729203.8</v>
      </c>
      <c r="AW2730" s="12">
        <f t="shared" si="638"/>
        <v>0.534584322061606</v>
      </c>
      <c r="AX2730" s="12">
        <f t="shared" si="639"/>
        <v>0.441201905169075</v>
      </c>
      <c r="AY2730" s="12">
        <f t="shared" si="640"/>
        <v>0.0865111919943893</v>
      </c>
      <c r="AZ2730" s="12">
        <f t="shared" si="641"/>
        <v>0.354690713174685</v>
      </c>
      <c r="BA2730" s="12">
        <f t="shared" si="642"/>
        <v>0.0242137727693189</v>
      </c>
      <c r="BB2730" s="12">
        <f t="shared" si="643"/>
        <v>0.378904485944004</v>
      </c>
      <c r="BC2730" s="12">
        <f t="shared" si="644"/>
        <v>0.621095514055996</v>
      </c>
    </row>
    <row r="2731" spans="1:55">
      <c r="A2731" s="3" t="s">
        <v>5513</v>
      </c>
      <c r="B2731" s="3" t="s">
        <v>5514</v>
      </c>
      <c r="C2731" s="3">
        <v>16826615.26</v>
      </c>
      <c r="D2731" s="3">
        <v>108306652.79</v>
      </c>
      <c r="E2731" s="3">
        <v>1164304.66</v>
      </c>
      <c r="F2731" s="3">
        <v>0</v>
      </c>
      <c r="G2731" s="3">
        <v>0</v>
      </c>
      <c r="H2731" s="3">
        <v>0</v>
      </c>
      <c r="I2731" s="3">
        <v>0</v>
      </c>
      <c r="J2731" s="3">
        <v>1039457.91</v>
      </c>
      <c r="K2731" s="3">
        <v>27857803.73</v>
      </c>
      <c r="L2731" s="3">
        <v>0</v>
      </c>
      <c r="M2731" s="3">
        <v>47874517.24</v>
      </c>
      <c r="N2731" s="3">
        <v>6985888.83</v>
      </c>
      <c r="O2731" s="3">
        <v>29521170.6</v>
      </c>
      <c r="P2731" s="3">
        <v>3581769.23</v>
      </c>
      <c r="Q2731" s="3">
        <v>0</v>
      </c>
      <c r="R2731" s="3">
        <v>43744489.68</v>
      </c>
      <c r="S2731" s="3">
        <v>50777532.11</v>
      </c>
      <c r="T2731" s="3">
        <v>0</v>
      </c>
      <c r="U2731" s="3">
        <v>389476.2</v>
      </c>
      <c r="V2731" s="3">
        <v>6327347.51</v>
      </c>
      <c r="W2731" s="3">
        <v>0</v>
      </c>
      <c r="X2731" s="3">
        <v>32310000</v>
      </c>
      <c r="Y2731" s="3">
        <v>0</v>
      </c>
      <c r="Z2731" s="3">
        <v>0</v>
      </c>
      <c r="AA2731" s="3">
        <v>0</v>
      </c>
      <c r="AB2731" s="3">
        <v>212595.91</v>
      </c>
      <c r="AC2731" s="3">
        <v>70798397.14</v>
      </c>
      <c r="AD2731" s="3">
        <v>12400229.84</v>
      </c>
      <c r="AE2731" s="3">
        <v>0</v>
      </c>
      <c r="AF2731" s="3">
        <v>0</v>
      </c>
      <c r="AG2731" s="3">
        <v>0</v>
      </c>
      <c r="AH2731" s="3">
        <v>97392712.96</v>
      </c>
      <c r="AI2731" s="3">
        <v>0</v>
      </c>
      <c r="AJ2731" s="3">
        <v>0</v>
      </c>
      <c r="AK2731" s="3">
        <v>61795422.77</v>
      </c>
      <c r="AL2731" s="3">
        <v>23379370.54</v>
      </c>
      <c r="AM2731" s="3">
        <v>26159411.13</v>
      </c>
      <c r="AN2731" s="3">
        <v>0</v>
      </c>
      <c r="AO2731" s="6">
        <f t="shared" si="630"/>
        <v>138368219.09</v>
      </c>
      <c r="AP2731" s="6">
        <f t="shared" si="631"/>
        <v>87963345.9</v>
      </c>
      <c r="AQ2731" s="6">
        <f t="shared" si="632"/>
        <v>133761441.41</v>
      </c>
      <c r="AR2731" s="6">
        <f t="shared" si="633"/>
        <v>-45798095.51</v>
      </c>
      <c r="AS2731" s="6">
        <f t="shared" si="634"/>
        <v>291925544.38</v>
      </c>
      <c r="AT2731" s="10">
        <f t="shared" si="635"/>
        <v>16826615.26</v>
      </c>
      <c r="AU2731" s="10">
        <f t="shared" si="636"/>
        <v>308752159.64</v>
      </c>
      <c r="AV2731" s="10">
        <f t="shared" si="637"/>
        <v>92570123.58</v>
      </c>
      <c r="AW2731" s="12">
        <f t="shared" si="638"/>
        <v>0.344780803048876</v>
      </c>
      <c r="AX2731" s="12">
        <f t="shared" si="639"/>
        <v>0.61329126031877</v>
      </c>
      <c r="AY2731" s="12">
        <f t="shared" si="640"/>
        <v>-0.114117997990393</v>
      </c>
      <c r="AZ2731" s="12">
        <f t="shared" si="641"/>
        <v>0.727409258309163</v>
      </c>
      <c r="BA2731" s="12">
        <f t="shared" si="642"/>
        <v>0.0419279366323545</v>
      </c>
      <c r="BB2731" s="12">
        <f t="shared" si="643"/>
        <v>0.769337194941517</v>
      </c>
      <c r="BC2731" s="12">
        <f t="shared" si="644"/>
        <v>0.230662805058483</v>
      </c>
    </row>
    <row r="2732" spans="1:55">
      <c r="A2732" s="3" t="s">
        <v>5515</v>
      </c>
      <c r="B2732" s="3" t="s">
        <v>5516</v>
      </c>
      <c r="C2732" s="3">
        <v>0</v>
      </c>
      <c r="D2732" s="3">
        <v>107806832.41</v>
      </c>
      <c r="E2732" s="3">
        <v>0</v>
      </c>
      <c r="F2732" s="3">
        <v>0</v>
      </c>
      <c r="G2732" s="3">
        <v>0</v>
      </c>
      <c r="H2732" s="3">
        <v>0</v>
      </c>
      <c r="I2732" s="3">
        <v>0</v>
      </c>
      <c r="J2732" s="3">
        <v>58147100</v>
      </c>
      <c r="K2732" s="3">
        <v>9435894.1</v>
      </c>
      <c r="L2732" s="3">
        <v>0</v>
      </c>
      <c r="M2732" s="3">
        <v>167098715</v>
      </c>
      <c r="N2732" s="3">
        <v>6167415.53</v>
      </c>
      <c r="O2732" s="3">
        <v>212912079.42</v>
      </c>
      <c r="P2732" s="3">
        <v>7389566.39</v>
      </c>
      <c r="Q2732" s="3">
        <v>15151774.68</v>
      </c>
      <c r="R2732" s="3">
        <v>100050881.78</v>
      </c>
      <c r="S2732" s="3">
        <v>0</v>
      </c>
      <c r="T2732" s="3">
        <v>0</v>
      </c>
      <c r="U2732" s="3">
        <v>25996498.63</v>
      </c>
      <c r="V2732" s="3">
        <v>22313826.18</v>
      </c>
      <c r="W2732" s="3">
        <v>0</v>
      </c>
      <c r="X2732" s="3">
        <v>0</v>
      </c>
      <c r="Y2732" s="3">
        <v>0</v>
      </c>
      <c r="Z2732" s="3">
        <v>9781689.52</v>
      </c>
      <c r="AA2732" s="3">
        <v>0</v>
      </c>
      <c r="AB2732" s="3">
        <v>100074.86</v>
      </c>
      <c r="AC2732" s="3">
        <v>412559787.35</v>
      </c>
      <c r="AD2732" s="3">
        <v>6775294.2</v>
      </c>
      <c r="AE2732" s="3">
        <v>0</v>
      </c>
      <c r="AF2732" s="3">
        <v>0</v>
      </c>
      <c r="AG2732" s="3">
        <v>0</v>
      </c>
      <c r="AH2732" s="3">
        <v>67712379.29</v>
      </c>
      <c r="AI2732" s="3">
        <v>0</v>
      </c>
      <c r="AJ2732" s="3">
        <v>141662630.87</v>
      </c>
      <c r="AK2732" s="3">
        <v>18454925.47</v>
      </c>
      <c r="AL2732" s="3">
        <v>7399802.68</v>
      </c>
      <c r="AM2732" s="3">
        <v>10314570.57</v>
      </c>
      <c r="AN2732" s="3">
        <v>11130686</v>
      </c>
      <c r="AO2732" s="6">
        <f t="shared" si="630"/>
        <v>175389826.51</v>
      </c>
      <c r="AP2732" s="6">
        <f t="shared" si="631"/>
        <v>408719551.02</v>
      </c>
      <c r="AQ2732" s="6">
        <f t="shared" si="632"/>
        <v>158242970.97</v>
      </c>
      <c r="AR2732" s="6">
        <f t="shared" si="633"/>
        <v>250476580.05</v>
      </c>
      <c r="AS2732" s="6">
        <f t="shared" si="634"/>
        <v>676010076.43</v>
      </c>
      <c r="AT2732" s="10">
        <f t="shared" si="635"/>
        <v>0</v>
      </c>
      <c r="AU2732" s="10">
        <f t="shared" si="636"/>
        <v>676010076.43</v>
      </c>
      <c r="AV2732" s="10">
        <f t="shared" si="637"/>
        <v>425866406.56</v>
      </c>
      <c r="AW2732" s="12">
        <f t="shared" si="638"/>
        <v>0.159173763318798</v>
      </c>
      <c r="AX2732" s="12">
        <f t="shared" si="639"/>
        <v>0.840826236681202</v>
      </c>
      <c r="AY2732" s="12">
        <f t="shared" si="640"/>
        <v>0.227318201192858</v>
      </c>
      <c r="AZ2732" s="12">
        <f t="shared" si="641"/>
        <v>0.613508035488344</v>
      </c>
      <c r="BA2732" s="12">
        <f t="shared" si="642"/>
        <v>0</v>
      </c>
      <c r="BB2732" s="12">
        <f t="shared" si="643"/>
        <v>0.613508035488344</v>
      </c>
      <c r="BC2732" s="12">
        <f t="shared" si="644"/>
        <v>0.386491964511656</v>
      </c>
    </row>
    <row r="2733" spans="1:55">
      <c r="A2733" s="3" t="s">
        <v>5517</v>
      </c>
      <c r="B2733" s="3" t="s">
        <v>5518</v>
      </c>
      <c r="C2733" s="3">
        <v>0</v>
      </c>
      <c r="D2733" s="3">
        <v>107475610.61</v>
      </c>
      <c r="E2733" s="3">
        <v>0</v>
      </c>
      <c r="F2733" s="3">
        <v>0</v>
      </c>
      <c r="G2733" s="3">
        <v>0</v>
      </c>
      <c r="H2733" s="3">
        <v>0</v>
      </c>
      <c r="I2733" s="3">
        <v>0</v>
      </c>
      <c r="J2733" s="3">
        <v>0</v>
      </c>
      <c r="K2733" s="3">
        <v>107481.36</v>
      </c>
      <c r="L2733" s="3">
        <v>0</v>
      </c>
      <c r="M2733" s="3">
        <v>170640185.66</v>
      </c>
      <c r="N2733" s="3">
        <v>50763684.87</v>
      </c>
      <c r="O2733" s="3">
        <v>233208861.73</v>
      </c>
      <c r="P2733" s="3">
        <v>33352406.7</v>
      </c>
      <c r="Q2733" s="3">
        <v>0</v>
      </c>
      <c r="R2733" s="3">
        <v>69201166.51</v>
      </c>
      <c r="S2733" s="3">
        <v>0</v>
      </c>
      <c r="T2733" s="3">
        <v>0</v>
      </c>
      <c r="U2733" s="3">
        <v>14242141.63</v>
      </c>
      <c r="V2733" s="3">
        <v>10645774.14</v>
      </c>
      <c r="W2733" s="3">
        <v>0</v>
      </c>
      <c r="X2733" s="3">
        <v>0</v>
      </c>
      <c r="Y2733" s="3">
        <v>0</v>
      </c>
      <c r="Z2733" s="3">
        <v>9623136.58</v>
      </c>
      <c r="AA2733" s="3">
        <v>0</v>
      </c>
      <c r="AB2733" s="3">
        <v>3397744.74</v>
      </c>
      <c r="AC2733" s="3">
        <v>916814335.63</v>
      </c>
      <c r="AD2733" s="3">
        <v>4326088.73</v>
      </c>
      <c r="AE2733" s="3">
        <v>0</v>
      </c>
      <c r="AF2733" s="3">
        <v>0</v>
      </c>
      <c r="AG2733" s="3">
        <v>0</v>
      </c>
      <c r="AH2733" s="3">
        <v>115030451.26</v>
      </c>
      <c r="AI2733" s="3">
        <v>0</v>
      </c>
      <c r="AJ2733" s="3">
        <v>0</v>
      </c>
      <c r="AK2733" s="3">
        <v>34261.96</v>
      </c>
      <c r="AL2733" s="3">
        <v>9049886.89</v>
      </c>
      <c r="AM2733" s="3">
        <v>4097216.42</v>
      </c>
      <c r="AN2733" s="3">
        <v>49316814.67</v>
      </c>
      <c r="AO2733" s="6">
        <f t="shared" si="630"/>
        <v>107583091.97</v>
      </c>
      <c r="AP2733" s="6">
        <f t="shared" si="631"/>
        <v>487965138.96</v>
      </c>
      <c r="AQ2733" s="6">
        <f t="shared" si="632"/>
        <v>107109963.6</v>
      </c>
      <c r="AR2733" s="6">
        <f t="shared" si="633"/>
        <v>380855175.36</v>
      </c>
      <c r="AS2733" s="6">
        <f t="shared" si="634"/>
        <v>1098669055.56</v>
      </c>
      <c r="AT2733" s="10">
        <f t="shared" si="635"/>
        <v>0</v>
      </c>
      <c r="AU2733" s="10">
        <f t="shared" si="636"/>
        <v>1098669055.56</v>
      </c>
      <c r="AV2733" s="10">
        <f t="shared" si="637"/>
        <v>488438267.33</v>
      </c>
      <c r="AW2733" s="12">
        <f t="shared" si="638"/>
        <v>0.0677856439941941</v>
      </c>
      <c r="AX2733" s="12">
        <f t="shared" si="639"/>
        <v>0.932214356005806</v>
      </c>
      <c r="AY2733" s="12">
        <f t="shared" si="640"/>
        <v>0.239968129355293</v>
      </c>
      <c r="AZ2733" s="12">
        <f t="shared" si="641"/>
        <v>0.692246226650513</v>
      </c>
      <c r="BA2733" s="12">
        <f t="shared" si="642"/>
        <v>0</v>
      </c>
      <c r="BB2733" s="12">
        <f t="shared" si="643"/>
        <v>0.692246226650513</v>
      </c>
      <c r="BC2733" s="12">
        <f t="shared" si="644"/>
        <v>0.307753773349487</v>
      </c>
    </row>
    <row r="2734" spans="1:55">
      <c r="A2734" s="3" t="s">
        <v>5519</v>
      </c>
      <c r="B2734" s="3" t="s">
        <v>5520</v>
      </c>
      <c r="C2734" s="3">
        <v>4667185.19</v>
      </c>
      <c r="D2734" s="3">
        <v>107338394.16</v>
      </c>
      <c r="E2734" s="3">
        <v>8261345</v>
      </c>
      <c r="F2734" s="3">
        <v>0</v>
      </c>
      <c r="G2734" s="3">
        <v>0</v>
      </c>
      <c r="H2734" s="3">
        <v>0</v>
      </c>
      <c r="I2734" s="3">
        <v>0</v>
      </c>
      <c r="J2734" s="3">
        <v>72633360.61</v>
      </c>
      <c r="K2734" s="3">
        <v>10045569.65</v>
      </c>
      <c r="L2734" s="3">
        <v>0</v>
      </c>
      <c r="M2734" s="3">
        <v>6047672.55</v>
      </c>
      <c r="N2734" s="3">
        <v>19882691.88</v>
      </c>
      <c r="O2734" s="3">
        <v>237661344.46</v>
      </c>
      <c r="P2734" s="3">
        <v>2439558.88</v>
      </c>
      <c r="Q2734" s="3">
        <v>0</v>
      </c>
      <c r="R2734" s="3">
        <v>110594230.7</v>
      </c>
      <c r="S2734" s="3">
        <v>330730.7</v>
      </c>
      <c r="T2734" s="3">
        <v>0</v>
      </c>
      <c r="U2734" s="3">
        <v>12420562.85</v>
      </c>
      <c r="V2734" s="3">
        <v>2155029.27</v>
      </c>
      <c r="W2734" s="3">
        <v>0</v>
      </c>
      <c r="X2734" s="3">
        <v>0</v>
      </c>
      <c r="Y2734" s="3">
        <v>0</v>
      </c>
      <c r="Z2734" s="3">
        <v>11291082.04</v>
      </c>
      <c r="AA2734" s="3">
        <v>0</v>
      </c>
      <c r="AB2734" s="3">
        <v>0</v>
      </c>
      <c r="AC2734" s="3">
        <v>268293140.74</v>
      </c>
      <c r="AD2734" s="3">
        <v>1363693.56</v>
      </c>
      <c r="AE2734" s="3">
        <v>0</v>
      </c>
      <c r="AF2734" s="3">
        <v>69293085.77</v>
      </c>
      <c r="AG2734" s="3">
        <v>0</v>
      </c>
      <c r="AH2734" s="3">
        <v>27479719.33</v>
      </c>
      <c r="AI2734" s="3">
        <v>0</v>
      </c>
      <c r="AJ2734" s="3">
        <v>0</v>
      </c>
      <c r="AK2734" s="3">
        <v>0</v>
      </c>
      <c r="AL2734" s="3">
        <v>0</v>
      </c>
      <c r="AM2734" s="3">
        <v>0</v>
      </c>
      <c r="AN2734" s="3">
        <v>0</v>
      </c>
      <c r="AO2734" s="6">
        <f t="shared" si="630"/>
        <v>198278669.42</v>
      </c>
      <c r="AP2734" s="6">
        <f t="shared" si="631"/>
        <v>266031267.77</v>
      </c>
      <c r="AQ2734" s="6">
        <f t="shared" si="632"/>
        <v>136791635.56</v>
      </c>
      <c r="AR2734" s="6">
        <f t="shared" si="633"/>
        <v>129239632.21</v>
      </c>
      <c r="AS2734" s="6">
        <f t="shared" si="634"/>
        <v>366429639.4</v>
      </c>
      <c r="AT2734" s="10">
        <f t="shared" si="635"/>
        <v>4667185.19</v>
      </c>
      <c r="AU2734" s="10">
        <f t="shared" si="636"/>
        <v>371096824.59</v>
      </c>
      <c r="AV2734" s="10">
        <f t="shared" si="637"/>
        <v>327518301.63</v>
      </c>
      <c r="AW2734" s="12">
        <f t="shared" si="638"/>
        <v>0.283816742550118</v>
      </c>
      <c r="AX2734" s="12">
        <f t="shared" si="639"/>
        <v>0.709502633147839</v>
      </c>
      <c r="AY2734" s="12">
        <f t="shared" si="640"/>
        <v>0.184994036572436</v>
      </c>
      <c r="AZ2734" s="12">
        <f t="shared" si="641"/>
        <v>0.524508596575403</v>
      </c>
      <c r="BA2734" s="12">
        <f t="shared" si="642"/>
        <v>0.00668062430204276</v>
      </c>
      <c r="BB2734" s="12">
        <f t="shared" si="643"/>
        <v>0.531189220877445</v>
      </c>
      <c r="BC2734" s="12">
        <f t="shared" si="644"/>
        <v>0.468810779122555</v>
      </c>
    </row>
    <row r="2735" spans="1:55">
      <c r="A2735" s="3" t="s">
        <v>5521</v>
      </c>
      <c r="B2735" s="3" t="s">
        <v>5522</v>
      </c>
      <c r="C2735" s="3">
        <v>0</v>
      </c>
      <c r="D2735" s="3">
        <v>107183820.34</v>
      </c>
      <c r="E2735" s="3">
        <v>8661330</v>
      </c>
      <c r="F2735" s="3">
        <v>0</v>
      </c>
      <c r="G2735" s="3">
        <v>0</v>
      </c>
      <c r="H2735" s="3">
        <v>0</v>
      </c>
      <c r="I2735" s="3">
        <v>0</v>
      </c>
      <c r="J2735" s="3">
        <v>0</v>
      </c>
      <c r="K2735" s="3">
        <v>1593048.78</v>
      </c>
      <c r="L2735" s="3">
        <v>0</v>
      </c>
      <c r="M2735" s="3">
        <v>113717483.7</v>
      </c>
      <c r="N2735" s="3">
        <v>28562956.72</v>
      </c>
      <c r="O2735" s="3">
        <v>213525886.27</v>
      </c>
      <c r="P2735" s="3">
        <v>416618876.93</v>
      </c>
      <c r="Q2735" s="3">
        <v>0</v>
      </c>
      <c r="R2735" s="3">
        <v>145089093.83</v>
      </c>
      <c r="S2735" s="3">
        <v>0</v>
      </c>
      <c r="T2735" s="3">
        <v>0</v>
      </c>
      <c r="U2735" s="3">
        <v>2779065.18</v>
      </c>
      <c r="V2735" s="3">
        <v>2185085.98</v>
      </c>
      <c r="W2735" s="3">
        <v>0</v>
      </c>
      <c r="X2735" s="3">
        <v>0</v>
      </c>
      <c r="Y2735" s="3">
        <v>0</v>
      </c>
      <c r="Z2735" s="3">
        <v>24174067.11</v>
      </c>
      <c r="AA2735" s="3">
        <v>0</v>
      </c>
      <c r="AB2735" s="3">
        <v>252098.03</v>
      </c>
      <c r="AC2735" s="3">
        <v>58263737.54</v>
      </c>
      <c r="AD2735" s="3">
        <v>62260968.8</v>
      </c>
      <c r="AE2735" s="3">
        <v>0</v>
      </c>
      <c r="AF2735" s="3">
        <v>0</v>
      </c>
      <c r="AG2735" s="3">
        <v>0</v>
      </c>
      <c r="AH2735" s="3">
        <v>15761241.12</v>
      </c>
      <c r="AI2735" s="3">
        <v>0</v>
      </c>
      <c r="AJ2735" s="3">
        <v>0</v>
      </c>
      <c r="AK2735" s="3">
        <v>3157445.38</v>
      </c>
      <c r="AL2735" s="3">
        <v>602753.19</v>
      </c>
      <c r="AM2735" s="3">
        <v>381363.75</v>
      </c>
      <c r="AN2735" s="3">
        <v>8816877</v>
      </c>
      <c r="AO2735" s="6">
        <f t="shared" si="630"/>
        <v>117438199.12</v>
      </c>
      <c r="AP2735" s="6">
        <f t="shared" si="631"/>
        <v>772425203.62</v>
      </c>
      <c r="AQ2735" s="6">
        <f t="shared" si="632"/>
        <v>174479410.13</v>
      </c>
      <c r="AR2735" s="6">
        <f t="shared" si="633"/>
        <v>597945793.49</v>
      </c>
      <c r="AS2735" s="6">
        <f t="shared" si="634"/>
        <v>149244386.78</v>
      </c>
      <c r="AT2735" s="10">
        <f t="shared" si="635"/>
        <v>0</v>
      </c>
      <c r="AU2735" s="10">
        <f t="shared" si="636"/>
        <v>149244386.78</v>
      </c>
      <c r="AV2735" s="10">
        <f t="shared" si="637"/>
        <v>715383992.61</v>
      </c>
      <c r="AW2735" s="12">
        <f t="shared" si="638"/>
        <v>0.135825057237716</v>
      </c>
      <c r="AX2735" s="12">
        <f t="shared" si="639"/>
        <v>0.864174942762284</v>
      </c>
      <c r="AY2735" s="12">
        <f t="shared" si="640"/>
        <v>0.691563922423937</v>
      </c>
      <c r="AZ2735" s="12">
        <f t="shared" si="641"/>
        <v>0.172611020338348</v>
      </c>
      <c r="BA2735" s="12">
        <f t="shared" si="642"/>
        <v>0</v>
      </c>
      <c r="BB2735" s="12">
        <f t="shared" si="643"/>
        <v>0.172611020338348</v>
      </c>
      <c r="BC2735" s="12">
        <f t="shared" si="644"/>
        <v>0.827388979661652</v>
      </c>
    </row>
    <row r="2736" spans="1:55">
      <c r="A2736" s="3" t="s">
        <v>5523</v>
      </c>
      <c r="B2736" s="3" t="s">
        <v>5524</v>
      </c>
      <c r="C2736" s="3">
        <v>0</v>
      </c>
      <c r="D2736" s="3">
        <v>105312211.02</v>
      </c>
      <c r="E2736" s="3">
        <v>0</v>
      </c>
      <c r="F2736" s="3">
        <v>0</v>
      </c>
      <c r="G2736" s="3">
        <v>0</v>
      </c>
      <c r="H2736" s="3">
        <v>0</v>
      </c>
      <c r="I2736" s="3">
        <v>0</v>
      </c>
      <c r="J2736" s="3">
        <v>10531479.83</v>
      </c>
      <c r="K2736" s="3">
        <v>17545509.86</v>
      </c>
      <c r="L2736" s="3">
        <v>0</v>
      </c>
      <c r="M2736" s="3">
        <v>180582828.48</v>
      </c>
      <c r="N2736" s="3">
        <v>37072850.21</v>
      </c>
      <c r="O2736" s="3">
        <v>261097348.13</v>
      </c>
      <c r="P2736" s="3">
        <v>6234717.81</v>
      </c>
      <c r="Q2736" s="3">
        <v>0</v>
      </c>
      <c r="R2736" s="3">
        <v>190201536.84</v>
      </c>
      <c r="S2736" s="3">
        <v>0</v>
      </c>
      <c r="T2736" s="3">
        <v>0</v>
      </c>
      <c r="U2736" s="3">
        <v>318634.22</v>
      </c>
      <c r="V2736" s="3">
        <v>194150.55</v>
      </c>
      <c r="W2736" s="3">
        <v>0</v>
      </c>
      <c r="X2736" s="3">
        <v>0</v>
      </c>
      <c r="Y2736" s="3">
        <v>14750000</v>
      </c>
      <c r="Z2736" s="3">
        <v>3380000</v>
      </c>
      <c r="AA2736" s="3">
        <v>0</v>
      </c>
      <c r="AB2736" s="3">
        <v>1556830.63</v>
      </c>
      <c r="AC2736" s="3">
        <v>25721307.55</v>
      </c>
      <c r="AD2736" s="3">
        <v>0</v>
      </c>
      <c r="AE2736" s="3">
        <v>0</v>
      </c>
      <c r="AF2736" s="3">
        <v>0</v>
      </c>
      <c r="AG2736" s="3">
        <v>0</v>
      </c>
      <c r="AH2736" s="3">
        <v>1982807.49</v>
      </c>
      <c r="AI2736" s="3">
        <v>0</v>
      </c>
      <c r="AJ2736" s="3">
        <v>0</v>
      </c>
      <c r="AK2736" s="3">
        <v>0</v>
      </c>
      <c r="AL2736" s="3">
        <v>17933503.16</v>
      </c>
      <c r="AM2736" s="3">
        <v>114214.22</v>
      </c>
      <c r="AN2736" s="3">
        <v>18681013.82</v>
      </c>
      <c r="AO2736" s="6">
        <f t="shared" ref="AO2736:AO2799" si="645">(D2736+E2736+F2736+G2736+H2736+I2736+J2736+K2736+L2736)</f>
        <v>133389200.71</v>
      </c>
      <c r="AP2736" s="6">
        <f t="shared" ref="AP2736:AP2799" si="646">(M2736+N2736+O2736+P2736+Q2736)</f>
        <v>484987744.63</v>
      </c>
      <c r="AQ2736" s="6">
        <f t="shared" ref="AQ2736:AQ2799" si="647">(R2736+S2736+T2736+U2736+V2736+W2736+X2736+Y2736+Z2736+AA2736+AB2736)</f>
        <v>210401152.24</v>
      </c>
      <c r="AR2736" s="6">
        <f t="shared" ref="AR2736:AR2799" si="648">(AP2736-AQ2736)</f>
        <v>274586592.39</v>
      </c>
      <c r="AS2736" s="6">
        <f t="shared" ref="AS2736:AS2799" si="649">(AC2736+AD2736+AE2736+AF2736+AG2736+AH2736+AI2736+AJ2736+AK2736+AL2736+AM2736+AN2736)</f>
        <v>64432846.24</v>
      </c>
      <c r="AT2736" s="10">
        <f t="shared" ref="AT2736:AT2799" si="650">C2736</f>
        <v>0</v>
      </c>
      <c r="AU2736" s="10">
        <f t="shared" ref="AU2736:AU2799" si="651">AS2736+AT2736</f>
        <v>64432846.24</v>
      </c>
      <c r="AV2736" s="10">
        <f t="shared" ref="AV2736:AV2799" si="652">AO2736+AR2736</f>
        <v>407975793.1</v>
      </c>
      <c r="AW2736" s="12">
        <f t="shared" si="638"/>
        <v>0.282359782616079</v>
      </c>
      <c r="AX2736" s="12">
        <f t="shared" si="639"/>
        <v>0.717640217383921</v>
      </c>
      <c r="AY2736" s="12">
        <f t="shared" si="640"/>
        <v>0.581248033003003</v>
      </c>
      <c r="AZ2736" s="12">
        <f t="shared" si="641"/>
        <v>0.136392184380918</v>
      </c>
      <c r="BA2736" s="12">
        <f t="shared" si="642"/>
        <v>0</v>
      </c>
      <c r="BB2736" s="12">
        <f t="shared" si="643"/>
        <v>0.136392184380918</v>
      </c>
      <c r="BC2736" s="12">
        <f t="shared" si="644"/>
        <v>0.863607815619082</v>
      </c>
    </row>
    <row r="2737" spans="1:55">
      <c r="A2737" s="3" t="s">
        <v>5525</v>
      </c>
      <c r="B2737" s="3" t="s">
        <v>5526</v>
      </c>
      <c r="C2737" s="3">
        <v>62802566.79</v>
      </c>
      <c r="D2737" s="3">
        <v>105287158.21</v>
      </c>
      <c r="E2737" s="3">
        <v>0</v>
      </c>
      <c r="F2737" s="3">
        <v>0</v>
      </c>
      <c r="G2737" s="3">
        <v>0</v>
      </c>
      <c r="H2737" s="3">
        <v>0</v>
      </c>
      <c r="I2737" s="3">
        <v>0</v>
      </c>
      <c r="J2737" s="3">
        <v>0</v>
      </c>
      <c r="K2737" s="3">
        <v>1456203.05</v>
      </c>
      <c r="L2737" s="3">
        <v>0</v>
      </c>
      <c r="M2737" s="3">
        <v>61117232.89</v>
      </c>
      <c r="N2737" s="3">
        <v>12760598.42</v>
      </c>
      <c r="O2737" s="3">
        <v>112025699.69</v>
      </c>
      <c r="P2737" s="3">
        <v>914878.76</v>
      </c>
      <c r="Q2737" s="3">
        <v>0</v>
      </c>
      <c r="R2737" s="3">
        <v>205862066.33</v>
      </c>
      <c r="S2737" s="3">
        <v>0</v>
      </c>
      <c r="T2737" s="3">
        <v>0</v>
      </c>
      <c r="U2737" s="3">
        <v>18468743.67</v>
      </c>
      <c r="V2737" s="3">
        <v>6544246.98</v>
      </c>
      <c r="W2737" s="3">
        <v>0</v>
      </c>
      <c r="X2737" s="3">
        <v>0</v>
      </c>
      <c r="Y2737" s="3">
        <v>0</v>
      </c>
      <c r="Z2737" s="3">
        <v>27234162.66</v>
      </c>
      <c r="AA2737" s="3">
        <v>0</v>
      </c>
      <c r="AB2737" s="3">
        <v>0</v>
      </c>
      <c r="AC2737" s="3">
        <v>1435916095.64</v>
      </c>
      <c r="AD2737" s="3">
        <v>111615028.34</v>
      </c>
      <c r="AE2737" s="3">
        <v>0</v>
      </c>
      <c r="AF2737" s="3">
        <v>0</v>
      </c>
      <c r="AG2737" s="3">
        <v>0</v>
      </c>
      <c r="AH2737" s="3">
        <v>130688329.75</v>
      </c>
      <c r="AI2737" s="3">
        <v>0</v>
      </c>
      <c r="AJ2737" s="3">
        <v>0</v>
      </c>
      <c r="AK2737" s="3">
        <v>119011255.16</v>
      </c>
      <c r="AL2737" s="3">
        <v>173765214.25</v>
      </c>
      <c r="AM2737" s="3">
        <v>130118.93</v>
      </c>
      <c r="AN2737" s="3">
        <v>417310</v>
      </c>
      <c r="AO2737" s="6">
        <f t="shared" si="645"/>
        <v>106743361.26</v>
      </c>
      <c r="AP2737" s="6">
        <f t="shared" si="646"/>
        <v>186818409.76</v>
      </c>
      <c r="AQ2737" s="6">
        <f t="shared" si="647"/>
        <v>258109219.64</v>
      </c>
      <c r="AR2737" s="6">
        <f t="shared" si="648"/>
        <v>-71290809.88</v>
      </c>
      <c r="AS2737" s="6">
        <f t="shared" si="649"/>
        <v>1971543352.07</v>
      </c>
      <c r="AT2737" s="10">
        <f t="shared" si="650"/>
        <v>62802566.79</v>
      </c>
      <c r="AU2737" s="10">
        <f t="shared" si="651"/>
        <v>2034345918.86</v>
      </c>
      <c r="AV2737" s="10">
        <f t="shared" si="652"/>
        <v>35452551.38</v>
      </c>
      <c r="AW2737" s="12">
        <f t="shared" si="638"/>
        <v>0.051571862089367</v>
      </c>
      <c r="AX2737" s="12">
        <f t="shared" si="639"/>
        <v>0.918085779611992</v>
      </c>
      <c r="AY2737" s="12">
        <f t="shared" si="640"/>
        <v>-0.0344433580877725</v>
      </c>
      <c r="AZ2737" s="12">
        <f t="shared" si="641"/>
        <v>0.952529137699765</v>
      </c>
      <c r="BA2737" s="12">
        <f t="shared" si="642"/>
        <v>0.0303423582986405</v>
      </c>
      <c r="BB2737" s="12">
        <f t="shared" si="643"/>
        <v>0.982871495998406</v>
      </c>
      <c r="BC2737" s="12">
        <f t="shared" si="644"/>
        <v>0.0171285040015945</v>
      </c>
    </row>
    <row r="2738" spans="1:55">
      <c r="A2738" s="3" t="s">
        <v>5527</v>
      </c>
      <c r="B2738" s="3" t="s">
        <v>5528</v>
      </c>
      <c r="C2738" s="3">
        <v>290067250.84</v>
      </c>
      <c r="D2738" s="3">
        <v>105246492.69</v>
      </c>
      <c r="E2738" s="3">
        <v>628574050.37</v>
      </c>
      <c r="F2738" s="3">
        <v>15073567.19</v>
      </c>
      <c r="G2738" s="3">
        <v>0</v>
      </c>
      <c r="H2738" s="3">
        <v>0</v>
      </c>
      <c r="I2738" s="3">
        <v>0</v>
      </c>
      <c r="J2738" s="3">
        <v>281010500</v>
      </c>
      <c r="K2738" s="3">
        <v>15267755.48</v>
      </c>
      <c r="L2738" s="3">
        <v>0</v>
      </c>
      <c r="M2738" s="3">
        <v>195554739.96</v>
      </c>
      <c r="N2738" s="3">
        <v>18038428.89</v>
      </c>
      <c r="O2738" s="3">
        <v>1465654341.45</v>
      </c>
      <c r="P2738" s="3">
        <v>43728958.08</v>
      </c>
      <c r="Q2738" s="3">
        <v>33963049.03</v>
      </c>
      <c r="R2738" s="3">
        <v>174584110.63</v>
      </c>
      <c r="S2738" s="3">
        <v>0</v>
      </c>
      <c r="T2738" s="3">
        <v>0</v>
      </c>
      <c r="U2738" s="3">
        <v>21951095.85</v>
      </c>
      <c r="V2738" s="3">
        <v>22024744.17</v>
      </c>
      <c r="W2738" s="3">
        <v>0</v>
      </c>
      <c r="X2738" s="3">
        <v>0</v>
      </c>
      <c r="Y2738" s="3">
        <v>0</v>
      </c>
      <c r="Z2738" s="3">
        <v>1148384.34</v>
      </c>
      <c r="AA2738" s="3">
        <v>0</v>
      </c>
      <c r="AB2738" s="3">
        <v>5138885.05</v>
      </c>
      <c r="AC2738" s="3">
        <v>704812255.38</v>
      </c>
      <c r="AD2738" s="3">
        <v>8217360.5</v>
      </c>
      <c r="AE2738" s="3">
        <v>0</v>
      </c>
      <c r="AF2738" s="3">
        <v>0</v>
      </c>
      <c r="AG2738" s="3">
        <v>0</v>
      </c>
      <c r="AH2738" s="3">
        <v>124017787.71</v>
      </c>
      <c r="AI2738" s="3">
        <v>0</v>
      </c>
      <c r="AJ2738" s="3">
        <v>27592289.9</v>
      </c>
      <c r="AK2738" s="3">
        <v>7535331.49</v>
      </c>
      <c r="AL2738" s="3">
        <v>106122597.48</v>
      </c>
      <c r="AM2738" s="3">
        <v>37460174.21</v>
      </c>
      <c r="AN2738" s="3">
        <v>14821497.37</v>
      </c>
      <c r="AO2738" s="6">
        <f t="shared" si="645"/>
        <v>1045172365.73</v>
      </c>
      <c r="AP2738" s="6">
        <f t="shared" si="646"/>
        <v>1756939517.41</v>
      </c>
      <c r="AQ2738" s="6">
        <f t="shared" si="647"/>
        <v>224847220.04</v>
      </c>
      <c r="AR2738" s="6">
        <f t="shared" si="648"/>
        <v>1532092297.37</v>
      </c>
      <c r="AS2738" s="6">
        <f t="shared" si="649"/>
        <v>1030579294.04</v>
      </c>
      <c r="AT2738" s="10">
        <f t="shared" si="650"/>
        <v>290067250.84</v>
      </c>
      <c r="AU2738" s="10">
        <f t="shared" si="651"/>
        <v>1320646544.88</v>
      </c>
      <c r="AV2738" s="10">
        <f t="shared" si="652"/>
        <v>2577264663.1</v>
      </c>
      <c r="AW2738" s="12">
        <f t="shared" si="638"/>
        <v>0.268136524913721</v>
      </c>
      <c r="AX2738" s="12">
        <f t="shared" si="639"/>
        <v>0.657447400588184</v>
      </c>
      <c r="AY2738" s="12">
        <f t="shared" si="640"/>
        <v>0.393054694071385</v>
      </c>
      <c r="AZ2738" s="12">
        <f t="shared" si="641"/>
        <v>0.2643927065168</v>
      </c>
      <c r="BA2738" s="12">
        <f t="shared" si="642"/>
        <v>0.0744160744980952</v>
      </c>
      <c r="BB2738" s="12">
        <f t="shared" si="643"/>
        <v>0.338808781014895</v>
      </c>
      <c r="BC2738" s="12">
        <f t="shared" si="644"/>
        <v>0.661191218985105</v>
      </c>
    </row>
    <row r="2739" spans="1:55">
      <c r="A2739" s="3" t="s">
        <v>5529</v>
      </c>
      <c r="B2739" s="3" t="s">
        <v>5530</v>
      </c>
      <c r="C2739" s="3">
        <v>0</v>
      </c>
      <c r="D2739" s="3">
        <v>104927613.08</v>
      </c>
      <c r="E2739" s="3">
        <v>200000000</v>
      </c>
      <c r="F2739" s="3">
        <v>0</v>
      </c>
      <c r="G2739" s="3">
        <v>0</v>
      </c>
      <c r="H2739" s="3">
        <v>0</v>
      </c>
      <c r="I2739" s="3">
        <v>0</v>
      </c>
      <c r="J2739" s="3">
        <v>3206811.63</v>
      </c>
      <c r="K2739" s="3">
        <v>23257446.85</v>
      </c>
      <c r="L2739" s="3">
        <v>0</v>
      </c>
      <c r="M2739" s="3">
        <v>226136230.37</v>
      </c>
      <c r="N2739" s="3">
        <v>7105292.93</v>
      </c>
      <c r="O2739" s="3">
        <v>347296025.74</v>
      </c>
      <c r="P2739" s="3">
        <v>49128600.49</v>
      </c>
      <c r="Q2739" s="3">
        <v>0</v>
      </c>
      <c r="R2739" s="3">
        <v>443730145.45</v>
      </c>
      <c r="S2739" s="3">
        <v>0</v>
      </c>
      <c r="T2739" s="3">
        <v>0</v>
      </c>
      <c r="U2739" s="3">
        <v>6149461.93</v>
      </c>
      <c r="V2739" s="3">
        <v>3477025.8</v>
      </c>
      <c r="W2739" s="3">
        <v>0</v>
      </c>
      <c r="X2739" s="3">
        <v>0</v>
      </c>
      <c r="Y2739" s="3">
        <v>0</v>
      </c>
      <c r="Z2739" s="3">
        <v>19994372.38</v>
      </c>
      <c r="AA2739" s="3">
        <v>0</v>
      </c>
      <c r="AB2739" s="3">
        <v>31527532.88</v>
      </c>
      <c r="AC2739" s="3">
        <v>371965638.61</v>
      </c>
      <c r="AD2739" s="3">
        <v>57923610</v>
      </c>
      <c r="AE2739" s="3">
        <v>0</v>
      </c>
      <c r="AF2739" s="3">
        <v>0</v>
      </c>
      <c r="AG2739" s="3">
        <v>0</v>
      </c>
      <c r="AH2739" s="3">
        <v>53454538.24</v>
      </c>
      <c r="AI2739" s="3">
        <v>0</v>
      </c>
      <c r="AJ2739" s="3">
        <v>0</v>
      </c>
      <c r="AK2739" s="3">
        <v>0</v>
      </c>
      <c r="AL2739" s="3">
        <v>17089230.48</v>
      </c>
      <c r="AM2739" s="3">
        <v>3587336.44</v>
      </c>
      <c r="AN2739" s="3">
        <v>9552016.92</v>
      </c>
      <c r="AO2739" s="6">
        <f t="shared" si="645"/>
        <v>331391871.56</v>
      </c>
      <c r="AP2739" s="6">
        <f t="shared" si="646"/>
        <v>629666149.53</v>
      </c>
      <c r="AQ2739" s="6">
        <f t="shared" si="647"/>
        <v>504878538.44</v>
      </c>
      <c r="AR2739" s="6">
        <f t="shared" si="648"/>
        <v>124787611.09</v>
      </c>
      <c r="AS2739" s="6">
        <f t="shared" si="649"/>
        <v>513572370.69</v>
      </c>
      <c r="AT2739" s="10">
        <f t="shared" si="650"/>
        <v>0</v>
      </c>
      <c r="AU2739" s="10">
        <f t="shared" si="651"/>
        <v>513572370.69</v>
      </c>
      <c r="AV2739" s="10">
        <f t="shared" si="652"/>
        <v>456179482.65</v>
      </c>
      <c r="AW2739" s="12">
        <f t="shared" si="638"/>
        <v>0.341728526136482</v>
      </c>
      <c r="AX2739" s="12">
        <f t="shared" si="639"/>
        <v>0.658271473863518</v>
      </c>
      <c r="AY2739" s="12">
        <f t="shared" si="640"/>
        <v>0.128679940811878</v>
      </c>
      <c r="AZ2739" s="12">
        <f t="shared" si="641"/>
        <v>0.52959153305164</v>
      </c>
      <c r="BA2739" s="12">
        <f t="shared" si="642"/>
        <v>0</v>
      </c>
      <c r="BB2739" s="12">
        <f t="shared" si="643"/>
        <v>0.52959153305164</v>
      </c>
      <c r="BC2739" s="12">
        <f t="shared" si="644"/>
        <v>0.47040846694836</v>
      </c>
    </row>
    <row r="2740" spans="1:55">
      <c r="A2740" s="3" t="s">
        <v>5531</v>
      </c>
      <c r="B2740" s="3" t="s">
        <v>5532</v>
      </c>
      <c r="C2740" s="3">
        <v>0</v>
      </c>
      <c r="D2740" s="3">
        <v>103714158.68</v>
      </c>
      <c r="E2740" s="3">
        <v>0</v>
      </c>
      <c r="F2740" s="3">
        <v>0</v>
      </c>
      <c r="G2740" s="3">
        <v>0</v>
      </c>
      <c r="H2740" s="3">
        <v>0</v>
      </c>
      <c r="I2740" s="3">
        <v>0</v>
      </c>
      <c r="J2740" s="3">
        <v>1209496.37</v>
      </c>
      <c r="K2740" s="3">
        <v>13881465.02</v>
      </c>
      <c r="L2740" s="3">
        <v>0</v>
      </c>
      <c r="M2740" s="3">
        <v>470131770.33</v>
      </c>
      <c r="N2740" s="3">
        <v>24953291.61</v>
      </c>
      <c r="O2740" s="3">
        <v>528936705.36</v>
      </c>
      <c r="P2740" s="3">
        <v>114507991.22</v>
      </c>
      <c r="Q2740" s="3">
        <v>0</v>
      </c>
      <c r="R2740" s="3">
        <v>366425487.74</v>
      </c>
      <c r="S2740" s="3">
        <v>0</v>
      </c>
      <c r="T2740" s="3">
        <v>0</v>
      </c>
      <c r="U2740" s="3">
        <v>16021336.88</v>
      </c>
      <c r="V2740" s="3">
        <v>34518665.46</v>
      </c>
      <c r="W2740" s="3">
        <v>0</v>
      </c>
      <c r="X2740" s="3">
        <v>0</v>
      </c>
      <c r="Y2740" s="3">
        <v>0</v>
      </c>
      <c r="Z2740" s="3">
        <v>119924972.57</v>
      </c>
      <c r="AA2740" s="3">
        <v>0</v>
      </c>
      <c r="AB2740" s="3">
        <v>35092168.57</v>
      </c>
      <c r="AC2740" s="3">
        <v>1295194028.03</v>
      </c>
      <c r="AD2740" s="3">
        <v>442970898.76</v>
      </c>
      <c r="AE2740" s="3">
        <v>0</v>
      </c>
      <c r="AF2740" s="3">
        <v>0</v>
      </c>
      <c r="AG2740" s="3">
        <v>0</v>
      </c>
      <c r="AH2740" s="3">
        <v>207210107.75</v>
      </c>
      <c r="AI2740" s="3">
        <v>0</v>
      </c>
      <c r="AJ2740" s="3">
        <v>203179912.69</v>
      </c>
      <c r="AK2740" s="3">
        <v>6144029.33</v>
      </c>
      <c r="AL2740" s="3">
        <v>36130103.7</v>
      </c>
      <c r="AM2740" s="3">
        <v>46165275.27</v>
      </c>
      <c r="AN2740" s="3">
        <v>152332406.54</v>
      </c>
      <c r="AO2740" s="6">
        <f t="shared" si="645"/>
        <v>118805120.07</v>
      </c>
      <c r="AP2740" s="6">
        <f t="shared" si="646"/>
        <v>1138529758.52</v>
      </c>
      <c r="AQ2740" s="6">
        <f t="shared" si="647"/>
        <v>571982631.22</v>
      </c>
      <c r="AR2740" s="6">
        <f t="shared" si="648"/>
        <v>566547127.3</v>
      </c>
      <c r="AS2740" s="6">
        <f t="shared" si="649"/>
        <v>2389326762.07</v>
      </c>
      <c r="AT2740" s="10">
        <f t="shared" si="650"/>
        <v>0</v>
      </c>
      <c r="AU2740" s="10">
        <f t="shared" si="651"/>
        <v>2389326762.07</v>
      </c>
      <c r="AV2740" s="10">
        <f t="shared" si="652"/>
        <v>685352247.37</v>
      </c>
      <c r="AW2740" s="12">
        <f t="shared" si="638"/>
        <v>0.0386398449090913</v>
      </c>
      <c r="AX2740" s="12">
        <f t="shared" si="639"/>
        <v>0.961360155090909</v>
      </c>
      <c r="AY2740" s="12">
        <f t="shared" si="640"/>
        <v>0.184262202838269</v>
      </c>
      <c r="AZ2740" s="12">
        <f t="shared" si="641"/>
        <v>0.77709795225264</v>
      </c>
      <c r="BA2740" s="12">
        <f t="shared" si="642"/>
        <v>0</v>
      </c>
      <c r="BB2740" s="12">
        <f t="shared" si="643"/>
        <v>0.77709795225264</v>
      </c>
      <c r="BC2740" s="12">
        <f t="shared" si="644"/>
        <v>0.22290204774736</v>
      </c>
    </row>
    <row r="2741" spans="1:55">
      <c r="A2741" s="3" t="s">
        <v>5533</v>
      </c>
      <c r="B2741" s="3" t="s">
        <v>5534</v>
      </c>
      <c r="C2741" s="3">
        <v>1191006.58</v>
      </c>
      <c r="D2741" s="3">
        <v>103387897.8</v>
      </c>
      <c r="E2741" s="3">
        <v>0</v>
      </c>
      <c r="F2741" s="3">
        <v>0</v>
      </c>
      <c r="G2741" s="3">
        <v>0</v>
      </c>
      <c r="H2741" s="3">
        <v>0</v>
      </c>
      <c r="I2741" s="3">
        <v>0</v>
      </c>
      <c r="J2741" s="3">
        <v>1804909.31</v>
      </c>
      <c r="K2741" s="3">
        <v>20384587.13</v>
      </c>
      <c r="L2741" s="3">
        <v>0</v>
      </c>
      <c r="M2741" s="3">
        <v>54451812.96</v>
      </c>
      <c r="N2741" s="3">
        <v>42017903.25</v>
      </c>
      <c r="O2741" s="3">
        <v>96182071.53</v>
      </c>
      <c r="P2741" s="3">
        <v>176989254.16</v>
      </c>
      <c r="Q2741" s="3">
        <v>0</v>
      </c>
      <c r="R2741" s="3">
        <v>255262719.43</v>
      </c>
      <c r="S2741" s="3">
        <v>29200</v>
      </c>
      <c r="T2741" s="3">
        <v>0</v>
      </c>
      <c r="U2741" s="3">
        <v>15149334.19</v>
      </c>
      <c r="V2741" s="3">
        <v>541497.17</v>
      </c>
      <c r="W2741" s="3">
        <v>0</v>
      </c>
      <c r="X2741" s="3">
        <v>0</v>
      </c>
      <c r="Y2741" s="3">
        <v>0</v>
      </c>
      <c r="Z2741" s="3">
        <v>0</v>
      </c>
      <c r="AA2741" s="3">
        <v>0</v>
      </c>
      <c r="AB2741" s="3">
        <v>0</v>
      </c>
      <c r="AC2741" s="3">
        <v>1545755803.64</v>
      </c>
      <c r="AD2741" s="3">
        <v>451720480.62</v>
      </c>
      <c r="AE2741" s="3">
        <v>0</v>
      </c>
      <c r="AF2741" s="3">
        <v>0</v>
      </c>
      <c r="AG2741" s="3">
        <v>0</v>
      </c>
      <c r="AH2741" s="3">
        <v>995613.23</v>
      </c>
      <c r="AI2741" s="3">
        <v>0</v>
      </c>
      <c r="AJ2741" s="3">
        <v>0</v>
      </c>
      <c r="AK2741" s="3">
        <v>2561679.99</v>
      </c>
      <c r="AL2741" s="3">
        <v>11016645.91</v>
      </c>
      <c r="AM2741" s="3">
        <v>0</v>
      </c>
      <c r="AN2741" s="3">
        <v>107684618.45</v>
      </c>
      <c r="AO2741" s="6">
        <f t="shared" si="645"/>
        <v>125577394.24</v>
      </c>
      <c r="AP2741" s="6">
        <f t="shared" si="646"/>
        <v>369641041.9</v>
      </c>
      <c r="AQ2741" s="6">
        <f t="shared" si="647"/>
        <v>270982750.79</v>
      </c>
      <c r="AR2741" s="6">
        <f t="shared" si="648"/>
        <v>98658291.11</v>
      </c>
      <c r="AS2741" s="6">
        <f t="shared" si="649"/>
        <v>2119734841.84</v>
      </c>
      <c r="AT2741" s="10">
        <f t="shared" si="650"/>
        <v>1191006.58</v>
      </c>
      <c r="AU2741" s="10">
        <f t="shared" si="651"/>
        <v>2120925848.42</v>
      </c>
      <c r="AV2741" s="10">
        <f t="shared" si="652"/>
        <v>224235685.35</v>
      </c>
      <c r="AW2741" s="12">
        <f t="shared" si="638"/>
        <v>0.0535474390278465</v>
      </c>
      <c r="AX2741" s="12">
        <f t="shared" si="639"/>
        <v>0.945944704023773</v>
      </c>
      <c r="AY2741" s="12">
        <f t="shared" si="640"/>
        <v>0.0420688680456908</v>
      </c>
      <c r="AZ2741" s="12">
        <f t="shared" si="641"/>
        <v>0.903875835978082</v>
      </c>
      <c r="BA2741" s="12">
        <f t="shared" si="642"/>
        <v>0.0005078569483806</v>
      </c>
      <c r="BB2741" s="12">
        <f t="shared" si="643"/>
        <v>0.904383692926463</v>
      </c>
      <c r="BC2741" s="12">
        <f t="shared" si="644"/>
        <v>0.0956163070735373</v>
      </c>
    </row>
    <row r="2742" spans="1:55">
      <c r="A2742" s="3" t="s">
        <v>5535</v>
      </c>
      <c r="B2742" s="3" t="s">
        <v>5536</v>
      </c>
      <c r="C2742" s="3">
        <v>0</v>
      </c>
      <c r="D2742" s="3">
        <v>103188865.97</v>
      </c>
      <c r="E2742" s="3">
        <v>69715929.45</v>
      </c>
      <c r="F2742" s="3">
        <v>0</v>
      </c>
      <c r="G2742" s="3">
        <v>0</v>
      </c>
      <c r="H2742" s="3">
        <v>0</v>
      </c>
      <c r="I2742" s="3">
        <v>0</v>
      </c>
      <c r="J2742" s="3">
        <v>84429112.65</v>
      </c>
      <c r="K2742" s="3">
        <v>21356732.93</v>
      </c>
      <c r="L2742" s="3">
        <v>0</v>
      </c>
      <c r="M2742" s="3">
        <v>522421093.55</v>
      </c>
      <c r="N2742" s="3">
        <v>20239075.77</v>
      </c>
      <c r="O2742" s="3">
        <v>378424023.31</v>
      </c>
      <c r="P2742" s="3">
        <v>10648708.56</v>
      </c>
      <c r="Q2742" s="3">
        <v>0</v>
      </c>
      <c r="R2742" s="3">
        <v>298529316.55</v>
      </c>
      <c r="S2742" s="3">
        <v>0</v>
      </c>
      <c r="T2742" s="3">
        <v>0</v>
      </c>
      <c r="U2742" s="3">
        <v>703764.2</v>
      </c>
      <c r="V2742" s="3">
        <v>3211302.25</v>
      </c>
      <c r="W2742" s="3">
        <v>0</v>
      </c>
      <c r="X2742" s="3">
        <v>0</v>
      </c>
      <c r="Y2742" s="3">
        <v>0</v>
      </c>
      <c r="Z2742" s="3">
        <v>6954552.3</v>
      </c>
      <c r="AA2742" s="3">
        <v>0</v>
      </c>
      <c r="AB2742" s="3">
        <v>5237043.68</v>
      </c>
      <c r="AC2742" s="3">
        <v>267676076.19</v>
      </c>
      <c r="AD2742" s="3">
        <v>4669610.19</v>
      </c>
      <c r="AE2742" s="3">
        <v>0</v>
      </c>
      <c r="AF2742" s="3">
        <v>0</v>
      </c>
      <c r="AG2742" s="3">
        <v>0</v>
      </c>
      <c r="AH2742" s="3">
        <v>24775211.67</v>
      </c>
      <c r="AI2742" s="3">
        <v>0</v>
      </c>
      <c r="AJ2742" s="3">
        <v>87689280.76</v>
      </c>
      <c r="AK2742" s="3">
        <v>1492306.52</v>
      </c>
      <c r="AL2742" s="3">
        <v>11551548.72</v>
      </c>
      <c r="AM2742" s="3">
        <v>168297.6</v>
      </c>
      <c r="AN2742" s="3">
        <v>0</v>
      </c>
      <c r="AO2742" s="6">
        <f t="shared" si="645"/>
        <v>278690641</v>
      </c>
      <c r="AP2742" s="6">
        <f t="shared" si="646"/>
        <v>931732901.19</v>
      </c>
      <c r="AQ2742" s="6">
        <f t="shared" si="647"/>
        <v>314635978.98</v>
      </c>
      <c r="AR2742" s="6">
        <f t="shared" si="648"/>
        <v>617096922.21</v>
      </c>
      <c r="AS2742" s="6">
        <f t="shared" si="649"/>
        <v>398022331.65</v>
      </c>
      <c r="AT2742" s="10">
        <f t="shared" si="650"/>
        <v>0</v>
      </c>
      <c r="AU2742" s="10">
        <f t="shared" si="651"/>
        <v>398022331.65</v>
      </c>
      <c r="AV2742" s="10">
        <f t="shared" si="652"/>
        <v>895787563.21</v>
      </c>
      <c r="AW2742" s="12">
        <f t="shared" si="638"/>
        <v>0.215403083642482</v>
      </c>
      <c r="AX2742" s="12">
        <f t="shared" si="639"/>
        <v>0.784596916357518</v>
      </c>
      <c r="AY2742" s="12">
        <f t="shared" si="640"/>
        <v>0.476961047107137</v>
      </c>
      <c r="AZ2742" s="12">
        <f t="shared" si="641"/>
        <v>0.307635869250381</v>
      </c>
      <c r="BA2742" s="12">
        <f t="shared" si="642"/>
        <v>0</v>
      </c>
      <c r="BB2742" s="12">
        <f t="shared" si="643"/>
        <v>0.307635869250381</v>
      </c>
      <c r="BC2742" s="12">
        <f t="shared" si="644"/>
        <v>0.692364130749619</v>
      </c>
    </row>
    <row r="2743" spans="1:55">
      <c r="A2743" s="3" t="s">
        <v>5537</v>
      </c>
      <c r="B2743" s="3" t="s">
        <v>5538</v>
      </c>
      <c r="C2743" s="3">
        <v>0</v>
      </c>
      <c r="D2743" s="3">
        <v>103072001.27</v>
      </c>
      <c r="E2743" s="3">
        <v>0</v>
      </c>
      <c r="F2743" s="3">
        <v>0</v>
      </c>
      <c r="G2743" s="3">
        <v>0</v>
      </c>
      <c r="H2743" s="3">
        <v>0</v>
      </c>
      <c r="I2743" s="3">
        <v>0</v>
      </c>
      <c r="J2743" s="3">
        <v>0</v>
      </c>
      <c r="K2743" s="3">
        <v>1594144.65</v>
      </c>
      <c r="L2743" s="3">
        <v>0</v>
      </c>
      <c r="M2743" s="3">
        <v>148451036.23</v>
      </c>
      <c r="N2743" s="3">
        <v>28088782.1</v>
      </c>
      <c r="O2743" s="3">
        <v>511144904.87</v>
      </c>
      <c r="P2743" s="3">
        <v>56464842.72</v>
      </c>
      <c r="Q2743" s="3">
        <v>0</v>
      </c>
      <c r="R2743" s="3">
        <v>253853336.99</v>
      </c>
      <c r="S2743" s="3">
        <v>0</v>
      </c>
      <c r="T2743" s="3">
        <v>0</v>
      </c>
      <c r="U2743" s="3">
        <v>7420129.63</v>
      </c>
      <c r="V2743" s="3">
        <v>10826071.58</v>
      </c>
      <c r="W2743" s="3">
        <v>0</v>
      </c>
      <c r="X2743" s="3">
        <v>0</v>
      </c>
      <c r="Y2743" s="3">
        <v>0</v>
      </c>
      <c r="Z2743" s="3">
        <v>27296978.19</v>
      </c>
      <c r="AA2743" s="3">
        <v>0</v>
      </c>
      <c r="AB2743" s="3">
        <v>8789390.53</v>
      </c>
      <c r="AC2743" s="3">
        <v>762951341.73</v>
      </c>
      <c r="AD2743" s="3">
        <v>664215134.47</v>
      </c>
      <c r="AE2743" s="3">
        <v>0</v>
      </c>
      <c r="AF2743" s="3">
        <v>0</v>
      </c>
      <c r="AG2743" s="3">
        <v>0</v>
      </c>
      <c r="AH2743" s="3">
        <v>264315201.06</v>
      </c>
      <c r="AI2743" s="3">
        <v>0</v>
      </c>
      <c r="AJ2743" s="3">
        <v>0</v>
      </c>
      <c r="AK2743" s="3">
        <v>19849650.25</v>
      </c>
      <c r="AL2743" s="3">
        <v>12109042.3</v>
      </c>
      <c r="AM2743" s="3">
        <v>4223386.89</v>
      </c>
      <c r="AN2743" s="3">
        <v>73029462.91</v>
      </c>
      <c r="AO2743" s="6">
        <f t="shared" si="645"/>
        <v>104666145.92</v>
      </c>
      <c r="AP2743" s="6">
        <f t="shared" si="646"/>
        <v>744149565.92</v>
      </c>
      <c r="AQ2743" s="6">
        <f t="shared" si="647"/>
        <v>308185906.92</v>
      </c>
      <c r="AR2743" s="6">
        <f t="shared" si="648"/>
        <v>435963659</v>
      </c>
      <c r="AS2743" s="6">
        <f t="shared" si="649"/>
        <v>1800693219.61</v>
      </c>
      <c r="AT2743" s="10">
        <f t="shared" si="650"/>
        <v>0</v>
      </c>
      <c r="AU2743" s="10">
        <f t="shared" si="651"/>
        <v>1800693219.61</v>
      </c>
      <c r="AV2743" s="10">
        <f t="shared" si="652"/>
        <v>540629804.92</v>
      </c>
      <c r="AW2743" s="12">
        <f t="shared" si="638"/>
        <v>0.0447038468521492</v>
      </c>
      <c r="AX2743" s="12">
        <f t="shared" si="639"/>
        <v>0.955296153147851</v>
      </c>
      <c r="AY2743" s="12">
        <f t="shared" si="640"/>
        <v>0.186203977166934</v>
      </c>
      <c r="AZ2743" s="12">
        <f t="shared" si="641"/>
        <v>0.769092175980917</v>
      </c>
      <c r="BA2743" s="12">
        <f t="shared" si="642"/>
        <v>0</v>
      </c>
      <c r="BB2743" s="12">
        <f t="shared" si="643"/>
        <v>0.769092175980917</v>
      </c>
      <c r="BC2743" s="12">
        <f t="shared" si="644"/>
        <v>0.230907824019083</v>
      </c>
    </row>
    <row r="2744" spans="1:55">
      <c r="A2744" s="3" t="s">
        <v>5539</v>
      </c>
      <c r="B2744" s="3" t="s">
        <v>5540</v>
      </c>
      <c r="C2744" s="3">
        <v>0</v>
      </c>
      <c r="D2744" s="3">
        <v>102996791.47</v>
      </c>
      <c r="E2744" s="3">
        <v>0</v>
      </c>
      <c r="F2744" s="3">
        <v>0</v>
      </c>
      <c r="G2744" s="3">
        <v>0</v>
      </c>
      <c r="H2744" s="3">
        <v>0</v>
      </c>
      <c r="I2744" s="3">
        <v>0</v>
      </c>
      <c r="J2744" s="3">
        <v>0</v>
      </c>
      <c r="K2744" s="3">
        <v>645429.49</v>
      </c>
      <c r="L2744" s="3">
        <v>0</v>
      </c>
      <c r="M2744" s="3">
        <v>110978521.59</v>
      </c>
      <c r="N2744" s="3">
        <v>3784976.46</v>
      </c>
      <c r="O2744" s="3">
        <v>113710357.67</v>
      </c>
      <c r="P2744" s="3">
        <v>0</v>
      </c>
      <c r="Q2744" s="3">
        <v>0</v>
      </c>
      <c r="R2744" s="3">
        <v>112826812.53</v>
      </c>
      <c r="S2744" s="3">
        <v>0</v>
      </c>
      <c r="T2744" s="3">
        <v>0</v>
      </c>
      <c r="U2744" s="3">
        <v>8963629.69</v>
      </c>
      <c r="V2744" s="3">
        <v>1368578.96</v>
      </c>
      <c r="W2744" s="3">
        <v>0</v>
      </c>
      <c r="X2744" s="3">
        <v>0</v>
      </c>
      <c r="Y2744" s="3">
        <v>0</v>
      </c>
      <c r="Z2744" s="3">
        <v>6054074.52</v>
      </c>
      <c r="AA2744" s="3">
        <v>0</v>
      </c>
      <c r="AB2744" s="3">
        <v>18351682.19</v>
      </c>
      <c r="AC2744" s="3">
        <v>132062967.01</v>
      </c>
      <c r="AD2744" s="3">
        <v>68193230.14</v>
      </c>
      <c r="AE2744" s="3">
        <v>0</v>
      </c>
      <c r="AF2744" s="3">
        <v>0</v>
      </c>
      <c r="AG2744" s="3">
        <v>0</v>
      </c>
      <c r="AH2744" s="3">
        <v>24928817.82</v>
      </c>
      <c r="AI2744" s="3">
        <v>0</v>
      </c>
      <c r="AJ2744" s="3">
        <v>0</v>
      </c>
      <c r="AK2744" s="3">
        <v>14608819.04</v>
      </c>
      <c r="AL2744" s="3">
        <v>2169629.28</v>
      </c>
      <c r="AM2744" s="3">
        <v>0</v>
      </c>
      <c r="AN2744" s="3">
        <v>7373112.84</v>
      </c>
      <c r="AO2744" s="6">
        <f t="shared" si="645"/>
        <v>103642220.96</v>
      </c>
      <c r="AP2744" s="6">
        <f t="shared" si="646"/>
        <v>228473855.72</v>
      </c>
      <c r="AQ2744" s="6">
        <f t="shared" si="647"/>
        <v>147564777.89</v>
      </c>
      <c r="AR2744" s="6">
        <f t="shared" si="648"/>
        <v>80909077.83</v>
      </c>
      <c r="AS2744" s="6">
        <f t="shared" si="649"/>
        <v>249336576.13</v>
      </c>
      <c r="AT2744" s="10">
        <f t="shared" si="650"/>
        <v>0</v>
      </c>
      <c r="AU2744" s="10">
        <f t="shared" si="651"/>
        <v>249336576.13</v>
      </c>
      <c r="AV2744" s="10">
        <f t="shared" si="652"/>
        <v>184551298.79</v>
      </c>
      <c r="AW2744" s="12">
        <f t="shared" si="638"/>
        <v>0.238868673108483</v>
      </c>
      <c r="AX2744" s="12">
        <f t="shared" si="639"/>
        <v>0.761131326891517</v>
      </c>
      <c r="AY2744" s="12">
        <f t="shared" si="640"/>
        <v>0.186474622838718</v>
      </c>
      <c r="AZ2744" s="12">
        <f t="shared" si="641"/>
        <v>0.574656704052798</v>
      </c>
      <c r="BA2744" s="12">
        <f t="shared" si="642"/>
        <v>0</v>
      </c>
      <c r="BB2744" s="12">
        <f t="shared" si="643"/>
        <v>0.574656704052798</v>
      </c>
      <c r="BC2744" s="12">
        <f t="shared" si="644"/>
        <v>0.425343295947202</v>
      </c>
    </row>
    <row r="2745" spans="1:55">
      <c r="A2745" s="3" t="s">
        <v>5541</v>
      </c>
      <c r="B2745" s="3" t="s">
        <v>5542</v>
      </c>
      <c r="C2745" s="3">
        <v>0</v>
      </c>
      <c r="D2745" s="3">
        <v>102656132.48</v>
      </c>
      <c r="E2745" s="3">
        <v>261447972.61</v>
      </c>
      <c r="F2745" s="3">
        <v>0</v>
      </c>
      <c r="G2745" s="3">
        <v>0</v>
      </c>
      <c r="H2745" s="3">
        <v>0</v>
      </c>
      <c r="I2745" s="3">
        <v>0</v>
      </c>
      <c r="J2745" s="3">
        <v>9734725.49</v>
      </c>
      <c r="K2745" s="3">
        <v>3987014.88</v>
      </c>
      <c r="L2745" s="3">
        <v>0</v>
      </c>
      <c r="M2745" s="3">
        <v>16928838.55</v>
      </c>
      <c r="N2745" s="3">
        <v>6962685.8</v>
      </c>
      <c r="O2745" s="3">
        <v>31186228.73</v>
      </c>
      <c r="P2745" s="3">
        <v>0</v>
      </c>
      <c r="Q2745" s="3">
        <v>0</v>
      </c>
      <c r="R2745" s="3">
        <v>30847311.92</v>
      </c>
      <c r="S2745" s="3">
        <v>0</v>
      </c>
      <c r="T2745" s="3">
        <v>0</v>
      </c>
      <c r="U2745" s="3">
        <v>3083697.3</v>
      </c>
      <c r="V2745" s="3">
        <v>6867291.71</v>
      </c>
      <c r="W2745" s="3">
        <v>0</v>
      </c>
      <c r="X2745" s="3">
        <v>0</v>
      </c>
      <c r="Y2745" s="3">
        <v>0</v>
      </c>
      <c r="Z2745" s="3">
        <v>1204668.88</v>
      </c>
      <c r="AA2745" s="3">
        <v>0</v>
      </c>
      <c r="AB2745" s="3">
        <v>243900.2</v>
      </c>
      <c r="AC2745" s="3">
        <v>39971856.94</v>
      </c>
      <c r="AD2745" s="3">
        <v>0</v>
      </c>
      <c r="AE2745" s="3">
        <v>0</v>
      </c>
      <c r="AF2745" s="3">
        <v>0</v>
      </c>
      <c r="AG2745" s="3">
        <v>0</v>
      </c>
      <c r="AH2745" s="3">
        <v>13976843.41</v>
      </c>
      <c r="AI2745" s="3">
        <v>0</v>
      </c>
      <c r="AJ2745" s="3">
        <v>0</v>
      </c>
      <c r="AK2745" s="3">
        <v>0</v>
      </c>
      <c r="AL2745" s="3">
        <v>6036595.94</v>
      </c>
      <c r="AM2745" s="3">
        <v>0</v>
      </c>
      <c r="AN2745" s="3">
        <v>0</v>
      </c>
      <c r="AO2745" s="6">
        <f t="shared" si="645"/>
        <v>377825845.46</v>
      </c>
      <c r="AP2745" s="6">
        <f t="shared" si="646"/>
        <v>55077753.08</v>
      </c>
      <c r="AQ2745" s="6">
        <f t="shared" si="647"/>
        <v>42246870.01</v>
      </c>
      <c r="AR2745" s="6">
        <f t="shared" si="648"/>
        <v>12830883.07</v>
      </c>
      <c r="AS2745" s="6">
        <f t="shared" si="649"/>
        <v>59985296.29</v>
      </c>
      <c r="AT2745" s="10">
        <f t="shared" si="650"/>
        <v>0</v>
      </c>
      <c r="AU2745" s="10">
        <f t="shared" si="651"/>
        <v>59985296.29</v>
      </c>
      <c r="AV2745" s="10">
        <f t="shared" si="652"/>
        <v>390656728.53</v>
      </c>
      <c r="AW2745" s="12">
        <f t="shared" si="638"/>
        <v>0.838416802363062</v>
      </c>
      <c r="AX2745" s="12">
        <f t="shared" si="639"/>
        <v>0.161583197636938</v>
      </c>
      <c r="AY2745" s="12">
        <f t="shared" si="640"/>
        <v>0.0284724512213991</v>
      </c>
      <c r="AZ2745" s="12">
        <f t="shared" si="641"/>
        <v>0.133110746415539</v>
      </c>
      <c r="BA2745" s="12">
        <f t="shared" si="642"/>
        <v>0</v>
      </c>
      <c r="BB2745" s="12">
        <f t="shared" si="643"/>
        <v>0.133110746415539</v>
      </c>
      <c r="BC2745" s="12">
        <f t="shared" si="644"/>
        <v>0.866889253584461</v>
      </c>
    </row>
    <row r="2746" spans="1:55">
      <c r="A2746" s="3" t="s">
        <v>5543</v>
      </c>
      <c r="B2746" s="3" t="s">
        <v>5544</v>
      </c>
      <c r="C2746" s="3">
        <v>100218959</v>
      </c>
      <c r="D2746" s="3">
        <v>102541467.39</v>
      </c>
      <c r="E2746" s="3">
        <v>55251486.58</v>
      </c>
      <c r="F2746" s="3">
        <v>0</v>
      </c>
      <c r="G2746" s="3">
        <v>0</v>
      </c>
      <c r="H2746" s="3">
        <v>0</v>
      </c>
      <c r="I2746" s="3">
        <v>0</v>
      </c>
      <c r="J2746" s="3">
        <v>0</v>
      </c>
      <c r="K2746" s="3">
        <v>31543884.51</v>
      </c>
      <c r="L2746" s="3">
        <v>0</v>
      </c>
      <c r="M2746" s="3">
        <v>171275387.93</v>
      </c>
      <c r="N2746" s="3">
        <v>41293526.1</v>
      </c>
      <c r="O2746" s="3">
        <v>131614022.18</v>
      </c>
      <c r="P2746" s="3">
        <v>4939478.35</v>
      </c>
      <c r="Q2746" s="3">
        <v>0</v>
      </c>
      <c r="R2746" s="3">
        <v>24538873.99</v>
      </c>
      <c r="S2746" s="3">
        <v>0</v>
      </c>
      <c r="T2746" s="3">
        <v>0</v>
      </c>
      <c r="U2746" s="3">
        <v>7925646.98</v>
      </c>
      <c r="V2746" s="3">
        <v>3710598.12</v>
      </c>
      <c r="W2746" s="3">
        <v>0</v>
      </c>
      <c r="X2746" s="3">
        <v>0</v>
      </c>
      <c r="Y2746" s="3">
        <v>0</v>
      </c>
      <c r="Z2746" s="3">
        <v>15376198.6</v>
      </c>
      <c r="AA2746" s="3">
        <v>0</v>
      </c>
      <c r="AB2746" s="3">
        <v>8302826.77</v>
      </c>
      <c r="AC2746" s="3">
        <v>399986751</v>
      </c>
      <c r="AD2746" s="3">
        <v>47898694.42</v>
      </c>
      <c r="AE2746" s="3">
        <v>0</v>
      </c>
      <c r="AF2746" s="3">
        <v>0</v>
      </c>
      <c r="AG2746" s="3">
        <v>0</v>
      </c>
      <c r="AH2746" s="3">
        <v>86946759.92</v>
      </c>
      <c r="AI2746" s="3">
        <v>0</v>
      </c>
      <c r="AJ2746" s="3">
        <v>0</v>
      </c>
      <c r="AK2746" s="3">
        <v>1048347.27</v>
      </c>
      <c r="AL2746" s="3">
        <v>0</v>
      </c>
      <c r="AM2746" s="3">
        <v>1550051.79</v>
      </c>
      <c r="AN2746" s="3">
        <v>33494677.22</v>
      </c>
      <c r="AO2746" s="6">
        <f t="shared" si="645"/>
        <v>189336838.48</v>
      </c>
      <c r="AP2746" s="6">
        <f t="shared" si="646"/>
        <v>349122414.56</v>
      </c>
      <c r="AQ2746" s="6">
        <f t="shared" si="647"/>
        <v>59854144.46</v>
      </c>
      <c r="AR2746" s="6">
        <f t="shared" si="648"/>
        <v>289268270.1</v>
      </c>
      <c r="AS2746" s="6">
        <f t="shared" si="649"/>
        <v>570925281.62</v>
      </c>
      <c r="AT2746" s="10">
        <f t="shared" si="650"/>
        <v>100218959</v>
      </c>
      <c r="AU2746" s="10">
        <f t="shared" si="651"/>
        <v>671144240.62</v>
      </c>
      <c r="AV2746" s="10">
        <f t="shared" si="652"/>
        <v>478605108.58</v>
      </c>
      <c r="AW2746" s="12">
        <f t="shared" si="638"/>
        <v>0.164676621571251</v>
      </c>
      <c r="AX2746" s="12">
        <f t="shared" si="639"/>
        <v>0.74815745911796</v>
      </c>
      <c r="AY2746" s="12">
        <f t="shared" si="640"/>
        <v>0.251592462566971</v>
      </c>
      <c r="AZ2746" s="12">
        <f t="shared" si="641"/>
        <v>0.496564996550989</v>
      </c>
      <c r="BA2746" s="12">
        <f t="shared" si="642"/>
        <v>0.0871659193107896</v>
      </c>
      <c r="BB2746" s="12">
        <f t="shared" si="643"/>
        <v>0.583730915861779</v>
      </c>
      <c r="BC2746" s="12">
        <f t="shared" si="644"/>
        <v>0.416269084138221</v>
      </c>
    </row>
    <row r="2747" spans="1:55">
      <c r="A2747" s="3" t="s">
        <v>5545</v>
      </c>
      <c r="B2747" s="3" t="s">
        <v>5546</v>
      </c>
      <c r="C2747" s="3">
        <v>0</v>
      </c>
      <c r="D2747" s="3">
        <v>102529690.92</v>
      </c>
      <c r="E2747" s="3">
        <v>0</v>
      </c>
      <c r="F2747" s="3">
        <v>85500000</v>
      </c>
      <c r="G2747" s="3">
        <v>0</v>
      </c>
      <c r="H2747" s="3">
        <v>0</v>
      </c>
      <c r="I2747" s="3">
        <v>0</v>
      </c>
      <c r="J2747" s="3">
        <v>94466420.95</v>
      </c>
      <c r="K2747" s="3">
        <v>2919571.58</v>
      </c>
      <c r="L2747" s="3">
        <v>0</v>
      </c>
      <c r="M2747" s="3">
        <v>22631915.8</v>
      </c>
      <c r="N2747" s="3">
        <v>24100056.09</v>
      </c>
      <c r="O2747" s="3">
        <v>634950674.38</v>
      </c>
      <c r="P2747" s="3">
        <v>7947692.82</v>
      </c>
      <c r="Q2747" s="3">
        <v>169233143.22</v>
      </c>
      <c r="R2747" s="3">
        <v>6826338.09</v>
      </c>
      <c r="S2747" s="3">
        <v>1444773.17</v>
      </c>
      <c r="T2747" s="3">
        <v>0</v>
      </c>
      <c r="U2747" s="3">
        <v>2692991.72</v>
      </c>
      <c r="V2747" s="3">
        <v>2893960.04</v>
      </c>
      <c r="W2747" s="3">
        <v>0</v>
      </c>
      <c r="X2747" s="3">
        <v>0</v>
      </c>
      <c r="Y2747" s="3">
        <v>0</v>
      </c>
      <c r="Z2747" s="3">
        <v>6314580.87</v>
      </c>
      <c r="AA2747" s="3">
        <v>0</v>
      </c>
      <c r="AB2747" s="3">
        <v>1100876.54</v>
      </c>
      <c r="AC2747" s="3">
        <v>244624466.51</v>
      </c>
      <c r="AD2747" s="3">
        <v>19442997.49</v>
      </c>
      <c r="AE2747" s="3">
        <v>0</v>
      </c>
      <c r="AF2747" s="3">
        <v>0</v>
      </c>
      <c r="AG2747" s="3">
        <v>0</v>
      </c>
      <c r="AH2747" s="3">
        <v>66532500.2</v>
      </c>
      <c r="AI2747" s="3">
        <v>65939.64</v>
      </c>
      <c r="AJ2747" s="3">
        <v>0</v>
      </c>
      <c r="AK2747" s="3">
        <v>266556.77</v>
      </c>
      <c r="AL2747" s="3">
        <v>14385969.12</v>
      </c>
      <c r="AM2747" s="3">
        <v>0</v>
      </c>
      <c r="AN2747" s="3">
        <v>3142652</v>
      </c>
      <c r="AO2747" s="6">
        <f t="shared" si="645"/>
        <v>285415683.45</v>
      </c>
      <c r="AP2747" s="6">
        <f t="shared" si="646"/>
        <v>858863482.31</v>
      </c>
      <c r="AQ2747" s="6">
        <f t="shared" si="647"/>
        <v>21273520.43</v>
      </c>
      <c r="AR2747" s="6">
        <f t="shared" si="648"/>
        <v>837589961.88</v>
      </c>
      <c r="AS2747" s="6">
        <f t="shared" si="649"/>
        <v>348461081.73</v>
      </c>
      <c r="AT2747" s="10">
        <f t="shared" si="650"/>
        <v>0</v>
      </c>
      <c r="AU2747" s="10">
        <f t="shared" si="651"/>
        <v>348461081.73</v>
      </c>
      <c r="AV2747" s="10">
        <f t="shared" si="652"/>
        <v>1123005645.33</v>
      </c>
      <c r="AW2747" s="12">
        <f t="shared" si="638"/>
        <v>0.19396679394869</v>
      </c>
      <c r="AX2747" s="12">
        <f t="shared" si="639"/>
        <v>0.80603320605131</v>
      </c>
      <c r="AY2747" s="12">
        <f t="shared" si="640"/>
        <v>0.569221135943393</v>
      </c>
      <c r="AZ2747" s="12">
        <f t="shared" si="641"/>
        <v>0.236812070107917</v>
      </c>
      <c r="BA2747" s="12">
        <f t="shared" si="642"/>
        <v>0</v>
      </c>
      <c r="BB2747" s="12">
        <f t="shared" si="643"/>
        <v>0.236812070107917</v>
      </c>
      <c r="BC2747" s="12">
        <f t="shared" si="644"/>
        <v>0.763187929892083</v>
      </c>
    </row>
    <row r="2748" spans="1:55">
      <c r="A2748" s="3" t="s">
        <v>5547</v>
      </c>
      <c r="B2748" s="3" t="s">
        <v>5548</v>
      </c>
      <c r="C2748" s="3">
        <v>95703013.32</v>
      </c>
      <c r="D2748" s="3">
        <v>101465110.65</v>
      </c>
      <c r="E2748" s="3">
        <v>10000000</v>
      </c>
      <c r="F2748" s="3">
        <v>864043</v>
      </c>
      <c r="G2748" s="3">
        <v>0</v>
      </c>
      <c r="H2748" s="3">
        <v>0</v>
      </c>
      <c r="I2748" s="3">
        <v>0</v>
      </c>
      <c r="J2748" s="3">
        <v>61684504.9</v>
      </c>
      <c r="K2748" s="3">
        <v>24408237.74</v>
      </c>
      <c r="L2748" s="3">
        <v>0</v>
      </c>
      <c r="M2748" s="3">
        <v>168969862.76</v>
      </c>
      <c r="N2748" s="3">
        <v>275655572.36</v>
      </c>
      <c r="O2748" s="3">
        <v>134585780.47</v>
      </c>
      <c r="P2748" s="3">
        <v>41864686.63</v>
      </c>
      <c r="Q2748" s="3">
        <v>0</v>
      </c>
      <c r="R2748" s="3">
        <v>77589975.15</v>
      </c>
      <c r="S2748" s="3">
        <v>0</v>
      </c>
      <c r="T2748" s="3">
        <v>0</v>
      </c>
      <c r="U2748" s="3">
        <v>2686672.42</v>
      </c>
      <c r="V2748" s="3">
        <v>18374938.66</v>
      </c>
      <c r="W2748" s="3">
        <v>0</v>
      </c>
      <c r="X2748" s="3">
        <v>0</v>
      </c>
      <c r="Y2748" s="3">
        <v>0</v>
      </c>
      <c r="Z2748" s="3">
        <v>0</v>
      </c>
      <c r="AA2748" s="3">
        <v>0</v>
      </c>
      <c r="AB2748" s="3">
        <v>2309645.8</v>
      </c>
      <c r="AC2748" s="3">
        <v>100133311.46</v>
      </c>
      <c r="AD2748" s="3">
        <v>196852996.4</v>
      </c>
      <c r="AE2748" s="3">
        <v>0</v>
      </c>
      <c r="AF2748" s="3">
        <v>0</v>
      </c>
      <c r="AG2748" s="3">
        <v>0</v>
      </c>
      <c r="AH2748" s="3">
        <v>257967261.89</v>
      </c>
      <c r="AI2748" s="3">
        <v>0</v>
      </c>
      <c r="AJ2748" s="3">
        <v>0</v>
      </c>
      <c r="AK2748" s="3">
        <v>51010495.39</v>
      </c>
      <c r="AL2748" s="3">
        <v>26788083.2</v>
      </c>
      <c r="AM2748" s="3">
        <v>255587676.88</v>
      </c>
      <c r="AN2748" s="3">
        <v>872916249.55</v>
      </c>
      <c r="AO2748" s="6">
        <f t="shared" si="645"/>
        <v>198421896.29</v>
      </c>
      <c r="AP2748" s="6">
        <f t="shared" si="646"/>
        <v>621075902.22</v>
      </c>
      <c r="AQ2748" s="6">
        <f t="shared" si="647"/>
        <v>100961232.03</v>
      </c>
      <c r="AR2748" s="6">
        <f t="shared" si="648"/>
        <v>520114670.19</v>
      </c>
      <c r="AS2748" s="6">
        <f t="shared" si="649"/>
        <v>1761256074.77</v>
      </c>
      <c r="AT2748" s="10">
        <f t="shared" si="650"/>
        <v>95703013.32</v>
      </c>
      <c r="AU2748" s="10">
        <f t="shared" si="651"/>
        <v>1856959088.09</v>
      </c>
      <c r="AV2748" s="10">
        <f t="shared" si="652"/>
        <v>718536566.48</v>
      </c>
      <c r="AW2748" s="12">
        <f t="shared" si="638"/>
        <v>0.0770422174612941</v>
      </c>
      <c r="AX2748" s="12">
        <f t="shared" si="639"/>
        <v>0.885798716418682</v>
      </c>
      <c r="AY2748" s="12">
        <f t="shared" si="640"/>
        <v>0.201947407392088</v>
      </c>
      <c r="AZ2748" s="12">
        <f t="shared" si="641"/>
        <v>0.683851309026594</v>
      </c>
      <c r="BA2748" s="12">
        <f t="shared" si="642"/>
        <v>0.0371590661200236</v>
      </c>
      <c r="BB2748" s="12">
        <f t="shared" si="643"/>
        <v>0.721010375146618</v>
      </c>
      <c r="BC2748" s="12">
        <f t="shared" si="644"/>
        <v>0.278989624853382</v>
      </c>
    </row>
    <row r="2749" spans="1:55">
      <c r="A2749" s="3" t="s">
        <v>5549</v>
      </c>
      <c r="B2749" s="3" t="s">
        <v>5550</v>
      </c>
      <c r="C2749" s="3">
        <v>0</v>
      </c>
      <c r="D2749" s="3">
        <v>101401955.71</v>
      </c>
      <c r="E2749" s="3">
        <v>282000000</v>
      </c>
      <c r="F2749" s="3">
        <v>0</v>
      </c>
      <c r="G2749" s="3">
        <v>0</v>
      </c>
      <c r="H2749" s="3">
        <v>0</v>
      </c>
      <c r="I2749" s="3">
        <v>0</v>
      </c>
      <c r="J2749" s="3">
        <v>0</v>
      </c>
      <c r="K2749" s="3">
        <v>36687389.24</v>
      </c>
      <c r="L2749" s="3">
        <v>0</v>
      </c>
      <c r="M2749" s="3">
        <v>167419413.72</v>
      </c>
      <c r="N2749" s="3">
        <v>68611465.92</v>
      </c>
      <c r="O2749" s="3">
        <v>84355154.06</v>
      </c>
      <c r="P2749" s="3">
        <v>18473987.19</v>
      </c>
      <c r="Q2749" s="3">
        <v>0</v>
      </c>
      <c r="R2749" s="3">
        <v>242751297.09</v>
      </c>
      <c r="S2749" s="3">
        <v>0</v>
      </c>
      <c r="T2749" s="3">
        <v>0</v>
      </c>
      <c r="U2749" s="3">
        <v>17508426.35</v>
      </c>
      <c r="V2749" s="3">
        <v>13455886.99</v>
      </c>
      <c r="W2749" s="3">
        <v>0</v>
      </c>
      <c r="X2749" s="3">
        <v>0</v>
      </c>
      <c r="Y2749" s="3">
        <v>0</v>
      </c>
      <c r="Z2749" s="3">
        <v>5609863.42</v>
      </c>
      <c r="AA2749" s="3">
        <v>0</v>
      </c>
      <c r="AB2749" s="3">
        <v>15376314.31</v>
      </c>
      <c r="AC2749" s="3">
        <v>243069250.27</v>
      </c>
      <c r="AD2749" s="3">
        <v>247607732.81</v>
      </c>
      <c r="AE2749" s="3">
        <v>0</v>
      </c>
      <c r="AF2749" s="3">
        <v>34027724.38</v>
      </c>
      <c r="AG2749" s="3">
        <v>0</v>
      </c>
      <c r="AH2749" s="3">
        <v>51508399.42</v>
      </c>
      <c r="AI2749" s="3">
        <v>0</v>
      </c>
      <c r="AJ2749" s="3">
        <v>0</v>
      </c>
      <c r="AK2749" s="3">
        <v>20939474.58</v>
      </c>
      <c r="AL2749" s="3">
        <v>5489781.78</v>
      </c>
      <c r="AM2749" s="3">
        <v>4829535.03</v>
      </c>
      <c r="AN2749" s="3">
        <v>40365226.11</v>
      </c>
      <c r="AO2749" s="6">
        <f t="shared" si="645"/>
        <v>420089344.95</v>
      </c>
      <c r="AP2749" s="6">
        <f t="shared" si="646"/>
        <v>338860020.89</v>
      </c>
      <c r="AQ2749" s="6">
        <f t="shared" si="647"/>
        <v>294701788.16</v>
      </c>
      <c r="AR2749" s="6">
        <f t="shared" si="648"/>
        <v>44158232.73</v>
      </c>
      <c r="AS2749" s="6">
        <f t="shared" si="649"/>
        <v>647837124.38</v>
      </c>
      <c r="AT2749" s="10">
        <f t="shared" si="650"/>
        <v>0</v>
      </c>
      <c r="AU2749" s="10">
        <f t="shared" si="651"/>
        <v>647837124.38</v>
      </c>
      <c r="AV2749" s="10">
        <f t="shared" si="652"/>
        <v>464247577.68</v>
      </c>
      <c r="AW2749" s="12">
        <f t="shared" si="638"/>
        <v>0.377749414385286</v>
      </c>
      <c r="AX2749" s="12">
        <f t="shared" si="639"/>
        <v>0.622250585614714</v>
      </c>
      <c r="AY2749" s="12">
        <f t="shared" si="640"/>
        <v>0.0397076163786826</v>
      </c>
      <c r="AZ2749" s="12">
        <f t="shared" si="641"/>
        <v>0.582542969236032</v>
      </c>
      <c r="BA2749" s="12">
        <f t="shared" si="642"/>
        <v>0</v>
      </c>
      <c r="BB2749" s="12">
        <f t="shared" si="643"/>
        <v>0.582542969236032</v>
      </c>
      <c r="BC2749" s="12">
        <f t="shared" si="644"/>
        <v>0.417457030763968</v>
      </c>
    </row>
    <row r="2750" spans="1:55">
      <c r="A2750" s="3" t="s">
        <v>5551</v>
      </c>
      <c r="B2750" s="3" t="s">
        <v>5552</v>
      </c>
      <c r="C2750" s="3">
        <v>29901210.73</v>
      </c>
      <c r="D2750" s="3">
        <v>101367323.21</v>
      </c>
      <c r="E2750" s="3">
        <v>323676646.23</v>
      </c>
      <c r="F2750" s="3">
        <v>0</v>
      </c>
      <c r="G2750" s="3">
        <v>0</v>
      </c>
      <c r="H2750" s="3">
        <v>0</v>
      </c>
      <c r="I2750" s="3">
        <v>0</v>
      </c>
      <c r="J2750" s="3">
        <v>46372072.42</v>
      </c>
      <c r="K2750" s="3">
        <v>5936871.75</v>
      </c>
      <c r="L2750" s="3">
        <v>0</v>
      </c>
      <c r="M2750" s="3">
        <v>277628440.09</v>
      </c>
      <c r="N2750" s="3">
        <v>12526399.43</v>
      </c>
      <c r="O2750" s="3">
        <v>121101086.31</v>
      </c>
      <c r="P2750" s="3">
        <v>169374126.54</v>
      </c>
      <c r="Q2750" s="3">
        <v>0</v>
      </c>
      <c r="R2750" s="3">
        <v>331428650.87</v>
      </c>
      <c r="S2750" s="3">
        <v>0</v>
      </c>
      <c r="T2750" s="3">
        <v>0</v>
      </c>
      <c r="U2750" s="3">
        <v>10621780.58</v>
      </c>
      <c r="V2750" s="3">
        <v>12208453.66</v>
      </c>
      <c r="W2750" s="3">
        <v>0</v>
      </c>
      <c r="X2750" s="3">
        <v>0</v>
      </c>
      <c r="Y2750" s="3">
        <v>5225040.58</v>
      </c>
      <c r="Z2750" s="3">
        <v>271564.28</v>
      </c>
      <c r="AA2750" s="3">
        <v>0</v>
      </c>
      <c r="AB2750" s="3">
        <v>7405258.69</v>
      </c>
      <c r="AC2750" s="3">
        <v>71172155.87</v>
      </c>
      <c r="AD2750" s="3">
        <v>286359.26</v>
      </c>
      <c r="AE2750" s="3">
        <v>0</v>
      </c>
      <c r="AF2750" s="3">
        <v>0</v>
      </c>
      <c r="AG2750" s="3">
        <v>0</v>
      </c>
      <c r="AH2750" s="3">
        <v>38768550.53</v>
      </c>
      <c r="AI2750" s="3">
        <v>0</v>
      </c>
      <c r="AJ2750" s="3">
        <v>135503015.83</v>
      </c>
      <c r="AK2750" s="3">
        <v>1386926.23</v>
      </c>
      <c r="AL2750" s="3">
        <v>19658546.15</v>
      </c>
      <c r="AM2750" s="3">
        <v>44066623.56</v>
      </c>
      <c r="AN2750" s="3">
        <v>1640411.22</v>
      </c>
      <c r="AO2750" s="6">
        <f t="shared" si="645"/>
        <v>477352913.61</v>
      </c>
      <c r="AP2750" s="6">
        <f t="shared" si="646"/>
        <v>580630052.37</v>
      </c>
      <c r="AQ2750" s="6">
        <f t="shared" si="647"/>
        <v>367160748.66</v>
      </c>
      <c r="AR2750" s="6">
        <f t="shared" si="648"/>
        <v>213469303.71</v>
      </c>
      <c r="AS2750" s="6">
        <f t="shared" si="649"/>
        <v>312482588.65</v>
      </c>
      <c r="AT2750" s="10">
        <f t="shared" si="650"/>
        <v>29901210.73</v>
      </c>
      <c r="AU2750" s="10">
        <f t="shared" si="651"/>
        <v>342383799.38</v>
      </c>
      <c r="AV2750" s="10">
        <f t="shared" si="652"/>
        <v>690822217.32</v>
      </c>
      <c r="AW2750" s="12">
        <f t="shared" si="638"/>
        <v>0.462011356781136</v>
      </c>
      <c r="AX2750" s="12">
        <f t="shared" si="639"/>
        <v>0.509048421959311</v>
      </c>
      <c r="AY2750" s="12">
        <f t="shared" si="640"/>
        <v>0.206608653317572</v>
      </c>
      <c r="AZ2750" s="12">
        <f t="shared" si="641"/>
        <v>0.302439768641738</v>
      </c>
      <c r="BA2750" s="12">
        <f t="shared" si="642"/>
        <v>0.0289402212595536</v>
      </c>
      <c r="BB2750" s="12">
        <f t="shared" si="643"/>
        <v>0.331379989901292</v>
      </c>
      <c r="BC2750" s="12">
        <f t="shared" si="644"/>
        <v>0.668620010098708</v>
      </c>
    </row>
    <row r="2751" spans="1:55">
      <c r="A2751" s="3" t="s">
        <v>5553</v>
      </c>
      <c r="B2751" s="3" t="s">
        <v>5554</v>
      </c>
      <c r="C2751" s="3">
        <v>50000000</v>
      </c>
      <c r="D2751" s="3">
        <v>100001505.82</v>
      </c>
      <c r="E2751" s="3">
        <v>10000000</v>
      </c>
      <c r="F2751" s="3">
        <v>0</v>
      </c>
      <c r="G2751" s="3">
        <v>0</v>
      </c>
      <c r="H2751" s="3">
        <v>0</v>
      </c>
      <c r="I2751" s="3">
        <v>0</v>
      </c>
      <c r="J2751" s="3">
        <v>0</v>
      </c>
      <c r="K2751" s="3">
        <v>1677851.9</v>
      </c>
      <c r="L2751" s="3">
        <v>0</v>
      </c>
      <c r="M2751" s="3">
        <v>101230917.26</v>
      </c>
      <c r="N2751" s="3">
        <v>1895123.78</v>
      </c>
      <c r="O2751" s="3">
        <v>92543735.36</v>
      </c>
      <c r="P2751" s="3">
        <v>4825640.16</v>
      </c>
      <c r="Q2751" s="3">
        <v>0</v>
      </c>
      <c r="R2751" s="3">
        <v>53728773.37</v>
      </c>
      <c r="S2751" s="3">
        <v>0</v>
      </c>
      <c r="T2751" s="3">
        <v>0</v>
      </c>
      <c r="U2751" s="3">
        <v>3329432.45</v>
      </c>
      <c r="V2751" s="3">
        <v>6603415.85</v>
      </c>
      <c r="W2751" s="3">
        <v>0</v>
      </c>
      <c r="X2751" s="3">
        <v>0</v>
      </c>
      <c r="Y2751" s="3">
        <v>0</v>
      </c>
      <c r="Z2751" s="3">
        <v>2135498.85</v>
      </c>
      <c r="AA2751" s="3">
        <v>0</v>
      </c>
      <c r="AB2751" s="3">
        <v>4337.39</v>
      </c>
      <c r="AC2751" s="3">
        <v>75662442.4</v>
      </c>
      <c r="AD2751" s="3">
        <v>60685552.46</v>
      </c>
      <c r="AE2751" s="3">
        <v>0</v>
      </c>
      <c r="AF2751" s="3">
        <v>0</v>
      </c>
      <c r="AG2751" s="3">
        <v>0</v>
      </c>
      <c r="AH2751" s="3">
        <v>36728142.02</v>
      </c>
      <c r="AI2751" s="3">
        <v>0</v>
      </c>
      <c r="AJ2751" s="3">
        <v>0</v>
      </c>
      <c r="AK2751" s="3">
        <v>821927.14</v>
      </c>
      <c r="AL2751" s="3">
        <v>2689985.9</v>
      </c>
      <c r="AM2751" s="3">
        <v>0</v>
      </c>
      <c r="AN2751" s="3">
        <v>27300786.68</v>
      </c>
      <c r="AO2751" s="6">
        <f t="shared" si="645"/>
        <v>111679357.72</v>
      </c>
      <c r="AP2751" s="6">
        <f t="shared" si="646"/>
        <v>200495416.56</v>
      </c>
      <c r="AQ2751" s="6">
        <f t="shared" si="647"/>
        <v>65801457.91</v>
      </c>
      <c r="AR2751" s="6">
        <f t="shared" si="648"/>
        <v>134693958.65</v>
      </c>
      <c r="AS2751" s="6">
        <f t="shared" si="649"/>
        <v>203888836.6</v>
      </c>
      <c r="AT2751" s="10">
        <f t="shared" si="650"/>
        <v>50000000</v>
      </c>
      <c r="AU2751" s="10">
        <f t="shared" si="651"/>
        <v>253888836.6</v>
      </c>
      <c r="AV2751" s="10">
        <f t="shared" si="652"/>
        <v>246373316.37</v>
      </c>
      <c r="AW2751" s="12">
        <f t="shared" si="638"/>
        <v>0.223241668507146</v>
      </c>
      <c r="AX2751" s="12">
        <f t="shared" si="639"/>
        <v>0.676810734611587</v>
      </c>
      <c r="AY2751" s="12">
        <f t="shared" si="640"/>
        <v>0.269246749629843</v>
      </c>
      <c r="AZ2751" s="12">
        <f t="shared" si="641"/>
        <v>0.407563984981744</v>
      </c>
      <c r="BA2751" s="12">
        <f t="shared" si="642"/>
        <v>0.0999475968812664</v>
      </c>
      <c r="BB2751" s="12">
        <f t="shared" si="643"/>
        <v>0.50751158186301</v>
      </c>
      <c r="BC2751" s="12">
        <f t="shared" si="644"/>
        <v>0.49248841813699</v>
      </c>
    </row>
    <row r="2752" spans="1:55">
      <c r="A2752" s="3" t="s">
        <v>5555</v>
      </c>
      <c r="B2752" s="3" t="s">
        <v>5556</v>
      </c>
      <c r="C2752" s="3">
        <v>6085924.4</v>
      </c>
      <c r="D2752" s="3">
        <v>99437580.79</v>
      </c>
      <c r="E2752" s="3">
        <v>540065</v>
      </c>
      <c r="F2752" s="3">
        <v>4681180.3</v>
      </c>
      <c r="G2752" s="3">
        <v>0</v>
      </c>
      <c r="H2752" s="3">
        <v>0</v>
      </c>
      <c r="I2752" s="3">
        <v>0</v>
      </c>
      <c r="J2752" s="3">
        <v>0</v>
      </c>
      <c r="K2752" s="3">
        <v>2904126.88</v>
      </c>
      <c r="L2752" s="3">
        <v>0</v>
      </c>
      <c r="M2752" s="3">
        <v>237227539.58</v>
      </c>
      <c r="N2752" s="3">
        <v>137103654.17</v>
      </c>
      <c r="O2752" s="3">
        <v>12575665.45</v>
      </c>
      <c r="P2752" s="3">
        <v>4947583.25</v>
      </c>
      <c r="Q2752" s="3">
        <v>0</v>
      </c>
      <c r="R2752" s="3">
        <v>51214952.54</v>
      </c>
      <c r="S2752" s="3">
        <v>0</v>
      </c>
      <c r="T2752" s="3">
        <v>0</v>
      </c>
      <c r="U2752" s="3">
        <v>3479764.49</v>
      </c>
      <c r="V2752" s="3">
        <v>5767397.09</v>
      </c>
      <c r="W2752" s="3">
        <v>0</v>
      </c>
      <c r="X2752" s="3">
        <v>0</v>
      </c>
      <c r="Y2752" s="3">
        <v>0</v>
      </c>
      <c r="Z2752" s="3">
        <v>1093288</v>
      </c>
      <c r="AA2752" s="3">
        <v>0</v>
      </c>
      <c r="AB2752" s="3">
        <v>5000550.7</v>
      </c>
      <c r="AC2752" s="3">
        <v>12220091.59</v>
      </c>
      <c r="AD2752" s="3">
        <v>6727416.93</v>
      </c>
      <c r="AE2752" s="3">
        <v>0</v>
      </c>
      <c r="AF2752" s="3">
        <v>0</v>
      </c>
      <c r="AG2752" s="3">
        <v>0</v>
      </c>
      <c r="AH2752" s="3">
        <v>750364.13</v>
      </c>
      <c r="AI2752" s="3">
        <v>0</v>
      </c>
      <c r="AJ2752" s="3">
        <v>11230893.42</v>
      </c>
      <c r="AK2752" s="3">
        <v>50723603.11</v>
      </c>
      <c r="AL2752" s="3">
        <v>1129141.64</v>
      </c>
      <c r="AM2752" s="3">
        <v>743532.7</v>
      </c>
      <c r="AN2752" s="3">
        <v>1900229.41</v>
      </c>
      <c r="AO2752" s="6">
        <f t="shared" si="645"/>
        <v>107562952.97</v>
      </c>
      <c r="AP2752" s="6">
        <f t="shared" si="646"/>
        <v>391854442.45</v>
      </c>
      <c r="AQ2752" s="6">
        <f t="shared" si="647"/>
        <v>66555952.82</v>
      </c>
      <c r="AR2752" s="6">
        <f t="shared" si="648"/>
        <v>325298489.63</v>
      </c>
      <c r="AS2752" s="6">
        <f t="shared" si="649"/>
        <v>85425272.93</v>
      </c>
      <c r="AT2752" s="10">
        <f t="shared" si="650"/>
        <v>6085924.4</v>
      </c>
      <c r="AU2752" s="10">
        <f t="shared" si="651"/>
        <v>91511197.33</v>
      </c>
      <c r="AV2752" s="10">
        <f t="shared" si="652"/>
        <v>432861442.6</v>
      </c>
      <c r="AW2752" s="12">
        <f t="shared" si="638"/>
        <v>0.205126936036096</v>
      </c>
      <c r="AX2752" s="12">
        <f t="shared" si="639"/>
        <v>0.783266958045005</v>
      </c>
      <c r="AY2752" s="12">
        <f t="shared" si="640"/>
        <v>0.620357480270948</v>
      </c>
      <c r="AZ2752" s="12">
        <f t="shared" si="641"/>
        <v>0.162909477774057</v>
      </c>
      <c r="BA2752" s="12">
        <f t="shared" si="642"/>
        <v>0.0116061059188985</v>
      </c>
      <c r="BB2752" s="12">
        <f t="shared" si="643"/>
        <v>0.174515583692956</v>
      </c>
      <c r="BC2752" s="12">
        <f t="shared" si="644"/>
        <v>0.825484416307044</v>
      </c>
    </row>
    <row r="2753" spans="1:55">
      <c r="A2753" s="3" t="s">
        <v>5557</v>
      </c>
      <c r="B2753" s="3" t="s">
        <v>5558</v>
      </c>
      <c r="C2753" s="3">
        <v>22341617.65</v>
      </c>
      <c r="D2753" s="3">
        <v>99335460.83</v>
      </c>
      <c r="E2753" s="3">
        <v>0</v>
      </c>
      <c r="F2753" s="3">
        <v>0</v>
      </c>
      <c r="G2753" s="3">
        <v>0</v>
      </c>
      <c r="H2753" s="3">
        <v>0</v>
      </c>
      <c r="I2753" s="3">
        <v>0</v>
      </c>
      <c r="J2753" s="3">
        <v>90072188.87</v>
      </c>
      <c r="K2753" s="3">
        <v>4797838.27</v>
      </c>
      <c r="L2753" s="3">
        <v>0</v>
      </c>
      <c r="M2753" s="3">
        <v>15726989.79</v>
      </c>
      <c r="N2753" s="3">
        <v>1838642.63</v>
      </c>
      <c r="O2753" s="3">
        <v>1444517183.57</v>
      </c>
      <c r="P2753" s="3">
        <v>11733855.91</v>
      </c>
      <c r="Q2753" s="3">
        <v>0</v>
      </c>
      <c r="R2753" s="3">
        <v>38814170.32</v>
      </c>
      <c r="S2753" s="3">
        <v>5392947.72</v>
      </c>
      <c r="T2753" s="3">
        <v>0</v>
      </c>
      <c r="U2753" s="3">
        <v>3754068.6</v>
      </c>
      <c r="V2753" s="3">
        <v>33742614.24</v>
      </c>
      <c r="W2753" s="3">
        <v>0</v>
      </c>
      <c r="X2753" s="3">
        <v>0</v>
      </c>
      <c r="Y2753" s="3">
        <v>0</v>
      </c>
      <c r="Z2753" s="3">
        <v>0</v>
      </c>
      <c r="AA2753" s="3">
        <v>0</v>
      </c>
      <c r="AB2753" s="3">
        <v>9011847.46</v>
      </c>
      <c r="AC2753" s="3">
        <v>2763636.07</v>
      </c>
      <c r="AD2753" s="3">
        <v>0</v>
      </c>
      <c r="AE2753" s="3">
        <v>0</v>
      </c>
      <c r="AF2753" s="3">
        <v>0</v>
      </c>
      <c r="AG2753" s="3">
        <v>0</v>
      </c>
      <c r="AH2753" s="3">
        <v>0</v>
      </c>
      <c r="AI2753" s="3">
        <v>0</v>
      </c>
      <c r="AJ2753" s="3">
        <v>0</v>
      </c>
      <c r="AK2753" s="3">
        <v>0</v>
      </c>
      <c r="AL2753" s="3">
        <v>5307903.38</v>
      </c>
      <c r="AM2753" s="3">
        <v>546761.52</v>
      </c>
      <c r="AN2753" s="3">
        <v>421759.25</v>
      </c>
      <c r="AO2753" s="6">
        <f t="shared" si="645"/>
        <v>194205487.97</v>
      </c>
      <c r="AP2753" s="6">
        <f t="shared" si="646"/>
        <v>1473816671.9</v>
      </c>
      <c r="AQ2753" s="6">
        <f t="shared" si="647"/>
        <v>90715648.34</v>
      </c>
      <c r="AR2753" s="6">
        <f t="shared" si="648"/>
        <v>1383101023.56</v>
      </c>
      <c r="AS2753" s="6">
        <f t="shared" si="649"/>
        <v>9040060.22</v>
      </c>
      <c r="AT2753" s="10">
        <f t="shared" si="650"/>
        <v>22341617.65</v>
      </c>
      <c r="AU2753" s="10">
        <f t="shared" si="651"/>
        <v>31381677.87</v>
      </c>
      <c r="AV2753" s="10">
        <f t="shared" si="652"/>
        <v>1577306511.53</v>
      </c>
      <c r="AW2753" s="12">
        <f t="shared" si="638"/>
        <v>0.120722890395828</v>
      </c>
      <c r="AX2753" s="12">
        <f t="shared" si="639"/>
        <v>0.865389012583746</v>
      </c>
      <c r="AY2753" s="12">
        <f t="shared" si="640"/>
        <v>0.859769489621144</v>
      </c>
      <c r="AZ2753" s="12">
        <f t="shared" si="641"/>
        <v>0.00561952296260204</v>
      </c>
      <c r="BA2753" s="12">
        <f t="shared" si="642"/>
        <v>0.0138880970204256</v>
      </c>
      <c r="BB2753" s="12">
        <f t="shared" si="643"/>
        <v>0.0195076199830276</v>
      </c>
      <c r="BC2753" s="12">
        <f t="shared" si="644"/>
        <v>0.980492380016972</v>
      </c>
    </row>
    <row r="2754" spans="1:55">
      <c r="A2754" s="3" t="s">
        <v>5559</v>
      </c>
      <c r="B2754" s="3" t="s">
        <v>5560</v>
      </c>
      <c r="C2754" s="3">
        <v>0</v>
      </c>
      <c r="D2754" s="3">
        <v>99150054.86</v>
      </c>
      <c r="E2754" s="3">
        <v>36169304.24</v>
      </c>
      <c r="F2754" s="3">
        <v>0</v>
      </c>
      <c r="G2754" s="3">
        <v>0</v>
      </c>
      <c r="H2754" s="3">
        <v>0</v>
      </c>
      <c r="I2754" s="3">
        <v>0</v>
      </c>
      <c r="J2754" s="3">
        <v>0</v>
      </c>
      <c r="K2754" s="3">
        <v>4408593.72</v>
      </c>
      <c r="L2754" s="3">
        <v>0</v>
      </c>
      <c r="M2754" s="3">
        <v>464722752.68</v>
      </c>
      <c r="N2754" s="3">
        <v>49673300.61</v>
      </c>
      <c r="O2754" s="3">
        <v>297380514.55</v>
      </c>
      <c r="P2754" s="3">
        <v>797493.19</v>
      </c>
      <c r="Q2754" s="3">
        <v>0</v>
      </c>
      <c r="R2754" s="3">
        <v>43549680.63</v>
      </c>
      <c r="S2754" s="3">
        <v>606729.32</v>
      </c>
      <c r="T2754" s="3">
        <v>0</v>
      </c>
      <c r="U2754" s="3">
        <v>274330.4</v>
      </c>
      <c r="V2754" s="3">
        <v>21595994.78</v>
      </c>
      <c r="W2754" s="3">
        <v>0</v>
      </c>
      <c r="X2754" s="3">
        <v>0</v>
      </c>
      <c r="Y2754" s="3">
        <v>0</v>
      </c>
      <c r="Z2754" s="3">
        <v>8253378.98</v>
      </c>
      <c r="AA2754" s="3">
        <v>0</v>
      </c>
      <c r="AB2754" s="3">
        <v>7473767.58</v>
      </c>
      <c r="AC2754" s="3">
        <v>499859924.97</v>
      </c>
      <c r="AD2754" s="3">
        <v>72561895.16</v>
      </c>
      <c r="AE2754" s="3">
        <v>0</v>
      </c>
      <c r="AF2754" s="3">
        <v>0</v>
      </c>
      <c r="AG2754" s="3">
        <v>0</v>
      </c>
      <c r="AH2754" s="3">
        <v>47895610.27</v>
      </c>
      <c r="AI2754" s="3">
        <v>0</v>
      </c>
      <c r="AJ2754" s="3">
        <v>0</v>
      </c>
      <c r="AK2754" s="3">
        <v>0</v>
      </c>
      <c r="AL2754" s="3">
        <v>5990044.59</v>
      </c>
      <c r="AM2754" s="3">
        <v>15639.29</v>
      </c>
      <c r="AN2754" s="3">
        <v>285044.65</v>
      </c>
      <c r="AO2754" s="6">
        <f t="shared" si="645"/>
        <v>139727952.82</v>
      </c>
      <c r="AP2754" s="6">
        <f t="shared" si="646"/>
        <v>812574061.03</v>
      </c>
      <c r="AQ2754" s="6">
        <f t="shared" si="647"/>
        <v>81753881.69</v>
      </c>
      <c r="AR2754" s="6">
        <f t="shared" si="648"/>
        <v>730820179.34</v>
      </c>
      <c r="AS2754" s="6">
        <f t="shared" si="649"/>
        <v>626608158.93</v>
      </c>
      <c r="AT2754" s="10">
        <f t="shared" si="650"/>
        <v>0</v>
      </c>
      <c r="AU2754" s="10">
        <f t="shared" si="651"/>
        <v>626608158.93</v>
      </c>
      <c r="AV2754" s="10">
        <f t="shared" si="652"/>
        <v>870548132.16</v>
      </c>
      <c r="AW2754" s="12">
        <f t="shared" si="638"/>
        <v>0.0933289020335155</v>
      </c>
      <c r="AX2754" s="12">
        <f t="shared" si="639"/>
        <v>0.906671097966484</v>
      </c>
      <c r="AY2754" s="12">
        <f t="shared" si="640"/>
        <v>0.488138869461604</v>
      </c>
      <c r="AZ2754" s="12">
        <f t="shared" si="641"/>
        <v>0.418532228504881</v>
      </c>
      <c r="BA2754" s="12">
        <f t="shared" si="642"/>
        <v>0</v>
      </c>
      <c r="BB2754" s="12">
        <f t="shared" si="643"/>
        <v>0.418532228504881</v>
      </c>
      <c r="BC2754" s="12">
        <f t="shared" si="644"/>
        <v>0.581467771495119</v>
      </c>
    </row>
    <row r="2755" spans="1:55">
      <c r="A2755" s="3" t="s">
        <v>5561</v>
      </c>
      <c r="B2755" s="3" t="s">
        <v>5562</v>
      </c>
      <c r="C2755" s="3">
        <v>194349148.13</v>
      </c>
      <c r="D2755" s="3">
        <v>99047594.61</v>
      </c>
      <c r="E2755" s="3">
        <v>0</v>
      </c>
      <c r="F2755" s="3">
        <v>0</v>
      </c>
      <c r="G2755" s="3">
        <v>0</v>
      </c>
      <c r="H2755" s="3">
        <v>0</v>
      </c>
      <c r="I2755" s="3">
        <v>0</v>
      </c>
      <c r="J2755" s="3">
        <v>1381064.08</v>
      </c>
      <c r="K2755" s="3">
        <v>1522493.37</v>
      </c>
      <c r="L2755" s="3">
        <v>0</v>
      </c>
      <c r="M2755" s="3">
        <v>81428166.34</v>
      </c>
      <c r="N2755" s="3">
        <v>4991501.33</v>
      </c>
      <c r="O2755" s="3">
        <v>103208855.86</v>
      </c>
      <c r="P2755" s="3">
        <v>225088.91</v>
      </c>
      <c r="Q2755" s="3">
        <v>0</v>
      </c>
      <c r="R2755" s="3">
        <v>26846122.06</v>
      </c>
      <c r="S2755" s="3">
        <v>0</v>
      </c>
      <c r="T2755" s="3">
        <v>0</v>
      </c>
      <c r="U2755" s="3">
        <v>10795644.72</v>
      </c>
      <c r="V2755" s="3">
        <v>15676739.48</v>
      </c>
      <c r="W2755" s="3">
        <v>0</v>
      </c>
      <c r="X2755" s="3">
        <v>0</v>
      </c>
      <c r="Y2755" s="3">
        <v>0</v>
      </c>
      <c r="Z2755" s="3">
        <v>10690336.86</v>
      </c>
      <c r="AA2755" s="3">
        <v>0</v>
      </c>
      <c r="AB2755" s="3">
        <v>870777.09</v>
      </c>
      <c r="AC2755" s="3">
        <v>539298204.64</v>
      </c>
      <c r="AD2755" s="3">
        <v>50339789.96</v>
      </c>
      <c r="AE2755" s="3">
        <v>0</v>
      </c>
      <c r="AF2755" s="3">
        <v>0</v>
      </c>
      <c r="AG2755" s="3">
        <v>0</v>
      </c>
      <c r="AH2755" s="3">
        <v>70897624.12</v>
      </c>
      <c r="AI2755" s="3">
        <v>0</v>
      </c>
      <c r="AJ2755" s="3">
        <v>5330487.43</v>
      </c>
      <c r="AK2755" s="3">
        <v>837034.92</v>
      </c>
      <c r="AL2755" s="3">
        <v>4933178.22</v>
      </c>
      <c r="AM2755" s="3">
        <v>1533783.79</v>
      </c>
      <c r="AN2755" s="3">
        <v>69709369.12</v>
      </c>
      <c r="AO2755" s="6">
        <f t="shared" si="645"/>
        <v>101951152.06</v>
      </c>
      <c r="AP2755" s="6">
        <f t="shared" si="646"/>
        <v>189853612.44</v>
      </c>
      <c r="AQ2755" s="6">
        <f t="shared" si="647"/>
        <v>64879620.21</v>
      </c>
      <c r="AR2755" s="6">
        <f t="shared" si="648"/>
        <v>124973992.23</v>
      </c>
      <c r="AS2755" s="6">
        <f t="shared" si="649"/>
        <v>742879472.2</v>
      </c>
      <c r="AT2755" s="10">
        <f t="shared" si="650"/>
        <v>194349148.13</v>
      </c>
      <c r="AU2755" s="10">
        <f t="shared" si="651"/>
        <v>937228620.33</v>
      </c>
      <c r="AV2755" s="10">
        <f t="shared" si="652"/>
        <v>226925144.29</v>
      </c>
      <c r="AW2755" s="12">
        <f t="shared" ref="AW2755:AW2818" si="653">AO2755/(AO2755+AR2755+AS2755+AT2755)</f>
        <v>0.0875753316773224</v>
      </c>
      <c r="AX2755" s="12">
        <f t="shared" ref="AX2755:AX2818" si="654">(AR2755+AS2755)/(AO2755+AR2755+AS2755+AT2755)</f>
        <v>0.745480099626944</v>
      </c>
      <c r="AY2755" s="12">
        <f t="shared" ref="AY2755:AY2818" si="655">(AR2755)/(AO2755+AR2755+AS2755+AT2755)</f>
        <v>0.107351791514237</v>
      </c>
      <c r="AZ2755" s="12">
        <f t="shared" ref="AZ2755:AZ2818" si="656">AS2755/(AO2755+AR2755+AS2755+AT2755)</f>
        <v>0.638128308112708</v>
      </c>
      <c r="BA2755" s="12">
        <f t="shared" ref="BA2755:BA2818" si="657">AT2755/(AO2755+AR2755+AS2755+AT2755)</f>
        <v>0.166944568695733</v>
      </c>
      <c r="BB2755" s="12">
        <f t="shared" ref="BB2755:BB2818" si="658">(AU2755)/(AU2755+AV2755)</f>
        <v>0.805072876808441</v>
      </c>
      <c r="BC2755" s="12">
        <f t="shared" ref="BC2755:BC2818" si="659">(AV2755)/(AU2755+AV2755)</f>
        <v>0.194927123191559</v>
      </c>
    </row>
    <row r="2756" spans="1:55">
      <c r="A2756" s="3" t="s">
        <v>5563</v>
      </c>
      <c r="B2756" s="3" t="s">
        <v>5564</v>
      </c>
      <c r="C2756" s="3">
        <v>263190419.19</v>
      </c>
      <c r="D2756" s="3">
        <v>98648840.25</v>
      </c>
      <c r="E2756" s="3">
        <v>0</v>
      </c>
      <c r="F2756" s="3">
        <v>0</v>
      </c>
      <c r="G2756" s="3">
        <v>0</v>
      </c>
      <c r="H2756" s="3">
        <v>0</v>
      </c>
      <c r="I2756" s="3">
        <v>0</v>
      </c>
      <c r="J2756" s="3">
        <v>0</v>
      </c>
      <c r="K2756" s="3">
        <v>8196241.6</v>
      </c>
      <c r="L2756" s="3">
        <v>0</v>
      </c>
      <c r="M2756" s="3">
        <v>35378678.58</v>
      </c>
      <c r="N2756" s="3">
        <v>19521505.09</v>
      </c>
      <c r="O2756" s="3">
        <v>161093554.52</v>
      </c>
      <c r="P2756" s="3">
        <v>73714014.52</v>
      </c>
      <c r="Q2756" s="3">
        <v>0</v>
      </c>
      <c r="R2756" s="3">
        <v>48147652.06</v>
      </c>
      <c r="S2756" s="3">
        <v>0</v>
      </c>
      <c r="T2756" s="3">
        <v>0</v>
      </c>
      <c r="U2756" s="3">
        <v>4655118.76</v>
      </c>
      <c r="V2756" s="3">
        <v>3905282.82</v>
      </c>
      <c r="W2756" s="3">
        <v>0</v>
      </c>
      <c r="X2756" s="3">
        <v>0</v>
      </c>
      <c r="Y2756" s="3">
        <v>0</v>
      </c>
      <c r="Z2756" s="3">
        <v>0</v>
      </c>
      <c r="AA2756" s="3">
        <v>0</v>
      </c>
      <c r="AB2756" s="3">
        <v>2497055.38</v>
      </c>
      <c r="AC2756" s="3">
        <v>161617303.3</v>
      </c>
      <c r="AD2756" s="3">
        <v>72044428.33</v>
      </c>
      <c r="AE2756" s="3">
        <v>0</v>
      </c>
      <c r="AF2756" s="3">
        <v>0</v>
      </c>
      <c r="AG2756" s="3">
        <v>0</v>
      </c>
      <c r="AH2756" s="3">
        <v>52605372.14</v>
      </c>
      <c r="AI2756" s="3">
        <v>0</v>
      </c>
      <c r="AJ2756" s="3">
        <v>0</v>
      </c>
      <c r="AK2756" s="3">
        <v>3043187.47</v>
      </c>
      <c r="AL2756" s="3">
        <v>27763679.95</v>
      </c>
      <c r="AM2756" s="3">
        <v>0</v>
      </c>
      <c r="AN2756" s="3">
        <v>5688208.95</v>
      </c>
      <c r="AO2756" s="6">
        <f t="shared" si="645"/>
        <v>106845081.85</v>
      </c>
      <c r="AP2756" s="6">
        <f t="shared" si="646"/>
        <v>289707752.71</v>
      </c>
      <c r="AQ2756" s="6">
        <f t="shared" si="647"/>
        <v>59205109.02</v>
      </c>
      <c r="AR2756" s="6">
        <f t="shared" si="648"/>
        <v>230502643.69</v>
      </c>
      <c r="AS2756" s="6">
        <f t="shared" si="649"/>
        <v>322762180.14</v>
      </c>
      <c r="AT2756" s="10">
        <f t="shared" si="650"/>
        <v>263190419.19</v>
      </c>
      <c r="AU2756" s="10">
        <f t="shared" si="651"/>
        <v>585952599.33</v>
      </c>
      <c r="AV2756" s="10">
        <f t="shared" si="652"/>
        <v>337347725.54</v>
      </c>
      <c r="AW2756" s="12">
        <f t="shared" si="653"/>
        <v>0.115720832076003</v>
      </c>
      <c r="AX2756" s="12">
        <f t="shared" si="654"/>
        <v>0.599225202165828</v>
      </c>
      <c r="AY2756" s="12">
        <f t="shared" si="655"/>
        <v>0.249650777196959</v>
      </c>
      <c r="AZ2756" s="12">
        <f t="shared" si="656"/>
        <v>0.349574424968869</v>
      </c>
      <c r="BA2756" s="12">
        <f t="shared" si="657"/>
        <v>0.28505396575817</v>
      </c>
      <c r="BB2756" s="12">
        <f t="shared" si="658"/>
        <v>0.634628390727039</v>
      </c>
      <c r="BC2756" s="12">
        <f t="shared" si="659"/>
        <v>0.365371609272961</v>
      </c>
    </row>
    <row r="2757" spans="1:55">
      <c r="A2757" s="3" t="s">
        <v>5565</v>
      </c>
      <c r="B2757" s="3" t="s">
        <v>5566</v>
      </c>
      <c r="C2757" s="3">
        <v>0</v>
      </c>
      <c r="D2757" s="3">
        <v>98284359.97</v>
      </c>
      <c r="E2757" s="3">
        <v>130000000</v>
      </c>
      <c r="F2757" s="3">
        <v>0</v>
      </c>
      <c r="G2757" s="3">
        <v>0</v>
      </c>
      <c r="H2757" s="3">
        <v>0</v>
      </c>
      <c r="I2757" s="3">
        <v>0</v>
      </c>
      <c r="J2757" s="3">
        <v>3732816.65</v>
      </c>
      <c r="K2757" s="3">
        <v>19381862.67</v>
      </c>
      <c r="L2757" s="3">
        <v>0</v>
      </c>
      <c r="M2757" s="3">
        <v>271842547.81</v>
      </c>
      <c r="N2757" s="3">
        <v>11255428.15</v>
      </c>
      <c r="O2757" s="3">
        <v>91524859.77</v>
      </c>
      <c r="P2757" s="3">
        <v>773773.41</v>
      </c>
      <c r="Q2757" s="3">
        <v>0</v>
      </c>
      <c r="R2757" s="3">
        <v>54521830.63</v>
      </c>
      <c r="S2757" s="3">
        <v>0</v>
      </c>
      <c r="T2757" s="3">
        <v>0</v>
      </c>
      <c r="U2757" s="3">
        <v>10576804.24</v>
      </c>
      <c r="V2757" s="3">
        <v>19546406.33</v>
      </c>
      <c r="W2757" s="3">
        <v>0</v>
      </c>
      <c r="X2757" s="3">
        <v>0</v>
      </c>
      <c r="Y2757" s="3">
        <v>0</v>
      </c>
      <c r="Z2757" s="3">
        <v>27010689.9</v>
      </c>
      <c r="AA2757" s="3">
        <v>0</v>
      </c>
      <c r="AB2757" s="3">
        <v>150513.82</v>
      </c>
      <c r="AC2757" s="3">
        <v>305190168.6</v>
      </c>
      <c r="AD2757" s="3">
        <v>92859229.5</v>
      </c>
      <c r="AE2757" s="3">
        <v>0</v>
      </c>
      <c r="AF2757" s="3">
        <v>0</v>
      </c>
      <c r="AG2757" s="3">
        <v>0</v>
      </c>
      <c r="AH2757" s="3">
        <v>88177301.14</v>
      </c>
      <c r="AI2757" s="3">
        <v>48789675</v>
      </c>
      <c r="AJ2757" s="3">
        <v>0</v>
      </c>
      <c r="AK2757" s="3">
        <v>8935073.97</v>
      </c>
      <c r="AL2757" s="3">
        <v>11344842.48</v>
      </c>
      <c r="AM2757" s="3">
        <v>6546654.36</v>
      </c>
      <c r="AN2757" s="3">
        <v>0</v>
      </c>
      <c r="AO2757" s="6">
        <f t="shared" si="645"/>
        <v>251399039.29</v>
      </c>
      <c r="AP2757" s="6">
        <f t="shared" si="646"/>
        <v>375396609.14</v>
      </c>
      <c r="AQ2757" s="6">
        <f t="shared" si="647"/>
        <v>111806244.92</v>
      </c>
      <c r="AR2757" s="6">
        <f t="shared" si="648"/>
        <v>263590364.22</v>
      </c>
      <c r="AS2757" s="6">
        <f t="shared" si="649"/>
        <v>561842945.05</v>
      </c>
      <c r="AT2757" s="10">
        <f t="shared" si="650"/>
        <v>0</v>
      </c>
      <c r="AU2757" s="10">
        <f t="shared" si="651"/>
        <v>561842945.05</v>
      </c>
      <c r="AV2757" s="10">
        <f t="shared" si="652"/>
        <v>514989403.51</v>
      </c>
      <c r="AW2757" s="12">
        <f t="shared" si="653"/>
        <v>0.233461633676017</v>
      </c>
      <c r="AX2757" s="12">
        <f t="shared" si="654"/>
        <v>0.766538366323983</v>
      </c>
      <c r="AY2757" s="12">
        <f t="shared" si="655"/>
        <v>0.244783103490982</v>
      </c>
      <c r="AZ2757" s="12">
        <f t="shared" si="656"/>
        <v>0.521755262833001</v>
      </c>
      <c r="BA2757" s="12">
        <f t="shared" si="657"/>
        <v>0</v>
      </c>
      <c r="BB2757" s="12">
        <f t="shared" si="658"/>
        <v>0.521755262833001</v>
      </c>
      <c r="BC2757" s="12">
        <f t="shared" si="659"/>
        <v>0.478244737167</v>
      </c>
    </row>
    <row r="2758" spans="1:55">
      <c r="A2758" s="3" t="s">
        <v>5567</v>
      </c>
      <c r="B2758" s="3" t="s">
        <v>5568</v>
      </c>
      <c r="C2758" s="3">
        <v>1067435380.18</v>
      </c>
      <c r="D2758" s="3">
        <v>97923433.3</v>
      </c>
      <c r="E2758" s="3">
        <v>0</v>
      </c>
      <c r="F2758" s="3">
        <v>553447</v>
      </c>
      <c r="G2758" s="3">
        <v>0</v>
      </c>
      <c r="H2758" s="3">
        <v>0</v>
      </c>
      <c r="I2758" s="3">
        <v>0</v>
      </c>
      <c r="J2758" s="3">
        <v>66095630.77</v>
      </c>
      <c r="K2758" s="3">
        <v>35742318.33</v>
      </c>
      <c r="L2758" s="3">
        <v>0</v>
      </c>
      <c r="M2758" s="3">
        <v>110790888.91</v>
      </c>
      <c r="N2758" s="3">
        <v>63529904.58</v>
      </c>
      <c r="O2758" s="3">
        <v>1644343.38</v>
      </c>
      <c r="P2758" s="3">
        <v>242454.5</v>
      </c>
      <c r="Q2758" s="3">
        <v>2670607.37</v>
      </c>
      <c r="R2758" s="3">
        <v>112656218.57</v>
      </c>
      <c r="S2758" s="3">
        <v>4652293.37</v>
      </c>
      <c r="T2758" s="3">
        <v>0</v>
      </c>
      <c r="U2758" s="3">
        <v>39338927.33</v>
      </c>
      <c r="V2758" s="3">
        <v>7237354.23</v>
      </c>
      <c r="W2758" s="3">
        <v>0</v>
      </c>
      <c r="X2758" s="3">
        <v>0</v>
      </c>
      <c r="Y2758" s="3">
        <v>1633561.66</v>
      </c>
      <c r="Z2758" s="3">
        <v>160402226.92</v>
      </c>
      <c r="AA2758" s="3">
        <v>0</v>
      </c>
      <c r="AB2758" s="3">
        <v>756304.98</v>
      </c>
      <c r="AC2758" s="3">
        <v>616356898.74</v>
      </c>
      <c r="AD2758" s="3">
        <v>0</v>
      </c>
      <c r="AE2758" s="3">
        <v>0</v>
      </c>
      <c r="AF2758" s="3">
        <v>0</v>
      </c>
      <c r="AG2758" s="3">
        <v>0</v>
      </c>
      <c r="AH2758" s="3">
        <v>205131650.7</v>
      </c>
      <c r="AI2758" s="3">
        <v>0</v>
      </c>
      <c r="AJ2758" s="3">
        <v>112072336.16</v>
      </c>
      <c r="AK2758" s="3">
        <v>6916542.12</v>
      </c>
      <c r="AL2758" s="3">
        <v>31790726.64</v>
      </c>
      <c r="AM2758" s="3">
        <v>94189210.42</v>
      </c>
      <c r="AN2758" s="3">
        <v>264874128.76</v>
      </c>
      <c r="AO2758" s="6">
        <f t="shared" si="645"/>
        <v>200314829.4</v>
      </c>
      <c r="AP2758" s="6">
        <f t="shared" si="646"/>
        <v>178878198.74</v>
      </c>
      <c r="AQ2758" s="6">
        <f t="shared" si="647"/>
        <v>326676887.06</v>
      </c>
      <c r="AR2758" s="6">
        <f t="shared" si="648"/>
        <v>-147798688.32</v>
      </c>
      <c r="AS2758" s="6">
        <f t="shared" si="649"/>
        <v>1331331493.54</v>
      </c>
      <c r="AT2758" s="10">
        <f t="shared" si="650"/>
        <v>1067435380.18</v>
      </c>
      <c r="AU2758" s="10">
        <f t="shared" si="651"/>
        <v>2398766873.72</v>
      </c>
      <c r="AV2758" s="10">
        <f t="shared" si="652"/>
        <v>52516141.08</v>
      </c>
      <c r="AW2758" s="12">
        <f t="shared" si="653"/>
        <v>0.0817183606260755</v>
      </c>
      <c r="AX2758" s="12">
        <f t="shared" si="654"/>
        <v>0.482821770507215</v>
      </c>
      <c r="AY2758" s="12">
        <f t="shared" si="655"/>
        <v>-0.0602944202801727</v>
      </c>
      <c r="AZ2758" s="12">
        <f t="shared" si="656"/>
        <v>0.543116190787388</v>
      </c>
      <c r="BA2758" s="12">
        <f t="shared" si="657"/>
        <v>0.435459868866709</v>
      </c>
      <c r="BB2758" s="12">
        <f t="shared" si="658"/>
        <v>0.978576059654097</v>
      </c>
      <c r="BC2758" s="12">
        <f t="shared" si="659"/>
        <v>0.0214239403459028</v>
      </c>
    </row>
    <row r="2759" spans="1:55">
      <c r="A2759" s="3" t="s">
        <v>5569</v>
      </c>
      <c r="B2759" s="3" t="s">
        <v>5570</v>
      </c>
      <c r="C2759" s="3">
        <v>0</v>
      </c>
      <c r="D2759" s="3">
        <v>97578467.35</v>
      </c>
      <c r="E2759" s="3">
        <v>0</v>
      </c>
      <c r="F2759" s="3">
        <v>0</v>
      </c>
      <c r="G2759" s="3">
        <v>0</v>
      </c>
      <c r="H2759" s="3">
        <v>0</v>
      </c>
      <c r="I2759" s="3">
        <v>0</v>
      </c>
      <c r="J2759" s="3">
        <v>229095701.7</v>
      </c>
      <c r="K2759" s="3">
        <v>15219252.53</v>
      </c>
      <c r="L2759" s="3">
        <v>0</v>
      </c>
      <c r="M2759" s="3">
        <v>29843593.76</v>
      </c>
      <c r="N2759" s="3">
        <v>24032804.6</v>
      </c>
      <c r="O2759" s="3">
        <v>41112880.83</v>
      </c>
      <c r="P2759" s="3">
        <v>23321097.58</v>
      </c>
      <c r="Q2759" s="3">
        <v>0</v>
      </c>
      <c r="R2759" s="3">
        <v>139995934.03</v>
      </c>
      <c r="S2759" s="3">
        <v>2648690.9</v>
      </c>
      <c r="T2759" s="3">
        <v>0</v>
      </c>
      <c r="U2759" s="3">
        <v>33410556.75</v>
      </c>
      <c r="V2759" s="3">
        <v>6697336.79</v>
      </c>
      <c r="W2759" s="3">
        <v>0</v>
      </c>
      <c r="X2759" s="3">
        <v>6495031.37</v>
      </c>
      <c r="Y2759" s="3">
        <v>0</v>
      </c>
      <c r="Z2759" s="3">
        <v>2918122.13</v>
      </c>
      <c r="AA2759" s="3">
        <v>0</v>
      </c>
      <c r="AB2759" s="3">
        <v>873389.25</v>
      </c>
      <c r="AC2759" s="3">
        <v>156985836.24</v>
      </c>
      <c r="AD2759" s="3">
        <v>450861518.91</v>
      </c>
      <c r="AE2759" s="3">
        <v>0</v>
      </c>
      <c r="AF2759" s="3">
        <v>0</v>
      </c>
      <c r="AG2759" s="3">
        <v>0</v>
      </c>
      <c r="AH2759" s="3">
        <v>25379613.41</v>
      </c>
      <c r="AI2759" s="3">
        <v>0</v>
      </c>
      <c r="AJ2759" s="3">
        <v>0</v>
      </c>
      <c r="AK2759" s="3">
        <v>59035182.96</v>
      </c>
      <c r="AL2759" s="3">
        <v>14861021.28</v>
      </c>
      <c r="AM2759" s="3">
        <v>486097.81</v>
      </c>
      <c r="AN2759" s="3">
        <v>25320569.78</v>
      </c>
      <c r="AO2759" s="6">
        <f t="shared" si="645"/>
        <v>341893421.58</v>
      </c>
      <c r="AP2759" s="6">
        <f t="shared" si="646"/>
        <v>118310376.77</v>
      </c>
      <c r="AQ2759" s="6">
        <f t="shared" si="647"/>
        <v>193039061.22</v>
      </c>
      <c r="AR2759" s="6">
        <f t="shared" si="648"/>
        <v>-74728684.45</v>
      </c>
      <c r="AS2759" s="6">
        <f t="shared" si="649"/>
        <v>732929840.39</v>
      </c>
      <c r="AT2759" s="10">
        <f t="shared" si="650"/>
        <v>0</v>
      </c>
      <c r="AU2759" s="10">
        <f t="shared" si="651"/>
        <v>732929840.39</v>
      </c>
      <c r="AV2759" s="10">
        <f t="shared" si="652"/>
        <v>267164737.13</v>
      </c>
      <c r="AW2759" s="12">
        <f t="shared" si="653"/>
        <v>0.341861089205998</v>
      </c>
      <c r="AX2759" s="12">
        <f t="shared" si="654"/>
        <v>0.658138910794002</v>
      </c>
      <c r="AY2759" s="12">
        <f t="shared" si="655"/>
        <v>-0.0747216174647298</v>
      </c>
      <c r="AZ2759" s="12">
        <f t="shared" si="656"/>
        <v>0.732860528258731</v>
      </c>
      <c r="BA2759" s="12">
        <f t="shared" si="657"/>
        <v>0</v>
      </c>
      <c r="BB2759" s="12">
        <f t="shared" si="658"/>
        <v>0.732860528258731</v>
      </c>
      <c r="BC2759" s="12">
        <f t="shared" si="659"/>
        <v>0.267139471741269</v>
      </c>
    </row>
    <row r="2760" spans="1:55">
      <c r="A2760" s="3" t="s">
        <v>5571</v>
      </c>
      <c r="B2760" s="3" t="s">
        <v>5572</v>
      </c>
      <c r="C2760" s="3">
        <v>455311786.12</v>
      </c>
      <c r="D2760" s="3">
        <v>97419936.12</v>
      </c>
      <c r="E2760" s="3">
        <v>0</v>
      </c>
      <c r="F2760" s="3">
        <v>0</v>
      </c>
      <c r="G2760" s="3">
        <v>0</v>
      </c>
      <c r="H2760" s="3">
        <v>0</v>
      </c>
      <c r="I2760" s="3">
        <v>0</v>
      </c>
      <c r="J2760" s="3">
        <v>0</v>
      </c>
      <c r="K2760" s="3">
        <v>18111678.8</v>
      </c>
      <c r="L2760" s="3">
        <v>0</v>
      </c>
      <c r="M2760" s="3">
        <v>858414017.69</v>
      </c>
      <c r="N2760" s="3">
        <v>98356138</v>
      </c>
      <c r="O2760" s="3">
        <v>565730330.03</v>
      </c>
      <c r="P2760" s="3">
        <v>1928913.43</v>
      </c>
      <c r="Q2760" s="3">
        <v>0</v>
      </c>
      <c r="R2760" s="3">
        <v>703579842.47</v>
      </c>
      <c r="S2760" s="3">
        <v>12953895.58</v>
      </c>
      <c r="T2760" s="3">
        <v>0</v>
      </c>
      <c r="U2760" s="3">
        <v>698403</v>
      </c>
      <c r="V2760" s="3">
        <v>2521332.98</v>
      </c>
      <c r="W2760" s="3">
        <v>0</v>
      </c>
      <c r="X2760" s="3">
        <v>0</v>
      </c>
      <c r="Y2760" s="3">
        <v>0</v>
      </c>
      <c r="Z2760" s="3">
        <v>47162364.96</v>
      </c>
      <c r="AA2760" s="3">
        <v>0</v>
      </c>
      <c r="AB2760" s="3">
        <v>8714570.26</v>
      </c>
      <c r="AC2760" s="3">
        <v>212848883.22</v>
      </c>
      <c r="AD2760" s="3">
        <v>0</v>
      </c>
      <c r="AE2760" s="3">
        <v>0</v>
      </c>
      <c r="AF2760" s="3">
        <v>0</v>
      </c>
      <c r="AG2760" s="3">
        <v>0</v>
      </c>
      <c r="AH2760" s="3">
        <v>48199788.55</v>
      </c>
      <c r="AI2760" s="3">
        <v>0</v>
      </c>
      <c r="AJ2760" s="3">
        <v>1169885.78</v>
      </c>
      <c r="AK2760" s="3">
        <v>4653345.27</v>
      </c>
      <c r="AL2760" s="3">
        <v>40662145.48</v>
      </c>
      <c r="AM2760" s="3">
        <v>10739830.77</v>
      </c>
      <c r="AN2760" s="3">
        <v>11513373.6</v>
      </c>
      <c r="AO2760" s="6">
        <f t="shared" si="645"/>
        <v>115531614.92</v>
      </c>
      <c r="AP2760" s="6">
        <f t="shared" si="646"/>
        <v>1524429399.15</v>
      </c>
      <c r="AQ2760" s="6">
        <f t="shared" si="647"/>
        <v>775630409.25</v>
      </c>
      <c r="AR2760" s="6">
        <f t="shared" si="648"/>
        <v>748798989.9</v>
      </c>
      <c r="AS2760" s="6">
        <f t="shared" si="649"/>
        <v>329787252.67</v>
      </c>
      <c r="AT2760" s="10">
        <f t="shared" si="650"/>
        <v>455311786.12</v>
      </c>
      <c r="AU2760" s="10">
        <f t="shared" si="651"/>
        <v>785099038.79</v>
      </c>
      <c r="AV2760" s="10">
        <f t="shared" si="652"/>
        <v>864330604.82</v>
      </c>
      <c r="AW2760" s="12">
        <f t="shared" si="653"/>
        <v>0.0700433724879246</v>
      </c>
      <c r="AX2760" s="12">
        <f t="shared" si="654"/>
        <v>0.653914670897613</v>
      </c>
      <c r="AY2760" s="12">
        <f t="shared" si="655"/>
        <v>0.453974495245006</v>
      </c>
      <c r="AZ2760" s="12">
        <f t="shared" si="656"/>
        <v>0.199940175652607</v>
      </c>
      <c r="BA2760" s="12">
        <f t="shared" si="657"/>
        <v>0.276041956614463</v>
      </c>
      <c r="BB2760" s="12">
        <f t="shared" si="658"/>
        <v>0.475982132267069</v>
      </c>
      <c r="BC2760" s="12">
        <f t="shared" si="659"/>
        <v>0.524017867732931</v>
      </c>
    </row>
    <row r="2761" spans="1:55">
      <c r="A2761" s="3" t="s">
        <v>5573</v>
      </c>
      <c r="B2761" s="3" t="s">
        <v>5574</v>
      </c>
      <c r="C2761" s="3">
        <v>0</v>
      </c>
      <c r="D2761" s="3">
        <v>96092692.53</v>
      </c>
      <c r="E2761" s="3">
        <v>584880</v>
      </c>
      <c r="F2761" s="3">
        <v>0</v>
      </c>
      <c r="G2761" s="3">
        <v>0</v>
      </c>
      <c r="H2761" s="3">
        <v>0</v>
      </c>
      <c r="I2761" s="3">
        <v>0</v>
      </c>
      <c r="J2761" s="3">
        <v>0</v>
      </c>
      <c r="K2761" s="3">
        <v>5437454.29</v>
      </c>
      <c r="L2761" s="3">
        <v>0</v>
      </c>
      <c r="M2761" s="3">
        <v>124853248.1</v>
      </c>
      <c r="N2761" s="3">
        <v>10551668.86</v>
      </c>
      <c r="O2761" s="3">
        <v>165446637.47</v>
      </c>
      <c r="P2761" s="3">
        <v>10687760.73</v>
      </c>
      <c r="Q2761" s="3">
        <v>0</v>
      </c>
      <c r="R2761" s="3">
        <v>253537925.14</v>
      </c>
      <c r="S2761" s="3">
        <v>899471.35</v>
      </c>
      <c r="T2761" s="3">
        <v>0</v>
      </c>
      <c r="U2761" s="3">
        <v>14295484.73</v>
      </c>
      <c r="V2761" s="3">
        <v>4026502.85</v>
      </c>
      <c r="W2761" s="3">
        <v>0</v>
      </c>
      <c r="X2761" s="3">
        <v>0</v>
      </c>
      <c r="Y2761" s="3">
        <v>0</v>
      </c>
      <c r="Z2761" s="3">
        <v>2907499.96</v>
      </c>
      <c r="AA2761" s="3">
        <v>0</v>
      </c>
      <c r="AB2761" s="3">
        <v>0</v>
      </c>
      <c r="AC2761" s="3">
        <v>298809555.76</v>
      </c>
      <c r="AD2761" s="3">
        <v>143624858.56</v>
      </c>
      <c r="AE2761" s="3">
        <v>0</v>
      </c>
      <c r="AF2761" s="3">
        <v>0</v>
      </c>
      <c r="AG2761" s="3">
        <v>0</v>
      </c>
      <c r="AH2761" s="3">
        <v>86900322.97</v>
      </c>
      <c r="AI2761" s="3">
        <v>0</v>
      </c>
      <c r="AJ2761" s="3">
        <v>0</v>
      </c>
      <c r="AK2761" s="3">
        <v>12538452.5</v>
      </c>
      <c r="AL2761" s="3">
        <v>1383376.16</v>
      </c>
      <c r="AM2761" s="3">
        <v>87732</v>
      </c>
      <c r="AN2761" s="3">
        <v>0</v>
      </c>
      <c r="AO2761" s="6">
        <f t="shared" si="645"/>
        <v>102115026.82</v>
      </c>
      <c r="AP2761" s="6">
        <f t="shared" si="646"/>
        <v>311539315.16</v>
      </c>
      <c r="AQ2761" s="6">
        <f t="shared" si="647"/>
        <v>275666884.03</v>
      </c>
      <c r="AR2761" s="6">
        <f t="shared" si="648"/>
        <v>35872431.13</v>
      </c>
      <c r="AS2761" s="6">
        <f t="shared" si="649"/>
        <v>543344297.95</v>
      </c>
      <c r="AT2761" s="10">
        <f t="shared" si="650"/>
        <v>0</v>
      </c>
      <c r="AU2761" s="10">
        <f t="shared" si="651"/>
        <v>543344297.95</v>
      </c>
      <c r="AV2761" s="10">
        <f t="shared" si="652"/>
        <v>137987457.95</v>
      </c>
      <c r="AW2761" s="12">
        <f t="shared" si="653"/>
        <v>0.149875630976736</v>
      </c>
      <c r="AX2761" s="12">
        <f t="shared" si="654"/>
        <v>0.850124369023264</v>
      </c>
      <c r="AY2761" s="12">
        <f t="shared" si="655"/>
        <v>0.0526504611290495</v>
      </c>
      <c r="AZ2761" s="12">
        <f t="shared" si="656"/>
        <v>0.797473907894214</v>
      </c>
      <c r="BA2761" s="12">
        <f t="shared" si="657"/>
        <v>0</v>
      </c>
      <c r="BB2761" s="12">
        <f t="shared" si="658"/>
        <v>0.797473907894214</v>
      </c>
      <c r="BC2761" s="12">
        <f t="shared" si="659"/>
        <v>0.202526092105786</v>
      </c>
    </row>
    <row r="2762" spans="1:55">
      <c r="A2762" s="3" t="s">
        <v>5575</v>
      </c>
      <c r="B2762" s="3" t="s">
        <v>5576</v>
      </c>
      <c r="C2762" s="3">
        <v>0</v>
      </c>
      <c r="D2762" s="3">
        <v>95856326.95</v>
      </c>
      <c r="E2762" s="3">
        <v>0</v>
      </c>
      <c r="F2762" s="3">
        <v>17454825</v>
      </c>
      <c r="G2762" s="3">
        <v>0</v>
      </c>
      <c r="H2762" s="3">
        <v>0</v>
      </c>
      <c r="I2762" s="3">
        <v>0</v>
      </c>
      <c r="J2762" s="3">
        <v>21941339.25</v>
      </c>
      <c r="K2762" s="3">
        <v>5754379.66</v>
      </c>
      <c r="L2762" s="3">
        <v>0</v>
      </c>
      <c r="M2762" s="3">
        <v>298790636.99</v>
      </c>
      <c r="N2762" s="3">
        <v>26079621.79</v>
      </c>
      <c r="O2762" s="3">
        <v>277961451.32</v>
      </c>
      <c r="P2762" s="3">
        <v>32395242.31</v>
      </c>
      <c r="Q2762" s="3">
        <v>11221573.93</v>
      </c>
      <c r="R2762" s="3">
        <v>173802013.32</v>
      </c>
      <c r="S2762" s="3">
        <v>0</v>
      </c>
      <c r="T2762" s="3">
        <v>0</v>
      </c>
      <c r="U2762" s="3">
        <v>7260652.09</v>
      </c>
      <c r="V2762" s="3">
        <v>1506651.83</v>
      </c>
      <c r="W2762" s="3">
        <v>0</v>
      </c>
      <c r="X2762" s="3">
        <v>0</v>
      </c>
      <c r="Y2762" s="3">
        <v>0</v>
      </c>
      <c r="Z2762" s="3">
        <v>60497590.26</v>
      </c>
      <c r="AA2762" s="3">
        <v>0</v>
      </c>
      <c r="AB2762" s="3">
        <v>76294711.47</v>
      </c>
      <c r="AC2762" s="3">
        <v>295317501.83</v>
      </c>
      <c r="AD2762" s="3">
        <v>34094921.54</v>
      </c>
      <c r="AE2762" s="3">
        <v>0</v>
      </c>
      <c r="AF2762" s="3">
        <v>0</v>
      </c>
      <c r="AG2762" s="3">
        <v>0</v>
      </c>
      <c r="AH2762" s="3">
        <v>74177685.26</v>
      </c>
      <c r="AI2762" s="3">
        <v>0</v>
      </c>
      <c r="AJ2762" s="3">
        <v>7103630.04</v>
      </c>
      <c r="AK2762" s="3">
        <v>5055981.01</v>
      </c>
      <c r="AL2762" s="3">
        <v>15457002.12</v>
      </c>
      <c r="AM2762" s="3">
        <v>1544607.6</v>
      </c>
      <c r="AN2762" s="3">
        <v>6885277</v>
      </c>
      <c r="AO2762" s="6">
        <f t="shared" si="645"/>
        <v>141006870.86</v>
      </c>
      <c r="AP2762" s="6">
        <f t="shared" si="646"/>
        <v>646448526.34</v>
      </c>
      <c r="AQ2762" s="6">
        <f t="shared" si="647"/>
        <v>319361618.97</v>
      </c>
      <c r="AR2762" s="6">
        <f t="shared" si="648"/>
        <v>327086907.37</v>
      </c>
      <c r="AS2762" s="6">
        <f t="shared" si="649"/>
        <v>439636606.4</v>
      </c>
      <c r="AT2762" s="10">
        <f t="shared" si="650"/>
        <v>0</v>
      </c>
      <c r="AU2762" s="10">
        <f t="shared" si="651"/>
        <v>439636606.4</v>
      </c>
      <c r="AV2762" s="10">
        <f t="shared" si="652"/>
        <v>468093778.23</v>
      </c>
      <c r="AW2762" s="12">
        <f t="shared" si="653"/>
        <v>0.155340036256995</v>
      </c>
      <c r="AX2762" s="12">
        <f t="shared" si="654"/>
        <v>0.844659963743005</v>
      </c>
      <c r="AY2762" s="12">
        <f t="shared" si="655"/>
        <v>0.360334866947661</v>
      </c>
      <c r="AZ2762" s="12">
        <f t="shared" si="656"/>
        <v>0.484325096795345</v>
      </c>
      <c r="BA2762" s="12">
        <f t="shared" si="657"/>
        <v>0</v>
      </c>
      <c r="BB2762" s="12">
        <f t="shared" si="658"/>
        <v>0.484325096795345</v>
      </c>
      <c r="BC2762" s="12">
        <f t="shared" si="659"/>
        <v>0.515674903204655</v>
      </c>
    </row>
    <row r="2763" spans="1:55">
      <c r="A2763" s="3" t="s">
        <v>5577</v>
      </c>
      <c r="B2763" s="3" t="s">
        <v>5578</v>
      </c>
      <c r="C2763" s="3">
        <v>483265970.25</v>
      </c>
      <c r="D2763" s="3">
        <v>95596569.89</v>
      </c>
      <c r="E2763" s="3">
        <v>0</v>
      </c>
      <c r="F2763" s="3">
        <v>0</v>
      </c>
      <c r="G2763" s="3">
        <v>0</v>
      </c>
      <c r="H2763" s="3">
        <v>0</v>
      </c>
      <c r="I2763" s="3">
        <v>0</v>
      </c>
      <c r="J2763" s="3">
        <v>0</v>
      </c>
      <c r="K2763" s="3">
        <v>40074079.32</v>
      </c>
      <c r="L2763" s="3">
        <v>0</v>
      </c>
      <c r="M2763" s="3">
        <v>844649.04</v>
      </c>
      <c r="N2763" s="3">
        <v>4463450.8</v>
      </c>
      <c r="O2763" s="3">
        <v>190769033.82</v>
      </c>
      <c r="P2763" s="3">
        <v>65595450.03</v>
      </c>
      <c r="Q2763" s="3">
        <v>0</v>
      </c>
      <c r="R2763" s="3">
        <v>446707778.48</v>
      </c>
      <c r="S2763" s="3">
        <v>0</v>
      </c>
      <c r="T2763" s="3">
        <v>0</v>
      </c>
      <c r="U2763" s="3">
        <v>20903619.59</v>
      </c>
      <c r="V2763" s="3">
        <v>90650919.57</v>
      </c>
      <c r="W2763" s="3">
        <v>0</v>
      </c>
      <c r="X2763" s="3">
        <v>0</v>
      </c>
      <c r="Y2763" s="3">
        <v>88780577.73</v>
      </c>
      <c r="Z2763" s="3">
        <v>3300000</v>
      </c>
      <c r="AA2763" s="3">
        <v>0</v>
      </c>
      <c r="AB2763" s="3">
        <v>23574340.95</v>
      </c>
      <c r="AC2763" s="3">
        <v>3405282500.35</v>
      </c>
      <c r="AD2763" s="3">
        <v>549303073.33</v>
      </c>
      <c r="AE2763" s="3">
        <v>0</v>
      </c>
      <c r="AF2763" s="3">
        <v>0</v>
      </c>
      <c r="AG2763" s="3">
        <v>0</v>
      </c>
      <c r="AH2763" s="3">
        <v>3154007708.38</v>
      </c>
      <c r="AI2763" s="3">
        <v>0</v>
      </c>
      <c r="AJ2763" s="3">
        <v>193433018.87</v>
      </c>
      <c r="AK2763" s="3">
        <v>33128221.94</v>
      </c>
      <c r="AL2763" s="3">
        <v>318859607.07</v>
      </c>
      <c r="AM2763" s="3">
        <v>416099457.73</v>
      </c>
      <c r="AN2763" s="3">
        <v>142831822.19</v>
      </c>
      <c r="AO2763" s="6">
        <f t="shared" si="645"/>
        <v>135670649.21</v>
      </c>
      <c r="AP2763" s="6">
        <f t="shared" si="646"/>
        <v>261672583.69</v>
      </c>
      <c r="AQ2763" s="6">
        <f t="shared" si="647"/>
        <v>673917236.32</v>
      </c>
      <c r="AR2763" s="6">
        <f t="shared" si="648"/>
        <v>-412244652.63</v>
      </c>
      <c r="AS2763" s="6">
        <f t="shared" si="649"/>
        <v>8212945409.86</v>
      </c>
      <c r="AT2763" s="10">
        <f t="shared" si="650"/>
        <v>483265970.25</v>
      </c>
      <c r="AU2763" s="10">
        <f t="shared" si="651"/>
        <v>8696211380.11</v>
      </c>
      <c r="AV2763" s="10">
        <f t="shared" si="652"/>
        <v>-276574003.42</v>
      </c>
      <c r="AW2763" s="12">
        <f t="shared" si="653"/>
        <v>0.0161135976693733</v>
      </c>
      <c r="AX2763" s="12">
        <f t="shared" si="654"/>
        <v>0.926488922055771</v>
      </c>
      <c r="AY2763" s="12">
        <f t="shared" si="655"/>
        <v>-0.0489622811751146</v>
      </c>
      <c r="AZ2763" s="12">
        <f t="shared" si="656"/>
        <v>0.975451203230886</v>
      </c>
      <c r="BA2763" s="12">
        <f t="shared" si="657"/>
        <v>0.0573974802748555</v>
      </c>
      <c r="BB2763" s="12">
        <f t="shared" si="658"/>
        <v>1.03284868350574</v>
      </c>
      <c r="BC2763" s="12">
        <f t="shared" si="659"/>
        <v>-0.0328486835057413</v>
      </c>
    </row>
    <row r="2764" spans="1:55">
      <c r="A2764" s="3" t="s">
        <v>5579</v>
      </c>
      <c r="B2764" s="3" t="s">
        <v>5580</v>
      </c>
      <c r="C2764" s="3">
        <v>77165099.62</v>
      </c>
      <c r="D2764" s="3">
        <v>95400951.66</v>
      </c>
      <c r="E2764" s="3">
        <v>0</v>
      </c>
      <c r="F2764" s="3">
        <v>0</v>
      </c>
      <c r="G2764" s="3">
        <v>0</v>
      </c>
      <c r="H2764" s="3">
        <v>0</v>
      </c>
      <c r="I2764" s="3">
        <v>0</v>
      </c>
      <c r="J2764" s="3">
        <v>13705894.99</v>
      </c>
      <c r="K2764" s="3">
        <v>1930215.71</v>
      </c>
      <c r="L2764" s="3">
        <v>0</v>
      </c>
      <c r="M2764" s="3">
        <v>543775282.32</v>
      </c>
      <c r="N2764" s="3">
        <v>17820623</v>
      </c>
      <c r="O2764" s="3">
        <v>171647706.49</v>
      </c>
      <c r="P2764" s="3">
        <v>45671929.28</v>
      </c>
      <c r="Q2764" s="3">
        <v>0</v>
      </c>
      <c r="R2764" s="3">
        <v>278015811.88</v>
      </c>
      <c r="S2764" s="3">
        <v>1889760.6</v>
      </c>
      <c r="T2764" s="3">
        <v>0</v>
      </c>
      <c r="U2764" s="3">
        <v>13364859.44</v>
      </c>
      <c r="V2764" s="3">
        <v>3779484.01</v>
      </c>
      <c r="W2764" s="3">
        <v>0</v>
      </c>
      <c r="X2764" s="3">
        <v>0</v>
      </c>
      <c r="Y2764" s="3">
        <v>6822573.96</v>
      </c>
      <c r="Z2764" s="3">
        <v>19966837.2</v>
      </c>
      <c r="AA2764" s="3">
        <v>0</v>
      </c>
      <c r="AB2764" s="3">
        <v>3779192.25</v>
      </c>
      <c r="AC2764" s="3">
        <v>324899662.69</v>
      </c>
      <c r="AD2764" s="3">
        <v>1335108.19</v>
      </c>
      <c r="AE2764" s="3">
        <v>0</v>
      </c>
      <c r="AF2764" s="3">
        <v>0</v>
      </c>
      <c r="AG2764" s="3">
        <v>0</v>
      </c>
      <c r="AH2764" s="3">
        <v>88796622.47</v>
      </c>
      <c r="AI2764" s="3">
        <v>0</v>
      </c>
      <c r="AJ2764" s="3">
        <v>16042958.78</v>
      </c>
      <c r="AK2764" s="3">
        <v>4177392.59</v>
      </c>
      <c r="AL2764" s="3">
        <v>30159504.07</v>
      </c>
      <c r="AM2764" s="3">
        <v>763744.28</v>
      </c>
      <c r="AN2764" s="3">
        <v>642513.42</v>
      </c>
      <c r="AO2764" s="6">
        <f t="shared" si="645"/>
        <v>111037062.36</v>
      </c>
      <c r="AP2764" s="6">
        <f t="shared" si="646"/>
        <v>778915541.09</v>
      </c>
      <c r="AQ2764" s="6">
        <f t="shared" si="647"/>
        <v>327618519.34</v>
      </c>
      <c r="AR2764" s="6">
        <f t="shared" si="648"/>
        <v>451297021.75</v>
      </c>
      <c r="AS2764" s="6">
        <f t="shared" si="649"/>
        <v>466817506.49</v>
      </c>
      <c r="AT2764" s="10">
        <f t="shared" si="650"/>
        <v>77165099.62</v>
      </c>
      <c r="AU2764" s="10">
        <f t="shared" si="651"/>
        <v>543982606.11</v>
      </c>
      <c r="AV2764" s="10">
        <f t="shared" si="652"/>
        <v>562334084.11</v>
      </c>
      <c r="AW2764" s="12">
        <f t="shared" si="653"/>
        <v>0.100366435164166</v>
      </c>
      <c r="AX2764" s="12">
        <f t="shared" si="654"/>
        <v>0.829884007315686</v>
      </c>
      <c r="AY2764" s="12">
        <f t="shared" si="655"/>
        <v>0.40792751816865</v>
      </c>
      <c r="AZ2764" s="12">
        <f t="shared" si="656"/>
        <v>0.421956489147036</v>
      </c>
      <c r="BA2764" s="12">
        <f t="shared" si="657"/>
        <v>0.0697495575201483</v>
      </c>
      <c r="BB2764" s="12">
        <f t="shared" si="658"/>
        <v>0.491706046667184</v>
      </c>
      <c r="BC2764" s="12">
        <f t="shared" si="659"/>
        <v>0.508293953332816</v>
      </c>
    </row>
    <row r="2765" spans="1:55">
      <c r="A2765" s="3" t="s">
        <v>5581</v>
      </c>
      <c r="B2765" s="3" t="s">
        <v>5582</v>
      </c>
      <c r="C2765" s="3">
        <v>0</v>
      </c>
      <c r="D2765" s="3">
        <v>94746536.76</v>
      </c>
      <c r="E2765" s="3">
        <v>0</v>
      </c>
      <c r="F2765" s="3">
        <v>0</v>
      </c>
      <c r="G2765" s="3">
        <v>0</v>
      </c>
      <c r="H2765" s="3">
        <v>0</v>
      </c>
      <c r="I2765" s="3">
        <v>0</v>
      </c>
      <c r="J2765" s="3">
        <v>1579179643.43</v>
      </c>
      <c r="K2765" s="3">
        <v>486976888.13</v>
      </c>
      <c r="L2765" s="3">
        <v>0</v>
      </c>
      <c r="M2765" s="3">
        <v>290777123.57</v>
      </c>
      <c r="N2765" s="3">
        <v>219988228.61</v>
      </c>
      <c r="O2765" s="3">
        <v>88010039.86</v>
      </c>
      <c r="P2765" s="3">
        <v>16789909.29</v>
      </c>
      <c r="Q2765" s="3">
        <v>0</v>
      </c>
      <c r="R2765" s="3">
        <v>300970415.54</v>
      </c>
      <c r="S2765" s="3">
        <v>12363893.97</v>
      </c>
      <c r="T2765" s="3">
        <v>0</v>
      </c>
      <c r="U2765" s="3">
        <v>6006506.25</v>
      </c>
      <c r="V2765" s="3">
        <v>7330658.36</v>
      </c>
      <c r="W2765" s="3">
        <v>0</v>
      </c>
      <c r="X2765" s="3">
        <v>0</v>
      </c>
      <c r="Y2765" s="3">
        <v>0</v>
      </c>
      <c r="Z2765" s="3">
        <v>236047200</v>
      </c>
      <c r="AA2765" s="3">
        <v>0</v>
      </c>
      <c r="AB2765" s="3">
        <v>12782935.71</v>
      </c>
      <c r="AC2765" s="3">
        <v>18034287.42</v>
      </c>
      <c r="AD2765" s="3">
        <v>391272512.22</v>
      </c>
      <c r="AE2765" s="3">
        <v>0</v>
      </c>
      <c r="AF2765" s="3">
        <v>0</v>
      </c>
      <c r="AG2765" s="3">
        <v>0</v>
      </c>
      <c r="AH2765" s="3">
        <v>310450430.42</v>
      </c>
      <c r="AI2765" s="3">
        <v>0</v>
      </c>
      <c r="AJ2765" s="3">
        <v>2417024.35</v>
      </c>
      <c r="AK2765" s="3">
        <v>3770626.44</v>
      </c>
      <c r="AL2765" s="3">
        <v>13127158.56</v>
      </c>
      <c r="AM2765" s="3">
        <v>35667013.36</v>
      </c>
      <c r="AN2765" s="3">
        <v>133314.06</v>
      </c>
      <c r="AO2765" s="6">
        <f t="shared" si="645"/>
        <v>2160903068.32</v>
      </c>
      <c r="AP2765" s="6">
        <f t="shared" si="646"/>
        <v>615565301.33</v>
      </c>
      <c r="AQ2765" s="6">
        <f t="shared" si="647"/>
        <v>575501609.83</v>
      </c>
      <c r="AR2765" s="6">
        <f t="shared" si="648"/>
        <v>40063691.4999998</v>
      </c>
      <c r="AS2765" s="6">
        <f t="shared" si="649"/>
        <v>774872366.83</v>
      </c>
      <c r="AT2765" s="10">
        <f t="shared" si="650"/>
        <v>0</v>
      </c>
      <c r="AU2765" s="10">
        <f t="shared" si="651"/>
        <v>774872366.83</v>
      </c>
      <c r="AV2765" s="10">
        <f t="shared" si="652"/>
        <v>2200966759.82</v>
      </c>
      <c r="AW2765" s="12">
        <f t="shared" si="653"/>
        <v>0.726149155365331</v>
      </c>
      <c r="AX2765" s="12">
        <f t="shared" si="654"/>
        <v>0.27385084463467</v>
      </c>
      <c r="AY2765" s="12">
        <f t="shared" si="655"/>
        <v>0.0134629896963216</v>
      </c>
      <c r="AZ2765" s="12">
        <f t="shared" si="656"/>
        <v>0.260387854938348</v>
      </c>
      <c r="BA2765" s="12">
        <f t="shared" si="657"/>
        <v>0</v>
      </c>
      <c r="BB2765" s="12">
        <f t="shared" si="658"/>
        <v>0.260387854938348</v>
      </c>
      <c r="BC2765" s="12">
        <f t="shared" si="659"/>
        <v>0.739612145061652</v>
      </c>
    </row>
    <row r="2766" spans="1:55">
      <c r="A2766" s="3" t="s">
        <v>5583</v>
      </c>
      <c r="B2766" s="3" t="s">
        <v>5584</v>
      </c>
      <c r="C2766" s="3">
        <v>0</v>
      </c>
      <c r="D2766" s="3">
        <v>94702795.74</v>
      </c>
      <c r="E2766" s="3">
        <v>0</v>
      </c>
      <c r="F2766" s="3">
        <v>0</v>
      </c>
      <c r="G2766" s="3">
        <v>0</v>
      </c>
      <c r="H2766" s="3">
        <v>0</v>
      </c>
      <c r="I2766" s="3">
        <v>0</v>
      </c>
      <c r="J2766" s="3">
        <v>0</v>
      </c>
      <c r="K2766" s="3">
        <v>2250106.75</v>
      </c>
      <c r="L2766" s="3">
        <v>0</v>
      </c>
      <c r="M2766" s="3">
        <v>643577234.55</v>
      </c>
      <c r="N2766" s="3">
        <v>58596723.91</v>
      </c>
      <c r="O2766" s="3">
        <v>130960852.82</v>
      </c>
      <c r="P2766" s="3">
        <v>6538980.25</v>
      </c>
      <c r="Q2766" s="3">
        <v>0</v>
      </c>
      <c r="R2766" s="3">
        <v>170683184.29</v>
      </c>
      <c r="S2766" s="3">
        <v>0</v>
      </c>
      <c r="T2766" s="3">
        <v>0</v>
      </c>
      <c r="U2766" s="3">
        <v>11538814.25</v>
      </c>
      <c r="V2766" s="3">
        <v>6951564.81</v>
      </c>
      <c r="W2766" s="3">
        <v>16045433.28</v>
      </c>
      <c r="X2766" s="3">
        <v>0</v>
      </c>
      <c r="Y2766" s="3">
        <v>0</v>
      </c>
      <c r="Z2766" s="3">
        <v>0</v>
      </c>
      <c r="AA2766" s="3">
        <v>0</v>
      </c>
      <c r="AB2766" s="3">
        <v>0</v>
      </c>
      <c r="AC2766" s="3">
        <v>77709483.31</v>
      </c>
      <c r="AD2766" s="3">
        <v>0</v>
      </c>
      <c r="AE2766" s="3">
        <v>0</v>
      </c>
      <c r="AF2766" s="3">
        <v>0</v>
      </c>
      <c r="AG2766" s="3">
        <v>0</v>
      </c>
      <c r="AH2766" s="3">
        <v>970767.19</v>
      </c>
      <c r="AI2766" s="3">
        <v>0</v>
      </c>
      <c r="AJ2766" s="3">
        <v>0</v>
      </c>
      <c r="AK2766" s="3">
        <v>8906790.31</v>
      </c>
      <c r="AL2766" s="3">
        <v>29479420.84</v>
      </c>
      <c r="AM2766" s="3">
        <v>0</v>
      </c>
      <c r="AN2766" s="3">
        <v>18052127.24</v>
      </c>
      <c r="AO2766" s="6">
        <f t="shared" si="645"/>
        <v>96952902.49</v>
      </c>
      <c r="AP2766" s="6">
        <f t="shared" si="646"/>
        <v>839673791.53</v>
      </c>
      <c r="AQ2766" s="6">
        <f t="shared" si="647"/>
        <v>205218996.63</v>
      </c>
      <c r="AR2766" s="6">
        <f t="shared" si="648"/>
        <v>634454794.9</v>
      </c>
      <c r="AS2766" s="6">
        <f t="shared" si="649"/>
        <v>135118588.89</v>
      </c>
      <c r="AT2766" s="10">
        <f t="shared" si="650"/>
        <v>0</v>
      </c>
      <c r="AU2766" s="10">
        <f t="shared" si="651"/>
        <v>135118588.89</v>
      </c>
      <c r="AV2766" s="10">
        <f t="shared" si="652"/>
        <v>731407697.39</v>
      </c>
      <c r="AW2766" s="12">
        <f t="shared" si="653"/>
        <v>0.111886856781021</v>
      </c>
      <c r="AX2766" s="12">
        <f t="shared" si="654"/>
        <v>0.888113143218979</v>
      </c>
      <c r="AY2766" s="12">
        <f t="shared" si="655"/>
        <v>0.732181821769904</v>
      </c>
      <c r="AZ2766" s="12">
        <f t="shared" si="656"/>
        <v>0.155931321449075</v>
      </c>
      <c r="BA2766" s="12">
        <f t="shared" si="657"/>
        <v>0</v>
      </c>
      <c r="BB2766" s="12">
        <f t="shared" si="658"/>
        <v>0.155931321449075</v>
      </c>
      <c r="BC2766" s="12">
        <f t="shared" si="659"/>
        <v>0.844068678550925</v>
      </c>
    </row>
    <row r="2767" spans="1:55">
      <c r="A2767" s="3" t="s">
        <v>5585</v>
      </c>
      <c r="B2767" s="3" t="s">
        <v>5586</v>
      </c>
      <c r="C2767" s="3">
        <v>0</v>
      </c>
      <c r="D2767" s="3">
        <v>94370479.22</v>
      </c>
      <c r="E2767" s="3">
        <v>112111750.08</v>
      </c>
      <c r="F2767" s="3">
        <v>0</v>
      </c>
      <c r="G2767" s="3">
        <v>0</v>
      </c>
      <c r="H2767" s="3">
        <v>0</v>
      </c>
      <c r="I2767" s="3">
        <v>0</v>
      </c>
      <c r="J2767" s="3">
        <v>0</v>
      </c>
      <c r="K2767" s="3">
        <v>3956119.31</v>
      </c>
      <c r="L2767" s="3">
        <v>0</v>
      </c>
      <c r="M2767" s="3">
        <v>273069279.75</v>
      </c>
      <c r="N2767" s="3">
        <v>10695532.36</v>
      </c>
      <c r="O2767" s="3">
        <v>353686941.03</v>
      </c>
      <c r="P2767" s="3">
        <v>1328367.61</v>
      </c>
      <c r="Q2767" s="3">
        <v>0</v>
      </c>
      <c r="R2767" s="3">
        <v>346644228.24</v>
      </c>
      <c r="S2767" s="3">
        <v>0</v>
      </c>
      <c r="T2767" s="3">
        <v>0</v>
      </c>
      <c r="U2767" s="3">
        <v>12032347.18</v>
      </c>
      <c r="V2767" s="3">
        <v>3189678.74</v>
      </c>
      <c r="W2767" s="3">
        <v>0</v>
      </c>
      <c r="X2767" s="3">
        <v>0</v>
      </c>
      <c r="Y2767" s="3">
        <v>19024574.79</v>
      </c>
      <c r="Z2767" s="3">
        <v>0</v>
      </c>
      <c r="AA2767" s="3">
        <v>0</v>
      </c>
      <c r="AB2767" s="3">
        <v>16234997.33</v>
      </c>
      <c r="AC2767" s="3">
        <v>121594299.12</v>
      </c>
      <c r="AD2767" s="3">
        <v>0</v>
      </c>
      <c r="AE2767" s="3">
        <v>0</v>
      </c>
      <c r="AF2767" s="3">
        <v>0</v>
      </c>
      <c r="AG2767" s="3">
        <v>0</v>
      </c>
      <c r="AH2767" s="3">
        <v>27762084.49</v>
      </c>
      <c r="AI2767" s="3">
        <v>0</v>
      </c>
      <c r="AJ2767" s="3">
        <v>0</v>
      </c>
      <c r="AK2767" s="3">
        <v>0</v>
      </c>
      <c r="AL2767" s="3">
        <v>14369821.07</v>
      </c>
      <c r="AM2767" s="3">
        <v>11698789.59</v>
      </c>
      <c r="AN2767" s="3">
        <v>0</v>
      </c>
      <c r="AO2767" s="6">
        <f t="shared" si="645"/>
        <v>210438348.61</v>
      </c>
      <c r="AP2767" s="6">
        <f t="shared" si="646"/>
        <v>638780120.75</v>
      </c>
      <c r="AQ2767" s="6">
        <f t="shared" si="647"/>
        <v>397125826.28</v>
      </c>
      <c r="AR2767" s="6">
        <f t="shared" si="648"/>
        <v>241654294.47</v>
      </c>
      <c r="AS2767" s="6">
        <f t="shared" si="649"/>
        <v>175424994.27</v>
      </c>
      <c r="AT2767" s="10">
        <f t="shared" si="650"/>
        <v>0</v>
      </c>
      <c r="AU2767" s="10">
        <f t="shared" si="651"/>
        <v>175424994.27</v>
      </c>
      <c r="AV2767" s="10">
        <f t="shared" si="652"/>
        <v>452092643.08</v>
      </c>
      <c r="AW2767" s="12">
        <f t="shared" si="653"/>
        <v>0.335350492296406</v>
      </c>
      <c r="AX2767" s="12">
        <f t="shared" si="654"/>
        <v>0.664649507703594</v>
      </c>
      <c r="AY2767" s="12">
        <f t="shared" si="655"/>
        <v>0.385095621360546</v>
      </c>
      <c r="AZ2767" s="12">
        <f t="shared" si="656"/>
        <v>0.279553886343048</v>
      </c>
      <c r="BA2767" s="12">
        <f t="shared" si="657"/>
        <v>0</v>
      </c>
      <c r="BB2767" s="12">
        <f t="shared" si="658"/>
        <v>0.279553886343048</v>
      </c>
      <c r="BC2767" s="12">
        <f t="shared" si="659"/>
        <v>0.720446113656952</v>
      </c>
    </row>
    <row r="2768" spans="1:55">
      <c r="A2768" s="3" t="s">
        <v>5587</v>
      </c>
      <c r="B2768" s="3" t="s">
        <v>5588</v>
      </c>
      <c r="C2768" s="3">
        <v>65742482.55</v>
      </c>
      <c r="D2768" s="3">
        <v>94057157.64</v>
      </c>
      <c r="E2768" s="3">
        <v>0</v>
      </c>
      <c r="F2768" s="3">
        <v>0</v>
      </c>
      <c r="G2768" s="3">
        <v>0</v>
      </c>
      <c r="H2768" s="3">
        <v>0</v>
      </c>
      <c r="I2768" s="3">
        <v>0</v>
      </c>
      <c r="J2768" s="3">
        <v>0</v>
      </c>
      <c r="K2768" s="3">
        <v>8084311.41</v>
      </c>
      <c r="L2768" s="3">
        <v>0</v>
      </c>
      <c r="M2768" s="3">
        <v>151878521.38</v>
      </c>
      <c r="N2768" s="3">
        <v>60458118.35</v>
      </c>
      <c r="O2768" s="3">
        <v>342658310.38</v>
      </c>
      <c r="P2768" s="3">
        <v>25413181.87</v>
      </c>
      <c r="Q2768" s="3">
        <v>0</v>
      </c>
      <c r="R2768" s="3">
        <v>302682431.37</v>
      </c>
      <c r="S2768" s="3">
        <v>0</v>
      </c>
      <c r="T2768" s="3">
        <v>0</v>
      </c>
      <c r="U2768" s="3">
        <v>17076441.27</v>
      </c>
      <c r="V2768" s="3">
        <v>5914224.56</v>
      </c>
      <c r="W2768" s="3">
        <v>0</v>
      </c>
      <c r="X2768" s="3">
        <v>28206118.61</v>
      </c>
      <c r="Y2768" s="3">
        <v>10868893.84</v>
      </c>
      <c r="Z2768" s="3">
        <v>5350147.48</v>
      </c>
      <c r="AA2768" s="3">
        <v>0</v>
      </c>
      <c r="AB2768" s="3">
        <v>1630133.42</v>
      </c>
      <c r="AC2768" s="3">
        <v>569638132.04</v>
      </c>
      <c r="AD2768" s="3">
        <v>70043808.09</v>
      </c>
      <c r="AE2768" s="3">
        <v>0</v>
      </c>
      <c r="AF2768" s="3">
        <v>0</v>
      </c>
      <c r="AG2768" s="3">
        <v>0</v>
      </c>
      <c r="AH2768" s="3">
        <v>118410721.75</v>
      </c>
      <c r="AI2768" s="3">
        <v>0</v>
      </c>
      <c r="AJ2768" s="3">
        <v>0</v>
      </c>
      <c r="AK2768" s="3">
        <v>4435792.79</v>
      </c>
      <c r="AL2768" s="3">
        <v>5514.71</v>
      </c>
      <c r="AM2768" s="3">
        <v>0</v>
      </c>
      <c r="AN2768" s="3">
        <v>0</v>
      </c>
      <c r="AO2768" s="6">
        <f t="shared" si="645"/>
        <v>102141469.05</v>
      </c>
      <c r="AP2768" s="6">
        <f t="shared" si="646"/>
        <v>580408131.98</v>
      </c>
      <c r="AQ2768" s="6">
        <f t="shared" si="647"/>
        <v>371728390.55</v>
      </c>
      <c r="AR2768" s="6">
        <f t="shared" si="648"/>
        <v>208679741.43</v>
      </c>
      <c r="AS2768" s="6">
        <f t="shared" si="649"/>
        <v>762533969.38</v>
      </c>
      <c r="AT2768" s="10">
        <f t="shared" si="650"/>
        <v>65742482.55</v>
      </c>
      <c r="AU2768" s="10">
        <f t="shared" si="651"/>
        <v>828276451.93</v>
      </c>
      <c r="AV2768" s="10">
        <f t="shared" si="652"/>
        <v>310821210.48</v>
      </c>
      <c r="AW2768" s="12">
        <f t="shared" si="653"/>
        <v>0.0896687548580324</v>
      </c>
      <c r="AX2768" s="12">
        <f t="shared" si="654"/>
        <v>0.852616718355118</v>
      </c>
      <c r="AY2768" s="12">
        <f t="shared" si="655"/>
        <v>0.18319740994683</v>
      </c>
      <c r="AZ2768" s="12">
        <f t="shared" si="656"/>
        <v>0.669419308408288</v>
      </c>
      <c r="BA2768" s="12">
        <f t="shared" si="657"/>
        <v>0.0577145267868499</v>
      </c>
      <c r="BB2768" s="12">
        <f t="shared" si="658"/>
        <v>0.727133835195138</v>
      </c>
      <c r="BC2768" s="12">
        <f t="shared" si="659"/>
        <v>0.272866164804862</v>
      </c>
    </row>
    <row r="2769" spans="1:55">
      <c r="A2769" s="3" t="s">
        <v>5589</v>
      </c>
      <c r="B2769" s="3" t="s">
        <v>5590</v>
      </c>
      <c r="C2769" s="3">
        <v>0</v>
      </c>
      <c r="D2769" s="3">
        <v>93966954.03</v>
      </c>
      <c r="E2769" s="3">
        <v>0</v>
      </c>
      <c r="F2769" s="3">
        <v>108066345.24</v>
      </c>
      <c r="G2769" s="3">
        <v>0</v>
      </c>
      <c r="H2769" s="3">
        <v>0</v>
      </c>
      <c r="I2769" s="3">
        <v>0</v>
      </c>
      <c r="J2769" s="3">
        <v>5930557.2</v>
      </c>
      <c r="K2769" s="3">
        <v>12695747</v>
      </c>
      <c r="L2769" s="3">
        <v>0</v>
      </c>
      <c r="M2769" s="3">
        <v>616471258.34</v>
      </c>
      <c r="N2769" s="3">
        <v>11603749.99</v>
      </c>
      <c r="O2769" s="3">
        <v>443203758.63</v>
      </c>
      <c r="P2769" s="3">
        <v>155074.62</v>
      </c>
      <c r="Q2769" s="3">
        <v>0</v>
      </c>
      <c r="R2769" s="3">
        <v>594197789.39</v>
      </c>
      <c r="S2769" s="3">
        <v>564781.44</v>
      </c>
      <c r="T2769" s="3">
        <v>0</v>
      </c>
      <c r="U2769" s="3">
        <v>16104840.16</v>
      </c>
      <c r="V2769" s="3">
        <v>22289413.38</v>
      </c>
      <c r="W2769" s="3">
        <v>0</v>
      </c>
      <c r="X2769" s="3">
        <v>0</v>
      </c>
      <c r="Y2769" s="3">
        <v>0</v>
      </c>
      <c r="Z2769" s="3">
        <v>1544342.68</v>
      </c>
      <c r="AA2769" s="3">
        <v>0</v>
      </c>
      <c r="AB2769" s="3">
        <v>88280.03</v>
      </c>
      <c r="AC2769" s="3">
        <v>365360661.16</v>
      </c>
      <c r="AD2769" s="3">
        <v>19187786.27</v>
      </c>
      <c r="AE2769" s="3">
        <v>0</v>
      </c>
      <c r="AF2769" s="3">
        <v>0</v>
      </c>
      <c r="AG2769" s="3">
        <v>0</v>
      </c>
      <c r="AH2769" s="3">
        <v>35765751.02</v>
      </c>
      <c r="AI2769" s="3">
        <v>0</v>
      </c>
      <c r="AJ2769" s="3">
        <v>236867.38</v>
      </c>
      <c r="AK2769" s="3">
        <v>993766.71</v>
      </c>
      <c r="AL2769" s="3">
        <v>12288617.41</v>
      </c>
      <c r="AM2769" s="3">
        <v>7913154.77</v>
      </c>
      <c r="AN2769" s="3">
        <v>118990148.23</v>
      </c>
      <c r="AO2769" s="6">
        <f t="shared" si="645"/>
        <v>220659603.47</v>
      </c>
      <c r="AP2769" s="6">
        <f t="shared" si="646"/>
        <v>1071433841.58</v>
      </c>
      <c r="AQ2769" s="6">
        <f t="shared" si="647"/>
        <v>634789447.08</v>
      </c>
      <c r="AR2769" s="6">
        <f t="shared" si="648"/>
        <v>436644394.5</v>
      </c>
      <c r="AS2769" s="6">
        <f t="shared" si="649"/>
        <v>560736752.95</v>
      </c>
      <c r="AT2769" s="10">
        <f t="shared" si="650"/>
        <v>0</v>
      </c>
      <c r="AU2769" s="10">
        <f t="shared" si="651"/>
        <v>560736752.95</v>
      </c>
      <c r="AV2769" s="10">
        <f t="shared" si="652"/>
        <v>657303997.97</v>
      </c>
      <c r="AW2769" s="12">
        <f t="shared" si="653"/>
        <v>0.181159458994564</v>
      </c>
      <c r="AX2769" s="12">
        <f t="shared" si="654"/>
        <v>0.818840541005436</v>
      </c>
      <c r="AY2769" s="12">
        <f t="shared" si="655"/>
        <v>0.358480940945693</v>
      </c>
      <c r="AZ2769" s="12">
        <f t="shared" si="656"/>
        <v>0.460359600059743</v>
      </c>
      <c r="BA2769" s="12">
        <f t="shared" si="657"/>
        <v>0</v>
      </c>
      <c r="BB2769" s="12">
        <f t="shared" si="658"/>
        <v>0.460359600059743</v>
      </c>
      <c r="BC2769" s="12">
        <f t="shared" si="659"/>
        <v>0.539640399940257</v>
      </c>
    </row>
    <row r="2770" spans="1:55">
      <c r="A2770" s="3" t="s">
        <v>5591</v>
      </c>
      <c r="B2770" s="3" t="s">
        <v>5592</v>
      </c>
      <c r="C2770" s="3">
        <v>0</v>
      </c>
      <c r="D2770" s="3">
        <v>93937709.47</v>
      </c>
      <c r="E2770" s="3">
        <v>50670764.29</v>
      </c>
      <c r="F2770" s="3">
        <v>0</v>
      </c>
      <c r="G2770" s="3">
        <v>0</v>
      </c>
      <c r="H2770" s="3">
        <v>0</v>
      </c>
      <c r="I2770" s="3">
        <v>0</v>
      </c>
      <c r="J2770" s="3">
        <v>679461.22</v>
      </c>
      <c r="K2770" s="3">
        <v>619584.05</v>
      </c>
      <c r="L2770" s="3">
        <v>0</v>
      </c>
      <c r="M2770" s="3">
        <v>117176183.83</v>
      </c>
      <c r="N2770" s="3">
        <v>14118540.31</v>
      </c>
      <c r="O2770" s="3">
        <v>238059397.24</v>
      </c>
      <c r="P2770" s="3">
        <v>4913406.92</v>
      </c>
      <c r="Q2770" s="3">
        <v>0</v>
      </c>
      <c r="R2770" s="3">
        <v>197288247.3</v>
      </c>
      <c r="S2770" s="3">
        <v>0</v>
      </c>
      <c r="T2770" s="3">
        <v>0</v>
      </c>
      <c r="U2770" s="3">
        <v>8383781.06</v>
      </c>
      <c r="V2770" s="3">
        <v>2824135.58</v>
      </c>
      <c r="W2770" s="3">
        <v>0</v>
      </c>
      <c r="X2770" s="3">
        <v>0</v>
      </c>
      <c r="Y2770" s="3">
        <v>7687612.17</v>
      </c>
      <c r="Z2770" s="3">
        <v>12603461.51</v>
      </c>
      <c r="AA2770" s="3">
        <v>0</v>
      </c>
      <c r="AB2770" s="3">
        <v>1726873.73</v>
      </c>
      <c r="AC2770" s="3">
        <v>288917602.6</v>
      </c>
      <c r="AD2770" s="3">
        <v>1229889.65</v>
      </c>
      <c r="AE2770" s="3">
        <v>0</v>
      </c>
      <c r="AF2770" s="3">
        <v>0</v>
      </c>
      <c r="AG2770" s="3">
        <v>0</v>
      </c>
      <c r="AH2770" s="3">
        <v>51303931.22</v>
      </c>
      <c r="AI2770" s="3">
        <v>0</v>
      </c>
      <c r="AJ2770" s="3">
        <v>0</v>
      </c>
      <c r="AK2770" s="3">
        <v>4716752.43</v>
      </c>
      <c r="AL2770" s="3">
        <v>9528960.39</v>
      </c>
      <c r="AM2770" s="3">
        <v>41340.14</v>
      </c>
      <c r="AN2770" s="3">
        <v>1396911.44</v>
      </c>
      <c r="AO2770" s="6">
        <f t="shared" si="645"/>
        <v>145907519.03</v>
      </c>
      <c r="AP2770" s="6">
        <f t="shared" si="646"/>
        <v>374267528.3</v>
      </c>
      <c r="AQ2770" s="6">
        <f t="shared" si="647"/>
        <v>230514111.35</v>
      </c>
      <c r="AR2770" s="6">
        <f t="shared" si="648"/>
        <v>143753416.95</v>
      </c>
      <c r="AS2770" s="6">
        <f t="shared" si="649"/>
        <v>357135387.87</v>
      </c>
      <c r="AT2770" s="10">
        <f t="shared" si="650"/>
        <v>0</v>
      </c>
      <c r="AU2770" s="10">
        <f t="shared" si="651"/>
        <v>357135387.87</v>
      </c>
      <c r="AV2770" s="10">
        <f t="shared" si="652"/>
        <v>289660935.98</v>
      </c>
      <c r="AW2770" s="12">
        <f t="shared" si="653"/>
        <v>0.225584954103477</v>
      </c>
      <c r="AX2770" s="12">
        <f t="shared" si="654"/>
        <v>0.774415045896523</v>
      </c>
      <c r="AY2770" s="12">
        <f t="shared" si="655"/>
        <v>0.222254536164213</v>
      </c>
      <c r="AZ2770" s="12">
        <f t="shared" si="656"/>
        <v>0.55216050973231</v>
      </c>
      <c r="BA2770" s="12">
        <f t="shared" si="657"/>
        <v>0</v>
      </c>
      <c r="BB2770" s="12">
        <f t="shared" si="658"/>
        <v>0.55216050973231</v>
      </c>
      <c r="BC2770" s="12">
        <f t="shared" si="659"/>
        <v>0.44783949026769</v>
      </c>
    </row>
    <row r="2771" spans="1:55">
      <c r="A2771" s="3" t="s">
        <v>5593</v>
      </c>
      <c r="B2771" s="3" t="s">
        <v>5594</v>
      </c>
      <c r="C2771" s="3">
        <v>547550168.57</v>
      </c>
      <c r="D2771" s="3">
        <v>93663248.02</v>
      </c>
      <c r="E2771" s="3">
        <v>0</v>
      </c>
      <c r="F2771" s="3">
        <v>0</v>
      </c>
      <c r="G2771" s="3">
        <v>0</v>
      </c>
      <c r="H2771" s="3">
        <v>0</v>
      </c>
      <c r="I2771" s="3">
        <v>0</v>
      </c>
      <c r="J2771" s="3">
        <v>11505021.6</v>
      </c>
      <c r="K2771" s="3">
        <v>653585.3</v>
      </c>
      <c r="L2771" s="3">
        <v>0</v>
      </c>
      <c r="M2771" s="3">
        <v>225263478.47</v>
      </c>
      <c r="N2771" s="3">
        <v>41300385.25</v>
      </c>
      <c r="O2771" s="3">
        <v>289640992.79</v>
      </c>
      <c r="P2771" s="3">
        <v>9368494.94</v>
      </c>
      <c r="Q2771" s="3">
        <v>0</v>
      </c>
      <c r="R2771" s="3">
        <v>138223252.26</v>
      </c>
      <c r="S2771" s="3">
        <v>0</v>
      </c>
      <c r="T2771" s="3">
        <v>0</v>
      </c>
      <c r="U2771" s="3">
        <v>13123674.86</v>
      </c>
      <c r="V2771" s="3">
        <v>2026176.42</v>
      </c>
      <c r="W2771" s="3">
        <v>0</v>
      </c>
      <c r="X2771" s="3">
        <v>0</v>
      </c>
      <c r="Y2771" s="3">
        <v>3000000</v>
      </c>
      <c r="Z2771" s="3">
        <v>51140409.38</v>
      </c>
      <c r="AA2771" s="3">
        <v>0</v>
      </c>
      <c r="AB2771" s="3">
        <v>0</v>
      </c>
      <c r="AC2771" s="3">
        <v>278243733.96</v>
      </c>
      <c r="AD2771" s="3">
        <v>1647457.24</v>
      </c>
      <c r="AE2771" s="3">
        <v>0</v>
      </c>
      <c r="AF2771" s="3">
        <v>0</v>
      </c>
      <c r="AG2771" s="3">
        <v>0</v>
      </c>
      <c r="AH2771" s="3">
        <v>57341672.22</v>
      </c>
      <c r="AI2771" s="3">
        <v>41725508.8</v>
      </c>
      <c r="AJ2771" s="3">
        <v>0</v>
      </c>
      <c r="AK2771" s="3">
        <v>0</v>
      </c>
      <c r="AL2771" s="3">
        <v>375895.76</v>
      </c>
      <c r="AM2771" s="3">
        <v>0</v>
      </c>
      <c r="AN2771" s="3">
        <v>0</v>
      </c>
      <c r="AO2771" s="6">
        <f t="shared" si="645"/>
        <v>105821854.92</v>
      </c>
      <c r="AP2771" s="6">
        <f t="shared" si="646"/>
        <v>565573351.45</v>
      </c>
      <c r="AQ2771" s="6">
        <f t="shared" si="647"/>
        <v>207513512.92</v>
      </c>
      <c r="AR2771" s="6">
        <f t="shared" si="648"/>
        <v>358059838.53</v>
      </c>
      <c r="AS2771" s="6">
        <f t="shared" si="649"/>
        <v>379334267.98</v>
      </c>
      <c r="AT2771" s="10">
        <f t="shared" si="650"/>
        <v>547550168.57</v>
      </c>
      <c r="AU2771" s="10">
        <f t="shared" si="651"/>
        <v>926884436.55</v>
      </c>
      <c r="AV2771" s="10">
        <f t="shared" si="652"/>
        <v>463881693.45</v>
      </c>
      <c r="AW2771" s="12">
        <f t="shared" si="653"/>
        <v>0.0760888927601364</v>
      </c>
      <c r="AX2771" s="12">
        <f t="shared" si="654"/>
        <v>0.530207121530922</v>
      </c>
      <c r="AY2771" s="12">
        <f t="shared" si="655"/>
        <v>0.25745510392175</v>
      </c>
      <c r="AZ2771" s="12">
        <f t="shared" si="656"/>
        <v>0.272752017609172</v>
      </c>
      <c r="BA2771" s="12">
        <f t="shared" si="657"/>
        <v>0.393703985708942</v>
      </c>
      <c r="BB2771" s="12">
        <f t="shared" si="658"/>
        <v>0.666456003318114</v>
      </c>
      <c r="BC2771" s="12">
        <f t="shared" si="659"/>
        <v>0.333543996681886</v>
      </c>
    </row>
    <row r="2772" spans="1:55">
      <c r="A2772" s="3" t="s">
        <v>5595</v>
      </c>
      <c r="B2772" s="3" t="s">
        <v>5596</v>
      </c>
      <c r="C2772" s="3">
        <v>0</v>
      </c>
      <c r="D2772" s="3">
        <v>93151543.29</v>
      </c>
      <c r="E2772" s="3">
        <v>825693.64</v>
      </c>
      <c r="F2772" s="3">
        <v>0</v>
      </c>
      <c r="G2772" s="3">
        <v>0</v>
      </c>
      <c r="H2772" s="3">
        <v>0</v>
      </c>
      <c r="I2772" s="3">
        <v>0</v>
      </c>
      <c r="J2772" s="3">
        <v>13219675.6</v>
      </c>
      <c r="K2772" s="3">
        <v>21362096.45</v>
      </c>
      <c r="L2772" s="3">
        <v>0</v>
      </c>
      <c r="M2772" s="3">
        <v>345893294.2</v>
      </c>
      <c r="N2772" s="3">
        <v>3034745.61</v>
      </c>
      <c r="O2772" s="3">
        <v>408098034.74</v>
      </c>
      <c r="P2772" s="3">
        <v>14211443.52</v>
      </c>
      <c r="Q2772" s="3">
        <v>0</v>
      </c>
      <c r="R2772" s="3">
        <v>368056535.95</v>
      </c>
      <c r="S2772" s="3">
        <v>0</v>
      </c>
      <c r="T2772" s="3">
        <v>0</v>
      </c>
      <c r="U2772" s="3">
        <v>17552252.59</v>
      </c>
      <c r="V2772" s="3">
        <v>15009704.12</v>
      </c>
      <c r="W2772" s="3">
        <v>0</v>
      </c>
      <c r="X2772" s="3">
        <v>2439151.75</v>
      </c>
      <c r="Y2772" s="3">
        <v>0</v>
      </c>
      <c r="Z2772" s="3">
        <v>30497292.36</v>
      </c>
      <c r="AA2772" s="3">
        <v>0</v>
      </c>
      <c r="AB2772" s="3">
        <v>109669270.34</v>
      </c>
      <c r="AC2772" s="3">
        <v>1104037410.74</v>
      </c>
      <c r="AD2772" s="3">
        <v>15563371.73</v>
      </c>
      <c r="AE2772" s="3">
        <v>0</v>
      </c>
      <c r="AF2772" s="3">
        <v>0</v>
      </c>
      <c r="AG2772" s="3">
        <v>0</v>
      </c>
      <c r="AH2772" s="3">
        <v>292373374.83</v>
      </c>
      <c r="AI2772" s="3">
        <v>0</v>
      </c>
      <c r="AJ2772" s="3">
        <v>0</v>
      </c>
      <c r="AK2772" s="3">
        <v>0</v>
      </c>
      <c r="AL2772" s="3">
        <v>23726945</v>
      </c>
      <c r="AM2772" s="3">
        <v>13863300.57</v>
      </c>
      <c r="AN2772" s="3">
        <v>0</v>
      </c>
      <c r="AO2772" s="6">
        <f t="shared" si="645"/>
        <v>128559008.98</v>
      </c>
      <c r="AP2772" s="6">
        <f t="shared" si="646"/>
        <v>771237518.07</v>
      </c>
      <c r="AQ2772" s="6">
        <f t="shared" si="647"/>
        <v>543224207.11</v>
      </c>
      <c r="AR2772" s="6">
        <f t="shared" si="648"/>
        <v>228013310.96</v>
      </c>
      <c r="AS2772" s="6">
        <f t="shared" si="649"/>
        <v>1449564402.87</v>
      </c>
      <c r="AT2772" s="10">
        <f t="shared" si="650"/>
        <v>0</v>
      </c>
      <c r="AU2772" s="10">
        <f t="shared" si="651"/>
        <v>1449564402.87</v>
      </c>
      <c r="AV2772" s="10">
        <f t="shared" si="652"/>
        <v>356572319.94</v>
      </c>
      <c r="AW2772" s="12">
        <f t="shared" si="653"/>
        <v>0.071179001764599</v>
      </c>
      <c r="AX2772" s="12">
        <f t="shared" si="654"/>
        <v>0.928820998235401</v>
      </c>
      <c r="AY2772" s="12">
        <f t="shared" si="655"/>
        <v>0.126243660338878</v>
      </c>
      <c r="AZ2772" s="12">
        <f t="shared" si="656"/>
        <v>0.802577337896523</v>
      </c>
      <c r="BA2772" s="12">
        <f t="shared" si="657"/>
        <v>0</v>
      </c>
      <c r="BB2772" s="12">
        <f t="shared" si="658"/>
        <v>0.802577337896523</v>
      </c>
      <c r="BC2772" s="12">
        <f t="shared" si="659"/>
        <v>0.197422662103477</v>
      </c>
    </row>
    <row r="2773" spans="1:55">
      <c r="A2773" s="3" t="s">
        <v>5597</v>
      </c>
      <c r="B2773" s="3" t="s">
        <v>5598</v>
      </c>
      <c r="C2773" s="3">
        <v>152849872.71</v>
      </c>
      <c r="D2773" s="3">
        <v>92949169.51</v>
      </c>
      <c r="E2773" s="3">
        <v>0</v>
      </c>
      <c r="F2773" s="3">
        <v>0</v>
      </c>
      <c r="G2773" s="3">
        <v>0</v>
      </c>
      <c r="H2773" s="3">
        <v>0</v>
      </c>
      <c r="I2773" s="3">
        <v>0</v>
      </c>
      <c r="J2773" s="3">
        <v>9168439.46</v>
      </c>
      <c r="K2773" s="3">
        <v>1826435</v>
      </c>
      <c r="L2773" s="3">
        <v>0</v>
      </c>
      <c r="M2773" s="3">
        <v>705982065.76</v>
      </c>
      <c r="N2773" s="3">
        <v>147857495.48</v>
      </c>
      <c r="O2773" s="3">
        <v>406412677.43</v>
      </c>
      <c r="P2773" s="3">
        <v>119769737.19</v>
      </c>
      <c r="Q2773" s="3">
        <v>0</v>
      </c>
      <c r="R2773" s="3">
        <v>240922836.83</v>
      </c>
      <c r="S2773" s="3">
        <v>0</v>
      </c>
      <c r="T2773" s="3">
        <v>0</v>
      </c>
      <c r="U2773" s="3">
        <v>11064240.22</v>
      </c>
      <c r="V2773" s="3">
        <v>7994094.78</v>
      </c>
      <c r="W2773" s="3">
        <v>0</v>
      </c>
      <c r="X2773" s="3">
        <v>0</v>
      </c>
      <c r="Y2773" s="3">
        <v>0</v>
      </c>
      <c r="Z2773" s="3">
        <v>14993333.66</v>
      </c>
      <c r="AA2773" s="3">
        <v>0</v>
      </c>
      <c r="AB2773" s="3">
        <v>2420312.58</v>
      </c>
      <c r="AC2773" s="3">
        <v>617480058.35</v>
      </c>
      <c r="AD2773" s="3">
        <v>223236156.4</v>
      </c>
      <c r="AE2773" s="3">
        <v>0</v>
      </c>
      <c r="AF2773" s="3">
        <v>0</v>
      </c>
      <c r="AG2773" s="3">
        <v>0</v>
      </c>
      <c r="AH2773" s="3">
        <v>102026984.68</v>
      </c>
      <c r="AI2773" s="3">
        <v>0</v>
      </c>
      <c r="AJ2773" s="3">
        <v>0</v>
      </c>
      <c r="AK2773" s="3">
        <v>0</v>
      </c>
      <c r="AL2773" s="3">
        <v>10051017.69</v>
      </c>
      <c r="AM2773" s="3">
        <v>0</v>
      </c>
      <c r="AN2773" s="3">
        <v>77270907.97</v>
      </c>
      <c r="AO2773" s="6">
        <f t="shared" si="645"/>
        <v>103944043.97</v>
      </c>
      <c r="AP2773" s="6">
        <f t="shared" si="646"/>
        <v>1380021975.86</v>
      </c>
      <c r="AQ2773" s="6">
        <f t="shared" si="647"/>
        <v>277394818.07</v>
      </c>
      <c r="AR2773" s="6">
        <f t="shared" si="648"/>
        <v>1102627157.79</v>
      </c>
      <c r="AS2773" s="6">
        <f t="shared" si="649"/>
        <v>1030065125.09</v>
      </c>
      <c r="AT2773" s="10">
        <f t="shared" si="650"/>
        <v>152849872.71</v>
      </c>
      <c r="AU2773" s="10">
        <f t="shared" si="651"/>
        <v>1182914997.8</v>
      </c>
      <c r="AV2773" s="10">
        <f t="shared" si="652"/>
        <v>1206571201.76</v>
      </c>
      <c r="AW2773" s="12">
        <f t="shared" si="653"/>
        <v>0.04350058351002</v>
      </c>
      <c r="AX2773" s="12">
        <f t="shared" si="654"/>
        <v>0.892531743130684</v>
      </c>
      <c r="AY2773" s="12">
        <f t="shared" si="655"/>
        <v>0.461449477294758</v>
      </c>
      <c r="AZ2773" s="12">
        <f t="shared" si="656"/>
        <v>0.431082265835926</v>
      </c>
      <c r="BA2773" s="12">
        <f t="shared" si="657"/>
        <v>0.0639676733592961</v>
      </c>
      <c r="BB2773" s="12">
        <f t="shared" si="658"/>
        <v>0.495049939195222</v>
      </c>
      <c r="BC2773" s="12">
        <f t="shared" si="659"/>
        <v>0.504950060804778</v>
      </c>
    </row>
    <row r="2774" spans="1:55">
      <c r="A2774" s="3" t="s">
        <v>5599</v>
      </c>
      <c r="B2774" s="3" t="s">
        <v>5600</v>
      </c>
      <c r="C2774" s="3">
        <v>0</v>
      </c>
      <c r="D2774" s="3">
        <v>92736857.3</v>
      </c>
      <c r="E2774" s="3">
        <v>0</v>
      </c>
      <c r="F2774" s="3">
        <v>5134919.56</v>
      </c>
      <c r="G2774" s="3">
        <v>0</v>
      </c>
      <c r="H2774" s="3">
        <v>0</v>
      </c>
      <c r="I2774" s="3">
        <v>0</v>
      </c>
      <c r="J2774" s="3">
        <v>0</v>
      </c>
      <c r="K2774" s="3">
        <v>10944753.47</v>
      </c>
      <c r="L2774" s="3">
        <v>0</v>
      </c>
      <c r="M2774" s="3">
        <v>180911386.38</v>
      </c>
      <c r="N2774" s="3">
        <v>60364024.37</v>
      </c>
      <c r="O2774" s="3">
        <v>243012061</v>
      </c>
      <c r="P2774" s="3">
        <v>21331838.66</v>
      </c>
      <c r="Q2774" s="3">
        <v>67735631.29</v>
      </c>
      <c r="R2774" s="3">
        <v>219697661.65</v>
      </c>
      <c r="S2774" s="3">
        <v>3800000</v>
      </c>
      <c r="T2774" s="3">
        <v>0</v>
      </c>
      <c r="U2774" s="3">
        <v>48991029.49</v>
      </c>
      <c r="V2774" s="3">
        <v>14623396.47</v>
      </c>
      <c r="W2774" s="3">
        <v>0</v>
      </c>
      <c r="X2774" s="3">
        <v>0</v>
      </c>
      <c r="Y2774" s="3">
        <v>0</v>
      </c>
      <c r="Z2774" s="3">
        <v>13963997.42</v>
      </c>
      <c r="AA2774" s="3">
        <v>0</v>
      </c>
      <c r="AB2774" s="3">
        <v>9522999.35</v>
      </c>
      <c r="AC2774" s="3">
        <v>951909672.73</v>
      </c>
      <c r="AD2774" s="3">
        <v>46973342.92</v>
      </c>
      <c r="AE2774" s="3">
        <v>0</v>
      </c>
      <c r="AF2774" s="3">
        <v>0</v>
      </c>
      <c r="AG2774" s="3">
        <v>0</v>
      </c>
      <c r="AH2774" s="3">
        <v>158045960.06</v>
      </c>
      <c r="AI2774" s="3">
        <v>0</v>
      </c>
      <c r="AJ2774" s="3">
        <v>0</v>
      </c>
      <c r="AK2774" s="3">
        <v>2436269.39</v>
      </c>
      <c r="AL2774" s="3">
        <v>17974333.68</v>
      </c>
      <c r="AM2774" s="3">
        <v>591481.81</v>
      </c>
      <c r="AN2774" s="3">
        <v>103692830.8</v>
      </c>
      <c r="AO2774" s="6">
        <f t="shared" si="645"/>
        <v>108816530.33</v>
      </c>
      <c r="AP2774" s="6">
        <f t="shared" si="646"/>
        <v>573354941.7</v>
      </c>
      <c r="AQ2774" s="6">
        <f t="shared" si="647"/>
        <v>310599084.38</v>
      </c>
      <c r="AR2774" s="6">
        <f t="shared" si="648"/>
        <v>262755857.32</v>
      </c>
      <c r="AS2774" s="6">
        <f t="shared" si="649"/>
        <v>1281623891.39</v>
      </c>
      <c r="AT2774" s="10">
        <f t="shared" si="650"/>
        <v>0</v>
      </c>
      <c r="AU2774" s="10">
        <f t="shared" si="651"/>
        <v>1281623891.39</v>
      </c>
      <c r="AV2774" s="10">
        <f t="shared" si="652"/>
        <v>371572387.65</v>
      </c>
      <c r="AW2774" s="12">
        <f t="shared" si="653"/>
        <v>0.0658219061521171</v>
      </c>
      <c r="AX2774" s="12">
        <f t="shared" si="654"/>
        <v>0.934178093847883</v>
      </c>
      <c r="AY2774" s="12">
        <f t="shared" si="655"/>
        <v>0.158938088992422</v>
      </c>
      <c r="AZ2774" s="12">
        <f t="shared" si="656"/>
        <v>0.775240004855461</v>
      </c>
      <c r="BA2774" s="12">
        <f t="shared" si="657"/>
        <v>0</v>
      </c>
      <c r="BB2774" s="12">
        <f t="shared" si="658"/>
        <v>0.775240004855461</v>
      </c>
      <c r="BC2774" s="12">
        <f t="shared" si="659"/>
        <v>0.224759995144539</v>
      </c>
    </row>
    <row r="2775" spans="1:55">
      <c r="A2775" s="3" t="s">
        <v>5601</v>
      </c>
      <c r="B2775" s="3" t="s">
        <v>5602</v>
      </c>
      <c r="C2775" s="3">
        <v>22784867.46</v>
      </c>
      <c r="D2775" s="3">
        <v>92691530.43</v>
      </c>
      <c r="E2775" s="3">
        <v>0</v>
      </c>
      <c r="F2775" s="3">
        <v>0</v>
      </c>
      <c r="G2775" s="3">
        <v>0</v>
      </c>
      <c r="H2775" s="3">
        <v>0</v>
      </c>
      <c r="I2775" s="3">
        <v>0</v>
      </c>
      <c r="J2775" s="3">
        <v>0</v>
      </c>
      <c r="K2775" s="3">
        <v>28352081.28</v>
      </c>
      <c r="L2775" s="3">
        <v>0</v>
      </c>
      <c r="M2775" s="3">
        <v>333890649.1</v>
      </c>
      <c r="N2775" s="3">
        <v>72206198.27</v>
      </c>
      <c r="O2775" s="3">
        <v>151313569.03</v>
      </c>
      <c r="P2775" s="3">
        <v>8670325.33</v>
      </c>
      <c r="Q2775" s="3">
        <v>0</v>
      </c>
      <c r="R2775" s="3">
        <v>382511511.84</v>
      </c>
      <c r="S2775" s="3">
        <v>0</v>
      </c>
      <c r="T2775" s="3">
        <v>0</v>
      </c>
      <c r="U2775" s="3">
        <v>7646468.61</v>
      </c>
      <c r="V2775" s="3">
        <v>10683052.32</v>
      </c>
      <c r="W2775" s="3">
        <v>0</v>
      </c>
      <c r="X2775" s="3">
        <v>0</v>
      </c>
      <c r="Y2775" s="3">
        <v>0</v>
      </c>
      <c r="Z2775" s="3">
        <v>23305133.34</v>
      </c>
      <c r="AA2775" s="3">
        <v>0</v>
      </c>
      <c r="AB2775" s="3">
        <v>204349.82</v>
      </c>
      <c r="AC2775" s="3">
        <v>155912437.13</v>
      </c>
      <c r="AD2775" s="3">
        <v>117667941.12</v>
      </c>
      <c r="AE2775" s="3">
        <v>0</v>
      </c>
      <c r="AF2775" s="3">
        <v>0</v>
      </c>
      <c r="AG2775" s="3">
        <v>0</v>
      </c>
      <c r="AH2775" s="3">
        <v>88865550.35</v>
      </c>
      <c r="AI2775" s="3">
        <v>0</v>
      </c>
      <c r="AJ2775" s="3">
        <v>0</v>
      </c>
      <c r="AK2775" s="3">
        <v>522683.32</v>
      </c>
      <c r="AL2775" s="3">
        <v>15710672.87</v>
      </c>
      <c r="AM2775" s="3">
        <v>2952267.7</v>
      </c>
      <c r="AN2775" s="3">
        <v>1800000</v>
      </c>
      <c r="AO2775" s="6">
        <f t="shared" si="645"/>
        <v>121043611.71</v>
      </c>
      <c r="AP2775" s="6">
        <f t="shared" si="646"/>
        <v>566080741.73</v>
      </c>
      <c r="AQ2775" s="6">
        <f t="shared" si="647"/>
        <v>424350515.93</v>
      </c>
      <c r="AR2775" s="6">
        <f t="shared" si="648"/>
        <v>141730225.8</v>
      </c>
      <c r="AS2775" s="6">
        <f t="shared" si="649"/>
        <v>383431552.49</v>
      </c>
      <c r="AT2775" s="10">
        <f t="shared" si="650"/>
        <v>22784867.46</v>
      </c>
      <c r="AU2775" s="10">
        <f t="shared" si="651"/>
        <v>406216419.95</v>
      </c>
      <c r="AV2775" s="10">
        <f t="shared" si="652"/>
        <v>262773837.51</v>
      </c>
      <c r="AW2775" s="12">
        <f t="shared" si="653"/>
        <v>0.180934789946829</v>
      </c>
      <c r="AX2775" s="12">
        <f t="shared" si="654"/>
        <v>0.785006616215783</v>
      </c>
      <c r="AY2775" s="12">
        <f t="shared" si="655"/>
        <v>0.211856935462882</v>
      </c>
      <c r="AZ2775" s="12">
        <f t="shared" si="656"/>
        <v>0.573149680752901</v>
      </c>
      <c r="BA2775" s="12">
        <f t="shared" si="657"/>
        <v>0.0340585938373883</v>
      </c>
      <c r="BB2775" s="12">
        <f t="shared" si="658"/>
        <v>0.607208274590289</v>
      </c>
      <c r="BC2775" s="12">
        <f t="shared" si="659"/>
        <v>0.392791725409711</v>
      </c>
    </row>
    <row r="2776" spans="1:55">
      <c r="A2776" s="3" t="s">
        <v>5603</v>
      </c>
      <c r="B2776" s="3" t="s">
        <v>5604</v>
      </c>
      <c r="C2776" s="3">
        <v>30781072.32</v>
      </c>
      <c r="D2776" s="3">
        <v>91463524.11</v>
      </c>
      <c r="E2776" s="3">
        <v>718972352.33</v>
      </c>
      <c r="F2776" s="3">
        <v>0</v>
      </c>
      <c r="G2776" s="3">
        <v>0</v>
      </c>
      <c r="H2776" s="3">
        <v>0</v>
      </c>
      <c r="I2776" s="3">
        <v>0</v>
      </c>
      <c r="J2776" s="3">
        <v>0</v>
      </c>
      <c r="K2776" s="3">
        <v>42585679.2</v>
      </c>
      <c r="L2776" s="3">
        <v>0</v>
      </c>
      <c r="M2776" s="3">
        <v>330767596.59</v>
      </c>
      <c r="N2776" s="3">
        <v>28527227.66</v>
      </c>
      <c r="O2776" s="3">
        <v>291254600.23</v>
      </c>
      <c r="P2776" s="3">
        <v>41818259.32</v>
      </c>
      <c r="Q2776" s="3">
        <v>0</v>
      </c>
      <c r="R2776" s="3">
        <v>86570777.43</v>
      </c>
      <c r="S2776" s="3">
        <v>0</v>
      </c>
      <c r="T2776" s="3">
        <v>0</v>
      </c>
      <c r="U2776" s="3">
        <v>0</v>
      </c>
      <c r="V2776" s="3">
        <v>4246383.83</v>
      </c>
      <c r="W2776" s="3">
        <v>0</v>
      </c>
      <c r="X2776" s="3">
        <v>0</v>
      </c>
      <c r="Y2776" s="3">
        <v>0</v>
      </c>
      <c r="Z2776" s="3">
        <v>4137301.58</v>
      </c>
      <c r="AA2776" s="3">
        <v>0</v>
      </c>
      <c r="AB2776" s="3">
        <v>39960464.33</v>
      </c>
      <c r="AC2776" s="3">
        <v>61623922.35</v>
      </c>
      <c r="AD2776" s="3">
        <v>274638.98</v>
      </c>
      <c r="AE2776" s="3">
        <v>0</v>
      </c>
      <c r="AF2776" s="3">
        <v>0</v>
      </c>
      <c r="AG2776" s="3">
        <v>0</v>
      </c>
      <c r="AH2776" s="3">
        <v>60980616.02</v>
      </c>
      <c r="AI2776" s="3">
        <v>785379.75</v>
      </c>
      <c r="AJ2776" s="3">
        <v>0</v>
      </c>
      <c r="AK2776" s="3">
        <v>8343748.23</v>
      </c>
      <c r="AL2776" s="3">
        <v>6077679.88</v>
      </c>
      <c r="AM2776" s="3">
        <v>1026352.86</v>
      </c>
      <c r="AN2776" s="3">
        <v>10000000</v>
      </c>
      <c r="AO2776" s="6">
        <f t="shared" si="645"/>
        <v>853021555.64</v>
      </c>
      <c r="AP2776" s="6">
        <f t="shared" si="646"/>
        <v>692367683.8</v>
      </c>
      <c r="AQ2776" s="6">
        <f t="shared" si="647"/>
        <v>134914927.17</v>
      </c>
      <c r="AR2776" s="6">
        <f t="shared" si="648"/>
        <v>557452756.63</v>
      </c>
      <c r="AS2776" s="6">
        <f t="shared" si="649"/>
        <v>149112338.07</v>
      </c>
      <c r="AT2776" s="10">
        <f t="shared" si="650"/>
        <v>30781072.32</v>
      </c>
      <c r="AU2776" s="10">
        <f t="shared" si="651"/>
        <v>179893410.39</v>
      </c>
      <c r="AV2776" s="10">
        <f t="shared" si="652"/>
        <v>1410474312.27</v>
      </c>
      <c r="AW2776" s="12">
        <f t="shared" si="653"/>
        <v>0.536367497583051</v>
      </c>
      <c r="AX2776" s="12">
        <f t="shared" si="654"/>
        <v>0.444277813635592</v>
      </c>
      <c r="AY2776" s="12">
        <f t="shared" si="655"/>
        <v>0.350518152932343</v>
      </c>
      <c r="AZ2776" s="12">
        <f t="shared" si="656"/>
        <v>0.0937596607032488</v>
      </c>
      <c r="BA2776" s="12">
        <f t="shared" si="657"/>
        <v>0.0193546887813571</v>
      </c>
      <c r="BB2776" s="12">
        <f t="shared" si="658"/>
        <v>0.113114349484606</v>
      </c>
      <c r="BC2776" s="12">
        <f t="shared" si="659"/>
        <v>0.886885650515394</v>
      </c>
    </row>
    <row r="2777" spans="1:55">
      <c r="A2777" s="3" t="s">
        <v>5605</v>
      </c>
      <c r="B2777" s="3" t="s">
        <v>5606</v>
      </c>
      <c r="C2777" s="3">
        <v>0</v>
      </c>
      <c r="D2777" s="3">
        <v>90996593.78</v>
      </c>
      <c r="E2777" s="3">
        <v>0</v>
      </c>
      <c r="F2777" s="3">
        <v>0</v>
      </c>
      <c r="G2777" s="3">
        <v>0</v>
      </c>
      <c r="H2777" s="3">
        <v>0</v>
      </c>
      <c r="I2777" s="3">
        <v>0</v>
      </c>
      <c r="J2777" s="3">
        <v>0</v>
      </c>
      <c r="K2777" s="3">
        <v>8549618.95</v>
      </c>
      <c r="L2777" s="3">
        <v>0</v>
      </c>
      <c r="M2777" s="3">
        <v>346822803.64</v>
      </c>
      <c r="N2777" s="3">
        <v>115909915.61</v>
      </c>
      <c r="O2777" s="3">
        <v>330937271.85</v>
      </c>
      <c r="P2777" s="3">
        <v>5140560.24</v>
      </c>
      <c r="Q2777" s="3">
        <v>0</v>
      </c>
      <c r="R2777" s="3">
        <v>92673063.08</v>
      </c>
      <c r="S2777" s="3">
        <v>0</v>
      </c>
      <c r="T2777" s="3">
        <v>0</v>
      </c>
      <c r="U2777" s="3">
        <v>11235703.84</v>
      </c>
      <c r="V2777" s="3">
        <v>12810271.85</v>
      </c>
      <c r="W2777" s="3">
        <v>0</v>
      </c>
      <c r="X2777" s="3">
        <v>0</v>
      </c>
      <c r="Y2777" s="3">
        <v>0</v>
      </c>
      <c r="Z2777" s="3">
        <v>5975369.49</v>
      </c>
      <c r="AA2777" s="3">
        <v>0</v>
      </c>
      <c r="AB2777" s="3">
        <v>0</v>
      </c>
      <c r="AC2777" s="3">
        <v>293167567.97</v>
      </c>
      <c r="AD2777" s="3">
        <v>1169140.5</v>
      </c>
      <c r="AE2777" s="3">
        <v>0</v>
      </c>
      <c r="AF2777" s="3">
        <v>0</v>
      </c>
      <c r="AG2777" s="3">
        <v>0</v>
      </c>
      <c r="AH2777" s="3">
        <v>155383824</v>
      </c>
      <c r="AI2777" s="3">
        <v>943396.2</v>
      </c>
      <c r="AJ2777" s="3">
        <v>184695959.03</v>
      </c>
      <c r="AK2777" s="3">
        <v>2093739.58</v>
      </c>
      <c r="AL2777" s="3">
        <v>3667825.4</v>
      </c>
      <c r="AM2777" s="3">
        <v>16637383.24</v>
      </c>
      <c r="AN2777" s="3">
        <v>0</v>
      </c>
      <c r="AO2777" s="6">
        <f t="shared" si="645"/>
        <v>99546212.73</v>
      </c>
      <c r="AP2777" s="6">
        <f t="shared" si="646"/>
        <v>798810551.34</v>
      </c>
      <c r="AQ2777" s="6">
        <f t="shared" si="647"/>
        <v>122694408.26</v>
      </c>
      <c r="AR2777" s="6">
        <f t="shared" si="648"/>
        <v>676116143.08</v>
      </c>
      <c r="AS2777" s="6">
        <f t="shared" si="649"/>
        <v>657758835.92</v>
      </c>
      <c r="AT2777" s="10">
        <f t="shared" si="650"/>
        <v>0</v>
      </c>
      <c r="AU2777" s="10">
        <f t="shared" si="651"/>
        <v>657758835.92</v>
      </c>
      <c r="AV2777" s="10">
        <f t="shared" si="652"/>
        <v>775662355.81</v>
      </c>
      <c r="AW2777" s="12">
        <f t="shared" si="653"/>
        <v>0.0694465892539634</v>
      </c>
      <c r="AX2777" s="12">
        <f t="shared" si="654"/>
        <v>0.930553410746037</v>
      </c>
      <c r="AY2777" s="12">
        <f t="shared" si="655"/>
        <v>0.4716800246716</v>
      </c>
      <c r="AZ2777" s="12">
        <f t="shared" si="656"/>
        <v>0.458873386074437</v>
      </c>
      <c r="BA2777" s="12">
        <f t="shared" si="657"/>
        <v>0</v>
      </c>
      <c r="BB2777" s="12">
        <f t="shared" si="658"/>
        <v>0.458873386074437</v>
      </c>
      <c r="BC2777" s="12">
        <f t="shared" si="659"/>
        <v>0.541126613925563</v>
      </c>
    </row>
    <row r="2778" spans="1:55">
      <c r="A2778" s="3" t="s">
        <v>5607</v>
      </c>
      <c r="B2778" s="3" t="s">
        <v>5608</v>
      </c>
      <c r="C2778" s="3">
        <v>0</v>
      </c>
      <c r="D2778" s="3">
        <v>90783659.51</v>
      </c>
      <c r="E2778" s="3">
        <v>36223755.85</v>
      </c>
      <c r="F2778" s="3">
        <v>0</v>
      </c>
      <c r="G2778" s="3">
        <v>0</v>
      </c>
      <c r="H2778" s="3">
        <v>0</v>
      </c>
      <c r="I2778" s="3">
        <v>0</v>
      </c>
      <c r="J2778" s="3">
        <v>0</v>
      </c>
      <c r="K2778" s="3">
        <v>1457109.27</v>
      </c>
      <c r="L2778" s="3">
        <v>0</v>
      </c>
      <c r="M2778" s="3">
        <v>112281312.42</v>
      </c>
      <c r="N2778" s="3">
        <v>31571142.58</v>
      </c>
      <c r="O2778" s="3">
        <v>135418016.42</v>
      </c>
      <c r="P2778" s="3">
        <v>2338811.79</v>
      </c>
      <c r="Q2778" s="3">
        <v>0</v>
      </c>
      <c r="R2778" s="3">
        <v>137970466.42</v>
      </c>
      <c r="S2778" s="3">
        <v>0</v>
      </c>
      <c r="T2778" s="3">
        <v>0</v>
      </c>
      <c r="U2778" s="3">
        <v>12912481.35</v>
      </c>
      <c r="V2778" s="3">
        <v>12611593.41</v>
      </c>
      <c r="W2778" s="3">
        <v>0</v>
      </c>
      <c r="X2778" s="3">
        <v>0</v>
      </c>
      <c r="Y2778" s="3">
        <v>0</v>
      </c>
      <c r="Z2778" s="3">
        <v>6000000</v>
      </c>
      <c r="AA2778" s="3">
        <v>0</v>
      </c>
      <c r="AB2778" s="3">
        <v>1310089.37</v>
      </c>
      <c r="AC2778" s="3">
        <v>433569258.37</v>
      </c>
      <c r="AD2778" s="3">
        <v>695624811.6</v>
      </c>
      <c r="AE2778" s="3">
        <v>0</v>
      </c>
      <c r="AF2778" s="3">
        <v>0</v>
      </c>
      <c r="AG2778" s="3">
        <v>0</v>
      </c>
      <c r="AH2778" s="3">
        <v>77855572.68</v>
      </c>
      <c r="AI2778" s="3">
        <v>0</v>
      </c>
      <c r="AJ2778" s="3">
        <v>0</v>
      </c>
      <c r="AK2778" s="3">
        <v>2723964.66</v>
      </c>
      <c r="AL2778" s="3">
        <v>1658128.11</v>
      </c>
      <c r="AM2778" s="3">
        <v>11840469.04</v>
      </c>
      <c r="AN2778" s="3">
        <v>61318689.75</v>
      </c>
      <c r="AO2778" s="6">
        <f t="shared" si="645"/>
        <v>128464524.63</v>
      </c>
      <c r="AP2778" s="6">
        <f t="shared" si="646"/>
        <v>281609283.21</v>
      </c>
      <c r="AQ2778" s="6">
        <f t="shared" si="647"/>
        <v>170804630.55</v>
      </c>
      <c r="AR2778" s="6">
        <f t="shared" si="648"/>
        <v>110804652.66</v>
      </c>
      <c r="AS2778" s="6">
        <f t="shared" si="649"/>
        <v>1284590894.21</v>
      </c>
      <c r="AT2778" s="10">
        <f t="shared" si="650"/>
        <v>0</v>
      </c>
      <c r="AU2778" s="10">
        <f t="shared" si="651"/>
        <v>1284590894.21</v>
      </c>
      <c r="AV2778" s="10">
        <f t="shared" si="652"/>
        <v>239269177.29</v>
      </c>
      <c r="AW2778" s="12">
        <f t="shared" si="653"/>
        <v>0.0843020478274931</v>
      </c>
      <c r="AX2778" s="12">
        <f t="shared" si="654"/>
        <v>0.915697952172507</v>
      </c>
      <c r="AY2778" s="12">
        <f t="shared" si="655"/>
        <v>0.0727131412734834</v>
      </c>
      <c r="AZ2778" s="12">
        <f t="shared" si="656"/>
        <v>0.842984810899024</v>
      </c>
      <c r="BA2778" s="12">
        <f t="shared" si="657"/>
        <v>0</v>
      </c>
      <c r="BB2778" s="12">
        <f t="shared" si="658"/>
        <v>0.842984810899024</v>
      </c>
      <c r="BC2778" s="12">
        <f t="shared" si="659"/>
        <v>0.157015189100976</v>
      </c>
    </row>
    <row r="2779" spans="1:55">
      <c r="A2779" s="3" t="s">
        <v>5609</v>
      </c>
      <c r="B2779" s="3" t="s">
        <v>5610</v>
      </c>
      <c r="C2779" s="3">
        <v>84986321.92</v>
      </c>
      <c r="D2779" s="3">
        <v>90698476.81</v>
      </c>
      <c r="E2779" s="3">
        <v>0</v>
      </c>
      <c r="F2779" s="3">
        <v>0</v>
      </c>
      <c r="G2779" s="3">
        <v>0</v>
      </c>
      <c r="H2779" s="3">
        <v>0</v>
      </c>
      <c r="I2779" s="3">
        <v>0</v>
      </c>
      <c r="J2779" s="3">
        <v>9353681876.17</v>
      </c>
      <c r="K2779" s="3">
        <v>736134072.18</v>
      </c>
      <c r="L2779" s="3">
        <v>0</v>
      </c>
      <c r="M2779" s="3">
        <v>270739372.83</v>
      </c>
      <c r="N2779" s="3">
        <v>837029.52</v>
      </c>
      <c r="O2779" s="3">
        <v>40425691.26</v>
      </c>
      <c r="P2779" s="3">
        <v>31833667.18</v>
      </c>
      <c r="Q2779" s="3">
        <v>298484274.04</v>
      </c>
      <c r="R2779" s="3">
        <v>174698724.77</v>
      </c>
      <c r="S2779" s="3">
        <v>89418203.13</v>
      </c>
      <c r="T2779" s="3">
        <v>0</v>
      </c>
      <c r="U2779" s="3">
        <v>11943418.7</v>
      </c>
      <c r="V2779" s="3">
        <v>39709553.55</v>
      </c>
      <c r="W2779" s="3">
        <v>0</v>
      </c>
      <c r="X2779" s="3">
        <v>0</v>
      </c>
      <c r="Y2779" s="3">
        <v>14772176.14</v>
      </c>
      <c r="Z2779" s="3">
        <v>7865865.89</v>
      </c>
      <c r="AA2779" s="3">
        <v>0</v>
      </c>
      <c r="AB2779" s="3">
        <v>1040565.71</v>
      </c>
      <c r="AC2779" s="3">
        <v>41060344.39</v>
      </c>
      <c r="AD2779" s="3">
        <v>58985411.05</v>
      </c>
      <c r="AE2779" s="3">
        <v>0</v>
      </c>
      <c r="AF2779" s="3">
        <v>0</v>
      </c>
      <c r="AG2779" s="3">
        <v>0</v>
      </c>
      <c r="AH2779" s="3">
        <v>22167599.82</v>
      </c>
      <c r="AI2779" s="3">
        <v>0</v>
      </c>
      <c r="AJ2779" s="3">
        <v>7341961.56</v>
      </c>
      <c r="AK2779" s="3">
        <v>49476026.74</v>
      </c>
      <c r="AL2779" s="3">
        <v>54546348.41</v>
      </c>
      <c r="AM2779" s="3">
        <v>1488545328.09</v>
      </c>
      <c r="AN2779" s="3">
        <v>54678487.85</v>
      </c>
      <c r="AO2779" s="6">
        <f t="shared" si="645"/>
        <v>10180514425.16</v>
      </c>
      <c r="AP2779" s="6">
        <f t="shared" si="646"/>
        <v>642320034.83</v>
      </c>
      <c r="AQ2779" s="6">
        <f t="shared" si="647"/>
        <v>339448507.89</v>
      </c>
      <c r="AR2779" s="6">
        <f t="shared" si="648"/>
        <v>302871526.94</v>
      </c>
      <c r="AS2779" s="6">
        <f t="shared" si="649"/>
        <v>1776801507.91</v>
      </c>
      <c r="AT2779" s="10">
        <f t="shared" si="650"/>
        <v>84986321.92</v>
      </c>
      <c r="AU2779" s="10">
        <f t="shared" si="651"/>
        <v>1861787829.83</v>
      </c>
      <c r="AV2779" s="10">
        <f t="shared" si="652"/>
        <v>10483385952.1</v>
      </c>
      <c r="AW2779" s="12">
        <f t="shared" si="653"/>
        <v>0.824655416358863</v>
      </c>
      <c r="AX2779" s="12">
        <f t="shared" si="654"/>
        <v>0.168460409840004</v>
      </c>
      <c r="AY2779" s="12">
        <f t="shared" si="655"/>
        <v>0.0245335976868403</v>
      </c>
      <c r="AZ2779" s="12">
        <f t="shared" si="656"/>
        <v>0.143926812153164</v>
      </c>
      <c r="BA2779" s="12">
        <f t="shared" si="657"/>
        <v>0.00688417380113328</v>
      </c>
      <c r="BB2779" s="12">
        <f t="shared" si="658"/>
        <v>0.150810985954297</v>
      </c>
      <c r="BC2779" s="12">
        <f t="shared" si="659"/>
        <v>0.849189014045703</v>
      </c>
    </row>
    <row r="2780" spans="1:55">
      <c r="A2780" s="3" t="s">
        <v>5611</v>
      </c>
      <c r="B2780" s="3" t="s">
        <v>5612</v>
      </c>
      <c r="C2780" s="3">
        <v>0</v>
      </c>
      <c r="D2780" s="3">
        <v>90193200.1</v>
      </c>
      <c r="E2780" s="3">
        <v>11000000</v>
      </c>
      <c r="F2780" s="3">
        <v>0</v>
      </c>
      <c r="G2780" s="3">
        <v>0</v>
      </c>
      <c r="H2780" s="3">
        <v>0</v>
      </c>
      <c r="I2780" s="3">
        <v>0</v>
      </c>
      <c r="J2780" s="3">
        <v>0</v>
      </c>
      <c r="K2780" s="3">
        <v>5995539.04</v>
      </c>
      <c r="L2780" s="3">
        <v>0</v>
      </c>
      <c r="M2780" s="3">
        <v>596906384.61</v>
      </c>
      <c r="N2780" s="3">
        <v>49025189.71</v>
      </c>
      <c r="O2780" s="3">
        <v>431790531.21</v>
      </c>
      <c r="P2780" s="3">
        <v>38604420.13</v>
      </c>
      <c r="Q2780" s="3">
        <v>0</v>
      </c>
      <c r="R2780" s="3">
        <v>582800083.64</v>
      </c>
      <c r="S2780" s="3">
        <v>0</v>
      </c>
      <c r="T2780" s="3">
        <v>0</v>
      </c>
      <c r="U2780" s="3">
        <v>16469432.01</v>
      </c>
      <c r="V2780" s="3">
        <v>6701983.14</v>
      </c>
      <c r="W2780" s="3">
        <v>0</v>
      </c>
      <c r="X2780" s="3">
        <v>0</v>
      </c>
      <c r="Y2780" s="3">
        <v>16747076.74</v>
      </c>
      <c r="Z2780" s="3">
        <v>30721066.82</v>
      </c>
      <c r="AA2780" s="3">
        <v>0</v>
      </c>
      <c r="AB2780" s="3">
        <v>816570.6</v>
      </c>
      <c r="AC2780" s="3">
        <v>978072418.99</v>
      </c>
      <c r="AD2780" s="3">
        <v>289896541.23</v>
      </c>
      <c r="AE2780" s="3">
        <v>0</v>
      </c>
      <c r="AF2780" s="3">
        <v>0</v>
      </c>
      <c r="AG2780" s="3">
        <v>0</v>
      </c>
      <c r="AH2780" s="3">
        <v>181477862.54</v>
      </c>
      <c r="AI2780" s="3">
        <v>23559544</v>
      </c>
      <c r="AJ2780" s="3">
        <v>97190686.92</v>
      </c>
      <c r="AK2780" s="3">
        <v>26883706.07</v>
      </c>
      <c r="AL2780" s="3">
        <v>44927925.57</v>
      </c>
      <c r="AM2780" s="3">
        <v>25463721.96</v>
      </c>
      <c r="AN2780" s="3">
        <v>131771703.04</v>
      </c>
      <c r="AO2780" s="6">
        <f t="shared" si="645"/>
        <v>107188739.14</v>
      </c>
      <c r="AP2780" s="6">
        <f t="shared" si="646"/>
        <v>1116326525.66</v>
      </c>
      <c r="AQ2780" s="6">
        <f t="shared" si="647"/>
        <v>654256212.95</v>
      </c>
      <c r="AR2780" s="6">
        <f t="shared" si="648"/>
        <v>462070312.71</v>
      </c>
      <c r="AS2780" s="6">
        <f t="shared" si="649"/>
        <v>1799244110.32</v>
      </c>
      <c r="AT2780" s="10">
        <f t="shared" si="650"/>
        <v>0</v>
      </c>
      <c r="AU2780" s="10">
        <f t="shared" si="651"/>
        <v>1799244110.32</v>
      </c>
      <c r="AV2780" s="10">
        <f t="shared" si="652"/>
        <v>569259051.85</v>
      </c>
      <c r="AW2780" s="12">
        <f t="shared" si="653"/>
        <v>0.0452558986840426</v>
      </c>
      <c r="AX2780" s="12">
        <f t="shared" si="654"/>
        <v>0.954744101315957</v>
      </c>
      <c r="AY2780" s="12">
        <f t="shared" si="655"/>
        <v>0.195089590797361</v>
      </c>
      <c r="AZ2780" s="12">
        <f t="shared" si="656"/>
        <v>0.759654510518597</v>
      </c>
      <c r="BA2780" s="12">
        <f t="shared" si="657"/>
        <v>0</v>
      </c>
      <c r="BB2780" s="12">
        <f t="shared" si="658"/>
        <v>0.759654510518597</v>
      </c>
      <c r="BC2780" s="12">
        <f t="shared" si="659"/>
        <v>0.240345489481403</v>
      </c>
    </row>
    <row r="2781" spans="1:55">
      <c r="A2781" s="3" t="s">
        <v>5613</v>
      </c>
      <c r="B2781" s="3" t="s">
        <v>5614</v>
      </c>
      <c r="C2781" s="3">
        <v>5483358.16</v>
      </c>
      <c r="D2781" s="3">
        <v>89971756.81</v>
      </c>
      <c r="E2781" s="3">
        <v>222301540</v>
      </c>
      <c r="F2781" s="3">
        <v>0</v>
      </c>
      <c r="G2781" s="3">
        <v>0</v>
      </c>
      <c r="H2781" s="3">
        <v>0</v>
      </c>
      <c r="I2781" s="3">
        <v>0</v>
      </c>
      <c r="J2781" s="3">
        <v>161718057.64</v>
      </c>
      <c r="K2781" s="3">
        <v>14985146.05</v>
      </c>
      <c r="L2781" s="3">
        <v>0</v>
      </c>
      <c r="M2781" s="3">
        <v>46307012.07</v>
      </c>
      <c r="N2781" s="3">
        <v>99853831.1</v>
      </c>
      <c r="O2781" s="3">
        <v>807208.54</v>
      </c>
      <c r="P2781" s="3">
        <v>355540.51</v>
      </c>
      <c r="Q2781" s="3">
        <v>0</v>
      </c>
      <c r="R2781" s="3">
        <v>24954295.62</v>
      </c>
      <c r="S2781" s="3">
        <v>2426576.38</v>
      </c>
      <c r="T2781" s="3">
        <v>0</v>
      </c>
      <c r="U2781" s="3">
        <v>25570856.98</v>
      </c>
      <c r="V2781" s="3">
        <v>2317111.67</v>
      </c>
      <c r="W2781" s="3">
        <v>0</v>
      </c>
      <c r="X2781" s="3">
        <v>3866608.82</v>
      </c>
      <c r="Y2781" s="3">
        <v>0</v>
      </c>
      <c r="Z2781" s="3">
        <v>18516853.01</v>
      </c>
      <c r="AA2781" s="3">
        <v>0</v>
      </c>
      <c r="AB2781" s="3">
        <v>377752.2</v>
      </c>
      <c r="AC2781" s="3">
        <v>15956873.33</v>
      </c>
      <c r="AD2781" s="3">
        <v>618275.23</v>
      </c>
      <c r="AE2781" s="3">
        <v>0</v>
      </c>
      <c r="AF2781" s="3">
        <v>0</v>
      </c>
      <c r="AG2781" s="3">
        <v>0</v>
      </c>
      <c r="AH2781" s="3">
        <v>3194844.77</v>
      </c>
      <c r="AI2781" s="3">
        <v>0</v>
      </c>
      <c r="AJ2781" s="3">
        <v>0</v>
      </c>
      <c r="AK2781" s="3">
        <v>0</v>
      </c>
      <c r="AL2781" s="3">
        <v>1110951.34</v>
      </c>
      <c r="AM2781" s="3">
        <v>4140572.81</v>
      </c>
      <c r="AN2781" s="3">
        <v>0</v>
      </c>
      <c r="AO2781" s="6">
        <f t="shared" si="645"/>
        <v>488976500.5</v>
      </c>
      <c r="AP2781" s="6">
        <f t="shared" si="646"/>
        <v>147323592.22</v>
      </c>
      <c r="AQ2781" s="6">
        <f t="shared" si="647"/>
        <v>78030054.68</v>
      </c>
      <c r="AR2781" s="6">
        <f t="shared" si="648"/>
        <v>69293537.54</v>
      </c>
      <c r="AS2781" s="6">
        <f t="shared" si="649"/>
        <v>25021517.48</v>
      </c>
      <c r="AT2781" s="10">
        <f t="shared" si="650"/>
        <v>5483358.16</v>
      </c>
      <c r="AU2781" s="10">
        <f t="shared" si="651"/>
        <v>30504875.64</v>
      </c>
      <c r="AV2781" s="10">
        <f t="shared" si="652"/>
        <v>558270038.04</v>
      </c>
      <c r="AW2781" s="12">
        <f t="shared" si="653"/>
        <v>0.830498190630723</v>
      </c>
      <c r="AX2781" s="12">
        <f t="shared" si="654"/>
        <v>0.160188643959889</v>
      </c>
      <c r="AY2781" s="12">
        <f t="shared" si="655"/>
        <v>0.117691049550493</v>
      </c>
      <c r="AZ2781" s="12">
        <f t="shared" si="656"/>
        <v>0.0424975944093964</v>
      </c>
      <c r="BA2781" s="12">
        <f t="shared" si="657"/>
        <v>0.00931316540938803</v>
      </c>
      <c r="BB2781" s="12">
        <f t="shared" si="658"/>
        <v>0.0518107598187844</v>
      </c>
      <c r="BC2781" s="12">
        <f t="shared" si="659"/>
        <v>0.948189240181216</v>
      </c>
    </row>
    <row r="2782" spans="1:55">
      <c r="A2782" s="3" t="s">
        <v>5615</v>
      </c>
      <c r="B2782" s="3" t="s">
        <v>5616</v>
      </c>
      <c r="C2782" s="3">
        <v>5590723.14</v>
      </c>
      <c r="D2782" s="3">
        <v>89331859.32</v>
      </c>
      <c r="E2782" s="3">
        <v>511738010.75</v>
      </c>
      <c r="F2782" s="3">
        <v>0</v>
      </c>
      <c r="G2782" s="3">
        <v>0</v>
      </c>
      <c r="H2782" s="3">
        <v>0</v>
      </c>
      <c r="I2782" s="3">
        <v>0</v>
      </c>
      <c r="J2782" s="3">
        <v>352665289.55</v>
      </c>
      <c r="K2782" s="3">
        <v>18787029.28</v>
      </c>
      <c r="L2782" s="3">
        <v>0</v>
      </c>
      <c r="M2782" s="3">
        <v>23012075.47</v>
      </c>
      <c r="N2782" s="3">
        <v>22349161.26</v>
      </c>
      <c r="O2782" s="3">
        <v>88227.43</v>
      </c>
      <c r="P2782" s="3">
        <v>7149657.86</v>
      </c>
      <c r="Q2782" s="3">
        <v>0</v>
      </c>
      <c r="R2782" s="3">
        <v>13421735.21</v>
      </c>
      <c r="S2782" s="3">
        <v>9115477.8</v>
      </c>
      <c r="T2782" s="3">
        <v>0</v>
      </c>
      <c r="U2782" s="3">
        <v>3717020.97</v>
      </c>
      <c r="V2782" s="3">
        <v>4265953.02</v>
      </c>
      <c r="W2782" s="3">
        <v>0</v>
      </c>
      <c r="X2782" s="3">
        <v>0</v>
      </c>
      <c r="Y2782" s="3">
        <v>0</v>
      </c>
      <c r="Z2782" s="3">
        <v>0</v>
      </c>
      <c r="AA2782" s="3">
        <v>0</v>
      </c>
      <c r="AB2782" s="3">
        <v>1109343.34</v>
      </c>
      <c r="AC2782" s="3">
        <v>186578664.19</v>
      </c>
      <c r="AD2782" s="3">
        <v>0</v>
      </c>
      <c r="AE2782" s="3">
        <v>0</v>
      </c>
      <c r="AF2782" s="3">
        <v>0</v>
      </c>
      <c r="AG2782" s="3">
        <v>0</v>
      </c>
      <c r="AH2782" s="3">
        <v>26853.58</v>
      </c>
      <c r="AI2782" s="3">
        <v>7457658.06</v>
      </c>
      <c r="AJ2782" s="3">
        <v>0</v>
      </c>
      <c r="AK2782" s="3">
        <v>535989.35</v>
      </c>
      <c r="AL2782" s="3">
        <v>12282618.1</v>
      </c>
      <c r="AM2782" s="3">
        <v>27730814.75</v>
      </c>
      <c r="AN2782" s="3">
        <v>0</v>
      </c>
      <c r="AO2782" s="6">
        <f t="shared" si="645"/>
        <v>972522188.9</v>
      </c>
      <c r="AP2782" s="6">
        <f t="shared" si="646"/>
        <v>52599122.02</v>
      </c>
      <c r="AQ2782" s="6">
        <f t="shared" si="647"/>
        <v>31629530.34</v>
      </c>
      <c r="AR2782" s="6">
        <f t="shared" si="648"/>
        <v>20969591.68</v>
      </c>
      <c r="AS2782" s="6">
        <f t="shared" si="649"/>
        <v>234612598.03</v>
      </c>
      <c r="AT2782" s="10">
        <f t="shared" si="650"/>
        <v>5590723.14</v>
      </c>
      <c r="AU2782" s="10">
        <f t="shared" si="651"/>
        <v>240203321.17</v>
      </c>
      <c r="AV2782" s="10">
        <f t="shared" si="652"/>
        <v>993491780.58</v>
      </c>
      <c r="AW2782" s="12">
        <f t="shared" si="653"/>
        <v>0.78830027574923</v>
      </c>
      <c r="AX2782" s="12">
        <f t="shared" si="654"/>
        <v>0.207168034749798</v>
      </c>
      <c r="AY2782" s="12">
        <f t="shared" si="655"/>
        <v>0.0169973858615914</v>
      </c>
      <c r="AZ2782" s="12">
        <f t="shared" si="656"/>
        <v>0.190170648888207</v>
      </c>
      <c r="BA2782" s="12">
        <f t="shared" si="657"/>
        <v>0.00453168950097114</v>
      </c>
      <c r="BB2782" s="12">
        <f t="shared" si="658"/>
        <v>0.194702338389178</v>
      </c>
      <c r="BC2782" s="12">
        <f t="shared" si="659"/>
        <v>0.805297661610822</v>
      </c>
    </row>
    <row r="2783" spans="1:55">
      <c r="A2783" s="3" t="s">
        <v>5617</v>
      </c>
      <c r="B2783" s="3" t="s">
        <v>5618</v>
      </c>
      <c r="C2783" s="3">
        <v>0</v>
      </c>
      <c r="D2783" s="3">
        <v>88812498.21</v>
      </c>
      <c r="E2783" s="3">
        <v>0</v>
      </c>
      <c r="F2783" s="3">
        <v>0</v>
      </c>
      <c r="G2783" s="3">
        <v>0</v>
      </c>
      <c r="H2783" s="3">
        <v>0</v>
      </c>
      <c r="I2783" s="3">
        <v>0</v>
      </c>
      <c r="J2783" s="3">
        <v>0</v>
      </c>
      <c r="K2783" s="3">
        <v>88023840.05</v>
      </c>
      <c r="L2783" s="3">
        <v>0</v>
      </c>
      <c r="M2783" s="3">
        <v>137147915.26</v>
      </c>
      <c r="N2783" s="3">
        <v>77761353.14</v>
      </c>
      <c r="O2783" s="3">
        <v>404709520.03</v>
      </c>
      <c r="P2783" s="3">
        <v>276795645.88</v>
      </c>
      <c r="Q2783" s="3">
        <v>0</v>
      </c>
      <c r="R2783" s="3">
        <v>447728484.36</v>
      </c>
      <c r="S2783" s="3">
        <v>0</v>
      </c>
      <c r="T2783" s="3">
        <v>0</v>
      </c>
      <c r="U2783" s="3">
        <v>45475379.56</v>
      </c>
      <c r="V2783" s="3">
        <v>10114381.46</v>
      </c>
      <c r="W2783" s="3">
        <v>0</v>
      </c>
      <c r="X2783" s="3">
        <v>0</v>
      </c>
      <c r="Y2783" s="3">
        <v>0</v>
      </c>
      <c r="Z2783" s="3">
        <v>17168118.94</v>
      </c>
      <c r="AA2783" s="3">
        <v>0</v>
      </c>
      <c r="AB2783" s="3">
        <v>2096869.06</v>
      </c>
      <c r="AC2783" s="3">
        <v>1742103685.29</v>
      </c>
      <c r="AD2783" s="3">
        <v>212843916.49</v>
      </c>
      <c r="AE2783" s="3">
        <v>0</v>
      </c>
      <c r="AF2783" s="3">
        <v>0</v>
      </c>
      <c r="AG2783" s="3">
        <v>0</v>
      </c>
      <c r="AH2783" s="3">
        <v>143071231.04</v>
      </c>
      <c r="AI2783" s="3">
        <v>0</v>
      </c>
      <c r="AJ2783" s="3">
        <v>20877751.37</v>
      </c>
      <c r="AK2783" s="3">
        <v>0</v>
      </c>
      <c r="AL2783" s="3">
        <v>214386299.71</v>
      </c>
      <c r="AM2783" s="3">
        <v>26411723.03</v>
      </c>
      <c r="AN2783" s="3">
        <v>18165727.24</v>
      </c>
      <c r="AO2783" s="6">
        <f t="shared" si="645"/>
        <v>176836338.26</v>
      </c>
      <c r="AP2783" s="6">
        <f t="shared" si="646"/>
        <v>896414434.31</v>
      </c>
      <c r="AQ2783" s="6">
        <f t="shared" si="647"/>
        <v>522583233.38</v>
      </c>
      <c r="AR2783" s="6">
        <f t="shared" si="648"/>
        <v>373831200.93</v>
      </c>
      <c r="AS2783" s="6">
        <f t="shared" si="649"/>
        <v>2377860334.17</v>
      </c>
      <c r="AT2783" s="10">
        <f t="shared" si="650"/>
        <v>0</v>
      </c>
      <c r="AU2783" s="10">
        <f t="shared" si="651"/>
        <v>2377860334.17</v>
      </c>
      <c r="AV2783" s="10">
        <f t="shared" si="652"/>
        <v>550667539.19</v>
      </c>
      <c r="AW2783" s="12">
        <f t="shared" si="653"/>
        <v>0.0603840379559405</v>
      </c>
      <c r="AX2783" s="12">
        <f t="shared" si="654"/>
        <v>0.939615962044059</v>
      </c>
      <c r="AY2783" s="12">
        <f t="shared" si="655"/>
        <v>0.127651576865851</v>
      </c>
      <c r="AZ2783" s="12">
        <f t="shared" si="656"/>
        <v>0.811964385178209</v>
      </c>
      <c r="BA2783" s="12">
        <f t="shared" si="657"/>
        <v>0</v>
      </c>
      <c r="BB2783" s="12">
        <f t="shared" si="658"/>
        <v>0.811964385178209</v>
      </c>
      <c r="BC2783" s="12">
        <f t="shared" si="659"/>
        <v>0.188035614821791</v>
      </c>
    </row>
    <row r="2784" spans="1:55">
      <c r="A2784" s="3" t="s">
        <v>5619</v>
      </c>
      <c r="B2784" s="3" t="s">
        <v>5620</v>
      </c>
      <c r="C2784" s="3">
        <v>0</v>
      </c>
      <c r="D2784" s="3">
        <v>88452087.06</v>
      </c>
      <c r="E2784" s="3">
        <v>17632299.19</v>
      </c>
      <c r="F2784" s="3">
        <v>0</v>
      </c>
      <c r="G2784" s="3">
        <v>0</v>
      </c>
      <c r="H2784" s="3">
        <v>0</v>
      </c>
      <c r="I2784" s="3">
        <v>0</v>
      </c>
      <c r="J2784" s="3">
        <v>64135678.81</v>
      </c>
      <c r="K2784" s="3">
        <v>1978367.01</v>
      </c>
      <c r="L2784" s="3">
        <v>0</v>
      </c>
      <c r="M2784" s="3">
        <v>19388819.67</v>
      </c>
      <c r="N2784" s="3">
        <v>19460784.74</v>
      </c>
      <c r="O2784" s="3">
        <v>38559320.35</v>
      </c>
      <c r="P2784" s="3">
        <v>25493399.99</v>
      </c>
      <c r="Q2784" s="3">
        <v>0</v>
      </c>
      <c r="R2784" s="3">
        <v>49461842.23</v>
      </c>
      <c r="S2784" s="3">
        <v>125836.01</v>
      </c>
      <c r="T2784" s="3">
        <v>0</v>
      </c>
      <c r="U2784" s="3">
        <v>30897268.04</v>
      </c>
      <c r="V2784" s="3">
        <v>2472904.04</v>
      </c>
      <c r="W2784" s="3">
        <v>0</v>
      </c>
      <c r="X2784" s="3">
        <v>0</v>
      </c>
      <c r="Y2784" s="3">
        <v>0</v>
      </c>
      <c r="Z2784" s="3">
        <v>74327</v>
      </c>
      <c r="AA2784" s="3">
        <v>0</v>
      </c>
      <c r="AB2784" s="3">
        <v>1842262.18</v>
      </c>
      <c r="AC2784" s="3">
        <v>3307771.29</v>
      </c>
      <c r="AD2784" s="3">
        <v>0</v>
      </c>
      <c r="AE2784" s="3">
        <v>0</v>
      </c>
      <c r="AF2784" s="3">
        <v>0</v>
      </c>
      <c r="AG2784" s="3">
        <v>0</v>
      </c>
      <c r="AH2784" s="3">
        <v>427517.39</v>
      </c>
      <c r="AI2784" s="3">
        <v>0</v>
      </c>
      <c r="AJ2784" s="3">
        <v>243513433.04</v>
      </c>
      <c r="AK2784" s="3">
        <v>1325784.62</v>
      </c>
      <c r="AL2784" s="3">
        <v>7198290.11</v>
      </c>
      <c r="AM2784" s="3">
        <v>0</v>
      </c>
      <c r="AN2784" s="3">
        <v>0</v>
      </c>
      <c r="AO2784" s="6">
        <f t="shared" si="645"/>
        <v>172198432.07</v>
      </c>
      <c r="AP2784" s="6">
        <f t="shared" si="646"/>
        <v>102902324.75</v>
      </c>
      <c r="AQ2784" s="6">
        <f t="shared" si="647"/>
        <v>84874439.5</v>
      </c>
      <c r="AR2784" s="6">
        <f t="shared" si="648"/>
        <v>18027885.25</v>
      </c>
      <c r="AS2784" s="6">
        <f t="shared" si="649"/>
        <v>255772796.45</v>
      </c>
      <c r="AT2784" s="10">
        <f t="shared" si="650"/>
        <v>0</v>
      </c>
      <c r="AU2784" s="10">
        <f t="shared" si="651"/>
        <v>255772796.45</v>
      </c>
      <c r="AV2784" s="10">
        <f t="shared" si="652"/>
        <v>190226317.32</v>
      </c>
      <c r="AW2784" s="12">
        <f t="shared" si="653"/>
        <v>0.386095906367209</v>
      </c>
      <c r="AX2784" s="12">
        <f t="shared" si="654"/>
        <v>0.613904093632791</v>
      </c>
      <c r="AY2784" s="12">
        <f t="shared" si="655"/>
        <v>0.0404213476964371</v>
      </c>
      <c r="AZ2784" s="12">
        <f t="shared" si="656"/>
        <v>0.573482745936354</v>
      </c>
      <c r="BA2784" s="12">
        <f t="shared" si="657"/>
        <v>0</v>
      </c>
      <c r="BB2784" s="12">
        <f t="shared" si="658"/>
        <v>0.573482745936354</v>
      </c>
      <c r="BC2784" s="12">
        <f t="shared" si="659"/>
        <v>0.426517254063646</v>
      </c>
    </row>
    <row r="2785" spans="1:55">
      <c r="A2785" s="3" t="s">
        <v>5621</v>
      </c>
      <c r="B2785" s="3" t="s">
        <v>5622</v>
      </c>
      <c r="C2785" s="3">
        <v>427077166.71</v>
      </c>
      <c r="D2785" s="3">
        <v>88383299.35</v>
      </c>
      <c r="E2785" s="3">
        <v>0</v>
      </c>
      <c r="F2785" s="3">
        <v>0</v>
      </c>
      <c r="G2785" s="3">
        <v>0</v>
      </c>
      <c r="H2785" s="3">
        <v>0</v>
      </c>
      <c r="I2785" s="3">
        <v>0</v>
      </c>
      <c r="J2785" s="3">
        <v>46537849.25</v>
      </c>
      <c r="K2785" s="3">
        <v>551932656.6</v>
      </c>
      <c r="L2785" s="3">
        <v>0</v>
      </c>
      <c r="M2785" s="3">
        <v>483949695.59</v>
      </c>
      <c r="N2785" s="3">
        <v>94081897.29</v>
      </c>
      <c r="O2785" s="3">
        <v>16125659.68</v>
      </c>
      <c r="P2785" s="3">
        <v>20191942.63</v>
      </c>
      <c r="Q2785" s="3">
        <v>0</v>
      </c>
      <c r="R2785" s="3">
        <v>401981843.23</v>
      </c>
      <c r="S2785" s="3">
        <v>52966456.68</v>
      </c>
      <c r="T2785" s="3">
        <v>0</v>
      </c>
      <c r="U2785" s="3">
        <v>50753972.14</v>
      </c>
      <c r="V2785" s="3">
        <v>226940503.97</v>
      </c>
      <c r="W2785" s="3">
        <v>0</v>
      </c>
      <c r="X2785" s="3">
        <v>0</v>
      </c>
      <c r="Y2785" s="3">
        <v>0</v>
      </c>
      <c r="Z2785" s="3">
        <v>189002275.47</v>
      </c>
      <c r="AA2785" s="3">
        <v>0</v>
      </c>
      <c r="AB2785" s="3">
        <v>0</v>
      </c>
      <c r="AC2785" s="3">
        <v>606989865.23</v>
      </c>
      <c r="AD2785" s="3">
        <v>124408521.16</v>
      </c>
      <c r="AE2785" s="3">
        <v>0</v>
      </c>
      <c r="AF2785" s="3">
        <v>0</v>
      </c>
      <c r="AG2785" s="3">
        <v>0</v>
      </c>
      <c r="AH2785" s="3">
        <v>315315297.07</v>
      </c>
      <c r="AI2785" s="3">
        <v>0</v>
      </c>
      <c r="AJ2785" s="3">
        <v>498682823.81</v>
      </c>
      <c r="AK2785" s="3">
        <v>284026075.02</v>
      </c>
      <c r="AL2785" s="3">
        <v>68110676.55</v>
      </c>
      <c r="AM2785" s="3">
        <v>0</v>
      </c>
      <c r="AN2785" s="3">
        <v>150662868.48</v>
      </c>
      <c r="AO2785" s="6">
        <f t="shared" si="645"/>
        <v>686853805.2</v>
      </c>
      <c r="AP2785" s="6">
        <f t="shared" si="646"/>
        <v>614349195.19</v>
      </c>
      <c r="AQ2785" s="6">
        <f t="shared" si="647"/>
        <v>921645051.49</v>
      </c>
      <c r="AR2785" s="6">
        <f t="shared" si="648"/>
        <v>-307295856.3</v>
      </c>
      <c r="AS2785" s="6">
        <f t="shared" si="649"/>
        <v>2048196127.32</v>
      </c>
      <c r="AT2785" s="10">
        <f t="shared" si="650"/>
        <v>427077166.71</v>
      </c>
      <c r="AU2785" s="10">
        <f t="shared" si="651"/>
        <v>2475273294.03</v>
      </c>
      <c r="AV2785" s="10">
        <f t="shared" si="652"/>
        <v>379557948.9</v>
      </c>
      <c r="AW2785" s="12">
        <f t="shared" si="653"/>
        <v>0.240593487583897</v>
      </c>
      <c r="AX2785" s="12">
        <f t="shared" si="654"/>
        <v>0.609808469530851</v>
      </c>
      <c r="AY2785" s="12">
        <f t="shared" si="655"/>
        <v>-0.107640637975018</v>
      </c>
      <c r="AZ2785" s="12">
        <f t="shared" si="656"/>
        <v>0.717449107505869</v>
      </c>
      <c r="BA2785" s="12">
        <f t="shared" si="657"/>
        <v>0.149598042885252</v>
      </c>
      <c r="BB2785" s="12">
        <f t="shared" si="658"/>
        <v>0.867047150391121</v>
      </c>
      <c r="BC2785" s="12">
        <f t="shared" si="659"/>
        <v>0.132952849608879</v>
      </c>
    </row>
    <row r="2786" spans="1:55">
      <c r="A2786" s="3" t="s">
        <v>5623</v>
      </c>
      <c r="B2786" s="3" t="s">
        <v>5624</v>
      </c>
      <c r="C2786" s="3">
        <v>13391341.43</v>
      </c>
      <c r="D2786" s="3">
        <v>88261875.87</v>
      </c>
      <c r="E2786" s="3">
        <v>0</v>
      </c>
      <c r="F2786" s="3">
        <v>36218694.17</v>
      </c>
      <c r="G2786" s="3">
        <v>0</v>
      </c>
      <c r="H2786" s="3">
        <v>0</v>
      </c>
      <c r="I2786" s="3">
        <v>0</v>
      </c>
      <c r="J2786" s="3">
        <v>0</v>
      </c>
      <c r="K2786" s="3">
        <v>16999758.26</v>
      </c>
      <c r="L2786" s="3">
        <v>0</v>
      </c>
      <c r="M2786" s="3">
        <v>396625298.93</v>
      </c>
      <c r="N2786" s="3">
        <v>28113922.33</v>
      </c>
      <c r="O2786" s="3">
        <v>298712690.31</v>
      </c>
      <c r="P2786" s="3">
        <v>6311588.28</v>
      </c>
      <c r="Q2786" s="3">
        <v>0</v>
      </c>
      <c r="R2786" s="3">
        <v>172180486.27</v>
      </c>
      <c r="S2786" s="3">
        <v>0</v>
      </c>
      <c r="T2786" s="3">
        <v>0</v>
      </c>
      <c r="U2786" s="3">
        <v>9364705.96</v>
      </c>
      <c r="V2786" s="3">
        <v>21149383.25</v>
      </c>
      <c r="W2786" s="3">
        <v>0</v>
      </c>
      <c r="X2786" s="3">
        <v>0</v>
      </c>
      <c r="Y2786" s="3">
        <v>0</v>
      </c>
      <c r="Z2786" s="3">
        <v>44989840.59</v>
      </c>
      <c r="AA2786" s="3">
        <v>0</v>
      </c>
      <c r="AB2786" s="3">
        <v>4774104.47</v>
      </c>
      <c r="AC2786" s="3">
        <v>167059788.94</v>
      </c>
      <c r="AD2786" s="3">
        <v>4460912.93</v>
      </c>
      <c r="AE2786" s="3">
        <v>0</v>
      </c>
      <c r="AF2786" s="3">
        <v>0</v>
      </c>
      <c r="AG2786" s="3">
        <v>0</v>
      </c>
      <c r="AH2786" s="3">
        <v>38654483.5</v>
      </c>
      <c r="AI2786" s="3">
        <v>0</v>
      </c>
      <c r="AJ2786" s="3">
        <v>0</v>
      </c>
      <c r="AK2786" s="3">
        <v>1352040.76</v>
      </c>
      <c r="AL2786" s="3">
        <v>0</v>
      </c>
      <c r="AM2786" s="3">
        <v>0</v>
      </c>
      <c r="AN2786" s="3">
        <v>19320499.03</v>
      </c>
      <c r="AO2786" s="6">
        <f t="shared" si="645"/>
        <v>141480328.3</v>
      </c>
      <c r="AP2786" s="6">
        <f t="shared" si="646"/>
        <v>729763499.85</v>
      </c>
      <c r="AQ2786" s="6">
        <f t="shared" si="647"/>
        <v>252458520.54</v>
      </c>
      <c r="AR2786" s="6">
        <f t="shared" si="648"/>
        <v>477304979.31</v>
      </c>
      <c r="AS2786" s="6">
        <f t="shared" si="649"/>
        <v>230847725.16</v>
      </c>
      <c r="AT2786" s="10">
        <f t="shared" si="650"/>
        <v>13391341.43</v>
      </c>
      <c r="AU2786" s="10">
        <f t="shared" si="651"/>
        <v>244239066.59</v>
      </c>
      <c r="AV2786" s="10">
        <f t="shared" si="652"/>
        <v>618785307.61</v>
      </c>
      <c r="AW2786" s="12">
        <f t="shared" si="653"/>
        <v>0.163935495369002</v>
      </c>
      <c r="AX2786" s="12">
        <f t="shared" si="654"/>
        <v>0.820547745394142</v>
      </c>
      <c r="AY2786" s="12">
        <f t="shared" si="655"/>
        <v>0.553060833018127</v>
      </c>
      <c r="AZ2786" s="12">
        <f t="shared" si="656"/>
        <v>0.267486912376014</v>
      </c>
      <c r="BA2786" s="12">
        <f t="shared" si="657"/>
        <v>0.0155167592368563</v>
      </c>
      <c r="BB2786" s="12">
        <f t="shared" si="658"/>
        <v>0.283003671612871</v>
      </c>
      <c r="BC2786" s="12">
        <f t="shared" si="659"/>
        <v>0.716996328387129</v>
      </c>
    </row>
    <row r="2787" spans="1:55">
      <c r="A2787" s="3" t="s">
        <v>5625</v>
      </c>
      <c r="B2787" s="3" t="s">
        <v>5626</v>
      </c>
      <c r="C2787" s="3">
        <v>0</v>
      </c>
      <c r="D2787" s="3">
        <v>88103807.24</v>
      </c>
      <c r="E2787" s="3">
        <v>290000000</v>
      </c>
      <c r="F2787" s="3">
        <v>0</v>
      </c>
      <c r="G2787" s="3">
        <v>0</v>
      </c>
      <c r="H2787" s="3">
        <v>0</v>
      </c>
      <c r="I2787" s="3">
        <v>0</v>
      </c>
      <c r="J2787" s="3">
        <v>0</v>
      </c>
      <c r="K2787" s="3">
        <v>11810984.11</v>
      </c>
      <c r="L2787" s="3">
        <v>0</v>
      </c>
      <c r="M2787" s="3">
        <v>131589598.98</v>
      </c>
      <c r="N2787" s="3">
        <v>40842433.07</v>
      </c>
      <c r="O2787" s="3">
        <v>504881899.21</v>
      </c>
      <c r="P2787" s="3">
        <v>277715.8</v>
      </c>
      <c r="Q2787" s="3">
        <v>0</v>
      </c>
      <c r="R2787" s="3">
        <v>90273947.87</v>
      </c>
      <c r="S2787" s="3">
        <v>0</v>
      </c>
      <c r="T2787" s="3">
        <v>0</v>
      </c>
      <c r="U2787" s="3">
        <v>26270779.43</v>
      </c>
      <c r="V2787" s="3">
        <v>22946978.06</v>
      </c>
      <c r="W2787" s="3">
        <v>0</v>
      </c>
      <c r="X2787" s="3">
        <v>0</v>
      </c>
      <c r="Y2787" s="3">
        <v>0</v>
      </c>
      <c r="Z2787" s="3">
        <v>41109825.08</v>
      </c>
      <c r="AA2787" s="3">
        <v>0</v>
      </c>
      <c r="AB2787" s="3">
        <v>57593583.66</v>
      </c>
      <c r="AC2787" s="3">
        <v>799349207</v>
      </c>
      <c r="AD2787" s="3">
        <v>290406692.03</v>
      </c>
      <c r="AE2787" s="3">
        <v>0</v>
      </c>
      <c r="AF2787" s="3">
        <v>0</v>
      </c>
      <c r="AG2787" s="3">
        <v>0</v>
      </c>
      <c r="AH2787" s="3">
        <v>102983691.44</v>
      </c>
      <c r="AI2787" s="3">
        <v>0</v>
      </c>
      <c r="AJ2787" s="3">
        <v>0</v>
      </c>
      <c r="AK2787" s="3">
        <v>8522.05</v>
      </c>
      <c r="AL2787" s="3">
        <v>17323549.47</v>
      </c>
      <c r="AM2787" s="3">
        <v>7271202.15</v>
      </c>
      <c r="AN2787" s="3">
        <v>28548607.55</v>
      </c>
      <c r="AO2787" s="6">
        <f t="shared" si="645"/>
        <v>389914791.35</v>
      </c>
      <c r="AP2787" s="6">
        <f t="shared" si="646"/>
        <v>677591647.06</v>
      </c>
      <c r="AQ2787" s="6">
        <f t="shared" si="647"/>
        <v>238195114.1</v>
      </c>
      <c r="AR2787" s="6">
        <f t="shared" si="648"/>
        <v>439396532.96</v>
      </c>
      <c r="AS2787" s="6">
        <f t="shared" si="649"/>
        <v>1245891471.69</v>
      </c>
      <c r="AT2787" s="10">
        <f t="shared" si="650"/>
        <v>0</v>
      </c>
      <c r="AU2787" s="10">
        <f t="shared" si="651"/>
        <v>1245891471.69</v>
      </c>
      <c r="AV2787" s="10">
        <f t="shared" si="652"/>
        <v>829311324.31</v>
      </c>
      <c r="AW2787" s="12">
        <f t="shared" si="653"/>
        <v>0.187892379531085</v>
      </c>
      <c r="AX2787" s="12">
        <f t="shared" si="654"/>
        <v>0.812107620468915</v>
      </c>
      <c r="AY2787" s="12">
        <f t="shared" si="655"/>
        <v>0.211736671619249</v>
      </c>
      <c r="AZ2787" s="12">
        <f t="shared" si="656"/>
        <v>0.600370948849666</v>
      </c>
      <c r="BA2787" s="12">
        <f t="shared" si="657"/>
        <v>0</v>
      </c>
      <c r="BB2787" s="12">
        <f t="shared" si="658"/>
        <v>0.600370948849666</v>
      </c>
      <c r="BC2787" s="12">
        <f t="shared" si="659"/>
        <v>0.399629051150334</v>
      </c>
    </row>
    <row r="2788" spans="1:55">
      <c r="A2788" s="3" t="s">
        <v>5627</v>
      </c>
      <c r="B2788" s="3" t="s">
        <v>5628</v>
      </c>
      <c r="C2788" s="3">
        <v>0</v>
      </c>
      <c r="D2788" s="3">
        <v>88014564.57</v>
      </c>
      <c r="E2788" s="3">
        <v>0</v>
      </c>
      <c r="F2788" s="3">
        <v>0</v>
      </c>
      <c r="G2788" s="3">
        <v>0</v>
      </c>
      <c r="H2788" s="3">
        <v>0</v>
      </c>
      <c r="I2788" s="3">
        <v>0</v>
      </c>
      <c r="J2788" s="3">
        <v>230595074.98</v>
      </c>
      <c r="K2788" s="3">
        <v>20565072.06</v>
      </c>
      <c r="L2788" s="3">
        <v>0</v>
      </c>
      <c r="M2788" s="3">
        <v>37240032.93</v>
      </c>
      <c r="N2788" s="3">
        <v>39854201</v>
      </c>
      <c r="O2788" s="3">
        <v>282880174.1</v>
      </c>
      <c r="P2788" s="3">
        <v>1086095.52</v>
      </c>
      <c r="Q2788" s="3">
        <v>0</v>
      </c>
      <c r="R2788" s="3">
        <v>385109819.39</v>
      </c>
      <c r="S2788" s="3">
        <v>3527576.57</v>
      </c>
      <c r="T2788" s="3">
        <v>0</v>
      </c>
      <c r="U2788" s="3">
        <v>12836750.08</v>
      </c>
      <c r="V2788" s="3">
        <v>7709212.62</v>
      </c>
      <c r="W2788" s="3">
        <v>0</v>
      </c>
      <c r="X2788" s="3">
        <v>0</v>
      </c>
      <c r="Y2788" s="3">
        <v>1108754.47</v>
      </c>
      <c r="Z2788" s="3">
        <v>6549828.54</v>
      </c>
      <c r="AA2788" s="3">
        <v>0</v>
      </c>
      <c r="AB2788" s="3">
        <v>19559801.63</v>
      </c>
      <c r="AC2788" s="3">
        <v>731129014.9</v>
      </c>
      <c r="AD2788" s="3">
        <v>22069235.34</v>
      </c>
      <c r="AE2788" s="3">
        <v>0</v>
      </c>
      <c r="AF2788" s="3">
        <v>0</v>
      </c>
      <c r="AG2788" s="3">
        <v>0</v>
      </c>
      <c r="AH2788" s="3">
        <v>105950102.49</v>
      </c>
      <c r="AI2788" s="3">
        <v>0</v>
      </c>
      <c r="AJ2788" s="3">
        <v>0</v>
      </c>
      <c r="AK2788" s="3">
        <v>28971246.56</v>
      </c>
      <c r="AL2788" s="3">
        <v>21922667.82</v>
      </c>
      <c r="AM2788" s="3">
        <v>804833.76</v>
      </c>
      <c r="AN2788" s="3">
        <v>0</v>
      </c>
      <c r="AO2788" s="6">
        <f t="shared" si="645"/>
        <v>339174711.61</v>
      </c>
      <c r="AP2788" s="6">
        <f t="shared" si="646"/>
        <v>361060503.55</v>
      </c>
      <c r="AQ2788" s="6">
        <f t="shared" si="647"/>
        <v>436401743.3</v>
      </c>
      <c r="AR2788" s="6">
        <f t="shared" si="648"/>
        <v>-75341239.75</v>
      </c>
      <c r="AS2788" s="6">
        <f t="shared" si="649"/>
        <v>910847100.87</v>
      </c>
      <c r="AT2788" s="10">
        <f t="shared" si="650"/>
        <v>0</v>
      </c>
      <c r="AU2788" s="10">
        <f t="shared" si="651"/>
        <v>910847100.87</v>
      </c>
      <c r="AV2788" s="10">
        <f t="shared" si="652"/>
        <v>263833471.86</v>
      </c>
      <c r="AW2788" s="12">
        <f t="shared" si="653"/>
        <v>0.288737823272029</v>
      </c>
      <c r="AX2788" s="12">
        <f t="shared" si="654"/>
        <v>0.711262176727971</v>
      </c>
      <c r="AY2788" s="12">
        <f t="shared" si="655"/>
        <v>-0.0641376400521414</v>
      </c>
      <c r="AZ2788" s="12">
        <f t="shared" si="656"/>
        <v>0.775399816780113</v>
      </c>
      <c r="BA2788" s="12">
        <f t="shared" si="657"/>
        <v>0</v>
      </c>
      <c r="BB2788" s="12">
        <f t="shared" si="658"/>
        <v>0.775399816780113</v>
      </c>
      <c r="BC2788" s="12">
        <f t="shared" si="659"/>
        <v>0.224600183219887</v>
      </c>
    </row>
    <row r="2789" spans="1:55">
      <c r="A2789" s="3" t="s">
        <v>5629</v>
      </c>
      <c r="B2789" s="3" t="s">
        <v>5630</v>
      </c>
      <c r="C2789" s="3">
        <v>0</v>
      </c>
      <c r="D2789" s="3">
        <v>87535935.17</v>
      </c>
      <c r="E2789" s="3">
        <v>0</v>
      </c>
      <c r="F2789" s="3">
        <v>0</v>
      </c>
      <c r="G2789" s="3">
        <v>0</v>
      </c>
      <c r="H2789" s="3">
        <v>0</v>
      </c>
      <c r="I2789" s="3">
        <v>0</v>
      </c>
      <c r="J2789" s="3">
        <v>0</v>
      </c>
      <c r="K2789" s="3">
        <v>11938235.58</v>
      </c>
      <c r="L2789" s="3">
        <v>0</v>
      </c>
      <c r="M2789" s="3">
        <v>92377299.39</v>
      </c>
      <c r="N2789" s="3">
        <v>2967402.36</v>
      </c>
      <c r="O2789" s="3">
        <v>54739633.67</v>
      </c>
      <c r="P2789" s="3">
        <v>25917968.78</v>
      </c>
      <c r="Q2789" s="3">
        <v>0</v>
      </c>
      <c r="R2789" s="3">
        <v>58383636.55</v>
      </c>
      <c r="S2789" s="3">
        <v>91743.13</v>
      </c>
      <c r="T2789" s="3">
        <v>0</v>
      </c>
      <c r="U2789" s="3">
        <v>3897403.84</v>
      </c>
      <c r="V2789" s="3">
        <v>4761313.56</v>
      </c>
      <c r="W2789" s="3">
        <v>0</v>
      </c>
      <c r="X2789" s="3">
        <v>0</v>
      </c>
      <c r="Y2789" s="3">
        <v>0</v>
      </c>
      <c r="Z2789" s="3">
        <v>3349280.37</v>
      </c>
      <c r="AA2789" s="3">
        <v>0</v>
      </c>
      <c r="AB2789" s="3">
        <v>4781853.61</v>
      </c>
      <c r="AC2789" s="3">
        <v>327579667.58</v>
      </c>
      <c r="AD2789" s="3">
        <v>82565838.06</v>
      </c>
      <c r="AE2789" s="3">
        <v>0</v>
      </c>
      <c r="AF2789" s="3">
        <v>0</v>
      </c>
      <c r="AG2789" s="3">
        <v>0</v>
      </c>
      <c r="AH2789" s="3">
        <v>71636655.52</v>
      </c>
      <c r="AI2789" s="3">
        <v>31079580.05</v>
      </c>
      <c r="AJ2789" s="3">
        <v>0</v>
      </c>
      <c r="AK2789" s="3">
        <v>0</v>
      </c>
      <c r="AL2789" s="3">
        <v>19198211.28</v>
      </c>
      <c r="AM2789" s="3">
        <v>5597078.25</v>
      </c>
      <c r="AN2789" s="3">
        <v>3964171.02</v>
      </c>
      <c r="AO2789" s="6">
        <f t="shared" si="645"/>
        <v>99474170.75</v>
      </c>
      <c r="AP2789" s="6">
        <f t="shared" si="646"/>
        <v>176002304.2</v>
      </c>
      <c r="AQ2789" s="6">
        <f t="shared" si="647"/>
        <v>75265231.06</v>
      </c>
      <c r="AR2789" s="6">
        <f t="shared" si="648"/>
        <v>100737073.14</v>
      </c>
      <c r="AS2789" s="6">
        <f t="shared" si="649"/>
        <v>541621201.76</v>
      </c>
      <c r="AT2789" s="10">
        <f t="shared" si="650"/>
        <v>0</v>
      </c>
      <c r="AU2789" s="10">
        <f t="shared" si="651"/>
        <v>541621201.76</v>
      </c>
      <c r="AV2789" s="10">
        <f t="shared" si="652"/>
        <v>200211243.89</v>
      </c>
      <c r="AW2789" s="12">
        <f t="shared" si="653"/>
        <v>0.134092504760748</v>
      </c>
      <c r="AX2789" s="12">
        <f t="shared" si="654"/>
        <v>0.865907495239252</v>
      </c>
      <c r="AY2789" s="12">
        <f t="shared" si="655"/>
        <v>0.135794913973779</v>
      </c>
      <c r="AZ2789" s="12">
        <f t="shared" si="656"/>
        <v>0.730112581265473</v>
      </c>
      <c r="BA2789" s="12">
        <f t="shared" si="657"/>
        <v>0</v>
      </c>
      <c r="BB2789" s="12">
        <f t="shared" si="658"/>
        <v>0.730112581265473</v>
      </c>
      <c r="BC2789" s="12">
        <f t="shared" si="659"/>
        <v>0.269887418734527</v>
      </c>
    </row>
    <row r="2790" spans="1:55">
      <c r="A2790" s="3" t="s">
        <v>5631</v>
      </c>
      <c r="B2790" s="3" t="s">
        <v>5632</v>
      </c>
      <c r="C2790" s="3">
        <v>0</v>
      </c>
      <c r="D2790" s="3">
        <v>87339521.56</v>
      </c>
      <c r="E2790" s="3">
        <v>446396740.16</v>
      </c>
      <c r="F2790" s="3">
        <v>0</v>
      </c>
      <c r="G2790" s="3">
        <v>0</v>
      </c>
      <c r="H2790" s="3">
        <v>0</v>
      </c>
      <c r="I2790" s="3">
        <v>0</v>
      </c>
      <c r="J2790" s="3">
        <v>0</v>
      </c>
      <c r="K2790" s="3">
        <v>43058266.18</v>
      </c>
      <c r="L2790" s="3">
        <v>0</v>
      </c>
      <c r="M2790" s="3">
        <v>173418425.45</v>
      </c>
      <c r="N2790" s="3">
        <v>3183011.16</v>
      </c>
      <c r="O2790" s="3">
        <v>69112717.01</v>
      </c>
      <c r="P2790" s="3">
        <v>0</v>
      </c>
      <c r="Q2790" s="3">
        <v>0</v>
      </c>
      <c r="R2790" s="3">
        <v>123021503.87</v>
      </c>
      <c r="S2790" s="3">
        <v>0</v>
      </c>
      <c r="T2790" s="3">
        <v>0</v>
      </c>
      <c r="U2790" s="3">
        <v>7296527.96</v>
      </c>
      <c r="V2790" s="3">
        <v>2853514.43</v>
      </c>
      <c r="W2790" s="3">
        <v>0</v>
      </c>
      <c r="X2790" s="3">
        <v>0</v>
      </c>
      <c r="Y2790" s="3">
        <v>0</v>
      </c>
      <c r="Z2790" s="3">
        <v>0</v>
      </c>
      <c r="AA2790" s="3">
        <v>0</v>
      </c>
      <c r="AB2790" s="3">
        <v>19980088.91</v>
      </c>
      <c r="AC2790" s="3">
        <v>112060520.91</v>
      </c>
      <c r="AD2790" s="3">
        <v>35605581.52</v>
      </c>
      <c r="AE2790" s="3">
        <v>0</v>
      </c>
      <c r="AF2790" s="3">
        <v>0</v>
      </c>
      <c r="AG2790" s="3">
        <v>0</v>
      </c>
      <c r="AH2790" s="3">
        <v>42692616.86</v>
      </c>
      <c r="AI2790" s="3">
        <v>0</v>
      </c>
      <c r="AJ2790" s="3">
        <v>0</v>
      </c>
      <c r="AK2790" s="3">
        <v>2669889.18</v>
      </c>
      <c r="AL2790" s="3">
        <v>779811.64</v>
      </c>
      <c r="AM2790" s="3">
        <v>2309511.02</v>
      </c>
      <c r="AN2790" s="3">
        <v>11774050</v>
      </c>
      <c r="AO2790" s="6">
        <f t="shared" si="645"/>
        <v>576794527.9</v>
      </c>
      <c r="AP2790" s="6">
        <f t="shared" si="646"/>
        <v>245714153.62</v>
      </c>
      <c r="AQ2790" s="6">
        <f t="shared" si="647"/>
        <v>153151635.17</v>
      </c>
      <c r="AR2790" s="6">
        <f t="shared" si="648"/>
        <v>92562518.45</v>
      </c>
      <c r="AS2790" s="6">
        <f t="shared" si="649"/>
        <v>207891981.13</v>
      </c>
      <c r="AT2790" s="10">
        <f t="shared" si="650"/>
        <v>0</v>
      </c>
      <c r="AU2790" s="10">
        <f t="shared" si="651"/>
        <v>207891981.13</v>
      </c>
      <c r="AV2790" s="10">
        <f t="shared" si="652"/>
        <v>669357046.35</v>
      </c>
      <c r="AW2790" s="12">
        <f t="shared" si="653"/>
        <v>0.657503753018581</v>
      </c>
      <c r="AX2790" s="12">
        <f t="shared" si="654"/>
        <v>0.342496246981419</v>
      </c>
      <c r="AY2790" s="12">
        <f t="shared" si="655"/>
        <v>0.105514529569667</v>
      </c>
      <c r="AZ2790" s="12">
        <f t="shared" si="656"/>
        <v>0.236981717411752</v>
      </c>
      <c r="BA2790" s="12">
        <f t="shared" si="657"/>
        <v>0</v>
      </c>
      <c r="BB2790" s="12">
        <f t="shared" si="658"/>
        <v>0.236981717411752</v>
      </c>
      <c r="BC2790" s="12">
        <f t="shared" si="659"/>
        <v>0.763018282588248</v>
      </c>
    </row>
    <row r="2791" spans="1:55">
      <c r="A2791" s="3" t="s">
        <v>5633</v>
      </c>
      <c r="B2791" s="3" t="s">
        <v>5634</v>
      </c>
      <c r="C2791" s="3">
        <v>0</v>
      </c>
      <c r="D2791" s="3">
        <v>87172953.24</v>
      </c>
      <c r="E2791" s="3">
        <v>151832803.78</v>
      </c>
      <c r="F2791" s="3">
        <v>0</v>
      </c>
      <c r="G2791" s="3">
        <v>0</v>
      </c>
      <c r="H2791" s="3">
        <v>0</v>
      </c>
      <c r="I2791" s="3">
        <v>0</v>
      </c>
      <c r="J2791" s="3">
        <v>0</v>
      </c>
      <c r="K2791" s="3">
        <v>154105.9</v>
      </c>
      <c r="L2791" s="3">
        <v>0</v>
      </c>
      <c r="M2791" s="3">
        <v>24514919.45</v>
      </c>
      <c r="N2791" s="3">
        <v>3382954.44</v>
      </c>
      <c r="O2791" s="3">
        <v>9640610.48</v>
      </c>
      <c r="P2791" s="3">
        <v>1170243.72</v>
      </c>
      <c r="Q2791" s="3">
        <v>0</v>
      </c>
      <c r="R2791" s="3">
        <v>115783961.32</v>
      </c>
      <c r="S2791" s="3">
        <v>0</v>
      </c>
      <c r="T2791" s="3">
        <v>0</v>
      </c>
      <c r="U2791" s="3">
        <v>55517.74</v>
      </c>
      <c r="V2791" s="3">
        <v>1361409.57</v>
      </c>
      <c r="W2791" s="3">
        <v>0</v>
      </c>
      <c r="X2791" s="3">
        <v>0</v>
      </c>
      <c r="Y2791" s="3">
        <v>0</v>
      </c>
      <c r="Z2791" s="3">
        <v>0</v>
      </c>
      <c r="AA2791" s="3">
        <v>0</v>
      </c>
      <c r="AB2791" s="3">
        <v>264217.3</v>
      </c>
      <c r="AC2791" s="3">
        <v>1347290.38</v>
      </c>
      <c r="AD2791" s="3">
        <v>0</v>
      </c>
      <c r="AE2791" s="3">
        <v>0</v>
      </c>
      <c r="AF2791" s="3">
        <v>0</v>
      </c>
      <c r="AG2791" s="3">
        <v>0</v>
      </c>
      <c r="AH2791" s="3">
        <v>57051.36</v>
      </c>
      <c r="AI2791" s="3">
        <v>0</v>
      </c>
      <c r="AJ2791" s="3">
        <v>0</v>
      </c>
      <c r="AK2791" s="3">
        <v>1286063.49</v>
      </c>
      <c r="AL2791" s="3">
        <v>176.64</v>
      </c>
      <c r="AM2791" s="3">
        <v>502501.12</v>
      </c>
      <c r="AN2791" s="3">
        <v>0</v>
      </c>
      <c r="AO2791" s="6">
        <f t="shared" si="645"/>
        <v>239159862.92</v>
      </c>
      <c r="AP2791" s="6">
        <f t="shared" si="646"/>
        <v>38708728.09</v>
      </c>
      <c r="AQ2791" s="6">
        <f t="shared" si="647"/>
        <v>117465105.93</v>
      </c>
      <c r="AR2791" s="6">
        <f t="shared" si="648"/>
        <v>-78756377.84</v>
      </c>
      <c r="AS2791" s="6">
        <f t="shared" si="649"/>
        <v>3193082.99</v>
      </c>
      <c r="AT2791" s="10">
        <f t="shared" si="650"/>
        <v>0</v>
      </c>
      <c r="AU2791" s="10">
        <f t="shared" si="651"/>
        <v>3193082.99</v>
      </c>
      <c r="AV2791" s="10">
        <f t="shared" si="652"/>
        <v>160403485.08</v>
      </c>
      <c r="AW2791" s="12">
        <f t="shared" si="653"/>
        <v>1.46188801966596</v>
      </c>
      <c r="AX2791" s="12">
        <f t="shared" si="654"/>
        <v>-0.461888019665961</v>
      </c>
      <c r="AY2791" s="12">
        <f t="shared" si="655"/>
        <v>-0.481406051295046</v>
      </c>
      <c r="AZ2791" s="12">
        <f t="shared" si="656"/>
        <v>0.0195180316290849</v>
      </c>
      <c r="BA2791" s="12">
        <f t="shared" si="657"/>
        <v>0</v>
      </c>
      <c r="BB2791" s="12">
        <f t="shared" si="658"/>
        <v>0.0195180316290849</v>
      </c>
      <c r="BC2791" s="12">
        <f t="shared" si="659"/>
        <v>0.980481968370915</v>
      </c>
    </row>
    <row r="2792" spans="1:55">
      <c r="A2792" s="3" t="s">
        <v>5635</v>
      </c>
      <c r="B2792" s="3" t="s">
        <v>5636</v>
      </c>
      <c r="C2792" s="3">
        <v>0</v>
      </c>
      <c r="D2792" s="3">
        <v>87127272.18</v>
      </c>
      <c r="E2792" s="3">
        <v>334349786.31</v>
      </c>
      <c r="F2792" s="3">
        <v>0</v>
      </c>
      <c r="G2792" s="3">
        <v>0</v>
      </c>
      <c r="H2792" s="3">
        <v>0</v>
      </c>
      <c r="I2792" s="3">
        <v>0</v>
      </c>
      <c r="J2792" s="3">
        <v>0</v>
      </c>
      <c r="K2792" s="3">
        <v>9667905.42</v>
      </c>
      <c r="L2792" s="3">
        <v>0</v>
      </c>
      <c r="M2792" s="3">
        <v>387687129.47</v>
      </c>
      <c r="N2792" s="3">
        <v>72873101.97</v>
      </c>
      <c r="O2792" s="3">
        <v>534788968.08</v>
      </c>
      <c r="P2792" s="3">
        <v>190600447.43</v>
      </c>
      <c r="Q2792" s="3">
        <v>0</v>
      </c>
      <c r="R2792" s="3">
        <v>242125999.63</v>
      </c>
      <c r="S2792" s="3">
        <v>0</v>
      </c>
      <c r="T2792" s="3">
        <v>0</v>
      </c>
      <c r="U2792" s="3">
        <v>35973706.85</v>
      </c>
      <c r="V2792" s="3">
        <v>18890345.85</v>
      </c>
      <c r="W2792" s="3">
        <v>0</v>
      </c>
      <c r="X2792" s="3">
        <v>4121486.35</v>
      </c>
      <c r="Y2792" s="3">
        <v>4204559.04</v>
      </c>
      <c r="Z2792" s="3">
        <v>0</v>
      </c>
      <c r="AA2792" s="3">
        <v>0</v>
      </c>
      <c r="AB2792" s="3">
        <v>456977.89</v>
      </c>
      <c r="AC2792" s="3">
        <v>108537357.03</v>
      </c>
      <c r="AD2792" s="3">
        <v>6328813.45</v>
      </c>
      <c r="AE2792" s="3">
        <v>0</v>
      </c>
      <c r="AF2792" s="3">
        <v>0</v>
      </c>
      <c r="AG2792" s="3">
        <v>0</v>
      </c>
      <c r="AH2792" s="3">
        <v>3925839.87</v>
      </c>
      <c r="AI2792" s="3">
        <v>0</v>
      </c>
      <c r="AJ2792" s="3">
        <v>0</v>
      </c>
      <c r="AK2792" s="3">
        <v>41918.91</v>
      </c>
      <c r="AL2792" s="3">
        <v>23396456.83</v>
      </c>
      <c r="AM2792" s="3">
        <v>90887.99</v>
      </c>
      <c r="AN2792" s="3">
        <v>12274099.94</v>
      </c>
      <c r="AO2792" s="6">
        <f t="shared" si="645"/>
        <v>431144963.91</v>
      </c>
      <c r="AP2792" s="6">
        <f t="shared" si="646"/>
        <v>1185949646.95</v>
      </c>
      <c r="AQ2792" s="6">
        <f t="shared" si="647"/>
        <v>305773075.61</v>
      </c>
      <c r="AR2792" s="6">
        <f t="shared" si="648"/>
        <v>880176571.34</v>
      </c>
      <c r="AS2792" s="6">
        <f t="shared" si="649"/>
        <v>154595374.02</v>
      </c>
      <c r="AT2792" s="10">
        <f t="shared" si="650"/>
        <v>0</v>
      </c>
      <c r="AU2792" s="10">
        <f t="shared" si="651"/>
        <v>154595374.02</v>
      </c>
      <c r="AV2792" s="10">
        <f t="shared" si="652"/>
        <v>1311321535.25</v>
      </c>
      <c r="AW2792" s="12">
        <f t="shared" si="653"/>
        <v>0.294112825347449</v>
      </c>
      <c r="AX2792" s="12">
        <f t="shared" si="654"/>
        <v>0.705887174652551</v>
      </c>
      <c r="AY2792" s="12">
        <f t="shared" si="655"/>
        <v>0.60042732693377</v>
      </c>
      <c r="AZ2792" s="12">
        <f t="shared" si="656"/>
        <v>0.105459847718781</v>
      </c>
      <c r="BA2792" s="12">
        <f t="shared" si="657"/>
        <v>0</v>
      </c>
      <c r="BB2792" s="12">
        <f t="shared" si="658"/>
        <v>0.105459847718781</v>
      </c>
      <c r="BC2792" s="12">
        <f t="shared" si="659"/>
        <v>0.894540152281219</v>
      </c>
    </row>
    <row r="2793" spans="1:55">
      <c r="A2793" s="3" t="s">
        <v>5637</v>
      </c>
      <c r="B2793" s="3" t="s">
        <v>5638</v>
      </c>
      <c r="C2793" s="3">
        <v>0</v>
      </c>
      <c r="D2793" s="3">
        <v>86741187.64</v>
      </c>
      <c r="E2793" s="3">
        <v>100000000</v>
      </c>
      <c r="F2793" s="3">
        <v>0</v>
      </c>
      <c r="G2793" s="3">
        <v>0</v>
      </c>
      <c r="H2793" s="3">
        <v>0</v>
      </c>
      <c r="I2793" s="3">
        <v>0</v>
      </c>
      <c r="J2793" s="3">
        <v>0</v>
      </c>
      <c r="K2793" s="3">
        <v>1848418.09</v>
      </c>
      <c r="L2793" s="3">
        <v>0</v>
      </c>
      <c r="M2793" s="3">
        <v>209244046.8</v>
      </c>
      <c r="N2793" s="3">
        <v>4287724.18</v>
      </c>
      <c r="O2793" s="3">
        <v>126005913.53</v>
      </c>
      <c r="P2793" s="3">
        <v>0</v>
      </c>
      <c r="Q2793" s="3">
        <v>0</v>
      </c>
      <c r="R2793" s="3">
        <v>166183681.41</v>
      </c>
      <c r="S2793" s="3">
        <v>0</v>
      </c>
      <c r="T2793" s="3">
        <v>0</v>
      </c>
      <c r="U2793" s="3">
        <v>24699668.86</v>
      </c>
      <c r="V2793" s="3">
        <v>3698226.81</v>
      </c>
      <c r="W2793" s="3">
        <v>0</v>
      </c>
      <c r="X2793" s="3">
        <v>0</v>
      </c>
      <c r="Y2793" s="3">
        <v>0</v>
      </c>
      <c r="Z2793" s="3">
        <v>2531382.18</v>
      </c>
      <c r="AA2793" s="3">
        <v>0</v>
      </c>
      <c r="AB2793" s="3">
        <v>0</v>
      </c>
      <c r="AC2793" s="3">
        <v>356794531.27</v>
      </c>
      <c r="AD2793" s="3">
        <v>63782806.63</v>
      </c>
      <c r="AE2793" s="3">
        <v>0</v>
      </c>
      <c r="AF2793" s="3">
        <v>0</v>
      </c>
      <c r="AG2793" s="3">
        <v>0</v>
      </c>
      <c r="AH2793" s="3">
        <v>28023586.81</v>
      </c>
      <c r="AI2793" s="3">
        <v>0</v>
      </c>
      <c r="AJ2793" s="3">
        <v>0</v>
      </c>
      <c r="AK2793" s="3">
        <v>6759566.31</v>
      </c>
      <c r="AL2793" s="3">
        <v>10639299.67</v>
      </c>
      <c r="AM2793" s="3">
        <v>9777694.34</v>
      </c>
      <c r="AN2793" s="3">
        <v>7749543.54</v>
      </c>
      <c r="AO2793" s="6">
        <f t="shared" si="645"/>
        <v>188589605.73</v>
      </c>
      <c r="AP2793" s="6">
        <f t="shared" si="646"/>
        <v>339537684.51</v>
      </c>
      <c r="AQ2793" s="6">
        <f t="shared" si="647"/>
        <v>197112959.26</v>
      </c>
      <c r="AR2793" s="6">
        <f t="shared" si="648"/>
        <v>142424725.25</v>
      </c>
      <c r="AS2793" s="6">
        <f t="shared" si="649"/>
        <v>483527028.57</v>
      </c>
      <c r="AT2793" s="10">
        <f t="shared" si="650"/>
        <v>0</v>
      </c>
      <c r="AU2793" s="10">
        <f t="shared" si="651"/>
        <v>483527028.57</v>
      </c>
      <c r="AV2793" s="10">
        <f t="shared" si="652"/>
        <v>331014330.98</v>
      </c>
      <c r="AW2793" s="12">
        <f t="shared" si="653"/>
        <v>0.23152858172136</v>
      </c>
      <c r="AX2793" s="12">
        <f t="shared" si="654"/>
        <v>0.76847141827864</v>
      </c>
      <c r="AY2793" s="12">
        <f t="shared" si="655"/>
        <v>0.17485266227449</v>
      </c>
      <c r="AZ2793" s="12">
        <f t="shared" si="656"/>
        <v>0.59361875600415</v>
      </c>
      <c r="BA2793" s="12">
        <f t="shared" si="657"/>
        <v>0</v>
      </c>
      <c r="BB2793" s="12">
        <f t="shared" si="658"/>
        <v>0.59361875600415</v>
      </c>
      <c r="BC2793" s="12">
        <f t="shared" si="659"/>
        <v>0.40638124399585</v>
      </c>
    </row>
    <row r="2794" spans="1:55">
      <c r="A2794" s="3" t="s">
        <v>5639</v>
      </c>
      <c r="B2794" s="3" t="s">
        <v>5640</v>
      </c>
      <c r="C2794" s="3">
        <v>18316094.51</v>
      </c>
      <c r="D2794" s="3">
        <v>85981131.62</v>
      </c>
      <c r="E2794" s="3">
        <v>14000000</v>
      </c>
      <c r="F2794" s="3">
        <v>528409.55</v>
      </c>
      <c r="G2794" s="3">
        <v>0</v>
      </c>
      <c r="H2794" s="3">
        <v>0</v>
      </c>
      <c r="I2794" s="3">
        <v>0</v>
      </c>
      <c r="J2794" s="3">
        <v>151726800</v>
      </c>
      <c r="K2794" s="3">
        <v>34305539.98</v>
      </c>
      <c r="L2794" s="3">
        <v>0</v>
      </c>
      <c r="M2794" s="3">
        <v>99530580.19</v>
      </c>
      <c r="N2794" s="3">
        <v>339197259.68</v>
      </c>
      <c r="O2794" s="3">
        <v>42966732.08</v>
      </c>
      <c r="P2794" s="3">
        <v>39429160.53</v>
      </c>
      <c r="Q2794" s="3">
        <v>4434750.08</v>
      </c>
      <c r="R2794" s="3">
        <v>185723070.41</v>
      </c>
      <c r="S2794" s="3">
        <v>235500</v>
      </c>
      <c r="T2794" s="3">
        <v>0</v>
      </c>
      <c r="U2794" s="3">
        <v>9789754.32</v>
      </c>
      <c r="V2794" s="3">
        <v>1621268.04</v>
      </c>
      <c r="W2794" s="3">
        <v>0</v>
      </c>
      <c r="X2794" s="3">
        <v>0</v>
      </c>
      <c r="Y2794" s="3">
        <v>0</v>
      </c>
      <c r="Z2794" s="3">
        <v>964421.65</v>
      </c>
      <c r="AA2794" s="3">
        <v>0</v>
      </c>
      <c r="AB2794" s="3">
        <v>386485.71</v>
      </c>
      <c r="AC2794" s="3">
        <v>155987849.41</v>
      </c>
      <c r="AD2794" s="3">
        <v>0</v>
      </c>
      <c r="AE2794" s="3">
        <v>0</v>
      </c>
      <c r="AF2794" s="3">
        <v>0</v>
      </c>
      <c r="AG2794" s="3">
        <v>0</v>
      </c>
      <c r="AH2794" s="3">
        <v>11017305.09</v>
      </c>
      <c r="AI2794" s="3">
        <v>1682316.09</v>
      </c>
      <c r="AJ2794" s="3">
        <v>312618971.3</v>
      </c>
      <c r="AK2794" s="3">
        <v>67922967.43</v>
      </c>
      <c r="AL2794" s="3">
        <v>78335406.67</v>
      </c>
      <c r="AM2794" s="3">
        <v>11469385.96</v>
      </c>
      <c r="AN2794" s="3">
        <v>8566037.72</v>
      </c>
      <c r="AO2794" s="6">
        <f t="shared" si="645"/>
        <v>286541881.15</v>
      </c>
      <c r="AP2794" s="6">
        <f t="shared" si="646"/>
        <v>525558482.56</v>
      </c>
      <c r="AQ2794" s="6">
        <f t="shared" si="647"/>
        <v>198720500.13</v>
      </c>
      <c r="AR2794" s="6">
        <f t="shared" si="648"/>
        <v>326837982.43</v>
      </c>
      <c r="AS2794" s="6">
        <f t="shared" si="649"/>
        <v>647600239.67</v>
      </c>
      <c r="AT2794" s="10">
        <f t="shared" si="650"/>
        <v>18316094.51</v>
      </c>
      <c r="AU2794" s="10">
        <f t="shared" si="651"/>
        <v>665916334.18</v>
      </c>
      <c r="AV2794" s="10">
        <f t="shared" si="652"/>
        <v>613379863.58</v>
      </c>
      <c r="AW2794" s="12">
        <f t="shared" si="653"/>
        <v>0.223984001243593</v>
      </c>
      <c r="AX2794" s="12">
        <f t="shared" si="654"/>
        <v>0.761698677605863</v>
      </c>
      <c r="AY2794" s="12">
        <f t="shared" si="655"/>
        <v>0.255482649758735</v>
      </c>
      <c r="AZ2794" s="12">
        <f t="shared" si="656"/>
        <v>0.506216027847127</v>
      </c>
      <c r="BA2794" s="12">
        <f t="shared" si="657"/>
        <v>0.0143173211505442</v>
      </c>
      <c r="BB2794" s="12">
        <f t="shared" si="658"/>
        <v>0.520533348997671</v>
      </c>
      <c r="BC2794" s="12">
        <f t="shared" si="659"/>
        <v>0.479466651002329</v>
      </c>
    </row>
    <row r="2795" spans="1:55">
      <c r="A2795" s="3" t="s">
        <v>5641</v>
      </c>
      <c r="B2795" s="3" t="s">
        <v>5642</v>
      </c>
      <c r="C2795" s="3">
        <v>50021413.29</v>
      </c>
      <c r="D2795" s="3">
        <v>85804260.96</v>
      </c>
      <c r="E2795" s="3">
        <v>0</v>
      </c>
      <c r="F2795" s="3">
        <v>0</v>
      </c>
      <c r="G2795" s="3">
        <v>0</v>
      </c>
      <c r="H2795" s="3">
        <v>0</v>
      </c>
      <c r="I2795" s="3">
        <v>0</v>
      </c>
      <c r="J2795" s="3">
        <v>0</v>
      </c>
      <c r="K2795" s="3">
        <v>3102393.68</v>
      </c>
      <c r="L2795" s="3">
        <v>0</v>
      </c>
      <c r="M2795" s="3">
        <v>138314230.17</v>
      </c>
      <c r="N2795" s="3">
        <v>6467427.32</v>
      </c>
      <c r="O2795" s="3">
        <v>141058330.86</v>
      </c>
      <c r="P2795" s="3">
        <v>6105839.75</v>
      </c>
      <c r="Q2795" s="3">
        <v>0</v>
      </c>
      <c r="R2795" s="3">
        <v>271427829.15</v>
      </c>
      <c r="S2795" s="3">
        <v>0</v>
      </c>
      <c r="T2795" s="3">
        <v>0</v>
      </c>
      <c r="U2795" s="3">
        <v>403681.86</v>
      </c>
      <c r="V2795" s="3">
        <v>4112530.81</v>
      </c>
      <c r="W2795" s="3">
        <v>0</v>
      </c>
      <c r="X2795" s="3">
        <v>0</v>
      </c>
      <c r="Y2795" s="3">
        <v>0</v>
      </c>
      <c r="Z2795" s="3">
        <v>0</v>
      </c>
      <c r="AA2795" s="3">
        <v>0</v>
      </c>
      <c r="AB2795" s="3">
        <v>7536876.78</v>
      </c>
      <c r="AC2795" s="3">
        <v>331340575.37</v>
      </c>
      <c r="AD2795" s="3">
        <v>1778772.88</v>
      </c>
      <c r="AE2795" s="3">
        <v>0</v>
      </c>
      <c r="AF2795" s="3">
        <v>0</v>
      </c>
      <c r="AG2795" s="3">
        <v>0</v>
      </c>
      <c r="AH2795" s="3">
        <v>31773223.77</v>
      </c>
      <c r="AI2795" s="3">
        <v>0</v>
      </c>
      <c r="AJ2795" s="3">
        <v>0</v>
      </c>
      <c r="AK2795" s="3">
        <v>401865.02</v>
      </c>
      <c r="AL2795" s="3">
        <v>520318.8</v>
      </c>
      <c r="AM2795" s="3">
        <v>0</v>
      </c>
      <c r="AN2795" s="3">
        <v>0</v>
      </c>
      <c r="AO2795" s="6">
        <f t="shared" si="645"/>
        <v>88906654.64</v>
      </c>
      <c r="AP2795" s="6">
        <f t="shared" si="646"/>
        <v>291945828.1</v>
      </c>
      <c r="AQ2795" s="6">
        <f t="shared" si="647"/>
        <v>283480918.6</v>
      </c>
      <c r="AR2795" s="6">
        <f t="shared" si="648"/>
        <v>8464909.50000006</v>
      </c>
      <c r="AS2795" s="6">
        <f t="shared" si="649"/>
        <v>365814755.84</v>
      </c>
      <c r="AT2795" s="10">
        <f t="shared" si="650"/>
        <v>50021413.29</v>
      </c>
      <c r="AU2795" s="10">
        <f t="shared" si="651"/>
        <v>415836169.13</v>
      </c>
      <c r="AV2795" s="10">
        <f t="shared" si="652"/>
        <v>97371564.1400001</v>
      </c>
      <c r="AW2795" s="12">
        <f t="shared" si="653"/>
        <v>0.173237168648092</v>
      </c>
      <c r="AX2795" s="12">
        <f t="shared" si="654"/>
        <v>0.729294671682374</v>
      </c>
      <c r="AY2795" s="12">
        <f t="shared" si="655"/>
        <v>0.0164941191475512</v>
      </c>
      <c r="AZ2795" s="12">
        <f t="shared" si="656"/>
        <v>0.712800552534823</v>
      </c>
      <c r="BA2795" s="12">
        <f t="shared" si="657"/>
        <v>0.097468159669534</v>
      </c>
      <c r="BB2795" s="12">
        <f t="shared" si="658"/>
        <v>0.810268712204357</v>
      </c>
      <c r="BC2795" s="12">
        <f t="shared" si="659"/>
        <v>0.189731287795643</v>
      </c>
    </row>
    <row r="2796" spans="1:55">
      <c r="A2796" s="3" t="s">
        <v>5643</v>
      </c>
      <c r="B2796" s="3" t="s">
        <v>5644</v>
      </c>
      <c r="C2796" s="3">
        <v>49638947.67</v>
      </c>
      <c r="D2796" s="3">
        <v>85159650.3</v>
      </c>
      <c r="E2796" s="3">
        <v>81014062.85</v>
      </c>
      <c r="F2796" s="3">
        <v>0</v>
      </c>
      <c r="G2796" s="3">
        <v>0</v>
      </c>
      <c r="H2796" s="3">
        <v>0</v>
      </c>
      <c r="I2796" s="3">
        <v>0</v>
      </c>
      <c r="J2796" s="3">
        <v>41804903.31</v>
      </c>
      <c r="K2796" s="3">
        <v>586716.28</v>
      </c>
      <c r="L2796" s="3">
        <v>0</v>
      </c>
      <c r="M2796" s="3">
        <v>205733106.45</v>
      </c>
      <c r="N2796" s="3">
        <v>2401884.62</v>
      </c>
      <c r="O2796" s="3">
        <v>123016970.43</v>
      </c>
      <c r="P2796" s="3">
        <v>11705107.47</v>
      </c>
      <c r="Q2796" s="3">
        <v>0</v>
      </c>
      <c r="R2796" s="3">
        <v>140040651.68</v>
      </c>
      <c r="S2796" s="3">
        <v>0</v>
      </c>
      <c r="T2796" s="3">
        <v>0</v>
      </c>
      <c r="U2796" s="3">
        <v>9340843.59</v>
      </c>
      <c r="V2796" s="3">
        <v>4008685.36</v>
      </c>
      <c r="W2796" s="3">
        <v>0</v>
      </c>
      <c r="X2796" s="3">
        <v>0</v>
      </c>
      <c r="Y2796" s="3">
        <v>14429230.83</v>
      </c>
      <c r="Z2796" s="3">
        <v>16402440.54</v>
      </c>
      <c r="AA2796" s="3">
        <v>0</v>
      </c>
      <c r="AB2796" s="3">
        <v>8689.52</v>
      </c>
      <c r="AC2796" s="3">
        <v>270572314.82</v>
      </c>
      <c r="AD2796" s="3">
        <v>3033907.29</v>
      </c>
      <c r="AE2796" s="3">
        <v>0</v>
      </c>
      <c r="AF2796" s="3">
        <v>0</v>
      </c>
      <c r="AG2796" s="3">
        <v>0</v>
      </c>
      <c r="AH2796" s="3">
        <v>29877880.16</v>
      </c>
      <c r="AI2796" s="3">
        <v>0</v>
      </c>
      <c r="AJ2796" s="3">
        <v>0</v>
      </c>
      <c r="AK2796" s="3">
        <v>3747084.66</v>
      </c>
      <c r="AL2796" s="3">
        <v>6120027.9</v>
      </c>
      <c r="AM2796" s="3">
        <v>8784301.66</v>
      </c>
      <c r="AN2796" s="3">
        <v>217680</v>
      </c>
      <c r="AO2796" s="6">
        <f t="shared" si="645"/>
        <v>208565332.74</v>
      </c>
      <c r="AP2796" s="6">
        <f t="shared" si="646"/>
        <v>342857068.97</v>
      </c>
      <c r="AQ2796" s="6">
        <f t="shared" si="647"/>
        <v>184230541.52</v>
      </c>
      <c r="AR2796" s="6">
        <f t="shared" si="648"/>
        <v>158626527.45</v>
      </c>
      <c r="AS2796" s="6">
        <f t="shared" si="649"/>
        <v>322353196.49</v>
      </c>
      <c r="AT2796" s="10">
        <f t="shared" si="650"/>
        <v>49638947.67</v>
      </c>
      <c r="AU2796" s="10">
        <f t="shared" si="651"/>
        <v>371992144.16</v>
      </c>
      <c r="AV2796" s="10">
        <f t="shared" si="652"/>
        <v>367191860.19</v>
      </c>
      <c r="AW2796" s="12">
        <f t="shared" si="653"/>
        <v>0.282156176963544</v>
      </c>
      <c r="AX2796" s="12">
        <f t="shared" si="654"/>
        <v>0.650690113841071</v>
      </c>
      <c r="AY2796" s="12">
        <f t="shared" si="655"/>
        <v>0.214596807447813</v>
      </c>
      <c r="AZ2796" s="12">
        <f t="shared" si="656"/>
        <v>0.436093306393258</v>
      </c>
      <c r="BA2796" s="12">
        <f t="shared" si="657"/>
        <v>0.0671537091953849</v>
      </c>
      <c r="BB2796" s="12">
        <f t="shared" si="658"/>
        <v>0.503247015588643</v>
      </c>
      <c r="BC2796" s="12">
        <f t="shared" si="659"/>
        <v>0.496752984411357</v>
      </c>
    </row>
    <row r="2797" spans="1:55">
      <c r="A2797" s="3" t="s">
        <v>5645</v>
      </c>
      <c r="B2797" s="3" t="s">
        <v>5646</v>
      </c>
      <c r="C2797" s="3">
        <v>286273779.02</v>
      </c>
      <c r="D2797" s="3">
        <v>84993463.82</v>
      </c>
      <c r="E2797" s="3">
        <v>95319800</v>
      </c>
      <c r="F2797" s="3">
        <v>0</v>
      </c>
      <c r="G2797" s="3">
        <v>0</v>
      </c>
      <c r="H2797" s="3">
        <v>0</v>
      </c>
      <c r="I2797" s="3">
        <v>0</v>
      </c>
      <c r="J2797" s="3">
        <v>4612158.99</v>
      </c>
      <c r="K2797" s="3">
        <v>40223603.78</v>
      </c>
      <c r="L2797" s="3">
        <v>0</v>
      </c>
      <c r="M2797" s="3">
        <v>317881965.54</v>
      </c>
      <c r="N2797" s="3">
        <v>13525795.23</v>
      </c>
      <c r="O2797" s="3">
        <v>4083573.45</v>
      </c>
      <c r="P2797" s="3">
        <v>25421455.86</v>
      </c>
      <c r="Q2797" s="3">
        <v>45795027.21</v>
      </c>
      <c r="R2797" s="3">
        <v>147069833.38</v>
      </c>
      <c r="S2797" s="3">
        <v>11428.57</v>
      </c>
      <c r="T2797" s="3">
        <v>0</v>
      </c>
      <c r="U2797" s="3">
        <v>4150575.87</v>
      </c>
      <c r="V2797" s="3">
        <v>1494649.53</v>
      </c>
      <c r="W2797" s="3">
        <v>0</v>
      </c>
      <c r="X2797" s="3">
        <v>0</v>
      </c>
      <c r="Y2797" s="3">
        <v>0</v>
      </c>
      <c r="Z2797" s="3">
        <v>0</v>
      </c>
      <c r="AA2797" s="3">
        <v>0</v>
      </c>
      <c r="AB2797" s="3">
        <v>61641323.61</v>
      </c>
      <c r="AC2797" s="3">
        <v>54508778.94</v>
      </c>
      <c r="AD2797" s="3">
        <v>0</v>
      </c>
      <c r="AE2797" s="3">
        <v>0</v>
      </c>
      <c r="AF2797" s="3">
        <v>0</v>
      </c>
      <c r="AG2797" s="3">
        <v>0</v>
      </c>
      <c r="AH2797" s="3">
        <v>174785008.03</v>
      </c>
      <c r="AI2797" s="3">
        <v>0</v>
      </c>
      <c r="AJ2797" s="3">
        <v>0</v>
      </c>
      <c r="AK2797" s="3">
        <v>10637519.91</v>
      </c>
      <c r="AL2797" s="3">
        <v>33938584.84</v>
      </c>
      <c r="AM2797" s="3">
        <v>0</v>
      </c>
      <c r="AN2797" s="3">
        <v>410608508.53</v>
      </c>
      <c r="AO2797" s="6">
        <f t="shared" si="645"/>
        <v>225149026.59</v>
      </c>
      <c r="AP2797" s="6">
        <f t="shared" si="646"/>
        <v>406707817.29</v>
      </c>
      <c r="AQ2797" s="6">
        <f t="shared" si="647"/>
        <v>214367810.96</v>
      </c>
      <c r="AR2797" s="6">
        <f t="shared" si="648"/>
        <v>192340006.33</v>
      </c>
      <c r="AS2797" s="6">
        <f t="shared" si="649"/>
        <v>684478400.25</v>
      </c>
      <c r="AT2797" s="10">
        <f t="shared" si="650"/>
        <v>286273779.02</v>
      </c>
      <c r="AU2797" s="10">
        <f t="shared" si="651"/>
        <v>970752179.27</v>
      </c>
      <c r="AV2797" s="10">
        <f t="shared" si="652"/>
        <v>417489032.92</v>
      </c>
      <c r="AW2797" s="12">
        <f t="shared" si="653"/>
        <v>0.162182929459946</v>
      </c>
      <c r="AX2797" s="12">
        <f t="shared" si="654"/>
        <v>0.631603786777651</v>
      </c>
      <c r="AY2797" s="12">
        <f t="shared" si="655"/>
        <v>0.13854941392107</v>
      </c>
      <c r="AZ2797" s="12">
        <f t="shared" si="656"/>
        <v>0.493054372856581</v>
      </c>
      <c r="BA2797" s="12">
        <f t="shared" si="657"/>
        <v>0.206213283762404</v>
      </c>
      <c r="BB2797" s="12">
        <f t="shared" si="658"/>
        <v>0.699267656618985</v>
      </c>
      <c r="BC2797" s="12">
        <f t="shared" si="659"/>
        <v>0.300732343381015</v>
      </c>
    </row>
    <row r="2798" spans="1:55">
      <c r="A2798" s="3" t="s">
        <v>5647</v>
      </c>
      <c r="B2798" s="3" t="s">
        <v>5648</v>
      </c>
      <c r="C2798" s="3">
        <v>748126574.41</v>
      </c>
      <c r="D2798" s="3">
        <v>84537153.41</v>
      </c>
      <c r="E2798" s="3">
        <v>49880458.01</v>
      </c>
      <c r="F2798" s="3">
        <v>0</v>
      </c>
      <c r="G2798" s="3">
        <v>0</v>
      </c>
      <c r="H2798" s="3">
        <v>0</v>
      </c>
      <c r="I2798" s="3">
        <v>0</v>
      </c>
      <c r="J2798" s="3">
        <v>78824621.73</v>
      </c>
      <c r="K2798" s="3">
        <v>2851990.96</v>
      </c>
      <c r="L2798" s="3">
        <v>0</v>
      </c>
      <c r="M2798" s="3">
        <v>357682746.09</v>
      </c>
      <c r="N2798" s="3">
        <v>11722063.99</v>
      </c>
      <c r="O2798" s="3">
        <v>146706639.01</v>
      </c>
      <c r="P2798" s="3">
        <v>3532358.94</v>
      </c>
      <c r="Q2798" s="3">
        <v>0</v>
      </c>
      <c r="R2798" s="3">
        <v>117504293.48</v>
      </c>
      <c r="S2798" s="3">
        <v>0</v>
      </c>
      <c r="T2798" s="3">
        <v>0</v>
      </c>
      <c r="U2798" s="3">
        <v>0</v>
      </c>
      <c r="V2798" s="3">
        <v>21681078.76</v>
      </c>
      <c r="W2798" s="3">
        <v>0</v>
      </c>
      <c r="X2798" s="3">
        <v>0</v>
      </c>
      <c r="Y2798" s="3">
        <v>0</v>
      </c>
      <c r="Z2798" s="3">
        <v>0</v>
      </c>
      <c r="AA2798" s="3">
        <v>0</v>
      </c>
      <c r="AB2798" s="3">
        <v>27941219.05</v>
      </c>
      <c r="AC2798" s="3">
        <v>228265558.91</v>
      </c>
      <c r="AD2798" s="3">
        <v>54257551.92</v>
      </c>
      <c r="AE2798" s="3">
        <v>0</v>
      </c>
      <c r="AF2798" s="3">
        <v>0</v>
      </c>
      <c r="AG2798" s="3">
        <v>0</v>
      </c>
      <c r="AH2798" s="3">
        <v>41321473.26</v>
      </c>
      <c r="AI2798" s="3">
        <v>0</v>
      </c>
      <c r="AJ2798" s="3">
        <v>0</v>
      </c>
      <c r="AK2798" s="3">
        <v>0</v>
      </c>
      <c r="AL2798" s="3">
        <v>47105762.17</v>
      </c>
      <c r="AM2798" s="3">
        <v>115765101.48</v>
      </c>
      <c r="AN2798" s="3">
        <v>0</v>
      </c>
      <c r="AO2798" s="6">
        <f t="shared" si="645"/>
        <v>216094224.11</v>
      </c>
      <c r="AP2798" s="6">
        <f t="shared" si="646"/>
        <v>519643808.03</v>
      </c>
      <c r="AQ2798" s="6">
        <f t="shared" si="647"/>
        <v>167126591.29</v>
      </c>
      <c r="AR2798" s="6">
        <f t="shared" si="648"/>
        <v>352517216.74</v>
      </c>
      <c r="AS2798" s="6">
        <f t="shared" si="649"/>
        <v>486715447.74</v>
      </c>
      <c r="AT2798" s="10">
        <f t="shared" si="650"/>
        <v>748126574.41</v>
      </c>
      <c r="AU2798" s="10">
        <f t="shared" si="651"/>
        <v>1234842022.15</v>
      </c>
      <c r="AV2798" s="10">
        <f t="shared" si="652"/>
        <v>568611440.85</v>
      </c>
      <c r="AW2798" s="12">
        <f t="shared" si="653"/>
        <v>0.119822456494404</v>
      </c>
      <c r="AX2798" s="12">
        <f t="shared" si="654"/>
        <v>0.465347557726251</v>
      </c>
      <c r="AY2798" s="12">
        <f t="shared" si="655"/>
        <v>0.195467875369291</v>
      </c>
      <c r="AZ2798" s="12">
        <f t="shared" si="656"/>
        <v>0.26987968235696</v>
      </c>
      <c r="BA2798" s="12">
        <f t="shared" si="657"/>
        <v>0.414829985779345</v>
      </c>
      <c r="BB2798" s="12">
        <f t="shared" si="658"/>
        <v>0.684709668136305</v>
      </c>
      <c r="BC2798" s="12">
        <f t="shared" si="659"/>
        <v>0.315290331863695</v>
      </c>
    </row>
    <row r="2799" spans="1:55">
      <c r="A2799" s="3" t="s">
        <v>5649</v>
      </c>
      <c r="B2799" s="3" t="s">
        <v>5650</v>
      </c>
      <c r="C2799" s="3">
        <v>24832142.29</v>
      </c>
      <c r="D2799" s="3">
        <v>84420560.65</v>
      </c>
      <c r="E2799" s="3">
        <v>156287249.02</v>
      </c>
      <c r="F2799" s="3">
        <v>0</v>
      </c>
      <c r="G2799" s="3">
        <v>0</v>
      </c>
      <c r="H2799" s="3">
        <v>0</v>
      </c>
      <c r="I2799" s="3">
        <v>0</v>
      </c>
      <c r="J2799" s="3">
        <v>10369792.91</v>
      </c>
      <c r="K2799" s="3">
        <v>3247665.6</v>
      </c>
      <c r="L2799" s="3">
        <v>0</v>
      </c>
      <c r="M2799" s="3">
        <v>73586237.72</v>
      </c>
      <c r="N2799" s="3">
        <v>18185934.67</v>
      </c>
      <c r="O2799" s="3">
        <v>57493155.85</v>
      </c>
      <c r="P2799" s="3">
        <v>24908017.99</v>
      </c>
      <c r="Q2799" s="3">
        <v>0</v>
      </c>
      <c r="R2799" s="3">
        <v>42087280.55</v>
      </c>
      <c r="S2799" s="3">
        <v>0</v>
      </c>
      <c r="T2799" s="3">
        <v>0</v>
      </c>
      <c r="U2799" s="3">
        <v>8050663.69</v>
      </c>
      <c r="V2799" s="3">
        <v>2916386.07</v>
      </c>
      <c r="W2799" s="3">
        <v>0</v>
      </c>
      <c r="X2799" s="3">
        <v>0</v>
      </c>
      <c r="Y2799" s="3">
        <v>0</v>
      </c>
      <c r="Z2799" s="3">
        <v>2523985.23</v>
      </c>
      <c r="AA2799" s="3">
        <v>0</v>
      </c>
      <c r="AB2799" s="3">
        <v>2212.76</v>
      </c>
      <c r="AC2799" s="3">
        <v>176529202.51</v>
      </c>
      <c r="AD2799" s="3">
        <v>187760290.99</v>
      </c>
      <c r="AE2799" s="3">
        <v>0</v>
      </c>
      <c r="AF2799" s="3">
        <v>0</v>
      </c>
      <c r="AG2799" s="3">
        <v>0</v>
      </c>
      <c r="AH2799" s="3">
        <v>99467190.98</v>
      </c>
      <c r="AI2799" s="3">
        <v>0</v>
      </c>
      <c r="AJ2799" s="3">
        <v>0</v>
      </c>
      <c r="AK2799" s="3">
        <v>3127454.57</v>
      </c>
      <c r="AL2799" s="3">
        <v>11491218.4</v>
      </c>
      <c r="AM2799" s="3">
        <v>0</v>
      </c>
      <c r="AN2799" s="3">
        <v>-251045.84</v>
      </c>
      <c r="AO2799" s="6">
        <f t="shared" si="645"/>
        <v>254325268.18</v>
      </c>
      <c r="AP2799" s="6">
        <f t="shared" si="646"/>
        <v>174173346.23</v>
      </c>
      <c r="AQ2799" s="6">
        <f t="shared" si="647"/>
        <v>55580528.3</v>
      </c>
      <c r="AR2799" s="6">
        <f t="shared" si="648"/>
        <v>118592817.93</v>
      </c>
      <c r="AS2799" s="6">
        <f t="shared" si="649"/>
        <v>478124311.61</v>
      </c>
      <c r="AT2799" s="10">
        <f t="shared" si="650"/>
        <v>24832142.29</v>
      </c>
      <c r="AU2799" s="10">
        <f t="shared" si="651"/>
        <v>502956453.9</v>
      </c>
      <c r="AV2799" s="10">
        <f t="shared" si="652"/>
        <v>372918086.11</v>
      </c>
      <c r="AW2799" s="12">
        <f t="shared" si="653"/>
        <v>0.290367234760696</v>
      </c>
      <c r="AX2799" s="12">
        <f t="shared" si="654"/>
        <v>0.681281510401235</v>
      </c>
      <c r="AY2799" s="12">
        <f t="shared" si="655"/>
        <v>0.135399320921745</v>
      </c>
      <c r="AZ2799" s="12">
        <f t="shared" si="656"/>
        <v>0.54588218947949</v>
      </c>
      <c r="BA2799" s="12">
        <f t="shared" si="657"/>
        <v>0.028351254838069</v>
      </c>
      <c r="BB2799" s="12">
        <f t="shared" si="658"/>
        <v>0.574233444317559</v>
      </c>
      <c r="BC2799" s="12">
        <f t="shared" si="659"/>
        <v>0.425766555682441</v>
      </c>
    </row>
    <row r="2800" spans="1:55">
      <c r="A2800" s="3" t="s">
        <v>5651</v>
      </c>
      <c r="B2800" s="3" t="s">
        <v>5652</v>
      </c>
      <c r="C2800" s="3">
        <v>86109250.4</v>
      </c>
      <c r="D2800" s="3">
        <v>84168848.64</v>
      </c>
      <c r="E2800" s="3">
        <v>0</v>
      </c>
      <c r="F2800" s="3">
        <v>0</v>
      </c>
      <c r="G2800" s="3">
        <v>0</v>
      </c>
      <c r="H2800" s="3">
        <v>0</v>
      </c>
      <c r="I2800" s="3">
        <v>0</v>
      </c>
      <c r="J2800" s="3">
        <v>127562635.7</v>
      </c>
      <c r="K2800" s="3">
        <v>18153982.98</v>
      </c>
      <c r="L2800" s="3">
        <v>0</v>
      </c>
      <c r="M2800" s="3">
        <v>1034322623.14</v>
      </c>
      <c r="N2800" s="3">
        <v>29284925.23</v>
      </c>
      <c r="O2800" s="3">
        <v>255268017.39</v>
      </c>
      <c r="P2800" s="3">
        <v>35123203.95</v>
      </c>
      <c r="Q2800" s="3">
        <v>16716716.28</v>
      </c>
      <c r="R2800" s="3">
        <v>433230483.62</v>
      </c>
      <c r="S2800" s="3">
        <v>3866913.47</v>
      </c>
      <c r="T2800" s="3">
        <v>0</v>
      </c>
      <c r="U2800" s="3">
        <v>33491832.66</v>
      </c>
      <c r="V2800" s="3">
        <v>9359898.77</v>
      </c>
      <c r="W2800" s="3">
        <v>0</v>
      </c>
      <c r="X2800" s="3">
        <v>0</v>
      </c>
      <c r="Y2800" s="3">
        <v>13884875.47</v>
      </c>
      <c r="Z2800" s="3">
        <v>67939999.97</v>
      </c>
      <c r="AA2800" s="3">
        <v>0</v>
      </c>
      <c r="AB2800" s="3">
        <v>3607745.85</v>
      </c>
      <c r="AC2800" s="3">
        <v>546764053.26</v>
      </c>
      <c r="AD2800" s="3">
        <v>120276119.34</v>
      </c>
      <c r="AE2800" s="3">
        <v>0</v>
      </c>
      <c r="AF2800" s="3">
        <v>0</v>
      </c>
      <c r="AG2800" s="3">
        <v>0</v>
      </c>
      <c r="AH2800" s="3">
        <v>139435844.48</v>
      </c>
      <c r="AI2800" s="3">
        <v>0</v>
      </c>
      <c r="AJ2800" s="3">
        <v>0</v>
      </c>
      <c r="AK2800" s="3">
        <v>2847349.74</v>
      </c>
      <c r="AL2800" s="3">
        <v>21977388.07</v>
      </c>
      <c r="AM2800" s="3">
        <v>22343564.13</v>
      </c>
      <c r="AN2800" s="3">
        <v>30916039.81</v>
      </c>
      <c r="AO2800" s="6">
        <f t="shared" ref="AO2800:AO2863" si="660">(D2800+E2800+F2800+G2800+H2800+I2800+J2800+K2800+L2800)</f>
        <v>229885467.32</v>
      </c>
      <c r="AP2800" s="6">
        <f t="shared" ref="AP2800:AP2863" si="661">(M2800+N2800+O2800+P2800+Q2800)</f>
        <v>1370715485.99</v>
      </c>
      <c r="AQ2800" s="6">
        <f t="shared" ref="AQ2800:AQ2863" si="662">(R2800+S2800+T2800+U2800+V2800+W2800+X2800+Y2800+Z2800+AA2800+AB2800)</f>
        <v>565381749.81</v>
      </c>
      <c r="AR2800" s="6">
        <f t="shared" ref="AR2800:AR2863" si="663">(AP2800-AQ2800)</f>
        <v>805333736.18</v>
      </c>
      <c r="AS2800" s="6">
        <f t="shared" ref="AS2800:AS2863" si="664">(AC2800+AD2800+AE2800+AF2800+AG2800+AH2800+AI2800+AJ2800+AK2800+AL2800+AM2800+AN2800)</f>
        <v>884560358.83</v>
      </c>
      <c r="AT2800" s="10">
        <f t="shared" ref="AT2800:AT2863" si="665">C2800</f>
        <v>86109250.4</v>
      </c>
      <c r="AU2800" s="10">
        <f t="shared" ref="AU2800:AU2863" si="666">AS2800+AT2800</f>
        <v>970669609.23</v>
      </c>
      <c r="AV2800" s="10">
        <f t="shared" ref="AV2800:AV2863" si="667">AO2800+AR2800</f>
        <v>1035219203.5</v>
      </c>
      <c r="AW2800" s="12">
        <f t="shared" si="653"/>
        <v>0.11460528911726</v>
      </c>
      <c r="AX2800" s="12">
        <f t="shared" si="654"/>
        <v>0.842466483827718</v>
      </c>
      <c r="AY2800" s="12">
        <f t="shared" si="655"/>
        <v>0.401484733884101</v>
      </c>
      <c r="AZ2800" s="12">
        <f t="shared" si="656"/>
        <v>0.440981749943617</v>
      </c>
      <c r="BA2800" s="12">
        <f t="shared" si="657"/>
        <v>0.042928227055021</v>
      </c>
      <c r="BB2800" s="12">
        <f t="shared" si="658"/>
        <v>0.483909976998638</v>
      </c>
      <c r="BC2800" s="12">
        <f t="shared" si="659"/>
        <v>0.516090023001362</v>
      </c>
    </row>
    <row r="2801" spans="1:55">
      <c r="A2801" s="3" t="s">
        <v>5653</v>
      </c>
      <c r="B2801" s="3" t="s">
        <v>5654</v>
      </c>
      <c r="C2801" s="3">
        <v>0</v>
      </c>
      <c r="D2801" s="3">
        <v>83574995.25</v>
      </c>
      <c r="E2801" s="3">
        <v>0</v>
      </c>
      <c r="F2801" s="3">
        <v>0</v>
      </c>
      <c r="G2801" s="3">
        <v>0</v>
      </c>
      <c r="H2801" s="3">
        <v>0</v>
      </c>
      <c r="I2801" s="3">
        <v>0</v>
      </c>
      <c r="J2801" s="3">
        <v>0</v>
      </c>
      <c r="K2801" s="3">
        <v>1892999.35</v>
      </c>
      <c r="L2801" s="3">
        <v>0</v>
      </c>
      <c r="M2801" s="3">
        <v>27070274.84</v>
      </c>
      <c r="N2801" s="3">
        <v>75774300.6</v>
      </c>
      <c r="O2801" s="3">
        <v>155643002.6</v>
      </c>
      <c r="P2801" s="3">
        <v>15595713.93</v>
      </c>
      <c r="Q2801" s="3">
        <v>818346.2</v>
      </c>
      <c r="R2801" s="3">
        <v>48720077.69</v>
      </c>
      <c r="S2801" s="3">
        <v>0</v>
      </c>
      <c r="T2801" s="3">
        <v>0</v>
      </c>
      <c r="U2801" s="3">
        <v>15217976.27</v>
      </c>
      <c r="V2801" s="3">
        <v>8447327.12</v>
      </c>
      <c r="W2801" s="3">
        <v>0</v>
      </c>
      <c r="X2801" s="3">
        <v>0</v>
      </c>
      <c r="Y2801" s="3">
        <v>5306166.41</v>
      </c>
      <c r="Z2801" s="3">
        <v>6490886.19</v>
      </c>
      <c r="AA2801" s="3">
        <v>0</v>
      </c>
      <c r="AB2801" s="3">
        <v>3937774.65</v>
      </c>
      <c r="AC2801" s="3">
        <v>528438344.6</v>
      </c>
      <c r="AD2801" s="3">
        <v>11739855.74</v>
      </c>
      <c r="AE2801" s="3">
        <v>0</v>
      </c>
      <c r="AF2801" s="3">
        <v>0</v>
      </c>
      <c r="AG2801" s="3">
        <v>0</v>
      </c>
      <c r="AH2801" s="3">
        <v>85162124.18</v>
      </c>
      <c r="AI2801" s="3">
        <v>0</v>
      </c>
      <c r="AJ2801" s="3">
        <v>210016574.07</v>
      </c>
      <c r="AK2801" s="3">
        <v>56497.2</v>
      </c>
      <c r="AL2801" s="3">
        <v>682783.9</v>
      </c>
      <c r="AM2801" s="3">
        <v>7074471.71</v>
      </c>
      <c r="AN2801" s="3">
        <v>11460000</v>
      </c>
      <c r="AO2801" s="6">
        <f t="shared" si="660"/>
        <v>85467994.6</v>
      </c>
      <c r="AP2801" s="6">
        <f t="shared" si="661"/>
        <v>274901638.17</v>
      </c>
      <c r="AQ2801" s="6">
        <f t="shared" si="662"/>
        <v>88120208.33</v>
      </c>
      <c r="AR2801" s="6">
        <f t="shared" si="663"/>
        <v>186781429.84</v>
      </c>
      <c r="AS2801" s="6">
        <f t="shared" si="664"/>
        <v>854630651.4</v>
      </c>
      <c r="AT2801" s="10">
        <f t="shared" si="665"/>
        <v>0</v>
      </c>
      <c r="AU2801" s="10">
        <f t="shared" si="666"/>
        <v>854630651.4</v>
      </c>
      <c r="AV2801" s="10">
        <f t="shared" si="667"/>
        <v>272249424.44</v>
      </c>
      <c r="AW2801" s="12">
        <f t="shared" si="653"/>
        <v>0.0758448005536795</v>
      </c>
      <c r="AX2801" s="12">
        <f t="shared" si="654"/>
        <v>0.924155199446321</v>
      </c>
      <c r="AY2801" s="12">
        <f t="shared" si="655"/>
        <v>0.165750938227184</v>
      </c>
      <c r="AZ2801" s="12">
        <f t="shared" si="656"/>
        <v>0.758404261219137</v>
      </c>
      <c r="BA2801" s="12">
        <f t="shared" si="657"/>
        <v>0</v>
      </c>
      <c r="BB2801" s="12">
        <f t="shared" si="658"/>
        <v>0.758404261219137</v>
      </c>
      <c r="BC2801" s="12">
        <f t="shared" si="659"/>
        <v>0.241595738780863</v>
      </c>
    </row>
    <row r="2802" spans="1:55">
      <c r="A2802" s="3" t="s">
        <v>5655</v>
      </c>
      <c r="B2802" s="3" t="s">
        <v>5656</v>
      </c>
      <c r="C2802" s="3">
        <v>0</v>
      </c>
      <c r="D2802" s="3">
        <v>83399416.88</v>
      </c>
      <c r="E2802" s="3">
        <v>466643307.33</v>
      </c>
      <c r="F2802" s="3">
        <v>0</v>
      </c>
      <c r="G2802" s="3">
        <v>0</v>
      </c>
      <c r="H2802" s="3">
        <v>0</v>
      </c>
      <c r="I2802" s="3">
        <v>0</v>
      </c>
      <c r="J2802" s="3">
        <v>0</v>
      </c>
      <c r="K2802" s="3">
        <v>6514797.59</v>
      </c>
      <c r="L2802" s="3">
        <v>0</v>
      </c>
      <c r="M2802" s="3">
        <v>218094310.87</v>
      </c>
      <c r="N2802" s="3">
        <v>117104353.73</v>
      </c>
      <c r="O2802" s="3">
        <v>659598163.47</v>
      </c>
      <c r="P2802" s="3">
        <v>82043101.02</v>
      </c>
      <c r="Q2802" s="3">
        <v>5000000</v>
      </c>
      <c r="R2802" s="3">
        <v>260750958.53</v>
      </c>
      <c r="S2802" s="3">
        <v>0</v>
      </c>
      <c r="T2802" s="3">
        <v>0</v>
      </c>
      <c r="U2802" s="3">
        <v>25754389.77</v>
      </c>
      <c r="V2802" s="3">
        <v>53255719.26</v>
      </c>
      <c r="W2802" s="3">
        <v>0</v>
      </c>
      <c r="X2802" s="3">
        <v>0</v>
      </c>
      <c r="Y2802" s="3">
        <v>0</v>
      </c>
      <c r="Z2802" s="3">
        <v>3122857.12</v>
      </c>
      <c r="AA2802" s="3">
        <v>0</v>
      </c>
      <c r="AB2802" s="3">
        <v>3118524.6</v>
      </c>
      <c r="AC2802" s="3">
        <v>849132284.65</v>
      </c>
      <c r="AD2802" s="3">
        <v>311537085.99</v>
      </c>
      <c r="AE2802" s="3">
        <v>0</v>
      </c>
      <c r="AF2802" s="3">
        <v>0</v>
      </c>
      <c r="AG2802" s="3">
        <v>0</v>
      </c>
      <c r="AH2802" s="3">
        <v>21405011.58</v>
      </c>
      <c r="AI2802" s="3">
        <v>0</v>
      </c>
      <c r="AJ2802" s="3">
        <v>0</v>
      </c>
      <c r="AK2802" s="3">
        <v>132166633.29</v>
      </c>
      <c r="AL2802" s="3">
        <v>137297.47</v>
      </c>
      <c r="AM2802" s="3">
        <v>0</v>
      </c>
      <c r="AN2802" s="3">
        <v>2270665.94</v>
      </c>
      <c r="AO2802" s="6">
        <f t="shared" si="660"/>
        <v>556557521.8</v>
      </c>
      <c r="AP2802" s="6">
        <f t="shared" si="661"/>
        <v>1081839929.09</v>
      </c>
      <c r="AQ2802" s="6">
        <f t="shared" si="662"/>
        <v>346002449.28</v>
      </c>
      <c r="AR2802" s="6">
        <f t="shared" si="663"/>
        <v>735837479.81</v>
      </c>
      <c r="AS2802" s="6">
        <f t="shared" si="664"/>
        <v>1316648978.92</v>
      </c>
      <c r="AT2802" s="10">
        <f t="shared" si="665"/>
        <v>0</v>
      </c>
      <c r="AU2802" s="10">
        <f t="shared" si="666"/>
        <v>1316648978.92</v>
      </c>
      <c r="AV2802" s="10">
        <f t="shared" si="667"/>
        <v>1292395001.61</v>
      </c>
      <c r="AW2802" s="12">
        <f t="shared" si="653"/>
        <v>0.213318566476193</v>
      </c>
      <c r="AX2802" s="12">
        <f t="shared" si="654"/>
        <v>0.786681433523807</v>
      </c>
      <c r="AY2802" s="12">
        <f t="shared" si="655"/>
        <v>0.282033375175424</v>
      </c>
      <c r="AZ2802" s="12">
        <f t="shared" si="656"/>
        <v>0.504648058348383</v>
      </c>
      <c r="BA2802" s="12">
        <f t="shared" si="657"/>
        <v>0</v>
      </c>
      <c r="BB2802" s="12">
        <f t="shared" si="658"/>
        <v>0.504648058348383</v>
      </c>
      <c r="BC2802" s="12">
        <f t="shared" si="659"/>
        <v>0.495351941651617</v>
      </c>
    </row>
    <row r="2803" spans="1:55">
      <c r="A2803" s="3" t="s">
        <v>5657</v>
      </c>
      <c r="B2803" s="3" t="s">
        <v>5658</v>
      </c>
      <c r="C2803" s="3">
        <v>0</v>
      </c>
      <c r="D2803" s="3">
        <v>83389448.9</v>
      </c>
      <c r="E2803" s="3">
        <v>170066128.94</v>
      </c>
      <c r="F2803" s="3">
        <v>0</v>
      </c>
      <c r="G2803" s="3">
        <v>0</v>
      </c>
      <c r="H2803" s="3">
        <v>0</v>
      </c>
      <c r="I2803" s="3">
        <v>0</v>
      </c>
      <c r="J2803" s="3">
        <v>5376870.02</v>
      </c>
      <c r="K2803" s="3">
        <v>11354789.92</v>
      </c>
      <c r="L2803" s="3">
        <v>0</v>
      </c>
      <c r="M2803" s="3">
        <v>347006269.65</v>
      </c>
      <c r="N2803" s="3">
        <v>46337780.67</v>
      </c>
      <c r="O2803" s="3">
        <v>246297442.14</v>
      </c>
      <c r="P2803" s="3">
        <v>33516535.04</v>
      </c>
      <c r="Q2803" s="3">
        <v>0</v>
      </c>
      <c r="R2803" s="3">
        <v>127759277.05</v>
      </c>
      <c r="S2803" s="3">
        <v>390212.15</v>
      </c>
      <c r="T2803" s="3">
        <v>0</v>
      </c>
      <c r="U2803" s="3">
        <v>14850844.67</v>
      </c>
      <c r="V2803" s="3">
        <v>8674197.25</v>
      </c>
      <c r="W2803" s="3">
        <v>0</v>
      </c>
      <c r="X2803" s="3">
        <v>0</v>
      </c>
      <c r="Y2803" s="3">
        <v>0</v>
      </c>
      <c r="Z2803" s="3">
        <v>17535494.21</v>
      </c>
      <c r="AA2803" s="3">
        <v>0</v>
      </c>
      <c r="AB2803" s="3">
        <v>54843543.41</v>
      </c>
      <c r="AC2803" s="3">
        <v>571321314</v>
      </c>
      <c r="AD2803" s="3">
        <v>52585788.19</v>
      </c>
      <c r="AE2803" s="3">
        <v>0</v>
      </c>
      <c r="AF2803" s="3">
        <v>0</v>
      </c>
      <c r="AG2803" s="3">
        <v>0</v>
      </c>
      <c r="AH2803" s="3">
        <v>74771097.34</v>
      </c>
      <c r="AI2803" s="3">
        <v>0</v>
      </c>
      <c r="AJ2803" s="3">
        <v>77376874.38</v>
      </c>
      <c r="AK2803" s="3">
        <v>1642905.67</v>
      </c>
      <c r="AL2803" s="3">
        <v>10211863.04</v>
      </c>
      <c r="AM2803" s="3">
        <v>988240.94</v>
      </c>
      <c r="AN2803" s="3">
        <v>11511297.62</v>
      </c>
      <c r="AO2803" s="6">
        <f t="shared" si="660"/>
        <v>270187237.78</v>
      </c>
      <c r="AP2803" s="6">
        <f t="shared" si="661"/>
        <v>673158027.5</v>
      </c>
      <c r="AQ2803" s="6">
        <f t="shared" si="662"/>
        <v>224053568.74</v>
      </c>
      <c r="AR2803" s="6">
        <f t="shared" si="663"/>
        <v>449104458.76</v>
      </c>
      <c r="AS2803" s="6">
        <f t="shared" si="664"/>
        <v>800409381.18</v>
      </c>
      <c r="AT2803" s="10">
        <f t="shared" si="665"/>
        <v>0</v>
      </c>
      <c r="AU2803" s="10">
        <f t="shared" si="666"/>
        <v>800409381.18</v>
      </c>
      <c r="AV2803" s="10">
        <f t="shared" si="667"/>
        <v>719291696.54</v>
      </c>
      <c r="AW2803" s="12">
        <f t="shared" si="653"/>
        <v>0.177789725717218</v>
      </c>
      <c r="AX2803" s="12">
        <f t="shared" si="654"/>
        <v>0.822210274282782</v>
      </c>
      <c r="AY2803" s="12">
        <f t="shared" si="655"/>
        <v>0.295521576804952</v>
      </c>
      <c r="AZ2803" s="12">
        <f t="shared" si="656"/>
        <v>0.526688697477829</v>
      </c>
      <c r="BA2803" s="12">
        <f t="shared" si="657"/>
        <v>0</v>
      </c>
      <c r="BB2803" s="12">
        <f t="shared" si="658"/>
        <v>0.526688697477829</v>
      </c>
      <c r="BC2803" s="12">
        <f t="shared" si="659"/>
        <v>0.473311302522171</v>
      </c>
    </row>
    <row r="2804" spans="1:55">
      <c r="A2804" s="3" t="s">
        <v>5659</v>
      </c>
      <c r="B2804" s="3" t="s">
        <v>5660</v>
      </c>
      <c r="C2804" s="3">
        <v>1007203335.28</v>
      </c>
      <c r="D2804" s="3">
        <v>83140054.39</v>
      </c>
      <c r="E2804" s="3">
        <v>0</v>
      </c>
      <c r="F2804" s="3">
        <v>0</v>
      </c>
      <c r="G2804" s="3">
        <v>0</v>
      </c>
      <c r="H2804" s="3">
        <v>0</v>
      </c>
      <c r="I2804" s="3">
        <v>0</v>
      </c>
      <c r="J2804" s="3">
        <v>0</v>
      </c>
      <c r="K2804" s="3">
        <v>94704898.67</v>
      </c>
      <c r="L2804" s="3">
        <v>0</v>
      </c>
      <c r="M2804" s="3">
        <v>833255955.98</v>
      </c>
      <c r="N2804" s="3">
        <v>152635982.54</v>
      </c>
      <c r="O2804" s="3">
        <v>1796607706.64</v>
      </c>
      <c r="P2804" s="3">
        <v>36103211.07</v>
      </c>
      <c r="Q2804" s="3">
        <v>0</v>
      </c>
      <c r="R2804" s="3">
        <v>158497026.38</v>
      </c>
      <c r="S2804" s="3">
        <v>0</v>
      </c>
      <c r="T2804" s="3">
        <v>0</v>
      </c>
      <c r="U2804" s="3">
        <v>6638394.81</v>
      </c>
      <c r="V2804" s="3">
        <v>187005205.72</v>
      </c>
      <c r="W2804" s="3">
        <v>0</v>
      </c>
      <c r="X2804" s="3">
        <v>0</v>
      </c>
      <c r="Y2804" s="3">
        <v>0</v>
      </c>
      <c r="Z2804" s="3">
        <v>0</v>
      </c>
      <c r="AA2804" s="3">
        <v>0</v>
      </c>
      <c r="AB2804" s="3">
        <v>124152381.76</v>
      </c>
      <c r="AC2804" s="3">
        <v>17218144.52</v>
      </c>
      <c r="AD2804" s="3">
        <v>0</v>
      </c>
      <c r="AE2804" s="3">
        <v>0</v>
      </c>
      <c r="AF2804" s="3">
        <v>0</v>
      </c>
      <c r="AG2804" s="3">
        <v>0</v>
      </c>
      <c r="AH2804" s="3">
        <v>132395714.94</v>
      </c>
      <c r="AI2804" s="3">
        <v>0</v>
      </c>
      <c r="AJ2804" s="3">
        <v>2918027896.74</v>
      </c>
      <c r="AK2804" s="3">
        <v>12198073.67</v>
      </c>
      <c r="AL2804" s="3">
        <v>114429732.02</v>
      </c>
      <c r="AM2804" s="3">
        <v>36505226.7</v>
      </c>
      <c r="AN2804" s="3">
        <v>1008994647.83</v>
      </c>
      <c r="AO2804" s="6">
        <f t="shared" si="660"/>
        <v>177844953.06</v>
      </c>
      <c r="AP2804" s="6">
        <f t="shared" si="661"/>
        <v>2818602856.23</v>
      </c>
      <c r="AQ2804" s="6">
        <f t="shared" si="662"/>
        <v>476293008.67</v>
      </c>
      <c r="AR2804" s="6">
        <f t="shared" si="663"/>
        <v>2342309847.56</v>
      </c>
      <c r="AS2804" s="6">
        <f t="shared" si="664"/>
        <v>4239769436.42</v>
      </c>
      <c r="AT2804" s="10">
        <f t="shared" si="665"/>
        <v>1007203335.28</v>
      </c>
      <c r="AU2804" s="10">
        <f t="shared" si="666"/>
        <v>5246972771.7</v>
      </c>
      <c r="AV2804" s="10">
        <f t="shared" si="667"/>
        <v>2520154800.62</v>
      </c>
      <c r="AW2804" s="12">
        <f t="shared" si="653"/>
        <v>0.02289713300111</v>
      </c>
      <c r="AX2804" s="12">
        <f t="shared" si="654"/>
        <v>0.847427729581371</v>
      </c>
      <c r="AY2804" s="12">
        <f t="shared" si="655"/>
        <v>0.301567062694757</v>
      </c>
      <c r="AZ2804" s="12">
        <f t="shared" si="656"/>
        <v>0.545860666886614</v>
      </c>
      <c r="BA2804" s="12">
        <f t="shared" si="657"/>
        <v>0.129675137417519</v>
      </c>
      <c r="BB2804" s="12">
        <f t="shared" si="658"/>
        <v>0.675535804304133</v>
      </c>
      <c r="BC2804" s="12">
        <f t="shared" si="659"/>
        <v>0.324464195695867</v>
      </c>
    </row>
    <row r="2805" spans="1:55">
      <c r="A2805" s="3" t="s">
        <v>5661</v>
      </c>
      <c r="B2805" s="3" t="s">
        <v>5662</v>
      </c>
      <c r="C2805" s="3">
        <v>0</v>
      </c>
      <c r="D2805" s="3">
        <v>82513674.82</v>
      </c>
      <c r="E2805" s="3">
        <v>0</v>
      </c>
      <c r="F2805" s="3">
        <v>0</v>
      </c>
      <c r="G2805" s="3">
        <v>0</v>
      </c>
      <c r="H2805" s="3">
        <v>0</v>
      </c>
      <c r="I2805" s="3">
        <v>0</v>
      </c>
      <c r="J2805" s="3">
        <v>48048147.76</v>
      </c>
      <c r="K2805" s="3">
        <v>14798481.52</v>
      </c>
      <c r="L2805" s="3">
        <v>0</v>
      </c>
      <c r="M2805" s="3">
        <v>248140490.56</v>
      </c>
      <c r="N2805" s="3">
        <v>10327876.41</v>
      </c>
      <c r="O2805" s="3">
        <v>108024712.37</v>
      </c>
      <c r="P2805" s="3">
        <v>20562428.03</v>
      </c>
      <c r="Q2805" s="3">
        <v>98148.27</v>
      </c>
      <c r="R2805" s="3">
        <v>191146015.8</v>
      </c>
      <c r="S2805" s="3">
        <v>574922.12</v>
      </c>
      <c r="T2805" s="3">
        <v>0</v>
      </c>
      <c r="U2805" s="3">
        <v>10488792.37</v>
      </c>
      <c r="V2805" s="3">
        <v>2777803.08</v>
      </c>
      <c r="W2805" s="3">
        <v>0</v>
      </c>
      <c r="X2805" s="3">
        <v>0</v>
      </c>
      <c r="Y2805" s="3">
        <v>0</v>
      </c>
      <c r="Z2805" s="3">
        <v>5524234.79</v>
      </c>
      <c r="AA2805" s="3">
        <v>0</v>
      </c>
      <c r="AB2805" s="3">
        <v>888957.56</v>
      </c>
      <c r="AC2805" s="3">
        <v>345443978.87</v>
      </c>
      <c r="AD2805" s="3">
        <v>22660545.01</v>
      </c>
      <c r="AE2805" s="3">
        <v>0</v>
      </c>
      <c r="AF2805" s="3">
        <v>0</v>
      </c>
      <c r="AG2805" s="3">
        <v>0</v>
      </c>
      <c r="AH2805" s="3">
        <v>85735720.67</v>
      </c>
      <c r="AI2805" s="3">
        <v>0</v>
      </c>
      <c r="AJ2805" s="3">
        <v>28251587.21</v>
      </c>
      <c r="AK2805" s="3">
        <v>35285357.43</v>
      </c>
      <c r="AL2805" s="3">
        <v>4671740.79</v>
      </c>
      <c r="AM2805" s="3">
        <v>12620526.99</v>
      </c>
      <c r="AN2805" s="3">
        <v>7542897.96</v>
      </c>
      <c r="AO2805" s="6">
        <f t="shared" si="660"/>
        <v>145360304.1</v>
      </c>
      <c r="AP2805" s="6">
        <f t="shared" si="661"/>
        <v>387153655.64</v>
      </c>
      <c r="AQ2805" s="6">
        <f t="shared" si="662"/>
        <v>211400725.72</v>
      </c>
      <c r="AR2805" s="6">
        <f t="shared" si="663"/>
        <v>175752929.92</v>
      </c>
      <c r="AS2805" s="6">
        <f t="shared" si="664"/>
        <v>542212354.93</v>
      </c>
      <c r="AT2805" s="10">
        <f t="shared" si="665"/>
        <v>0</v>
      </c>
      <c r="AU2805" s="10">
        <f t="shared" si="666"/>
        <v>542212354.93</v>
      </c>
      <c r="AV2805" s="10">
        <f t="shared" si="667"/>
        <v>321113234.02</v>
      </c>
      <c r="AW2805" s="12">
        <f t="shared" si="653"/>
        <v>0.168372518966791</v>
      </c>
      <c r="AX2805" s="12">
        <f t="shared" si="654"/>
        <v>0.831627481033209</v>
      </c>
      <c r="AY2805" s="12">
        <f t="shared" si="655"/>
        <v>0.203576648450506</v>
      </c>
      <c r="AZ2805" s="12">
        <f t="shared" si="656"/>
        <v>0.628050832582703</v>
      </c>
      <c r="BA2805" s="12">
        <f t="shared" si="657"/>
        <v>0</v>
      </c>
      <c r="BB2805" s="12">
        <f t="shared" si="658"/>
        <v>0.628050832582703</v>
      </c>
      <c r="BC2805" s="12">
        <f t="shared" si="659"/>
        <v>0.371949167417297</v>
      </c>
    </row>
    <row r="2806" spans="1:55">
      <c r="A2806" s="3" t="s">
        <v>5663</v>
      </c>
      <c r="B2806" s="3" t="s">
        <v>5664</v>
      </c>
      <c r="C2806" s="3">
        <v>59520749.15</v>
      </c>
      <c r="D2806" s="3">
        <v>82464458.35</v>
      </c>
      <c r="E2806" s="3">
        <v>0</v>
      </c>
      <c r="F2806" s="3">
        <v>0</v>
      </c>
      <c r="G2806" s="3">
        <v>0</v>
      </c>
      <c r="H2806" s="3">
        <v>0</v>
      </c>
      <c r="I2806" s="3">
        <v>0</v>
      </c>
      <c r="J2806" s="3">
        <v>0</v>
      </c>
      <c r="K2806" s="3">
        <v>71600584.08</v>
      </c>
      <c r="L2806" s="3">
        <v>0</v>
      </c>
      <c r="M2806" s="3">
        <v>1396830612.92</v>
      </c>
      <c r="N2806" s="3">
        <v>82802676.05</v>
      </c>
      <c r="O2806" s="3">
        <v>280772861.46</v>
      </c>
      <c r="P2806" s="3">
        <v>106573127.1</v>
      </c>
      <c r="Q2806" s="3">
        <v>15000000</v>
      </c>
      <c r="R2806" s="3">
        <v>85755283.71</v>
      </c>
      <c r="S2806" s="3">
        <v>0</v>
      </c>
      <c r="T2806" s="3">
        <v>0</v>
      </c>
      <c r="U2806" s="3">
        <v>79724987.75</v>
      </c>
      <c r="V2806" s="3">
        <v>15073699.54</v>
      </c>
      <c r="W2806" s="3">
        <v>0</v>
      </c>
      <c r="X2806" s="3">
        <v>0</v>
      </c>
      <c r="Y2806" s="3">
        <v>0</v>
      </c>
      <c r="Z2806" s="3">
        <v>73964607.27</v>
      </c>
      <c r="AA2806" s="3">
        <v>0</v>
      </c>
      <c r="AB2806" s="3">
        <v>107992792.84</v>
      </c>
      <c r="AC2806" s="3">
        <v>336637071.51</v>
      </c>
      <c r="AD2806" s="3">
        <v>281135111.54</v>
      </c>
      <c r="AE2806" s="3">
        <v>0</v>
      </c>
      <c r="AF2806" s="3">
        <v>0</v>
      </c>
      <c r="AG2806" s="3">
        <v>0</v>
      </c>
      <c r="AH2806" s="3">
        <v>130530523.44</v>
      </c>
      <c r="AI2806" s="3">
        <v>0</v>
      </c>
      <c r="AJ2806" s="3">
        <v>0</v>
      </c>
      <c r="AK2806" s="3">
        <v>0</v>
      </c>
      <c r="AL2806" s="3">
        <v>30781036.03</v>
      </c>
      <c r="AM2806" s="3">
        <v>0</v>
      </c>
      <c r="AN2806" s="3">
        <v>11963164</v>
      </c>
      <c r="AO2806" s="6">
        <f t="shared" si="660"/>
        <v>154065042.43</v>
      </c>
      <c r="AP2806" s="6">
        <f t="shared" si="661"/>
        <v>1881979277.53</v>
      </c>
      <c r="AQ2806" s="6">
        <f t="shared" si="662"/>
        <v>362511371.11</v>
      </c>
      <c r="AR2806" s="6">
        <f t="shared" si="663"/>
        <v>1519467906.42</v>
      </c>
      <c r="AS2806" s="6">
        <f t="shared" si="664"/>
        <v>791046906.52</v>
      </c>
      <c r="AT2806" s="10">
        <f t="shared" si="665"/>
        <v>59520749.15</v>
      </c>
      <c r="AU2806" s="10">
        <f t="shared" si="666"/>
        <v>850567655.67</v>
      </c>
      <c r="AV2806" s="10">
        <f t="shared" si="667"/>
        <v>1673532948.85</v>
      </c>
      <c r="AW2806" s="12">
        <f t="shared" si="653"/>
        <v>0.0610375997510203</v>
      </c>
      <c r="AX2806" s="12">
        <f t="shared" si="654"/>
        <v>0.915381426874379</v>
      </c>
      <c r="AY2806" s="12">
        <f t="shared" si="655"/>
        <v>0.601983892281882</v>
      </c>
      <c r="AZ2806" s="12">
        <f t="shared" si="656"/>
        <v>0.313397534592497</v>
      </c>
      <c r="BA2806" s="12">
        <f t="shared" si="657"/>
        <v>0.0235809733746008</v>
      </c>
      <c r="BB2806" s="12">
        <f t="shared" si="658"/>
        <v>0.336978507967098</v>
      </c>
      <c r="BC2806" s="12">
        <f t="shared" si="659"/>
        <v>0.663021492032902</v>
      </c>
    </row>
    <row r="2807" spans="1:55">
      <c r="A2807" s="3" t="s">
        <v>5665</v>
      </c>
      <c r="B2807" s="3" t="s">
        <v>5666</v>
      </c>
      <c r="C2807" s="3">
        <v>10657338.42</v>
      </c>
      <c r="D2807" s="3">
        <v>82341116.47</v>
      </c>
      <c r="E2807" s="3">
        <v>0</v>
      </c>
      <c r="F2807" s="3">
        <v>0</v>
      </c>
      <c r="G2807" s="3">
        <v>0</v>
      </c>
      <c r="H2807" s="3">
        <v>0</v>
      </c>
      <c r="I2807" s="3">
        <v>0</v>
      </c>
      <c r="J2807" s="3">
        <v>3441530.82</v>
      </c>
      <c r="K2807" s="3">
        <v>268984749.79</v>
      </c>
      <c r="L2807" s="3">
        <v>0</v>
      </c>
      <c r="M2807" s="3">
        <v>1425814852.56</v>
      </c>
      <c r="N2807" s="3">
        <v>63339143.93</v>
      </c>
      <c r="O2807" s="3">
        <v>1342825473.11</v>
      </c>
      <c r="P2807" s="3">
        <v>36619440.19</v>
      </c>
      <c r="Q2807" s="3">
        <v>0</v>
      </c>
      <c r="R2807" s="3">
        <v>528847463.23</v>
      </c>
      <c r="S2807" s="3">
        <v>550561.91</v>
      </c>
      <c r="T2807" s="3">
        <v>0</v>
      </c>
      <c r="U2807" s="3">
        <v>17230795</v>
      </c>
      <c r="V2807" s="3">
        <v>6786924.03</v>
      </c>
      <c r="W2807" s="3">
        <v>0</v>
      </c>
      <c r="X2807" s="3">
        <v>0</v>
      </c>
      <c r="Y2807" s="3">
        <v>0</v>
      </c>
      <c r="Z2807" s="3">
        <v>50779422.82</v>
      </c>
      <c r="AA2807" s="3">
        <v>0</v>
      </c>
      <c r="AB2807" s="3">
        <v>71674604.04</v>
      </c>
      <c r="AC2807" s="3">
        <v>480579658.89</v>
      </c>
      <c r="AD2807" s="3">
        <v>2174570.01</v>
      </c>
      <c r="AE2807" s="3">
        <v>0</v>
      </c>
      <c r="AF2807" s="3">
        <v>0</v>
      </c>
      <c r="AG2807" s="3">
        <v>0</v>
      </c>
      <c r="AH2807" s="3">
        <v>108829445.94</v>
      </c>
      <c r="AI2807" s="3">
        <v>194271.81</v>
      </c>
      <c r="AJ2807" s="3">
        <v>1417901973.76</v>
      </c>
      <c r="AK2807" s="3">
        <v>3726450.53</v>
      </c>
      <c r="AL2807" s="3">
        <v>97205102.75</v>
      </c>
      <c r="AM2807" s="3">
        <v>5385262.85</v>
      </c>
      <c r="AN2807" s="3">
        <v>12483150.69</v>
      </c>
      <c r="AO2807" s="6">
        <f t="shared" si="660"/>
        <v>354767397.08</v>
      </c>
      <c r="AP2807" s="6">
        <f t="shared" si="661"/>
        <v>2868598909.79</v>
      </c>
      <c r="AQ2807" s="6">
        <f t="shared" si="662"/>
        <v>675869771.03</v>
      </c>
      <c r="AR2807" s="6">
        <f t="shared" si="663"/>
        <v>2192729138.76</v>
      </c>
      <c r="AS2807" s="6">
        <f t="shared" si="664"/>
        <v>2128479887.23</v>
      </c>
      <c r="AT2807" s="10">
        <f t="shared" si="665"/>
        <v>10657338.42</v>
      </c>
      <c r="AU2807" s="10">
        <f t="shared" si="666"/>
        <v>2139137225.65</v>
      </c>
      <c r="AV2807" s="10">
        <f t="shared" si="667"/>
        <v>2547496535.84</v>
      </c>
      <c r="AW2807" s="12">
        <f t="shared" si="653"/>
        <v>0.0756977001264999</v>
      </c>
      <c r="AX2807" s="12">
        <f t="shared" si="654"/>
        <v>0.922028314116906</v>
      </c>
      <c r="AY2807" s="12">
        <f t="shared" si="655"/>
        <v>0.467868677253517</v>
      </c>
      <c r="AZ2807" s="12">
        <f t="shared" si="656"/>
        <v>0.45415963686339</v>
      </c>
      <c r="BA2807" s="12">
        <f t="shared" si="657"/>
        <v>0.00227398575659382</v>
      </c>
      <c r="BB2807" s="12">
        <f t="shared" si="658"/>
        <v>0.456433622619983</v>
      </c>
      <c r="BC2807" s="12">
        <f t="shared" si="659"/>
        <v>0.543566377380017</v>
      </c>
    </row>
    <row r="2808" spans="1:55">
      <c r="A2808" s="3" t="s">
        <v>5667</v>
      </c>
      <c r="B2808" s="3" t="s">
        <v>5668</v>
      </c>
      <c r="C2808" s="3">
        <v>0</v>
      </c>
      <c r="D2808" s="3">
        <v>82073766.7</v>
      </c>
      <c r="E2808" s="3">
        <v>781640942.02</v>
      </c>
      <c r="F2808" s="3">
        <v>0</v>
      </c>
      <c r="G2808" s="3">
        <v>0</v>
      </c>
      <c r="H2808" s="3">
        <v>0</v>
      </c>
      <c r="I2808" s="3">
        <v>0</v>
      </c>
      <c r="J2808" s="3">
        <v>0</v>
      </c>
      <c r="K2808" s="3">
        <v>1474676.82</v>
      </c>
      <c r="L2808" s="3">
        <v>0</v>
      </c>
      <c r="M2808" s="3">
        <v>204000253.8</v>
      </c>
      <c r="N2808" s="3">
        <v>2184982.79</v>
      </c>
      <c r="O2808" s="3">
        <v>153902295.14</v>
      </c>
      <c r="P2808" s="3">
        <v>1066032.73</v>
      </c>
      <c r="Q2808" s="3">
        <v>0</v>
      </c>
      <c r="R2808" s="3">
        <v>148786545.52</v>
      </c>
      <c r="S2808" s="3">
        <v>0</v>
      </c>
      <c r="T2808" s="3">
        <v>0</v>
      </c>
      <c r="U2808" s="3">
        <v>13169789.65</v>
      </c>
      <c r="V2808" s="3">
        <v>11673626.63</v>
      </c>
      <c r="W2808" s="3">
        <v>0</v>
      </c>
      <c r="X2808" s="3">
        <v>0</v>
      </c>
      <c r="Y2808" s="3">
        <v>0</v>
      </c>
      <c r="Z2808" s="3">
        <v>5413599.74</v>
      </c>
      <c r="AA2808" s="3">
        <v>0</v>
      </c>
      <c r="AB2808" s="3">
        <v>737502.08</v>
      </c>
      <c r="AC2808" s="3">
        <v>162809213.94</v>
      </c>
      <c r="AD2808" s="3">
        <v>7938746.17</v>
      </c>
      <c r="AE2808" s="3">
        <v>0</v>
      </c>
      <c r="AF2808" s="3">
        <v>0</v>
      </c>
      <c r="AG2808" s="3">
        <v>0</v>
      </c>
      <c r="AH2808" s="3">
        <v>37435017.72</v>
      </c>
      <c r="AI2808" s="3">
        <v>0</v>
      </c>
      <c r="AJ2808" s="3">
        <v>0</v>
      </c>
      <c r="AK2808" s="3">
        <v>126697.38</v>
      </c>
      <c r="AL2808" s="3">
        <v>4865453.49</v>
      </c>
      <c r="AM2808" s="3">
        <v>195677.73</v>
      </c>
      <c r="AN2808" s="3">
        <v>1401881.9</v>
      </c>
      <c r="AO2808" s="6">
        <f t="shared" si="660"/>
        <v>865189385.54</v>
      </c>
      <c r="AP2808" s="6">
        <f t="shared" si="661"/>
        <v>361153564.46</v>
      </c>
      <c r="AQ2808" s="6">
        <f t="shared" si="662"/>
        <v>179781063.62</v>
      </c>
      <c r="AR2808" s="6">
        <f t="shared" si="663"/>
        <v>181372500.84</v>
      </c>
      <c r="AS2808" s="6">
        <f t="shared" si="664"/>
        <v>214772688.33</v>
      </c>
      <c r="AT2808" s="10">
        <f t="shared" si="665"/>
        <v>0</v>
      </c>
      <c r="AU2808" s="10">
        <f t="shared" si="666"/>
        <v>214772688.33</v>
      </c>
      <c r="AV2808" s="10">
        <f t="shared" si="667"/>
        <v>1046561886.38</v>
      </c>
      <c r="AW2808" s="12">
        <f t="shared" si="653"/>
        <v>0.685931713034125</v>
      </c>
      <c r="AX2808" s="12">
        <f t="shared" si="654"/>
        <v>0.314068286965875</v>
      </c>
      <c r="AY2808" s="12">
        <f t="shared" si="655"/>
        <v>0.143794124474627</v>
      </c>
      <c r="AZ2808" s="12">
        <f t="shared" si="656"/>
        <v>0.170274162491248</v>
      </c>
      <c r="BA2808" s="12">
        <f t="shared" si="657"/>
        <v>0</v>
      </c>
      <c r="BB2808" s="12">
        <f t="shared" si="658"/>
        <v>0.170274162491248</v>
      </c>
      <c r="BC2808" s="12">
        <f t="shared" si="659"/>
        <v>0.829725837508752</v>
      </c>
    </row>
    <row r="2809" spans="1:55">
      <c r="A2809" s="3" t="s">
        <v>5669</v>
      </c>
      <c r="B2809" s="3" t="s">
        <v>5670</v>
      </c>
      <c r="C2809" s="3">
        <v>0</v>
      </c>
      <c r="D2809" s="3">
        <v>81713808</v>
      </c>
      <c r="E2809" s="3">
        <v>608841215.06</v>
      </c>
      <c r="F2809" s="3">
        <v>0</v>
      </c>
      <c r="G2809" s="3">
        <v>0</v>
      </c>
      <c r="H2809" s="3">
        <v>0</v>
      </c>
      <c r="I2809" s="3">
        <v>0</v>
      </c>
      <c r="J2809" s="3">
        <v>2308674.58</v>
      </c>
      <c r="K2809" s="3">
        <v>12513889.19</v>
      </c>
      <c r="L2809" s="3">
        <v>0</v>
      </c>
      <c r="M2809" s="3">
        <v>224276867.41</v>
      </c>
      <c r="N2809" s="3">
        <v>4885201.07</v>
      </c>
      <c r="O2809" s="3">
        <v>254323739.3</v>
      </c>
      <c r="P2809" s="3">
        <v>4267911.65</v>
      </c>
      <c r="Q2809" s="3">
        <v>0</v>
      </c>
      <c r="R2809" s="3">
        <v>273655190.47</v>
      </c>
      <c r="S2809" s="3">
        <v>0</v>
      </c>
      <c r="T2809" s="3">
        <v>0</v>
      </c>
      <c r="U2809" s="3">
        <v>23101544.18</v>
      </c>
      <c r="V2809" s="3">
        <v>2513127.71</v>
      </c>
      <c r="W2809" s="3">
        <v>0</v>
      </c>
      <c r="X2809" s="3">
        <v>0</v>
      </c>
      <c r="Y2809" s="3">
        <v>420460.67</v>
      </c>
      <c r="Z2809" s="3">
        <v>10962385.57</v>
      </c>
      <c r="AA2809" s="3">
        <v>0</v>
      </c>
      <c r="AB2809" s="3">
        <v>0</v>
      </c>
      <c r="AC2809" s="3">
        <v>180036974.83</v>
      </c>
      <c r="AD2809" s="3">
        <v>38167517.02</v>
      </c>
      <c r="AE2809" s="3">
        <v>0</v>
      </c>
      <c r="AF2809" s="3">
        <v>0</v>
      </c>
      <c r="AG2809" s="3">
        <v>0</v>
      </c>
      <c r="AH2809" s="3">
        <v>51117371.27</v>
      </c>
      <c r="AI2809" s="3">
        <v>0</v>
      </c>
      <c r="AJ2809" s="3">
        <v>0</v>
      </c>
      <c r="AK2809" s="3">
        <v>0</v>
      </c>
      <c r="AL2809" s="3">
        <v>9022558.93</v>
      </c>
      <c r="AM2809" s="3">
        <v>15803567.49</v>
      </c>
      <c r="AN2809" s="3">
        <v>6605877.36</v>
      </c>
      <c r="AO2809" s="6">
        <f t="shared" si="660"/>
        <v>705377586.83</v>
      </c>
      <c r="AP2809" s="6">
        <f t="shared" si="661"/>
        <v>487753719.43</v>
      </c>
      <c r="AQ2809" s="6">
        <f t="shared" si="662"/>
        <v>310652708.6</v>
      </c>
      <c r="AR2809" s="6">
        <f t="shared" si="663"/>
        <v>177101010.83</v>
      </c>
      <c r="AS2809" s="6">
        <f t="shared" si="664"/>
        <v>300753866.9</v>
      </c>
      <c r="AT2809" s="10">
        <f t="shared" si="665"/>
        <v>0</v>
      </c>
      <c r="AU2809" s="10">
        <f t="shared" si="666"/>
        <v>300753866.9</v>
      </c>
      <c r="AV2809" s="10">
        <f t="shared" si="667"/>
        <v>882478597.66</v>
      </c>
      <c r="AW2809" s="12">
        <f t="shared" si="653"/>
        <v>0.596144551436309</v>
      </c>
      <c r="AX2809" s="12">
        <f t="shared" si="654"/>
        <v>0.403855448563691</v>
      </c>
      <c r="AY2809" s="12">
        <f t="shared" si="655"/>
        <v>0.149675584582491</v>
      </c>
      <c r="AZ2809" s="12">
        <f t="shared" si="656"/>
        <v>0.254179863981199</v>
      </c>
      <c r="BA2809" s="12">
        <f t="shared" si="657"/>
        <v>0</v>
      </c>
      <c r="BB2809" s="12">
        <f t="shared" si="658"/>
        <v>0.254179863981199</v>
      </c>
      <c r="BC2809" s="12">
        <f t="shared" si="659"/>
        <v>0.745820136018801</v>
      </c>
    </row>
    <row r="2810" spans="1:55">
      <c r="A2810" s="3" t="s">
        <v>5671</v>
      </c>
      <c r="B2810" s="3" t="s">
        <v>5672</v>
      </c>
      <c r="C2810" s="3">
        <v>0</v>
      </c>
      <c r="D2810" s="3">
        <v>81361072.5</v>
      </c>
      <c r="E2810" s="3">
        <v>276555045.32</v>
      </c>
      <c r="F2810" s="3">
        <v>0</v>
      </c>
      <c r="G2810" s="3">
        <v>0</v>
      </c>
      <c r="H2810" s="3">
        <v>0</v>
      </c>
      <c r="I2810" s="3">
        <v>0</v>
      </c>
      <c r="J2810" s="3">
        <v>0</v>
      </c>
      <c r="K2810" s="3">
        <v>23970604.06</v>
      </c>
      <c r="L2810" s="3">
        <v>0</v>
      </c>
      <c r="M2810" s="3">
        <v>240266101.38</v>
      </c>
      <c r="N2810" s="3">
        <v>64846301.28</v>
      </c>
      <c r="O2810" s="3">
        <v>372621540.1</v>
      </c>
      <c r="P2810" s="3">
        <v>64517519.22</v>
      </c>
      <c r="Q2810" s="3">
        <v>0</v>
      </c>
      <c r="R2810" s="3">
        <v>242817703.26</v>
      </c>
      <c r="S2810" s="3">
        <v>0</v>
      </c>
      <c r="T2810" s="3">
        <v>0</v>
      </c>
      <c r="U2810" s="3">
        <v>8228122.85</v>
      </c>
      <c r="V2810" s="3">
        <v>5307736.67</v>
      </c>
      <c r="W2810" s="3">
        <v>0</v>
      </c>
      <c r="X2810" s="3">
        <v>0</v>
      </c>
      <c r="Y2810" s="3">
        <v>0</v>
      </c>
      <c r="Z2810" s="3">
        <v>7822038.41</v>
      </c>
      <c r="AA2810" s="3">
        <v>0</v>
      </c>
      <c r="AB2810" s="3">
        <v>1563011.9</v>
      </c>
      <c r="AC2810" s="3">
        <v>376845668.86</v>
      </c>
      <c r="AD2810" s="3">
        <v>174898393.39</v>
      </c>
      <c r="AE2810" s="3">
        <v>0</v>
      </c>
      <c r="AF2810" s="3">
        <v>0</v>
      </c>
      <c r="AG2810" s="3">
        <v>0</v>
      </c>
      <c r="AH2810" s="3">
        <v>95673360.05</v>
      </c>
      <c r="AI2810" s="3">
        <v>0</v>
      </c>
      <c r="AJ2810" s="3">
        <v>0</v>
      </c>
      <c r="AK2810" s="3">
        <v>2682314.56</v>
      </c>
      <c r="AL2810" s="3">
        <v>4641929.41</v>
      </c>
      <c r="AM2810" s="3">
        <v>10911267.13</v>
      </c>
      <c r="AN2810" s="3">
        <v>36258054.12</v>
      </c>
      <c r="AO2810" s="6">
        <f t="shared" si="660"/>
        <v>381886721.88</v>
      </c>
      <c r="AP2810" s="6">
        <f t="shared" si="661"/>
        <v>742251461.98</v>
      </c>
      <c r="AQ2810" s="6">
        <f t="shared" si="662"/>
        <v>265738613.09</v>
      </c>
      <c r="AR2810" s="6">
        <f t="shared" si="663"/>
        <v>476512848.89</v>
      </c>
      <c r="AS2810" s="6">
        <f t="shared" si="664"/>
        <v>701910987.52</v>
      </c>
      <c r="AT2810" s="10">
        <f t="shared" si="665"/>
        <v>0</v>
      </c>
      <c r="AU2810" s="10">
        <f t="shared" si="666"/>
        <v>701910987.52</v>
      </c>
      <c r="AV2810" s="10">
        <f t="shared" si="667"/>
        <v>858399570.77</v>
      </c>
      <c r="AW2810" s="12">
        <f t="shared" si="653"/>
        <v>0.244750456792732</v>
      </c>
      <c r="AX2810" s="12">
        <f t="shared" si="654"/>
        <v>0.755249543207268</v>
      </c>
      <c r="AY2810" s="12">
        <f t="shared" si="655"/>
        <v>0.305396157424088</v>
      </c>
      <c r="AZ2810" s="12">
        <f t="shared" si="656"/>
        <v>0.44985338578318</v>
      </c>
      <c r="BA2810" s="12">
        <f t="shared" si="657"/>
        <v>0</v>
      </c>
      <c r="BB2810" s="12">
        <f t="shared" si="658"/>
        <v>0.44985338578318</v>
      </c>
      <c r="BC2810" s="12">
        <f t="shared" si="659"/>
        <v>0.55014661421682</v>
      </c>
    </row>
    <row r="2811" spans="1:55">
      <c r="A2811" s="3" t="s">
        <v>5673</v>
      </c>
      <c r="B2811" s="3" t="s">
        <v>5674</v>
      </c>
      <c r="C2811" s="3">
        <v>5000000</v>
      </c>
      <c r="D2811" s="3">
        <v>81272551.66</v>
      </c>
      <c r="E2811" s="3">
        <v>0</v>
      </c>
      <c r="F2811" s="3">
        <v>0</v>
      </c>
      <c r="G2811" s="3">
        <v>0</v>
      </c>
      <c r="H2811" s="3">
        <v>0</v>
      </c>
      <c r="I2811" s="3">
        <v>0</v>
      </c>
      <c r="J2811" s="3">
        <v>339841305</v>
      </c>
      <c r="K2811" s="3">
        <v>98802700.85</v>
      </c>
      <c r="L2811" s="3">
        <v>0</v>
      </c>
      <c r="M2811" s="3">
        <v>188600504.31</v>
      </c>
      <c r="N2811" s="3">
        <v>76717761.44</v>
      </c>
      <c r="O2811" s="3">
        <v>141219263.13</v>
      </c>
      <c r="P2811" s="3">
        <v>31095044.67</v>
      </c>
      <c r="Q2811" s="3">
        <v>0</v>
      </c>
      <c r="R2811" s="3">
        <v>73410444.15</v>
      </c>
      <c r="S2811" s="3">
        <v>3456046.86</v>
      </c>
      <c r="T2811" s="3">
        <v>0</v>
      </c>
      <c r="U2811" s="3">
        <v>50828840.95</v>
      </c>
      <c r="V2811" s="3">
        <v>46668969.55</v>
      </c>
      <c r="W2811" s="3">
        <v>0</v>
      </c>
      <c r="X2811" s="3">
        <v>0</v>
      </c>
      <c r="Y2811" s="3">
        <v>0</v>
      </c>
      <c r="Z2811" s="3">
        <v>15420971.6</v>
      </c>
      <c r="AA2811" s="3">
        <v>0</v>
      </c>
      <c r="AB2811" s="3">
        <v>21982298.59</v>
      </c>
      <c r="AC2811" s="3">
        <v>1016257884.42</v>
      </c>
      <c r="AD2811" s="3">
        <v>94752777.72</v>
      </c>
      <c r="AE2811" s="3">
        <v>0</v>
      </c>
      <c r="AF2811" s="3">
        <v>0</v>
      </c>
      <c r="AG2811" s="3">
        <v>0</v>
      </c>
      <c r="AH2811" s="3">
        <v>130042668.58</v>
      </c>
      <c r="AI2811" s="3">
        <v>0</v>
      </c>
      <c r="AJ2811" s="3">
        <v>1321572.04</v>
      </c>
      <c r="AK2811" s="3">
        <v>35612608.4</v>
      </c>
      <c r="AL2811" s="3">
        <v>25632281.9</v>
      </c>
      <c r="AM2811" s="3">
        <v>64559752.28</v>
      </c>
      <c r="AN2811" s="3">
        <v>0</v>
      </c>
      <c r="AO2811" s="6">
        <f t="shared" si="660"/>
        <v>519916557.51</v>
      </c>
      <c r="AP2811" s="6">
        <f t="shared" si="661"/>
        <v>437632573.55</v>
      </c>
      <c r="AQ2811" s="6">
        <f t="shared" si="662"/>
        <v>211767571.7</v>
      </c>
      <c r="AR2811" s="6">
        <f t="shared" si="663"/>
        <v>225865001.85</v>
      </c>
      <c r="AS2811" s="6">
        <f t="shared" si="664"/>
        <v>1368179545.34</v>
      </c>
      <c r="AT2811" s="10">
        <f t="shared" si="665"/>
        <v>5000000</v>
      </c>
      <c r="AU2811" s="10">
        <f t="shared" si="666"/>
        <v>1373179545.34</v>
      </c>
      <c r="AV2811" s="10">
        <f t="shared" si="667"/>
        <v>745781559.36</v>
      </c>
      <c r="AW2811" s="12">
        <f t="shared" si="653"/>
        <v>0.245363898542918</v>
      </c>
      <c r="AX2811" s="12">
        <f t="shared" si="654"/>
        <v>0.752276454557991</v>
      </c>
      <c r="AY2811" s="12">
        <f t="shared" si="655"/>
        <v>0.106592330245711</v>
      </c>
      <c r="AZ2811" s="12">
        <f t="shared" si="656"/>
        <v>0.64568412431228</v>
      </c>
      <c r="BA2811" s="12">
        <f t="shared" si="657"/>
        <v>0.0023596468990911</v>
      </c>
      <c r="BB2811" s="12">
        <f t="shared" si="658"/>
        <v>0.648043771211371</v>
      </c>
      <c r="BC2811" s="12">
        <f t="shared" si="659"/>
        <v>0.351956228788629</v>
      </c>
    </row>
    <row r="2812" spans="1:55">
      <c r="A2812" s="3" t="s">
        <v>5675</v>
      </c>
      <c r="B2812" s="3" t="s">
        <v>5676</v>
      </c>
      <c r="C2812" s="3">
        <v>0</v>
      </c>
      <c r="D2812" s="3">
        <v>81117285.51</v>
      </c>
      <c r="E2812" s="3">
        <v>334524345.21</v>
      </c>
      <c r="F2812" s="3">
        <v>0</v>
      </c>
      <c r="G2812" s="3">
        <v>0</v>
      </c>
      <c r="H2812" s="3">
        <v>0</v>
      </c>
      <c r="I2812" s="3">
        <v>0</v>
      </c>
      <c r="J2812" s="3">
        <v>0</v>
      </c>
      <c r="K2812" s="3">
        <v>221725.86</v>
      </c>
      <c r="L2812" s="3">
        <v>0</v>
      </c>
      <c r="M2812" s="3">
        <v>46418628.04</v>
      </c>
      <c r="N2812" s="3">
        <v>20324958.85</v>
      </c>
      <c r="O2812" s="3">
        <v>59620336.02</v>
      </c>
      <c r="P2812" s="3">
        <v>2845042.72</v>
      </c>
      <c r="Q2812" s="3">
        <v>0</v>
      </c>
      <c r="R2812" s="3">
        <v>8177079.64</v>
      </c>
      <c r="S2812" s="3">
        <v>0</v>
      </c>
      <c r="T2812" s="3">
        <v>0</v>
      </c>
      <c r="U2812" s="3">
        <v>5226405.31</v>
      </c>
      <c r="V2812" s="3">
        <v>12559188.9</v>
      </c>
      <c r="W2812" s="3">
        <v>0</v>
      </c>
      <c r="X2812" s="3">
        <v>0</v>
      </c>
      <c r="Y2812" s="3">
        <v>5657200</v>
      </c>
      <c r="Z2812" s="3">
        <v>9372922.22</v>
      </c>
      <c r="AA2812" s="3">
        <v>0</v>
      </c>
      <c r="AB2812" s="3">
        <v>19968352.93</v>
      </c>
      <c r="AC2812" s="3">
        <v>137984041.1</v>
      </c>
      <c r="AD2812" s="3">
        <v>1781569.64</v>
      </c>
      <c r="AE2812" s="3">
        <v>0</v>
      </c>
      <c r="AF2812" s="3">
        <v>0</v>
      </c>
      <c r="AG2812" s="3">
        <v>0</v>
      </c>
      <c r="AH2812" s="3">
        <v>55645224.71</v>
      </c>
      <c r="AI2812" s="3">
        <v>0</v>
      </c>
      <c r="AJ2812" s="3">
        <v>0</v>
      </c>
      <c r="AK2812" s="3">
        <v>4227701.23</v>
      </c>
      <c r="AL2812" s="3">
        <v>1325178.73</v>
      </c>
      <c r="AM2812" s="3">
        <v>0</v>
      </c>
      <c r="AN2812" s="3">
        <v>0</v>
      </c>
      <c r="AO2812" s="6">
        <f t="shared" si="660"/>
        <v>415863356.58</v>
      </c>
      <c r="AP2812" s="6">
        <f t="shared" si="661"/>
        <v>129208965.63</v>
      </c>
      <c r="AQ2812" s="6">
        <f t="shared" si="662"/>
        <v>60961149</v>
      </c>
      <c r="AR2812" s="6">
        <f t="shared" si="663"/>
        <v>68247816.63</v>
      </c>
      <c r="AS2812" s="6">
        <f t="shared" si="664"/>
        <v>200963715.41</v>
      </c>
      <c r="AT2812" s="10">
        <f t="shared" si="665"/>
        <v>0</v>
      </c>
      <c r="AU2812" s="10">
        <f t="shared" si="666"/>
        <v>200963715.41</v>
      </c>
      <c r="AV2812" s="10">
        <f t="shared" si="667"/>
        <v>484111173.21</v>
      </c>
      <c r="AW2812" s="12">
        <f t="shared" si="653"/>
        <v>0.607033425816711</v>
      </c>
      <c r="AX2812" s="12">
        <f t="shared" si="654"/>
        <v>0.392966574183289</v>
      </c>
      <c r="AY2812" s="12">
        <f t="shared" si="655"/>
        <v>0.0996209578889644</v>
      </c>
      <c r="AZ2812" s="12">
        <f t="shared" si="656"/>
        <v>0.293345616294325</v>
      </c>
      <c r="BA2812" s="12">
        <f t="shared" si="657"/>
        <v>0</v>
      </c>
      <c r="BB2812" s="12">
        <f t="shared" si="658"/>
        <v>0.293345616294325</v>
      </c>
      <c r="BC2812" s="12">
        <f t="shared" si="659"/>
        <v>0.706654383705675</v>
      </c>
    </row>
    <row r="2813" spans="1:55">
      <c r="A2813" s="3" t="s">
        <v>5677</v>
      </c>
      <c r="B2813" s="3" t="s">
        <v>5678</v>
      </c>
      <c r="C2813" s="3">
        <v>0</v>
      </c>
      <c r="D2813" s="3">
        <v>80486421.72</v>
      </c>
      <c r="E2813" s="3">
        <v>145288814.74</v>
      </c>
      <c r="F2813" s="3">
        <v>0</v>
      </c>
      <c r="G2813" s="3">
        <v>0</v>
      </c>
      <c r="H2813" s="3">
        <v>0</v>
      </c>
      <c r="I2813" s="3">
        <v>0</v>
      </c>
      <c r="J2813" s="3">
        <v>0</v>
      </c>
      <c r="K2813" s="3">
        <v>5266981.48</v>
      </c>
      <c r="L2813" s="3">
        <v>0</v>
      </c>
      <c r="M2813" s="3">
        <v>185017772.33</v>
      </c>
      <c r="N2813" s="3">
        <v>5027218.18</v>
      </c>
      <c r="O2813" s="3">
        <v>29897675.65</v>
      </c>
      <c r="P2813" s="3">
        <v>1265146.48</v>
      </c>
      <c r="Q2813" s="3">
        <v>0</v>
      </c>
      <c r="R2813" s="3">
        <v>2362548.91</v>
      </c>
      <c r="S2813" s="3">
        <v>0</v>
      </c>
      <c r="T2813" s="3">
        <v>0</v>
      </c>
      <c r="U2813" s="3">
        <v>1234974.27</v>
      </c>
      <c r="V2813" s="3">
        <v>529585.05</v>
      </c>
      <c r="W2813" s="3">
        <v>0</v>
      </c>
      <c r="X2813" s="3">
        <v>0</v>
      </c>
      <c r="Y2813" s="3">
        <v>0</v>
      </c>
      <c r="Z2813" s="3">
        <v>47670</v>
      </c>
      <c r="AA2813" s="3">
        <v>0</v>
      </c>
      <c r="AB2813" s="3">
        <v>110601.9</v>
      </c>
      <c r="AC2813" s="3">
        <v>64545694.09</v>
      </c>
      <c r="AD2813" s="3">
        <v>0</v>
      </c>
      <c r="AE2813" s="3">
        <v>0</v>
      </c>
      <c r="AF2813" s="3">
        <v>0</v>
      </c>
      <c r="AG2813" s="3">
        <v>0</v>
      </c>
      <c r="AH2813" s="3">
        <v>22537381.66</v>
      </c>
      <c r="AI2813" s="3">
        <v>0</v>
      </c>
      <c r="AJ2813" s="3">
        <v>0</v>
      </c>
      <c r="AK2813" s="3">
        <v>0</v>
      </c>
      <c r="AL2813" s="3">
        <v>8089204.7</v>
      </c>
      <c r="AM2813" s="3">
        <v>43322.21</v>
      </c>
      <c r="AN2813" s="3">
        <v>0</v>
      </c>
      <c r="AO2813" s="6">
        <f t="shared" si="660"/>
        <v>231042217.94</v>
      </c>
      <c r="AP2813" s="6">
        <f t="shared" si="661"/>
        <v>221207812.64</v>
      </c>
      <c r="AQ2813" s="6">
        <f t="shared" si="662"/>
        <v>4285380.13</v>
      </c>
      <c r="AR2813" s="6">
        <f t="shared" si="663"/>
        <v>216922432.51</v>
      </c>
      <c r="AS2813" s="6">
        <f t="shared" si="664"/>
        <v>95215602.66</v>
      </c>
      <c r="AT2813" s="10">
        <f t="shared" si="665"/>
        <v>0</v>
      </c>
      <c r="AU2813" s="10">
        <f t="shared" si="666"/>
        <v>95215602.66</v>
      </c>
      <c r="AV2813" s="10">
        <f t="shared" si="667"/>
        <v>447964650.45</v>
      </c>
      <c r="AW2813" s="12">
        <f t="shared" si="653"/>
        <v>0.425350915496575</v>
      </c>
      <c r="AX2813" s="12">
        <f t="shared" si="654"/>
        <v>0.574649084503425</v>
      </c>
      <c r="AY2813" s="12">
        <f t="shared" si="655"/>
        <v>0.399356256542836</v>
      </c>
      <c r="AZ2813" s="12">
        <f t="shared" si="656"/>
        <v>0.175292827960588</v>
      </c>
      <c r="BA2813" s="12">
        <f t="shared" si="657"/>
        <v>0</v>
      </c>
      <c r="BB2813" s="12">
        <f t="shared" si="658"/>
        <v>0.175292827960588</v>
      </c>
      <c r="BC2813" s="12">
        <f t="shared" si="659"/>
        <v>0.824707172039412</v>
      </c>
    </row>
    <row r="2814" spans="1:55">
      <c r="A2814" s="3" t="s">
        <v>5679</v>
      </c>
      <c r="B2814" s="3" t="s">
        <v>5680</v>
      </c>
      <c r="C2814" s="3">
        <v>11487230.82</v>
      </c>
      <c r="D2814" s="3">
        <v>80182257.07</v>
      </c>
      <c r="E2814" s="3">
        <v>1007129</v>
      </c>
      <c r="F2814" s="3">
        <v>0</v>
      </c>
      <c r="G2814" s="3">
        <v>0</v>
      </c>
      <c r="H2814" s="3">
        <v>0</v>
      </c>
      <c r="I2814" s="3">
        <v>0</v>
      </c>
      <c r="J2814" s="3">
        <v>1736058.07</v>
      </c>
      <c r="K2814" s="3">
        <v>31376847.84</v>
      </c>
      <c r="L2814" s="3">
        <v>0</v>
      </c>
      <c r="M2814" s="3">
        <v>159301242.71</v>
      </c>
      <c r="N2814" s="3">
        <v>788715.96</v>
      </c>
      <c r="O2814" s="3">
        <v>226143379.23</v>
      </c>
      <c r="P2814" s="3">
        <v>1467744.78</v>
      </c>
      <c r="Q2814" s="3">
        <v>0</v>
      </c>
      <c r="R2814" s="3">
        <v>158213590.12</v>
      </c>
      <c r="S2814" s="3">
        <v>0</v>
      </c>
      <c r="T2814" s="3">
        <v>0</v>
      </c>
      <c r="U2814" s="3">
        <v>19774298.37</v>
      </c>
      <c r="V2814" s="3">
        <v>2963521.81</v>
      </c>
      <c r="W2814" s="3">
        <v>0</v>
      </c>
      <c r="X2814" s="3">
        <v>0</v>
      </c>
      <c r="Y2814" s="3">
        <v>0</v>
      </c>
      <c r="Z2814" s="3">
        <v>8425890.99</v>
      </c>
      <c r="AA2814" s="3">
        <v>0</v>
      </c>
      <c r="AB2814" s="3">
        <v>294378.89</v>
      </c>
      <c r="AC2814" s="3">
        <v>408516754.93</v>
      </c>
      <c r="AD2814" s="3">
        <v>12851344.65</v>
      </c>
      <c r="AE2814" s="3">
        <v>0</v>
      </c>
      <c r="AF2814" s="3">
        <v>0</v>
      </c>
      <c r="AG2814" s="3">
        <v>0</v>
      </c>
      <c r="AH2814" s="3">
        <v>91338979.81</v>
      </c>
      <c r="AI2814" s="3">
        <v>0</v>
      </c>
      <c r="AJ2814" s="3">
        <v>0</v>
      </c>
      <c r="AK2814" s="3">
        <v>3579880.51</v>
      </c>
      <c r="AL2814" s="3">
        <v>1928145.39</v>
      </c>
      <c r="AM2814" s="3">
        <v>272715.49</v>
      </c>
      <c r="AN2814" s="3">
        <v>50745650.64</v>
      </c>
      <c r="AO2814" s="6">
        <f t="shared" si="660"/>
        <v>114302291.98</v>
      </c>
      <c r="AP2814" s="6">
        <f t="shared" si="661"/>
        <v>387701082.68</v>
      </c>
      <c r="AQ2814" s="6">
        <f t="shared" si="662"/>
        <v>189671680.18</v>
      </c>
      <c r="AR2814" s="6">
        <f t="shared" si="663"/>
        <v>198029402.5</v>
      </c>
      <c r="AS2814" s="6">
        <f t="shared" si="664"/>
        <v>569233471.42</v>
      </c>
      <c r="AT2814" s="10">
        <f t="shared" si="665"/>
        <v>11487230.82</v>
      </c>
      <c r="AU2814" s="10">
        <f t="shared" si="666"/>
        <v>580720702.24</v>
      </c>
      <c r="AV2814" s="10">
        <f t="shared" si="667"/>
        <v>312331694.48</v>
      </c>
      <c r="AW2814" s="12">
        <f t="shared" si="653"/>
        <v>0.127990577484377</v>
      </c>
      <c r="AX2814" s="12">
        <f t="shared" si="654"/>
        <v>0.859146536908697</v>
      </c>
      <c r="AY2814" s="12">
        <f t="shared" si="655"/>
        <v>0.221744438766775</v>
      </c>
      <c r="AZ2814" s="12">
        <f t="shared" si="656"/>
        <v>0.637402098141922</v>
      </c>
      <c r="BA2814" s="12">
        <f t="shared" si="657"/>
        <v>0.0128628856069255</v>
      </c>
      <c r="BB2814" s="12">
        <f t="shared" si="658"/>
        <v>0.650264983748847</v>
      </c>
      <c r="BC2814" s="12">
        <f t="shared" si="659"/>
        <v>0.349735016251153</v>
      </c>
    </row>
    <row r="2815" spans="1:55">
      <c r="A2815" s="3" t="s">
        <v>5681</v>
      </c>
      <c r="B2815" s="3" t="s">
        <v>5682</v>
      </c>
      <c r="C2815" s="3">
        <v>986716320.92</v>
      </c>
      <c r="D2815" s="3">
        <v>80045983.47</v>
      </c>
      <c r="E2815" s="3">
        <v>0</v>
      </c>
      <c r="F2815" s="3">
        <v>0</v>
      </c>
      <c r="G2815" s="3">
        <v>0</v>
      </c>
      <c r="H2815" s="3">
        <v>0</v>
      </c>
      <c r="I2815" s="3">
        <v>0</v>
      </c>
      <c r="J2815" s="3">
        <v>4450842700</v>
      </c>
      <c r="K2815" s="3">
        <v>48928779.33</v>
      </c>
      <c r="L2815" s="3">
        <v>0</v>
      </c>
      <c r="M2815" s="3">
        <v>10793239.74</v>
      </c>
      <c r="N2815" s="3">
        <v>2668830.72</v>
      </c>
      <c r="O2815" s="3">
        <v>19061944.88</v>
      </c>
      <c r="P2815" s="3">
        <v>277586.32</v>
      </c>
      <c r="Q2815" s="3">
        <v>0</v>
      </c>
      <c r="R2815" s="3">
        <v>55025096.31</v>
      </c>
      <c r="S2815" s="3">
        <v>43854227.88</v>
      </c>
      <c r="T2815" s="3">
        <v>0</v>
      </c>
      <c r="U2815" s="3">
        <v>1892430.63</v>
      </c>
      <c r="V2815" s="3">
        <v>122122724.15</v>
      </c>
      <c r="W2815" s="3">
        <v>0</v>
      </c>
      <c r="X2815" s="3">
        <v>0</v>
      </c>
      <c r="Y2815" s="3">
        <v>0</v>
      </c>
      <c r="Z2815" s="3">
        <v>0</v>
      </c>
      <c r="AA2815" s="3">
        <v>0</v>
      </c>
      <c r="AB2815" s="3">
        <v>1796235.14</v>
      </c>
      <c r="AC2815" s="3">
        <v>16421411.23</v>
      </c>
      <c r="AD2815" s="3">
        <v>0</v>
      </c>
      <c r="AE2815" s="3">
        <v>0</v>
      </c>
      <c r="AF2815" s="3">
        <v>0</v>
      </c>
      <c r="AG2815" s="3">
        <v>0</v>
      </c>
      <c r="AH2815" s="3">
        <v>9736296.31</v>
      </c>
      <c r="AI2815" s="3">
        <v>0</v>
      </c>
      <c r="AJ2815" s="3">
        <v>0</v>
      </c>
      <c r="AK2815" s="3">
        <v>3178383.8</v>
      </c>
      <c r="AL2815" s="3">
        <v>0</v>
      </c>
      <c r="AM2815" s="3">
        <v>478879333.7</v>
      </c>
      <c r="AN2815" s="3">
        <v>1565638.37</v>
      </c>
      <c r="AO2815" s="6">
        <f t="shared" si="660"/>
        <v>4579817462.8</v>
      </c>
      <c r="AP2815" s="6">
        <f t="shared" si="661"/>
        <v>32801601.66</v>
      </c>
      <c r="AQ2815" s="6">
        <f t="shared" si="662"/>
        <v>224690714.11</v>
      </c>
      <c r="AR2815" s="6">
        <f t="shared" si="663"/>
        <v>-191889112.45</v>
      </c>
      <c r="AS2815" s="6">
        <f t="shared" si="664"/>
        <v>509781063.41</v>
      </c>
      <c r="AT2815" s="10">
        <f t="shared" si="665"/>
        <v>986716320.92</v>
      </c>
      <c r="AU2815" s="10">
        <f t="shared" si="666"/>
        <v>1496497384.33</v>
      </c>
      <c r="AV2815" s="10">
        <f t="shared" si="667"/>
        <v>4387928350.35</v>
      </c>
      <c r="AW2815" s="12">
        <f t="shared" si="653"/>
        <v>0.778294717156296</v>
      </c>
      <c r="AX2815" s="12">
        <f t="shared" si="654"/>
        <v>0.0540225954567659</v>
      </c>
      <c r="AY2815" s="12">
        <f t="shared" si="655"/>
        <v>-0.032609658291564</v>
      </c>
      <c r="AZ2815" s="12">
        <f t="shared" si="656"/>
        <v>0.0866322537483298</v>
      </c>
      <c r="BA2815" s="12">
        <f t="shared" si="657"/>
        <v>0.167682687386938</v>
      </c>
      <c r="BB2815" s="12">
        <f t="shared" si="658"/>
        <v>0.254314941135268</v>
      </c>
      <c r="BC2815" s="12">
        <f t="shared" si="659"/>
        <v>0.745685058864732</v>
      </c>
    </row>
    <row r="2816" spans="1:55">
      <c r="A2816" s="3" t="s">
        <v>5683</v>
      </c>
      <c r="B2816" s="3" t="s">
        <v>5684</v>
      </c>
      <c r="C2816" s="3">
        <v>0</v>
      </c>
      <c r="D2816" s="3">
        <v>79822655.63</v>
      </c>
      <c r="E2816" s="3">
        <v>1081922</v>
      </c>
      <c r="F2816" s="3">
        <v>0</v>
      </c>
      <c r="G2816" s="3">
        <v>0</v>
      </c>
      <c r="H2816" s="3">
        <v>0</v>
      </c>
      <c r="I2816" s="3">
        <v>0</v>
      </c>
      <c r="J2816" s="3">
        <v>0</v>
      </c>
      <c r="K2816" s="3">
        <v>68846520.22</v>
      </c>
      <c r="L2816" s="3">
        <v>0</v>
      </c>
      <c r="M2816" s="3">
        <v>288651670.43</v>
      </c>
      <c r="N2816" s="3">
        <v>35781048.26</v>
      </c>
      <c r="O2816" s="3">
        <v>328643457.25</v>
      </c>
      <c r="P2816" s="3">
        <v>62008466.69</v>
      </c>
      <c r="Q2816" s="3">
        <v>0</v>
      </c>
      <c r="R2816" s="3">
        <v>174196035.31</v>
      </c>
      <c r="S2816" s="3">
        <v>0</v>
      </c>
      <c r="T2816" s="3">
        <v>0</v>
      </c>
      <c r="U2816" s="3">
        <v>23356364.98</v>
      </c>
      <c r="V2816" s="3">
        <v>17530096</v>
      </c>
      <c r="W2816" s="3">
        <v>0</v>
      </c>
      <c r="X2816" s="3">
        <v>0</v>
      </c>
      <c r="Y2816" s="3">
        <v>0</v>
      </c>
      <c r="Z2816" s="3">
        <v>70056250.61</v>
      </c>
      <c r="AA2816" s="3">
        <v>0</v>
      </c>
      <c r="AB2816" s="3">
        <v>1567264.7</v>
      </c>
      <c r="AC2816" s="3">
        <v>709872327.09</v>
      </c>
      <c r="AD2816" s="3">
        <v>0</v>
      </c>
      <c r="AE2816" s="3">
        <v>0</v>
      </c>
      <c r="AF2816" s="3">
        <v>0</v>
      </c>
      <c r="AG2816" s="3">
        <v>0</v>
      </c>
      <c r="AH2816" s="3">
        <v>100996647.83</v>
      </c>
      <c r="AI2816" s="3">
        <v>0</v>
      </c>
      <c r="AJ2816" s="3">
        <v>0</v>
      </c>
      <c r="AK2816" s="3">
        <v>15197505.32</v>
      </c>
      <c r="AL2816" s="3">
        <v>42974638.95</v>
      </c>
      <c r="AM2816" s="3">
        <v>1000714.2</v>
      </c>
      <c r="AN2816" s="3">
        <v>10045261.7</v>
      </c>
      <c r="AO2816" s="6">
        <f t="shared" si="660"/>
        <v>149751097.85</v>
      </c>
      <c r="AP2816" s="6">
        <f t="shared" si="661"/>
        <v>715084642.63</v>
      </c>
      <c r="AQ2816" s="6">
        <f t="shared" si="662"/>
        <v>286706011.6</v>
      </c>
      <c r="AR2816" s="6">
        <f t="shared" si="663"/>
        <v>428378631.03</v>
      </c>
      <c r="AS2816" s="6">
        <f t="shared" si="664"/>
        <v>880087095.09</v>
      </c>
      <c r="AT2816" s="10">
        <f t="shared" si="665"/>
        <v>0</v>
      </c>
      <c r="AU2816" s="10">
        <f t="shared" si="666"/>
        <v>880087095.09</v>
      </c>
      <c r="AV2816" s="10">
        <f t="shared" si="667"/>
        <v>578129728.88</v>
      </c>
      <c r="AW2816" s="12">
        <f t="shared" si="653"/>
        <v>0.102694671593695</v>
      </c>
      <c r="AX2816" s="12">
        <f t="shared" si="654"/>
        <v>0.897305328406305</v>
      </c>
      <c r="AY2816" s="12">
        <f t="shared" si="655"/>
        <v>0.293768816809929</v>
      </c>
      <c r="AZ2816" s="12">
        <f t="shared" si="656"/>
        <v>0.603536511596376</v>
      </c>
      <c r="BA2816" s="12">
        <f t="shared" si="657"/>
        <v>0</v>
      </c>
      <c r="BB2816" s="12">
        <f t="shared" si="658"/>
        <v>0.603536511596376</v>
      </c>
      <c r="BC2816" s="12">
        <f t="shared" si="659"/>
        <v>0.396463488403624</v>
      </c>
    </row>
    <row r="2817" spans="1:55">
      <c r="A2817" s="3" t="s">
        <v>5685</v>
      </c>
      <c r="B2817" s="3" t="s">
        <v>5686</v>
      </c>
      <c r="C2817" s="3">
        <v>0</v>
      </c>
      <c r="D2817" s="3">
        <v>79758037.5</v>
      </c>
      <c r="E2817" s="3">
        <v>0</v>
      </c>
      <c r="F2817" s="3">
        <v>0</v>
      </c>
      <c r="G2817" s="3">
        <v>0</v>
      </c>
      <c r="H2817" s="3">
        <v>0</v>
      </c>
      <c r="I2817" s="3">
        <v>0</v>
      </c>
      <c r="J2817" s="3">
        <v>5482593.51</v>
      </c>
      <c r="K2817" s="3">
        <v>37819153.85</v>
      </c>
      <c r="L2817" s="3">
        <v>0</v>
      </c>
      <c r="M2817" s="3">
        <v>682901315.97</v>
      </c>
      <c r="N2817" s="3">
        <v>46256233.64</v>
      </c>
      <c r="O2817" s="3">
        <v>369847034.28</v>
      </c>
      <c r="P2817" s="3">
        <v>22196509.31</v>
      </c>
      <c r="Q2817" s="3">
        <v>206724550.26</v>
      </c>
      <c r="R2817" s="3">
        <v>399396534.84</v>
      </c>
      <c r="S2817" s="3">
        <v>0</v>
      </c>
      <c r="T2817" s="3">
        <v>0</v>
      </c>
      <c r="U2817" s="3">
        <v>13822186.18</v>
      </c>
      <c r="V2817" s="3">
        <v>58761751.69</v>
      </c>
      <c r="W2817" s="3">
        <v>0</v>
      </c>
      <c r="X2817" s="3">
        <v>0</v>
      </c>
      <c r="Y2817" s="3">
        <v>0</v>
      </c>
      <c r="Z2817" s="3">
        <v>1984986.46</v>
      </c>
      <c r="AA2817" s="3">
        <v>0</v>
      </c>
      <c r="AB2817" s="3">
        <v>1071683.23</v>
      </c>
      <c r="AC2817" s="3">
        <v>1159831334.02</v>
      </c>
      <c r="AD2817" s="3">
        <v>567506273.29</v>
      </c>
      <c r="AE2817" s="3">
        <v>0</v>
      </c>
      <c r="AF2817" s="3">
        <v>0</v>
      </c>
      <c r="AG2817" s="3">
        <v>0</v>
      </c>
      <c r="AH2817" s="3">
        <v>192531473.72</v>
      </c>
      <c r="AI2817" s="3">
        <v>0</v>
      </c>
      <c r="AJ2817" s="3">
        <v>90735101.56</v>
      </c>
      <c r="AK2817" s="3">
        <v>1995216.14</v>
      </c>
      <c r="AL2817" s="3">
        <v>37825335.04</v>
      </c>
      <c r="AM2817" s="3">
        <v>3206715.41</v>
      </c>
      <c r="AN2817" s="3">
        <v>88840213.76</v>
      </c>
      <c r="AO2817" s="6">
        <f t="shared" si="660"/>
        <v>123059784.86</v>
      </c>
      <c r="AP2817" s="6">
        <f t="shared" si="661"/>
        <v>1327925643.46</v>
      </c>
      <c r="AQ2817" s="6">
        <f t="shared" si="662"/>
        <v>475037142.4</v>
      </c>
      <c r="AR2817" s="6">
        <f t="shared" si="663"/>
        <v>852888501.06</v>
      </c>
      <c r="AS2817" s="6">
        <f t="shared" si="664"/>
        <v>2142471662.94</v>
      </c>
      <c r="AT2817" s="10">
        <f t="shared" si="665"/>
        <v>0</v>
      </c>
      <c r="AU2817" s="10">
        <f t="shared" si="666"/>
        <v>2142471662.94</v>
      </c>
      <c r="AV2817" s="10">
        <f t="shared" si="667"/>
        <v>975948285.92</v>
      </c>
      <c r="AW2817" s="12">
        <f t="shared" si="653"/>
        <v>0.0394622234587061</v>
      </c>
      <c r="AX2817" s="12">
        <f t="shared" si="654"/>
        <v>0.960537776541294</v>
      </c>
      <c r="AY2817" s="12">
        <f t="shared" si="655"/>
        <v>0.273500206850521</v>
      </c>
      <c r="AZ2817" s="12">
        <f t="shared" si="656"/>
        <v>0.687037569690773</v>
      </c>
      <c r="BA2817" s="12">
        <f t="shared" si="657"/>
        <v>0</v>
      </c>
      <c r="BB2817" s="12">
        <f t="shared" si="658"/>
        <v>0.687037569690773</v>
      </c>
      <c r="BC2817" s="12">
        <f t="shared" si="659"/>
        <v>0.312962430309227</v>
      </c>
    </row>
    <row r="2818" spans="1:55">
      <c r="A2818" s="3" t="s">
        <v>5687</v>
      </c>
      <c r="B2818" s="3" t="s">
        <v>5688</v>
      </c>
      <c r="C2818" s="3">
        <v>39979341.28</v>
      </c>
      <c r="D2818" s="3">
        <v>79485877.89</v>
      </c>
      <c r="E2818" s="3">
        <v>477131.49</v>
      </c>
      <c r="F2818" s="3">
        <v>0</v>
      </c>
      <c r="G2818" s="3">
        <v>0</v>
      </c>
      <c r="H2818" s="3">
        <v>0</v>
      </c>
      <c r="I2818" s="3">
        <v>0</v>
      </c>
      <c r="J2818" s="3">
        <v>10114850.6</v>
      </c>
      <c r="K2818" s="3">
        <v>13140384.2</v>
      </c>
      <c r="L2818" s="3">
        <v>0</v>
      </c>
      <c r="M2818" s="3">
        <v>344090076.44</v>
      </c>
      <c r="N2818" s="3">
        <v>71899578.99</v>
      </c>
      <c r="O2818" s="3">
        <v>361643722.95</v>
      </c>
      <c r="P2818" s="3">
        <v>51980977.78</v>
      </c>
      <c r="Q2818" s="3">
        <v>0</v>
      </c>
      <c r="R2818" s="3">
        <v>101705162.41</v>
      </c>
      <c r="S2818" s="3">
        <v>20105558.75</v>
      </c>
      <c r="T2818" s="3">
        <v>0</v>
      </c>
      <c r="U2818" s="3">
        <v>7587864.24</v>
      </c>
      <c r="V2818" s="3">
        <v>11909957.89</v>
      </c>
      <c r="W2818" s="3">
        <v>0</v>
      </c>
      <c r="X2818" s="3">
        <v>0</v>
      </c>
      <c r="Y2818" s="3">
        <v>0</v>
      </c>
      <c r="Z2818" s="3">
        <v>3727950.95</v>
      </c>
      <c r="AA2818" s="3">
        <v>0</v>
      </c>
      <c r="AB2818" s="3">
        <v>26060717.79</v>
      </c>
      <c r="AC2818" s="3">
        <v>609990431.3</v>
      </c>
      <c r="AD2818" s="3">
        <v>44951309.14</v>
      </c>
      <c r="AE2818" s="3">
        <v>0</v>
      </c>
      <c r="AF2818" s="3">
        <v>0</v>
      </c>
      <c r="AG2818" s="3">
        <v>0</v>
      </c>
      <c r="AH2818" s="3">
        <v>95558264.56</v>
      </c>
      <c r="AI2818" s="3">
        <v>0</v>
      </c>
      <c r="AJ2818" s="3">
        <v>0</v>
      </c>
      <c r="AK2818" s="3">
        <v>116433.45</v>
      </c>
      <c r="AL2818" s="3">
        <v>9725956.7</v>
      </c>
      <c r="AM2818" s="3">
        <v>6862279.11</v>
      </c>
      <c r="AN2818" s="3">
        <v>3377816.93</v>
      </c>
      <c r="AO2818" s="6">
        <f t="shared" si="660"/>
        <v>103218244.18</v>
      </c>
      <c r="AP2818" s="6">
        <f t="shared" si="661"/>
        <v>829614356.16</v>
      </c>
      <c r="AQ2818" s="6">
        <f t="shared" si="662"/>
        <v>171097212.03</v>
      </c>
      <c r="AR2818" s="6">
        <f t="shared" si="663"/>
        <v>658517144.13</v>
      </c>
      <c r="AS2818" s="6">
        <f t="shared" si="664"/>
        <v>770582491.19</v>
      </c>
      <c r="AT2818" s="10">
        <f t="shared" si="665"/>
        <v>39979341.28</v>
      </c>
      <c r="AU2818" s="10">
        <f t="shared" si="666"/>
        <v>810561832.47</v>
      </c>
      <c r="AV2818" s="10">
        <f t="shared" si="667"/>
        <v>761735388.31</v>
      </c>
      <c r="AW2818" s="12">
        <f t="shared" si="653"/>
        <v>0.0656480484833488</v>
      </c>
      <c r="AX2818" s="12">
        <f t="shared" si="654"/>
        <v>0.908924608167302</v>
      </c>
      <c r="AY2818" s="12">
        <f t="shared" si="655"/>
        <v>0.418824847762128</v>
      </c>
      <c r="AZ2818" s="12">
        <f t="shared" si="656"/>
        <v>0.490099760405175</v>
      </c>
      <c r="BA2818" s="12">
        <f t="shared" si="657"/>
        <v>0.0254273433493488</v>
      </c>
      <c r="BB2818" s="12">
        <f t="shared" si="658"/>
        <v>0.515527103754523</v>
      </c>
      <c r="BC2818" s="12">
        <f t="shared" si="659"/>
        <v>0.484472896245476</v>
      </c>
    </row>
    <row r="2819" spans="1:55">
      <c r="A2819" s="3" t="s">
        <v>5689</v>
      </c>
      <c r="B2819" s="3" t="s">
        <v>5690</v>
      </c>
      <c r="C2819" s="3">
        <v>0</v>
      </c>
      <c r="D2819" s="3">
        <v>79393448.91</v>
      </c>
      <c r="E2819" s="3">
        <v>296529434</v>
      </c>
      <c r="F2819" s="3">
        <v>0</v>
      </c>
      <c r="G2819" s="3">
        <v>0</v>
      </c>
      <c r="H2819" s="3">
        <v>0</v>
      </c>
      <c r="I2819" s="3">
        <v>0</v>
      </c>
      <c r="J2819" s="3">
        <v>10999274.14</v>
      </c>
      <c r="K2819" s="3">
        <v>10399289.97</v>
      </c>
      <c r="L2819" s="3">
        <v>0</v>
      </c>
      <c r="M2819" s="3">
        <v>319946932.88</v>
      </c>
      <c r="N2819" s="3">
        <v>3777264.65</v>
      </c>
      <c r="O2819" s="3">
        <v>192117768.41</v>
      </c>
      <c r="P2819" s="3">
        <v>20737561.33</v>
      </c>
      <c r="Q2819" s="3">
        <v>0</v>
      </c>
      <c r="R2819" s="3">
        <v>287697686.54</v>
      </c>
      <c r="S2819" s="3">
        <v>0</v>
      </c>
      <c r="T2819" s="3">
        <v>0</v>
      </c>
      <c r="U2819" s="3">
        <v>19681246.19</v>
      </c>
      <c r="V2819" s="3">
        <v>8695666.03</v>
      </c>
      <c r="W2819" s="3">
        <v>0</v>
      </c>
      <c r="X2819" s="3">
        <v>0</v>
      </c>
      <c r="Y2819" s="3">
        <v>0</v>
      </c>
      <c r="Z2819" s="3">
        <v>11133230.96</v>
      </c>
      <c r="AA2819" s="3">
        <v>0</v>
      </c>
      <c r="AB2819" s="3">
        <v>72668.08</v>
      </c>
      <c r="AC2819" s="3">
        <v>456764661.37</v>
      </c>
      <c r="AD2819" s="3">
        <v>25051609.98</v>
      </c>
      <c r="AE2819" s="3">
        <v>0</v>
      </c>
      <c r="AF2819" s="3">
        <v>0</v>
      </c>
      <c r="AG2819" s="3">
        <v>0</v>
      </c>
      <c r="AH2819" s="3">
        <v>153340239.91</v>
      </c>
      <c r="AI2819" s="3">
        <v>0</v>
      </c>
      <c r="AJ2819" s="3">
        <v>72028415.83</v>
      </c>
      <c r="AK2819" s="3">
        <v>8673189.31</v>
      </c>
      <c r="AL2819" s="3">
        <v>11928803.38</v>
      </c>
      <c r="AM2819" s="3">
        <v>0</v>
      </c>
      <c r="AN2819" s="3">
        <v>30038452.97</v>
      </c>
      <c r="AO2819" s="6">
        <f t="shared" si="660"/>
        <v>397321447.02</v>
      </c>
      <c r="AP2819" s="6">
        <f t="shared" si="661"/>
        <v>536579527.27</v>
      </c>
      <c r="AQ2819" s="6">
        <f t="shared" si="662"/>
        <v>327280497.8</v>
      </c>
      <c r="AR2819" s="6">
        <f t="shared" si="663"/>
        <v>209299029.47</v>
      </c>
      <c r="AS2819" s="6">
        <f t="shared" si="664"/>
        <v>757825372.75</v>
      </c>
      <c r="AT2819" s="10">
        <f t="shared" si="665"/>
        <v>0</v>
      </c>
      <c r="AU2819" s="10">
        <f t="shared" si="666"/>
        <v>757825372.75</v>
      </c>
      <c r="AV2819" s="10">
        <f t="shared" si="667"/>
        <v>606620476.49</v>
      </c>
      <c r="AW2819" s="12">
        <f t="shared" ref="AW2819:AW2882" si="668">AO2819/(AO2819+AR2819+AS2819+AT2819)</f>
        <v>0.291196200451128</v>
      </c>
      <c r="AX2819" s="12">
        <f t="shared" ref="AX2819:AX2882" si="669">(AR2819+AS2819)/(AO2819+AR2819+AS2819+AT2819)</f>
        <v>0.708803799548873</v>
      </c>
      <c r="AY2819" s="12">
        <f t="shared" ref="AY2819:AY2882" si="670">(AR2819)/(AO2819+AR2819+AS2819+AT2819)</f>
        <v>0.153394896240536</v>
      </c>
      <c r="AZ2819" s="12">
        <f t="shared" ref="AZ2819:AZ2882" si="671">AS2819/(AO2819+AR2819+AS2819+AT2819)</f>
        <v>0.555408903308336</v>
      </c>
      <c r="BA2819" s="12">
        <f t="shared" ref="BA2819:BA2882" si="672">AT2819/(AO2819+AR2819+AS2819+AT2819)</f>
        <v>0</v>
      </c>
      <c r="BB2819" s="12">
        <f t="shared" ref="BB2819:BB2882" si="673">(AU2819)/(AU2819+AV2819)</f>
        <v>0.555408903308336</v>
      </c>
      <c r="BC2819" s="12">
        <f t="shared" ref="BC2819:BC2882" si="674">(AV2819)/(AU2819+AV2819)</f>
        <v>0.444591096691664</v>
      </c>
    </row>
    <row r="2820" spans="1:55">
      <c r="A2820" s="3" t="s">
        <v>5691</v>
      </c>
      <c r="B2820" s="3" t="s">
        <v>5692</v>
      </c>
      <c r="C2820" s="3">
        <v>104850000</v>
      </c>
      <c r="D2820" s="3">
        <v>79004712.24</v>
      </c>
      <c r="E2820" s="3">
        <v>0</v>
      </c>
      <c r="F2820" s="3">
        <v>0</v>
      </c>
      <c r="G2820" s="3">
        <v>0</v>
      </c>
      <c r="H2820" s="3">
        <v>0</v>
      </c>
      <c r="I2820" s="3">
        <v>0</v>
      </c>
      <c r="J2820" s="3">
        <v>0</v>
      </c>
      <c r="K2820" s="3">
        <v>494575758.55</v>
      </c>
      <c r="L2820" s="3">
        <v>0</v>
      </c>
      <c r="M2820" s="3">
        <v>2939668627.28</v>
      </c>
      <c r="N2820" s="3">
        <v>728182555.55</v>
      </c>
      <c r="O2820" s="3">
        <v>885346309.67</v>
      </c>
      <c r="P2820" s="3">
        <v>41100919.81</v>
      </c>
      <c r="Q2820" s="3">
        <v>0</v>
      </c>
      <c r="R2820" s="3">
        <v>1577426541.58</v>
      </c>
      <c r="S2820" s="3">
        <v>25475</v>
      </c>
      <c r="T2820" s="3">
        <v>0</v>
      </c>
      <c r="U2820" s="3">
        <v>123886044.04</v>
      </c>
      <c r="V2820" s="3">
        <v>870536283.82</v>
      </c>
      <c r="W2820" s="3">
        <v>0</v>
      </c>
      <c r="X2820" s="3">
        <v>0</v>
      </c>
      <c r="Y2820" s="3">
        <v>0</v>
      </c>
      <c r="Z2820" s="3">
        <v>83633700.65</v>
      </c>
      <c r="AA2820" s="3">
        <v>0</v>
      </c>
      <c r="AB2820" s="3">
        <v>36877280.8</v>
      </c>
      <c r="AC2820" s="3">
        <v>9722155284.38</v>
      </c>
      <c r="AD2820" s="3">
        <v>2054568825.6</v>
      </c>
      <c r="AE2820" s="3">
        <v>0</v>
      </c>
      <c r="AF2820" s="3">
        <v>0</v>
      </c>
      <c r="AG2820" s="3">
        <v>0</v>
      </c>
      <c r="AH2820" s="3">
        <v>404521986.98</v>
      </c>
      <c r="AI2820" s="3">
        <v>8901614.71</v>
      </c>
      <c r="AJ2820" s="3">
        <v>27636338.88</v>
      </c>
      <c r="AK2820" s="3">
        <v>29756336.78</v>
      </c>
      <c r="AL2820" s="3">
        <v>52656373.85</v>
      </c>
      <c r="AM2820" s="3">
        <v>16594130.85</v>
      </c>
      <c r="AN2820" s="3">
        <v>373754025.74</v>
      </c>
      <c r="AO2820" s="6">
        <f t="shared" si="660"/>
        <v>573580470.79</v>
      </c>
      <c r="AP2820" s="6">
        <f t="shared" si="661"/>
        <v>4594298412.31</v>
      </c>
      <c r="AQ2820" s="6">
        <f t="shared" si="662"/>
        <v>2692385325.89</v>
      </c>
      <c r="AR2820" s="6">
        <f t="shared" si="663"/>
        <v>1901913086.42</v>
      </c>
      <c r="AS2820" s="6">
        <f t="shared" si="664"/>
        <v>12690544917.77</v>
      </c>
      <c r="AT2820" s="10">
        <f t="shared" si="665"/>
        <v>104850000</v>
      </c>
      <c r="AU2820" s="10">
        <f t="shared" si="666"/>
        <v>12795394917.77</v>
      </c>
      <c r="AV2820" s="10">
        <f t="shared" si="667"/>
        <v>2475493557.21</v>
      </c>
      <c r="AW2820" s="12">
        <f t="shared" si="668"/>
        <v>0.0375603863344141</v>
      </c>
      <c r="AX2820" s="12">
        <f t="shared" si="669"/>
        <v>0.955573608444489</v>
      </c>
      <c r="AY2820" s="12">
        <f t="shared" si="670"/>
        <v>0.124545018420907</v>
      </c>
      <c r="AZ2820" s="12">
        <f t="shared" si="671"/>
        <v>0.831028590023582</v>
      </c>
      <c r="BA2820" s="12">
        <f t="shared" si="672"/>
        <v>0.00686600522109682</v>
      </c>
      <c r="BB2820" s="12">
        <f t="shared" si="673"/>
        <v>0.837894595244679</v>
      </c>
      <c r="BC2820" s="12">
        <f t="shared" si="674"/>
        <v>0.162105404755321</v>
      </c>
    </row>
    <row r="2821" spans="1:55">
      <c r="A2821" s="3" t="s">
        <v>5693</v>
      </c>
      <c r="B2821" s="3" t="s">
        <v>5694</v>
      </c>
      <c r="C2821" s="3">
        <v>0</v>
      </c>
      <c r="D2821" s="3">
        <v>78482450.25</v>
      </c>
      <c r="E2821" s="3">
        <v>0</v>
      </c>
      <c r="F2821" s="3">
        <v>0</v>
      </c>
      <c r="G2821" s="3">
        <v>0</v>
      </c>
      <c r="H2821" s="3">
        <v>0</v>
      </c>
      <c r="I2821" s="3">
        <v>0</v>
      </c>
      <c r="J2821" s="3">
        <v>448571700</v>
      </c>
      <c r="K2821" s="3">
        <v>18935819.1</v>
      </c>
      <c r="L2821" s="3">
        <v>0</v>
      </c>
      <c r="M2821" s="3">
        <v>305738044.26</v>
      </c>
      <c r="N2821" s="3">
        <v>19685935.05</v>
      </c>
      <c r="O2821" s="3">
        <v>82362.56</v>
      </c>
      <c r="P2821" s="3">
        <v>18203508.31</v>
      </c>
      <c r="Q2821" s="3">
        <v>0</v>
      </c>
      <c r="R2821" s="3">
        <v>282495429.87</v>
      </c>
      <c r="S2821" s="3">
        <v>0</v>
      </c>
      <c r="T2821" s="3">
        <v>0</v>
      </c>
      <c r="U2821" s="3">
        <v>3854219.04</v>
      </c>
      <c r="V2821" s="3">
        <v>4413393.55</v>
      </c>
      <c r="W2821" s="3">
        <v>0</v>
      </c>
      <c r="X2821" s="3">
        <v>0</v>
      </c>
      <c r="Y2821" s="3">
        <v>0</v>
      </c>
      <c r="Z2821" s="3">
        <v>216053.58</v>
      </c>
      <c r="AA2821" s="3">
        <v>0</v>
      </c>
      <c r="AB2821" s="3">
        <v>9767990.46</v>
      </c>
      <c r="AC2821" s="3">
        <v>2694909.19</v>
      </c>
      <c r="AD2821" s="3">
        <v>0</v>
      </c>
      <c r="AE2821" s="3">
        <v>0</v>
      </c>
      <c r="AF2821" s="3">
        <v>0</v>
      </c>
      <c r="AG2821" s="3">
        <v>0</v>
      </c>
      <c r="AH2821" s="3">
        <v>300241.33</v>
      </c>
      <c r="AI2821" s="3">
        <v>0</v>
      </c>
      <c r="AJ2821" s="3">
        <v>0</v>
      </c>
      <c r="AK2821" s="3">
        <v>1542335.84</v>
      </c>
      <c r="AL2821" s="3">
        <v>4293070.49</v>
      </c>
      <c r="AM2821" s="3">
        <v>97447316.43</v>
      </c>
      <c r="AN2821" s="3">
        <v>0</v>
      </c>
      <c r="AO2821" s="6">
        <f t="shared" si="660"/>
        <v>545989969.35</v>
      </c>
      <c r="AP2821" s="6">
        <f t="shared" si="661"/>
        <v>343709850.18</v>
      </c>
      <c r="AQ2821" s="6">
        <f t="shared" si="662"/>
        <v>300747086.5</v>
      </c>
      <c r="AR2821" s="6">
        <f t="shared" si="663"/>
        <v>42962763.68</v>
      </c>
      <c r="AS2821" s="6">
        <f t="shared" si="664"/>
        <v>106277873.28</v>
      </c>
      <c r="AT2821" s="10">
        <f t="shared" si="665"/>
        <v>0</v>
      </c>
      <c r="AU2821" s="10">
        <f t="shared" si="666"/>
        <v>106277873.28</v>
      </c>
      <c r="AV2821" s="10">
        <f t="shared" si="667"/>
        <v>588952733.03</v>
      </c>
      <c r="AW2821" s="12">
        <f t="shared" si="668"/>
        <v>0.785336497551355</v>
      </c>
      <c r="AX2821" s="12">
        <f t="shared" si="669"/>
        <v>0.214663502448646</v>
      </c>
      <c r="AY2821" s="12">
        <f t="shared" si="670"/>
        <v>0.061796421633433</v>
      </c>
      <c r="AZ2821" s="12">
        <f t="shared" si="671"/>
        <v>0.152867080815213</v>
      </c>
      <c r="BA2821" s="12">
        <f t="shared" si="672"/>
        <v>0</v>
      </c>
      <c r="BB2821" s="12">
        <f t="shared" si="673"/>
        <v>0.152867080815213</v>
      </c>
      <c r="BC2821" s="12">
        <f t="shared" si="674"/>
        <v>0.847132919184788</v>
      </c>
    </row>
    <row r="2822" spans="1:55">
      <c r="A2822" s="3" t="s">
        <v>5695</v>
      </c>
      <c r="B2822" s="3" t="s">
        <v>5696</v>
      </c>
      <c r="C2822" s="3">
        <v>1980198.64</v>
      </c>
      <c r="D2822" s="3">
        <v>78470495.8</v>
      </c>
      <c r="E2822" s="3">
        <v>0</v>
      </c>
      <c r="F2822" s="3">
        <v>0</v>
      </c>
      <c r="G2822" s="3">
        <v>0</v>
      </c>
      <c r="H2822" s="3">
        <v>0</v>
      </c>
      <c r="I2822" s="3">
        <v>0</v>
      </c>
      <c r="J2822" s="3">
        <v>0</v>
      </c>
      <c r="K2822" s="3">
        <v>3816662.89</v>
      </c>
      <c r="L2822" s="3">
        <v>0</v>
      </c>
      <c r="M2822" s="3">
        <v>322743392.24</v>
      </c>
      <c r="N2822" s="3">
        <v>43589594.76</v>
      </c>
      <c r="O2822" s="3">
        <v>439896861.2</v>
      </c>
      <c r="P2822" s="3">
        <v>415440.66</v>
      </c>
      <c r="Q2822" s="3">
        <v>0</v>
      </c>
      <c r="R2822" s="3">
        <v>189548323.04</v>
      </c>
      <c r="S2822" s="3">
        <v>0</v>
      </c>
      <c r="T2822" s="3">
        <v>0</v>
      </c>
      <c r="U2822" s="3">
        <v>7853400.25</v>
      </c>
      <c r="V2822" s="3">
        <v>8492443.27</v>
      </c>
      <c r="W2822" s="3">
        <v>0</v>
      </c>
      <c r="X2822" s="3">
        <v>0</v>
      </c>
      <c r="Y2822" s="3">
        <v>0</v>
      </c>
      <c r="Z2822" s="3">
        <v>8520821.62</v>
      </c>
      <c r="AA2822" s="3">
        <v>0</v>
      </c>
      <c r="AB2822" s="3">
        <v>164027.49</v>
      </c>
      <c r="AC2822" s="3">
        <v>677918672.5</v>
      </c>
      <c r="AD2822" s="3">
        <v>132152843.35</v>
      </c>
      <c r="AE2822" s="3">
        <v>0</v>
      </c>
      <c r="AF2822" s="3">
        <v>0</v>
      </c>
      <c r="AG2822" s="3">
        <v>0</v>
      </c>
      <c r="AH2822" s="3">
        <v>27650696.09</v>
      </c>
      <c r="AI2822" s="3">
        <v>0</v>
      </c>
      <c r="AJ2822" s="3">
        <v>0</v>
      </c>
      <c r="AK2822" s="3">
        <v>9501675.59</v>
      </c>
      <c r="AL2822" s="3">
        <v>4627875.83</v>
      </c>
      <c r="AM2822" s="3">
        <v>2433061.81</v>
      </c>
      <c r="AN2822" s="3">
        <v>9404939.35</v>
      </c>
      <c r="AO2822" s="6">
        <f t="shared" si="660"/>
        <v>82287158.69</v>
      </c>
      <c r="AP2822" s="6">
        <f t="shared" si="661"/>
        <v>806645288.86</v>
      </c>
      <c r="AQ2822" s="6">
        <f t="shared" si="662"/>
        <v>214579015.67</v>
      </c>
      <c r="AR2822" s="6">
        <f t="shared" si="663"/>
        <v>592066273.19</v>
      </c>
      <c r="AS2822" s="6">
        <f t="shared" si="664"/>
        <v>863689764.52</v>
      </c>
      <c r="AT2822" s="10">
        <f t="shared" si="665"/>
        <v>1980198.64</v>
      </c>
      <c r="AU2822" s="10">
        <f t="shared" si="666"/>
        <v>865669963.16</v>
      </c>
      <c r="AV2822" s="10">
        <f t="shared" si="667"/>
        <v>674353431.88</v>
      </c>
      <c r="AW2822" s="12">
        <f t="shared" si="668"/>
        <v>0.0534324082056316</v>
      </c>
      <c r="AX2822" s="12">
        <f t="shared" si="669"/>
        <v>0.945281768055341</v>
      </c>
      <c r="AY2822" s="12">
        <f t="shared" si="670"/>
        <v>0.384452778507707</v>
      </c>
      <c r="AZ2822" s="12">
        <f t="shared" si="671"/>
        <v>0.560828989547634</v>
      </c>
      <c r="BA2822" s="12">
        <f t="shared" si="672"/>
        <v>0.0012858237390274</v>
      </c>
      <c r="BB2822" s="12">
        <f t="shared" si="673"/>
        <v>0.562114813286661</v>
      </c>
      <c r="BC2822" s="12">
        <f t="shared" si="674"/>
        <v>0.437885186713339</v>
      </c>
    </row>
    <row r="2823" spans="1:55">
      <c r="A2823" s="3" t="s">
        <v>5697</v>
      </c>
      <c r="B2823" s="3" t="s">
        <v>5698</v>
      </c>
      <c r="C2823" s="3">
        <v>0</v>
      </c>
      <c r="D2823" s="3">
        <v>78003004.4</v>
      </c>
      <c r="E2823" s="3">
        <v>0</v>
      </c>
      <c r="F2823" s="3">
        <v>0</v>
      </c>
      <c r="G2823" s="3">
        <v>0</v>
      </c>
      <c r="H2823" s="3">
        <v>0</v>
      </c>
      <c r="I2823" s="3">
        <v>0</v>
      </c>
      <c r="J2823" s="3">
        <v>1991464.27</v>
      </c>
      <c r="K2823" s="3">
        <v>9525410.77</v>
      </c>
      <c r="L2823" s="3">
        <v>0</v>
      </c>
      <c r="M2823" s="3">
        <v>951894184.19</v>
      </c>
      <c r="N2823" s="3">
        <v>20888110.94</v>
      </c>
      <c r="O2823" s="3">
        <v>421979294.21</v>
      </c>
      <c r="P2823" s="3">
        <v>54674244.97</v>
      </c>
      <c r="Q2823" s="3">
        <v>0</v>
      </c>
      <c r="R2823" s="3">
        <v>527510498.36</v>
      </c>
      <c r="S2823" s="3">
        <v>0</v>
      </c>
      <c r="T2823" s="3">
        <v>0</v>
      </c>
      <c r="U2823" s="3">
        <v>10443498.06</v>
      </c>
      <c r="V2823" s="3">
        <v>8556727.04</v>
      </c>
      <c r="W2823" s="3">
        <v>0</v>
      </c>
      <c r="X2823" s="3">
        <v>0</v>
      </c>
      <c r="Y2823" s="3">
        <v>0</v>
      </c>
      <c r="Z2823" s="3">
        <v>107406138.89</v>
      </c>
      <c r="AA2823" s="3">
        <v>0</v>
      </c>
      <c r="AB2823" s="3">
        <v>2037953</v>
      </c>
      <c r="AC2823" s="3">
        <v>697995723.29</v>
      </c>
      <c r="AD2823" s="3">
        <v>144167771.72</v>
      </c>
      <c r="AE2823" s="3">
        <v>0</v>
      </c>
      <c r="AF2823" s="3">
        <v>0</v>
      </c>
      <c r="AG2823" s="3">
        <v>0</v>
      </c>
      <c r="AH2823" s="3">
        <v>78300369.39</v>
      </c>
      <c r="AI2823" s="3">
        <v>0</v>
      </c>
      <c r="AJ2823" s="3">
        <v>0</v>
      </c>
      <c r="AK2823" s="3">
        <v>8894252.55</v>
      </c>
      <c r="AL2823" s="3">
        <v>40915572.91</v>
      </c>
      <c r="AM2823" s="3">
        <v>0</v>
      </c>
      <c r="AN2823" s="3">
        <v>0</v>
      </c>
      <c r="AO2823" s="6">
        <f t="shared" si="660"/>
        <v>89519879.44</v>
      </c>
      <c r="AP2823" s="6">
        <f t="shared" si="661"/>
        <v>1449435834.31</v>
      </c>
      <c r="AQ2823" s="6">
        <f t="shared" si="662"/>
        <v>655954815.35</v>
      </c>
      <c r="AR2823" s="6">
        <f t="shared" si="663"/>
        <v>793481018.96</v>
      </c>
      <c r="AS2823" s="6">
        <f t="shared" si="664"/>
        <v>970273689.86</v>
      </c>
      <c r="AT2823" s="10">
        <f t="shared" si="665"/>
        <v>0</v>
      </c>
      <c r="AU2823" s="10">
        <f t="shared" si="666"/>
        <v>970273689.86</v>
      </c>
      <c r="AV2823" s="10">
        <f t="shared" si="667"/>
        <v>883000898.4</v>
      </c>
      <c r="AW2823" s="12">
        <f t="shared" si="668"/>
        <v>0.0483036243021323</v>
      </c>
      <c r="AX2823" s="12">
        <f t="shared" si="669"/>
        <v>0.951696375697868</v>
      </c>
      <c r="AY2823" s="12">
        <f t="shared" si="670"/>
        <v>0.428150811534616</v>
      </c>
      <c r="AZ2823" s="12">
        <f t="shared" si="671"/>
        <v>0.523545564163252</v>
      </c>
      <c r="BA2823" s="12">
        <f t="shared" si="672"/>
        <v>0</v>
      </c>
      <c r="BB2823" s="12">
        <f t="shared" si="673"/>
        <v>0.523545564163252</v>
      </c>
      <c r="BC2823" s="12">
        <f t="shared" si="674"/>
        <v>0.476454435836748</v>
      </c>
    </row>
    <row r="2824" spans="1:55">
      <c r="A2824" s="3" t="s">
        <v>5699</v>
      </c>
      <c r="B2824" s="3" t="s">
        <v>5700</v>
      </c>
      <c r="C2824" s="3">
        <v>1691228.86</v>
      </c>
      <c r="D2824" s="3">
        <v>77935813.44</v>
      </c>
      <c r="E2824" s="3">
        <v>0</v>
      </c>
      <c r="F2824" s="3">
        <v>0</v>
      </c>
      <c r="G2824" s="3">
        <v>0</v>
      </c>
      <c r="H2824" s="3">
        <v>0</v>
      </c>
      <c r="I2824" s="3">
        <v>0</v>
      </c>
      <c r="J2824" s="3">
        <v>117655896.27</v>
      </c>
      <c r="K2824" s="3">
        <v>5306678.85</v>
      </c>
      <c r="L2824" s="3">
        <v>0</v>
      </c>
      <c r="M2824" s="3">
        <v>59554875.69</v>
      </c>
      <c r="N2824" s="3">
        <v>7398410.55</v>
      </c>
      <c r="O2824" s="3">
        <v>70196042.32</v>
      </c>
      <c r="P2824" s="3">
        <v>5940757.43</v>
      </c>
      <c r="Q2824" s="3">
        <v>0</v>
      </c>
      <c r="R2824" s="3">
        <v>67185467.83</v>
      </c>
      <c r="S2824" s="3">
        <v>0</v>
      </c>
      <c r="T2824" s="3">
        <v>0</v>
      </c>
      <c r="U2824" s="3">
        <v>6053625.55</v>
      </c>
      <c r="V2824" s="3">
        <v>7419869.71</v>
      </c>
      <c r="W2824" s="3">
        <v>0</v>
      </c>
      <c r="X2824" s="3">
        <v>0</v>
      </c>
      <c r="Y2824" s="3">
        <v>4466098.39</v>
      </c>
      <c r="Z2824" s="3">
        <v>9345678.5</v>
      </c>
      <c r="AA2824" s="3">
        <v>0</v>
      </c>
      <c r="AB2824" s="3">
        <v>995939</v>
      </c>
      <c r="AC2824" s="3">
        <v>151069993.23</v>
      </c>
      <c r="AD2824" s="3">
        <v>0</v>
      </c>
      <c r="AE2824" s="3">
        <v>0</v>
      </c>
      <c r="AF2824" s="3">
        <v>0</v>
      </c>
      <c r="AG2824" s="3">
        <v>0</v>
      </c>
      <c r="AH2824" s="3">
        <v>1321839.08</v>
      </c>
      <c r="AI2824" s="3">
        <v>0</v>
      </c>
      <c r="AJ2824" s="3">
        <v>0</v>
      </c>
      <c r="AK2824" s="3">
        <v>6555687.54</v>
      </c>
      <c r="AL2824" s="3">
        <v>0</v>
      </c>
      <c r="AM2824" s="3">
        <v>0</v>
      </c>
      <c r="AN2824" s="3">
        <v>282564.17</v>
      </c>
      <c r="AO2824" s="6">
        <f t="shared" si="660"/>
        <v>200898388.56</v>
      </c>
      <c r="AP2824" s="6">
        <f t="shared" si="661"/>
        <v>143090085.99</v>
      </c>
      <c r="AQ2824" s="6">
        <f t="shared" si="662"/>
        <v>95466678.98</v>
      </c>
      <c r="AR2824" s="6">
        <f t="shared" si="663"/>
        <v>47623407.01</v>
      </c>
      <c r="AS2824" s="6">
        <f t="shared" si="664"/>
        <v>159230084.02</v>
      </c>
      <c r="AT2824" s="10">
        <f t="shared" si="665"/>
        <v>1691228.86</v>
      </c>
      <c r="AU2824" s="10">
        <f t="shared" si="666"/>
        <v>160921312.88</v>
      </c>
      <c r="AV2824" s="10">
        <f t="shared" si="667"/>
        <v>248521795.57</v>
      </c>
      <c r="AW2824" s="12">
        <f t="shared" si="668"/>
        <v>0.49066252286069</v>
      </c>
      <c r="AX2824" s="12">
        <f t="shared" si="669"/>
        <v>0.505206918277537</v>
      </c>
      <c r="AY2824" s="12">
        <f t="shared" si="670"/>
        <v>0.116312635448389</v>
      </c>
      <c r="AZ2824" s="12">
        <f t="shared" si="671"/>
        <v>0.388894282829148</v>
      </c>
      <c r="BA2824" s="12">
        <f t="shared" si="672"/>
        <v>0.00413055886177293</v>
      </c>
      <c r="BB2824" s="12">
        <f t="shared" si="673"/>
        <v>0.393024841690921</v>
      </c>
      <c r="BC2824" s="12">
        <f t="shared" si="674"/>
        <v>0.606975158309079</v>
      </c>
    </row>
    <row r="2825" spans="1:55">
      <c r="A2825" s="3" t="s">
        <v>5701</v>
      </c>
      <c r="B2825" s="3" t="s">
        <v>5702</v>
      </c>
      <c r="C2825" s="3">
        <v>104003282.09</v>
      </c>
      <c r="D2825" s="3">
        <v>76998974.33</v>
      </c>
      <c r="E2825" s="3">
        <v>0</v>
      </c>
      <c r="F2825" s="3">
        <v>0</v>
      </c>
      <c r="G2825" s="3">
        <v>0</v>
      </c>
      <c r="H2825" s="3">
        <v>0</v>
      </c>
      <c r="I2825" s="3">
        <v>0</v>
      </c>
      <c r="J2825" s="3">
        <v>802065.26</v>
      </c>
      <c r="K2825" s="3">
        <v>32021812.55</v>
      </c>
      <c r="L2825" s="3">
        <v>0</v>
      </c>
      <c r="M2825" s="3">
        <v>593916653.28</v>
      </c>
      <c r="N2825" s="3">
        <v>58116668.9</v>
      </c>
      <c r="O2825" s="3">
        <v>478478852.08</v>
      </c>
      <c r="P2825" s="3">
        <v>17049480.35</v>
      </c>
      <c r="Q2825" s="3">
        <v>4000000</v>
      </c>
      <c r="R2825" s="3">
        <v>605293446.76</v>
      </c>
      <c r="S2825" s="3">
        <v>0</v>
      </c>
      <c r="T2825" s="3">
        <v>0</v>
      </c>
      <c r="U2825" s="3">
        <v>13019574.43</v>
      </c>
      <c r="V2825" s="3">
        <v>8791857.32</v>
      </c>
      <c r="W2825" s="3">
        <v>0</v>
      </c>
      <c r="X2825" s="3">
        <v>0</v>
      </c>
      <c r="Y2825" s="3">
        <v>4180000</v>
      </c>
      <c r="Z2825" s="3">
        <v>1097396.77</v>
      </c>
      <c r="AA2825" s="3">
        <v>0</v>
      </c>
      <c r="AB2825" s="3">
        <v>56802451.08</v>
      </c>
      <c r="AC2825" s="3">
        <v>229496373.68</v>
      </c>
      <c r="AD2825" s="3">
        <v>1326928.84</v>
      </c>
      <c r="AE2825" s="3">
        <v>0</v>
      </c>
      <c r="AF2825" s="3">
        <v>0</v>
      </c>
      <c r="AG2825" s="3">
        <v>0</v>
      </c>
      <c r="AH2825" s="3">
        <v>57853011.68</v>
      </c>
      <c r="AI2825" s="3">
        <v>31052684.23</v>
      </c>
      <c r="AJ2825" s="3">
        <v>371527921.46</v>
      </c>
      <c r="AK2825" s="3">
        <v>41539968.25</v>
      </c>
      <c r="AL2825" s="3">
        <v>56078746.71</v>
      </c>
      <c r="AM2825" s="3">
        <v>2684292.47</v>
      </c>
      <c r="AN2825" s="3">
        <v>0</v>
      </c>
      <c r="AO2825" s="6">
        <f t="shared" si="660"/>
        <v>109822852.14</v>
      </c>
      <c r="AP2825" s="6">
        <f t="shared" si="661"/>
        <v>1151561654.61</v>
      </c>
      <c r="AQ2825" s="6">
        <f t="shared" si="662"/>
        <v>689184726.36</v>
      </c>
      <c r="AR2825" s="6">
        <f t="shared" si="663"/>
        <v>462376928.25</v>
      </c>
      <c r="AS2825" s="6">
        <f t="shared" si="664"/>
        <v>791559927.32</v>
      </c>
      <c r="AT2825" s="10">
        <f t="shared" si="665"/>
        <v>104003282.09</v>
      </c>
      <c r="AU2825" s="10">
        <f t="shared" si="666"/>
        <v>895563209.41</v>
      </c>
      <c r="AV2825" s="10">
        <f t="shared" si="667"/>
        <v>572199780.39</v>
      </c>
      <c r="AW2825" s="12">
        <f t="shared" si="668"/>
        <v>0.0748232874811516</v>
      </c>
      <c r="AX2825" s="12">
        <f t="shared" si="669"/>
        <v>0.85431834995435</v>
      </c>
      <c r="AY2825" s="12">
        <f t="shared" si="670"/>
        <v>0.315021520138619</v>
      </c>
      <c r="AZ2825" s="12">
        <f t="shared" si="671"/>
        <v>0.539296829815732</v>
      </c>
      <c r="BA2825" s="12">
        <f t="shared" si="672"/>
        <v>0.070858362564498</v>
      </c>
      <c r="BB2825" s="12">
        <f t="shared" si="673"/>
        <v>0.61015519238023</v>
      </c>
      <c r="BC2825" s="12">
        <f t="shared" si="674"/>
        <v>0.38984480761977</v>
      </c>
    </row>
    <row r="2826" spans="1:55">
      <c r="A2826" s="3" t="s">
        <v>5703</v>
      </c>
      <c r="B2826" s="3" t="s">
        <v>5704</v>
      </c>
      <c r="C2826" s="3">
        <v>0</v>
      </c>
      <c r="D2826" s="3">
        <v>76780278.57</v>
      </c>
      <c r="E2826" s="3">
        <v>0</v>
      </c>
      <c r="F2826" s="3">
        <v>0</v>
      </c>
      <c r="G2826" s="3">
        <v>0</v>
      </c>
      <c r="H2826" s="3">
        <v>0</v>
      </c>
      <c r="I2826" s="3">
        <v>0</v>
      </c>
      <c r="J2826" s="3">
        <v>0</v>
      </c>
      <c r="K2826" s="3">
        <v>2732800.32</v>
      </c>
      <c r="L2826" s="3">
        <v>0</v>
      </c>
      <c r="M2826" s="3">
        <v>355642657.26</v>
      </c>
      <c r="N2826" s="3">
        <v>8646691.09</v>
      </c>
      <c r="O2826" s="3">
        <v>321953211.63</v>
      </c>
      <c r="P2826" s="3">
        <v>2729816.84</v>
      </c>
      <c r="Q2826" s="3">
        <v>0</v>
      </c>
      <c r="R2826" s="3">
        <v>198146956.25</v>
      </c>
      <c r="S2826" s="3">
        <v>0</v>
      </c>
      <c r="T2826" s="3">
        <v>0</v>
      </c>
      <c r="U2826" s="3">
        <v>10894569.09</v>
      </c>
      <c r="V2826" s="3">
        <v>38546511.88</v>
      </c>
      <c r="W2826" s="3">
        <v>0</v>
      </c>
      <c r="X2826" s="3">
        <v>0</v>
      </c>
      <c r="Y2826" s="3">
        <v>0</v>
      </c>
      <c r="Z2826" s="3">
        <v>119540467.43</v>
      </c>
      <c r="AA2826" s="3">
        <v>0</v>
      </c>
      <c r="AB2826" s="3">
        <v>689981.61</v>
      </c>
      <c r="AC2826" s="3">
        <v>344368049.59</v>
      </c>
      <c r="AD2826" s="3">
        <v>109426066.53</v>
      </c>
      <c r="AE2826" s="3">
        <v>0</v>
      </c>
      <c r="AF2826" s="3">
        <v>0</v>
      </c>
      <c r="AG2826" s="3">
        <v>0</v>
      </c>
      <c r="AH2826" s="3">
        <v>92904212.56</v>
      </c>
      <c r="AI2826" s="3">
        <v>0</v>
      </c>
      <c r="AJ2826" s="3">
        <v>0</v>
      </c>
      <c r="AK2826" s="3">
        <v>0</v>
      </c>
      <c r="AL2826" s="3">
        <v>8073032.22</v>
      </c>
      <c r="AM2826" s="3">
        <v>0</v>
      </c>
      <c r="AN2826" s="3">
        <v>59213132.45</v>
      </c>
      <c r="AO2826" s="6">
        <f t="shared" si="660"/>
        <v>79513078.89</v>
      </c>
      <c r="AP2826" s="6">
        <f t="shared" si="661"/>
        <v>688972376.82</v>
      </c>
      <c r="AQ2826" s="6">
        <f t="shared" si="662"/>
        <v>367818486.26</v>
      </c>
      <c r="AR2826" s="6">
        <f t="shared" si="663"/>
        <v>321153890.56</v>
      </c>
      <c r="AS2826" s="6">
        <f t="shared" si="664"/>
        <v>613984493.35</v>
      </c>
      <c r="AT2826" s="10">
        <f t="shared" si="665"/>
        <v>0</v>
      </c>
      <c r="AU2826" s="10">
        <f t="shared" si="666"/>
        <v>613984493.35</v>
      </c>
      <c r="AV2826" s="10">
        <f t="shared" si="667"/>
        <v>400666969.45</v>
      </c>
      <c r="AW2826" s="12">
        <f t="shared" si="668"/>
        <v>0.0783649182060786</v>
      </c>
      <c r="AX2826" s="12">
        <f t="shared" si="669"/>
        <v>0.921635081793921</v>
      </c>
      <c r="AY2826" s="12">
        <f t="shared" si="670"/>
        <v>0.316516461400207</v>
      </c>
      <c r="AZ2826" s="12">
        <f t="shared" si="671"/>
        <v>0.605118620393714</v>
      </c>
      <c r="BA2826" s="12">
        <f t="shared" si="672"/>
        <v>0</v>
      </c>
      <c r="BB2826" s="12">
        <f t="shared" si="673"/>
        <v>0.605118620393714</v>
      </c>
      <c r="BC2826" s="12">
        <f t="shared" si="674"/>
        <v>0.394881379606286</v>
      </c>
    </row>
    <row r="2827" spans="1:55">
      <c r="A2827" s="3" t="s">
        <v>5705</v>
      </c>
      <c r="B2827" s="3" t="s">
        <v>5706</v>
      </c>
      <c r="C2827" s="3">
        <v>168147831.97</v>
      </c>
      <c r="D2827" s="3">
        <v>76767922.25</v>
      </c>
      <c r="E2827" s="3">
        <v>0</v>
      </c>
      <c r="F2827" s="3">
        <v>0</v>
      </c>
      <c r="G2827" s="3">
        <v>0</v>
      </c>
      <c r="H2827" s="3">
        <v>0</v>
      </c>
      <c r="I2827" s="3">
        <v>0</v>
      </c>
      <c r="J2827" s="3">
        <v>0</v>
      </c>
      <c r="K2827" s="3">
        <v>70442612.57</v>
      </c>
      <c r="L2827" s="3">
        <v>0</v>
      </c>
      <c r="M2827" s="3">
        <v>787815233.89</v>
      </c>
      <c r="N2827" s="3">
        <v>46968607.47</v>
      </c>
      <c r="O2827" s="3">
        <v>551146719.17</v>
      </c>
      <c r="P2827" s="3">
        <v>269811433.75</v>
      </c>
      <c r="Q2827" s="3">
        <v>2443776.28</v>
      </c>
      <c r="R2827" s="3">
        <v>172454669.33</v>
      </c>
      <c r="S2827" s="3">
        <v>0</v>
      </c>
      <c r="T2827" s="3">
        <v>0</v>
      </c>
      <c r="U2827" s="3">
        <v>175899580.65</v>
      </c>
      <c r="V2827" s="3">
        <v>348274424.55</v>
      </c>
      <c r="W2827" s="3">
        <v>0</v>
      </c>
      <c r="X2827" s="3">
        <v>0</v>
      </c>
      <c r="Y2827" s="3">
        <v>30423429.67</v>
      </c>
      <c r="Z2827" s="3">
        <v>126719201</v>
      </c>
      <c r="AA2827" s="3">
        <v>0</v>
      </c>
      <c r="AB2827" s="3">
        <v>13213131.34</v>
      </c>
      <c r="AC2827" s="3">
        <v>1556098046.17</v>
      </c>
      <c r="AD2827" s="3">
        <v>501081172.27</v>
      </c>
      <c r="AE2827" s="3">
        <v>0</v>
      </c>
      <c r="AF2827" s="3">
        <v>0</v>
      </c>
      <c r="AG2827" s="3">
        <v>0</v>
      </c>
      <c r="AH2827" s="3">
        <v>162386511.03</v>
      </c>
      <c r="AI2827" s="3">
        <v>0</v>
      </c>
      <c r="AJ2827" s="3">
        <v>0</v>
      </c>
      <c r="AK2827" s="3">
        <v>2575549.51</v>
      </c>
      <c r="AL2827" s="3">
        <v>0</v>
      </c>
      <c r="AM2827" s="3">
        <v>0</v>
      </c>
      <c r="AN2827" s="3">
        <v>183572144.08</v>
      </c>
      <c r="AO2827" s="6">
        <f t="shared" si="660"/>
        <v>147210534.82</v>
      </c>
      <c r="AP2827" s="6">
        <f t="shared" si="661"/>
        <v>1658185770.56</v>
      </c>
      <c r="AQ2827" s="6">
        <f t="shared" si="662"/>
        <v>866984436.54</v>
      </c>
      <c r="AR2827" s="6">
        <f t="shared" si="663"/>
        <v>791201334.02</v>
      </c>
      <c r="AS2827" s="6">
        <f t="shared" si="664"/>
        <v>2405713423.06</v>
      </c>
      <c r="AT2827" s="10">
        <f t="shared" si="665"/>
        <v>168147831.97</v>
      </c>
      <c r="AU2827" s="10">
        <f t="shared" si="666"/>
        <v>2573861255.03</v>
      </c>
      <c r="AV2827" s="10">
        <f t="shared" si="667"/>
        <v>938411868.84</v>
      </c>
      <c r="AW2827" s="12">
        <f t="shared" si="668"/>
        <v>0.041913179763707</v>
      </c>
      <c r="AX2827" s="12">
        <f t="shared" si="669"/>
        <v>0.910212459091871</v>
      </c>
      <c r="AY2827" s="12">
        <f t="shared" si="670"/>
        <v>0.225267599106363</v>
      </c>
      <c r="AZ2827" s="12">
        <f t="shared" si="671"/>
        <v>0.684944859985508</v>
      </c>
      <c r="BA2827" s="12">
        <f t="shared" si="672"/>
        <v>0.0478743611444221</v>
      </c>
      <c r="BB2827" s="12">
        <f t="shared" si="673"/>
        <v>0.73281922112993</v>
      </c>
      <c r="BC2827" s="12">
        <f t="shared" si="674"/>
        <v>0.26718077887007</v>
      </c>
    </row>
    <row r="2828" spans="1:55">
      <c r="A2828" s="3" t="s">
        <v>5707</v>
      </c>
      <c r="B2828" s="3" t="s">
        <v>5708</v>
      </c>
      <c r="C2828" s="3">
        <v>0</v>
      </c>
      <c r="D2828" s="3">
        <v>76697667.18</v>
      </c>
      <c r="E2828" s="3">
        <v>0</v>
      </c>
      <c r="F2828" s="3">
        <v>0</v>
      </c>
      <c r="G2828" s="3">
        <v>0</v>
      </c>
      <c r="H2828" s="3">
        <v>0</v>
      </c>
      <c r="I2828" s="3">
        <v>0</v>
      </c>
      <c r="J2828" s="3">
        <v>0</v>
      </c>
      <c r="K2828" s="3">
        <v>13561536.38</v>
      </c>
      <c r="L2828" s="3">
        <v>0</v>
      </c>
      <c r="M2828" s="3">
        <v>383535182.87</v>
      </c>
      <c r="N2828" s="3">
        <v>15122506.59</v>
      </c>
      <c r="O2828" s="3">
        <v>274470569.04</v>
      </c>
      <c r="P2828" s="3">
        <v>3896324.39</v>
      </c>
      <c r="Q2828" s="3">
        <v>0</v>
      </c>
      <c r="R2828" s="3">
        <v>492726355.62</v>
      </c>
      <c r="S2828" s="3">
        <v>0</v>
      </c>
      <c r="T2828" s="3">
        <v>0</v>
      </c>
      <c r="U2828" s="3">
        <v>18533353.84</v>
      </c>
      <c r="V2828" s="3">
        <v>2467989.98</v>
      </c>
      <c r="W2828" s="3">
        <v>2428934.8</v>
      </c>
      <c r="X2828" s="3">
        <v>0</v>
      </c>
      <c r="Y2828" s="3">
        <v>0</v>
      </c>
      <c r="Z2828" s="3">
        <v>2113927.78</v>
      </c>
      <c r="AA2828" s="3">
        <v>0</v>
      </c>
      <c r="AB2828" s="3">
        <v>6399524.55</v>
      </c>
      <c r="AC2828" s="3">
        <v>182547909.76</v>
      </c>
      <c r="AD2828" s="3">
        <v>22424376.76</v>
      </c>
      <c r="AE2828" s="3">
        <v>0</v>
      </c>
      <c r="AF2828" s="3">
        <v>0</v>
      </c>
      <c r="AG2828" s="3">
        <v>0</v>
      </c>
      <c r="AH2828" s="3">
        <v>101732243.24</v>
      </c>
      <c r="AI2828" s="3">
        <v>0</v>
      </c>
      <c r="AJ2828" s="3">
        <v>0</v>
      </c>
      <c r="AK2828" s="3">
        <v>0</v>
      </c>
      <c r="AL2828" s="3">
        <v>3807606.71</v>
      </c>
      <c r="AM2828" s="3">
        <v>0</v>
      </c>
      <c r="AN2828" s="3">
        <v>1358348.74</v>
      </c>
      <c r="AO2828" s="6">
        <f t="shared" si="660"/>
        <v>90259203.56</v>
      </c>
      <c r="AP2828" s="6">
        <f t="shared" si="661"/>
        <v>677024582.89</v>
      </c>
      <c r="AQ2828" s="6">
        <f t="shared" si="662"/>
        <v>524670086.57</v>
      </c>
      <c r="AR2828" s="6">
        <f t="shared" si="663"/>
        <v>152354496.32</v>
      </c>
      <c r="AS2828" s="6">
        <f t="shared" si="664"/>
        <v>311870485.21</v>
      </c>
      <c r="AT2828" s="10">
        <f t="shared" si="665"/>
        <v>0</v>
      </c>
      <c r="AU2828" s="10">
        <f t="shared" si="666"/>
        <v>311870485.21</v>
      </c>
      <c r="AV2828" s="10">
        <f t="shared" si="667"/>
        <v>242613699.88</v>
      </c>
      <c r="AW2828" s="12">
        <f t="shared" si="668"/>
        <v>0.16278048317167</v>
      </c>
      <c r="AX2828" s="12">
        <f t="shared" si="669"/>
        <v>0.83721951682833</v>
      </c>
      <c r="AY2828" s="12">
        <f t="shared" si="670"/>
        <v>0.274767974302587</v>
      </c>
      <c r="AZ2828" s="12">
        <f t="shared" si="671"/>
        <v>0.562451542525743</v>
      </c>
      <c r="BA2828" s="12">
        <f t="shared" si="672"/>
        <v>0</v>
      </c>
      <c r="BB2828" s="12">
        <f t="shared" si="673"/>
        <v>0.562451542525743</v>
      </c>
      <c r="BC2828" s="12">
        <f t="shared" si="674"/>
        <v>0.437548457474257</v>
      </c>
    </row>
    <row r="2829" spans="1:55">
      <c r="A2829" s="3" t="s">
        <v>5709</v>
      </c>
      <c r="B2829" s="3" t="s">
        <v>5710</v>
      </c>
      <c r="C2829" s="3">
        <v>119363269.22</v>
      </c>
      <c r="D2829" s="3">
        <v>76399365.79</v>
      </c>
      <c r="E2829" s="3">
        <v>0</v>
      </c>
      <c r="F2829" s="3">
        <v>0</v>
      </c>
      <c r="G2829" s="3">
        <v>0</v>
      </c>
      <c r="H2829" s="3">
        <v>0</v>
      </c>
      <c r="I2829" s="3">
        <v>0</v>
      </c>
      <c r="J2829" s="3">
        <v>0</v>
      </c>
      <c r="K2829" s="3">
        <v>11770674.6</v>
      </c>
      <c r="L2829" s="3">
        <v>0</v>
      </c>
      <c r="M2829" s="3">
        <v>57053861.49</v>
      </c>
      <c r="N2829" s="3">
        <v>5470828.3</v>
      </c>
      <c r="O2829" s="3">
        <v>10883153.8</v>
      </c>
      <c r="P2829" s="3">
        <v>11445342.02</v>
      </c>
      <c r="Q2829" s="3">
        <v>0</v>
      </c>
      <c r="R2829" s="3">
        <v>218996645.2</v>
      </c>
      <c r="S2829" s="3">
        <v>339331.39</v>
      </c>
      <c r="T2829" s="3">
        <v>0</v>
      </c>
      <c r="U2829" s="3">
        <v>1838873.58</v>
      </c>
      <c r="V2829" s="3">
        <v>2167677.8</v>
      </c>
      <c r="W2829" s="3">
        <v>0</v>
      </c>
      <c r="X2829" s="3">
        <v>0</v>
      </c>
      <c r="Y2829" s="3">
        <v>10935015.98</v>
      </c>
      <c r="Z2829" s="3">
        <v>0</v>
      </c>
      <c r="AA2829" s="3">
        <v>0</v>
      </c>
      <c r="AB2829" s="3">
        <v>236388.44</v>
      </c>
      <c r="AC2829" s="3">
        <v>22087873.51</v>
      </c>
      <c r="AD2829" s="3">
        <v>0</v>
      </c>
      <c r="AE2829" s="3">
        <v>0</v>
      </c>
      <c r="AF2829" s="3">
        <v>0</v>
      </c>
      <c r="AG2829" s="3">
        <v>0</v>
      </c>
      <c r="AH2829" s="3">
        <v>5011723.42</v>
      </c>
      <c r="AI2829" s="3">
        <v>0</v>
      </c>
      <c r="AJ2829" s="3">
        <v>0</v>
      </c>
      <c r="AK2829" s="3">
        <v>2819237.04</v>
      </c>
      <c r="AL2829" s="3">
        <v>5231159.9</v>
      </c>
      <c r="AM2829" s="3">
        <v>0</v>
      </c>
      <c r="AN2829" s="3">
        <v>0</v>
      </c>
      <c r="AO2829" s="6">
        <f t="shared" si="660"/>
        <v>88170040.39</v>
      </c>
      <c r="AP2829" s="6">
        <f t="shared" si="661"/>
        <v>84853185.61</v>
      </c>
      <c r="AQ2829" s="6">
        <f t="shared" si="662"/>
        <v>234513932.39</v>
      </c>
      <c r="AR2829" s="6">
        <f t="shared" si="663"/>
        <v>-149660746.78</v>
      </c>
      <c r="AS2829" s="6">
        <f t="shared" si="664"/>
        <v>35149993.87</v>
      </c>
      <c r="AT2829" s="10">
        <f t="shared" si="665"/>
        <v>119363269.22</v>
      </c>
      <c r="AU2829" s="10">
        <f t="shared" si="666"/>
        <v>154513263.09</v>
      </c>
      <c r="AV2829" s="10">
        <f t="shared" si="667"/>
        <v>-61490706.39</v>
      </c>
      <c r="AW2829" s="12">
        <f t="shared" si="668"/>
        <v>0.94783505762318</v>
      </c>
      <c r="AX2829" s="12">
        <f t="shared" si="669"/>
        <v>-1.23099984533106</v>
      </c>
      <c r="AY2829" s="12">
        <f t="shared" si="670"/>
        <v>-1.60886511927058</v>
      </c>
      <c r="AZ2829" s="12">
        <f t="shared" si="671"/>
        <v>0.37786527393952</v>
      </c>
      <c r="BA2829" s="12">
        <f t="shared" si="672"/>
        <v>1.28316478770788</v>
      </c>
      <c r="BB2829" s="12">
        <f t="shared" si="673"/>
        <v>1.6610300616474</v>
      </c>
      <c r="BC2829" s="12">
        <f t="shared" si="674"/>
        <v>-0.661030061647402</v>
      </c>
    </row>
    <row r="2830" spans="1:55">
      <c r="A2830" s="3" t="s">
        <v>5711</v>
      </c>
      <c r="B2830" s="3" t="s">
        <v>5712</v>
      </c>
      <c r="C2830" s="3">
        <v>29255153.3</v>
      </c>
      <c r="D2830" s="3">
        <v>76191837.56</v>
      </c>
      <c r="E2830" s="3">
        <v>0</v>
      </c>
      <c r="F2830" s="3">
        <v>0</v>
      </c>
      <c r="G2830" s="3">
        <v>0</v>
      </c>
      <c r="H2830" s="3">
        <v>0</v>
      </c>
      <c r="I2830" s="3">
        <v>0</v>
      </c>
      <c r="J2830" s="3">
        <v>31034530.34</v>
      </c>
      <c r="K2830" s="3">
        <v>416500554.03</v>
      </c>
      <c r="L2830" s="3">
        <v>0</v>
      </c>
      <c r="M2830" s="3">
        <v>276571906.25</v>
      </c>
      <c r="N2830" s="3">
        <v>35500549.26</v>
      </c>
      <c r="O2830" s="3">
        <v>61578365.63</v>
      </c>
      <c r="P2830" s="3">
        <v>9139543.3</v>
      </c>
      <c r="Q2830" s="3">
        <v>0</v>
      </c>
      <c r="R2830" s="3">
        <v>299078615.8</v>
      </c>
      <c r="S2830" s="3">
        <v>918372.75</v>
      </c>
      <c r="T2830" s="3">
        <v>0</v>
      </c>
      <c r="U2830" s="3">
        <v>18928738.39</v>
      </c>
      <c r="V2830" s="3">
        <v>11277610.39</v>
      </c>
      <c r="W2830" s="3">
        <v>0</v>
      </c>
      <c r="X2830" s="3">
        <v>0</v>
      </c>
      <c r="Y2830" s="3">
        <v>0</v>
      </c>
      <c r="Z2830" s="3">
        <v>0</v>
      </c>
      <c r="AA2830" s="3">
        <v>0</v>
      </c>
      <c r="AB2830" s="3">
        <v>4842361.41</v>
      </c>
      <c r="AC2830" s="3">
        <v>204405940.54</v>
      </c>
      <c r="AD2830" s="3">
        <v>1193847.84</v>
      </c>
      <c r="AE2830" s="3">
        <v>0</v>
      </c>
      <c r="AF2830" s="3">
        <v>0</v>
      </c>
      <c r="AG2830" s="3">
        <v>0</v>
      </c>
      <c r="AH2830" s="3">
        <v>74932382.59</v>
      </c>
      <c r="AI2830" s="3">
        <v>0</v>
      </c>
      <c r="AJ2830" s="3">
        <v>104326591.76</v>
      </c>
      <c r="AK2830" s="3">
        <v>17185814.66</v>
      </c>
      <c r="AL2830" s="3">
        <v>5392781.62</v>
      </c>
      <c r="AM2830" s="3">
        <v>0</v>
      </c>
      <c r="AN2830" s="3">
        <v>0</v>
      </c>
      <c r="AO2830" s="6">
        <f t="shared" si="660"/>
        <v>523726921.93</v>
      </c>
      <c r="AP2830" s="6">
        <f t="shared" si="661"/>
        <v>382790364.44</v>
      </c>
      <c r="AQ2830" s="6">
        <f t="shared" si="662"/>
        <v>335045698.74</v>
      </c>
      <c r="AR2830" s="6">
        <f t="shared" si="663"/>
        <v>47744665.7</v>
      </c>
      <c r="AS2830" s="6">
        <f t="shared" si="664"/>
        <v>407437359.01</v>
      </c>
      <c r="AT2830" s="10">
        <f t="shared" si="665"/>
        <v>29255153.3</v>
      </c>
      <c r="AU2830" s="10">
        <f t="shared" si="666"/>
        <v>436692512.31</v>
      </c>
      <c r="AV2830" s="10">
        <f t="shared" si="667"/>
        <v>571471587.63</v>
      </c>
      <c r="AW2830" s="12">
        <f t="shared" si="668"/>
        <v>0.51948578803904</v>
      </c>
      <c r="AX2830" s="12">
        <f t="shared" si="669"/>
        <v>0.45149596651685</v>
      </c>
      <c r="AY2830" s="12">
        <f t="shared" si="670"/>
        <v>0.0473580300100365</v>
      </c>
      <c r="AZ2830" s="12">
        <f t="shared" si="671"/>
        <v>0.404137936506813</v>
      </c>
      <c r="BA2830" s="12">
        <f t="shared" si="672"/>
        <v>0.0290182454441108</v>
      </c>
      <c r="BB2830" s="12">
        <f t="shared" si="673"/>
        <v>0.433156181950924</v>
      </c>
      <c r="BC2830" s="12">
        <f t="shared" si="674"/>
        <v>0.566843818049076</v>
      </c>
    </row>
    <row r="2831" spans="1:55">
      <c r="A2831" s="3" t="s">
        <v>5713</v>
      </c>
      <c r="B2831" s="3" t="s">
        <v>5714</v>
      </c>
      <c r="C2831" s="3">
        <v>0</v>
      </c>
      <c r="D2831" s="3">
        <v>75148173.37</v>
      </c>
      <c r="E2831" s="3">
        <v>48000000</v>
      </c>
      <c r="F2831" s="3">
        <v>0</v>
      </c>
      <c r="G2831" s="3">
        <v>0</v>
      </c>
      <c r="H2831" s="3">
        <v>0</v>
      </c>
      <c r="I2831" s="3">
        <v>0</v>
      </c>
      <c r="J2831" s="3">
        <v>0</v>
      </c>
      <c r="K2831" s="3">
        <v>13697334.95</v>
      </c>
      <c r="L2831" s="3">
        <v>0</v>
      </c>
      <c r="M2831" s="3">
        <v>142327077.67</v>
      </c>
      <c r="N2831" s="3">
        <v>14154890.18</v>
      </c>
      <c r="O2831" s="3">
        <v>203562508.11</v>
      </c>
      <c r="P2831" s="3">
        <v>14267210.19</v>
      </c>
      <c r="Q2831" s="3">
        <v>0</v>
      </c>
      <c r="R2831" s="3">
        <v>30961265.19</v>
      </c>
      <c r="S2831" s="3">
        <v>0</v>
      </c>
      <c r="T2831" s="3">
        <v>0</v>
      </c>
      <c r="U2831" s="3">
        <v>3372588.47</v>
      </c>
      <c r="V2831" s="3">
        <v>8653684.57</v>
      </c>
      <c r="W2831" s="3">
        <v>0</v>
      </c>
      <c r="X2831" s="3">
        <v>0</v>
      </c>
      <c r="Y2831" s="3">
        <v>0</v>
      </c>
      <c r="Z2831" s="3">
        <v>0</v>
      </c>
      <c r="AA2831" s="3">
        <v>0</v>
      </c>
      <c r="AB2831" s="3">
        <v>926003.55</v>
      </c>
      <c r="AC2831" s="3">
        <v>333823271.44</v>
      </c>
      <c r="AD2831" s="3">
        <v>0</v>
      </c>
      <c r="AE2831" s="3">
        <v>0</v>
      </c>
      <c r="AF2831" s="3">
        <v>0</v>
      </c>
      <c r="AG2831" s="3">
        <v>0</v>
      </c>
      <c r="AH2831" s="3">
        <v>10246320</v>
      </c>
      <c r="AI2831" s="3">
        <v>0</v>
      </c>
      <c r="AJ2831" s="3">
        <v>310219297.18</v>
      </c>
      <c r="AK2831" s="3">
        <v>6557142.68</v>
      </c>
      <c r="AL2831" s="3">
        <v>816717.51</v>
      </c>
      <c r="AM2831" s="3">
        <v>38992.42</v>
      </c>
      <c r="AN2831" s="3">
        <v>0</v>
      </c>
      <c r="AO2831" s="6">
        <f t="shared" si="660"/>
        <v>136845508.32</v>
      </c>
      <c r="AP2831" s="6">
        <f t="shared" si="661"/>
        <v>374311686.15</v>
      </c>
      <c r="AQ2831" s="6">
        <f t="shared" si="662"/>
        <v>43913541.78</v>
      </c>
      <c r="AR2831" s="6">
        <f t="shared" si="663"/>
        <v>330398144.37</v>
      </c>
      <c r="AS2831" s="6">
        <f t="shared" si="664"/>
        <v>661701741.23</v>
      </c>
      <c r="AT2831" s="10">
        <f t="shared" si="665"/>
        <v>0</v>
      </c>
      <c r="AU2831" s="10">
        <f t="shared" si="666"/>
        <v>661701741.23</v>
      </c>
      <c r="AV2831" s="10">
        <f t="shared" si="667"/>
        <v>467243652.69</v>
      </c>
      <c r="AW2831" s="12">
        <f t="shared" si="668"/>
        <v>0.121215347577473</v>
      </c>
      <c r="AX2831" s="12">
        <f t="shared" si="669"/>
        <v>0.878784652422527</v>
      </c>
      <c r="AY2831" s="12">
        <f t="shared" si="670"/>
        <v>0.292660872837055</v>
      </c>
      <c r="AZ2831" s="12">
        <f t="shared" si="671"/>
        <v>0.586123779585472</v>
      </c>
      <c r="BA2831" s="12">
        <f t="shared" si="672"/>
        <v>0</v>
      </c>
      <c r="BB2831" s="12">
        <f t="shared" si="673"/>
        <v>0.586123779585472</v>
      </c>
      <c r="BC2831" s="12">
        <f t="shared" si="674"/>
        <v>0.413876220414528</v>
      </c>
    </row>
    <row r="2832" spans="1:55">
      <c r="A2832" s="3" t="s">
        <v>5715</v>
      </c>
      <c r="B2832" s="3" t="s">
        <v>5716</v>
      </c>
      <c r="C2832" s="3">
        <v>68624073.11</v>
      </c>
      <c r="D2832" s="3">
        <v>75132759.86</v>
      </c>
      <c r="E2832" s="3">
        <v>0</v>
      </c>
      <c r="F2832" s="3">
        <v>0</v>
      </c>
      <c r="G2832" s="3">
        <v>0</v>
      </c>
      <c r="H2832" s="3">
        <v>0</v>
      </c>
      <c r="I2832" s="3">
        <v>0</v>
      </c>
      <c r="J2832" s="3">
        <v>10497324.53</v>
      </c>
      <c r="K2832" s="3">
        <v>2627337.29</v>
      </c>
      <c r="L2832" s="3">
        <v>0</v>
      </c>
      <c r="M2832" s="3">
        <v>7598681.6</v>
      </c>
      <c r="N2832" s="3">
        <v>6247274.01</v>
      </c>
      <c r="O2832" s="3">
        <v>7330785.17</v>
      </c>
      <c r="P2832" s="3">
        <v>421062817.89</v>
      </c>
      <c r="Q2832" s="3">
        <v>0</v>
      </c>
      <c r="R2832" s="3">
        <v>36369922.91</v>
      </c>
      <c r="S2832" s="3">
        <v>0</v>
      </c>
      <c r="T2832" s="3">
        <v>0</v>
      </c>
      <c r="U2832" s="3">
        <v>82177181.62</v>
      </c>
      <c r="V2832" s="3">
        <v>21468717.64</v>
      </c>
      <c r="W2832" s="3">
        <v>0</v>
      </c>
      <c r="X2832" s="3">
        <v>0</v>
      </c>
      <c r="Y2832" s="3">
        <v>0</v>
      </c>
      <c r="Z2832" s="3">
        <v>10224566</v>
      </c>
      <c r="AA2832" s="3">
        <v>0</v>
      </c>
      <c r="AB2832" s="3">
        <v>1894059.81</v>
      </c>
      <c r="AC2832" s="3">
        <v>678114386.74</v>
      </c>
      <c r="AD2832" s="3">
        <v>16409436.35</v>
      </c>
      <c r="AE2832" s="3">
        <v>0</v>
      </c>
      <c r="AF2832" s="3">
        <v>0</v>
      </c>
      <c r="AG2832" s="3">
        <v>0</v>
      </c>
      <c r="AH2832" s="3">
        <v>147105190.52</v>
      </c>
      <c r="AI2832" s="3">
        <v>0</v>
      </c>
      <c r="AJ2832" s="3">
        <v>0</v>
      </c>
      <c r="AK2832" s="3">
        <v>3141770.6</v>
      </c>
      <c r="AL2832" s="3">
        <v>8447166.76</v>
      </c>
      <c r="AM2832" s="3">
        <v>0</v>
      </c>
      <c r="AN2832" s="3">
        <v>12676647.96</v>
      </c>
      <c r="AO2832" s="6">
        <f t="shared" si="660"/>
        <v>88257421.68</v>
      </c>
      <c r="AP2832" s="6">
        <f t="shared" si="661"/>
        <v>442239558.67</v>
      </c>
      <c r="AQ2832" s="6">
        <f t="shared" si="662"/>
        <v>152134447.98</v>
      </c>
      <c r="AR2832" s="6">
        <f t="shared" si="663"/>
        <v>290105110.69</v>
      </c>
      <c r="AS2832" s="6">
        <f t="shared" si="664"/>
        <v>865894598.93</v>
      </c>
      <c r="AT2832" s="10">
        <f t="shared" si="665"/>
        <v>68624073.11</v>
      </c>
      <c r="AU2832" s="10">
        <f t="shared" si="666"/>
        <v>934518672.04</v>
      </c>
      <c r="AV2832" s="10">
        <f t="shared" si="667"/>
        <v>378362532.37</v>
      </c>
      <c r="AW2832" s="12">
        <f t="shared" si="668"/>
        <v>0.0672242251496489</v>
      </c>
      <c r="AX2832" s="12">
        <f t="shared" si="669"/>
        <v>0.880505948091091</v>
      </c>
      <c r="AY2832" s="12">
        <f t="shared" si="670"/>
        <v>0.2209682869368</v>
      </c>
      <c r="AZ2832" s="12">
        <f t="shared" si="671"/>
        <v>0.659537661154291</v>
      </c>
      <c r="BA2832" s="12">
        <f t="shared" si="672"/>
        <v>0.0522698267592605</v>
      </c>
      <c r="BB2832" s="12">
        <f t="shared" si="673"/>
        <v>0.711807487913552</v>
      </c>
      <c r="BC2832" s="12">
        <f t="shared" si="674"/>
        <v>0.288192512086448</v>
      </c>
    </row>
    <row r="2833" spans="1:55">
      <c r="A2833" s="3" t="s">
        <v>5717</v>
      </c>
      <c r="B2833" s="3" t="s">
        <v>5718</v>
      </c>
      <c r="C2833" s="3">
        <v>28118785.09</v>
      </c>
      <c r="D2833" s="3">
        <v>74709215.08</v>
      </c>
      <c r="E2833" s="3">
        <v>10000000</v>
      </c>
      <c r="F2833" s="3">
        <v>0</v>
      </c>
      <c r="G2833" s="3">
        <v>0</v>
      </c>
      <c r="H2833" s="3">
        <v>0</v>
      </c>
      <c r="I2833" s="3">
        <v>0</v>
      </c>
      <c r="J2833" s="3">
        <v>41470490.83</v>
      </c>
      <c r="K2833" s="3">
        <v>25712662.19</v>
      </c>
      <c r="L2833" s="3">
        <v>0</v>
      </c>
      <c r="M2833" s="3">
        <v>93430899.97</v>
      </c>
      <c r="N2833" s="3">
        <v>33039338.34</v>
      </c>
      <c r="O2833" s="3">
        <v>80408259.73</v>
      </c>
      <c r="P2833" s="3">
        <v>9245707.94</v>
      </c>
      <c r="Q2833" s="3">
        <v>0</v>
      </c>
      <c r="R2833" s="3">
        <v>257430174.58</v>
      </c>
      <c r="S2833" s="3">
        <v>2000000</v>
      </c>
      <c r="T2833" s="3">
        <v>0</v>
      </c>
      <c r="U2833" s="3">
        <v>17848646.18</v>
      </c>
      <c r="V2833" s="3">
        <v>13825741.42</v>
      </c>
      <c r="W2833" s="3">
        <v>0</v>
      </c>
      <c r="X2833" s="3">
        <v>0</v>
      </c>
      <c r="Y2833" s="3">
        <v>0</v>
      </c>
      <c r="Z2833" s="3">
        <v>0</v>
      </c>
      <c r="AA2833" s="3">
        <v>0</v>
      </c>
      <c r="AB2833" s="3">
        <v>8325851.87</v>
      </c>
      <c r="AC2833" s="3">
        <v>190451368.94</v>
      </c>
      <c r="AD2833" s="3">
        <v>39084697.65</v>
      </c>
      <c r="AE2833" s="3">
        <v>0</v>
      </c>
      <c r="AF2833" s="3">
        <v>0</v>
      </c>
      <c r="AG2833" s="3">
        <v>0</v>
      </c>
      <c r="AH2833" s="3">
        <v>55218922.46</v>
      </c>
      <c r="AI2833" s="3">
        <v>0</v>
      </c>
      <c r="AJ2833" s="3">
        <v>522705912.54</v>
      </c>
      <c r="AK2833" s="3">
        <v>32441006.37</v>
      </c>
      <c r="AL2833" s="3">
        <v>52773570.9</v>
      </c>
      <c r="AM2833" s="3">
        <v>1614714.96</v>
      </c>
      <c r="AN2833" s="3">
        <v>0</v>
      </c>
      <c r="AO2833" s="6">
        <f t="shared" si="660"/>
        <v>151892368.1</v>
      </c>
      <c r="AP2833" s="6">
        <f t="shared" si="661"/>
        <v>216124205.98</v>
      </c>
      <c r="AQ2833" s="6">
        <f t="shared" si="662"/>
        <v>299430414.05</v>
      </c>
      <c r="AR2833" s="6">
        <f t="shared" si="663"/>
        <v>-83306208.07</v>
      </c>
      <c r="AS2833" s="6">
        <f t="shared" si="664"/>
        <v>894290193.82</v>
      </c>
      <c r="AT2833" s="10">
        <f t="shared" si="665"/>
        <v>28118785.09</v>
      </c>
      <c r="AU2833" s="10">
        <f t="shared" si="666"/>
        <v>922408978.91</v>
      </c>
      <c r="AV2833" s="10">
        <f t="shared" si="667"/>
        <v>68586160.03</v>
      </c>
      <c r="AW2833" s="12">
        <f t="shared" si="668"/>
        <v>0.153272566263513</v>
      </c>
      <c r="AX2833" s="12">
        <f t="shared" si="669"/>
        <v>0.818353142092558</v>
      </c>
      <c r="AY2833" s="12">
        <f t="shared" si="670"/>
        <v>-0.0840631853745589</v>
      </c>
      <c r="AZ2833" s="12">
        <f t="shared" si="671"/>
        <v>0.902416327467117</v>
      </c>
      <c r="BA2833" s="12">
        <f t="shared" si="672"/>
        <v>0.0283742916439295</v>
      </c>
      <c r="BB2833" s="12">
        <f t="shared" si="673"/>
        <v>0.930790619111046</v>
      </c>
      <c r="BC2833" s="12">
        <f t="shared" si="674"/>
        <v>0.0692093808889536</v>
      </c>
    </row>
    <row r="2834" spans="1:55">
      <c r="A2834" s="3" t="s">
        <v>5719</v>
      </c>
      <c r="B2834" s="3" t="s">
        <v>5720</v>
      </c>
      <c r="C2834" s="3">
        <v>116108118.95</v>
      </c>
      <c r="D2834" s="3">
        <v>74576851.37</v>
      </c>
      <c r="E2834" s="3">
        <v>54448193.52</v>
      </c>
      <c r="F2834" s="3">
        <v>0</v>
      </c>
      <c r="G2834" s="3">
        <v>0</v>
      </c>
      <c r="H2834" s="3">
        <v>0</v>
      </c>
      <c r="I2834" s="3">
        <v>0</v>
      </c>
      <c r="J2834" s="3">
        <v>0</v>
      </c>
      <c r="K2834" s="3">
        <v>35573689.78</v>
      </c>
      <c r="L2834" s="3">
        <v>0</v>
      </c>
      <c r="M2834" s="3">
        <v>598418530.25</v>
      </c>
      <c r="N2834" s="3">
        <v>37206183.14</v>
      </c>
      <c r="O2834" s="3">
        <v>550689388.58</v>
      </c>
      <c r="P2834" s="3">
        <v>663091.06</v>
      </c>
      <c r="Q2834" s="3">
        <v>0</v>
      </c>
      <c r="R2834" s="3">
        <v>297561930.82</v>
      </c>
      <c r="S2834" s="3">
        <v>1232550</v>
      </c>
      <c r="T2834" s="3">
        <v>0</v>
      </c>
      <c r="U2834" s="3">
        <v>8851781.46</v>
      </c>
      <c r="V2834" s="3">
        <v>1053486.11</v>
      </c>
      <c r="W2834" s="3">
        <v>0</v>
      </c>
      <c r="X2834" s="3">
        <v>0</v>
      </c>
      <c r="Y2834" s="3">
        <v>0</v>
      </c>
      <c r="Z2834" s="3">
        <v>18148419.89</v>
      </c>
      <c r="AA2834" s="3">
        <v>0</v>
      </c>
      <c r="AB2834" s="3">
        <v>0</v>
      </c>
      <c r="AC2834" s="3">
        <v>192375028.97</v>
      </c>
      <c r="AD2834" s="3">
        <v>722334.02</v>
      </c>
      <c r="AE2834" s="3">
        <v>0</v>
      </c>
      <c r="AF2834" s="3">
        <v>0</v>
      </c>
      <c r="AG2834" s="3">
        <v>0</v>
      </c>
      <c r="AH2834" s="3">
        <v>49907790.18</v>
      </c>
      <c r="AI2834" s="3">
        <v>0</v>
      </c>
      <c r="AJ2834" s="3">
        <v>49855207.3</v>
      </c>
      <c r="AK2834" s="3">
        <v>6494457.08</v>
      </c>
      <c r="AL2834" s="3">
        <v>8103547.25</v>
      </c>
      <c r="AM2834" s="3">
        <v>2313815.24</v>
      </c>
      <c r="AN2834" s="3">
        <v>14000000</v>
      </c>
      <c r="AO2834" s="6">
        <f t="shared" si="660"/>
        <v>164598734.67</v>
      </c>
      <c r="AP2834" s="6">
        <f t="shared" si="661"/>
        <v>1186977193.03</v>
      </c>
      <c r="AQ2834" s="6">
        <f t="shared" si="662"/>
        <v>326848168.28</v>
      </c>
      <c r="AR2834" s="6">
        <f t="shared" si="663"/>
        <v>860129024.75</v>
      </c>
      <c r="AS2834" s="6">
        <f t="shared" si="664"/>
        <v>323772180.04</v>
      </c>
      <c r="AT2834" s="10">
        <f t="shared" si="665"/>
        <v>116108118.95</v>
      </c>
      <c r="AU2834" s="10">
        <f t="shared" si="666"/>
        <v>439880298.99</v>
      </c>
      <c r="AV2834" s="10">
        <f t="shared" si="667"/>
        <v>1024727759.42</v>
      </c>
      <c r="AW2834" s="12">
        <f t="shared" si="668"/>
        <v>0.11238415200903</v>
      </c>
      <c r="AX2834" s="12">
        <f t="shared" si="669"/>
        <v>0.808339950058216</v>
      </c>
      <c r="AY2834" s="12">
        <f t="shared" si="670"/>
        <v>0.587275906213276</v>
      </c>
      <c r="AZ2834" s="12">
        <f t="shared" si="671"/>
        <v>0.22106404384494</v>
      </c>
      <c r="BA2834" s="12">
        <f t="shared" si="672"/>
        <v>0.0792758979327539</v>
      </c>
      <c r="BB2834" s="12">
        <f t="shared" si="673"/>
        <v>0.300339941777693</v>
      </c>
      <c r="BC2834" s="12">
        <f t="shared" si="674"/>
        <v>0.699660058222307</v>
      </c>
    </row>
    <row r="2835" spans="1:55">
      <c r="A2835" s="3" t="s">
        <v>5721</v>
      </c>
      <c r="B2835" s="3" t="s">
        <v>5722</v>
      </c>
      <c r="C2835" s="3">
        <v>109292907.76</v>
      </c>
      <c r="D2835" s="3">
        <v>74040820.05</v>
      </c>
      <c r="E2835" s="3">
        <v>128000000</v>
      </c>
      <c r="F2835" s="3">
        <v>0</v>
      </c>
      <c r="G2835" s="3">
        <v>0</v>
      </c>
      <c r="H2835" s="3">
        <v>0</v>
      </c>
      <c r="I2835" s="3">
        <v>0</v>
      </c>
      <c r="J2835" s="3">
        <v>0</v>
      </c>
      <c r="K2835" s="3">
        <v>995245.97</v>
      </c>
      <c r="L2835" s="3">
        <v>0</v>
      </c>
      <c r="M2835" s="3">
        <v>91261913.75</v>
      </c>
      <c r="N2835" s="3">
        <v>2922953.73</v>
      </c>
      <c r="O2835" s="3">
        <v>118337871.75</v>
      </c>
      <c r="P2835" s="3">
        <v>17022157.6</v>
      </c>
      <c r="Q2835" s="3">
        <v>0</v>
      </c>
      <c r="R2835" s="3">
        <v>45781217.29</v>
      </c>
      <c r="S2835" s="3">
        <v>0</v>
      </c>
      <c r="T2835" s="3">
        <v>0</v>
      </c>
      <c r="U2835" s="3">
        <v>4045965.61</v>
      </c>
      <c r="V2835" s="3">
        <v>12829734.45</v>
      </c>
      <c r="W2835" s="3">
        <v>0</v>
      </c>
      <c r="X2835" s="3">
        <v>0</v>
      </c>
      <c r="Y2835" s="3">
        <v>15149677.75</v>
      </c>
      <c r="Z2835" s="3">
        <v>6557882.64</v>
      </c>
      <c r="AA2835" s="3">
        <v>0</v>
      </c>
      <c r="AB2835" s="3">
        <v>0</v>
      </c>
      <c r="AC2835" s="3">
        <v>200043941.73</v>
      </c>
      <c r="AD2835" s="3">
        <v>212389.38</v>
      </c>
      <c r="AE2835" s="3">
        <v>0</v>
      </c>
      <c r="AF2835" s="3">
        <v>0</v>
      </c>
      <c r="AG2835" s="3">
        <v>0</v>
      </c>
      <c r="AH2835" s="3">
        <v>31144791.27</v>
      </c>
      <c r="AI2835" s="3">
        <v>0</v>
      </c>
      <c r="AJ2835" s="3">
        <v>0</v>
      </c>
      <c r="AK2835" s="3">
        <v>0</v>
      </c>
      <c r="AL2835" s="3">
        <v>7429324.23</v>
      </c>
      <c r="AM2835" s="3">
        <v>24762.69</v>
      </c>
      <c r="AN2835" s="3">
        <v>0</v>
      </c>
      <c r="AO2835" s="6">
        <f t="shared" si="660"/>
        <v>203036066.02</v>
      </c>
      <c r="AP2835" s="6">
        <f t="shared" si="661"/>
        <v>229544896.83</v>
      </c>
      <c r="AQ2835" s="6">
        <f t="shared" si="662"/>
        <v>84364477.74</v>
      </c>
      <c r="AR2835" s="6">
        <f t="shared" si="663"/>
        <v>145180419.09</v>
      </c>
      <c r="AS2835" s="6">
        <f t="shared" si="664"/>
        <v>238855209.3</v>
      </c>
      <c r="AT2835" s="10">
        <f t="shared" si="665"/>
        <v>109292907.76</v>
      </c>
      <c r="AU2835" s="10">
        <f t="shared" si="666"/>
        <v>348148117.06</v>
      </c>
      <c r="AV2835" s="10">
        <f t="shared" si="667"/>
        <v>348216485.11</v>
      </c>
      <c r="AW2835" s="12">
        <f t="shared" si="668"/>
        <v>0.291565747867284</v>
      </c>
      <c r="AX2835" s="12">
        <f t="shared" si="669"/>
        <v>0.551486429943846</v>
      </c>
      <c r="AY2835" s="12">
        <f t="shared" si="670"/>
        <v>0.208483341395572</v>
      </c>
      <c r="AZ2835" s="12">
        <f t="shared" si="671"/>
        <v>0.343003088548274</v>
      </c>
      <c r="BA2835" s="12">
        <f t="shared" si="672"/>
        <v>0.15694782218887</v>
      </c>
      <c r="BB2835" s="12">
        <f t="shared" si="673"/>
        <v>0.499950910737143</v>
      </c>
      <c r="BC2835" s="12">
        <f t="shared" si="674"/>
        <v>0.500049089262857</v>
      </c>
    </row>
    <row r="2836" spans="1:55">
      <c r="A2836" s="3" t="s">
        <v>5723</v>
      </c>
      <c r="B2836" s="3" t="s">
        <v>5724</v>
      </c>
      <c r="C2836" s="3">
        <v>3129999.86</v>
      </c>
      <c r="D2836" s="3">
        <v>74004026.31</v>
      </c>
      <c r="E2836" s="3">
        <v>0</v>
      </c>
      <c r="F2836" s="3">
        <v>0</v>
      </c>
      <c r="G2836" s="3">
        <v>0</v>
      </c>
      <c r="H2836" s="3">
        <v>0</v>
      </c>
      <c r="I2836" s="3">
        <v>0</v>
      </c>
      <c r="J2836" s="3">
        <v>0</v>
      </c>
      <c r="K2836" s="3">
        <v>3389405.61</v>
      </c>
      <c r="L2836" s="3">
        <v>0</v>
      </c>
      <c r="M2836" s="3">
        <v>119178986.57</v>
      </c>
      <c r="N2836" s="3">
        <v>3320435.93</v>
      </c>
      <c r="O2836" s="3">
        <v>201650726.51</v>
      </c>
      <c r="P2836" s="3">
        <v>2336544.63</v>
      </c>
      <c r="Q2836" s="3">
        <v>0</v>
      </c>
      <c r="R2836" s="3">
        <v>69615097.67</v>
      </c>
      <c r="S2836" s="3">
        <v>0</v>
      </c>
      <c r="T2836" s="3">
        <v>0</v>
      </c>
      <c r="U2836" s="3">
        <v>2059096.9</v>
      </c>
      <c r="V2836" s="3">
        <v>2133576.14</v>
      </c>
      <c r="W2836" s="3">
        <v>0</v>
      </c>
      <c r="X2836" s="3">
        <v>0</v>
      </c>
      <c r="Y2836" s="3">
        <v>6694387.37</v>
      </c>
      <c r="Z2836" s="3">
        <v>3500840.9</v>
      </c>
      <c r="AA2836" s="3">
        <v>0</v>
      </c>
      <c r="AB2836" s="3">
        <v>91363.83</v>
      </c>
      <c r="AC2836" s="3">
        <v>320588324.49</v>
      </c>
      <c r="AD2836" s="3">
        <v>20381895.23</v>
      </c>
      <c r="AE2836" s="3">
        <v>0</v>
      </c>
      <c r="AF2836" s="3">
        <v>0</v>
      </c>
      <c r="AG2836" s="3">
        <v>0</v>
      </c>
      <c r="AH2836" s="3">
        <v>196342509.14</v>
      </c>
      <c r="AI2836" s="3">
        <v>1440161.74</v>
      </c>
      <c r="AJ2836" s="3">
        <v>0</v>
      </c>
      <c r="AK2836" s="3">
        <v>322851.95</v>
      </c>
      <c r="AL2836" s="3">
        <v>1821042.55</v>
      </c>
      <c r="AM2836" s="3">
        <v>97377.89</v>
      </c>
      <c r="AN2836" s="3">
        <v>18247742.63</v>
      </c>
      <c r="AO2836" s="6">
        <f t="shared" si="660"/>
        <v>77393431.92</v>
      </c>
      <c r="AP2836" s="6">
        <f t="shared" si="661"/>
        <v>326486693.64</v>
      </c>
      <c r="AQ2836" s="6">
        <f t="shared" si="662"/>
        <v>84094362.81</v>
      </c>
      <c r="AR2836" s="6">
        <f t="shared" si="663"/>
        <v>242392330.83</v>
      </c>
      <c r="AS2836" s="6">
        <f t="shared" si="664"/>
        <v>559241905.62</v>
      </c>
      <c r="AT2836" s="10">
        <f t="shared" si="665"/>
        <v>3129999.86</v>
      </c>
      <c r="AU2836" s="10">
        <f t="shared" si="666"/>
        <v>562371905.48</v>
      </c>
      <c r="AV2836" s="10">
        <f t="shared" si="667"/>
        <v>319785762.75</v>
      </c>
      <c r="AW2836" s="12">
        <f t="shared" si="668"/>
        <v>0.0877319720807796</v>
      </c>
      <c r="AX2836" s="12">
        <f t="shared" si="669"/>
        <v>0.908719909512813</v>
      </c>
      <c r="AY2836" s="12">
        <f t="shared" si="670"/>
        <v>0.274772117909882</v>
      </c>
      <c r="AZ2836" s="12">
        <f t="shared" si="671"/>
        <v>0.633947791602931</v>
      </c>
      <c r="BA2836" s="12">
        <f t="shared" si="672"/>
        <v>0.00354811840640706</v>
      </c>
      <c r="BB2836" s="12">
        <f t="shared" si="673"/>
        <v>0.637495910009339</v>
      </c>
      <c r="BC2836" s="12">
        <f t="shared" si="674"/>
        <v>0.362504089990661</v>
      </c>
    </row>
    <row r="2837" spans="1:55">
      <c r="A2837" s="3" t="s">
        <v>5725</v>
      </c>
      <c r="B2837" s="3" t="s">
        <v>5726</v>
      </c>
      <c r="C2837" s="3">
        <v>141055043.57</v>
      </c>
      <c r="D2837" s="3">
        <v>73638558.98</v>
      </c>
      <c r="E2837" s="3">
        <v>0</v>
      </c>
      <c r="F2837" s="3">
        <v>0</v>
      </c>
      <c r="G2837" s="3">
        <v>0</v>
      </c>
      <c r="H2837" s="3">
        <v>0</v>
      </c>
      <c r="I2837" s="3">
        <v>0</v>
      </c>
      <c r="J2837" s="3">
        <v>0</v>
      </c>
      <c r="K2837" s="3">
        <v>44843656.65</v>
      </c>
      <c r="L2837" s="3">
        <v>0</v>
      </c>
      <c r="M2837" s="3">
        <v>587760610.37</v>
      </c>
      <c r="N2837" s="3">
        <v>86131976.4</v>
      </c>
      <c r="O2837" s="3">
        <v>153018999.94</v>
      </c>
      <c r="P2837" s="3">
        <v>2914260.23</v>
      </c>
      <c r="Q2837" s="3">
        <v>0</v>
      </c>
      <c r="R2837" s="3">
        <v>200834676.31</v>
      </c>
      <c r="S2837" s="3">
        <v>0</v>
      </c>
      <c r="T2837" s="3">
        <v>0</v>
      </c>
      <c r="U2837" s="3">
        <v>6368769.5</v>
      </c>
      <c r="V2837" s="3">
        <v>43298553.34</v>
      </c>
      <c r="W2837" s="3">
        <v>0</v>
      </c>
      <c r="X2837" s="3">
        <v>0</v>
      </c>
      <c r="Y2837" s="3">
        <v>619961.59</v>
      </c>
      <c r="Z2837" s="3">
        <v>6296375</v>
      </c>
      <c r="AA2837" s="3">
        <v>0</v>
      </c>
      <c r="AB2837" s="3">
        <v>36775151.69</v>
      </c>
      <c r="AC2837" s="3">
        <v>77412157.02</v>
      </c>
      <c r="AD2837" s="3">
        <v>1344451.76</v>
      </c>
      <c r="AE2837" s="3">
        <v>0</v>
      </c>
      <c r="AF2837" s="3">
        <v>0</v>
      </c>
      <c r="AG2837" s="3">
        <v>0</v>
      </c>
      <c r="AH2837" s="3">
        <v>17230659.85</v>
      </c>
      <c r="AI2837" s="3">
        <v>0</v>
      </c>
      <c r="AJ2837" s="3">
        <v>0</v>
      </c>
      <c r="AK2837" s="3">
        <v>5226908.67</v>
      </c>
      <c r="AL2837" s="3">
        <v>44491061.33</v>
      </c>
      <c r="AM2837" s="3">
        <v>194133.96</v>
      </c>
      <c r="AN2837" s="3">
        <v>310300</v>
      </c>
      <c r="AO2837" s="6">
        <f t="shared" si="660"/>
        <v>118482215.63</v>
      </c>
      <c r="AP2837" s="6">
        <f t="shared" si="661"/>
        <v>829825846.94</v>
      </c>
      <c r="AQ2837" s="6">
        <f t="shared" si="662"/>
        <v>294193487.43</v>
      </c>
      <c r="AR2837" s="6">
        <f t="shared" si="663"/>
        <v>535632359.51</v>
      </c>
      <c r="AS2837" s="6">
        <f t="shared" si="664"/>
        <v>146209672.59</v>
      </c>
      <c r="AT2837" s="10">
        <f t="shared" si="665"/>
        <v>141055043.57</v>
      </c>
      <c r="AU2837" s="10">
        <f t="shared" si="666"/>
        <v>287264716.16</v>
      </c>
      <c r="AV2837" s="10">
        <f t="shared" si="667"/>
        <v>654114575.14</v>
      </c>
      <c r="AW2837" s="12">
        <f t="shared" si="668"/>
        <v>0.125860231603758</v>
      </c>
      <c r="AX2837" s="12">
        <f t="shared" si="669"/>
        <v>0.724301074393095</v>
      </c>
      <c r="AY2837" s="12">
        <f t="shared" si="670"/>
        <v>0.568986767034483</v>
      </c>
      <c r="AZ2837" s="12">
        <f t="shared" si="671"/>
        <v>0.155314307358611</v>
      </c>
      <c r="BA2837" s="12">
        <f t="shared" si="672"/>
        <v>0.149838694003147</v>
      </c>
      <c r="BB2837" s="12">
        <f t="shared" si="673"/>
        <v>0.305153001361758</v>
      </c>
      <c r="BC2837" s="12">
        <f t="shared" si="674"/>
        <v>0.694846998638242</v>
      </c>
    </row>
    <row r="2838" spans="1:55">
      <c r="A2838" s="3" t="s">
        <v>5727</v>
      </c>
      <c r="B2838" s="3" t="s">
        <v>5728</v>
      </c>
      <c r="C2838" s="3">
        <v>118688357.41</v>
      </c>
      <c r="D2838" s="3">
        <v>73291517.77</v>
      </c>
      <c r="E2838" s="3">
        <v>0</v>
      </c>
      <c r="F2838" s="3">
        <v>0</v>
      </c>
      <c r="G2838" s="3">
        <v>0</v>
      </c>
      <c r="H2838" s="3">
        <v>0</v>
      </c>
      <c r="I2838" s="3">
        <v>0</v>
      </c>
      <c r="J2838" s="3">
        <v>0</v>
      </c>
      <c r="K2838" s="3">
        <v>10126764.8</v>
      </c>
      <c r="L2838" s="3">
        <v>0</v>
      </c>
      <c r="M2838" s="3">
        <v>219732715.02</v>
      </c>
      <c r="N2838" s="3">
        <v>40781826.83</v>
      </c>
      <c r="O2838" s="3">
        <v>238357505</v>
      </c>
      <c r="P2838" s="3">
        <v>46218226.73</v>
      </c>
      <c r="Q2838" s="3">
        <v>0</v>
      </c>
      <c r="R2838" s="3">
        <v>88160151</v>
      </c>
      <c r="S2838" s="3">
        <v>0</v>
      </c>
      <c r="T2838" s="3">
        <v>0</v>
      </c>
      <c r="U2838" s="3">
        <v>5660068.82</v>
      </c>
      <c r="V2838" s="3">
        <v>1647514.64</v>
      </c>
      <c r="W2838" s="3">
        <v>0</v>
      </c>
      <c r="X2838" s="3">
        <v>0</v>
      </c>
      <c r="Y2838" s="3">
        <v>1672566.1</v>
      </c>
      <c r="Z2838" s="3">
        <v>83436627.26</v>
      </c>
      <c r="AA2838" s="3">
        <v>0</v>
      </c>
      <c r="AB2838" s="3">
        <v>3872336.13</v>
      </c>
      <c r="AC2838" s="3">
        <v>411392962.94</v>
      </c>
      <c r="AD2838" s="3">
        <v>18105251.67</v>
      </c>
      <c r="AE2838" s="3">
        <v>0</v>
      </c>
      <c r="AF2838" s="3">
        <v>0</v>
      </c>
      <c r="AG2838" s="3">
        <v>0</v>
      </c>
      <c r="AH2838" s="3">
        <v>268452212.17</v>
      </c>
      <c r="AI2838" s="3">
        <v>241243905.85</v>
      </c>
      <c r="AJ2838" s="3">
        <v>2336637.5</v>
      </c>
      <c r="AK2838" s="3">
        <v>1364534.74</v>
      </c>
      <c r="AL2838" s="3">
        <v>10080438.05</v>
      </c>
      <c r="AM2838" s="3">
        <v>0</v>
      </c>
      <c r="AN2838" s="3">
        <v>76315553.38</v>
      </c>
      <c r="AO2838" s="6">
        <f t="shared" si="660"/>
        <v>83418282.57</v>
      </c>
      <c r="AP2838" s="6">
        <f t="shared" si="661"/>
        <v>545090273.58</v>
      </c>
      <c r="AQ2838" s="6">
        <f t="shared" si="662"/>
        <v>184449263.95</v>
      </c>
      <c r="AR2838" s="6">
        <f t="shared" si="663"/>
        <v>360641009.63</v>
      </c>
      <c r="AS2838" s="6">
        <f t="shared" si="664"/>
        <v>1029291496.3</v>
      </c>
      <c r="AT2838" s="10">
        <f t="shared" si="665"/>
        <v>118688357.41</v>
      </c>
      <c r="AU2838" s="10">
        <f t="shared" si="666"/>
        <v>1147979853.71</v>
      </c>
      <c r="AV2838" s="10">
        <f t="shared" si="667"/>
        <v>444059292.2</v>
      </c>
      <c r="AW2838" s="12">
        <f t="shared" si="668"/>
        <v>0.0523971302994052</v>
      </c>
      <c r="AX2838" s="12">
        <f t="shared" si="669"/>
        <v>0.873051714526481</v>
      </c>
      <c r="AY2838" s="12">
        <f t="shared" si="670"/>
        <v>0.226527727384404</v>
      </c>
      <c r="AZ2838" s="12">
        <f t="shared" si="671"/>
        <v>0.646523987142077</v>
      </c>
      <c r="BA2838" s="12">
        <f t="shared" si="672"/>
        <v>0.0745511551741138</v>
      </c>
      <c r="BB2838" s="12">
        <f t="shared" si="673"/>
        <v>0.721075142316191</v>
      </c>
      <c r="BC2838" s="12">
        <f t="shared" si="674"/>
        <v>0.278924857683809</v>
      </c>
    </row>
    <row r="2839" spans="1:55">
      <c r="A2839" s="3" t="s">
        <v>5729</v>
      </c>
      <c r="B2839" s="3" t="s">
        <v>5730</v>
      </c>
      <c r="C2839" s="3">
        <v>0</v>
      </c>
      <c r="D2839" s="3">
        <v>72842453.56</v>
      </c>
      <c r="E2839" s="3">
        <v>40163001.12</v>
      </c>
      <c r="F2839" s="3">
        <v>0</v>
      </c>
      <c r="G2839" s="3">
        <v>0</v>
      </c>
      <c r="H2839" s="3">
        <v>0</v>
      </c>
      <c r="I2839" s="3">
        <v>0</v>
      </c>
      <c r="J2839" s="3">
        <v>10215400.66</v>
      </c>
      <c r="K2839" s="3">
        <v>40299974.73</v>
      </c>
      <c r="L2839" s="3">
        <v>0</v>
      </c>
      <c r="M2839" s="3">
        <v>127583112.52</v>
      </c>
      <c r="N2839" s="3">
        <v>10908640.3</v>
      </c>
      <c r="O2839" s="3">
        <v>72066369.58</v>
      </c>
      <c r="P2839" s="3">
        <v>0</v>
      </c>
      <c r="Q2839" s="3">
        <v>0</v>
      </c>
      <c r="R2839" s="3">
        <v>63462446.63</v>
      </c>
      <c r="S2839" s="3">
        <v>0</v>
      </c>
      <c r="T2839" s="3">
        <v>0</v>
      </c>
      <c r="U2839" s="3">
        <v>750707.78</v>
      </c>
      <c r="V2839" s="3">
        <v>2276647.93</v>
      </c>
      <c r="W2839" s="3">
        <v>0</v>
      </c>
      <c r="X2839" s="3">
        <v>0</v>
      </c>
      <c r="Y2839" s="3">
        <v>0</v>
      </c>
      <c r="Z2839" s="3">
        <v>14750000</v>
      </c>
      <c r="AA2839" s="3">
        <v>0</v>
      </c>
      <c r="AB2839" s="3">
        <v>212797.12</v>
      </c>
      <c r="AC2839" s="3">
        <v>39403750.83</v>
      </c>
      <c r="AD2839" s="3">
        <v>3960529.62</v>
      </c>
      <c r="AE2839" s="3">
        <v>0</v>
      </c>
      <c r="AF2839" s="3">
        <v>0</v>
      </c>
      <c r="AG2839" s="3">
        <v>0</v>
      </c>
      <c r="AH2839" s="3">
        <v>2673359.29</v>
      </c>
      <c r="AI2839" s="3">
        <v>2538752.18</v>
      </c>
      <c r="AJ2839" s="3">
        <v>0</v>
      </c>
      <c r="AK2839" s="3">
        <v>2850259.2</v>
      </c>
      <c r="AL2839" s="3">
        <v>3851692.4</v>
      </c>
      <c r="AM2839" s="3">
        <v>9651136.17</v>
      </c>
      <c r="AN2839" s="3">
        <v>14050000</v>
      </c>
      <c r="AO2839" s="6">
        <f t="shared" si="660"/>
        <v>163520830.07</v>
      </c>
      <c r="AP2839" s="6">
        <f t="shared" si="661"/>
        <v>210558122.4</v>
      </c>
      <c r="AQ2839" s="6">
        <f t="shared" si="662"/>
        <v>81452599.46</v>
      </c>
      <c r="AR2839" s="6">
        <f t="shared" si="663"/>
        <v>129105522.94</v>
      </c>
      <c r="AS2839" s="6">
        <f t="shared" si="664"/>
        <v>78979479.69</v>
      </c>
      <c r="AT2839" s="10">
        <f t="shared" si="665"/>
        <v>0</v>
      </c>
      <c r="AU2839" s="10">
        <f t="shared" si="666"/>
        <v>78979479.69</v>
      </c>
      <c r="AV2839" s="10">
        <f t="shared" si="667"/>
        <v>292626353.01</v>
      </c>
      <c r="AW2839" s="12">
        <f t="shared" si="668"/>
        <v>0.440038383902363</v>
      </c>
      <c r="AX2839" s="12">
        <f t="shared" si="669"/>
        <v>0.559961616097637</v>
      </c>
      <c r="AY2839" s="12">
        <f t="shared" si="670"/>
        <v>0.347425986298304</v>
      </c>
      <c r="AZ2839" s="12">
        <f t="shared" si="671"/>
        <v>0.212535629799333</v>
      </c>
      <c r="BA2839" s="12">
        <f t="shared" si="672"/>
        <v>0</v>
      </c>
      <c r="BB2839" s="12">
        <f t="shared" si="673"/>
        <v>0.212535629799333</v>
      </c>
      <c r="BC2839" s="12">
        <f t="shared" si="674"/>
        <v>0.787464370200667</v>
      </c>
    </row>
    <row r="2840" spans="1:55">
      <c r="A2840" s="3" t="s">
        <v>5731</v>
      </c>
      <c r="B2840" s="3" t="s">
        <v>5732</v>
      </c>
      <c r="C2840" s="3">
        <v>547266.84</v>
      </c>
      <c r="D2840" s="3">
        <v>72433036.09</v>
      </c>
      <c r="E2840" s="3">
        <v>26954085.68</v>
      </c>
      <c r="F2840" s="3">
        <v>0</v>
      </c>
      <c r="G2840" s="3">
        <v>0</v>
      </c>
      <c r="H2840" s="3">
        <v>0</v>
      </c>
      <c r="I2840" s="3">
        <v>0</v>
      </c>
      <c r="J2840" s="3">
        <v>0</v>
      </c>
      <c r="K2840" s="3">
        <v>1720182.44</v>
      </c>
      <c r="L2840" s="3">
        <v>0</v>
      </c>
      <c r="M2840" s="3">
        <v>53967003.21</v>
      </c>
      <c r="N2840" s="3">
        <v>7287915.5</v>
      </c>
      <c r="O2840" s="3">
        <v>71916889.33</v>
      </c>
      <c r="P2840" s="3">
        <v>43070595.93</v>
      </c>
      <c r="Q2840" s="3">
        <v>0</v>
      </c>
      <c r="R2840" s="3">
        <v>201751057.17</v>
      </c>
      <c r="S2840" s="3">
        <v>150060.22</v>
      </c>
      <c r="T2840" s="3">
        <v>0</v>
      </c>
      <c r="U2840" s="3">
        <v>8618197.69</v>
      </c>
      <c r="V2840" s="3">
        <v>1437610.85</v>
      </c>
      <c r="W2840" s="3">
        <v>0</v>
      </c>
      <c r="X2840" s="3">
        <v>0</v>
      </c>
      <c r="Y2840" s="3">
        <v>0</v>
      </c>
      <c r="Z2840" s="3">
        <v>46380889.85</v>
      </c>
      <c r="AA2840" s="3">
        <v>0</v>
      </c>
      <c r="AB2840" s="3">
        <v>624216.57</v>
      </c>
      <c r="AC2840" s="3">
        <v>310342333.7</v>
      </c>
      <c r="AD2840" s="3">
        <v>186942451.27</v>
      </c>
      <c r="AE2840" s="3">
        <v>0</v>
      </c>
      <c r="AF2840" s="3">
        <v>0</v>
      </c>
      <c r="AG2840" s="3">
        <v>0</v>
      </c>
      <c r="AH2840" s="3">
        <v>85112400.57</v>
      </c>
      <c r="AI2840" s="3">
        <v>0</v>
      </c>
      <c r="AJ2840" s="3">
        <v>9005130.24</v>
      </c>
      <c r="AK2840" s="3">
        <v>16178930.93</v>
      </c>
      <c r="AL2840" s="3">
        <v>17391461.36</v>
      </c>
      <c r="AM2840" s="3">
        <v>2827925</v>
      </c>
      <c r="AN2840" s="3">
        <v>4256200.56</v>
      </c>
      <c r="AO2840" s="6">
        <f t="shared" si="660"/>
        <v>101107304.21</v>
      </c>
      <c r="AP2840" s="6">
        <f t="shared" si="661"/>
        <v>176242403.97</v>
      </c>
      <c r="AQ2840" s="6">
        <f t="shared" si="662"/>
        <v>258962032.35</v>
      </c>
      <c r="AR2840" s="6">
        <f t="shared" si="663"/>
        <v>-82719628.38</v>
      </c>
      <c r="AS2840" s="6">
        <f t="shared" si="664"/>
        <v>632056833.63</v>
      </c>
      <c r="AT2840" s="10">
        <f t="shared" si="665"/>
        <v>547266.84</v>
      </c>
      <c r="AU2840" s="10">
        <f t="shared" si="666"/>
        <v>632604100.47</v>
      </c>
      <c r="AV2840" s="10">
        <f t="shared" si="667"/>
        <v>18387675.83</v>
      </c>
      <c r="AW2840" s="12">
        <f t="shared" si="668"/>
        <v>0.155312721129378</v>
      </c>
      <c r="AX2840" s="12">
        <f t="shared" si="669"/>
        <v>0.843846612582777</v>
      </c>
      <c r="AY2840" s="12">
        <f t="shared" si="670"/>
        <v>-0.127067086546236</v>
      </c>
      <c r="AZ2840" s="12">
        <f t="shared" si="671"/>
        <v>0.970913699129013</v>
      </c>
      <c r="BA2840" s="12">
        <f t="shared" si="672"/>
        <v>0.000840666287845394</v>
      </c>
      <c r="BB2840" s="12">
        <f t="shared" si="673"/>
        <v>0.971754365416858</v>
      </c>
      <c r="BC2840" s="12">
        <f t="shared" si="674"/>
        <v>0.0282456345831416</v>
      </c>
    </row>
    <row r="2841" spans="1:55">
      <c r="A2841" s="3" t="s">
        <v>5733</v>
      </c>
      <c r="B2841" s="3" t="s">
        <v>5734</v>
      </c>
      <c r="C2841" s="3">
        <v>0</v>
      </c>
      <c r="D2841" s="3">
        <v>72096066.63</v>
      </c>
      <c r="E2841" s="3">
        <v>0</v>
      </c>
      <c r="F2841" s="3">
        <v>0</v>
      </c>
      <c r="G2841" s="3">
        <v>0</v>
      </c>
      <c r="H2841" s="3">
        <v>0</v>
      </c>
      <c r="I2841" s="3">
        <v>0</v>
      </c>
      <c r="J2841" s="3">
        <v>656331780.63</v>
      </c>
      <c r="K2841" s="3">
        <v>26094716.38</v>
      </c>
      <c r="L2841" s="3">
        <v>0</v>
      </c>
      <c r="M2841" s="3">
        <v>2281395.62</v>
      </c>
      <c r="N2841" s="3">
        <v>10334709.09</v>
      </c>
      <c r="O2841" s="3">
        <v>3955880.28</v>
      </c>
      <c r="P2841" s="3">
        <v>73161346.31</v>
      </c>
      <c r="Q2841" s="3">
        <v>0</v>
      </c>
      <c r="R2841" s="3">
        <v>134230377.11</v>
      </c>
      <c r="S2841" s="3">
        <v>2702213.54</v>
      </c>
      <c r="T2841" s="3">
        <v>0</v>
      </c>
      <c r="U2841" s="3">
        <v>10804078.32</v>
      </c>
      <c r="V2841" s="3">
        <v>5622990.82</v>
      </c>
      <c r="W2841" s="3">
        <v>0</v>
      </c>
      <c r="X2841" s="3">
        <v>1939885.53</v>
      </c>
      <c r="Y2841" s="3">
        <v>0</v>
      </c>
      <c r="Z2841" s="3">
        <v>253021019.68</v>
      </c>
      <c r="AA2841" s="3">
        <v>0</v>
      </c>
      <c r="AB2841" s="3">
        <v>103092.07</v>
      </c>
      <c r="AC2841" s="3">
        <v>963617532.88</v>
      </c>
      <c r="AD2841" s="3">
        <v>331021043.41</v>
      </c>
      <c r="AE2841" s="3">
        <v>0</v>
      </c>
      <c r="AF2841" s="3">
        <v>0</v>
      </c>
      <c r="AG2841" s="3">
        <v>0</v>
      </c>
      <c r="AH2841" s="3">
        <v>619646448.43</v>
      </c>
      <c r="AI2841" s="3">
        <v>0</v>
      </c>
      <c r="AJ2841" s="3">
        <v>0</v>
      </c>
      <c r="AK2841" s="3">
        <v>28810786.31</v>
      </c>
      <c r="AL2841" s="3">
        <v>66870758.87</v>
      </c>
      <c r="AM2841" s="3">
        <v>4375100</v>
      </c>
      <c r="AN2841" s="3">
        <v>11025545.75</v>
      </c>
      <c r="AO2841" s="6">
        <f t="shared" si="660"/>
        <v>754522563.64</v>
      </c>
      <c r="AP2841" s="6">
        <f t="shared" si="661"/>
        <v>89733331.3</v>
      </c>
      <c r="AQ2841" s="6">
        <f t="shared" si="662"/>
        <v>408423657.07</v>
      </c>
      <c r="AR2841" s="6">
        <f t="shared" si="663"/>
        <v>-318690325.77</v>
      </c>
      <c r="AS2841" s="6">
        <f t="shared" si="664"/>
        <v>2025367215.65</v>
      </c>
      <c r="AT2841" s="10">
        <f t="shared" si="665"/>
        <v>0</v>
      </c>
      <c r="AU2841" s="10">
        <f t="shared" si="666"/>
        <v>2025367215.65</v>
      </c>
      <c r="AV2841" s="10">
        <f t="shared" si="667"/>
        <v>435832237.87</v>
      </c>
      <c r="AW2841" s="12">
        <f t="shared" si="668"/>
        <v>0.306567012503145</v>
      </c>
      <c r="AX2841" s="12">
        <f t="shared" si="669"/>
        <v>0.693432987496855</v>
      </c>
      <c r="AY2841" s="12">
        <f t="shared" si="670"/>
        <v>-0.129485777885336</v>
      </c>
      <c r="AZ2841" s="12">
        <f t="shared" si="671"/>
        <v>0.82291876538219</v>
      </c>
      <c r="BA2841" s="12">
        <f t="shared" si="672"/>
        <v>0</v>
      </c>
      <c r="BB2841" s="12">
        <f t="shared" si="673"/>
        <v>0.82291876538219</v>
      </c>
      <c r="BC2841" s="12">
        <f t="shared" si="674"/>
        <v>0.17708123461781</v>
      </c>
    </row>
    <row r="2842" spans="1:55">
      <c r="A2842" s="3" t="s">
        <v>5735</v>
      </c>
      <c r="B2842" s="3" t="s">
        <v>5736</v>
      </c>
      <c r="C2842" s="3">
        <v>0</v>
      </c>
      <c r="D2842" s="3">
        <v>71273998.58</v>
      </c>
      <c r="E2842" s="3">
        <v>129870000</v>
      </c>
      <c r="F2842" s="3">
        <v>0</v>
      </c>
      <c r="G2842" s="3">
        <v>0</v>
      </c>
      <c r="H2842" s="3">
        <v>0</v>
      </c>
      <c r="I2842" s="3">
        <v>0</v>
      </c>
      <c r="J2842" s="3">
        <v>0</v>
      </c>
      <c r="K2842" s="3">
        <v>26573538.09</v>
      </c>
      <c r="L2842" s="3">
        <v>0</v>
      </c>
      <c r="M2842" s="3">
        <v>41269314.73</v>
      </c>
      <c r="N2842" s="3">
        <v>20073808.35</v>
      </c>
      <c r="O2842" s="3">
        <v>279269236.87</v>
      </c>
      <c r="P2842" s="3">
        <v>17292581.52</v>
      </c>
      <c r="Q2842" s="3">
        <v>0</v>
      </c>
      <c r="R2842" s="3">
        <v>102274167.3</v>
      </c>
      <c r="S2842" s="3">
        <v>0</v>
      </c>
      <c r="T2842" s="3">
        <v>0</v>
      </c>
      <c r="U2842" s="3">
        <v>4865191.2</v>
      </c>
      <c r="V2842" s="3">
        <v>16645716.21</v>
      </c>
      <c r="W2842" s="3">
        <v>0</v>
      </c>
      <c r="X2842" s="3">
        <v>0</v>
      </c>
      <c r="Y2842" s="3">
        <v>0</v>
      </c>
      <c r="Z2842" s="3">
        <v>0</v>
      </c>
      <c r="AA2842" s="3">
        <v>0</v>
      </c>
      <c r="AB2842" s="3">
        <v>34313088.24</v>
      </c>
      <c r="AC2842" s="3">
        <v>181332501.43</v>
      </c>
      <c r="AD2842" s="3">
        <v>106671828.1</v>
      </c>
      <c r="AE2842" s="3">
        <v>0</v>
      </c>
      <c r="AF2842" s="3">
        <v>0</v>
      </c>
      <c r="AG2842" s="3">
        <v>0</v>
      </c>
      <c r="AH2842" s="3">
        <v>83474811.86</v>
      </c>
      <c r="AI2842" s="3">
        <v>0</v>
      </c>
      <c r="AJ2842" s="3">
        <v>0</v>
      </c>
      <c r="AK2842" s="3">
        <v>16216645.61</v>
      </c>
      <c r="AL2842" s="3">
        <v>91492327.75</v>
      </c>
      <c r="AM2842" s="3">
        <v>0</v>
      </c>
      <c r="AN2842" s="3">
        <v>120279.94</v>
      </c>
      <c r="AO2842" s="6">
        <f t="shared" si="660"/>
        <v>227717536.67</v>
      </c>
      <c r="AP2842" s="6">
        <f t="shared" si="661"/>
        <v>357904941.47</v>
      </c>
      <c r="AQ2842" s="6">
        <f t="shared" si="662"/>
        <v>158098162.95</v>
      </c>
      <c r="AR2842" s="6">
        <f t="shared" si="663"/>
        <v>199806778.52</v>
      </c>
      <c r="AS2842" s="6">
        <f t="shared" si="664"/>
        <v>479308394.69</v>
      </c>
      <c r="AT2842" s="10">
        <f t="shared" si="665"/>
        <v>0</v>
      </c>
      <c r="AU2842" s="10">
        <f t="shared" si="666"/>
        <v>479308394.69</v>
      </c>
      <c r="AV2842" s="10">
        <f t="shared" si="667"/>
        <v>427524315.19</v>
      </c>
      <c r="AW2842" s="12">
        <f t="shared" si="668"/>
        <v>0.251113059982291</v>
      </c>
      <c r="AX2842" s="12">
        <f t="shared" si="669"/>
        <v>0.748886940017709</v>
      </c>
      <c r="AY2842" s="12">
        <f t="shared" si="670"/>
        <v>0.220334772161494</v>
      </c>
      <c r="AZ2842" s="12">
        <f t="shared" si="671"/>
        <v>0.528552167856215</v>
      </c>
      <c r="BA2842" s="12">
        <f t="shared" si="672"/>
        <v>0</v>
      </c>
      <c r="BB2842" s="12">
        <f t="shared" si="673"/>
        <v>0.528552167856215</v>
      </c>
      <c r="BC2842" s="12">
        <f t="shared" si="674"/>
        <v>0.471447832143785</v>
      </c>
    </row>
    <row r="2843" spans="1:55">
      <c r="A2843" s="3" t="s">
        <v>5737</v>
      </c>
      <c r="B2843" s="3" t="s">
        <v>5738</v>
      </c>
      <c r="C2843" s="3">
        <v>0</v>
      </c>
      <c r="D2843" s="3">
        <v>70650635.86</v>
      </c>
      <c r="E2843" s="3">
        <v>0</v>
      </c>
      <c r="F2843" s="3">
        <v>0</v>
      </c>
      <c r="G2843" s="3">
        <v>0</v>
      </c>
      <c r="H2843" s="3">
        <v>0</v>
      </c>
      <c r="I2843" s="3">
        <v>0</v>
      </c>
      <c r="J2843" s="3">
        <v>0</v>
      </c>
      <c r="K2843" s="3">
        <v>49676932.33</v>
      </c>
      <c r="L2843" s="3">
        <v>0</v>
      </c>
      <c r="M2843" s="3">
        <v>42539897.92</v>
      </c>
      <c r="N2843" s="3">
        <v>1446757.93</v>
      </c>
      <c r="O2843" s="3">
        <v>39356071.2</v>
      </c>
      <c r="P2843" s="3">
        <v>402830.61</v>
      </c>
      <c r="Q2843" s="3">
        <v>0</v>
      </c>
      <c r="R2843" s="3">
        <v>45714079.75</v>
      </c>
      <c r="S2843" s="3">
        <v>263491.36</v>
      </c>
      <c r="T2843" s="3">
        <v>0</v>
      </c>
      <c r="U2843" s="3">
        <v>3134875.43</v>
      </c>
      <c r="V2843" s="3">
        <v>903104.38</v>
      </c>
      <c r="W2843" s="3">
        <v>0</v>
      </c>
      <c r="X2843" s="3">
        <v>0</v>
      </c>
      <c r="Y2843" s="3">
        <v>0</v>
      </c>
      <c r="Z2843" s="3">
        <v>2215000</v>
      </c>
      <c r="AA2843" s="3">
        <v>0</v>
      </c>
      <c r="AB2843" s="3">
        <v>517292.97</v>
      </c>
      <c r="AC2843" s="3">
        <v>94158741.21</v>
      </c>
      <c r="AD2843" s="3">
        <v>0</v>
      </c>
      <c r="AE2843" s="3">
        <v>0</v>
      </c>
      <c r="AF2843" s="3">
        <v>0</v>
      </c>
      <c r="AG2843" s="3">
        <v>0</v>
      </c>
      <c r="AH2843" s="3">
        <v>0</v>
      </c>
      <c r="AI2843" s="3">
        <v>0</v>
      </c>
      <c r="AJ2843" s="3">
        <v>0</v>
      </c>
      <c r="AK2843" s="3">
        <v>1112655.86</v>
      </c>
      <c r="AL2843" s="3">
        <v>4569576.39</v>
      </c>
      <c r="AM2843" s="3">
        <v>0</v>
      </c>
      <c r="AN2843" s="3">
        <v>1194000</v>
      </c>
      <c r="AO2843" s="6">
        <f t="shared" si="660"/>
        <v>120327568.19</v>
      </c>
      <c r="AP2843" s="6">
        <f t="shared" si="661"/>
        <v>83745557.66</v>
      </c>
      <c r="AQ2843" s="6">
        <f t="shared" si="662"/>
        <v>52747843.89</v>
      </c>
      <c r="AR2843" s="6">
        <f t="shared" si="663"/>
        <v>30997713.77</v>
      </c>
      <c r="AS2843" s="6">
        <f t="shared" si="664"/>
        <v>101034973.46</v>
      </c>
      <c r="AT2843" s="10">
        <f t="shared" si="665"/>
        <v>0</v>
      </c>
      <c r="AU2843" s="10">
        <f t="shared" si="666"/>
        <v>101034973.46</v>
      </c>
      <c r="AV2843" s="10">
        <f t="shared" si="667"/>
        <v>151325281.96</v>
      </c>
      <c r="AW2843" s="12">
        <f t="shared" si="668"/>
        <v>0.476808711378661</v>
      </c>
      <c r="AX2843" s="12">
        <f t="shared" si="669"/>
        <v>0.523191288621339</v>
      </c>
      <c r="AY2843" s="12">
        <f t="shared" si="670"/>
        <v>0.122831203029221</v>
      </c>
      <c r="AZ2843" s="12">
        <f t="shared" si="671"/>
        <v>0.400360085592118</v>
      </c>
      <c r="BA2843" s="12">
        <f t="shared" si="672"/>
        <v>0</v>
      </c>
      <c r="BB2843" s="12">
        <f t="shared" si="673"/>
        <v>0.400360085592118</v>
      </c>
      <c r="BC2843" s="12">
        <f t="shared" si="674"/>
        <v>0.599639914407882</v>
      </c>
    </row>
    <row r="2844" spans="1:55">
      <c r="A2844" s="3" t="s">
        <v>5739</v>
      </c>
      <c r="B2844" s="3" t="s">
        <v>5740</v>
      </c>
      <c r="C2844" s="3">
        <v>0</v>
      </c>
      <c r="D2844" s="3">
        <v>69850921.65</v>
      </c>
      <c r="E2844" s="3">
        <v>12484053.06</v>
      </c>
      <c r="F2844" s="3">
        <v>0</v>
      </c>
      <c r="G2844" s="3">
        <v>0</v>
      </c>
      <c r="H2844" s="3">
        <v>0</v>
      </c>
      <c r="I2844" s="3">
        <v>0</v>
      </c>
      <c r="J2844" s="3">
        <v>732050</v>
      </c>
      <c r="K2844" s="3">
        <v>2337280.66</v>
      </c>
      <c r="L2844" s="3">
        <v>0</v>
      </c>
      <c r="M2844" s="3">
        <v>3258552.52</v>
      </c>
      <c r="N2844" s="3">
        <v>1351966.48</v>
      </c>
      <c r="O2844" s="3">
        <v>171768244.13</v>
      </c>
      <c r="P2844" s="3">
        <v>66685903.18</v>
      </c>
      <c r="Q2844" s="3">
        <v>0</v>
      </c>
      <c r="R2844" s="3">
        <v>46420194.25</v>
      </c>
      <c r="S2844" s="3">
        <v>1941119.31</v>
      </c>
      <c r="T2844" s="3">
        <v>0</v>
      </c>
      <c r="U2844" s="3">
        <v>5673730.45</v>
      </c>
      <c r="V2844" s="3">
        <v>1955939.3</v>
      </c>
      <c r="W2844" s="3">
        <v>0</v>
      </c>
      <c r="X2844" s="3">
        <v>0</v>
      </c>
      <c r="Y2844" s="3">
        <v>0</v>
      </c>
      <c r="Z2844" s="3">
        <v>4084792.27</v>
      </c>
      <c r="AA2844" s="3">
        <v>0</v>
      </c>
      <c r="AB2844" s="3">
        <v>0</v>
      </c>
      <c r="AC2844" s="3">
        <v>154353982.17</v>
      </c>
      <c r="AD2844" s="3">
        <v>483633.24</v>
      </c>
      <c r="AE2844" s="3">
        <v>0</v>
      </c>
      <c r="AF2844" s="3">
        <v>0</v>
      </c>
      <c r="AG2844" s="3">
        <v>0</v>
      </c>
      <c r="AH2844" s="3">
        <v>4636483.08</v>
      </c>
      <c r="AI2844" s="3">
        <v>0</v>
      </c>
      <c r="AJ2844" s="3">
        <v>0</v>
      </c>
      <c r="AK2844" s="3">
        <v>1645915.12</v>
      </c>
      <c r="AL2844" s="3">
        <v>3803559.51</v>
      </c>
      <c r="AM2844" s="3">
        <v>257686.02</v>
      </c>
      <c r="AN2844" s="3">
        <v>2785760.8</v>
      </c>
      <c r="AO2844" s="6">
        <f t="shared" si="660"/>
        <v>85404305.37</v>
      </c>
      <c r="AP2844" s="6">
        <f t="shared" si="661"/>
        <v>243064666.31</v>
      </c>
      <c r="AQ2844" s="6">
        <f t="shared" si="662"/>
        <v>60075775.58</v>
      </c>
      <c r="AR2844" s="6">
        <f t="shared" si="663"/>
        <v>182988890.73</v>
      </c>
      <c r="AS2844" s="6">
        <f t="shared" si="664"/>
        <v>167967019.94</v>
      </c>
      <c r="AT2844" s="10">
        <f t="shared" si="665"/>
        <v>0</v>
      </c>
      <c r="AU2844" s="10">
        <f t="shared" si="666"/>
        <v>167967019.94</v>
      </c>
      <c r="AV2844" s="10">
        <f t="shared" si="667"/>
        <v>268393196.1</v>
      </c>
      <c r="AW2844" s="12">
        <f t="shared" si="668"/>
        <v>0.195719733904823</v>
      </c>
      <c r="AX2844" s="12">
        <f t="shared" si="669"/>
        <v>0.804280266095177</v>
      </c>
      <c r="AY2844" s="12">
        <f t="shared" si="670"/>
        <v>0.419352828245061</v>
      </c>
      <c r="AZ2844" s="12">
        <f t="shared" si="671"/>
        <v>0.384927437850115</v>
      </c>
      <c r="BA2844" s="12">
        <f t="shared" si="672"/>
        <v>0</v>
      </c>
      <c r="BB2844" s="12">
        <f t="shared" si="673"/>
        <v>0.384927437850115</v>
      </c>
      <c r="BC2844" s="12">
        <f t="shared" si="674"/>
        <v>0.615072562149885</v>
      </c>
    </row>
    <row r="2845" spans="1:55">
      <c r="A2845" s="3" t="s">
        <v>5741</v>
      </c>
      <c r="B2845" s="3" t="s">
        <v>5742</v>
      </c>
      <c r="C2845" s="3">
        <v>20634561.05</v>
      </c>
      <c r="D2845" s="3">
        <v>69769678.59</v>
      </c>
      <c r="E2845" s="3">
        <v>0</v>
      </c>
      <c r="F2845" s="3">
        <v>0</v>
      </c>
      <c r="G2845" s="3">
        <v>0</v>
      </c>
      <c r="H2845" s="3">
        <v>0</v>
      </c>
      <c r="I2845" s="3">
        <v>0</v>
      </c>
      <c r="J2845" s="3">
        <v>0</v>
      </c>
      <c r="K2845" s="3">
        <v>7746267.5</v>
      </c>
      <c r="L2845" s="3">
        <v>0</v>
      </c>
      <c r="M2845" s="3">
        <v>150713321.74</v>
      </c>
      <c r="N2845" s="3">
        <v>13152482.92</v>
      </c>
      <c r="O2845" s="3">
        <v>90721122.08</v>
      </c>
      <c r="P2845" s="3">
        <v>1686235.84</v>
      </c>
      <c r="Q2845" s="3">
        <v>0</v>
      </c>
      <c r="R2845" s="3">
        <v>133709484.85</v>
      </c>
      <c r="S2845" s="3">
        <v>0</v>
      </c>
      <c r="T2845" s="3">
        <v>0</v>
      </c>
      <c r="U2845" s="3">
        <v>18564323.23</v>
      </c>
      <c r="V2845" s="3">
        <v>6519424.2</v>
      </c>
      <c r="W2845" s="3">
        <v>0</v>
      </c>
      <c r="X2845" s="3">
        <v>0</v>
      </c>
      <c r="Y2845" s="3">
        <v>0</v>
      </c>
      <c r="Z2845" s="3">
        <v>7545183.73</v>
      </c>
      <c r="AA2845" s="3">
        <v>0</v>
      </c>
      <c r="AB2845" s="3">
        <v>18285048.97</v>
      </c>
      <c r="AC2845" s="3">
        <v>339271093.87</v>
      </c>
      <c r="AD2845" s="3">
        <v>20263698.98</v>
      </c>
      <c r="AE2845" s="3">
        <v>0</v>
      </c>
      <c r="AF2845" s="3">
        <v>0</v>
      </c>
      <c r="AG2845" s="3">
        <v>0</v>
      </c>
      <c r="AH2845" s="3">
        <v>9473469.66</v>
      </c>
      <c r="AI2845" s="3">
        <v>0</v>
      </c>
      <c r="AJ2845" s="3">
        <v>0</v>
      </c>
      <c r="AK2845" s="3">
        <v>1948168.89</v>
      </c>
      <c r="AL2845" s="3">
        <v>5982710.23</v>
      </c>
      <c r="AM2845" s="3">
        <v>11193292.44</v>
      </c>
      <c r="AN2845" s="3">
        <v>0</v>
      </c>
      <c r="AO2845" s="6">
        <f t="shared" si="660"/>
        <v>77515946.09</v>
      </c>
      <c r="AP2845" s="6">
        <f t="shared" si="661"/>
        <v>256273162.58</v>
      </c>
      <c r="AQ2845" s="6">
        <f t="shared" si="662"/>
        <v>184623464.98</v>
      </c>
      <c r="AR2845" s="6">
        <f t="shared" si="663"/>
        <v>71649697.6000001</v>
      </c>
      <c r="AS2845" s="6">
        <f t="shared" si="664"/>
        <v>388132434.07</v>
      </c>
      <c r="AT2845" s="10">
        <f t="shared" si="665"/>
        <v>20634561.05</v>
      </c>
      <c r="AU2845" s="10">
        <f t="shared" si="666"/>
        <v>408766995.12</v>
      </c>
      <c r="AV2845" s="10">
        <f t="shared" si="667"/>
        <v>149165643.69</v>
      </c>
      <c r="AW2845" s="12">
        <f t="shared" si="668"/>
        <v>0.138934238110414</v>
      </c>
      <c r="AX2845" s="12">
        <f t="shared" si="669"/>
        <v>0.824081797133535</v>
      </c>
      <c r="AY2845" s="12">
        <f t="shared" si="670"/>
        <v>0.128419978714312</v>
      </c>
      <c r="AZ2845" s="12">
        <f t="shared" si="671"/>
        <v>0.695661818419223</v>
      </c>
      <c r="BA2845" s="12">
        <f t="shared" si="672"/>
        <v>0.0369839647560518</v>
      </c>
      <c r="BB2845" s="12">
        <f t="shared" si="673"/>
        <v>0.732645783175274</v>
      </c>
      <c r="BC2845" s="12">
        <f t="shared" si="674"/>
        <v>0.267354216824726</v>
      </c>
    </row>
    <row r="2846" spans="1:55">
      <c r="A2846" s="3" t="s">
        <v>5743</v>
      </c>
      <c r="B2846" s="3" t="s">
        <v>5744</v>
      </c>
      <c r="C2846" s="3">
        <v>0</v>
      </c>
      <c r="D2846" s="3">
        <v>69607430.04</v>
      </c>
      <c r="E2846" s="3">
        <v>35192.3</v>
      </c>
      <c r="F2846" s="3">
        <v>0</v>
      </c>
      <c r="G2846" s="3">
        <v>0</v>
      </c>
      <c r="H2846" s="3">
        <v>0</v>
      </c>
      <c r="I2846" s="3">
        <v>0</v>
      </c>
      <c r="J2846" s="3">
        <v>67157805.96</v>
      </c>
      <c r="K2846" s="3">
        <v>16370246.62</v>
      </c>
      <c r="L2846" s="3">
        <v>0</v>
      </c>
      <c r="M2846" s="3">
        <v>519315886.04</v>
      </c>
      <c r="N2846" s="3">
        <v>232343967.47</v>
      </c>
      <c r="O2846" s="3">
        <v>675928702.62</v>
      </c>
      <c r="P2846" s="3">
        <v>187441961.54</v>
      </c>
      <c r="Q2846" s="3">
        <v>0</v>
      </c>
      <c r="R2846" s="3">
        <v>333838329.03</v>
      </c>
      <c r="S2846" s="3">
        <v>0</v>
      </c>
      <c r="T2846" s="3">
        <v>0</v>
      </c>
      <c r="U2846" s="3">
        <v>21969595.11</v>
      </c>
      <c r="V2846" s="3">
        <v>2080827.43</v>
      </c>
      <c r="W2846" s="3">
        <v>0</v>
      </c>
      <c r="X2846" s="3">
        <v>0</v>
      </c>
      <c r="Y2846" s="3">
        <v>0</v>
      </c>
      <c r="Z2846" s="3">
        <v>13375491.63</v>
      </c>
      <c r="AA2846" s="3">
        <v>0</v>
      </c>
      <c r="AB2846" s="3">
        <v>124193237.45</v>
      </c>
      <c r="AC2846" s="3">
        <v>107401851.88</v>
      </c>
      <c r="AD2846" s="3">
        <v>616334.74</v>
      </c>
      <c r="AE2846" s="3">
        <v>0</v>
      </c>
      <c r="AF2846" s="3">
        <v>0</v>
      </c>
      <c r="AG2846" s="3">
        <v>0</v>
      </c>
      <c r="AH2846" s="3">
        <v>24155872.19</v>
      </c>
      <c r="AI2846" s="3">
        <v>0</v>
      </c>
      <c r="AJ2846" s="3">
        <v>0</v>
      </c>
      <c r="AK2846" s="3">
        <v>392535.29</v>
      </c>
      <c r="AL2846" s="3">
        <v>35437369.55</v>
      </c>
      <c r="AM2846" s="3">
        <v>498632.79</v>
      </c>
      <c r="AN2846" s="3">
        <v>0</v>
      </c>
      <c r="AO2846" s="6">
        <f t="shared" si="660"/>
        <v>153170674.92</v>
      </c>
      <c r="AP2846" s="6">
        <f t="shared" si="661"/>
        <v>1615030517.67</v>
      </c>
      <c r="AQ2846" s="6">
        <f t="shared" si="662"/>
        <v>495457480.65</v>
      </c>
      <c r="AR2846" s="6">
        <f t="shared" si="663"/>
        <v>1119573037.02</v>
      </c>
      <c r="AS2846" s="6">
        <f t="shared" si="664"/>
        <v>168502596.44</v>
      </c>
      <c r="AT2846" s="10">
        <f t="shared" si="665"/>
        <v>0</v>
      </c>
      <c r="AU2846" s="10">
        <f t="shared" si="666"/>
        <v>168502596.44</v>
      </c>
      <c r="AV2846" s="10">
        <f t="shared" si="667"/>
        <v>1272743711.94</v>
      </c>
      <c r="AW2846" s="12">
        <f t="shared" si="668"/>
        <v>0.106276542759834</v>
      </c>
      <c r="AX2846" s="12">
        <f t="shared" si="669"/>
        <v>0.893723457240166</v>
      </c>
      <c r="AY2846" s="12">
        <f t="shared" si="670"/>
        <v>0.776808953827212</v>
      </c>
      <c r="AZ2846" s="12">
        <f t="shared" si="671"/>
        <v>0.116914503412953</v>
      </c>
      <c r="BA2846" s="12">
        <f t="shared" si="672"/>
        <v>0</v>
      </c>
      <c r="BB2846" s="12">
        <f t="shared" si="673"/>
        <v>0.116914503412953</v>
      </c>
      <c r="BC2846" s="12">
        <f t="shared" si="674"/>
        <v>0.883085496587047</v>
      </c>
    </row>
    <row r="2847" spans="1:55">
      <c r="A2847" s="3" t="s">
        <v>5745</v>
      </c>
      <c r="B2847" s="3" t="s">
        <v>5746</v>
      </c>
      <c r="C2847" s="3">
        <v>82468219.43</v>
      </c>
      <c r="D2847" s="3">
        <v>69345904.71</v>
      </c>
      <c r="E2847" s="3">
        <v>903038.5</v>
      </c>
      <c r="F2847" s="3">
        <v>0</v>
      </c>
      <c r="G2847" s="3">
        <v>0</v>
      </c>
      <c r="H2847" s="3">
        <v>0</v>
      </c>
      <c r="I2847" s="3">
        <v>0</v>
      </c>
      <c r="J2847" s="3">
        <v>237100838.93</v>
      </c>
      <c r="K2847" s="3">
        <v>45457628.6</v>
      </c>
      <c r="L2847" s="3">
        <v>0</v>
      </c>
      <c r="M2847" s="3">
        <v>299830868.96</v>
      </c>
      <c r="N2847" s="3">
        <v>165725343.39</v>
      </c>
      <c r="O2847" s="3">
        <v>3724321928.19</v>
      </c>
      <c r="P2847" s="3">
        <v>112412752.61</v>
      </c>
      <c r="Q2847" s="3">
        <v>0</v>
      </c>
      <c r="R2847" s="3">
        <v>643166767.06</v>
      </c>
      <c r="S2847" s="3">
        <v>23897963.33</v>
      </c>
      <c r="T2847" s="3">
        <v>0</v>
      </c>
      <c r="U2847" s="3">
        <v>236237032.13</v>
      </c>
      <c r="V2847" s="3">
        <v>31813108.82</v>
      </c>
      <c r="W2847" s="3">
        <v>0</v>
      </c>
      <c r="X2847" s="3">
        <v>0</v>
      </c>
      <c r="Y2847" s="3">
        <v>3500000</v>
      </c>
      <c r="Z2847" s="3">
        <v>96185278.23</v>
      </c>
      <c r="AA2847" s="3">
        <v>0</v>
      </c>
      <c r="AB2847" s="3">
        <v>969003.28</v>
      </c>
      <c r="AC2847" s="3">
        <v>2123317966.17</v>
      </c>
      <c r="AD2847" s="3">
        <v>143991901.24</v>
      </c>
      <c r="AE2847" s="3">
        <v>0</v>
      </c>
      <c r="AF2847" s="3">
        <v>380424.9</v>
      </c>
      <c r="AG2847" s="3">
        <v>0</v>
      </c>
      <c r="AH2847" s="3">
        <v>602563549.59</v>
      </c>
      <c r="AI2847" s="3">
        <v>0</v>
      </c>
      <c r="AJ2847" s="3">
        <v>0</v>
      </c>
      <c r="AK2847" s="3">
        <v>27801244.93</v>
      </c>
      <c r="AL2847" s="3">
        <v>41253199.84</v>
      </c>
      <c r="AM2847" s="3">
        <v>11839747.08</v>
      </c>
      <c r="AN2847" s="3">
        <v>723950</v>
      </c>
      <c r="AO2847" s="6">
        <f t="shared" si="660"/>
        <v>352807410.74</v>
      </c>
      <c r="AP2847" s="6">
        <f t="shared" si="661"/>
        <v>4302290893.15</v>
      </c>
      <c r="AQ2847" s="6">
        <f t="shared" si="662"/>
        <v>1035769152.85</v>
      </c>
      <c r="AR2847" s="6">
        <f t="shared" si="663"/>
        <v>3266521740.3</v>
      </c>
      <c r="AS2847" s="6">
        <f t="shared" si="664"/>
        <v>2951871983.75</v>
      </c>
      <c r="AT2847" s="10">
        <f t="shared" si="665"/>
        <v>82468219.43</v>
      </c>
      <c r="AU2847" s="10">
        <f t="shared" si="666"/>
        <v>3034340203.18</v>
      </c>
      <c r="AV2847" s="10">
        <f t="shared" si="667"/>
        <v>3619329151.04</v>
      </c>
      <c r="AW2847" s="12">
        <f t="shared" si="668"/>
        <v>0.0530244879866531</v>
      </c>
      <c r="AX2847" s="12">
        <f t="shared" si="669"/>
        <v>0.934581115021303</v>
      </c>
      <c r="AY2847" s="12">
        <f t="shared" si="670"/>
        <v>0.490935387137663</v>
      </c>
      <c r="AZ2847" s="12">
        <f t="shared" si="671"/>
        <v>0.44364572788364</v>
      </c>
      <c r="BA2847" s="12">
        <f t="shared" si="672"/>
        <v>0.012394396992044</v>
      </c>
      <c r="BB2847" s="12">
        <f t="shared" si="673"/>
        <v>0.456040124875684</v>
      </c>
      <c r="BC2847" s="12">
        <f t="shared" si="674"/>
        <v>0.543959875124316</v>
      </c>
    </row>
    <row r="2848" spans="1:55">
      <c r="A2848" s="3" t="s">
        <v>5747</v>
      </c>
      <c r="B2848" s="3" t="s">
        <v>5748</v>
      </c>
      <c r="C2848" s="3">
        <v>0</v>
      </c>
      <c r="D2848" s="3">
        <v>68921324.62</v>
      </c>
      <c r="E2848" s="3">
        <v>0</v>
      </c>
      <c r="F2848" s="3">
        <v>0</v>
      </c>
      <c r="G2848" s="3">
        <v>0</v>
      </c>
      <c r="H2848" s="3">
        <v>0</v>
      </c>
      <c r="I2848" s="3">
        <v>0</v>
      </c>
      <c r="J2848" s="3">
        <v>19493973.05</v>
      </c>
      <c r="K2848" s="3">
        <v>1734824.51</v>
      </c>
      <c r="L2848" s="3">
        <v>0</v>
      </c>
      <c r="M2848" s="3">
        <v>168455156.56</v>
      </c>
      <c r="N2848" s="3">
        <v>22610432</v>
      </c>
      <c r="O2848" s="3">
        <v>187264020.71</v>
      </c>
      <c r="P2848" s="3">
        <v>2970017.38</v>
      </c>
      <c r="Q2848" s="3">
        <v>0</v>
      </c>
      <c r="R2848" s="3">
        <v>79170971.7</v>
      </c>
      <c r="S2848" s="3">
        <v>0</v>
      </c>
      <c r="T2848" s="3">
        <v>0</v>
      </c>
      <c r="U2848" s="3">
        <v>9006704.77</v>
      </c>
      <c r="V2848" s="3">
        <v>7582300.69</v>
      </c>
      <c r="W2848" s="3">
        <v>0</v>
      </c>
      <c r="X2848" s="3">
        <v>0</v>
      </c>
      <c r="Y2848" s="3">
        <v>0</v>
      </c>
      <c r="Z2848" s="3">
        <v>8411876.49</v>
      </c>
      <c r="AA2848" s="3">
        <v>0</v>
      </c>
      <c r="AB2848" s="3">
        <v>365702.62</v>
      </c>
      <c r="AC2848" s="3">
        <v>327056735.95</v>
      </c>
      <c r="AD2848" s="3">
        <v>7034049.29</v>
      </c>
      <c r="AE2848" s="3">
        <v>0</v>
      </c>
      <c r="AF2848" s="3">
        <v>0</v>
      </c>
      <c r="AG2848" s="3">
        <v>0</v>
      </c>
      <c r="AH2848" s="3">
        <v>26472113.97</v>
      </c>
      <c r="AI2848" s="3">
        <v>0</v>
      </c>
      <c r="AJ2848" s="3">
        <v>236714344.7</v>
      </c>
      <c r="AK2848" s="3">
        <v>1003735.04</v>
      </c>
      <c r="AL2848" s="3">
        <v>4809247.52</v>
      </c>
      <c r="AM2848" s="3">
        <v>219018.51</v>
      </c>
      <c r="AN2848" s="3">
        <v>8983721.6</v>
      </c>
      <c r="AO2848" s="6">
        <f t="shared" si="660"/>
        <v>90150122.18</v>
      </c>
      <c r="AP2848" s="6">
        <f t="shared" si="661"/>
        <v>381299626.65</v>
      </c>
      <c r="AQ2848" s="6">
        <f t="shared" si="662"/>
        <v>104537556.27</v>
      </c>
      <c r="AR2848" s="6">
        <f t="shared" si="663"/>
        <v>276762070.38</v>
      </c>
      <c r="AS2848" s="6">
        <f t="shared" si="664"/>
        <v>612292966.58</v>
      </c>
      <c r="AT2848" s="10">
        <f t="shared" si="665"/>
        <v>0</v>
      </c>
      <c r="AU2848" s="10">
        <f t="shared" si="666"/>
        <v>612292966.58</v>
      </c>
      <c r="AV2848" s="10">
        <f t="shared" si="667"/>
        <v>366912192.56</v>
      </c>
      <c r="AW2848" s="12">
        <f t="shared" si="668"/>
        <v>0.0920645906922871</v>
      </c>
      <c r="AX2848" s="12">
        <f t="shared" si="669"/>
        <v>0.907935409307713</v>
      </c>
      <c r="AY2848" s="12">
        <f t="shared" si="670"/>
        <v>0.282639514096382</v>
      </c>
      <c r="AZ2848" s="12">
        <f t="shared" si="671"/>
        <v>0.625295895211331</v>
      </c>
      <c r="BA2848" s="12">
        <f t="shared" si="672"/>
        <v>0</v>
      </c>
      <c r="BB2848" s="12">
        <f t="shared" si="673"/>
        <v>0.625295895211331</v>
      </c>
      <c r="BC2848" s="12">
        <f t="shared" si="674"/>
        <v>0.374704104788669</v>
      </c>
    </row>
    <row r="2849" spans="1:55">
      <c r="A2849" s="3" t="s">
        <v>5749</v>
      </c>
      <c r="B2849" s="3" t="s">
        <v>5750</v>
      </c>
      <c r="C2849" s="3">
        <v>0</v>
      </c>
      <c r="D2849" s="3">
        <v>68784619.21</v>
      </c>
      <c r="E2849" s="3">
        <v>167063586</v>
      </c>
      <c r="F2849" s="3">
        <v>0</v>
      </c>
      <c r="G2849" s="3">
        <v>0</v>
      </c>
      <c r="H2849" s="3">
        <v>0</v>
      </c>
      <c r="I2849" s="3">
        <v>0</v>
      </c>
      <c r="J2849" s="3">
        <v>16664306.5</v>
      </c>
      <c r="K2849" s="3">
        <v>7476890.72</v>
      </c>
      <c r="L2849" s="3">
        <v>0</v>
      </c>
      <c r="M2849" s="3">
        <v>63776931.74</v>
      </c>
      <c r="N2849" s="3">
        <v>9673517.38</v>
      </c>
      <c r="O2849" s="3">
        <v>342668716.81</v>
      </c>
      <c r="P2849" s="3">
        <v>661946.9</v>
      </c>
      <c r="Q2849" s="3">
        <v>0</v>
      </c>
      <c r="R2849" s="3">
        <v>146933195.61</v>
      </c>
      <c r="S2849" s="3">
        <v>0</v>
      </c>
      <c r="T2849" s="3">
        <v>0</v>
      </c>
      <c r="U2849" s="3">
        <v>20155633.25</v>
      </c>
      <c r="V2849" s="3">
        <v>7813892.78</v>
      </c>
      <c r="W2849" s="3">
        <v>0</v>
      </c>
      <c r="X2849" s="3">
        <v>0</v>
      </c>
      <c r="Y2849" s="3">
        <v>2350361.35</v>
      </c>
      <c r="Z2849" s="3">
        <v>7634019.11</v>
      </c>
      <c r="AA2849" s="3">
        <v>0</v>
      </c>
      <c r="AB2849" s="3">
        <v>57476681.52</v>
      </c>
      <c r="AC2849" s="3">
        <v>138003905.44</v>
      </c>
      <c r="AD2849" s="3">
        <v>241350.42</v>
      </c>
      <c r="AE2849" s="3">
        <v>0</v>
      </c>
      <c r="AF2849" s="3">
        <v>0</v>
      </c>
      <c r="AG2849" s="3">
        <v>0</v>
      </c>
      <c r="AH2849" s="3">
        <v>68622461.44</v>
      </c>
      <c r="AI2849" s="3">
        <v>0</v>
      </c>
      <c r="AJ2849" s="3">
        <v>0</v>
      </c>
      <c r="AK2849" s="3">
        <v>252585.24</v>
      </c>
      <c r="AL2849" s="3">
        <v>10465009.87</v>
      </c>
      <c r="AM2849" s="3">
        <v>2148031.14</v>
      </c>
      <c r="AN2849" s="3">
        <v>3317671.78</v>
      </c>
      <c r="AO2849" s="6">
        <f t="shared" si="660"/>
        <v>259989402.43</v>
      </c>
      <c r="AP2849" s="6">
        <f t="shared" si="661"/>
        <v>416781112.83</v>
      </c>
      <c r="AQ2849" s="6">
        <f t="shared" si="662"/>
        <v>242363783.62</v>
      </c>
      <c r="AR2849" s="6">
        <f t="shared" si="663"/>
        <v>174417329.21</v>
      </c>
      <c r="AS2849" s="6">
        <f t="shared" si="664"/>
        <v>223051015.33</v>
      </c>
      <c r="AT2849" s="10">
        <f t="shared" si="665"/>
        <v>0</v>
      </c>
      <c r="AU2849" s="10">
        <f t="shared" si="666"/>
        <v>223051015.33</v>
      </c>
      <c r="AV2849" s="10">
        <f t="shared" si="667"/>
        <v>434406731.64</v>
      </c>
      <c r="AW2849" s="12">
        <f t="shared" si="668"/>
        <v>0.395446557026977</v>
      </c>
      <c r="AX2849" s="12">
        <f t="shared" si="669"/>
        <v>0.604553442973023</v>
      </c>
      <c r="AY2849" s="12">
        <f t="shared" si="670"/>
        <v>0.265290552912077</v>
      </c>
      <c r="AZ2849" s="12">
        <f t="shared" si="671"/>
        <v>0.339262890060945</v>
      </c>
      <c r="BA2849" s="12">
        <f t="shared" si="672"/>
        <v>0</v>
      </c>
      <c r="BB2849" s="12">
        <f t="shared" si="673"/>
        <v>0.339262890060945</v>
      </c>
      <c r="BC2849" s="12">
        <f t="shared" si="674"/>
        <v>0.660737109939055</v>
      </c>
    </row>
    <row r="2850" spans="1:55">
      <c r="A2850" s="3" t="s">
        <v>5751</v>
      </c>
      <c r="B2850" s="3" t="s">
        <v>5752</v>
      </c>
      <c r="C2850" s="3">
        <v>227522890.35</v>
      </c>
      <c r="D2850" s="3">
        <v>68209871.92</v>
      </c>
      <c r="E2850" s="3">
        <v>102255807.18</v>
      </c>
      <c r="F2850" s="3">
        <v>0</v>
      </c>
      <c r="G2850" s="3">
        <v>0</v>
      </c>
      <c r="H2850" s="3">
        <v>0</v>
      </c>
      <c r="I2850" s="3">
        <v>0</v>
      </c>
      <c r="J2850" s="3">
        <v>0</v>
      </c>
      <c r="K2850" s="3">
        <v>39081122.87</v>
      </c>
      <c r="L2850" s="3">
        <v>0</v>
      </c>
      <c r="M2850" s="3">
        <v>67543368.51</v>
      </c>
      <c r="N2850" s="3">
        <v>15692674.54</v>
      </c>
      <c r="O2850" s="3">
        <v>258056554.42</v>
      </c>
      <c r="P2850" s="3">
        <v>2874447.14</v>
      </c>
      <c r="Q2850" s="3">
        <v>0</v>
      </c>
      <c r="R2850" s="3">
        <v>76216514.23</v>
      </c>
      <c r="S2850" s="3">
        <v>2122749.83</v>
      </c>
      <c r="T2850" s="3">
        <v>0</v>
      </c>
      <c r="U2850" s="3">
        <v>33800881.65</v>
      </c>
      <c r="V2850" s="3">
        <v>37400374.63</v>
      </c>
      <c r="W2850" s="3">
        <v>0</v>
      </c>
      <c r="X2850" s="3">
        <v>0</v>
      </c>
      <c r="Y2850" s="3">
        <v>0</v>
      </c>
      <c r="Z2850" s="3">
        <v>10228250</v>
      </c>
      <c r="AA2850" s="3">
        <v>0</v>
      </c>
      <c r="AB2850" s="3">
        <v>2408917.39</v>
      </c>
      <c r="AC2850" s="3">
        <v>84421969.77</v>
      </c>
      <c r="AD2850" s="3">
        <v>10151762.93</v>
      </c>
      <c r="AE2850" s="3">
        <v>0</v>
      </c>
      <c r="AF2850" s="3">
        <v>0</v>
      </c>
      <c r="AG2850" s="3">
        <v>0</v>
      </c>
      <c r="AH2850" s="3">
        <v>1649958.96</v>
      </c>
      <c r="AI2850" s="3">
        <v>0</v>
      </c>
      <c r="AJ2850" s="3">
        <v>223115847.88</v>
      </c>
      <c r="AK2850" s="3">
        <v>17537085.96</v>
      </c>
      <c r="AL2850" s="3">
        <v>26234770.48</v>
      </c>
      <c r="AM2850" s="3">
        <v>88782.44</v>
      </c>
      <c r="AN2850" s="3">
        <v>44580377.64</v>
      </c>
      <c r="AO2850" s="6">
        <f t="shared" si="660"/>
        <v>209546801.97</v>
      </c>
      <c r="AP2850" s="6">
        <f t="shared" si="661"/>
        <v>344167044.61</v>
      </c>
      <c r="AQ2850" s="6">
        <f t="shared" si="662"/>
        <v>162177687.73</v>
      </c>
      <c r="AR2850" s="6">
        <f t="shared" si="663"/>
        <v>181989356.88</v>
      </c>
      <c r="AS2850" s="6">
        <f t="shared" si="664"/>
        <v>407780556.06</v>
      </c>
      <c r="AT2850" s="10">
        <f t="shared" si="665"/>
        <v>227522890.35</v>
      </c>
      <c r="AU2850" s="10">
        <f t="shared" si="666"/>
        <v>635303446.41</v>
      </c>
      <c r="AV2850" s="10">
        <f t="shared" si="667"/>
        <v>391536158.85</v>
      </c>
      <c r="AW2850" s="12">
        <f t="shared" si="668"/>
        <v>0.204069653036943</v>
      </c>
      <c r="AX2850" s="12">
        <f t="shared" si="669"/>
        <v>0.574354465798646</v>
      </c>
      <c r="AY2850" s="12">
        <f t="shared" si="670"/>
        <v>0.177232506369794</v>
      </c>
      <c r="AZ2850" s="12">
        <f t="shared" si="671"/>
        <v>0.397121959428852</v>
      </c>
      <c r="BA2850" s="12">
        <f t="shared" si="672"/>
        <v>0.221575881164411</v>
      </c>
      <c r="BB2850" s="12">
        <f t="shared" si="673"/>
        <v>0.618697840593262</v>
      </c>
      <c r="BC2850" s="12">
        <f t="shared" si="674"/>
        <v>0.381302159406738</v>
      </c>
    </row>
    <row r="2851" spans="1:55">
      <c r="A2851" s="3" t="s">
        <v>5753</v>
      </c>
      <c r="B2851" s="3" t="s">
        <v>5754</v>
      </c>
      <c r="C2851" s="3">
        <v>0</v>
      </c>
      <c r="D2851" s="3">
        <v>68159883.04</v>
      </c>
      <c r="E2851" s="3">
        <v>20030817.65</v>
      </c>
      <c r="F2851" s="3">
        <v>0</v>
      </c>
      <c r="G2851" s="3">
        <v>0</v>
      </c>
      <c r="H2851" s="3">
        <v>0</v>
      </c>
      <c r="I2851" s="3">
        <v>0</v>
      </c>
      <c r="J2851" s="3">
        <v>0</v>
      </c>
      <c r="K2851" s="3">
        <v>1887305.4</v>
      </c>
      <c r="L2851" s="3">
        <v>0</v>
      </c>
      <c r="M2851" s="3">
        <v>15741852.2</v>
      </c>
      <c r="N2851" s="3">
        <v>792982.2</v>
      </c>
      <c r="O2851" s="3">
        <v>26559859.02</v>
      </c>
      <c r="P2851" s="3">
        <v>3516569.98</v>
      </c>
      <c r="Q2851" s="3">
        <v>0</v>
      </c>
      <c r="R2851" s="3">
        <v>14170124.31</v>
      </c>
      <c r="S2851" s="3">
        <v>0</v>
      </c>
      <c r="T2851" s="3">
        <v>0</v>
      </c>
      <c r="U2851" s="3">
        <v>2868479.55</v>
      </c>
      <c r="V2851" s="3">
        <v>2243072.25</v>
      </c>
      <c r="W2851" s="3">
        <v>0</v>
      </c>
      <c r="X2851" s="3">
        <v>12812992.92</v>
      </c>
      <c r="Y2851" s="3">
        <v>0</v>
      </c>
      <c r="Z2851" s="3">
        <v>8892174.81</v>
      </c>
      <c r="AA2851" s="3">
        <v>0</v>
      </c>
      <c r="AB2851" s="3">
        <v>513515.98</v>
      </c>
      <c r="AC2851" s="3">
        <v>120606664.85</v>
      </c>
      <c r="AD2851" s="3">
        <v>277297.97</v>
      </c>
      <c r="AE2851" s="3">
        <v>0</v>
      </c>
      <c r="AF2851" s="3">
        <v>0</v>
      </c>
      <c r="AG2851" s="3">
        <v>0</v>
      </c>
      <c r="AH2851" s="3">
        <v>28555284.82</v>
      </c>
      <c r="AI2851" s="3">
        <v>0</v>
      </c>
      <c r="AJ2851" s="3">
        <v>90062839.14</v>
      </c>
      <c r="AK2851" s="3">
        <v>0</v>
      </c>
      <c r="AL2851" s="3">
        <v>3006079.98</v>
      </c>
      <c r="AM2851" s="3">
        <v>3059208.58</v>
      </c>
      <c r="AN2851" s="3">
        <v>0</v>
      </c>
      <c r="AO2851" s="6">
        <f t="shared" si="660"/>
        <v>90078006.09</v>
      </c>
      <c r="AP2851" s="6">
        <f t="shared" si="661"/>
        <v>46611263.4</v>
      </c>
      <c r="AQ2851" s="6">
        <f t="shared" si="662"/>
        <v>41500359.82</v>
      </c>
      <c r="AR2851" s="6">
        <f t="shared" si="663"/>
        <v>5110903.58</v>
      </c>
      <c r="AS2851" s="6">
        <f t="shared" si="664"/>
        <v>245567375.34</v>
      </c>
      <c r="AT2851" s="10">
        <f t="shared" si="665"/>
        <v>0</v>
      </c>
      <c r="AU2851" s="10">
        <f t="shared" si="666"/>
        <v>245567375.34</v>
      </c>
      <c r="AV2851" s="10">
        <f t="shared" si="667"/>
        <v>95188909.67</v>
      </c>
      <c r="AW2851" s="12">
        <f t="shared" si="668"/>
        <v>0.264347306425637</v>
      </c>
      <c r="AX2851" s="12">
        <f t="shared" si="669"/>
        <v>0.735652693574363</v>
      </c>
      <c r="AY2851" s="12">
        <f t="shared" si="670"/>
        <v>0.0149987067145365</v>
      </c>
      <c r="AZ2851" s="12">
        <f t="shared" si="671"/>
        <v>0.720653986859827</v>
      </c>
      <c r="BA2851" s="12">
        <f t="shared" si="672"/>
        <v>0</v>
      </c>
      <c r="BB2851" s="12">
        <f t="shared" si="673"/>
        <v>0.720653986859827</v>
      </c>
      <c r="BC2851" s="12">
        <f t="shared" si="674"/>
        <v>0.279346013140173</v>
      </c>
    </row>
    <row r="2852" spans="1:55">
      <c r="A2852" s="3" t="s">
        <v>5755</v>
      </c>
      <c r="B2852" s="3" t="s">
        <v>5756</v>
      </c>
      <c r="C2852" s="3">
        <v>0</v>
      </c>
      <c r="D2852" s="3">
        <v>67260041.34</v>
      </c>
      <c r="E2852" s="3">
        <v>138059303.56</v>
      </c>
      <c r="F2852" s="3">
        <v>0</v>
      </c>
      <c r="G2852" s="3">
        <v>0</v>
      </c>
      <c r="H2852" s="3">
        <v>0</v>
      </c>
      <c r="I2852" s="3">
        <v>0</v>
      </c>
      <c r="J2852" s="3">
        <v>0</v>
      </c>
      <c r="K2852" s="3">
        <v>366309.42</v>
      </c>
      <c r="L2852" s="3">
        <v>0</v>
      </c>
      <c r="M2852" s="3">
        <v>7089398.92</v>
      </c>
      <c r="N2852" s="3">
        <v>5051950.06</v>
      </c>
      <c r="O2852" s="3">
        <v>6275227.94</v>
      </c>
      <c r="P2852" s="3">
        <v>3459418.5</v>
      </c>
      <c r="Q2852" s="3">
        <v>0</v>
      </c>
      <c r="R2852" s="3">
        <v>10689116.42</v>
      </c>
      <c r="S2852" s="3">
        <v>0</v>
      </c>
      <c r="T2852" s="3">
        <v>0</v>
      </c>
      <c r="U2852" s="3">
        <v>738995</v>
      </c>
      <c r="V2852" s="3">
        <v>82881.79</v>
      </c>
      <c r="W2852" s="3">
        <v>0</v>
      </c>
      <c r="X2852" s="3">
        <v>0</v>
      </c>
      <c r="Y2852" s="3">
        <v>0</v>
      </c>
      <c r="Z2852" s="3">
        <v>8040311.81</v>
      </c>
      <c r="AA2852" s="3">
        <v>0</v>
      </c>
      <c r="AB2852" s="3">
        <v>652226.55</v>
      </c>
      <c r="AC2852" s="3">
        <v>47831037.27</v>
      </c>
      <c r="AD2852" s="3">
        <v>2884713.29</v>
      </c>
      <c r="AE2852" s="3">
        <v>0</v>
      </c>
      <c r="AF2852" s="3">
        <v>0</v>
      </c>
      <c r="AG2852" s="3">
        <v>0</v>
      </c>
      <c r="AH2852" s="3">
        <v>37135212.03</v>
      </c>
      <c r="AI2852" s="3">
        <v>0</v>
      </c>
      <c r="AJ2852" s="3">
        <v>0</v>
      </c>
      <c r="AK2852" s="3">
        <v>24277215.89</v>
      </c>
      <c r="AL2852" s="3">
        <v>102038.02</v>
      </c>
      <c r="AM2852" s="3">
        <v>234420.57</v>
      </c>
      <c r="AN2852" s="3">
        <v>6514650.51</v>
      </c>
      <c r="AO2852" s="6">
        <f t="shared" si="660"/>
        <v>205685654.32</v>
      </c>
      <c r="AP2852" s="6">
        <f t="shared" si="661"/>
        <v>21875995.42</v>
      </c>
      <c r="AQ2852" s="6">
        <f t="shared" si="662"/>
        <v>20203531.57</v>
      </c>
      <c r="AR2852" s="6">
        <f t="shared" si="663"/>
        <v>1672463.85</v>
      </c>
      <c r="AS2852" s="6">
        <f t="shared" si="664"/>
        <v>118979287.58</v>
      </c>
      <c r="AT2852" s="10">
        <f t="shared" si="665"/>
        <v>0</v>
      </c>
      <c r="AU2852" s="10">
        <f t="shared" si="666"/>
        <v>118979287.58</v>
      </c>
      <c r="AV2852" s="10">
        <f t="shared" si="667"/>
        <v>207358118.17</v>
      </c>
      <c r="AW2852" s="12">
        <f t="shared" si="668"/>
        <v>0.630285252918788</v>
      </c>
      <c r="AX2852" s="12">
        <f t="shared" si="669"/>
        <v>0.369714747081212</v>
      </c>
      <c r="AY2852" s="12">
        <f t="shared" si="670"/>
        <v>0.00512495294909968</v>
      </c>
      <c r="AZ2852" s="12">
        <f t="shared" si="671"/>
        <v>0.364589794132112</v>
      </c>
      <c r="BA2852" s="12">
        <f t="shared" si="672"/>
        <v>0</v>
      </c>
      <c r="BB2852" s="12">
        <f t="shared" si="673"/>
        <v>0.364589794132112</v>
      </c>
      <c r="BC2852" s="12">
        <f t="shared" si="674"/>
        <v>0.635410205867888</v>
      </c>
    </row>
    <row r="2853" spans="1:55">
      <c r="A2853" s="3" t="s">
        <v>5757</v>
      </c>
      <c r="B2853" s="3" t="s">
        <v>5758</v>
      </c>
      <c r="C2853" s="3">
        <v>65353491.76</v>
      </c>
      <c r="D2853" s="3">
        <v>66094410.4</v>
      </c>
      <c r="E2853" s="3">
        <v>0</v>
      </c>
      <c r="F2853" s="3">
        <v>0</v>
      </c>
      <c r="G2853" s="3">
        <v>0</v>
      </c>
      <c r="H2853" s="3">
        <v>0</v>
      </c>
      <c r="I2853" s="3">
        <v>0</v>
      </c>
      <c r="J2853" s="3">
        <v>13374604.06</v>
      </c>
      <c r="K2853" s="3">
        <v>298861485.14</v>
      </c>
      <c r="L2853" s="3">
        <v>0</v>
      </c>
      <c r="M2853" s="3">
        <v>20697659.47</v>
      </c>
      <c r="N2853" s="3">
        <v>5690941.79</v>
      </c>
      <c r="O2853" s="3">
        <v>616074824.13</v>
      </c>
      <c r="P2853" s="3">
        <v>97304.37</v>
      </c>
      <c r="Q2853" s="3">
        <v>0</v>
      </c>
      <c r="R2853" s="3">
        <v>46909500.35</v>
      </c>
      <c r="S2853" s="3">
        <v>0</v>
      </c>
      <c r="T2853" s="3">
        <v>0</v>
      </c>
      <c r="U2853" s="3">
        <v>10110860.82</v>
      </c>
      <c r="V2853" s="3">
        <v>2063997.3</v>
      </c>
      <c r="W2853" s="3">
        <v>0</v>
      </c>
      <c r="X2853" s="3">
        <v>0</v>
      </c>
      <c r="Y2853" s="3">
        <v>0</v>
      </c>
      <c r="Z2853" s="3">
        <v>4328639.89</v>
      </c>
      <c r="AA2853" s="3">
        <v>0</v>
      </c>
      <c r="AB2853" s="3">
        <v>557056.04</v>
      </c>
      <c r="AC2853" s="3">
        <v>180588831.48</v>
      </c>
      <c r="AD2853" s="3">
        <v>1395548.66</v>
      </c>
      <c r="AE2853" s="3">
        <v>0</v>
      </c>
      <c r="AF2853" s="3">
        <v>5633837.61</v>
      </c>
      <c r="AG2853" s="3">
        <v>0</v>
      </c>
      <c r="AH2853" s="3">
        <v>37482729.44</v>
      </c>
      <c r="AI2853" s="3">
        <v>0</v>
      </c>
      <c r="AJ2853" s="3">
        <v>0</v>
      </c>
      <c r="AK2853" s="3">
        <v>168639.09</v>
      </c>
      <c r="AL2853" s="3">
        <v>0</v>
      </c>
      <c r="AM2853" s="3">
        <v>2799976.41</v>
      </c>
      <c r="AN2853" s="3">
        <v>37964213.8</v>
      </c>
      <c r="AO2853" s="6">
        <f t="shared" si="660"/>
        <v>378330499.6</v>
      </c>
      <c r="AP2853" s="6">
        <f t="shared" si="661"/>
        <v>642560729.76</v>
      </c>
      <c r="AQ2853" s="6">
        <f t="shared" si="662"/>
        <v>63970054.4</v>
      </c>
      <c r="AR2853" s="6">
        <f t="shared" si="663"/>
        <v>578590675.36</v>
      </c>
      <c r="AS2853" s="6">
        <f t="shared" si="664"/>
        <v>266033776.49</v>
      </c>
      <c r="AT2853" s="10">
        <f t="shared" si="665"/>
        <v>65353491.76</v>
      </c>
      <c r="AU2853" s="10">
        <f t="shared" si="666"/>
        <v>331387268.25</v>
      </c>
      <c r="AV2853" s="10">
        <f t="shared" si="667"/>
        <v>956921174.96</v>
      </c>
      <c r="AW2853" s="12">
        <f t="shared" si="668"/>
        <v>0.293664534757947</v>
      </c>
      <c r="AX2853" s="12">
        <f t="shared" si="669"/>
        <v>0.65560732470673</v>
      </c>
      <c r="AY2853" s="12">
        <f t="shared" si="670"/>
        <v>0.44910881272994</v>
      </c>
      <c r="AZ2853" s="12">
        <f t="shared" si="671"/>
        <v>0.20649851197679</v>
      </c>
      <c r="BA2853" s="12">
        <f t="shared" si="672"/>
        <v>0.0507281405353229</v>
      </c>
      <c r="BB2853" s="12">
        <f t="shared" si="673"/>
        <v>0.257226652512113</v>
      </c>
      <c r="BC2853" s="12">
        <f t="shared" si="674"/>
        <v>0.742773347487887</v>
      </c>
    </row>
    <row r="2854" spans="1:55">
      <c r="A2854" s="3" t="s">
        <v>5759</v>
      </c>
      <c r="B2854" s="3" t="s">
        <v>5760</v>
      </c>
      <c r="C2854" s="3">
        <v>0</v>
      </c>
      <c r="D2854" s="3">
        <v>65603744.83</v>
      </c>
      <c r="E2854" s="3">
        <v>10000821.92</v>
      </c>
      <c r="F2854" s="3">
        <v>0</v>
      </c>
      <c r="G2854" s="3">
        <v>0</v>
      </c>
      <c r="H2854" s="3">
        <v>0</v>
      </c>
      <c r="I2854" s="3">
        <v>0</v>
      </c>
      <c r="J2854" s="3">
        <v>0</v>
      </c>
      <c r="K2854" s="3">
        <v>34856250.59</v>
      </c>
      <c r="L2854" s="3">
        <v>0</v>
      </c>
      <c r="M2854" s="3">
        <v>269793429.87</v>
      </c>
      <c r="N2854" s="3">
        <v>5722292.57</v>
      </c>
      <c r="O2854" s="3">
        <v>75989011.79</v>
      </c>
      <c r="P2854" s="3">
        <v>76761.27</v>
      </c>
      <c r="Q2854" s="3">
        <v>0</v>
      </c>
      <c r="R2854" s="3">
        <v>80134277.28</v>
      </c>
      <c r="S2854" s="3">
        <v>406052.82</v>
      </c>
      <c r="T2854" s="3">
        <v>0</v>
      </c>
      <c r="U2854" s="3">
        <v>45949.84</v>
      </c>
      <c r="V2854" s="3">
        <v>9768006.44</v>
      </c>
      <c r="W2854" s="3">
        <v>0</v>
      </c>
      <c r="X2854" s="3">
        <v>0</v>
      </c>
      <c r="Y2854" s="3">
        <v>0</v>
      </c>
      <c r="Z2854" s="3">
        <v>9252659.24</v>
      </c>
      <c r="AA2854" s="3">
        <v>0</v>
      </c>
      <c r="AB2854" s="3">
        <v>10515961.39</v>
      </c>
      <c r="AC2854" s="3">
        <v>48730277.54</v>
      </c>
      <c r="AD2854" s="3">
        <v>1032700.02</v>
      </c>
      <c r="AE2854" s="3">
        <v>0</v>
      </c>
      <c r="AF2854" s="3">
        <v>0</v>
      </c>
      <c r="AG2854" s="3">
        <v>0</v>
      </c>
      <c r="AH2854" s="3">
        <v>16678380.13</v>
      </c>
      <c r="AI2854" s="3">
        <v>0</v>
      </c>
      <c r="AJ2854" s="3">
        <v>0</v>
      </c>
      <c r="AK2854" s="3">
        <v>1103967.76</v>
      </c>
      <c r="AL2854" s="3">
        <v>11720340.53</v>
      </c>
      <c r="AM2854" s="3">
        <v>0</v>
      </c>
      <c r="AN2854" s="3">
        <v>146000</v>
      </c>
      <c r="AO2854" s="6">
        <f t="shared" si="660"/>
        <v>110460817.34</v>
      </c>
      <c r="AP2854" s="6">
        <f t="shared" si="661"/>
        <v>351581495.5</v>
      </c>
      <c r="AQ2854" s="6">
        <f t="shared" si="662"/>
        <v>110122907.01</v>
      </c>
      <c r="AR2854" s="6">
        <f t="shared" si="663"/>
        <v>241458588.49</v>
      </c>
      <c r="AS2854" s="6">
        <f t="shared" si="664"/>
        <v>79411665.98</v>
      </c>
      <c r="AT2854" s="10">
        <f t="shared" si="665"/>
        <v>0</v>
      </c>
      <c r="AU2854" s="10">
        <f t="shared" si="666"/>
        <v>79411665.98</v>
      </c>
      <c r="AV2854" s="10">
        <f t="shared" si="667"/>
        <v>351919405.83</v>
      </c>
      <c r="AW2854" s="12">
        <f t="shared" si="668"/>
        <v>0.256092882148443</v>
      </c>
      <c r="AX2854" s="12">
        <f t="shared" si="669"/>
        <v>0.743907117851557</v>
      </c>
      <c r="AY2854" s="12">
        <f t="shared" si="670"/>
        <v>0.559798735288799</v>
      </c>
      <c r="AZ2854" s="12">
        <f t="shared" si="671"/>
        <v>0.184108382562758</v>
      </c>
      <c r="BA2854" s="12">
        <f t="shared" si="672"/>
        <v>0</v>
      </c>
      <c r="BB2854" s="12">
        <f t="shared" si="673"/>
        <v>0.184108382562758</v>
      </c>
      <c r="BC2854" s="12">
        <f t="shared" si="674"/>
        <v>0.815891617437242</v>
      </c>
    </row>
    <row r="2855" spans="1:55">
      <c r="A2855" s="3" t="s">
        <v>5761</v>
      </c>
      <c r="B2855" s="3" t="s">
        <v>5762</v>
      </c>
      <c r="C2855" s="3">
        <v>151883763.29</v>
      </c>
      <c r="D2855" s="3">
        <v>65290644.47</v>
      </c>
      <c r="E2855" s="3">
        <v>0</v>
      </c>
      <c r="F2855" s="3">
        <v>0</v>
      </c>
      <c r="G2855" s="3">
        <v>0</v>
      </c>
      <c r="H2855" s="3">
        <v>0</v>
      </c>
      <c r="I2855" s="3">
        <v>0</v>
      </c>
      <c r="J2855" s="3">
        <v>3699910.14</v>
      </c>
      <c r="K2855" s="3">
        <v>6820931.45</v>
      </c>
      <c r="L2855" s="3">
        <v>0</v>
      </c>
      <c r="M2855" s="3">
        <v>233136068.54</v>
      </c>
      <c r="N2855" s="3">
        <v>121141007.69</v>
      </c>
      <c r="O2855" s="3">
        <v>335135846.31</v>
      </c>
      <c r="P2855" s="3">
        <v>0</v>
      </c>
      <c r="Q2855" s="3">
        <v>0</v>
      </c>
      <c r="R2855" s="3">
        <v>37266119.59</v>
      </c>
      <c r="S2855" s="3">
        <v>0</v>
      </c>
      <c r="T2855" s="3">
        <v>0</v>
      </c>
      <c r="U2855" s="3">
        <v>27031.1</v>
      </c>
      <c r="V2855" s="3">
        <v>85029.89</v>
      </c>
      <c r="W2855" s="3">
        <v>0</v>
      </c>
      <c r="X2855" s="3">
        <v>0</v>
      </c>
      <c r="Y2855" s="3">
        <v>0</v>
      </c>
      <c r="Z2855" s="3">
        <v>33482581.04</v>
      </c>
      <c r="AA2855" s="3">
        <v>0</v>
      </c>
      <c r="AB2855" s="3">
        <v>4558280.94</v>
      </c>
      <c r="AC2855" s="3">
        <v>172405203.09</v>
      </c>
      <c r="AD2855" s="3">
        <v>4263407.6</v>
      </c>
      <c r="AE2855" s="3">
        <v>0</v>
      </c>
      <c r="AF2855" s="3">
        <v>0</v>
      </c>
      <c r="AG2855" s="3">
        <v>0</v>
      </c>
      <c r="AH2855" s="3">
        <v>16912887.63</v>
      </c>
      <c r="AI2855" s="3">
        <v>0</v>
      </c>
      <c r="AJ2855" s="3">
        <v>360868.48</v>
      </c>
      <c r="AK2855" s="3">
        <v>1336660.66</v>
      </c>
      <c r="AL2855" s="3">
        <v>9120772.27</v>
      </c>
      <c r="AM2855" s="3">
        <v>2481167.32</v>
      </c>
      <c r="AN2855" s="3">
        <v>5275988.69</v>
      </c>
      <c r="AO2855" s="6">
        <f t="shared" si="660"/>
        <v>75811486.06</v>
      </c>
      <c r="AP2855" s="6">
        <f t="shared" si="661"/>
        <v>689412922.54</v>
      </c>
      <c r="AQ2855" s="6">
        <f t="shared" si="662"/>
        <v>75419042.56</v>
      </c>
      <c r="AR2855" s="6">
        <f t="shared" si="663"/>
        <v>613993879.98</v>
      </c>
      <c r="AS2855" s="6">
        <f t="shared" si="664"/>
        <v>212156955.74</v>
      </c>
      <c r="AT2855" s="10">
        <f t="shared" si="665"/>
        <v>151883763.29</v>
      </c>
      <c r="AU2855" s="10">
        <f t="shared" si="666"/>
        <v>364040719.03</v>
      </c>
      <c r="AV2855" s="10">
        <f t="shared" si="667"/>
        <v>689805366.04</v>
      </c>
      <c r="AW2855" s="12">
        <f t="shared" si="668"/>
        <v>0.0719379111751071</v>
      </c>
      <c r="AX2855" s="12">
        <f t="shared" si="669"/>
        <v>0.783938800384806</v>
      </c>
      <c r="AY2855" s="12">
        <f t="shared" si="670"/>
        <v>0.58262196793113</v>
      </c>
      <c r="AZ2855" s="12">
        <f t="shared" si="671"/>
        <v>0.201316832453676</v>
      </c>
      <c r="BA2855" s="12">
        <f t="shared" si="672"/>
        <v>0.144123288440087</v>
      </c>
      <c r="BB2855" s="12">
        <f t="shared" si="673"/>
        <v>0.345440120893763</v>
      </c>
      <c r="BC2855" s="12">
        <f t="shared" si="674"/>
        <v>0.654559879106237</v>
      </c>
    </row>
    <row r="2856" spans="1:55">
      <c r="A2856" s="3" t="s">
        <v>5763</v>
      </c>
      <c r="B2856" s="3" t="s">
        <v>5764</v>
      </c>
      <c r="C2856" s="3">
        <v>638038100.58</v>
      </c>
      <c r="D2856" s="3">
        <v>65017911.7</v>
      </c>
      <c r="E2856" s="3">
        <v>0</v>
      </c>
      <c r="F2856" s="3">
        <v>21560000</v>
      </c>
      <c r="G2856" s="3">
        <v>0</v>
      </c>
      <c r="H2856" s="3">
        <v>0</v>
      </c>
      <c r="I2856" s="3">
        <v>0</v>
      </c>
      <c r="J2856" s="3">
        <v>86605222.29</v>
      </c>
      <c r="K2856" s="3">
        <v>185132718.75</v>
      </c>
      <c r="L2856" s="3">
        <v>0</v>
      </c>
      <c r="M2856" s="3">
        <v>23208730.77</v>
      </c>
      <c r="N2856" s="3">
        <v>839691785.93</v>
      </c>
      <c r="O2856" s="3">
        <v>718316469.67</v>
      </c>
      <c r="P2856" s="3">
        <v>11525164.77</v>
      </c>
      <c r="Q2856" s="3">
        <v>8692201.28</v>
      </c>
      <c r="R2856" s="3">
        <v>31279541.07</v>
      </c>
      <c r="S2856" s="3">
        <v>7888301.25</v>
      </c>
      <c r="T2856" s="3">
        <v>0</v>
      </c>
      <c r="U2856" s="3">
        <v>5032722.6</v>
      </c>
      <c r="V2856" s="3">
        <v>3242589.72</v>
      </c>
      <c r="W2856" s="3">
        <v>0</v>
      </c>
      <c r="X2856" s="3">
        <v>0</v>
      </c>
      <c r="Y2856" s="3">
        <v>0</v>
      </c>
      <c r="Z2856" s="3">
        <v>408135</v>
      </c>
      <c r="AA2856" s="3">
        <v>0</v>
      </c>
      <c r="AB2856" s="3">
        <v>1938118.11</v>
      </c>
      <c r="AC2856" s="3">
        <v>252509119.8</v>
      </c>
      <c r="AD2856" s="3">
        <v>90197759.3</v>
      </c>
      <c r="AE2856" s="3">
        <v>0</v>
      </c>
      <c r="AF2856" s="3">
        <v>0</v>
      </c>
      <c r="AG2856" s="3">
        <v>0</v>
      </c>
      <c r="AH2856" s="3">
        <v>63713814.96</v>
      </c>
      <c r="AI2856" s="3">
        <v>7997267.4</v>
      </c>
      <c r="AJ2856" s="3">
        <v>54556995.37</v>
      </c>
      <c r="AK2856" s="3">
        <v>19427231.96</v>
      </c>
      <c r="AL2856" s="3">
        <v>18393750.17</v>
      </c>
      <c r="AM2856" s="3">
        <v>0</v>
      </c>
      <c r="AN2856" s="3">
        <v>7362506.92</v>
      </c>
      <c r="AO2856" s="6">
        <f t="shared" si="660"/>
        <v>358315852.74</v>
      </c>
      <c r="AP2856" s="6">
        <f t="shared" si="661"/>
        <v>1601434352.42</v>
      </c>
      <c r="AQ2856" s="6">
        <f t="shared" si="662"/>
        <v>49789407.75</v>
      </c>
      <c r="AR2856" s="6">
        <f t="shared" si="663"/>
        <v>1551644944.67</v>
      </c>
      <c r="AS2856" s="6">
        <f t="shared" si="664"/>
        <v>514158445.88</v>
      </c>
      <c r="AT2856" s="10">
        <f t="shared" si="665"/>
        <v>638038100.58</v>
      </c>
      <c r="AU2856" s="10">
        <f t="shared" si="666"/>
        <v>1152196546.46</v>
      </c>
      <c r="AV2856" s="10">
        <f t="shared" si="667"/>
        <v>1909960797.41</v>
      </c>
      <c r="AW2856" s="12">
        <f t="shared" si="668"/>
        <v>0.117014187222383</v>
      </c>
      <c r="AX2856" s="12">
        <f t="shared" si="669"/>
        <v>0.674623527979528</v>
      </c>
      <c r="AY2856" s="12">
        <f t="shared" si="670"/>
        <v>0.506716269095764</v>
      </c>
      <c r="AZ2856" s="12">
        <f t="shared" si="671"/>
        <v>0.167907258883764</v>
      </c>
      <c r="BA2856" s="12">
        <f t="shared" si="672"/>
        <v>0.208362284798089</v>
      </c>
      <c r="BB2856" s="12">
        <f t="shared" si="673"/>
        <v>0.376269543681853</v>
      </c>
      <c r="BC2856" s="12">
        <f t="shared" si="674"/>
        <v>0.623730456318147</v>
      </c>
    </row>
    <row r="2857" spans="1:55">
      <c r="A2857" s="3" t="s">
        <v>5765</v>
      </c>
      <c r="B2857" s="3" t="s">
        <v>5766</v>
      </c>
      <c r="C2857" s="3">
        <v>59399163.32</v>
      </c>
      <c r="D2857" s="3">
        <v>64034124.57</v>
      </c>
      <c r="E2857" s="3">
        <v>0</v>
      </c>
      <c r="F2857" s="3">
        <v>0</v>
      </c>
      <c r="G2857" s="3">
        <v>0</v>
      </c>
      <c r="H2857" s="3">
        <v>0</v>
      </c>
      <c r="I2857" s="3">
        <v>0</v>
      </c>
      <c r="J2857" s="3">
        <v>0</v>
      </c>
      <c r="K2857" s="3">
        <v>11514411.72</v>
      </c>
      <c r="L2857" s="3">
        <v>0</v>
      </c>
      <c r="M2857" s="3">
        <v>112177296.01</v>
      </c>
      <c r="N2857" s="3">
        <v>54798202.22</v>
      </c>
      <c r="O2857" s="3">
        <v>53738712.61</v>
      </c>
      <c r="P2857" s="3">
        <v>111223220.45</v>
      </c>
      <c r="Q2857" s="3">
        <v>0</v>
      </c>
      <c r="R2857" s="3">
        <v>47170560.74</v>
      </c>
      <c r="S2857" s="3">
        <v>0</v>
      </c>
      <c r="T2857" s="3">
        <v>0</v>
      </c>
      <c r="U2857" s="3">
        <v>4674766.08</v>
      </c>
      <c r="V2857" s="3">
        <v>1391753.22</v>
      </c>
      <c r="W2857" s="3">
        <v>0</v>
      </c>
      <c r="X2857" s="3">
        <v>0</v>
      </c>
      <c r="Y2857" s="3">
        <v>0</v>
      </c>
      <c r="Z2857" s="3">
        <v>10136363.59</v>
      </c>
      <c r="AA2857" s="3">
        <v>0</v>
      </c>
      <c r="AB2857" s="3">
        <v>564990.92</v>
      </c>
      <c r="AC2857" s="3">
        <v>10188415.43</v>
      </c>
      <c r="AD2857" s="3">
        <v>0</v>
      </c>
      <c r="AE2857" s="3">
        <v>0</v>
      </c>
      <c r="AF2857" s="3">
        <v>0</v>
      </c>
      <c r="AG2857" s="3">
        <v>0</v>
      </c>
      <c r="AH2857" s="3">
        <v>1962586.72</v>
      </c>
      <c r="AI2857" s="3">
        <v>0</v>
      </c>
      <c r="AJ2857" s="3">
        <v>0</v>
      </c>
      <c r="AK2857" s="3">
        <v>11640671.28</v>
      </c>
      <c r="AL2857" s="3">
        <v>0</v>
      </c>
      <c r="AM2857" s="3">
        <v>0</v>
      </c>
      <c r="AN2857" s="3">
        <v>181310466</v>
      </c>
      <c r="AO2857" s="6">
        <f t="shared" si="660"/>
        <v>75548536.29</v>
      </c>
      <c r="AP2857" s="6">
        <f t="shared" si="661"/>
        <v>331937431.29</v>
      </c>
      <c r="AQ2857" s="6">
        <f t="shared" si="662"/>
        <v>63938434.55</v>
      </c>
      <c r="AR2857" s="6">
        <f t="shared" si="663"/>
        <v>267998996.74</v>
      </c>
      <c r="AS2857" s="6">
        <f t="shared" si="664"/>
        <v>205102139.43</v>
      </c>
      <c r="AT2857" s="10">
        <f t="shared" si="665"/>
        <v>59399163.32</v>
      </c>
      <c r="AU2857" s="10">
        <f t="shared" si="666"/>
        <v>264501302.75</v>
      </c>
      <c r="AV2857" s="10">
        <f t="shared" si="667"/>
        <v>343547533.03</v>
      </c>
      <c r="AW2857" s="12">
        <f t="shared" si="668"/>
        <v>0.124247481196287</v>
      </c>
      <c r="AX2857" s="12">
        <f t="shared" si="669"/>
        <v>0.77806437300897</v>
      </c>
      <c r="AY2857" s="12">
        <f t="shared" si="670"/>
        <v>0.44075242146663</v>
      </c>
      <c r="AZ2857" s="12">
        <f t="shared" si="671"/>
        <v>0.337311951542341</v>
      </c>
      <c r="BA2857" s="12">
        <f t="shared" si="672"/>
        <v>0.0976881457947424</v>
      </c>
      <c r="BB2857" s="12">
        <f t="shared" si="673"/>
        <v>0.435000097337083</v>
      </c>
      <c r="BC2857" s="12">
        <f t="shared" si="674"/>
        <v>0.564999902662917</v>
      </c>
    </row>
    <row r="2858" spans="1:55">
      <c r="A2858" s="3" t="s">
        <v>5767</v>
      </c>
      <c r="B2858" s="3" t="s">
        <v>5768</v>
      </c>
      <c r="C2858" s="3">
        <v>32013311.88</v>
      </c>
      <c r="D2858" s="3">
        <v>63639135.97</v>
      </c>
      <c r="E2858" s="3">
        <v>0</v>
      </c>
      <c r="F2858" s="3">
        <v>0</v>
      </c>
      <c r="G2858" s="3">
        <v>0</v>
      </c>
      <c r="H2858" s="3">
        <v>0</v>
      </c>
      <c r="I2858" s="3">
        <v>0</v>
      </c>
      <c r="J2858" s="3">
        <v>15846737.02</v>
      </c>
      <c r="K2858" s="3">
        <v>106993604.39</v>
      </c>
      <c r="L2858" s="3">
        <v>0</v>
      </c>
      <c r="M2858" s="3">
        <v>258160101.14</v>
      </c>
      <c r="N2858" s="3">
        <v>4279721.84</v>
      </c>
      <c r="O2858" s="3">
        <v>50550501.19</v>
      </c>
      <c r="P2858" s="3">
        <v>40062703.03</v>
      </c>
      <c r="Q2858" s="3">
        <v>658031364.67</v>
      </c>
      <c r="R2858" s="3">
        <v>915322118.78</v>
      </c>
      <c r="S2858" s="3">
        <v>120295.18</v>
      </c>
      <c r="T2858" s="3">
        <v>0</v>
      </c>
      <c r="U2858" s="3">
        <v>7479985.19</v>
      </c>
      <c r="V2858" s="3">
        <v>11249278.5</v>
      </c>
      <c r="W2858" s="3">
        <v>0</v>
      </c>
      <c r="X2858" s="3">
        <v>0</v>
      </c>
      <c r="Y2858" s="3">
        <v>991351.32</v>
      </c>
      <c r="Z2858" s="3">
        <v>0</v>
      </c>
      <c r="AA2858" s="3">
        <v>0</v>
      </c>
      <c r="AB2858" s="3">
        <v>201640057.35</v>
      </c>
      <c r="AC2858" s="3">
        <v>59602642.08</v>
      </c>
      <c r="AD2858" s="3">
        <v>916088233.37</v>
      </c>
      <c r="AE2858" s="3">
        <v>0</v>
      </c>
      <c r="AF2858" s="3">
        <v>0</v>
      </c>
      <c r="AG2858" s="3">
        <v>0</v>
      </c>
      <c r="AH2858" s="3">
        <v>59712856.08</v>
      </c>
      <c r="AI2858" s="3">
        <v>0</v>
      </c>
      <c r="AJ2858" s="3">
        <v>99035821.01</v>
      </c>
      <c r="AK2858" s="3">
        <v>9577559.57</v>
      </c>
      <c r="AL2858" s="3">
        <v>9819720.36</v>
      </c>
      <c r="AM2858" s="3">
        <v>0</v>
      </c>
      <c r="AN2858" s="3">
        <v>6407518.45</v>
      </c>
      <c r="AO2858" s="6">
        <f t="shared" si="660"/>
        <v>186479477.38</v>
      </c>
      <c r="AP2858" s="6">
        <f t="shared" si="661"/>
        <v>1011084391.87</v>
      </c>
      <c r="AQ2858" s="6">
        <f t="shared" si="662"/>
        <v>1136803086.32</v>
      </c>
      <c r="AR2858" s="6">
        <f t="shared" si="663"/>
        <v>-125718694.45</v>
      </c>
      <c r="AS2858" s="6">
        <f t="shared" si="664"/>
        <v>1160244350.92</v>
      </c>
      <c r="AT2858" s="10">
        <f t="shared" si="665"/>
        <v>32013311.88</v>
      </c>
      <c r="AU2858" s="10">
        <f t="shared" si="666"/>
        <v>1192257662.8</v>
      </c>
      <c r="AV2858" s="10">
        <f t="shared" si="667"/>
        <v>60760782.9299999</v>
      </c>
      <c r="AW2858" s="12">
        <f t="shared" si="668"/>
        <v>0.148824207668673</v>
      </c>
      <c r="AX2858" s="12">
        <f t="shared" si="669"/>
        <v>0.825626837334619</v>
      </c>
      <c r="AY2858" s="12">
        <f t="shared" si="670"/>
        <v>-0.100332676568666</v>
      </c>
      <c r="AZ2858" s="12">
        <f t="shared" si="671"/>
        <v>0.925959513903285</v>
      </c>
      <c r="BA2858" s="12">
        <f t="shared" si="672"/>
        <v>0.0255489549967074</v>
      </c>
      <c r="BB2858" s="12">
        <f t="shared" si="673"/>
        <v>0.951508468899992</v>
      </c>
      <c r="BC2858" s="12">
        <f t="shared" si="674"/>
        <v>0.048491531100008</v>
      </c>
    </row>
    <row r="2859" spans="1:55">
      <c r="A2859" s="3" t="s">
        <v>5769</v>
      </c>
      <c r="B2859" s="3" t="s">
        <v>5770</v>
      </c>
      <c r="C2859" s="3">
        <v>260554153.22</v>
      </c>
      <c r="D2859" s="3">
        <v>63546045.38</v>
      </c>
      <c r="E2859" s="3">
        <v>255880</v>
      </c>
      <c r="F2859" s="3">
        <v>0</v>
      </c>
      <c r="G2859" s="3">
        <v>0</v>
      </c>
      <c r="H2859" s="3">
        <v>0</v>
      </c>
      <c r="I2859" s="3">
        <v>0</v>
      </c>
      <c r="J2859" s="3">
        <v>0</v>
      </c>
      <c r="K2859" s="3">
        <v>36795962.52</v>
      </c>
      <c r="L2859" s="3">
        <v>0</v>
      </c>
      <c r="M2859" s="3">
        <v>120822499</v>
      </c>
      <c r="N2859" s="3">
        <v>139286464.5</v>
      </c>
      <c r="O2859" s="3">
        <v>272843126.65</v>
      </c>
      <c r="P2859" s="3">
        <v>43290745.77</v>
      </c>
      <c r="Q2859" s="3">
        <v>0</v>
      </c>
      <c r="R2859" s="3">
        <v>59688000.66</v>
      </c>
      <c r="S2859" s="3">
        <v>0</v>
      </c>
      <c r="T2859" s="3">
        <v>0</v>
      </c>
      <c r="U2859" s="3">
        <v>20436012.15</v>
      </c>
      <c r="V2859" s="3">
        <v>10888592.69</v>
      </c>
      <c r="W2859" s="3">
        <v>0</v>
      </c>
      <c r="X2859" s="3">
        <v>0</v>
      </c>
      <c r="Y2859" s="3">
        <v>0</v>
      </c>
      <c r="Z2859" s="3">
        <v>7998885.11</v>
      </c>
      <c r="AA2859" s="3">
        <v>0</v>
      </c>
      <c r="AB2859" s="3">
        <v>13981349.27</v>
      </c>
      <c r="AC2859" s="3">
        <v>185470091.99</v>
      </c>
      <c r="AD2859" s="3">
        <v>18078448.8</v>
      </c>
      <c r="AE2859" s="3">
        <v>0</v>
      </c>
      <c r="AF2859" s="3">
        <v>0</v>
      </c>
      <c r="AG2859" s="3">
        <v>0</v>
      </c>
      <c r="AH2859" s="3">
        <v>27689357.67</v>
      </c>
      <c r="AI2859" s="3">
        <v>0</v>
      </c>
      <c r="AJ2859" s="3">
        <v>0</v>
      </c>
      <c r="AK2859" s="3">
        <v>2187254.36</v>
      </c>
      <c r="AL2859" s="3">
        <v>50367303.05</v>
      </c>
      <c r="AM2859" s="3">
        <v>9052762.27</v>
      </c>
      <c r="AN2859" s="3">
        <v>0</v>
      </c>
      <c r="AO2859" s="6">
        <f t="shared" si="660"/>
        <v>100597887.9</v>
      </c>
      <c r="AP2859" s="6">
        <f t="shared" si="661"/>
        <v>576242835.92</v>
      </c>
      <c r="AQ2859" s="6">
        <f t="shared" si="662"/>
        <v>112992839.88</v>
      </c>
      <c r="AR2859" s="6">
        <f t="shared" si="663"/>
        <v>463249996.04</v>
      </c>
      <c r="AS2859" s="6">
        <f t="shared" si="664"/>
        <v>292845218.14</v>
      </c>
      <c r="AT2859" s="10">
        <f t="shared" si="665"/>
        <v>260554153.22</v>
      </c>
      <c r="AU2859" s="10">
        <f t="shared" si="666"/>
        <v>553399371.36</v>
      </c>
      <c r="AV2859" s="10">
        <f t="shared" si="667"/>
        <v>563847883.94</v>
      </c>
      <c r="AW2859" s="12">
        <f t="shared" si="668"/>
        <v>0.0900408458582319</v>
      </c>
      <c r="AX2859" s="12">
        <f t="shared" si="669"/>
        <v>0.676748329962982</v>
      </c>
      <c r="AY2859" s="12">
        <f t="shared" si="670"/>
        <v>0.414635161413406</v>
      </c>
      <c r="AZ2859" s="12">
        <f t="shared" si="671"/>
        <v>0.262113168549576</v>
      </c>
      <c r="BA2859" s="12">
        <f t="shared" si="672"/>
        <v>0.233210824178786</v>
      </c>
      <c r="BB2859" s="12">
        <f t="shared" si="673"/>
        <v>0.495323992728362</v>
      </c>
      <c r="BC2859" s="12">
        <f t="shared" si="674"/>
        <v>0.504676007271638</v>
      </c>
    </row>
    <row r="2860" spans="1:55">
      <c r="A2860" s="3" t="s">
        <v>5771</v>
      </c>
      <c r="B2860" s="3" t="s">
        <v>5772</v>
      </c>
      <c r="C2860" s="3">
        <v>0</v>
      </c>
      <c r="D2860" s="3">
        <v>62886376.95</v>
      </c>
      <c r="E2860" s="3">
        <v>0</v>
      </c>
      <c r="F2860" s="3">
        <v>0</v>
      </c>
      <c r="G2860" s="3">
        <v>0</v>
      </c>
      <c r="H2860" s="3">
        <v>0</v>
      </c>
      <c r="I2860" s="3">
        <v>0</v>
      </c>
      <c r="J2860" s="3">
        <v>9648685.17</v>
      </c>
      <c r="K2860" s="3">
        <v>4441886.05</v>
      </c>
      <c r="L2860" s="3">
        <v>0</v>
      </c>
      <c r="M2860" s="3">
        <v>223189174.54</v>
      </c>
      <c r="N2860" s="3">
        <v>22004652.54</v>
      </c>
      <c r="O2860" s="3">
        <v>174139351.4</v>
      </c>
      <c r="P2860" s="3">
        <v>6470379.63</v>
      </c>
      <c r="Q2860" s="3">
        <v>0</v>
      </c>
      <c r="R2860" s="3">
        <v>208986786.44</v>
      </c>
      <c r="S2860" s="3">
        <v>0</v>
      </c>
      <c r="T2860" s="3">
        <v>0</v>
      </c>
      <c r="U2860" s="3">
        <v>38454131.13</v>
      </c>
      <c r="V2860" s="3">
        <v>6651851.68</v>
      </c>
      <c r="W2860" s="3">
        <v>0</v>
      </c>
      <c r="X2860" s="3">
        <v>0</v>
      </c>
      <c r="Y2860" s="3">
        <v>0</v>
      </c>
      <c r="Z2860" s="3">
        <v>10749729.47</v>
      </c>
      <c r="AA2860" s="3">
        <v>0</v>
      </c>
      <c r="AB2860" s="3">
        <v>1672365.19</v>
      </c>
      <c r="AC2860" s="3">
        <v>604564072.43</v>
      </c>
      <c r="AD2860" s="3">
        <v>45685331.71</v>
      </c>
      <c r="AE2860" s="3">
        <v>0</v>
      </c>
      <c r="AF2860" s="3">
        <v>0</v>
      </c>
      <c r="AG2860" s="3">
        <v>0</v>
      </c>
      <c r="AH2860" s="3">
        <v>24944272.52</v>
      </c>
      <c r="AI2860" s="3">
        <v>0</v>
      </c>
      <c r="AJ2860" s="3">
        <v>50793312.49</v>
      </c>
      <c r="AK2860" s="3">
        <v>2094290.27</v>
      </c>
      <c r="AL2860" s="3">
        <v>5578692.88</v>
      </c>
      <c r="AM2860" s="3">
        <v>1809009.52</v>
      </c>
      <c r="AN2860" s="3">
        <v>15107994.41</v>
      </c>
      <c r="AO2860" s="6">
        <f t="shared" si="660"/>
        <v>76976948.17</v>
      </c>
      <c r="AP2860" s="6">
        <f t="shared" si="661"/>
        <v>425803558.11</v>
      </c>
      <c r="AQ2860" s="6">
        <f t="shared" si="662"/>
        <v>266514863.91</v>
      </c>
      <c r="AR2860" s="6">
        <f t="shared" si="663"/>
        <v>159288694.2</v>
      </c>
      <c r="AS2860" s="6">
        <f t="shared" si="664"/>
        <v>750576976.23</v>
      </c>
      <c r="AT2860" s="10">
        <f t="shared" si="665"/>
        <v>0</v>
      </c>
      <c r="AU2860" s="10">
        <f t="shared" si="666"/>
        <v>750576976.23</v>
      </c>
      <c r="AV2860" s="10">
        <f t="shared" si="667"/>
        <v>236265642.37</v>
      </c>
      <c r="AW2860" s="12">
        <f t="shared" si="668"/>
        <v>0.07800326690309</v>
      </c>
      <c r="AX2860" s="12">
        <f t="shared" si="669"/>
        <v>0.92199673309691</v>
      </c>
      <c r="AY2860" s="12">
        <f t="shared" si="670"/>
        <v>0.161412459492252</v>
      </c>
      <c r="AZ2860" s="12">
        <f t="shared" si="671"/>
        <v>0.760584273604658</v>
      </c>
      <c r="BA2860" s="12">
        <f t="shared" si="672"/>
        <v>0</v>
      </c>
      <c r="BB2860" s="12">
        <f t="shared" si="673"/>
        <v>0.760584273604658</v>
      </c>
      <c r="BC2860" s="12">
        <f t="shared" si="674"/>
        <v>0.239415726395342</v>
      </c>
    </row>
    <row r="2861" spans="1:55">
      <c r="A2861" s="3" t="s">
        <v>5773</v>
      </c>
      <c r="B2861" s="3" t="s">
        <v>5774</v>
      </c>
      <c r="C2861" s="3">
        <v>21044700.21</v>
      </c>
      <c r="D2861" s="3">
        <v>62616426.95</v>
      </c>
      <c r="E2861" s="3">
        <v>4500000</v>
      </c>
      <c r="F2861" s="3">
        <v>0</v>
      </c>
      <c r="G2861" s="3">
        <v>0</v>
      </c>
      <c r="H2861" s="3">
        <v>0</v>
      </c>
      <c r="I2861" s="3">
        <v>0</v>
      </c>
      <c r="J2861" s="3">
        <v>11676061.36</v>
      </c>
      <c r="K2861" s="3">
        <v>19975597.32</v>
      </c>
      <c r="L2861" s="3">
        <v>0</v>
      </c>
      <c r="M2861" s="3">
        <v>283583165.02</v>
      </c>
      <c r="N2861" s="3">
        <v>25325391.69</v>
      </c>
      <c r="O2861" s="3">
        <v>181539105.43</v>
      </c>
      <c r="P2861" s="3">
        <v>53861265.07</v>
      </c>
      <c r="Q2861" s="3">
        <v>0</v>
      </c>
      <c r="R2861" s="3">
        <v>297136274.39</v>
      </c>
      <c r="S2861" s="3">
        <v>357216.82</v>
      </c>
      <c r="T2861" s="3">
        <v>0</v>
      </c>
      <c r="U2861" s="3">
        <v>10409012.3</v>
      </c>
      <c r="V2861" s="3">
        <v>542116.41</v>
      </c>
      <c r="W2861" s="3">
        <v>0</v>
      </c>
      <c r="X2861" s="3">
        <v>0</v>
      </c>
      <c r="Y2861" s="3">
        <v>0</v>
      </c>
      <c r="Z2861" s="3">
        <v>0</v>
      </c>
      <c r="AA2861" s="3">
        <v>0</v>
      </c>
      <c r="AB2861" s="3">
        <v>451353.71</v>
      </c>
      <c r="AC2861" s="3">
        <v>228131318.69</v>
      </c>
      <c r="AD2861" s="3">
        <v>73379399.25</v>
      </c>
      <c r="AE2861" s="3">
        <v>0</v>
      </c>
      <c r="AF2861" s="3">
        <v>0</v>
      </c>
      <c r="AG2861" s="3">
        <v>0</v>
      </c>
      <c r="AH2861" s="3">
        <v>55042178.88</v>
      </c>
      <c r="AI2861" s="3">
        <v>0</v>
      </c>
      <c r="AJ2861" s="3">
        <v>0</v>
      </c>
      <c r="AK2861" s="3">
        <v>1669129.42</v>
      </c>
      <c r="AL2861" s="3">
        <v>53118269.95</v>
      </c>
      <c r="AM2861" s="3">
        <v>771862.5</v>
      </c>
      <c r="AN2861" s="3">
        <v>141592.92</v>
      </c>
      <c r="AO2861" s="6">
        <f t="shared" si="660"/>
        <v>98768085.63</v>
      </c>
      <c r="AP2861" s="6">
        <f t="shared" si="661"/>
        <v>544308927.21</v>
      </c>
      <c r="AQ2861" s="6">
        <f t="shared" si="662"/>
        <v>308895973.63</v>
      </c>
      <c r="AR2861" s="6">
        <f t="shared" si="663"/>
        <v>235412953.58</v>
      </c>
      <c r="AS2861" s="6">
        <f t="shared" si="664"/>
        <v>412253751.61</v>
      </c>
      <c r="AT2861" s="10">
        <f t="shared" si="665"/>
        <v>21044700.21</v>
      </c>
      <c r="AU2861" s="10">
        <f t="shared" si="666"/>
        <v>433298451.82</v>
      </c>
      <c r="AV2861" s="10">
        <f t="shared" si="667"/>
        <v>334181039.21</v>
      </c>
      <c r="AW2861" s="12">
        <f t="shared" si="668"/>
        <v>0.12869149831932</v>
      </c>
      <c r="AX2861" s="12">
        <f t="shared" si="669"/>
        <v>0.843887964121094</v>
      </c>
      <c r="AY2861" s="12">
        <f t="shared" si="670"/>
        <v>0.306735171859854</v>
      </c>
      <c r="AZ2861" s="12">
        <f t="shared" si="671"/>
        <v>0.53715279226124</v>
      </c>
      <c r="BA2861" s="12">
        <f t="shared" si="672"/>
        <v>0.0274205375595859</v>
      </c>
      <c r="BB2861" s="12">
        <f t="shared" si="673"/>
        <v>0.564573329820826</v>
      </c>
      <c r="BC2861" s="12">
        <f t="shared" si="674"/>
        <v>0.435426670179174</v>
      </c>
    </row>
    <row r="2862" spans="1:55">
      <c r="A2862" s="3" t="s">
        <v>5775</v>
      </c>
      <c r="B2862" s="3" t="s">
        <v>5776</v>
      </c>
      <c r="C2862" s="3">
        <v>75044536.14</v>
      </c>
      <c r="D2862" s="3">
        <v>62519564.28</v>
      </c>
      <c r="E2862" s="3">
        <v>0</v>
      </c>
      <c r="F2862" s="3">
        <v>0</v>
      </c>
      <c r="G2862" s="3">
        <v>0</v>
      </c>
      <c r="H2862" s="3">
        <v>0</v>
      </c>
      <c r="I2862" s="3">
        <v>0</v>
      </c>
      <c r="J2862" s="3">
        <v>0</v>
      </c>
      <c r="K2862" s="3">
        <v>70152646.76</v>
      </c>
      <c r="L2862" s="3">
        <v>0</v>
      </c>
      <c r="M2862" s="3">
        <v>256824263.05</v>
      </c>
      <c r="N2862" s="3">
        <v>13974823.26</v>
      </c>
      <c r="O2862" s="3">
        <v>221315949.25</v>
      </c>
      <c r="P2862" s="3">
        <v>13635826.53</v>
      </c>
      <c r="Q2862" s="3">
        <v>0</v>
      </c>
      <c r="R2862" s="3">
        <v>552811112.12</v>
      </c>
      <c r="S2862" s="3">
        <v>0</v>
      </c>
      <c r="T2862" s="3">
        <v>0</v>
      </c>
      <c r="U2862" s="3">
        <v>9043924.23</v>
      </c>
      <c r="V2862" s="3">
        <v>9255376.25</v>
      </c>
      <c r="W2862" s="3">
        <v>0</v>
      </c>
      <c r="X2862" s="3">
        <v>0</v>
      </c>
      <c r="Y2862" s="3">
        <v>0</v>
      </c>
      <c r="Z2862" s="3">
        <v>2601275</v>
      </c>
      <c r="AA2862" s="3">
        <v>0</v>
      </c>
      <c r="AB2862" s="3">
        <v>0</v>
      </c>
      <c r="AC2862" s="3">
        <v>408828558.89</v>
      </c>
      <c r="AD2862" s="3">
        <v>10527869.62</v>
      </c>
      <c r="AE2862" s="3">
        <v>0</v>
      </c>
      <c r="AF2862" s="3">
        <v>0</v>
      </c>
      <c r="AG2862" s="3">
        <v>0</v>
      </c>
      <c r="AH2862" s="3">
        <v>50359977.17</v>
      </c>
      <c r="AI2862" s="3">
        <v>0</v>
      </c>
      <c r="AJ2862" s="3">
        <v>42357720.84</v>
      </c>
      <c r="AK2862" s="3">
        <v>4867640.07</v>
      </c>
      <c r="AL2862" s="3">
        <v>3421488.21</v>
      </c>
      <c r="AM2862" s="3">
        <v>0</v>
      </c>
      <c r="AN2862" s="3">
        <v>1344494.07</v>
      </c>
      <c r="AO2862" s="6">
        <f t="shared" si="660"/>
        <v>132672211.04</v>
      </c>
      <c r="AP2862" s="6">
        <f t="shared" si="661"/>
        <v>505750862.09</v>
      </c>
      <c r="AQ2862" s="6">
        <f t="shared" si="662"/>
        <v>573711687.6</v>
      </c>
      <c r="AR2862" s="6">
        <f t="shared" si="663"/>
        <v>-67960825.51</v>
      </c>
      <c r="AS2862" s="6">
        <f t="shared" si="664"/>
        <v>521707748.87</v>
      </c>
      <c r="AT2862" s="10">
        <f t="shared" si="665"/>
        <v>75044536.14</v>
      </c>
      <c r="AU2862" s="10">
        <f t="shared" si="666"/>
        <v>596752285.01</v>
      </c>
      <c r="AV2862" s="10">
        <f t="shared" si="667"/>
        <v>64711385.53</v>
      </c>
      <c r="AW2862" s="12">
        <f t="shared" si="668"/>
        <v>0.200573692779968</v>
      </c>
      <c r="AX2862" s="12">
        <f t="shared" si="669"/>
        <v>0.685974065649855</v>
      </c>
      <c r="AY2862" s="12">
        <f t="shared" si="670"/>
        <v>-0.10274309616206</v>
      </c>
      <c r="AZ2862" s="12">
        <f t="shared" si="671"/>
        <v>0.788717161811915</v>
      </c>
      <c r="BA2862" s="12">
        <f t="shared" si="672"/>
        <v>0.113452241570177</v>
      </c>
      <c r="BB2862" s="12">
        <f t="shared" si="673"/>
        <v>0.902169403382091</v>
      </c>
      <c r="BC2862" s="12">
        <f t="shared" si="674"/>
        <v>0.0978305966179086</v>
      </c>
    </row>
    <row r="2863" spans="1:55">
      <c r="A2863" s="3" t="s">
        <v>5777</v>
      </c>
      <c r="B2863" s="3" t="s">
        <v>5778</v>
      </c>
      <c r="C2863" s="3">
        <v>0</v>
      </c>
      <c r="D2863" s="3">
        <v>62176752.6</v>
      </c>
      <c r="E2863" s="3">
        <v>0</v>
      </c>
      <c r="F2863" s="3">
        <v>0</v>
      </c>
      <c r="G2863" s="3">
        <v>0</v>
      </c>
      <c r="H2863" s="3">
        <v>0</v>
      </c>
      <c r="I2863" s="3">
        <v>0</v>
      </c>
      <c r="J2863" s="3">
        <v>0</v>
      </c>
      <c r="K2863" s="3">
        <v>10148384.36</v>
      </c>
      <c r="L2863" s="3">
        <v>0</v>
      </c>
      <c r="M2863" s="3">
        <v>108630813.88</v>
      </c>
      <c r="N2863" s="3">
        <v>6576933.63</v>
      </c>
      <c r="O2863" s="3">
        <v>381805.41</v>
      </c>
      <c r="P2863" s="3">
        <v>6587024.83</v>
      </c>
      <c r="Q2863" s="3">
        <v>0</v>
      </c>
      <c r="R2863" s="3">
        <v>84415896.57</v>
      </c>
      <c r="S2863" s="3">
        <v>0</v>
      </c>
      <c r="T2863" s="3">
        <v>0</v>
      </c>
      <c r="U2863" s="3">
        <v>9556373.85</v>
      </c>
      <c r="V2863" s="3">
        <v>2711838.95</v>
      </c>
      <c r="W2863" s="3">
        <v>0</v>
      </c>
      <c r="X2863" s="3">
        <v>0</v>
      </c>
      <c r="Y2863" s="3">
        <v>209189.54</v>
      </c>
      <c r="Z2863" s="3">
        <v>163333.18</v>
      </c>
      <c r="AA2863" s="3">
        <v>0</v>
      </c>
      <c r="AB2863" s="3">
        <v>1600.57</v>
      </c>
      <c r="AC2863" s="3">
        <v>305504127.46</v>
      </c>
      <c r="AD2863" s="3">
        <v>540594.76</v>
      </c>
      <c r="AE2863" s="3">
        <v>0</v>
      </c>
      <c r="AF2863" s="3">
        <v>0</v>
      </c>
      <c r="AG2863" s="3">
        <v>0</v>
      </c>
      <c r="AH2863" s="3">
        <v>58522596.41</v>
      </c>
      <c r="AI2863" s="3">
        <v>0</v>
      </c>
      <c r="AJ2863" s="3">
        <v>0</v>
      </c>
      <c r="AK2863" s="3">
        <v>133461254.43</v>
      </c>
      <c r="AL2863" s="3">
        <v>5824687.77</v>
      </c>
      <c r="AM2863" s="3">
        <v>0</v>
      </c>
      <c r="AN2863" s="3">
        <v>3473763</v>
      </c>
      <c r="AO2863" s="6">
        <f t="shared" si="660"/>
        <v>72325136.96</v>
      </c>
      <c r="AP2863" s="6">
        <f t="shared" si="661"/>
        <v>122176577.75</v>
      </c>
      <c r="AQ2863" s="6">
        <f t="shared" si="662"/>
        <v>97058232.66</v>
      </c>
      <c r="AR2863" s="6">
        <f t="shared" si="663"/>
        <v>25118345.09</v>
      </c>
      <c r="AS2863" s="6">
        <f t="shared" si="664"/>
        <v>507327023.83</v>
      </c>
      <c r="AT2863" s="10">
        <f t="shared" si="665"/>
        <v>0</v>
      </c>
      <c r="AU2863" s="10">
        <f t="shared" si="666"/>
        <v>507327023.83</v>
      </c>
      <c r="AV2863" s="10">
        <f t="shared" si="667"/>
        <v>97443482.05</v>
      </c>
      <c r="AW2863" s="12">
        <f t="shared" si="668"/>
        <v>0.119591045292065</v>
      </c>
      <c r="AX2863" s="12">
        <f t="shared" si="669"/>
        <v>0.880408954707935</v>
      </c>
      <c r="AY2863" s="12">
        <f t="shared" si="670"/>
        <v>0.0415336807033113</v>
      </c>
      <c r="AZ2863" s="12">
        <f t="shared" si="671"/>
        <v>0.838875274004624</v>
      </c>
      <c r="BA2863" s="12">
        <f t="shared" si="672"/>
        <v>0</v>
      </c>
      <c r="BB2863" s="12">
        <f t="shared" si="673"/>
        <v>0.838875274004624</v>
      </c>
      <c r="BC2863" s="12">
        <f t="shared" si="674"/>
        <v>0.161124725995376</v>
      </c>
    </row>
    <row r="2864" spans="1:55">
      <c r="A2864" s="3" t="s">
        <v>5779</v>
      </c>
      <c r="B2864" s="3" t="s">
        <v>5780</v>
      </c>
      <c r="C2864" s="3">
        <v>0</v>
      </c>
      <c r="D2864" s="3">
        <v>62016918.33</v>
      </c>
      <c r="E2864" s="3">
        <v>0</v>
      </c>
      <c r="F2864" s="3">
        <v>0</v>
      </c>
      <c r="G2864" s="3">
        <v>0</v>
      </c>
      <c r="H2864" s="3">
        <v>0</v>
      </c>
      <c r="I2864" s="3">
        <v>0</v>
      </c>
      <c r="J2864" s="3">
        <v>31056336.33</v>
      </c>
      <c r="K2864" s="3">
        <v>1072778.98</v>
      </c>
      <c r="L2864" s="3">
        <v>0</v>
      </c>
      <c r="M2864" s="3">
        <v>107344289.37</v>
      </c>
      <c r="N2864" s="3">
        <v>92697342.66</v>
      </c>
      <c r="O2864" s="3">
        <v>130133207.78</v>
      </c>
      <c r="P2864" s="3">
        <v>4758198.51</v>
      </c>
      <c r="Q2864" s="3">
        <v>0</v>
      </c>
      <c r="R2864" s="3">
        <v>28137315.23</v>
      </c>
      <c r="S2864" s="3">
        <v>0</v>
      </c>
      <c r="T2864" s="3">
        <v>0</v>
      </c>
      <c r="U2864" s="3">
        <v>3031073.74</v>
      </c>
      <c r="V2864" s="3">
        <v>7829076.72</v>
      </c>
      <c r="W2864" s="3">
        <v>0</v>
      </c>
      <c r="X2864" s="3">
        <v>0</v>
      </c>
      <c r="Y2864" s="3">
        <v>0</v>
      </c>
      <c r="Z2864" s="3">
        <v>183529.4</v>
      </c>
      <c r="AA2864" s="3">
        <v>0</v>
      </c>
      <c r="AB2864" s="3">
        <v>2955263.85</v>
      </c>
      <c r="AC2864" s="3">
        <v>60034373.5</v>
      </c>
      <c r="AD2864" s="3">
        <v>0</v>
      </c>
      <c r="AE2864" s="3">
        <v>0</v>
      </c>
      <c r="AF2864" s="3">
        <v>0</v>
      </c>
      <c r="AG2864" s="3">
        <v>0</v>
      </c>
      <c r="AH2864" s="3">
        <v>8612714.53</v>
      </c>
      <c r="AI2864" s="3">
        <v>0</v>
      </c>
      <c r="AJ2864" s="3">
        <v>0</v>
      </c>
      <c r="AK2864" s="3">
        <v>7933257.22</v>
      </c>
      <c r="AL2864" s="3">
        <v>12525550.95</v>
      </c>
      <c r="AM2864" s="3">
        <v>0</v>
      </c>
      <c r="AN2864" s="3">
        <v>0</v>
      </c>
      <c r="AO2864" s="6">
        <f t="shared" ref="AO2864:AO2927" si="675">(D2864+E2864+F2864+G2864+H2864+I2864+J2864+K2864+L2864)</f>
        <v>94146033.64</v>
      </c>
      <c r="AP2864" s="6">
        <f t="shared" ref="AP2864:AP2927" si="676">(M2864+N2864+O2864+P2864+Q2864)</f>
        <v>334933038.32</v>
      </c>
      <c r="AQ2864" s="6">
        <f t="shared" ref="AQ2864:AQ2927" si="677">(R2864+S2864+T2864+U2864+V2864+W2864+X2864+Y2864+Z2864+AA2864+AB2864)</f>
        <v>42136258.94</v>
      </c>
      <c r="AR2864" s="6">
        <f t="shared" ref="AR2864:AR2927" si="678">(AP2864-AQ2864)</f>
        <v>292796779.38</v>
      </c>
      <c r="AS2864" s="6">
        <f t="shared" ref="AS2864:AS2927" si="679">(AC2864+AD2864+AE2864+AF2864+AG2864+AH2864+AI2864+AJ2864+AK2864+AL2864+AM2864+AN2864)</f>
        <v>89105896.2</v>
      </c>
      <c r="AT2864" s="10">
        <f t="shared" ref="AT2864:AT2927" si="680">C2864</f>
        <v>0</v>
      </c>
      <c r="AU2864" s="10">
        <f t="shared" ref="AU2864:AU2927" si="681">AS2864+AT2864</f>
        <v>89105896.2</v>
      </c>
      <c r="AV2864" s="10">
        <f t="shared" ref="AV2864:AV2927" si="682">AO2864+AR2864</f>
        <v>386942813.02</v>
      </c>
      <c r="AW2864" s="12">
        <f t="shared" si="668"/>
        <v>0.197765547551336</v>
      </c>
      <c r="AX2864" s="12">
        <f t="shared" si="669"/>
        <v>0.802234452448664</v>
      </c>
      <c r="AY2864" s="12">
        <f t="shared" si="670"/>
        <v>0.615056345515029</v>
      </c>
      <c r="AZ2864" s="12">
        <f t="shared" si="671"/>
        <v>0.187178106933635</v>
      </c>
      <c r="BA2864" s="12">
        <f t="shared" si="672"/>
        <v>0</v>
      </c>
      <c r="BB2864" s="12">
        <f t="shared" si="673"/>
        <v>0.187178106933635</v>
      </c>
      <c r="BC2864" s="12">
        <f t="shared" si="674"/>
        <v>0.812821893066365</v>
      </c>
    </row>
    <row r="2865" spans="1:55">
      <c r="A2865" s="3" t="s">
        <v>5781</v>
      </c>
      <c r="B2865" s="3" t="s">
        <v>5782</v>
      </c>
      <c r="C2865" s="3">
        <v>0</v>
      </c>
      <c r="D2865" s="3">
        <v>61955588.81</v>
      </c>
      <c r="E2865" s="3">
        <v>203598630.79</v>
      </c>
      <c r="F2865" s="3">
        <v>0</v>
      </c>
      <c r="G2865" s="3">
        <v>0</v>
      </c>
      <c r="H2865" s="3">
        <v>0</v>
      </c>
      <c r="I2865" s="3">
        <v>0</v>
      </c>
      <c r="J2865" s="3">
        <v>1560462.87</v>
      </c>
      <c r="K2865" s="3">
        <v>4397442.74</v>
      </c>
      <c r="L2865" s="3">
        <v>0</v>
      </c>
      <c r="M2865" s="3">
        <v>68991361.77</v>
      </c>
      <c r="N2865" s="3">
        <v>5013626.25</v>
      </c>
      <c r="O2865" s="3">
        <v>114803102.11</v>
      </c>
      <c r="P2865" s="3">
        <v>40302637.89</v>
      </c>
      <c r="Q2865" s="3">
        <v>0</v>
      </c>
      <c r="R2865" s="3">
        <v>83499313.53</v>
      </c>
      <c r="S2865" s="3">
        <v>0</v>
      </c>
      <c r="T2865" s="3">
        <v>0</v>
      </c>
      <c r="U2865" s="3">
        <v>19274204.83</v>
      </c>
      <c r="V2865" s="3">
        <v>1991801.09</v>
      </c>
      <c r="W2865" s="3">
        <v>0</v>
      </c>
      <c r="X2865" s="3">
        <v>0</v>
      </c>
      <c r="Y2865" s="3">
        <v>0</v>
      </c>
      <c r="Z2865" s="3">
        <v>11820301.85</v>
      </c>
      <c r="AA2865" s="3">
        <v>0</v>
      </c>
      <c r="AB2865" s="3">
        <v>1777631.9</v>
      </c>
      <c r="AC2865" s="3">
        <v>244199714.77</v>
      </c>
      <c r="AD2865" s="3">
        <v>17143578.24</v>
      </c>
      <c r="AE2865" s="3">
        <v>0</v>
      </c>
      <c r="AF2865" s="3">
        <v>0</v>
      </c>
      <c r="AG2865" s="3">
        <v>0</v>
      </c>
      <c r="AH2865" s="3">
        <v>35650107.57</v>
      </c>
      <c r="AI2865" s="3">
        <v>0</v>
      </c>
      <c r="AJ2865" s="3">
        <v>0</v>
      </c>
      <c r="AK2865" s="3">
        <v>1254096.05</v>
      </c>
      <c r="AL2865" s="3">
        <v>13476027.44</v>
      </c>
      <c r="AM2865" s="3">
        <v>3245575.03</v>
      </c>
      <c r="AN2865" s="3">
        <v>575500</v>
      </c>
      <c r="AO2865" s="6">
        <f t="shared" si="675"/>
        <v>271512125.21</v>
      </c>
      <c r="AP2865" s="6">
        <f t="shared" si="676"/>
        <v>229110728.02</v>
      </c>
      <c r="AQ2865" s="6">
        <f t="shared" si="677"/>
        <v>118363253.2</v>
      </c>
      <c r="AR2865" s="6">
        <f t="shared" si="678"/>
        <v>110747474.82</v>
      </c>
      <c r="AS2865" s="6">
        <f t="shared" si="679"/>
        <v>315544599.1</v>
      </c>
      <c r="AT2865" s="10">
        <f t="shared" si="680"/>
        <v>0</v>
      </c>
      <c r="AU2865" s="10">
        <f t="shared" si="681"/>
        <v>315544599.1</v>
      </c>
      <c r="AV2865" s="10">
        <f t="shared" si="682"/>
        <v>382259600.03</v>
      </c>
      <c r="AW2865" s="12">
        <f t="shared" si="668"/>
        <v>0.389095000500875</v>
      </c>
      <c r="AX2865" s="12">
        <f t="shared" si="669"/>
        <v>0.610904999499125</v>
      </c>
      <c r="AY2865" s="12">
        <f t="shared" si="670"/>
        <v>0.158708524480186</v>
      </c>
      <c r="AZ2865" s="12">
        <f t="shared" si="671"/>
        <v>0.452196475018939</v>
      </c>
      <c r="BA2865" s="12">
        <f t="shared" si="672"/>
        <v>0</v>
      </c>
      <c r="BB2865" s="12">
        <f t="shared" si="673"/>
        <v>0.452196475018939</v>
      </c>
      <c r="BC2865" s="12">
        <f t="shared" si="674"/>
        <v>0.547803524981061</v>
      </c>
    </row>
    <row r="2866" spans="1:55">
      <c r="A2866" s="3" t="s">
        <v>5783</v>
      </c>
      <c r="B2866" s="3" t="s">
        <v>5784</v>
      </c>
      <c r="C2866" s="3">
        <v>68876265</v>
      </c>
      <c r="D2866" s="3">
        <v>60753056.3</v>
      </c>
      <c r="E2866" s="3">
        <v>0</v>
      </c>
      <c r="F2866" s="3">
        <v>0</v>
      </c>
      <c r="G2866" s="3">
        <v>0</v>
      </c>
      <c r="H2866" s="3">
        <v>0</v>
      </c>
      <c r="I2866" s="3">
        <v>0</v>
      </c>
      <c r="J2866" s="3">
        <v>26361798.12</v>
      </c>
      <c r="K2866" s="3">
        <v>14825394.82</v>
      </c>
      <c r="L2866" s="3">
        <v>0</v>
      </c>
      <c r="M2866" s="3">
        <v>2051764230.51</v>
      </c>
      <c r="N2866" s="3">
        <v>7549863.8</v>
      </c>
      <c r="O2866" s="3">
        <v>61814634.84</v>
      </c>
      <c r="P2866" s="3">
        <v>37396996.86</v>
      </c>
      <c r="Q2866" s="3">
        <v>0</v>
      </c>
      <c r="R2866" s="3">
        <v>170362773.06</v>
      </c>
      <c r="S2866" s="3">
        <v>0</v>
      </c>
      <c r="T2866" s="3">
        <v>0</v>
      </c>
      <c r="U2866" s="3">
        <v>5134870.21</v>
      </c>
      <c r="V2866" s="3">
        <v>27451836.74</v>
      </c>
      <c r="W2866" s="3">
        <v>0</v>
      </c>
      <c r="X2866" s="3">
        <v>41089.12</v>
      </c>
      <c r="Y2866" s="3">
        <v>5793559</v>
      </c>
      <c r="Z2866" s="3">
        <v>66180622.93</v>
      </c>
      <c r="AA2866" s="3">
        <v>0</v>
      </c>
      <c r="AB2866" s="3">
        <v>0</v>
      </c>
      <c r="AC2866" s="3">
        <v>5944655180.16</v>
      </c>
      <c r="AD2866" s="3">
        <v>58466621.58</v>
      </c>
      <c r="AE2866" s="3">
        <v>0</v>
      </c>
      <c r="AF2866" s="3">
        <v>0</v>
      </c>
      <c r="AG2866" s="3">
        <v>0</v>
      </c>
      <c r="AH2866" s="3">
        <v>98775336.59</v>
      </c>
      <c r="AI2866" s="3">
        <v>0</v>
      </c>
      <c r="AJ2866" s="3">
        <v>0</v>
      </c>
      <c r="AK2866" s="3">
        <v>1478581.27</v>
      </c>
      <c r="AL2866" s="3">
        <v>54668246.97</v>
      </c>
      <c r="AM2866" s="3">
        <v>1182154.44</v>
      </c>
      <c r="AN2866" s="3">
        <v>50266487.63</v>
      </c>
      <c r="AO2866" s="6">
        <f t="shared" si="675"/>
        <v>101940249.24</v>
      </c>
      <c r="AP2866" s="6">
        <f t="shared" si="676"/>
        <v>2158525726.01</v>
      </c>
      <c r="AQ2866" s="6">
        <f t="shared" si="677"/>
        <v>274964751.06</v>
      </c>
      <c r="AR2866" s="6">
        <f t="shared" si="678"/>
        <v>1883560974.95</v>
      </c>
      <c r="AS2866" s="6">
        <f t="shared" si="679"/>
        <v>6209492608.64</v>
      </c>
      <c r="AT2866" s="10">
        <f t="shared" si="680"/>
        <v>68876265</v>
      </c>
      <c r="AU2866" s="10">
        <f t="shared" si="681"/>
        <v>6278368873.64</v>
      </c>
      <c r="AV2866" s="10">
        <f t="shared" si="682"/>
        <v>1985501224.19</v>
      </c>
      <c r="AW2866" s="12">
        <f t="shared" si="668"/>
        <v>0.0123356548485398</v>
      </c>
      <c r="AX2866" s="12">
        <f t="shared" si="669"/>
        <v>0.979329719342411</v>
      </c>
      <c r="AY2866" s="12">
        <f t="shared" si="670"/>
        <v>0.22792722449069</v>
      </c>
      <c r="AZ2866" s="12">
        <f t="shared" si="671"/>
        <v>0.751402494851721</v>
      </c>
      <c r="BA2866" s="12">
        <f t="shared" si="672"/>
        <v>0.00833462580904873</v>
      </c>
      <c r="BB2866" s="12">
        <f t="shared" si="673"/>
        <v>0.75973712066077</v>
      </c>
      <c r="BC2866" s="12">
        <f t="shared" si="674"/>
        <v>0.24026287933923</v>
      </c>
    </row>
    <row r="2867" spans="1:55">
      <c r="A2867" s="3" t="s">
        <v>5785</v>
      </c>
      <c r="B2867" s="3" t="s">
        <v>5786</v>
      </c>
      <c r="C2867" s="3">
        <v>82758427.58</v>
      </c>
      <c r="D2867" s="3">
        <v>60424029.9</v>
      </c>
      <c r="E2867" s="3">
        <v>0</v>
      </c>
      <c r="F2867" s="3">
        <v>0</v>
      </c>
      <c r="G2867" s="3">
        <v>0</v>
      </c>
      <c r="H2867" s="3">
        <v>0</v>
      </c>
      <c r="I2867" s="3">
        <v>0</v>
      </c>
      <c r="J2867" s="3">
        <v>87083304</v>
      </c>
      <c r="K2867" s="3">
        <v>110212106.59</v>
      </c>
      <c r="L2867" s="3">
        <v>0</v>
      </c>
      <c r="M2867" s="3">
        <v>5278645.25</v>
      </c>
      <c r="N2867" s="3">
        <v>139753011.19</v>
      </c>
      <c r="O2867" s="3">
        <v>278878902.47</v>
      </c>
      <c r="P2867" s="3">
        <v>67648135.03</v>
      </c>
      <c r="Q2867" s="3">
        <v>0</v>
      </c>
      <c r="R2867" s="3">
        <v>63229675.76</v>
      </c>
      <c r="S2867" s="3">
        <v>220370.92</v>
      </c>
      <c r="T2867" s="3">
        <v>0</v>
      </c>
      <c r="U2867" s="3">
        <v>10793944.91</v>
      </c>
      <c r="V2867" s="3">
        <v>41503833.75</v>
      </c>
      <c r="W2867" s="3">
        <v>0</v>
      </c>
      <c r="X2867" s="3">
        <v>0</v>
      </c>
      <c r="Y2867" s="3">
        <v>0</v>
      </c>
      <c r="Z2867" s="3">
        <v>0</v>
      </c>
      <c r="AA2867" s="3">
        <v>0</v>
      </c>
      <c r="AB2867" s="3">
        <v>6487086.98</v>
      </c>
      <c r="AC2867" s="3">
        <v>225685069.34</v>
      </c>
      <c r="AD2867" s="3">
        <v>71078510.56</v>
      </c>
      <c r="AE2867" s="3">
        <v>0</v>
      </c>
      <c r="AF2867" s="3">
        <v>0</v>
      </c>
      <c r="AG2867" s="3">
        <v>0</v>
      </c>
      <c r="AH2867" s="3">
        <v>25742716.68</v>
      </c>
      <c r="AI2867" s="3">
        <v>0</v>
      </c>
      <c r="AJ2867" s="3">
        <v>0</v>
      </c>
      <c r="AK2867" s="3">
        <v>5313595.35</v>
      </c>
      <c r="AL2867" s="3">
        <v>14735713.99</v>
      </c>
      <c r="AM2867" s="3">
        <v>15768275.26</v>
      </c>
      <c r="AN2867" s="3">
        <v>0</v>
      </c>
      <c r="AO2867" s="6">
        <f t="shared" si="675"/>
        <v>257719440.49</v>
      </c>
      <c r="AP2867" s="6">
        <f t="shared" si="676"/>
        <v>491558693.94</v>
      </c>
      <c r="AQ2867" s="6">
        <f t="shared" si="677"/>
        <v>122234912.32</v>
      </c>
      <c r="AR2867" s="6">
        <f t="shared" si="678"/>
        <v>369323781.62</v>
      </c>
      <c r="AS2867" s="6">
        <f t="shared" si="679"/>
        <v>358323881.18</v>
      </c>
      <c r="AT2867" s="10">
        <f t="shared" si="680"/>
        <v>82758427.58</v>
      </c>
      <c r="AU2867" s="10">
        <f t="shared" si="681"/>
        <v>441082308.76</v>
      </c>
      <c r="AV2867" s="10">
        <f t="shared" si="682"/>
        <v>627043222.11</v>
      </c>
      <c r="AW2867" s="12">
        <f t="shared" si="668"/>
        <v>0.241281977671749</v>
      </c>
      <c r="AX2867" s="12">
        <f t="shared" si="669"/>
        <v>0.681237964799252</v>
      </c>
      <c r="AY2867" s="12">
        <f t="shared" si="670"/>
        <v>0.345768143299769</v>
      </c>
      <c r="AZ2867" s="12">
        <f t="shared" si="671"/>
        <v>0.335469821499483</v>
      </c>
      <c r="BA2867" s="12">
        <f t="shared" si="672"/>
        <v>0.0774800575289988</v>
      </c>
      <c r="BB2867" s="12">
        <f t="shared" si="673"/>
        <v>0.412949879028482</v>
      </c>
      <c r="BC2867" s="12">
        <f t="shared" si="674"/>
        <v>0.587050120971518</v>
      </c>
    </row>
    <row r="2868" spans="1:55">
      <c r="A2868" s="3" t="s">
        <v>5787</v>
      </c>
      <c r="B2868" s="3" t="s">
        <v>5788</v>
      </c>
      <c r="C2868" s="3">
        <v>0</v>
      </c>
      <c r="D2868" s="3">
        <v>60309217.6</v>
      </c>
      <c r="E2868" s="3">
        <v>25000000</v>
      </c>
      <c r="F2868" s="3">
        <v>0</v>
      </c>
      <c r="G2868" s="3">
        <v>0</v>
      </c>
      <c r="H2868" s="3">
        <v>0</v>
      </c>
      <c r="I2868" s="3">
        <v>0</v>
      </c>
      <c r="J2868" s="3">
        <v>4840775.65</v>
      </c>
      <c r="K2868" s="3">
        <v>49064965.7</v>
      </c>
      <c r="L2868" s="3">
        <v>0</v>
      </c>
      <c r="M2868" s="3">
        <v>65365302.29</v>
      </c>
      <c r="N2868" s="3">
        <v>3034401.33</v>
      </c>
      <c r="O2868" s="3">
        <v>52125566.55</v>
      </c>
      <c r="P2868" s="3">
        <v>6216.44</v>
      </c>
      <c r="Q2868" s="3">
        <v>0</v>
      </c>
      <c r="R2868" s="3">
        <v>36782831.77</v>
      </c>
      <c r="S2868" s="3">
        <v>1042750.65</v>
      </c>
      <c r="T2868" s="3">
        <v>0</v>
      </c>
      <c r="U2868" s="3">
        <v>6398877.19</v>
      </c>
      <c r="V2868" s="3">
        <v>3069991.2</v>
      </c>
      <c r="W2868" s="3">
        <v>0</v>
      </c>
      <c r="X2868" s="3">
        <v>0</v>
      </c>
      <c r="Y2868" s="3">
        <v>0</v>
      </c>
      <c r="Z2868" s="3">
        <v>222624.97</v>
      </c>
      <c r="AA2868" s="3">
        <v>0</v>
      </c>
      <c r="AB2868" s="3">
        <v>242272.97</v>
      </c>
      <c r="AC2868" s="3">
        <v>190452574.65</v>
      </c>
      <c r="AD2868" s="3">
        <v>3535832.35</v>
      </c>
      <c r="AE2868" s="3">
        <v>0</v>
      </c>
      <c r="AF2868" s="3">
        <v>0</v>
      </c>
      <c r="AG2868" s="3">
        <v>0</v>
      </c>
      <c r="AH2868" s="3">
        <v>13155415.15</v>
      </c>
      <c r="AI2868" s="3">
        <v>0</v>
      </c>
      <c r="AJ2868" s="3">
        <v>0</v>
      </c>
      <c r="AK2868" s="3">
        <v>1373999.65</v>
      </c>
      <c r="AL2868" s="3">
        <v>558113.77</v>
      </c>
      <c r="AM2868" s="3">
        <v>0</v>
      </c>
      <c r="AN2868" s="3">
        <v>0</v>
      </c>
      <c r="AO2868" s="6">
        <f t="shared" si="675"/>
        <v>139214958.95</v>
      </c>
      <c r="AP2868" s="6">
        <f t="shared" si="676"/>
        <v>120531486.61</v>
      </c>
      <c r="AQ2868" s="6">
        <f t="shared" si="677"/>
        <v>47759348.75</v>
      </c>
      <c r="AR2868" s="6">
        <f t="shared" si="678"/>
        <v>72772137.86</v>
      </c>
      <c r="AS2868" s="6">
        <f t="shared" si="679"/>
        <v>209075935.57</v>
      </c>
      <c r="AT2868" s="10">
        <f t="shared" si="680"/>
        <v>0</v>
      </c>
      <c r="AU2868" s="10">
        <f t="shared" si="681"/>
        <v>209075935.57</v>
      </c>
      <c r="AV2868" s="10">
        <f t="shared" si="682"/>
        <v>211987096.81</v>
      </c>
      <c r="AW2868" s="12">
        <f t="shared" si="668"/>
        <v>0.33062736038143</v>
      </c>
      <c r="AX2868" s="12">
        <f t="shared" si="669"/>
        <v>0.66937263961857</v>
      </c>
      <c r="AY2868" s="12">
        <f t="shared" si="670"/>
        <v>0.172829558198604</v>
      </c>
      <c r="AZ2868" s="12">
        <f t="shared" si="671"/>
        <v>0.496543081419966</v>
      </c>
      <c r="BA2868" s="12">
        <f t="shared" si="672"/>
        <v>0</v>
      </c>
      <c r="BB2868" s="12">
        <f t="shared" si="673"/>
        <v>0.496543081419966</v>
      </c>
      <c r="BC2868" s="12">
        <f t="shared" si="674"/>
        <v>0.503456918580034</v>
      </c>
    </row>
    <row r="2869" spans="1:55">
      <c r="A2869" s="3" t="s">
        <v>5789</v>
      </c>
      <c r="B2869" s="3" t="s">
        <v>5790</v>
      </c>
      <c r="C2869" s="3">
        <v>16763399.53</v>
      </c>
      <c r="D2869" s="3">
        <v>60252825.55</v>
      </c>
      <c r="E2869" s="3">
        <v>0</v>
      </c>
      <c r="F2869" s="3">
        <v>0</v>
      </c>
      <c r="G2869" s="3">
        <v>0</v>
      </c>
      <c r="H2869" s="3">
        <v>0</v>
      </c>
      <c r="I2869" s="3">
        <v>0</v>
      </c>
      <c r="J2869" s="3">
        <v>113698343.01</v>
      </c>
      <c r="K2869" s="3">
        <v>871534.17</v>
      </c>
      <c r="L2869" s="3">
        <v>0</v>
      </c>
      <c r="M2869" s="3">
        <v>28729142.46</v>
      </c>
      <c r="N2869" s="3">
        <v>2277706.48</v>
      </c>
      <c r="O2869" s="3">
        <v>5262546.99</v>
      </c>
      <c r="P2869" s="3">
        <v>5390999.77</v>
      </c>
      <c r="Q2869" s="3">
        <v>0</v>
      </c>
      <c r="R2869" s="3">
        <v>6929590.72</v>
      </c>
      <c r="S2869" s="3">
        <v>0</v>
      </c>
      <c r="T2869" s="3">
        <v>0</v>
      </c>
      <c r="U2869" s="3">
        <v>983942.89</v>
      </c>
      <c r="V2869" s="3">
        <v>2767580.73</v>
      </c>
      <c r="W2869" s="3">
        <v>0</v>
      </c>
      <c r="X2869" s="3">
        <v>0</v>
      </c>
      <c r="Y2869" s="3">
        <v>0</v>
      </c>
      <c r="Z2869" s="3">
        <v>5582166.68</v>
      </c>
      <c r="AA2869" s="3">
        <v>0</v>
      </c>
      <c r="AB2869" s="3">
        <v>1641565.15</v>
      </c>
      <c r="AC2869" s="3">
        <v>248887592.43</v>
      </c>
      <c r="AD2869" s="3">
        <v>2505045.8</v>
      </c>
      <c r="AE2869" s="3">
        <v>0</v>
      </c>
      <c r="AF2869" s="3">
        <v>0</v>
      </c>
      <c r="AG2869" s="3">
        <v>0</v>
      </c>
      <c r="AH2869" s="3">
        <v>14498694.77</v>
      </c>
      <c r="AI2869" s="3">
        <v>0</v>
      </c>
      <c r="AJ2869" s="3">
        <v>40359271.98</v>
      </c>
      <c r="AK2869" s="3">
        <v>16952024.82</v>
      </c>
      <c r="AL2869" s="3">
        <v>4911119.84</v>
      </c>
      <c r="AM2869" s="3">
        <v>8084746.9</v>
      </c>
      <c r="AN2869" s="3">
        <v>8552237.02</v>
      </c>
      <c r="AO2869" s="6">
        <f t="shared" si="675"/>
        <v>174822702.73</v>
      </c>
      <c r="AP2869" s="6">
        <f t="shared" si="676"/>
        <v>41660395.7</v>
      </c>
      <c r="AQ2869" s="6">
        <f t="shared" si="677"/>
        <v>17904846.17</v>
      </c>
      <c r="AR2869" s="6">
        <f t="shared" si="678"/>
        <v>23755549.53</v>
      </c>
      <c r="AS2869" s="6">
        <f t="shared" si="679"/>
        <v>344750733.56</v>
      </c>
      <c r="AT2869" s="10">
        <f t="shared" si="680"/>
        <v>16763399.53</v>
      </c>
      <c r="AU2869" s="10">
        <f t="shared" si="681"/>
        <v>361514133.09</v>
      </c>
      <c r="AV2869" s="10">
        <f t="shared" si="682"/>
        <v>198578252.26</v>
      </c>
      <c r="AW2869" s="12">
        <f t="shared" si="668"/>
        <v>0.312131904133554</v>
      </c>
      <c r="AX2869" s="12">
        <f t="shared" si="669"/>
        <v>0.657938391466832</v>
      </c>
      <c r="AY2869" s="12">
        <f t="shared" si="670"/>
        <v>0.0424136270218265</v>
      </c>
      <c r="AZ2869" s="12">
        <f t="shared" si="671"/>
        <v>0.615524764445005</v>
      </c>
      <c r="BA2869" s="12">
        <f t="shared" si="672"/>
        <v>0.0299297043996137</v>
      </c>
      <c r="BB2869" s="12">
        <f t="shared" si="673"/>
        <v>0.645454468844619</v>
      </c>
      <c r="BC2869" s="12">
        <f t="shared" si="674"/>
        <v>0.354545531155381</v>
      </c>
    </row>
    <row r="2870" spans="1:55">
      <c r="A2870" s="3" t="s">
        <v>5791</v>
      </c>
      <c r="B2870" s="3" t="s">
        <v>5792</v>
      </c>
      <c r="C2870" s="3">
        <v>0</v>
      </c>
      <c r="D2870" s="3">
        <v>60211976.17</v>
      </c>
      <c r="E2870" s="3">
        <v>0</v>
      </c>
      <c r="F2870" s="3">
        <v>0</v>
      </c>
      <c r="G2870" s="3">
        <v>0</v>
      </c>
      <c r="H2870" s="3">
        <v>0</v>
      </c>
      <c r="I2870" s="3">
        <v>0</v>
      </c>
      <c r="J2870" s="3">
        <v>0</v>
      </c>
      <c r="K2870" s="3">
        <v>763730.96</v>
      </c>
      <c r="L2870" s="3">
        <v>0</v>
      </c>
      <c r="M2870" s="3">
        <v>801929686.32</v>
      </c>
      <c r="N2870" s="3">
        <v>39513246.91</v>
      </c>
      <c r="O2870" s="3">
        <v>272694236.08</v>
      </c>
      <c r="P2870" s="3">
        <v>25519748.95</v>
      </c>
      <c r="Q2870" s="3">
        <v>0</v>
      </c>
      <c r="R2870" s="3">
        <v>866090965.63</v>
      </c>
      <c r="S2870" s="3">
        <v>0</v>
      </c>
      <c r="T2870" s="3">
        <v>0</v>
      </c>
      <c r="U2870" s="3">
        <v>25909715.65</v>
      </c>
      <c r="V2870" s="3">
        <v>20054874.34</v>
      </c>
      <c r="W2870" s="3">
        <v>0</v>
      </c>
      <c r="X2870" s="3">
        <v>0</v>
      </c>
      <c r="Y2870" s="3">
        <v>0</v>
      </c>
      <c r="Z2870" s="3">
        <v>85138064.88</v>
      </c>
      <c r="AA2870" s="3">
        <v>0</v>
      </c>
      <c r="AB2870" s="3">
        <v>0</v>
      </c>
      <c r="AC2870" s="3">
        <v>1138878012.44</v>
      </c>
      <c r="AD2870" s="3">
        <v>197328961.1</v>
      </c>
      <c r="AE2870" s="3">
        <v>0</v>
      </c>
      <c r="AF2870" s="3">
        <v>0</v>
      </c>
      <c r="AG2870" s="3">
        <v>0</v>
      </c>
      <c r="AH2870" s="3">
        <v>187927619.09</v>
      </c>
      <c r="AI2870" s="3">
        <v>0</v>
      </c>
      <c r="AJ2870" s="3">
        <v>0</v>
      </c>
      <c r="AK2870" s="3">
        <v>99331185.79</v>
      </c>
      <c r="AL2870" s="3">
        <v>26118642.1</v>
      </c>
      <c r="AM2870" s="3">
        <v>0</v>
      </c>
      <c r="AN2870" s="3">
        <v>960928.33</v>
      </c>
      <c r="AO2870" s="6">
        <f t="shared" si="675"/>
        <v>60975707.13</v>
      </c>
      <c r="AP2870" s="6">
        <f t="shared" si="676"/>
        <v>1139656918.26</v>
      </c>
      <c r="AQ2870" s="6">
        <f t="shared" si="677"/>
        <v>997193620.5</v>
      </c>
      <c r="AR2870" s="6">
        <f t="shared" si="678"/>
        <v>142463297.76</v>
      </c>
      <c r="AS2870" s="6">
        <f t="shared" si="679"/>
        <v>1650545348.85</v>
      </c>
      <c r="AT2870" s="10">
        <f t="shared" si="680"/>
        <v>0</v>
      </c>
      <c r="AU2870" s="10">
        <f t="shared" si="681"/>
        <v>1650545348.85</v>
      </c>
      <c r="AV2870" s="10">
        <f t="shared" si="682"/>
        <v>203439004.89</v>
      </c>
      <c r="AW2870" s="12">
        <f t="shared" si="668"/>
        <v>0.0328890084789524</v>
      </c>
      <c r="AX2870" s="12">
        <f t="shared" si="669"/>
        <v>0.967110991521048</v>
      </c>
      <c r="AY2870" s="12">
        <f t="shared" si="670"/>
        <v>0.0768416936597184</v>
      </c>
      <c r="AZ2870" s="12">
        <f t="shared" si="671"/>
        <v>0.890269297861329</v>
      </c>
      <c r="BA2870" s="12">
        <f t="shared" si="672"/>
        <v>0</v>
      </c>
      <c r="BB2870" s="12">
        <f t="shared" si="673"/>
        <v>0.890269297861329</v>
      </c>
      <c r="BC2870" s="12">
        <f t="shared" si="674"/>
        <v>0.109730702138671</v>
      </c>
    </row>
    <row r="2871" spans="1:55">
      <c r="A2871" s="3" t="s">
        <v>5793</v>
      </c>
      <c r="B2871" s="3" t="s">
        <v>5794</v>
      </c>
      <c r="C2871" s="3">
        <v>865362780.32</v>
      </c>
      <c r="D2871" s="3">
        <v>59762472.87</v>
      </c>
      <c r="E2871" s="3">
        <v>0</v>
      </c>
      <c r="F2871" s="3">
        <v>0</v>
      </c>
      <c r="G2871" s="3">
        <v>0</v>
      </c>
      <c r="H2871" s="3">
        <v>0</v>
      </c>
      <c r="I2871" s="3">
        <v>0</v>
      </c>
      <c r="J2871" s="3">
        <v>42783872.6</v>
      </c>
      <c r="K2871" s="3">
        <v>124595388.72</v>
      </c>
      <c r="L2871" s="3">
        <v>0</v>
      </c>
      <c r="M2871" s="3">
        <v>1867698194.17</v>
      </c>
      <c r="N2871" s="3">
        <v>21840263.06</v>
      </c>
      <c r="O2871" s="3">
        <v>20239134.89</v>
      </c>
      <c r="P2871" s="3">
        <v>147421385.94</v>
      </c>
      <c r="Q2871" s="3">
        <v>0</v>
      </c>
      <c r="R2871" s="3">
        <v>545010554.85</v>
      </c>
      <c r="S2871" s="3">
        <v>0</v>
      </c>
      <c r="T2871" s="3">
        <v>0</v>
      </c>
      <c r="U2871" s="3">
        <v>17913000.74</v>
      </c>
      <c r="V2871" s="3">
        <v>91602322.58</v>
      </c>
      <c r="W2871" s="3">
        <v>0</v>
      </c>
      <c r="X2871" s="3">
        <v>0</v>
      </c>
      <c r="Y2871" s="3">
        <v>0</v>
      </c>
      <c r="Z2871" s="3">
        <v>0</v>
      </c>
      <c r="AA2871" s="3">
        <v>0</v>
      </c>
      <c r="AB2871" s="3">
        <v>8829795.78</v>
      </c>
      <c r="AC2871" s="3">
        <v>2767663037.53</v>
      </c>
      <c r="AD2871" s="3">
        <v>29937288.56</v>
      </c>
      <c r="AE2871" s="3">
        <v>0</v>
      </c>
      <c r="AF2871" s="3">
        <v>0</v>
      </c>
      <c r="AG2871" s="3">
        <v>0</v>
      </c>
      <c r="AH2871" s="3">
        <v>9116246.39</v>
      </c>
      <c r="AI2871" s="3">
        <v>0</v>
      </c>
      <c r="AJ2871" s="3">
        <v>201464586.98</v>
      </c>
      <c r="AK2871" s="3">
        <v>22125714.39</v>
      </c>
      <c r="AL2871" s="3">
        <v>38839529.95</v>
      </c>
      <c r="AM2871" s="3">
        <v>2806205.32</v>
      </c>
      <c r="AN2871" s="3">
        <v>53230519.5</v>
      </c>
      <c r="AO2871" s="6">
        <f t="shared" si="675"/>
        <v>227141734.19</v>
      </c>
      <c r="AP2871" s="6">
        <f t="shared" si="676"/>
        <v>2057198978.06</v>
      </c>
      <c r="AQ2871" s="6">
        <f t="shared" si="677"/>
        <v>663355673.95</v>
      </c>
      <c r="AR2871" s="6">
        <f t="shared" si="678"/>
        <v>1393843304.11</v>
      </c>
      <c r="AS2871" s="6">
        <f t="shared" si="679"/>
        <v>3125183128.62</v>
      </c>
      <c r="AT2871" s="10">
        <f t="shared" si="680"/>
        <v>865362780.32</v>
      </c>
      <c r="AU2871" s="10">
        <f t="shared" si="681"/>
        <v>3990545908.94</v>
      </c>
      <c r="AV2871" s="10">
        <f t="shared" si="682"/>
        <v>1620985038.3</v>
      </c>
      <c r="AW2871" s="12">
        <f t="shared" si="668"/>
        <v>0.0404776764711096</v>
      </c>
      <c r="AX2871" s="12">
        <f t="shared" si="669"/>
        <v>0.805310792227326</v>
      </c>
      <c r="AY2871" s="12">
        <f t="shared" si="670"/>
        <v>0.248389132522838</v>
      </c>
      <c r="AZ2871" s="12">
        <f t="shared" si="671"/>
        <v>0.556921659704488</v>
      </c>
      <c r="BA2871" s="12">
        <f t="shared" si="672"/>
        <v>0.154211531301565</v>
      </c>
      <c r="BB2871" s="12">
        <f t="shared" si="673"/>
        <v>0.711133191006053</v>
      </c>
      <c r="BC2871" s="12">
        <f t="shared" si="674"/>
        <v>0.288866808993947</v>
      </c>
    </row>
    <row r="2872" spans="1:55">
      <c r="A2872" s="3" t="s">
        <v>5795</v>
      </c>
      <c r="B2872" s="3" t="s">
        <v>5796</v>
      </c>
      <c r="C2872" s="3">
        <v>0</v>
      </c>
      <c r="D2872" s="3">
        <v>59735360.21</v>
      </c>
      <c r="E2872" s="3">
        <v>0</v>
      </c>
      <c r="F2872" s="3">
        <v>0</v>
      </c>
      <c r="G2872" s="3">
        <v>0</v>
      </c>
      <c r="H2872" s="3">
        <v>0</v>
      </c>
      <c r="I2872" s="3">
        <v>0</v>
      </c>
      <c r="J2872" s="3">
        <v>47387218.59</v>
      </c>
      <c r="K2872" s="3">
        <v>9072191.05</v>
      </c>
      <c r="L2872" s="3">
        <v>0</v>
      </c>
      <c r="M2872" s="3">
        <v>198563175.69</v>
      </c>
      <c r="N2872" s="3">
        <v>15450267.12</v>
      </c>
      <c r="O2872" s="3">
        <v>142151403.5</v>
      </c>
      <c r="P2872" s="3">
        <v>31823163.04</v>
      </c>
      <c r="Q2872" s="3">
        <v>0</v>
      </c>
      <c r="R2872" s="3">
        <v>120778430.2</v>
      </c>
      <c r="S2872" s="3">
        <v>0</v>
      </c>
      <c r="T2872" s="3">
        <v>0</v>
      </c>
      <c r="U2872" s="3">
        <v>5123361.42</v>
      </c>
      <c r="V2872" s="3">
        <v>1459529.76</v>
      </c>
      <c r="W2872" s="3">
        <v>0</v>
      </c>
      <c r="X2872" s="3">
        <v>0</v>
      </c>
      <c r="Y2872" s="3">
        <v>305120.53</v>
      </c>
      <c r="Z2872" s="3">
        <v>11740870</v>
      </c>
      <c r="AA2872" s="3">
        <v>0</v>
      </c>
      <c r="AB2872" s="3">
        <v>1579111.42</v>
      </c>
      <c r="AC2872" s="3">
        <v>37868385.14</v>
      </c>
      <c r="AD2872" s="3">
        <v>47933.2</v>
      </c>
      <c r="AE2872" s="3">
        <v>0</v>
      </c>
      <c r="AF2872" s="3">
        <v>0</v>
      </c>
      <c r="AG2872" s="3">
        <v>0</v>
      </c>
      <c r="AH2872" s="3">
        <v>15642446.3</v>
      </c>
      <c r="AI2872" s="3">
        <v>0</v>
      </c>
      <c r="AJ2872" s="3">
        <v>77336614.76</v>
      </c>
      <c r="AK2872" s="3">
        <v>33174272.21</v>
      </c>
      <c r="AL2872" s="3">
        <v>806634.83</v>
      </c>
      <c r="AM2872" s="3">
        <v>1727829.15</v>
      </c>
      <c r="AN2872" s="3">
        <v>0</v>
      </c>
      <c r="AO2872" s="6">
        <f t="shared" si="675"/>
        <v>116194769.85</v>
      </c>
      <c r="AP2872" s="6">
        <f t="shared" si="676"/>
        <v>387988009.35</v>
      </c>
      <c r="AQ2872" s="6">
        <f t="shared" si="677"/>
        <v>140986423.33</v>
      </c>
      <c r="AR2872" s="6">
        <f t="shared" si="678"/>
        <v>247001586.02</v>
      </c>
      <c r="AS2872" s="6">
        <f t="shared" si="679"/>
        <v>166604115.59</v>
      </c>
      <c r="AT2872" s="10">
        <f t="shared" si="680"/>
        <v>0</v>
      </c>
      <c r="AU2872" s="10">
        <f t="shared" si="681"/>
        <v>166604115.59</v>
      </c>
      <c r="AV2872" s="10">
        <f t="shared" si="682"/>
        <v>363196355.87</v>
      </c>
      <c r="AW2872" s="12">
        <f t="shared" si="668"/>
        <v>0.219317981219978</v>
      </c>
      <c r="AX2872" s="12">
        <f t="shared" si="669"/>
        <v>0.780682018780022</v>
      </c>
      <c r="AY2872" s="12">
        <f t="shared" si="670"/>
        <v>0.4662162442765</v>
      </c>
      <c r="AZ2872" s="12">
        <f t="shared" si="671"/>
        <v>0.314465774503522</v>
      </c>
      <c r="BA2872" s="12">
        <f t="shared" si="672"/>
        <v>0</v>
      </c>
      <c r="BB2872" s="12">
        <f t="shared" si="673"/>
        <v>0.314465774503522</v>
      </c>
      <c r="BC2872" s="12">
        <f t="shared" si="674"/>
        <v>0.685534225496478</v>
      </c>
    </row>
    <row r="2873" spans="1:55">
      <c r="A2873" s="3" t="s">
        <v>5797</v>
      </c>
      <c r="B2873" s="3" t="s">
        <v>5798</v>
      </c>
      <c r="C2873" s="3">
        <v>200713628.47</v>
      </c>
      <c r="D2873" s="3">
        <v>59565550.91</v>
      </c>
      <c r="E2873" s="3">
        <v>0</v>
      </c>
      <c r="F2873" s="3">
        <v>0</v>
      </c>
      <c r="G2873" s="3">
        <v>0</v>
      </c>
      <c r="H2873" s="3">
        <v>0</v>
      </c>
      <c r="I2873" s="3">
        <v>0</v>
      </c>
      <c r="J2873" s="3">
        <v>10833107.03</v>
      </c>
      <c r="K2873" s="3">
        <v>11004105.04</v>
      </c>
      <c r="L2873" s="3">
        <v>0</v>
      </c>
      <c r="M2873" s="3">
        <v>143672608.14</v>
      </c>
      <c r="N2873" s="3">
        <v>842285198.04</v>
      </c>
      <c r="O2873" s="3">
        <v>338421210.7</v>
      </c>
      <c r="P2873" s="3">
        <v>43506317.81</v>
      </c>
      <c r="Q2873" s="3">
        <v>0</v>
      </c>
      <c r="R2873" s="3">
        <v>361792816.38</v>
      </c>
      <c r="S2873" s="3">
        <v>0</v>
      </c>
      <c r="T2873" s="3">
        <v>0</v>
      </c>
      <c r="U2873" s="3">
        <v>32638292.06</v>
      </c>
      <c r="V2873" s="3">
        <v>5811767.88</v>
      </c>
      <c r="W2873" s="3">
        <v>0</v>
      </c>
      <c r="X2873" s="3">
        <v>0</v>
      </c>
      <c r="Y2873" s="3">
        <v>0</v>
      </c>
      <c r="Z2873" s="3">
        <v>4444313.9</v>
      </c>
      <c r="AA2873" s="3">
        <v>0</v>
      </c>
      <c r="AB2873" s="3">
        <v>17740156.28</v>
      </c>
      <c r="AC2873" s="3">
        <v>476650245.56</v>
      </c>
      <c r="AD2873" s="3">
        <v>29788517.18</v>
      </c>
      <c r="AE2873" s="3">
        <v>0</v>
      </c>
      <c r="AF2873" s="3">
        <v>0</v>
      </c>
      <c r="AG2873" s="3">
        <v>0</v>
      </c>
      <c r="AH2873" s="3">
        <v>139635526.53</v>
      </c>
      <c r="AI2873" s="3">
        <v>0</v>
      </c>
      <c r="AJ2873" s="3">
        <v>0</v>
      </c>
      <c r="AK2873" s="3">
        <v>269652669.04</v>
      </c>
      <c r="AL2873" s="3">
        <v>16108906.12</v>
      </c>
      <c r="AM2873" s="3">
        <v>0</v>
      </c>
      <c r="AN2873" s="3">
        <v>46564199.68</v>
      </c>
      <c r="AO2873" s="6">
        <f t="shared" si="675"/>
        <v>81402762.98</v>
      </c>
      <c r="AP2873" s="6">
        <f t="shared" si="676"/>
        <v>1367885334.69</v>
      </c>
      <c r="AQ2873" s="6">
        <f t="shared" si="677"/>
        <v>422427346.5</v>
      </c>
      <c r="AR2873" s="6">
        <f t="shared" si="678"/>
        <v>945457988.19</v>
      </c>
      <c r="AS2873" s="6">
        <f t="shared" si="679"/>
        <v>978400064.11</v>
      </c>
      <c r="AT2873" s="10">
        <f t="shared" si="680"/>
        <v>200713628.47</v>
      </c>
      <c r="AU2873" s="10">
        <f t="shared" si="681"/>
        <v>1179113692.58</v>
      </c>
      <c r="AV2873" s="10">
        <f t="shared" si="682"/>
        <v>1026860751.17</v>
      </c>
      <c r="AW2873" s="12">
        <f t="shared" si="668"/>
        <v>0.0369010453455758</v>
      </c>
      <c r="AX2873" s="12">
        <f t="shared" si="669"/>
        <v>0.872112574898909</v>
      </c>
      <c r="AY2873" s="12">
        <f t="shared" si="670"/>
        <v>0.428589728620241</v>
      </c>
      <c r="AZ2873" s="12">
        <f t="shared" si="671"/>
        <v>0.443522846278667</v>
      </c>
      <c r="BA2873" s="12">
        <f t="shared" si="672"/>
        <v>0.0909863797555157</v>
      </c>
      <c r="BB2873" s="12">
        <f t="shared" si="673"/>
        <v>0.534509226034183</v>
      </c>
      <c r="BC2873" s="12">
        <f t="shared" si="674"/>
        <v>0.465490773965817</v>
      </c>
    </row>
    <row r="2874" spans="1:55">
      <c r="A2874" s="3" t="s">
        <v>5799</v>
      </c>
      <c r="B2874" s="3" t="s">
        <v>5800</v>
      </c>
      <c r="C2874" s="3">
        <v>632246954.63</v>
      </c>
      <c r="D2874" s="3">
        <v>59389749.83</v>
      </c>
      <c r="E2874" s="3">
        <v>0</v>
      </c>
      <c r="F2874" s="3">
        <v>0</v>
      </c>
      <c r="G2874" s="3">
        <v>0</v>
      </c>
      <c r="H2874" s="3">
        <v>0</v>
      </c>
      <c r="I2874" s="3">
        <v>0</v>
      </c>
      <c r="J2874" s="3">
        <v>41850201.66</v>
      </c>
      <c r="K2874" s="3">
        <v>317027277.24</v>
      </c>
      <c r="L2874" s="3">
        <v>0</v>
      </c>
      <c r="M2874" s="3">
        <v>512551510.75</v>
      </c>
      <c r="N2874" s="3">
        <v>255112541.28</v>
      </c>
      <c r="O2874" s="3">
        <v>2777251468.88</v>
      </c>
      <c r="P2874" s="3">
        <v>616724042.42</v>
      </c>
      <c r="Q2874" s="3">
        <v>0</v>
      </c>
      <c r="R2874" s="3">
        <v>272130241.64</v>
      </c>
      <c r="S2874" s="3">
        <v>0</v>
      </c>
      <c r="T2874" s="3">
        <v>0</v>
      </c>
      <c r="U2874" s="3">
        <v>1176157.64</v>
      </c>
      <c r="V2874" s="3">
        <v>49349285.95</v>
      </c>
      <c r="W2874" s="3">
        <v>0</v>
      </c>
      <c r="X2874" s="3">
        <v>0</v>
      </c>
      <c r="Y2874" s="3">
        <v>0</v>
      </c>
      <c r="Z2874" s="3">
        <v>49636511.97</v>
      </c>
      <c r="AA2874" s="3">
        <v>0</v>
      </c>
      <c r="AB2874" s="3">
        <v>9957720.04</v>
      </c>
      <c r="AC2874" s="3">
        <v>2191677459.48</v>
      </c>
      <c r="AD2874" s="3">
        <v>305371456.06</v>
      </c>
      <c r="AE2874" s="3">
        <v>0</v>
      </c>
      <c r="AF2874" s="3">
        <v>5703732.75</v>
      </c>
      <c r="AG2874" s="3">
        <v>0</v>
      </c>
      <c r="AH2874" s="3">
        <v>226232270.23</v>
      </c>
      <c r="AI2874" s="3">
        <v>490000</v>
      </c>
      <c r="AJ2874" s="3">
        <v>151655059.32</v>
      </c>
      <c r="AK2874" s="3">
        <v>38136038.99</v>
      </c>
      <c r="AL2874" s="3">
        <v>32973614.91</v>
      </c>
      <c r="AM2874" s="3">
        <v>37159545.2</v>
      </c>
      <c r="AN2874" s="3">
        <v>16259683.3</v>
      </c>
      <c r="AO2874" s="6">
        <f t="shared" si="675"/>
        <v>418267228.73</v>
      </c>
      <c r="AP2874" s="6">
        <f t="shared" si="676"/>
        <v>4161639563.33</v>
      </c>
      <c r="AQ2874" s="6">
        <f t="shared" si="677"/>
        <v>382249917.24</v>
      </c>
      <c r="AR2874" s="6">
        <f t="shared" si="678"/>
        <v>3779389646.09</v>
      </c>
      <c r="AS2874" s="6">
        <f t="shared" si="679"/>
        <v>3005658860.24</v>
      </c>
      <c r="AT2874" s="10">
        <f t="shared" si="680"/>
        <v>632246954.63</v>
      </c>
      <c r="AU2874" s="10">
        <f t="shared" si="681"/>
        <v>3637905814.87</v>
      </c>
      <c r="AV2874" s="10">
        <f t="shared" si="682"/>
        <v>4197656874.82</v>
      </c>
      <c r="AW2874" s="12">
        <f t="shared" si="668"/>
        <v>0.053380624378177</v>
      </c>
      <c r="AX2874" s="12">
        <f t="shared" si="669"/>
        <v>0.865929962535778</v>
      </c>
      <c r="AY2874" s="12">
        <f t="shared" si="670"/>
        <v>0.482338001208631</v>
      </c>
      <c r="AZ2874" s="12">
        <f t="shared" si="671"/>
        <v>0.383591961327147</v>
      </c>
      <c r="BA2874" s="12">
        <f t="shared" si="672"/>
        <v>0.0806894130860452</v>
      </c>
      <c r="BB2874" s="12">
        <f t="shared" si="673"/>
        <v>0.464281374413192</v>
      </c>
      <c r="BC2874" s="12">
        <f t="shared" si="674"/>
        <v>0.535718625586808</v>
      </c>
    </row>
    <row r="2875" spans="1:55">
      <c r="A2875" s="3" t="s">
        <v>5801</v>
      </c>
      <c r="B2875" s="3" t="s">
        <v>5802</v>
      </c>
      <c r="C2875" s="3">
        <v>5947765.5</v>
      </c>
      <c r="D2875" s="3">
        <v>58497756.72</v>
      </c>
      <c r="E2875" s="3">
        <v>270000000</v>
      </c>
      <c r="F2875" s="3">
        <v>0</v>
      </c>
      <c r="G2875" s="3">
        <v>0</v>
      </c>
      <c r="H2875" s="3">
        <v>0</v>
      </c>
      <c r="I2875" s="3">
        <v>0</v>
      </c>
      <c r="J2875" s="3">
        <v>0</v>
      </c>
      <c r="K2875" s="3">
        <v>2361333.17</v>
      </c>
      <c r="L2875" s="3">
        <v>0</v>
      </c>
      <c r="M2875" s="3">
        <v>223320381.65</v>
      </c>
      <c r="N2875" s="3">
        <v>8747215.96</v>
      </c>
      <c r="O2875" s="3">
        <v>218028976.34</v>
      </c>
      <c r="P2875" s="3">
        <v>2723183.73</v>
      </c>
      <c r="Q2875" s="3">
        <v>0</v>
      </c>
      <c r="R2875" s="3">
        <v>195285053.19</v>
      </c>
      <c r="S2875" s="3">
        <v>0</v>
      </c>
      <c r="T2875" s="3">
        <v>0</v>
      </c>
      <c r="U2875" s="3">
        <v>16707364.03</v>
      </c>
      <c r="V2875" s="3">
        <v>3006293.18</v>
      </c>
      <c r="W2875" s="3">
        <v>0</v>
      </c>
      <c r="X2875" s="3">
        <v>0</v>
      </c>
      <c r="Y2875" s="3">
        <v>0</v>
      </c>
      <c r="Z2875" s="3">
        <v>33958533.09</v>
      </c>
      <c r="AA2875" s="3">
        <v>0</v>
      </c>
      <c r="AB2875" s="3">
        <v>26906.36</v>
      </c>
      <c r="AC2875" s="3">
        <v>326066821.74</v>
      </c>
      <c r="AD2875" s="3">
        <v>77992441.12</v>
      </c>
      <c r="AE2875" s="3">
        <v>0</v>
      </c>
      <c r="AF2875" s="3">
        <v>0</v>
      </c>
      <c r="AG2875" s="3">
        <v>0</v>
      </c>
      <c r="AH2875" s="3">
        <v>78553921.54</v>
      </c>
      <c r="AI2875" s="3">
        <v>0</v>
      </c>
      <c r="AJ2875" s="3">
        <v>0</v>
      </c>
      <c r="AK2875" s="3">
        <v>104908.88</v>
      </c>
      <c r="AL2875" s="3">
        <v>1502673.74</v>
      </c>
      <c r="AM2875" s="3">
        <v>0</v>
      </c>
      <c r="AN2875" s="3">
        <v>51117541.52</v>
      </c>
      <c r="AO2875" s="6">
        <f t="shared" si="675"/>
        <v>330859089.89</v>
      </c>
      <c r="AP2875" s="6">
        <f t="shared" si="676"/>
        <v>452819757.68</v>
      </c>
      <c r="AQ2875" s="6">
        <f t="shared" si="677"/>
        <v>248984149.85</v>
      </c>
      <c r="AR2875" s="6">
        <f t="shared" si="678"/>
        <v>203835607.83</v>
      </c>
      <c r="AS2875" s="6">
        <f t="shared" si="679"/>
        <v>535338308.54</v>
      </c>
      <c r="AT2875" s="10">
        <f t="shared" si="680"/>
        <v>5947765.5</v>
      </c>
      <c r="AU2875" s="10">
        <f t="shared" si="681"/>
        <v>541286074.04</v>
      </c>
      <c r="AV2875" s="10">
        <f t="shared" si="682"/>
        <v>534694697.72</v>
      </c>
      <c r="AW2875" s="12">
        <f t="shared" si="668"/>
        <v>0.30749535546886</v>
      </c>
      <c r="AX2875" s="12">
        <f t="shared" si="669"/>
        <v>0.686976882645329</v>
      </c>
      <c r="AY2875" s="12">
        <f t="shared" si="670"/>
        <v>0.189441682583772</v>
      </c>
      <c r="AZ2875" s="12">
        <f t="shared" si="671"/>
        <v>0.497535200061557</v>
      </c>
      <c r="BA2875" s="12">
        <f t="shared" si="672"/>
        <v>0.0055277618858106</v>
      </c>
      <c r="BB2875" s="12">
        <f t="shared" si="673"/>
        <v>0.503062961947367</v>
      </c>
      <c r="BC2875" s="12">
        <f t="shared" si="674"/>
        <v>0.496937038052633</v>
      </c>
    </row>
    <row r="2876" spans="1:55">
      <c r="A2876" s="3" t="s">
        <v>5803</v>
      </c>
      <c r="B2876" s="3" t="s">
        <v>5804</v>
      </c>
      <c r="C2876" s="3">
        <v>0</v>
      </c>
      <c r="D2876" s="3">
        <v>57840671.4</v>
      </c>
      <c r="E2876" s="3">
        <v>0</v>
      </c>
      <c r="F2876" s="3">
        <v>0</v>
      </c>
      <c r="G2876" s="3">
        <v>0</v>
      </c>
      <c r="H2876" s="3">
        <v>0</v>
      </c>
      <c r="I2876" s="3">
        <v>0</v>
      </c>
      <c r="J2876" s="3">
        <v>395242026.35</v>
      </c>
      <c r="K2876" s="3">
        <v>2570432.93</v>
      </c>
      <c r="L2876" s="3">
        <v>0</v>
      </c>
      <c r="M2876" s="3">
        <v>595867136.53</v>
      </c>
      <c r="N2876" s="3">
        <v>27182886.96</v>
      </c>
      <c r="O2876" s="3">
        <v>321830677.4</v>
      </c>
      <c r="P2876" s="3">
        <v>16565440.34</v>
      </c>
      <c r="Q2876" s="3">
        <v>0</v>
      </c>
      <c r="R2876" s="3">
        <v>524693053.7</v>
      </c>
      <c r="S2876" s="3">
        <v>0</v>
      </c>
      <c r="T2876" s="3">
        <v>0</v>
      </c>
      <c r="U2876" s="3">
        <v>13452445.3</v>
      </c>
      <c r="V2876" s="3">
        <v>5766701.63</v>
      </c>
      <c r="W2876" s="3">
        <v>0</v>
      </c>
      <c r="X2876" s="3">
        <v>0</v>
      </c>
      <c r="Y2876" s="3">
        <v>0</v>
      </c>
      <c r="Z2876" s="3">
        <v>1138924.09</v>
      </c>
      <c r="AA2876" s="3">
        <v>0</v>
      </c>
      <c r="AB2876" s="3">
        <v>140259272.73</v>
      </c>
      <c r="AC2876" s="3">
        <v>936182548.9</v>
      </c>
      <c r="AD2876" s="3">
        <v>171479975.39</v>
      </c>
      <c r="AE2876" s="3">
        <v>0</v>
      </c>
      <c r="AF2876" s="3">
        <v>0</v>
      </c>
      <c r="AG2876" s="3">
        <v>0</v>
      </c>
      <c r="AH2876" s="3">
        <v>62376460</v>
      </c>
      <c r="AI2876" s="3">
        <v>0</v>
      </c>
      <c r="AJ2876" s="3">
        <v>0</v>
      </c>
      <c r="AK2876" s="3">
        <v>1611923.81</v>
      </c>
      <c r="AL2876" s="3">
        <v>42285225.74</v>
      </c>
      <c r="AM2876" s="3">
        <v>45238168.37</v>
      </c>
      <c r="AN2876" s="3">
        <v>82327401.28</v>
      </c>
      <c r="AO2876" s="6">
        <f t="shared" si="675"/>
        <v>455653130.68</v>
      </c>
      <c r="AP2876" s="6">
        <f t="shared" si="676"/>
        <v>961446141.23</v>
      </c>
      <c r="AQ2876" s="6">
        <f t="shared" si="677"/>
        <v>685310397.45</v>
      </c>
      <c r="AR2876" s="6">
        <f t="shared" si="678"/>
        <v>276135743.78</v>
      </c>
      <c r="AS2876" s="6">
        <f t="shared" si="679"/>
        <v>1341501703.49</v>
      </c>
      <c r="AT2876" s="10">
        <f t="shared" si="680"/>
        <v>0</v>
      </c>
      <c r="AU2876" s="10">
        <f t="shared" si="681"/>
        <v>1341501703.49</v>
      </c>
      <c r="AV2876" s="10">
        <f t="shared" si="682"/>
        <v>731788874.46</v>
      </c>
      <c r="AW2876" s="12">
        <f t="shared" si="668"/>
        <v>0.219772923065388</v>
      </c>
      <c r="AX2876" s="12">
        <f t="shared" si="669"/>
        <v>0.780227076934612</v>
      </c>
      <c r="AY2876" s="12">
        <f t="shared" si="670"/>
        <v>0.133187188866229</v>
      </c>
      <c r="AZ2876" s="12">
        <f t="shared" si="671"/>
        <v>0.647039888068382</v>
      </c>
      <c r="BA2876" s="12">
        <f t="shared" si="672"/>
        <v>0</v>
      </c>
      <c r="BB2876" s="12">
        <f t="shared" si="673"/>
        <v>0.647039888068382</v>
      </c>
      <c r="BC2876" s="12">
        <f t="shared" si="674"/>
        <v>0.352960111931618</v>
      </c>
    </row>
    <row r="2877" spans="1:55">
      <c r="A2877" s="3" t="s">
        <v>5805</v>
      </c>
      <c r="B2877" s="3" t="s">
        <v>5806</v>
      </c>
      <c r="C2877" s="3">
        <v>201111577.96</v>
      </c>
      <c r="D2877" s="3">
        <v>55829746.29</v>
      </c>
      <c r="E2877" s="3">
        <v>0</v>
      </c>
      <c r="F2877" s="3">
        <v>0</v>
      </c>
      <c r="G2877" s="3">
        <v>0</v>
      </c>
      <c r="H2877" s="3">
        <v>0</v>
      </c>
      <c r="I2877" s="3">
        <v>0</v>
      </c>
      <c r="J2877" s="3">
        <v>37972992.86</v>
      </c>
      <c r="K2877" s="3">
        <v>4874086.61</v>
      </c>
      <c r="L2877" s="3">
        <v>0</v>
      </c>
      <c r="M2877" s="3">
        <v>17652233.08</v>
      </c>
      <c r="N2877" s="3">
        <v>7991444.77</v>
      </c>
      <c r="O2877" s="3">
        <v>173138555.95</v>
      </c>
      <c r="P2877" s="3">
        <v>8401985.76</v>
      </c>
      <c r="Q2877" s="3">
        <v>0</v>
      </c>
      <c r="R2877" s="3">
        <v>14331066.08</v>
      </c>
      <c r="S2877" s="3">
        <v>4348371.65</v>
      </c>
      <c r="T2877" s="3">
        <v>0</v>
      </c>
      <c r="U2877" s="3">
        <v>22230243.02</v>
      </c>
      <c r="V2877" s="3">
        <v>149508.84</v>
      </c>
      <c r="W2877" s="3">
        <v>0</v>
      </c>
      <c r="X2877" s="3">
        <v>0</v>
      </c>
      <c r="Y2877" s="3">
        <v>0</v>
      </c>
      <c r="Z2877" s="3">
        <v>76574494.62</v>
      </c>
      <c r="AA2877" s="3">
        <v>0</v>
      </c>
      <c r="AB2877" s="3">
        <v>0</v>
      </c>
      <c r="AC2877" s="3">
        <v>379154135.19</v>
      </c>
      <c r="AD2877" s="3">
        <v>138696494.14</v>
      </c>
      <c r="AE2877" s="3">
        <v>0</v>
      </c>
      <c r="AF2877" s="3">
        <v>0</v>
      </c>
      <c r="AG2877" s="3">
        <v>0</v>
      </c>
      <c r="AH2877" s="3">
        <v>13376590.35</v>
      </c>
      <c r="AI2877" s="3">
        <v>0</v>
      </c>
      <c r="AJ2877" s="3">
        <v>0</v>
      </c>
      <c r="AK2877" s="3">
        <v>2052129.4</v>
      </c>
      <c r="AL2877" s="3">
        <v>0</v>
      </c>
      <c r="AM2877" s="3">
        <v>0</v>
      </c>
      <c r="AN2877" s="3">
        <v>12113357.55</v>
      </c>
      <c r="AO2877" s="6">
        <f t="shared" si="675"/>
        <v>98676825.76</v>
      </c>
      <c r="AP2877" s="6">
        <f t="shared" si="676"/>
        <v>207184219.56</v>
      </c>
      <c r="AQ2877" s="6">
        <f t="shared" si="677"/>
        <v>117633684.21</v>
      </c>
      <c r="AR2877" s="6">
        <f t="shared" si="678"/>
        <v>89550535.35</v>
      </c>
      <c r="AS2877" s="6">
        <f t="shared" si="679"/>
        <v>545392706.63</v>
      </c>
      <c r="AT2877" s="10">
        <f t="shared" si="680"/>
        <v>201111577.96</v>
      </c>
      <c r="AU2877" s="10">
        <f t="shared" si="681"/>
        <v>746504284.59</v>
      </c>
      <c r="AV2877" s="10">
        <f t="shared" si="682"/>
        <v>188227361.11</v>
      </c>
      <c r="AW2877" s="12">
        <f t="shared" si="668"/>
        <v>0.105567010824912</v>
      </c>
      <c r="AX2877" s="12">
        <f t="shared" si="669"/>
        <v>0.679278640988457</v>
      </c>
      <c r="AY2877" s="12">
        <f t="shared" si="670"/>
        <v>0.0958034701852183</v>
      </c>
      <c r="AZ2877" s="12">
        <f t="shared" si="671"/>
        <v>0.583475170803239</v>
      </c>
      <c r="BA2877" s="12">
        <f t="shared" si="672"/>
        <v>0.215154348186631</v>
      </c>
      <c r="BB2877" s="12">
        <f t="shared" si="673"/>
        <v>0.798629518989869</v>
      </c>
      <c r="BC2877" s="12">
        <f t="shared" si="674"/>
        <v>0.201370481010131</v>
      </c>
    </row>
    <row r="2878" spans="1:55">
      <c r="A2878" s="3" t="s">
        <v>5807</v>
      </c>
      <c r="B2878" s="3" t="s">
        <v>5808</v>
      </c>
      <c r="C2878" s="3">
        <v>0</v>
      </c>
      <c r="D2878" s="3">
        <v>55180699.72</v>
      </c>
      <c r="E2878" s="3">
        <v>0</v>
      </c>
      <c r="F2878" s="3">
        <v>0</v>
      </c>
      <c r="G2878" s="3">
        <v>0</v>
      </c>
      <c r="H2878" s="3">
        <v>0</v>
      </c>
      <c r="I2878" s="3">
        <v>0</v>
      </c>
      <c r="J2878" s="3">
        <v>3312334.92</v>
      </c>
      <c r="K2878" s="3">
        <v>24399360.93</v>
      </c>
      <c r="L2878" s="3">
        <v>0</v>
      </c>
      <c r="M2878" s="3">
        <v>348269609.93</v>
      </c>
      <c r="N2878" s="3">
        <v>24441835.37</v>
      </c>
      <c r="O2878" s="3">
        <v>340028125.83</v>
      </c>
      <c r="P2878" s="3">
        <v>4400524.61</v>
      </c>
      <c r="Q2878" s="3">
        <v>0</v>
      </c>
      <c r="R2878" s="3">
        <v>261770221.8</v>
      </c>
      <c r="S2878" s="3">
        <v>0</v>
      </c>
      <c r="T2878" s="3">
        <v>0</v>
      </c>
      <c r="U2878" s="3">
        <v>23058239.75</v>
      </c>
      <c r="V2878" s="3">
        <v>10377651.72</v>
      </c>
      <c r="W2878" s="3">
        <v>0</v>
      </c>
      <c r="X2878" s="3">
        <v>0</v>
      </c>
      <c r="Y2878" s="3">
        <v>0</v>
      </c>
      <c r="Z2878" s="3">
        <v>9187071.67</v>
      </c>
      <c r="AA2878" s="3">
        <v>0</v>
      </c>
      <c r="AB2878" s="3">
        <v>50825834.47</v>
      </c>
      <c r="AC2878" s="3">
        <v>617821825.21</v>
      </c>
      <c r="AD2878" s="3">
        <v>47375068.9</v>
      </c>
      <c r="AE2878" s="3">
        <v>0</v>
      </c>
      <c r="AF2878" s="3">
        <v>0</v>
      </c>
      <c r="AG2878" s="3">
        <v>0</v>
      </c>
      <c r="AH2878" s="3">
        <v>78341579.59</v>
      </c>
      <c r="AI2878" s="3">
        <v>0</v>
      </c>
      <c r="AJ2878" s="3">
        <v>0</v>
      </c>
      <c r="AK2878" s="3">
        <v>0</v>
      </c>
      <c r="AL2878" s="3">
        <v>8021296.99</v>
      </c>
      <c r="AM2878" s="3">
        <v>6104963.34</v>
      </c>
      <c r="AN2878" s="3">
        <v>7448251.97</v>
      </c>
      <c r="AO2878" s="6">
        <f t="shared" si="675"/>
        <v>82892395.57</v>
      </c>
      <c r="AP2878" s="6">
        <f t="shared" si="676"/>
        <v>717140095.74</v>
      </c>
      <c r="AQ2878" s="6">
        <f t="shared" si="677"/>
        <v>355219019.41</v>
      </c>
      <c r="AR2878" s="6">
        <f t="shared" si="678"/>
        <v>361921076.33</v>
      </c>
      <c r="AS2878" s="6">
        <f t="shared" si="679"/>
        <v>765112986</v>
      </c>
      <c r="AT2878" s="10">
        <f t="shared" si="680"/>
        <v>0</v>
      </c>
      <c r="AU2878" s="10">
        <f t="shared" si="681"/>
        <v>765112986</v>
      </c>
      <c r="AV2878" s="10">
        <f t="shared" si="682"/>
        <v>444813471.9</v>
      </c>
      <c r="AW2878" s="12">
        <f t="shared" si="668"/>
        <v>0.0685102759996435</v>
      </c>
      <c r="AX2878" s="12">
        <f t="shared" si="669"/>
        <v>0.931489724000356</v>
      </c>
      <c r="AY2878" s="12">
        <f t="shared" si="670"/>
        <v>0.299126508034352</v>
      </c>
      <c r="AZ2878" s="12">
        <f t="shared" si="671"/>
        <v>0.632363215966004</v>
      </c>
      <c r="BA2878" s="12">
        <f t="shared" si="672"/>
        <v>0</v>
      </c>
      <c r="BB2878" s="12">
        <f t="shared" si="673"/>
        <v>0.632363215966004</v>
      </c>
      <c r="BC2878" s="12">
        <f t="shared" si="674"/>
        <v>0.367636784033996</v>
      </c>
    </row>
    <row r="2879" spans="1:55">
      <c r="A2879" s="3" t="s">
        <v>5809</v>
      </c>
      <c r="B2879" s="3" t="s">
        <v>5810</v>
      </c>
      <c r="C2879" s="3">
        <v>0</v>
      </c>
      <c r="D2879" s="3">
        <v>54604451.24</v>
      </c>
      <c r="E2879" s="3">
        <v>0</v>
      </c>
      <c r="F2879" s="3">
        <v>0</v>
      </c>
      <c r="G2879" s="3">
        <v>0</v>
      </c>
      <c r="H2879" s="3">
        <v>0</v>
      </c>
      <c r="I2879" s="3">
        <v>0</v>
      </c>
      <c r="J2879" s="3">
        <v>1131904.76</v>
      </c>
      <c r="K2879" s="3">
        <v>256340.99</v>
      </c>
      <c r="L2879" s="3">
        <v>0</v>
      </c>
      <c r="M2879" s="3">
        <v>62041451.61</v>
      </c>
      <c r="N2879" s="3">
        <v>3308389.42</v>
      </c>
      <c r="O2879" s="3">
        <v>43608910.84</v>
      </c>
      <c r="P2879" s="3">
        <v>0</v>
      </c>
      <c r="Q2879" s="3">
        <v>0</v>
      </c>
      <c r="R2879" s="3">
        <v>28677956.02</v>
      </c>
      <c r="S2879" s="3">
        <v>0</v>
      </c>
      <c r="T2879" s="3">
        <v>0</v>
      </c>
      <c r="U2879" s="3">
        <v>344010.51</v>
      </c>
      <c r="V2879" s="3">
        <v>1194043.68</v>
      </c>
      <c r="W2879" s="3">
        <v>0</v>
      </c>
      <c r="X2879" s="3">
        <v>0</v>
      </c>
      <c r="Y2879" s="3">
        <v>0</v>
      </c>
      <c r="Z2879" s="3">
        <v>0</v>
      </c>
      <c r="AA2879" s="3">
        <v>0</v>
      </c>
      <c r="AB2879" s="3">
        <v>0</v>
      </c>
      <c r="AC2879" s="3">
        <v>145004068.17</v>
      </c>
      <c r="AD2879" s="3">
        <v>1323459.81</v>
      </c>
      <c r="AE2879" s="3">
        <v>0</v>
      </c>
      <c r="AF2879" s="3">
        <v>0</v>
      </c>
      <c r="AG2879" s="3">
        <v>0</v>
      </c>
      <c r="AH2879" s="3">
        <v>34642216.89</v>
      </c>
      <c r="AI2879" s="3">
        <v>0</v>
      </c>
      <c r="AJ2879" s="3">
        <v>0</v>
      </c>
      <c r="AK2879" s="3">
        <v>44510.96</v>
      </c>
      <c r="AL2879" s="3">
        <v>228801.46</v>
      </c>
      <c r="AM2879" s="3">
        <v>1230579.22</v>
      </c>
      <c r="AN2879" s="3">
        <v>5829330.5</v>
      </c>
      <c r="AO2879" s="6">
        <f t="shared" si="675"/>
        <v>55992696.99</v>
      </c>
      <c r="AP2879" s="6">
        <f t="shared" si="676"/>
        <v>108958751.87</v>
      </c>
      <c r="AQ2879" s="6">
        <f t="shared" si="677"/>
        <v>30216010.21</v>
      </c>
      <c r="AR2879" s="6">
        <f t="shared" si="678"/>
        <v>78742741.66</v>
      </c>
      <c r="AS2879" s="6">
        <f t="shared" si="679"/>
        <v>188302967.01</v>
      </c>
      <c r="AT2879" s="10">
        <f t="shared" si="680"/>
        <v>0</v>
      </c>
      <c r="AU2879" s="10">
        <f t="shared" si="681"/>
        <v>188302967.01</v>
      </c>
      <c r="AV2879" s="10">
        <f t="shared" si="682"/>
        <v>134735438.65</v>
      </c>
      <c r="AW2879" s="12">
        <f t="shared" si="668"/>
        <v>0.17333139344717</v>
      </c>
      <c r="AX2879" s="12">
        <f t="shared" si="669"/>
        <v>0.82666860655283</v>
      </c>
      <c r="AY2879" s="12">
        <f t="shared" si="670"/>
        <v>0.243756594511172</v>
      </c>
      <c r="AZ2879" s="12">
        <f t="shared" si="671"/>
        <v>0.582912012041658</v>
      </c>
      <c r="BA2879" s="12">
        <f t="shared" si="672"/>
        <v>0</v>
      </c>
      <c r="BB2879" s="12">
        <f t="shared" si="673"/>
        <v>0.582912012041658</v>
      </c>
      <c r="BC2879" s="12">
        <f t="shared" si="674"/>
        <v>0.417087987958342</v>
      </c>
    </row>
    <row r="2880" spans="1:55">
      <c r="A2880" s="3" t="s">
        <v>5811</v>
      </c>
      <c r="B2880" s="3" t="s">
        <v>5812</v>
      </c>
      <c r="C2880" s="3">
        <v>44817832.86</v>
      </c>
      <c r="D2880" s="3">
        <v>54065023.75</v>
      </c>
      <c r="E2880" s="3">
        <v>0</v>
      </c>
      <c r="F2880" s="3">
        <v>6115555.56</v>
      </c>
      <c r="G2880" s="3">
        <v>0</v>
      </c>
      <c r="H2880" s="3">
        <v>0</v>
      </c>
      <c r="I2880" s="3">
        <v>0</v>
      </c>
      <c r="J2880" s="3">
        <v>641546014.81</v>
      </c>
      <c r="K2880" s="3">
        <v>42352538.1</v>
      </c>
      <c r="L2880" s="3">
        <v>0</v>
      </c>
      <c r="M2880" s="3">
        <v>1299244</v>
      </c>
      <c r="N2880" s="3">
        <v>34322837.02</v>
      </c>
      <c r="O2880" s="3">
        <v>221305830.09</v>
      </c>
      <c r="P2880" s="3">
        <v>39784226.27</v>
      </c>
      <c r="Q2880" s="3">
        <v>0</v>
      </c>
      <c r="R2880" s="3">
        <v>124558331.35</v>
      </c>
      <c r="S2880" s="3">
        <v>2027277.86</v>
      </c>
      <c r="T2880" s="3">
        <v>0</v>
      </c>
      <c r="U2880" s="3">
        <v>22362219.3</v>
      </c>
      <c r="V2880" s="3">
        <v>28998722.66</v>
      </c>
      <c r="W2880" s="3">
        <v>0</v>
      </c>
      <c r="X2880" s="3">
        <v>1406023.09</v>
      </c>
      <c r="Y2880" s="3">
        <v>33284275.23</v>
      </c>
      <c r="Z2880" s="3">
        <v>0</v>
      </c>
      <c r="AA2880" s="3">
        <v>0</v>
      </c>
      <c r="AB2880" s="3">
        <v>2315095.84</v>
      </c>
      <c r="AC2880" s="3">
        <v>460742171.56</v>
      </c>
      <c r="AD2880" s="3">
        <v>85293838.86</v>
      </c>
      <c r="AE2880" s="3">
        <v>0</v>
      </c>
      <c r="AF2880" s="3">
        <v>0</v>
      </c>
      <c r="AG2880" s="3">
        <v>0</v>
      </c>
      <c r="AH2880" s="3">
        <v>140894377.95</v>
      </c>
      <c r="AI2880" s="3">
        <v>0</v>
      </c>
      <c r="AJ2880" s="3">
        <v>0</v>
      </c>
      <c r="AK2880" s="3">
        <v>0</v>
      </c>
      <c r="AL2880" s="3">
        <v>28612675.36</v>
      </c>
      <c r="AM2880" s="3">
        <v>2803497.73</v>
      </c>
      <c r="AN2880" s="3">
        <v>0</v>
      </c>
      <c r="AO2880" s="6">
        <f t="shared" si="675"/>
        <v>744079132.22</v>
      </c>
      <c r="AP2880" s="6">
        <f t="shared" si="676"/>
        <v>296712137.38</v>
      </c>
      <c r="AQ2880" s="6">
        <f t="shared" si="677"/>
        <v>214951945.33</v>
      </c>
      <c r="AR2880" s="6">
        <f t="shared" si="678"/>
        <v>81760192.05</v>
      </c>
      <c r="AS2880" s="6">
        <f t="shared" si="679"/>
        <v>718346561.46</v>
      </c>
      <c r="AT2880" s="10">
        <f t="shared" si="680"/>
        <v>44817832.86</v>
      </c>
      <c r="AU2880" s="10">
        <f t="shared" si="681"/>
        <v>763164394.32</v>
      </c>
      <c r="AV2880" s="10">
        <f t="shared" si="682"/>
        <v>825839324.27</v>
      </c>
      <c r="AW2880" s="12">
        <f t="shared" si="668"/>
        <v>0.468267709832836</v>
      </c>
      <c r="AX2880" s="12">
        <f t="shared" si="669"/>
        <v>0.503527300880059</v>
      </c>
      <c r="AY2880" s="12">
        <f t="shared" si="670"/>
        <v>0.0514537449431206</v>
      </c>
      <c r="AZ2880" s="12">
        <f t="shared" si="671"/>
        <v>0.452073555936939</v>
      </c>
      <c r="BA2880" s="12">
        <f t="shared" si="672"/>
        <v>0.0282049892871044</v>
      </c>
      <c r="BB2880" s="12">
        <f t="shared" si="673"/>
        <v>0.480278545224043</v>
      </c>
      <c r="BC2880" s="12">
        <f t="shared" si="674"/>
        <v>0.519721454775957</v>
      </c>
    </row>
    <row r="2881" spans="1:55">
      <c r="A2881" s="3" t="s">
        <v>5813</v>
      </c>
      <c r="B2881" s="3" t="s">
        <v>5814</v>
      </c>
      <c r="C2881" s="3">
        <v>0</v>
      </c>
      <c r="D2881" s="3">
        <v>53213543.06</v>
      </c>
      <c r="E2881" s="3">
        <v>576330249.21</v>
      </c>
      <c r="F2881" s="3">
        <v>5801516.63</v>
      </c>
      <c r="G2881" s="3">
        <v>0</v>
      </c>
      <c r="H2881" s="3">
        <v>0</v>
      </c>
      <c r="I2881" s="3">
        <v>0</v>
      </c>
      <c r="J2881" s="3">
        <v>415458937.22</v>
      </c>
      <c r="K2881" s="3">
        <v>1848723.12</v>
      </c>
      <c r="L2881" s="3">
        <v>0</v>
      </c>
      <c r="M2881" s="3">
        <v>19751582.86</v>
      </c>
      <c r="N2881" s="3">
        <v>1736567.31</v>
      </c>
      <c r="O2881" s="3">
        <v>13963617.19</v>
      </c>
      <c r="P2881" s="3">
        <v>11337731.82</v>
      </c>
      <c r="Q2881" s="3">
        <v>0</v>
      </c>
      <c r="R2881" s="3">
        <v>21030474.92</v>
      </c>
      <c r="S2881" s="3">
        <v>0</v>
      </c>
      <c r="T2881" s="3">
        <v>0</v>
      </c>
      <c r="U2881" s="3">
        <v>1368247.92</v>
      </c>
      <c r="V2881" s="3">
        <v>3517696.29</v>
      </c>
      <c r="W2881" s="3">
        <v>0</v>
      </c>
      <c r="X2881" s="3">
        <v>0</v>
      </c>
      <c r="Y2881" s="3">
        <v>0</v>
      </c>
      <c r="Z2881" s="3">
        <v>0</v>
      </c>
      <c r="AA2881" s="3">
        <v>0</v>
      </c>
      <c r="AB2881" s="3">
        <v>4774903.45</v>
      </c>
      <c r="AC2881" s="3">
        <v>120555675.49</v>
      </c>
      <c r="AD2881" s="3">
        <v>200082743.86</v>
      </c>
      <c r="AE2881" s="3">
        <v>0</v>
      </c>
      <c r="AF2881" s="3">
        <v>0</v>
      </c>
      <c r="AG2881" s="3">
        <v>0</v>
      </c>
      <c r="AH2881" s="3">
        <v>53923652.8</v>
      </c>
      <c r="AI2881" s="3">
        <v>0</v>
      </c>
      <c r="AJ2881" s="3">
        <v>0</v>
      </c>
      <c r="AK2881" s="3">
        <v>8560309.66</v>
      </c>
      <c r="AL2881" s="3">
        <v>29391589.15</v>
      </c>
      <c r="AM2881" s="3">
        <v>198214.06</v>
      </c>
      <c r="AN2881" s="3">
        <v>1462030.52</v>
      </c>
      <c r="AO2881" s="6">
        <f t="shared" si="675"/>
        <v>1052652969.24</v>
      </c>
      <c r="AP2881" s="6">
        <f t="shared" si="676"/>
        <v>46789499.18</v>
      </c>
      <c r="AQ2881" s="6">
        <f t="shared" si="677"/>
        <v>30691322.58</v>
      </c>
      <c r="AR2881" s="6">
        <f t="shared" si="678"/>
        <v>16098176.6</v>
      </c>
      <c r="AS2881" s="6">
        <f t="shared" si="679"/>
        <v>414174215.54</v>
      </c>
      <c r="AT2881" s="10">
        <f t="shared" si="680"/>
        <v>0</v>
      </c>
      <c r="AU2881" s="10">
        <f t="shared" si="681"/>
        <v>414174215.54</v>
      </c>
      <c r="AV2881" s="10">
        <f t="shared" si="682"/>
        <v>1068751145.84</v>
      </c>
      <c r="AW2881" s="12">
        <f t="shared" si="668"/>
        <v>0.709848922039076</v>
      </c>
      <c r="AX2881" s="12">
        <f t="shared" si="669"/>
        <v>0.290151077960924</v>
      </c>
      <c r="AY2881" s="12">
        <f t="shared" si="670"/>
        <v>0.0108556890449423</v>
      </c>
      <c r="AZ2881" s="12">
        <f t="shared" si="671"/>
        <v>0.279295388915982</v>
      </c>
      <c r="BA2881" s="12">
        <f t="shared" si="672"/>
        <v>0</v>
      </c>
      <c r="BB2881" s="12">
        <f t="shared" si="673"/>
        <v>0.279295388915982</v>
      </c>
      <c r="BC2881" s="12">
        <f t="shared" si="674"/>
        <v>0.720704611084018</v>
      </c>
    </row>
    <row r="2882" spans="1:55">
      <c r="A2882" s="3" t="s">
        <v>5815</v>
      </c>
      <c r="B2882" s="3" t="s">
        <v>5816</v>
      </c>
      <c r="C2882" s="3">
        <v>488445435.54</v>
      </c>
      <c r="D2882" s="3">
        <v>52045232.76</v>
      </c>
      <c r="E2882" s="3">
        <v>0</v>
      </c>
      <c r="F2882" s="3">
        <v>0</v>
      </c>
      <c r="G2882" s="3">
        <v>0</v>
      </c>
      <c r="H2882" s="3">
        <v>0</v>
      </c>
      <c r="I2882" s="3">
        <v>0</v>
      </c>
      <c r="J2882" s="3">
        <v>0</v>
      </c>
      <c r="K2882" s="3">
        <v>601589669.78</v>
      </c>
      <c r="L2882" s="3">
        <v>0</v>
      </c>
      <c r="M2882" s="3">
        <v>206283097.11</v>
      </c>
      <c r="N2882" s="3">
        <v>5723181.82</v>
      </c>
      <c r="O2882" s="3">
        <v>27713738.04</v>
      </c>
      <c r="P2882" s="3">
        <v>25393654.79</v>
      </c>
      <c r="Q2882" s="3">
        <v>4564092.78</v>
      </c>
      <c r="R2882" s="3">
        <v>77066296.94</v>
      </c>
      <c r="S2882" s="3">
        <v>0</v>
      </c>
      <c r="T2882" s="3">
        <v>0</v>
      </c>
      <c r="U2882" s="3">
        <v>3584456.54</v>
      </c>
      <c r="V2882" s="3">
        <v>3565531.2</v>
      </c>
      <c r="W2882" s="3">
        <v>0</v>
      </c>
      <c r="X2882" s="3">
        <v>0</v>
      </c>
      <c r="Y2882" s="3">
        <v>0</v>
      </c>
      <c r="Z2882" s="3">
        <v>3294800</v>
      </c>
      <c r="AA2882" s="3">
        <v>0</v>
      </c>
      <c r="AB2882" s="3">
        <v>6225036.03</v>
      </c>
      <c r="AC2882" s="3">
        <v>546276260.23</v>
      </c>
      <c r="AD2882" s="3">
        <v>111882281.01</v>
      </c>
      <c r="AE2882" s="3">
        <v>0</v>
      </c>
      <c r="AF2882" s="3">
        <v>0</v>
      </c>
      <c r="AG2882" s="3">
        <v>0</v>
      </c>
      <c r="AH2882" s="3">
        <v>63643595.38</v>
      </c>
      <c r="AI2882" s="3">
        <v>0</v>
      </c>
      <c r="AJ2882" s="3">
        <v>21850194.1</v>
      </c>
      <c r="AK2882" s="3">
        <v>3507830.06</v>
      </c>
      <c r="AL2882" s="3">
        <v>26353774.45</v>
      </c>
      <c r="AM2882" s="3">
        <v>5751684.55</v>
      </c>
      <c r="AN2882" s="3">
        <v>49026785.83</v>
      </c>
      <c r="AO2882" s="6">
        <f t="shared" si="675"/>
        <v>653634902.54</v>
      </c>
      <c r="AP2882" s="6">
        <f t="shared" si="676"/>
        <v>269677764.54</v>
      </c>
      <c r="AQ2882" s="6">
        <f t="shared" si="677"/>
        <v>93736120.71</v>
      </c>
      <c r="AR2882" s="6">
        <f t="shared" si="678"/>
        <v>175941643.83</v>
      </c>
      <c r="AS2882" s="6">
        <f t="shared" si="679"/>
        <v>828292405.61</v>
      </c>
      <c r="AT2882" s="10">
        <f t="shared" si="680"/>
        <v>488445435.54</v>
      </c>
      <c r="AU2882" s="10">
        <f t="shared" si="681"/>
        <v>1316737841.15</v>
      </c>
      <c r="AV2882" s="10">
        <f t="shared" si="682"/>
        <v>829576546.37</v>
      </c>
      <c r="AW2882" s="12">
        <f t="shared" si="668"/>
        <v>0.304538284950536</v>
      </c>
      <c r="AX2882" s="12">
        <f t="shared" si="669"/>
        <v>0.467887675393334</v>
      </c>
      <c r="AY2882" s="12">
        <f t="shared" si="670"/>
        <v>0.0819738454221961</v>
      </c>
      <c r="AZ2882" s="12">
        <f t="shared" si="671"/>
        <v>0.385913829971138</v>
      </c>
      <c r="BA2882" s="12">
        <f t="shared" si="672"/>
        <v>0.227574039656131</v>
      </c>
      <c r="BB2882" s="12">
        <f t="shared" si="673"/>
        <v>0.613487869627268</v>
      </c>
      <c r="BC2882" s="12">
        <f t="shared" si="674"/>
        <v>0.386512130372732</v>
      </c>
    </row>
    <row r="2883" spans="1:55">
      <c r="A2883" s="3" t="s">
        <v>5817</v>
      </c>
      <c r="B2883" s="3" t="s">
        <v>5818</v>
      </c>
      <c r="C2883" s="3">
        <v>2080859.72</v>
      </c>
      <c r="D2883" s="3">
        <v>51962061.09</v>
      </c>
      <c r="E2883" s="3">
        <v>0</v>
      </c>
      <c r="F2883" s="3">
        <v>0</v>
      </c>
      <c r="G2883" s="3">
        <v>0</v>
      </c>
      <c r="H2883" s="3">
        <v>0</v>
      </c>
      <c r="I2883" s="3">
        <v>0</v>
      </c>
      <c r="J2883" s="3">
        <v>0</v>
      </c>
      <c r="K2883" s="3">
        <v>189689991.76</v>
      </c>
      <c r="L2883" s="3">
        <v>0</v>
      </c>
      <c r="M2883" s="3">
        <v>99930549.21</v>
      </c>
      <c r="N2883" s="3">
        <v>63821822.54</v>
      </c>
      <c r="O2883" s="3">
        <v>83803657.93</v>
      </c>
      <c r="P2883" s="3">
        <v>6169527.9</v>
      </c>
      <c r="Q2883" s="3">
        <v>0</v>
      </c>
      <c r="R2883" s="3">
        <v>9588359.93</v>
      </c>
      <c r="S2883" s="3">
        <v>666363.31</v>
      </c>
      <c r="T2883" s="3">
        <v>0</v>
      </c>
      <c r="U2883" s="3">
        <v>1131649.79</v>
      </c>
      <c r="V2883" s="3">
        <v>27829862.33</v>
      </c>
      <c r="W2883" s="3">
        <v>0</v>
      </c>
      <c r="X2883" s="3">
        <v>0</v>
      </c>
      <c r="Y2883" s="3">
        <v>0</v>
      </c>
      <c r="Z2883" s="3">
        <v>4238888.89</v>
      </c>
      <c r="AA2883" s="3">
        <v>0</v>
      </c>
      <c r="AB2883" s="3">
        <v>56223.55</v>
      </c>
      <c r="AC2883" s="3">
        <v>88479566.23</v>
      </c>
      <c r="AD2883" s="3">
        <v>1214265.05</v>
      </c>
      <c r="AE2883" s="3">
        <v>0</v>
      </c>
      <c r="AF2883" s="3">
        <v>0</v>
      </c>
      <c r="AG2883" s="3">
        <v>0</v>
      </c>
      <c r="AH2883" s="3">
        <v>631196.93</v>
      </c>
      <c r="AI2883" s="3">
        <v>0</v>
      </c>
      <c r="AJ2883" s="3">
        <v>0</v>
      </c>
      <c r="AK2883" s="3">
        <v>0</v>
      </c>
      <c r="AL2883" s="3">
        <v>74210432.66</v>
      </c>
      <c r="AM2883" s="3">
        <v>2374344.87</v>
      </c>
      <c r="AN2883" s="3">
        <v>66075104.78</v>
      </c>
      <c r="AO2883" s="6">
        <f t="shared" si="675"/>
        <v>241652052.85</v>
      </c>
      <c r="AP2883" s="6">
        <f t="shared" si="676"/>
        <v>253725557.58</v>
      </c>
      <c r="AQ2883" s="6">
        <f t="shared" si="677"/>
        <v>43511347.8</v>
      </c>
      <c r="AR2883" s="6">
        <f t="shared" si="678"/>
        <v>210214209.78</v>
      </c>
      <c r="AS2883" s="6">
        <f t="shared" si="679"/>
        <v>232984910.52</v>
      </c>
      <c r="AT2883" s="10">
        <f t="shared" si="680"/>
        <v>2080859.72</v>
      </c>
      <c r="AU2883" s="10">
        <f t="shared" si="681"/>
        <v>235065770.24</v>
      </c>
      <c r="AV2883" s="10">
        <f t="shared" si="682"/>
        <v>451866262.63</v>
      </c>
      <c r="AW2883" s="12">
        <f t="shared" ref="AW2883:AW2946" si="683">AO2883/(AO2883+AR2883+AS2883+AT2883)</f>
        <v>0.351784516206616</v>
      </c>
      <c r="AX2883" s="12">
        <f t="shared" ref="AX2883:AX2946" si="684">(AR2883+AS2883)/(AO2883+AR2883+AS2883+AT2883)</f>
        <v>0.645186276214716</v>
      </c>
      <c r="AY2883" s="12">
        <f t="shared" ref="AY2883:AY2946" si="685">(AR2883)/(AO2883+AR2883+AS2883+AT2883)</f>
        <v>0.306018935966235</v>
      </c>
      <c r="AZ2883" s="12">
        <f t="shared" ref="AZ2883:AZ2946" si="686">AS2883/(AO2883+AR2883+AS2883+AT2883)</f>
        <v>0.339167340248481</v>
      </c>
      <c r="BA2883" s="12">
        <f t="shared" ref="BA2883:BA2946" si="687">AT2883/(AO2883+AR2883+AS2883+AT2883)</f>
        <v>0.00302920757866855</v>
      </c>
      <c r="BB2883" s="12">
        <f t="shared" ref="BB2883:BB2946" si="688">(AU2883)/(AU2883+AV2883)</f>
        <v>0.34219654782715</v>
      </c>
      <c r="BC2883" s="12">
        <f t="shared" ref="BC2883:BC2946" si="689">(AV2883)/(AU2883+AV2883)</f>
        <v>0.657803452172851</v>
      </c>
    </row>
    <row r="2884" spans="1:55">
      <c r="A2884" s="3" t="s">
        <v>5819</v>
      </c>
      <c r="B2884" s="3" t="s">
        <v>5820</v>
      </c>
      <c r="C2884" s="3">
        <v>25046296.63</v>
      </c>
      <c r="D2884" s="3">
        <v>50937944.92</v>
      </c>
      <c r="E2884" s="3">
        <v>0</v>
      </c>
      <c r="F2884" s="3">
        <v>0</v>
      </c>
      <c r="G2884" s="3">
        <v>0</v>
      </c>
      <c r="H2884" s="3">
        <v>0</v>
      </c>
      <c r="I2884" s="3">
        <v>0</v>
      </c>
      <c r="J2884" s="3">
        <v>0</v>
      </c>
      <c r="K2884" s="3">
        <v>1299851.57</v>
      </c>
      <c r="L2884" s="3">
        <v>0</v>
      </c>
      <c r="M2884" s="3">
        <v>25423778.91</v>
      </c>
      <c r="N2884" s="3">
        <v>15519463.01</v>
      </c>
      <c r="O2884" s="3">
        <v>100586413.39</v>
      </c>
      <c r="P2884" s="3">
        <v>9140357.24</v>
      </c>
      <c r="Q2884" s="3">
        <v>0</v>
      </c>
      <c r="R2884" s="3">
        <v>92469002.67</v>
      </c>
      <c r="S2884" s="3">
        <v>0</v>
      </c>
      <c r="T2884" s="3">
        <v>0</v>
      </c>
      <c r="U2884" s="3">
        <v>9522164.7</v>
      </c>
      <c r="V2884" s="3">
        <v>1942915.44</v>
      </c>
      <c r="W2884" s="3">
        <v>0</v>
      </c>
      <c r="X2884" s="3">
        <v>0</v>
      </c>
      <c r="Y2884" s="3">
        <v>0</v>
      </c>
      <c r="Z2884" s="3">
        <v>1954564.69</v>
      </c>
      <c r="AA2884" s="3">
        <v>0</v>
      </c>
      <c r="AB2884" s="3">
        <v>1544097.04</v>
      </c>
      <c r="AC2884" s="3">
        <v>108748848.63</v>
      </c>
      <c r="AD2884" s="3">
        <v>0</v>
      </c>
      <c r="AE2884" s="3">
        <v>0</v>
      </c>
      <c r="AF2884" s="3">
        <v>0</v>
      </c>
      <c r="AG2884" s="3">
        <v>0</v>
      </c>
      <c r="AH2884" s="3">
        <v>22926968.59</v>
      </c>
      <c r="AI2884" s="3">
        <v>0</v>
      </c>
      <c r="AJ2884" s="3">
        <v>0</v>
      </c>
      <c r="AK2884" s="3">
        <v>3310912.84</v>
      </c>
      <c r="AL2884" s="3">
        <v>6321979.55</v>
      </c>
      <c r="AM2884" s="3">
        <v>0</v>
      </c>
      <c r="AN2884" s="3">
        <v>0</v>
      </c>
      <c r="AO2884" s="6">
        <f t="shared" si="675"/>
        <v>52237796.49</v>
      </c>
      <c r="AP2884" s="6">
        <f t="shared" si="676"/>
        <v>150670012.55</v>
      </c>
      <c r="AQ2884" s="6">
        <f t="shared" si="677"/>
        <v>107432744.54</v>
      </c>
      <c r="AR2884" s="6">
        <f t="shared" si="678"/>
        <v>43237268.01</v>
      </c>
      <c r="AS2884" s="6">
        <f t="shared" si="679"/>
        <v>141308709.61</v>
      </c>
      <c r="AT2884" s="10">
        <f t="shared" si="680"/>
        <v>25046296.63</v>
      </c>
      <c r="AU2884" s="10">
        <f t="shared" si="681"/>
        <v>166355006.24</v>
      </c>
      <c r="AV2884" s="10">
        <f t="shared" si="682"/>
        <v>95475064.5</v>
      </c>
      <c r="AW2884" s="12">
        <f t="shared" si="683"/>
        <v>0.199510302015205</v>
      </c>
      <c r="AX2884" s="12">
        <f t="shared" si="684"/>
        <v>0.70483110323587</v>
      </c>
      <c r="AY2884" s="12">
        <f t="shared" si="685"/>
        <v>0.165134844472983</v>
      </c>
      <c r="AZ2884" s="12">
        <f t="shared" si="686"/>
        <v>0.539696258762887</v>
      </c>
      <c r="BA2884" s="12">
        <f t="shared" si="687"/>
        <v>0.0956585947489249</v>
      </c>
      <c r="BB2884" s="12">
        <f t="shared" si="688"/>
        <v>0.635354853511812</v>
      </c>
      <c r="BC2884" s="12">
        <f t="shared" si="689"/>
        <v>0.364645146488188</v>
      </c>
    </row>
    <row r="2885" spans="1:55">
      <c r="A2885" s="3" t="s">
        <v>5821</v>
      </c>
      <c r="B2885" s="3" t="s">
        <v>5822</v>
      </c>
      <c r="C2885" s="3">
        <v>387289165.54</v>
      </c>
      <c r="D2885" s="3">
        <v>50409985.72</v>
      </c>
      <c r="E2885" s="3">
        <v>0</v>
      </c>
      <c r="F2885" s="3">
        <v>0</v>
      </c>
      <c r="G2885" s="3">
        <v>0</v>
      </c>
      <c r="H2885" s="3">
        <v>0</v>
      </c>
      <c r="I2885" s="3">
        <v>0</v>
      </c>
      <c r="J2885" s="3">
        <v>0</v>
      </c>
      <c r="K2885" s="3">
        <v>31903532.19</v>
      </c>
      <c r="L2885" s="3">
        <v>0</v>
      </c>
      <c r="M2885" s="3">
        <v>693959618.27</v>
      </c>
      <c r="N2885" s="3">
        <v>238861842.39</v>
      </c>
      <c r="O2885" s="3">
        <v>911252981.88</v>
      </c>
      <c r="P2885" s="3">
        <v>20440758.09</v>
      </c>
      <c r="Q2885" s="3">
        <v>0</v>
      </c>
      <c r="R2885" s="3">
        <v>543866190.71</v>
      </c>
      <c r="S2885" s="3">
        <v>0</v>
      </c>
      <c r="T2885" s="3">
        <v>0</v>
      </c>
      <c r="U2885" s="3">
        <v>8449628.31</v>
      </c>
      <c r="V2885" s="3">
        <v>35834684.52</v>
      </c>
      <c r="W2885" s="3">
        <v>0</v>
      </c>
      <c r="X2885" s="3">
        <v>0</v>
      </c>
      <c r="Y2885" s="3">
        <v>0</v>
      </c>
      <c r="Z2885" s="3">
        <v>11346246.14</v>
      </c>
      <c r="AA2885" s="3">
        <v>0</v>
      </c>
      <c r="AB2885" s="3">
        <v>3553172.82</v>
      </c>
      <c r="AC2885" s="3">
        <v>958270448.47</v>
      </c>
      <c r="AD2885" s="3">
        <v>88529818.29</v>
      </c>
      <c r="AE2885" s="3">
        <v>0</v>
      </c>
      <c r="AF2885" s="3">
        <v>0</v>
      </c>
      <c r="AG2885" s="3">
        <v>0</v>
      </c>
      <c r="AH2885" s="3">
        <v>97256844.85</v>
      </c>
      <c r="AI2885" s="3">
        <v>0</v>
      </c>
      <c r="AJ2885" s="3">
        <v>13535074.15</v>
      </c>
      <c r="AK2885" s="3">
        <v>13456733.53</v>
      </c>
      <c r="AL2885" s="3">
        <v>48896552.89</v>
      </c>
      <c r="AM2885" s="3">
        <v>4550945.45</v>
      </c>
      <c r="AN2885" s="3">
        <v>2172118.26</v>
      </c>
      <c r="AO2885" s="6">
        <f t="shared" si="675"/>
        <v>82313517.91</v>
      </c>
      <c r="AP2885" s="6">
        <f t="shared" si="676"/>
        <v>1864515200.63</v>
      </c>
      <c r="AQ2885" s="6">
        <f t="shared" si="677"/>
        <v>603049922.5</v>
      </c>
      <c r="AR2885" s="6">
        <f t="shared" si="678"/>
        <v>1261465278.13</v>
      </c>
      <c r="AS2885" s="6">
        <f t="shared" si="679"/>
        <v>1226668535.89</v>
      </c>
      <c r="AT2885" s="10">
        <f t="shared" si="680"/>
        <v>387289165.54</v>
      </c>
      <c r="AU2885" s="10">
        <f t="shared" si="681"/>
        <v>1613957701.43</v>
      </c>
      <c r="AV2885" s="10">
        <f t="shared" si="682"/>
        <v>1343778796.04</v>
      </c>
      <c r="AW2885" s="12">
        <f t="shared" si="683"/>
        <v>0.0278299023528329</v>
      </c>
      <c r="AX2885" s="12">
        <f t="shared" si="684"/>
        <v>0.84122903313</v>
      </c>
      <c r="AY2885" s="12">
        <f t="shared" si="685"/>
        <v>0.426496842842166</v>
      </c>
      <c r="AZ2885" s="12">
        <f t="shared" si="686"/>
        <v>0.414732190287834</v>
      </c>
      <c r="BA2885" s="12">
        <f t="shared" si="687"/>
        <v>0.130941064517167</v>
      </c>
      <c r="BB2885" s="12">
        <f t="shared" si="688"/>
        <v>0.545673254805002</v>
      </c>
      <c r="BC2885" s="12">
        <f t="shared" si="689"/>
        <v>0.454326745194998</v>
      </c>
    </row>
    <row r="2886" spans="1:55">
      <c r="A2886" s="3" t="s">
        <v>5823</v>
      </c>
      <c r="B2886" s="3" t="s">
        <v>5824</v>
      </c>
      <c r="C2886" s="3">
        <v>0</v>
      </c>
      <c r="D2886" s="3">
        <v>50137941.04</v>
      </c>
      <c r="E2886" s="3">
        <v>242253952.37</v>
      </c>
      <c r="F2886" s="3">
        <v>0</v>
      </c>
      <c r="G2886" s="3">
        <v>0</v>
      </c>
      <c r="H2886" s="3">
        <v>0</v>
      </c>
      <c r="I2886" s="3">
        <v>0</v>
      </c>
      <c r="J2886" s="3">
        <v>0</v>
      </c>
      <c r="K2886" s="3">
        <v>2051366.89</v>
      </c>
      <c r="L2886" s="3">
        <v>0</v>
      </c>
      <c r="M2886" s="3">
        <v>8650810.83</v>
      </c>
      <c r="N2886" s="3">
        <v>5481926.86</v>
      </c>
      <c r="O2886" s="3">
        <v>61004962.39</v>
      </c>
      <c r="P2886" s="3">
        <v>0</v>
      </c>
      <c r="Q2886" s="3">
        <v>0</v>
      </c>
      <c r="R2886" s="3">
        <v>29465287.99</v>
      </c>
      <c r="S2886" s="3">
        <v>0</v>
      </c>
      <c r="T2886" s="3">
        <v>0</v>
      </c>
      <c r="U2886" s="3">
        <v>2171981.57</v>
      </c>
      <c r="V2886" s="3">
        <v>2581028.18</v>
      </c>
      <c r="W2886" s="3">
        <v>0</v>
      </c>
      <c r="X2886" s="3">
        <v>0</v>
      </c>
      <c r="Y2886" s="3">
        <v>0</v>
      </c>
      <c r="Z2886" s="3">
        <v>544500.11</v>
      </c>
      <c r="AA2886" s="3">
        <v>0</v>
      </c>
      <c r="AB2886" s="3">
        <v>354748.17</v>
      </c>
      <c r="AC2886" s="3">
        <v>58558626.7</v>
      </c>
      <c r="AD2886" s="3">
        <v>73029870.66</v>
      </c>
      <c r="AE2886" s="3">
        <v>0</v>
      </c>
      <c r="AF2886" s="3">
        <v>0</v>
      </c>
      <c r="AG2886" s="3">
        <v>0</v>
      </c>
      <c r="AH2886" s="3">
        <v>54425021</v>
      </c>
      <c r="AI2886" s="3">
        <v>0</v>
      </c>
      <c r="AJ2886" s="3">
        <v>0</v>
      </c>
      <c r="AK2886" s="3">
        <v>0</v>
      </c>
      <c r="AL2886" s="3">
        <v>8073261.77</v>
      </c>
      <c r="AM2886" s="3">
        <v>338092.86</v>
      </c>
      <c r="AN2886" s="3">
        <v>0</v>
      </c>
      <c r="AO2886" s="6">
        <f t="shared" si="675"/>
        <v>294443260.3</v>
      </c>
      <c r="AP2886" s="6">
        <f t="shared" si="676"/>
        <v>75137700.08</v>
      </c>
      <c r="AQ2886" s="6">
        <f t="shared" si="677"/>
        <v>35117546.02</v>
      </c>
      <c r="AR2886" s="6">
        <f t="shared" si="678"/>
        <v>40020154.06</v>
      </c>
      <c r="AS2886" s="6">
        <f t="shared" si="679"/>
        <v>194424872.99</v>
      </c>
      <c r="AT2886" s="10">
        <f t="shared" si="680"/>
        <v>0</v>
      </c>
      <c r="AU2886" s="10">
        <f t="shared" si="681"/>
        <v>194424872.99</v>
      </c>
      <c r="AV2886" s="10">
        <f t="shared" si="682"/>
        <v>334463414.36</v>
      </c>
      <c r="AW2886" s="12">
        <f t="shared" si="683"/>
        <v>0.556721083341268</v>
      </c>
      <c r="AX2886" s="12">
        <f t="shared" si="684"/>
        <v>0.443278916658732</v>
      </c>
      <c r="AY2886" s="12">
        <f t="shared" si="685"/>
        <v>0.0756684445793295</v>
      </c>
      <c r="AZ2886" s="12">
        <f t="shared" si="686"/>
        <v>0.367610472079402</v>
      </c>
      <c r="BA2886" s="12">
        <f t="shared" si="687"/>
        <v>0</v>
      </c>
      <c r="BB2886" s="12">
        <f t="shared" si="688"/>
        <v>0.367610472079402</v>
      </c>
      <c r="BC2886" s="12">
        <f t="shared" si="689"/>
        <v>0.632389527920598</v>
      </c>
    </row>
    <row r="2887" spans="1:55">
      <c r="A2887" s="3" t="s">
        <v>5825</v>
      </c>
      <c r="B2887" s="3" t="s">
        <v>5826</v>
      </c>
      <c r="C2887" s="3">
        <v>79742897.38</v>
      </c>
      <c r="D2887" s="3">
        <v>50064665.3</v>
      </c>
      <c r="E2887" s="3">
        <v>0</v>
      </c>
      <c r="F2887" s="3">
        <v>0</v>
      </c>
      <c r="G2887" s="3">
        <v>0</v>
      </c>
      <c r="H2887" s="3">
        <v>0</v>
      </c>
      <c r="I2887" s="3">
        <v>0</v>
      </c>
      <c r="J2887" s="3">
        <v>4086406940.2</v>
      </c>
      <c r="K2887" s="3">
        <v>1617298649.54</v>
      </c>
      <c r="L2887" s="3">
        <v>0</v>
      </c>
      <c r="M2887" s="3">
        <v>57593420.53</v>
      </c>
      <c r="N2887" s="3">
        <v>18317711.53</v>
      </c>
      <c r="O2887" s="3">
        <v>5837844174.77</v>
      </c>
      <c r="P2887" s="3">
        <v>90972979.62</v>
      </c>
      <c r="Q2887" s="3">
        <v>0</v>
      </c>
      <c r="R2887" s="3">
        <v>1329896827.45</v>
      </c>
      <c r="S2887" s="3">
        <v>52010103.08</v>
      </c>
      <c r="T2887" s="3">
        <v>0</v>
      </c>
      <c r="U2887" s="3">
        <v>32416568.67</v>
      </c>
      <c r="V2887" s="3">
        <v>1807305482.27</v>
      </c>
      <c r="W2887" s="3">
        <v>0</v>
      </c>
      <c r="X2887" s="3">
        <v>0</v>
      </c>
      <c r="Y2887" s="3">
        <v>9514952.4</v>
      </c>
      <c r="Z2887" s="3">
        <v>2996416.83</v>
      </c>
      <c r="AA2887" s="3">
        <v>0</v>
      </c>
      <c r="AB2887" s="3">
        <v>14179605.01</v>
      </c>
      <c r="AC2887" s="3">
        <v>137914044.16</v>
      </c>
      <c r="AD2887" s="3">
        <v>134260738.06</v>
      </c>
      <c r="AE2887" s="3">
        <v>0</v>
      </c>
      <c r="AF2887" s="3">
        <v>0</v>
      </c>
      <c r="AG2887" s="3">
        <v>0</v>
      </c>
      <c r="AH2887" s="3">
        <v>2105150.32</v>
      </c>
      <c r="AI2887" s="3">
        <v>0</v>
      </c>
      <c r="AJ2887" s="3">
        <v>49791731.42</v>
      </c>
      <c r="AK2887" s="3">
        <v>34531088.64</v>
      </c>
      <c r="AL2887" s="3">
        <v>4884541.51</v>
      </c>
      <c r="AM2887" s="3">
        <v>344149714.52</v>
      </c>
      <c r="AN2887" s="3">
        <v>18710000</v>
      </c>
      <c r="AO2887" s="6">
        <f t="shared" si="675"/>
        <v>5753770255.04</v>
      </c>
      <c r="AP2887" s="6">
        <f t="shared" si="676"/>
        <v>6004728286.45</v>
      </c>
      <c r="AQ2887" s="6">
        <f t="shared" si="677"/>
        <v>3248319955.71</v>
      </c>
      <c r="AR2887" s="6">
        <f t="shared" si="678"/>
        <v>2756408330.74</v>
      </c>
      <c r="AS2887" s="6">
        <f t="shared" si="679"/>
        <v>726347008.63</v>
      </c>
      <c r="AT2887" s="10">
        <f t="shared" si="680"/>
        <v>79742897.38</v>
      </c>
      <c r="AU2887" s="10">
        <f t="shared" si="681"/>
        <v>806089906.01</v>
      </c>
      <c r="AV2887" s="10">
        <f t="shared" si="682"/>
        <v>8510178585.78</v>
      </c>
      <c r="AW2887" s="12">
        <f t="shared" si="683"/>
        <v>0.617604597818379</v>
      </c>
      <c r="AX2887" s="12">
        <f t="shared" si="684"/>
        <v>0.373835870277804</v>
      </c>
      <c r="AY2887" s="12">
        <f t="shared" si="685"/>
        <v>0.295870426358911</v>
      </c>
      <c r="AZ2887" s="12">
        <f t="shared" si="686"/>
        <v>0.0779654439188927</v>
      </c>
      <c r="BA2887" s="12">
        <f t="shared" si="687"/>
        <v>0.00855953190381683</v>
      </c>
      <c r="BB2887" s="12">
        <f t="shared" si="688"/>
        <v>0.0865249758227095</v>
      </c>
      <c r="BC2887" s="12">
        <f t="shared" si="689"/>
        <v>0.913475024177291</v>
      </c>
    </row>
    <row r="2888" spans="1:55">
      <c r="A2888" s="3" t="s">
        <v>5827</v>
      </c>
      <c r="B2888" s="3" t="s">
        <v>5828</v>
      </c>
      <c r="C2888" s="3">
        <v>47742168.63</v>
      </c>
      <c r="D2888" s="3">
        <v>49594439.07</v>
      </c>
      <c r="E2888" s="3">
        <v>0</v>
      </c>
      <c r="F2888" s="3">
        <v>0</v>
      </c>
      <c r="G2888" s="3">
        <v>0</v>
      </c>
      <c r="H2888" s="3">
        <v>0</v>
      </c>
      <c r="I2888" s="3">
        <v>0</v>
      </c>
      <c r="J2888" s="3">
        <v>5994433.51</v>
      </c>
      <c r="K2888" s="3">
        <v>8960408.49</v>
      </c>
      <c r="L2888" s="3">
        <v>0</v>
      </c>
      <c r="M2888" s="3">
        <v>100485815.4</v>
      </c>
      <c r="N2888" s="3">
        <v>18809917.92</v>
      </c>
      <c r="O2888" s="3">
        <v>182092508.46</v>
      </c>
      <c r="P2888" s="3">
        <v>22911665.47</v>
      </c>
      <c r="Q2888" s="3">
        <v>0</v>
      </c>
      <c r="R2888" s="3">
        <v>89338149.83</v>
      </c>
      <c r="S2888" s="3">
        <v>0</v>
      </c>
      <c r="T2888" s="3">
        <v>0</v>
      </c>
      <c r="U2888" s="3">
        <v>65935661.37</v>
      </c>
      <c r="V2888" s="3">
        <v>7600315.76</v>
      </c>
      <c r="W2888" s="3">
        <v>0</v>
      </c>
      <c r="X2888" s="3">
        <v>0</v>
      </c>
      <c r="Y2888" s="3">
        <v>2141771.04</v>
      </c>
      <c r="Z2888" s="3">
        <v>51265153.37</v>
      </c>
      <c r="AA2888" s="3">
        <v>0</v>
      </c>
      <c r="AB2888" s="3">
        <v>5549512.98</v>
      </c>
      <c r="AC2888" s="3">
        <v>267737179.04</v>
      </c>
      <c r="AD2888" s="3">
        <v>149232074.29</v>
      </c>
      <c r="AE2888" s="3">
        <v>0</v>
      </c>
      <c r="AF2888" s="3">
        <v>0</v>
      </c>
      <c r="AG2888" s="3">
        <v>0</v>
      </c>
      <c r="AH2888" s="3">
        <v>114985622.68</v>
      </c>
      <c r="AI2888" s="3">
        <v>0</v>
      </c>
      <c r="AJ2888" s="3">
        <v>0</v>
      </c>
      <c r="AK2888" s="3">
        <v>685724.58</v>
      </c>
      <c r="AL2888" s="3">
        <v>1966694.69</v>
      </c>
      <c r="AM2888" s="3">
        <v>7943696.95</v>
      </c>
      <c r="AN2888" s="3">
        <v>49335366.92</v>
      </c>
      <c r="AO2888" s="6">
        <f t="shared" si="675"/>
        <v>64549281.07</v>
      </c>
      <c r="AP2888" s="6">
        <f t="shared" si="676"/>
        <v>324299907.25</v>
      </c>
      <c r="AQ2888" s="6">
        <f t="shared" si="677"/>
        <v>221830564.35</v>
      </c>
      <c r="AR2888" s="6">
        <f t="shared" si="678"/>
        <v>102469342.9</v>
      </c>
      <c r="AS2888" s="6">
        <f t="shared" si="679"/>
        <v>591886359.15</v>
      </c>
      <c r="AT2888" s="10">
        <f t="shared" si="680"/>
        <v>47742168.63</v>
      </c>
      <c r="AU2888" s="10">
        <f t="shared" si="681"/>
        <v>639628527.78</v>
      </c>
      <c r="AV2888" s="10">
        <f t="shared" si="682"/>
        <v>167018623.97</v>
      </c>
      <c r="AW2888" s="12">
        <f t="shared" si="683"/>
        <v>0.0800217058102319</v>
      </c>
      <c r="AX2888" s="12">
        <f t="shared" si="684"/>
        <v>0.86079235579474</v>
      </c>
      <c r="AY2888" s="12">
        <f t="shared" si="685"/>
        <v>0.12703118417724</v>
      </c>
      <c r="AZ2888" s="12">
        <f t="shared" si="686"/>
        <v>0.733761171617501</v>
      </c>
      <c r="BA2888" s="12">
        <f t="shared" si="687"/>
        <v>0.0591859383950276</v>
      </c>
      <c r="BB2888" s="12">
        <f t="shared" si="688"/>
        <v>0.792947110012528</v>
      </c>
      <c r="BC2888" s="12">
        <f t="shared" si="689"/>
        <v>0.207052889987472</v>
      </c>
    </row>
    <row r="2889" spans="1:55">
      <c r="A2889" s="3" t="s">
        <v>5829</v>
      </c>
      <c r="B2889" s="3" t="s">
        <v>5830</v>
      </c>
      <c r="C2889" s="3">
        <v>57797819.06</v>
      </c>
      <c r="D2889" s="3">
        <v>48377419.31</v>
      </c>
      <c r="E2889" s="3">
        <v>0</v>
      </c>
      <c r="F2889" s="3">
        <v>0</v>
      </c>
      <c r="G2889" s="3">
        <v>0</v>
      </c>
      <c r="H2889" s="3">
        <v>0</v>
      </c>
      <c r="I2889" s="3">
        <v>0</v>
      </c>
      <c r="J2889" s="3">
        <v>0</v>
      </c>
      <c r="K2889" s="3">
        <v>76850207.46</v>
      </c>
      <c r="L2889" s="3">
        <v>0</v>
      </c>
      <c r="M2889" s="3">
        <v>846467684.74</v>
      </c>
      <c r="N2889" s="3">
        <v>8798915.48</v>
      </c>
      <c r="O2889" s="3">
        <v>34074516.65</v>
      </c>
      <c r="P2889" s="3">
        <v>74810030.87</v>
      </c>
      <c r="Q2889" s="3">
        <v>0</v>
      </c>
      <c r="R2889" s="3">
        <v>463877996.82</v>
      </c>
      <c r="S2889" s="3">
        <v>0</v>
      </c>
      <c r="T2889" s="3">
        <v>0</v>
      </c>
      <c r="U2889" s="3">
        <v>6973158.23</v>
      </c>
      <c r="V2889" s="3">
        <v>18578463.71</v>
      </c>
      <c r="W2889" s="3">
        <v>0</v>
      </c>
      <c r="X2889" s="3">
        <v>0</v>
      </c>
      <c r="Y2889" s="3">
        <v>0</v>
      </c>
      <c r="Z2889" s="3">
        <v>0</v>
      </c>
      <c r="AA2889" s="3">
        <v>0</v>
      </c>
      <c r="AB2889" s="3">
        <v>86694226.02</v>
      </c>
      <c r="AC2889" s="3">
        <v>47778763.47</v>
      </c>
      <c r="AD2889" s="3">
        <v>70902.97</v>
      </c>
      <c r="AE2889" s="3">
        <v>0</v>
      </c>
      <c r="AF2889" s="3">
        <v>0</v>
      </c>
      <c r="AG2889" s="3">
        <v>0</v>
      </c>
      <c r="AH2889" s="3">
        <v>1891107.63</v>
      </c>
      <c r="AI2889" s="3">
        <v>0</v>
      </c>
      <c r="AJ2889" s="3">
        <v>0</v>
      </c>
      <c r="AK2889" s="3">
        <v>3083137.62</v>
      </c>
      <c r="AL2889" s="3">
        <v>71489796.84</v>
      </c>
      <c r="AM2889" s="3">
        <v>0</v>
      </c>
      <c r="AN2889" s="3">
        <v>0</v>
      </c>
      <c r="AO2889" s="6">
        <f t="shared" si="675"/>
        <v>125227626.77</v>
      </c>
      <c r="AP2889" s="6">
        <f t="shared" si="676"/>
        <v>964151147.74</v>
      </c>
      <c r="AQ2889" s="6">
        <f t="shared" si="677"/>
        <v>576123844.78</v>
      </c>
      <c r="AR2889" s="6">
        <f t="shared" si="678"/>
        <v>388027302.96</v>
      </c>
      <c r="AS2889" s="6">
        <f t="shared" si="679"/>
        <v>124313708.53</v>
      </c>
      <c r="AT2889" s="10">
        <f t="shared" si="680"/>
        <v>57797819.06</v>
      </c>
      <c r="AU2889" s="10">
        <f t="shared" si="681"/>
        <v>182111527.59</v>
      </c>
      <c r="AV2889" s="10">
        <f t="shared" si="682"/>
        <v>513254929.73</v>
      </c>
      <c r="AW2889" s="12">
        <f t="shared" si="683"/>
        <v>0.180088679072381</v>
      </c>
      <c r="AX2889" s="12">
        <f t="shared" si="684"/>
        <v>0.73679281779654</v>
      </c>
      <c r="AY2889" s="12">
        <f t="shared" si="685"/>
        <v>0.558018435999185</v>
      </c>
      <c r="AZ2889" s="12">
        <f t="shared" si="686"/>
        <v>0.178774381797355</v>
      </c>
      <c r="BA2889" s="12">
        <f t="shared" si="687"/>
        <v>0.0831185031310794</v>
      </c>
      <c r="BB2889" s="12">
        <f t="shared" si="688"/>
        <v>0.261892884928435</v>
      </c>
      <c r="BC2889" s="12">
        <f t="shared" si="689"/>
        <v>0.738107115071565</v>
      </c>
    </row>
    <row r="2890" spans="1:55">
      <c r="A2890" s="3" t="s">
        <v>5831</v>
      </c>
      <c r="B2890" s="3" t="s">
        <v>5832</v>
      </c>
      <c r="C2890" s="3">
        <v>0</v>
      </c>
      <c r="D2890" s="3">
        <v>48176370.86</v>
      </c>
      <c r="E2890" s="3">
        <v>156806572.75</v>
      </c>
      <c r="F2890" s="3">
        <v>0</v>
      </c>
      <c r="G2890" s="3">
        <v>0</v>
      </c>
      <c r="H2890" s="3">
        <v>0</v>
      </c>
      <c r="I2890" s="3">
        <v>0</v>
      </c>
      <c r="J2890" s="3">
        <v>0</v>
      </c>
      <c r="K2890" s="3">
        <v>322875.64</v>
      </c>
      <c r="L2890" s="3">
        <v>0</v>
      </c>
      <c r="M2890" s="3">
        <v>120216623.67</v>
      </c>
      <c r="N2890" s="3">
        <v>2176096.89</v>
      </c>
      <c r="O2890" s="3">
        <v>125355473.5</v>
      </c>
      <c r="P2890" s="3">
        <v>772.61</v>
      </c>
      <c r="Q2890" s="3">
        <v>0</v>
      </c>
      <c r="R2890" s="3">
        <v>92763223.9</v>
      </c>
      <c r="S2890" s="3">
        <v>0</v>
      </c>
      <c r="T2890" s="3">
        <v>0</v>
      </c>
      <c r="U2890" s="3">
        <v>9960557.88</v>
      </c>
      <c r="V2890" s="3">
        <v>2144642.97</v>
      </c>
      <c r="W2890" s="3">
        <v>0</v>
      </c>
      <c r="X2890" s="3">
        <v>0</v>
      </c>
      <c r="Y2890" s="3">
        <v>0</v>
      </c>
      <c r="Z2890" s="3">
        <v>3232126.46</v>
      </c>
      <c r="AA2890" s="3">
        <v>0</v>
      </c>
      <c r="AB2890" s="3">
        <v>745298.79</v>
      </c>
      <c r="AC2890" s="3">
        <v>149421976.56</v>
      </c>
      <c r="AD2890" s="3">
        <v>407692.31</v>
      </c>
      <c r="AE2890" s="3">
        <v>0</v>
      </c>
      <c r="AF2890" s="3">
        <v>0</v>
      </c>
      <c r="AG2890" s="3">
        <v>0</v>
      </c>
      <c r="AH2890" s="3">
        <v>26329359.93</v>
      </c>
      <c r="AI2890" s="3">
        <v>0</v>
      </c>
      <c r="AJ2890" s="3">
        <v>0</v>
      </c>
      <c r="AK2890" s="3">
        <v>2426603.12</v>
      </c>
      <c r="AL2890" s="3">
        <v>2800125.7</v>
      </c>
      <c r="AM2890" s="3">
        <v>6202937.31</v>
      </c>
      <c r="AN2890" s="3">
        <v>1001550</v>
      </c>
      <c r="AO2890" s="6">
        <f t="shared" si="675"/>
        <v>205305819.25</v>
      </c>
      <c r="AP2890" s="6">
        <f t="shared" si="676"/>
        <v>247748966.67</v>
      </c>
      <c r="AQ2890" s="6">
        <f t="shared" si="677"/>
        <v>108845850</v>
      </c>
      <c r="AR2890" s="6">
        <f t="shared" si="678"/>
        <v>138903116.67</v>
      </c>
      <c r="AS2890" s="6">
        <f t="shared" si="679"/>
        <v>188590244.93</v>
      </c>
      <c r="AT2890" s="10">
        <f t="shared" si="680"/>
        <v>0</v>
      </c>
      <c r="AU2890" s="10">
        <f t="shared" si="681"/>
        <v>188590244.93</v>
      </c>
      <c r="AV2890" s="10">
        <f t="shared" si="682"/>
        <v>344208935.92</v>
      </c>
      <c r="AW2890" s="12">
        <f t="shared" si="683"/>
        <v>0.385334337268435</v>
      </c>
      <c r="AX2890" s="12">
        <f t="shared" si="684"/>
        <v>0.614665662731565</v>
      </c>
      <c r="AY2890" s="12">
        <f t="shared" si="685"/>
        <v>0.260704448622465</v>
      </c>
      <c r="AZ2890" s="12">
        <f t="shared" si="686"/>
        <v>0.3539612141091</v>
      </c>
      <c r="BA2890" s="12">
        <f t="shared" si="687"/>
        <v>0</v>
      </c>
      <c r="BB2890" s="12">
        <f t="shared" si="688"/>
        <v>0.3539612141091</v>
      </c>
      <c r="BC2890" s="12">
        <f t="shared" si="689"/>
        <v>0.6460387858909</v>
      </c>
    </row>
    <row r="2891" spans="1:55">
      <c r="A2891" s="3" t="s">
        <v>5833</v>
      </c>
      <c r="B2891" s="3" t="s">
        <v>5834</v>
      </c>
      <c r="C2891" s="3">
        <v>0</v>
      </c>
      <c r="D2891" s="3">
        <v>48086632.98</v>
      </c>
      <c r="E2891" s="3">
        <v>0</v>
      </c>
      <c r="F2891" s="3">
        <v>0</v>
      </c>
      <c r="G2891" s="3">
        <v>0</v>
      </c>
      <c r="H2891" s="3">
        <v>0</v>
      </c>
      <c r="I2891" s="3">
        <v>0</v>
      </c>
      <c r="J2891" s="3">
        <v>12034525.51</v>
      </c>
      <c r="K2891" s="3">
        <v>5345203.82</v>
      </c>
      <c r="L2891" s="3">
        <v>0</v>
      </c>
      <c r="M2891" s="3">
        <v>88401558.18</v>
      </c>
      <c r="N2891" s="3">
        <v>13040099.85</v>
      </c>
      <c r="O2891" s="3">
        <v>44977257.35</v>
      </c>
      <c r="P2891" s="3">
        <v>632043.4</v>
      </c>
      <c r="Q2891" s="3">
        <v>0</v>
      </c>
      <c r="R2891" s="3">
        <v>38222562.96</v>
      </c>
      <c r="S2891" s="3">
        <v>0</v>
      </c>
      <c r="T2891" s="3">
        <v>0</v>
      </c>
      <c r="U2891" s="3">
        <v>2171144.36</v>
      </c>
      <c r="V2891" s="3">
        <v>2057811.09</v>
      </c>
      <c r="W2891" s="3">
        <v>0</v>
      </c>
      <c r="X2891" s="3">
        <v>0</v>
      </c>
      <c r="Y2891" s="3">
        <v>0</v>
      </c>
      <c r="Z2891" s="3">
        <v>0</v>
      </c>
      <c r="AA2891" s="3">
        <v>0</v>
      </c>
      <c r="AB2891" s="3">
        <v>0</v>
      </c>
      <c r="AC2891" s="3">
        <v>1105447.84</v>
      </c>
      <c r="AD2891" s="3">
        <v>0</v>
      </c>
      <c r="AE2891" s="3">
        <v>0</v>
      </c>
      <c r="AF2891" s="3">
        <v>0</v>
      </c>
      <c r="AG2891" s="3">
        <v>0</v>
      </c>
      <c r="AH2891" s="3">
        <v>403781.52</v>
      </c>
      <c r="AI2891" s="3">
        <v>0</v>
      </c>
      <c r="AJ2891" s="3">
        <v>100832578.01</v>
      </c>
      <c r="AK2891" s="3">
        <v>0</v>
      </c>
      <c r="AL2891" s="3">
        <v>2043789.58</v>
      </c>
      <c r="AM2891" s="3">
        <v>31334.7</v>
      </c>
      <c r="AN2891" s="3">
        <v>0</v>
      </c>
      <c r="AO2891" s="6">
        <f t="shared" si="675"/>
        <v>65466362.31</v>
      </c>
      <c r="AP2891" s="6">
        <f t="shared" si="676"/>
        <v>147050958.78</v>
      </c>
      <c r="AQ2891" s="6">
        <f t="shared" si="677"/>
        <v>42451518.41</v>
      </c>
      <c r="AR2891" s="6">
        <f t="shared" si="678"/>
        <v>104599440.37</v>
      </c>
      <c r="AS2891" s="6">
        <f t="shared" si="679"/>
        <v>104416931.65</v>
      </c>
      <c r="AT2891" s="10">
        <f t="shared" si="680"/>
        <v>0</v>
      </c>
      <c r="AU2891" s="10">
        <f t="shared" si="681"/>
        <v>104416931.65</v>
      </c>
      <c r="AV2891" s="10">
        <f t="shared" si="682"/>
        <v>170065802.68</v>
      </c>
      <c r="AW2891" s="12">
        <f t="shared" si="683"/>
        <v>0.238508125000286</v>
      </c>
      <c r="AX2891" s="12">
        <f t="shared" si="684"/>
        <v>0.761491874999714</v>
      </c>
      <c r="AY2891" s="12">
        <f t="shared" si="685"/>
        <v>0.381078396881037</v>
      </c>
      <c r="AZ2891" s="12">
        <f t="shared" si="686"/>
        <v>0.380413478118677</v>
      </c>
      <c r="BA2891" s="12">
        <f t="shared" si="687"/>
        <v>0</v>
      </c>
      <c r="BB2891" s="12">
        <f t="shared" si="688"/>
        <v>0.380413478118677</v>
      </c>
      <c r="BC2891" s="12">
        <f t="shared" si="689"/>
        <v>0.619586521881323</v>
      </c>
    </row>
    <row r="2892" spans="1:55">
      <c r="A2892" s="3" t="s">
        <v>5835</v>
      </c>
      <c r="B2892" s="3" t="s">
        <v>5836</v>
      </c>
      <c r="C2892" s="3">
        <v>4878382.63</v>
      </c>
      <c r="D2892" s="3">
        <v>47614578.11</v>
      </c>
      <c r="E2892" s="3">
        <v>0</v>
      </c>
      <c r="F2892" s="3">
        <v>0</v>
      </c>
      <c r="G2892" s="3">
        <v>0</v>
      </c>
      <c r="H2892" s="3">
        <v>0</v>
      </c>
      <c r="I2892" s="3">
        <v>0</v>
      </c>
      <c r="J2892" s="3">
        <v>80796232.75</v>
      </c>
      <c r="K2892" s="3">
        <v>285692.98</v>
      </c>
      <c r="L2892" s="3">
        <v>0</v>
      </c>
      <c r="M2892" s="3">
        <v>153103783.99</v>
      </c>
      <c r="N2892" s="3">
        <v>3248260.82</v>
      </c>
      <c r="O2892" s="3">
        <v>183613375.03</v>
      </c>
      <c r="P2892" s="3">
        <v>437022.15</v>
      </c>
      <c r="Q2892" s="3">
        <v>0</v>
      </c>
      <c r="R2892" s="3">
        <v>105940348</v>
      </c>
      <c r="S2892" s="3">
        <v>0</v>
      </c>
      <c r="T2892" s="3">
        <v>0</v>
      </c>
      <c r="U2892" s="3">
        <v>20823824.85</v>
      </c>
      <c r="V2892" s="3">
        <v>7765885.26</v>
      </c>
      <c r="W2892" s="3">
        <v>0</v>
      </c>
      <c r="X2892" s="3">
        <v>0</v>
      </c>
      <c r="Y2892" s="3">
        <v>0</v>
      </c>
      <c r="Z2892" s="3">
        <v>2169943.27</v>
      </c>
      <c r="AA2892" s="3">
        <v>0</v>
      </c>
      <c r="AB2892" s="3">
        <v>1513731.64</v>
      </c>
      <c r="AC2892" s="3">
        <v>400795224.26</v>
      </c>
      <c r="AD2892" s="3">
        <v>24453523.26</v>
      </c>
      <c r="AE2892" s="3">
        <v>0</v>
      </c>
      <c r="AF2892" s="3">
        <v>0</v>
      </c>
      <c r="AG2892" s="3">
        <v>0</v>
      </c>
      <c r="AH2892" s="3">
        <v>77656421.85</v>
      </c>
      <c r="AI2892" s="3">
        <v>0</v>
      </c>
      <c r="AJ2892" s="3">
        <v>0</v>
      </c>
      <c r="AK2892" s="3">
        <v>947103.01</v>
      </c>
      <c r="AL2892" s="3">
        <v>3342195.31</v>
      </c>
      <c r="AM2892" s="3">
        <v>8720312.18</v>
      </c>
      <c r="AN2892" s="3">
        <v>19036811.5</v>
      </c>
      <c r="AO2892" s="6">
        <f t="shared" si="675"/>
        <v>128696503.84</v>
      </c>
      <c r="AP2892" s="6">
        <f t="shared" si="676"/>
        <v>340402441.99</v>
      </c>
      <c r="AQ2892" s="6">
        <f t="shared" si="677"/>
        <v>138213733.02</v>
      </c>
      <c r="AR2892" s="6">
        <f t="shared" si="678"/>
        <v>202188708.97</v>
      </c>
      <c r="AS2892" s="6">
        <f t="shared" si="679"/>
        <v>534951591.37</v>
      </c>
      <c r="AT2892" s="10">
        <f t="shared" si="680"/>
        <v>4878382.63</v>
      </c>
      <c r="AU2892" s="10">
        <f t="shared" si="681"/>
        <v>539829974</v>
      </c>
      <c r="AV2892" s="10">
        <f t="shared" si="682"/>
        <v>330885212.81</v>
      </c>
      <c r="AW2892" s="12">
        <f t="shared" si="683"/>
        <v>0.14780551182471</v>
      </c>
      <c r="AX2892" s="12">
        <f t="shared" si="684"/>
        <v>0.846591757564983</v>
      </c>
      <c r="AY2892" s="12">
        <f t="shared" si="685"/>
        <v>0.232209925855032</v>
      </c>
      <c r="AZ2892" s="12">
        <f t="shared" si="686"/>
        <v>0.614381831709951</v>
      </c>
      <c r="BA2892" s="12">
        <f t="shared" si="687"/>
        <v>0.0056027306103075</v>
      </c>
      <c r="BB2892" s="12">
        <f t="shared" si="688"/>
        <v>0.619984562320258</v>
      </c>
      <c r="BC2892" s="12">
        <f t="shared" si="689"/>
        <v>0.380015437679741</v>
      </c>
    </row>
    <row r="2893" spans="1:55">
      <c r="A2893" s="3" t="s">
        <v>5837</v>
      </c>
      <c r="B2893" s="3" t="s">
        <v>5838</v>
      </c>
      <c r="C2893" s="3">
        <v>0</v>
      </c>
      <c r="D2893" s="3">
        <v>47401415.05</v>
      </c>
      <c r="E2893" s="3">
        <v>0</v>
      </c>
      <c r="F2893" s="3">
        <v>0</v>
      </c>
      <c r="G2893" s="3">
        <v>0</v>
      </c>
      <c r="H2893" s="3">
        <v>0</v>
      </c>
      <c r="I2893" s="3">
        <v>0</v>
      </c>
      <c r="J2893" s="3">
        <v>0</v>
      </c>
      <c r="K2893" s="3">
        <v>11138421.19</v>
      </c>
      <c r="L2893" s="3">
        <v>0</v>
      </c>
      <c r="M2893" s="3">
        <v>182843839.98</v>
      </c>
      <c r="N2893" s="3">
        <v>43329417.53</v>
      </c>
      <c r="O2893" s="3">
        <v>175207317.93</v>
      </c>
      <c r="P2893" s="3">
        <v>5202934.19</v>
      </c>
      <c r="Q2893" s="3">
        <v>0</v>
      </c>
      <c r="R2893" s="3">
        <v>78540809.81</v>
      </c>
      <c r="S2893" s="3">
        <v>0</v>
      </c>
      <c r="T2893" s="3">
        <v>0</v>
      </c>
      <c r="U2893" s="3">
        <v>4000</v>
      </c>
      <c r="V2893" s="3">
        <v>23872071.64</v>
      </c>
      <c r="W2893" s="3">
        <v>0</v>
      </c>
      <c r="X2893" s="3">
        <v>0</v>
      </c>
      <c r="Y2893" s="3">
        <v>0</v>
      </c>
      <c r="Z2893" s="3">
        <v>0</v>
      </c>
      <c r="AA2893" s="3">
        <v>0</v>
      </c>
      <c r="AB2893" s="3">
        <v>1697827.85</v>
      </c>
      <c r="AC2893" s="3">
        <v>2201173.5</v>
      </c>
      <c r="AD2893" s="3">
        <v>0</v>
      </c>
      <c r="AE2893" s="3">
        <v>0</v>
      </c>
      <c r="AF2893" s="3">
        <v>0</v>
      </c>
      <c r="AG2893" s="3">
        <v>0</v>
      </c>
      <c r="AH2893" s="3">
        <v>1930551.62</v>
      </c>
      <c r="AI2893" s="3">
        <v>0</v>
      </c>
      <c r="AJ2893" s="3">
        <v>9190474.65</v>
      </c>
      <c r="AK2893" s="3">
        <v>0</v>
      </c>
      <c r="AL2893" s="3">
        <v>3158235.4</v>
      </c>
      <c r="AM2893" s="3">
        <v>145900.56</v>
      </c>
      <c r="AN2893" s="3">
        <v>0</v>
      </c>
      <c r="AO2893" s="6">
        <f t="shared" si="675"/>
        <v>58539836.24</v>
      </c>
      <c r="AP2893" s="6">
        <f t="shared" si="676"/>
        <v>406583509.63</v>
      </c>
      <c r="AQ2893" s="6">
        <f t="shared" si="677"/>
        <v>104114709.3</v>
      </c>
      <c r="AR2893" s="6">
        <f t="shared" si="678"/>
        <v>302468800.33</v>
      </c>
      <c r="AS2893" s="6">
        <f t="shared" si="679"/>
        <v>16626335.73</v>
      </c>
      <c r="AT2893" s="10">
        <f t="shared" si="680"/>
        <v>0</v>
      </c>
      <c r="AU2893" s="10">
        <f t="shared" si="681"/>
        <v>16626335.73</v>
      </c>
      <c r="AV2893" s="10">
        <f t="shared" si="682"/>
        <v>361008636.57</v>
      </c>
      <c r="AW2893" s="12">
        <f t="shared" si="683"/>
        <v>0.15501698871654</v>
      </c>
      <c r="AX2893" s="12">
        <f t="shared" si="684"/>
        <v>0.84498301128346</v>
      </c>
      <c r="AY2893" s="12">
        <f t="shared" si="685"/>
        <v>0.800955479541003</v>
      </c>
      <c r="AZ2893" s="12">
        <f t="shared" si="686"/>
        <v>0.0440275317424567</v>
      </c>
      <c r="BA2893" s="12">
        <f t="shared" si="687"/>
        <v>0</v>
      </c>
      <c r="BB2893" s="12">
        <f t="shared" si="688"/>
        <v>0.0440275317424567</v>
      </c>
      <c r="BC2893" s="12">
        <f t="shared" si="689"/>
        <v>0.955972468257543</v>
      </c>
    </row>
    <row r="2894" spans="1:55">
      <c r="A2894" s="3" t="s">
        <v>5839</v>
      </c>
      <c r="B2894" s="3" t="s">
        <v>5840</v>
      </c>
      <c r="C2894" s="3">
        <v>0</v>
      </c>
      <c r="D2894" s="3">
        <v>46819467.78</v>
      </c>
      <c r="E2894" s="3">
        <v>6000000</v>
      </c>
      <c r="F2894" s="3">
        <v>0</v>
      </c>
      <c r="G2894" s="3">
        <v>0</v>
      </c>
      <c r="H2894" s="3">
        <v>0</v>
      </c>
      <c r="I2894" s="3">
        <v>0</v>
      </c>
      <c r="J2894" s="3">
        <v>0</v>
      </c>
      <c r="K2894" s="3">
        <v>1008437.81</v>
      </c>
      <c r="L2894" s="3">
        <v>0</v>
      </c>
      <c r="M2894" s="3">
        <v>280983297.95</v>
      </c>
      <c r="N2894" s="3">
        <v>4899375.16</v>
      </c>
      <c r="O2894" s="3">
        <v>420719585.03</v>
      </c>
      <c r="P2894" s="3">
        <v>49635.3</v>
      </c>
      <c r="Q2894" s="3">
        <v>0</v>
      </c>
      <c r="R2894" s="3">
        <v>142818507.9</v>
      </c>
      <c r="S2894" s="3">
        <v>0</v>
      </c>
      <c r="T2894" s="3">
        <v>0</v>
      </c>
      <c r="U2894" s="3">
        <v>13762219.21</v>
      </c>
      <c r="V2894" s="3">
        <v>2811410.71</v>
      </c>
      <c r="W2894" s="3">
        <v>0</v>
      </c>
      <c r="X2894" s="3">
        <v>0</v>
      </c>
      <c r="Y2894" s="3">
        <v>9161466.27</v>
      </c>
      <c r="Z2894" s="3">
        <v>71790140.84</v>
      </c>
      <c r="AA2894" s="3">
        <v>0</v>
      </c>
      <c r="AB2894" s="3">
        <v>10329173.4</v>
      </c>
      <c r="AC2894" s="3">
        <v>440685477.87</v>
      </c>
      <c r="AD2894" s="3">
        <v>51221072.83</v>
      </c>
      <c r="AE2894" s="3">
        <v>0</v>
      </c>
      <c r="AF2894" s="3">
        <v>0</v>
      </c>
      <c r="AG2894" s="3">
        <v>0</v>
      </c>
      <c r="AH2894" s="3">
        <v>44748542.77</v>
      </c>
      <c r="AI2894" s="3">
        <v>0</v>
      </c>
      <c r="AJ2894" s="3">
        <v>0</v>
      </c>
      <c r="AK2894" s="3">
        <v>7618961.83</v>
      </c>
      <c r="AL2894" s="3">
        <v>19168548.11</v>
      </c>
      <c r="AM2894" s="3">
        <v>0</v>
      </c>
      <c r="AN2894" s="3">
        <v>13009755.54</v>
      </c>
      <c r="AO2894" s="6">
        <f t="shared" si="675"/>
        <v>53827905.59</v>
      </c>
      <c r="AP2894" s="6">
        <f t="shared" si="676"/>
        <v>706651893.44</v>
      </c>
      <c r="AQ2894" s="6">
        <f t="shared" si="677"/>
        <v>250672918.33</v>
      </c>
      <c r="AR2894" s="6">
        <f t="shared" si="678"/>
        <v>455978975.11</v>
      </c>
      <c r="AS2894" s="6">
        <f t="shared" si="679"/>
        <v>576452358.95</v>
      </c>
      <c r="AT2894" s="10">
        <f t="shared" si="680"/>
        <v>0</v>
      </c>
      <c r="AU2894" s="10">
        <f t="shared" si="681"/>
        <v>576452358.95</v>
      </c>
      <c r="AV2894" s="10">
        <f t="shared" si="682"/>
        <v>509806880.7</v>
      </c>
      <c r="AW2894" s="12">
        <f t="shared" si="683"/>
        <v>0.0495534616647714</v>
      </c>
      <c r="AX2894" s="12">
        <f t="shared" si="684"/>
        <v>0.950446538335229</v>
      </c>
      <c r="AY2894" s="12">
        <f t="shared" si="685"/>
        <v>0.419769939316622</v>
      </c>
      <c r="AZ2894" s="12">
        <f t="shared" si="686"/>
        <v>0.530676599018607</v>
      </c>
      <c r="BA2894" s="12">
        <f t="shared" si="687"/>
        <v>0</v>
      </c>
      <c r="BB2894" s="12">
        <f t="shared" si="688"/>
        <v>0.530676599018607</v>
      </c>
      <c r="BC2894" s="12">
        <f t="shared" si="689"/>
        <v>0.469323400981393</v>
      </c>
    </row>
    <row r="2895" spans="1:55">
      <c r="A2895" s="3" t="s">
        <v>5841</v>
      </c>
      <c r="B2895" s="3" t="s">
        <v>5842</v>
      </c>
      <c r="C2895" s="3">
        <v>26806488.49</v>
      </c>
      <c r="D2895" s="3">
        <v>46448286.58</v>
      </c>
      <c r="E2895" s="3">
        <v>0</v>
      </c>
      <c r="F2895" s="3">
        <v>0</v>
      </c>
      <c r="G2895" s="3">
        <v>0</v>
      </c>
      <c r="H2895" s="3">
        <v>0</v>
      </c>
      <c r="I2895" s="3">
        <v>0</v>
      </c>
      <c r="J2895" s="3">
        <v>2798577.54</v>
      </c>
      <c r="K2895" s="3">
        <v>8476844.51</v>
      </c>
      <c r="L2895" s="3">
        <v>0</v>
      </c>
      <c r="M2895" s="3">
        <v>2193781.99</v>
      </c>
      <c r="N2895" s="3">
        <v>6062359.07</v>
      </c>
      <c r="O2895" s="3">
        <v>2892502.41</v>
      </c>
      <c r="P2895" s="3">
        <v>2827424.62</v>
      </c>
      <c r="Q2895" s="3">
        <v>0</v>
      </c>
      <c r="R2895" s="3">
        <v>37111195.04</v>
      </c>
      <c r="S2895" s="3">
        <v>3798.6</v>
      </c>
      <c r="T2895" s="3">
        <v>0</v>
      </c>
      <c r="U2895" s="3">
        <v>2998501.99</v>
      </c>
      <c r="V2895" s="3">
        <v>8183303.37</v>
      </c>
      <c r="W2895" s="3">
        <v>0</v>
      </c>
      <c r="X2895" s="3">
        <v>0</v>
      </c>
      <c r="Y2895" s="3">
        <v>3059644.82</v>
      </c>
      <c r="Z2895" s="3">
        <v>0</v>
      </c>
      <c r="AA2895" s="3">
        <v>0</v>
      </c>
      <c r="AB2895" s="3">
        <v>7834448.69</v>
      </c>
      <c r="AC2895" s="3">
        <v>157832311.07</v>
      </c>
      <c r="AD2895" s="3">
        <v>182701228.66</v>
      </c>
      <c r="AE2895" s="3">
        <v>0</v>
      </c>
      <c r="AF2895" s="3">
        <v>0</v>
      </c>
      <c r="AG2895" s="3">
        <v>0</v>
      </c>
      <c r="AH2895" s="3">
        <v>74881298.32</v>
      </c>
      <c r="AI2895" s="3">
        <v>583229.31</v>
      </c>
      <c r="AJ2895" s="3">
        <v>0</v>
      </c>
      <c r="AK2895" s="3">
        <v>13114223.93</v>
      </c>
      <c r="AL2895" s="3">
        <v>405051.31</v>
      </c>
      <c r="AM2895" s="3">
        <v>0</v>
      </c>
      <c r="AN2895" s="3">
        <v>14054939</v>
      </c>
      <c r="AO2895" s="6">
        <f t="shared" si="675"/>
        <v>57723708.63</v>
      </c>
      <c r="AP2895" s="6">
        <f t="shared" si="676"/>
        <v>13976068.09</v>
      </c>
      <c r="AQ2895" s="6">
        <f t="shared" si="677"/>
        <v>59190892.51</v>
      </c>
      <c r="AR2895" s="6">
        <f t="shared" si="678"/>
        <v>-45214824.42</v>
      </c>
      <c r="AS2895" s="6">
        <f t="shared" si="679"/>
        <v>443572281.6</v>
      </c>
      <c r="AT2895" s="10">
        <f t="shared" si="680"/>
        <v>26806488.49</v>
      </c>
      <c r="AU2895" s="10">
        <f t="shared" si="681"/>
        <v>470378770.09</v>
      </c>
      <c r="AV2895" s="10">
        <f t="shared" si="682"/>
        <v>12508884.21</v>
      </c>
      <c r="AW2895" s="12">
        <f t="shared" si="683"/>
        <v>0.119538588563994</v>
      </c>
      <c r="AX2895" s="12">
        <f t="shared" si="684"/>
        <v>0.824948522979872</v>
      </c>
      <c r="AY2895" s="12">
        <f t="shared" si="685"/>
        <v>-0.0936342522269367</v>
      </c>
      <c r="AZ2895" s="12">
        <f t="shared" si="686"/>
        <v>0.918582775206809</v>
      </c>
      <c r="BA2895" s="12">
        <f t="shared" si="687"/>
        <v>0.0555128884561338</v>
      </c>
      <c r="BB2895" s="12">
        <f t="shared" si="688"/>
        <v>0.974095663662942</v>
      </c>
      <c r="BC2895" s="12">
        <f t="shared" si="689"/>
        <v>0.0259043363370576</v>
      </c>
    </row>
    <row r="2896" spans="1:55">
      <c r="A2896" s="3" t="s">
        <v>5843</v>
      </c>
      <c r="B2896" s="3" t="s">
        <v>5844</v>
      </c>
      <c r="C2896" s="3">
        <v>0</v>
      </c>
      <c r="D2896" s="3">
        <v>45610929.8</v>
      </c>
      <c r="E2896" s="3">
        <v>285000000</v>
      </c>
      <c r="F2896" s="3">
        <v>0</v>
      </c>
      <c r="G2896" s="3">
        <v>0</v>
      </c>
      <c r="H2896" s="3">
        <v>0</v>
      </c>
      <c r="I2896" s="3">
        <v>0</v>
      </c>
      <c r="J2896" s="3">
        <v>0</v>
      </c>
      <c r="K2896" s="3">
        <v>7238803.98</v>
      </c>
      <c r="L2896" s="3">
        <v>0</v>
      </c>
      <c r="M2896" s="3">
        <v>222029164.38</v>
      </c>
      <c r="N2896" s="3">
        <v>31660479.09</v>
      </c>
      <c r="O2896" s="3">
        <v>180578279.71</v>
      </c>
      <c r="P2896" s="3">
        <v>32067147.17</v>
      </c>
      <c r="Q2896" s="3">
        <v>0</v>
      </c>
      <c r="R2896" s="3">
        <v>105863053.97</v>
      </c>
      <c r="S2896" s="3">
        <v>0</v>
      </c>
      <c r="T2896" s="3">
        <v>0</v>
      </c>
      <c r="U2896" s="3">
        <v>9919932.58</v>
      </c>
      <c r="V2896" s="3">
        <v>13004162.29</v>
      </c>
      <c r="W2896" s="3">
        <v>0</v>
      </c>
      <c r="X2896" s="3">
        <v>0</v>
      </c>
      <c r="Y2896" s="3">
        <v>11130944.38</v>
      </c>
      <c r="Z2896" s="3">
        <v>26499349.64</v>
      </c>
      <c r="AA2896" s="3">
        <v>0</v>
      </c>
      <c r="AB2896" s="3">
        <v>0</v>
      </c>
      <c r="AC2896" s="3">
        <v>270144054.76</v>
      </c>
      <c r="AD2896" s="3">
        <v>34488663.48</v>
      </c>
      <c r="AE2896" s="3">
        <v>0</v>
      </c>
      <c r="AF2896" s="3">
        <v>0</v>
      </c>
      <c r="AG2896" s="3">
        <v>0</v>
      </c>
      <c r="AH2896" s="3">
        <v>39277793.15</v>
      </c>
      <c r="AI2896" s="3">
        <v>0</v>
      </c>
      <c r="AJ2896" s="3">
        <v>0</v>
      </c>
      <c r="AK2896" s="3">
        <v>384188.46</v>
      </c>
      <c r="AL2896" s="3">
        <v>13573380.68</v>
      </c>
      <c r="AM2896" s="3">
        <v>0</v>
      </c>
      <c r="AN2896" s="3">
        <v>18493911.46</v>
      </c>
      <c r="AO2896" s="6">
        <f t="shared" si="675"/>
        <v>337849733.78</v>
      </c>
      <c r="AP2896" s="6">
        <f t="shared" si="676"/>
        <v>466335070.35</v>
      </c>
      <c r="AQ2896" s="6">
        <f t="shared" si="677"/>
        <v>166417442.86</v>
      </c>
      <c r="AR2896" s="6">
        <f t="shared" si="678"/>
        <v>299917627.49</v>
      </c>
      <c r="AS2896" s="6">
        <f t="shared" si="679"/>
        <v>376361991.99</v>
      </c>
      <c r="AT2896" s="10">
        <f t="shared" si="680"/>
        <v>0</v>
      </c>
      <c r="AU2896" s="10">
        <f t="shared" si="681"/>
        <v>376361991.99</v>
      </c>
      <c r="AV2896" s="10">
        <f t="shared" si="682"/>
        <v>637767361.27</v>
      </c>
      <c r="AW2896" s="12">
        <f t="shared" si="683"/>
        <v>0.333142643681454</v>
      </c>
      <c r="AX2896" s="12">
        <f t="shared" si="684"/>
        <v>0.666857356318546</v>
      </c>
      <c r="AY2896" s="12">
        <f t="shared" si="685"/>
        <v>0.295739026314435</v>
      </c>
      <c r="AZ2896" s="12">
        <f t="shared" si="686"/>
        <v>0.371118330004111</v>
      </c>
      <c r="BA2896" s="12">
        <f t="shared" si="687"/>
        <v>0</v>
      </c>
      <c r="BB2896" s="12">
        <f t="shared" si="688"/>
        <v>0.371118330004111</v>
      </c>
      <c r="BC2896" s="12">
        <f t="shared" si="689"/>
        <v>0.628881669995889</v>
      </c>
    </row>
    <row r="2897" spans="1:55">
      <c r="A2897" s="3" t="s">
        <v>5845</v>
      </c>
      <c r="B2897" s="3" t="s">
        <v>5846</v>
      </c>
      <c r="C2897" s="3">
        <v>447238417.69</v>
      </c>
      <c r="D2897" s="3">
        <v>45252446.33</v>
      </c>
      <c r="E2897" s="3">
        <v>0</v>
      </c>
      <c r="F2897" s="3">
        <v>0</v>
      </c>
      <c r="G2897" s="3">
        <v>0</v>
      </c>
      <c r="H2897" s="3">
        <v>0</v>
      </c>
      <c r="I2897" s="3">
        <v>0</v>
      </c>
      <c r="J2897" s="3">
        <v>246408196.72</v>
      </c>
      <c r="K2897" s="3">
        <v>102245581.69</v>
      </c>
      <c r="L2897" s="3">
        <v>0</v>
      </c>
      <c r="M2897" s="3">
        <v>70803968.13</v>
      </c>
      <c r="N2897" s="3">
        <v>2515111.51</v>
      </c>
      <c r="O2897" s="3">
        <v>5186134.17</v>
      </c>
      <c r="P2897" s="3">
        <v>13174018.84</v>
      </c>
      <c r="Q2897" s="3">
        <v>0</v>
      </c>
      <c r="R2897" s="3">
        <v>68044331.36</v>
      </c>
      <c r="S2897" s="3">
        <v>0</v>
      </c>
      <c r="T2897" s="3">
        <v>0</v>
      </c>
      <c r="U2897" s="3">
        <v>28206666.28</v>
      </c>
      <c r="V2897" s="3">
        <v>5851444.65</v>
      </c>
      <c r="W2897" s="3">
        <v>0</v>
      </c>
      <c r="X2897" s="3">
        <v>0</v>
      </c>
      <c r="Y2897" s="3">
        <v>0</v>
      </c>
      <c r="Z2897" s="3">
        <v>45326472.57</v>
      </c>
      <c r="AA2897" s="3">
        <v>0</v>
      </c>
      <c r="AB2897" s="3">
        <v>330159.43</v>
      </c>
      <c r="AC2897" s="3">
        <v>862097827.57</v>
      </c>
      <c r="AD2897" s="3">
        <v>230474412.19</v>
      </c>
      <c r="AE2897" s="3">
        <v>0</v>
      </c>
      <c r="AF2897" s="3">
        <v>0</v>
      </c>
      <c r="AG2897" s="3">
        <v>0</v>
      </c>
      <c r="AH2897" s="3">
        <v>377877224.47</v>
      </c>
      <c r="AI2897" s="3">
        <v>0</v>
      </c>
      <c r="AJ2897" s="3">
        <v>19051827.12</v>
      </c>
      <c r="AK2897" s="3">
        <v>20305911.61</v>
      </c>
      <c r="AL2897" s="3">
        <v>10155251.27</v>
      </c>
      <c r="AM2897" s="3">
        <v>0</v>
      </c>
      <c r="AN2897" s="3">
        <v>130178375.57</v>
      </c>
      <c r="AO2897" s="6">
        <f t="shared" si="675"/>
        <v>393906224.74</v>
      </c>
      <c r="AP2897" s="6">
        <f t="shared" si="676"/>
        <v>91679232.65</v>
      </c>
      <c r="AQ2897" s="6">
        <f t="shared" si="677"/>
        <v>147759074.29</v>
      </c>
      <c r="AR2897" s="6">
        <f t="shared" si="678"/>
        <v>-56079841.64</v>
      </c>
      <c r="AS2897" s="6">
        <f t="shared" si="679"/>
        <v>1650140829.8</v>
      </c>
      <c r="AT2897" s="10">
        <f t="shared" si="680"/>
        <v>447238417.69</v>
      </c>
      <c r="AU2897" s="10">
        <f t="shared" si="681"/>
        <v>2097379247.49</v>
      </c>
      <c r="AV2897" s="10">
        <f t="shared" si="682"/>
        <v>337826383.1</v>
      </c>
      <c r="AW2897" s="12">
        <f t="shared" si="683"/>
        <v>0.161754810268143</v>
      </c>
      <c r="AX2897" s="12">
        <f t="shared" si="684"/>
        <v>0.654589890946413</v>
      </c>
      <c r="AY2897" s="12">
        <f t="shared" si="685"/>
        <v>-0.0230287910538434</v>
      </c>
      <c r="AZ2897" s="12">
        <f t="shared" si="686"/>
        <v>0.677618682000257</v>
      </c>
      <c r="BA2897" s="12">
        <f t="shared" si="687"/>
        <v>0.183655298785443</v>
      </c>
      <c r="BB2897" s="12">
        <f t="shared" si="688"/>
        <v>0.8612739807857</v>
      </c>
      <c r="BC2897" s="12">
        <f t="shared" si="689"/>
        <v>0.1387260192143</v>
      </c>
    </row>
    <row r="2898" spans="1:55">
      <c r="A2898" s="3" t="s">
        <v>5847</v>
      </c>
      <c r="B2898" s="3" t="s">
        <v>5848</v>
      </c>
      <c r="C2898" s="3">
        <v>0</v>
      </c>
      <c r="D2898" s="3">
        <v>44731569.28</v>
      </c>
      <c r="E2898" s="3">
        <v>40565008.22</v>
      </c>
      <c r="F2898" s="3">
        <v>0</v>
      </c>
      <c r="G2898" s="3">
        <v>0</v>
      </c>
      <c r="H2898" s="3">
        <v>0</v>
      </c>
      <c r="I2898" s="3">
        <v>0</v>
      </c>
      <c r="J2898" s="3">
        <v>0</v>
      </c>
      <c r="K2898" s="3">
        <v>261282.5</v>
      </c>
      <c r="L2898" s="3">
        <v>0</v>
      </c>
      <c r="M2898" s="3">
        <v>187970679.84</v>
      </c>
      <c r="N2898" s="3">
        <v>538701.08</v>
      </c>
      <c r="O2898" s="3">
        <v>82977443.97</v>
      </c>
      <c r="P2898" s="3">
        <v>347034102.87</v>
      </c>
      <c r="Q2898" s="3">
        <v>0</v>
      </c>
      <c r="R2898" s="3">
        <v>28334380.16</v>
      </c>
      <c r="S2898" s="3">
        <v>0</v>
      </c>
      <c r="T2898" s="3">
        <v>0</v>
      </c>
      <c r="U2898" s="3">
        <v>13217382.19</v>
      </c>
      <c r="V2898" s="3">
        <v>5691788.2</v>
      </c>
      <c r="W2898" s="3">
        <v>0</v>
      </c>
      <c r="X2898" s="3">
        <v>0</v>
      </c>
      <c r="Y2898" s="3">
        <v>23206155.71</v>
      </c>
      <c r="Z2898" s="3">
        <v>13564221.26</v>
      </c>
      <c r="AA2898" s="3">
        <v>0</v>
      </c>
      <c r="AB2898" s="3">
        <v>142339.68</v>
      </c>
      <c r="AC2898" s="3">
        <v>211452333.22</v>
      </c>
      <c r="AD2898" s="3">
        <v>15550597.8</v>
      </c>
      <c r="AE2898" s="3">
        <v>0</v>
      </c>
      <c r="AF2898" s="3">
        <v>0</v>
      </c>
      <c r="AG2898" s="3">
        <v>0</v>
      </c>
      <c r="AH2898" s="3">
        <v>12661105.42</v>
      </c>
      <c r="AI2898" s="3">
        <v>0</v>
      </c>
      <c r="AJ2898" s="3">
        <v>0</v>
      </c>
      <c r="AK2898" s="3">
        <v>11170094.34</v>
      </c>
      <c r="AL2898" s="3">
        <v>11850824.49</v>
      </c>
      <c r="AM2898" s="3">
        <v>0</v>
      </c>
      <c r="AN2898" s="3">
        <v>4734060.86</v>
      </c>
      <c r="AO2898" s="6">
        <f t="shared" si="675"/>
        <v>85557860</v>
      </c>
      <c r="AP2898" s="6">
        <f t="shared" si="676"/>
        <v>618520927.76</v>
      </c>
      <c r="AQ2898" s="6">
        <f t="shared" si="677"/>
        <v>84156267.2</v>
      </c>
      <c r="AR2898" s="6">
        <f t="shared" si="678"/>
        <v>534364660.56</v>
      </c>
      <c r="AS2898" s="6">
        <f t="shared" si="679"/>
        <v>267419016.13</v>
      </c>
      <c r="AT2898" s="10">
        <f t="shared" si="680"/>
        <v>0</v>
      </c>
      <c r="AU2898" s="10">
        <f t="shared" si="681"/>
        <v>267419016.13</v>
      </c>
      <c r="AV2898" s="10">
        <f t="shared" si="682"/>
        <v>619922520.56</v>
      </c>
      <c r="AW2898" s="12">
        <f t="shared" si="683"/>
        <v>0.0964204384245909</v>
      </c>
      <c r="AX2898" s="12">
        <f t="shared" si="684"/>
        <v>0.903579561575409</v>
      </c>
      <c r="AY2898" s="12">
        <f t="shared" si="685"/>
        <v>0.602208550445311</v>
      </c>
      <c r="AZ2898" s="12">
        <f t="shared" si="686"/>
        <v>0.301371011130098</v>
      </c>
      <c r="BA2898" s="12">
        <f t="shared" si="687"/>
        <v>0</v>
      </c>
      <c r="BB2898" s="12">
        <f t="shared" si="688"/>
        <v>0.301371011130098</v>
      </c>
      <c r="BC2898" s="12">
        <f t="shared" si="689"/>
        <v>0.698628988869902</v>
      </c>
    </row>
    <row r="2899" spans="1:55">
      <c r="A2899" s="3" t="s">
        <v>5849</v>
      </c>
      <c r="B2899" s="3" t="s">
        <v>5850</v>
      </c>
      <c r="C2899" s="3">
        <v>0</v>
      </c>
      <c r="D2899" s="3">
        <v>42948262.54</v>
      </c>
      <c r="E2899" s="3">
        <v>0</v>
      </c>
      <c r="F2899" s="3">
        <v>0</v>
      </c>
      <c r="G2899" s="3">
        <v>0</v>
      </c>
      <c r="H2899" s="3">
        <v>0</v>
      </c>
      <c r="I2899" s="3">
        <v>0</v>
      </c>
      <c r="J2899" s="3">
        <v>45928414.57</v>
      </c>
      <c r="K2899" s="3">
        <v>29057128.91</v>
      </c>
      <c r="L2899" s="3">
        <v>0</v>
      </c>
      <c r="M2899" s="3">
        <v>188596023.36</v>
      </c>
      <c r="N2899" s="3">
        <v>19408972.82</v>
      </c>
      <c r="O2899" s="3">
        <v>99966463.28</v>
      </c>
      <c r="P2899" s="3">
        <v>741380.21</v>
      </c>
      <c r="Q2899" s="3">
        <v>0</v>
      </c>
      <c r="R2899" s="3">
        <v>164478732.29</v>
      </c>
      <c r="S2899" s="3">
        <v>0</v>
      </c>
      <c r="T2899" s="3">
        <v>0</v>
      </c>
      <c r="U2899" s="3">
        <v>4376465.86</v>
      </c>
      <c r="V2899" s="3">
        <v>12214983.25</v>
      </c>
      <c r="W2899" s="3">
        <v>0</v>
      </c>
      <c r="X2899" s="3">
        <v>0</v>
      </c>
      <c r="Y2899" s="3">
        <v>64411</v>
      </c>
      <c r="Z2899" s="3">
        <v>4043640</v>
      </c>
      <c r="AA2899" s="3">
        <v>0</v>
      </c>
      <c r="AB2899" s="3">
        <v>16135044</v>
      </c>
      <c r="AC2899" s="3">
        <v>189772693.25</v>
      </c>
      <c r="AD2899" s="3">
        <v>740000</v>
      </c>
      <c r="AE2899" s="3">
        <v>0</v>
      </c>
      <c r="AF2899" s="3">
        <v>0</v>
      </c>
      <c r="AG2899" s="3">
        <v>0</v>
      </c>
      <c r="AH2899" s="3">
        <v>39507770.98</v>
      </c>
      <c r="AI2899" s="3">
        <v>0</v>
      </c>
      <c r="AJ2899" s="3">
        <v>0</v>
      </c>
      <c r="AK2899" s="3">
        <v>568577.93</v>
      </c>
      <c r="AL2899" s="3">
        <v>7383734.13</v>
      </c>
      <c r="AM2899" s="3">
        <v>0</v>
      </c>
      <c r="AN2899" s="3">
        <v>66000</v>
      </c>
      <c r="AO2899" s="6">
        <f t="shared" si="675"/>
        <v>117933806.02</v>
      </c>
      <c r="AP2899" s="6">
        <f t="shared" si="676"/>
        <v>308712839.67</v>
      </c>
      <c r="AQ2899" s="6">
        <f t="shared" si="677"/>
        <v>201313276.4</v>
      </c>
      <c r="AR2899" s="6">
        <f t="shared" si="678"/>
        <v>107399563.27</v>
      </c>
      <c r="AS2899" s="6">
        <f t="shared" si="679"/>
        <v>238038776.29</v>
      </c>
      <c r="AT2899" s="10">
        <f t="shared" si="680"/>
        <v>0</v>
      </c>
      <c r="AU2899" s="10">
        <f t="shared" si="681"/>
        <v>238038776.29</v>
      </c>
      <c r="AV2899" s="10">
        <f t="shared" si="682"/>
        <v>225333369.29</v>
      </c>
      <c r="AW2899" s="12">
        <f t="shared" si="683"/>
        <v>0.254512074463136</v>
      </c>
      <c r="AX2899" s="12">
        <f t="shared" si="684"/>
        <v>0.745487925536864</v>
      </c>
      <c r="AY2899" s="12">
        <f t="shared" si="685"/>
        <v>0.23177820310189</v>
      </c>
      <c r="AZ2899" s="12">
        <f t="shared" si="686"/>
        <v>0.513709722434974</v>
      </c>
      <c r="BA2899" s="12">
        <f t="shared" si="687"/>
        <v>0</v>
      </c>
      <c r="BB2899" s="12">
        <f t="shared" si="688"/>
        <v>0.513709722434974</v>
      </c>
      <c r="BC2899" s="12">
        <f t="shared" si="689"/>
        <v>0.486290277565026</v>
      </c>
    </row>
    <row r="2900" spans="1:55">
      <c r="A2900" s="3" t="s">
        <v>5851</v>
      </c>
      <c r="B2900" s="3" t="s">
        <v>5852</v>
      </c>
      <c r="C2900" s="3">
        <v>0</v>
      </c>
      <c r="D2900" s="3">
        <v>42899256.61</v>
      </c>
      <c r="E2900" s="3">
        <v>0</v>
      </c>
      <c r="F2900" s="3">
        <v>0</v>
      </c>
      <c r="G2900" s="3">
        <v>0</v>
      </c>
      <c r="H2900" s="3">
        <v>0</v>
      </c>
      <c r="I2900" s="3">
        <v>0</v>
      </c>
      <c r="J2900" s="3">
        <v>26356382.25</v>
      </c>
      <c r="K2900" s="3">
        <v>3899795.63</v>
      </c>
      <c r="L2900" s="3">
        <v>0</v>
      </c>
      <c r="M2900" s="3">
        <v>272890853.51</v>
      </c>
      <c r="N2900" s="3">
        <v>12095691.15</v>
      </c>
      <c r="O2900" s="3">
        <v>257648729.75</v>
      </c>
      <c r="P2900" s="3">
        <v>633032.6</v>
      </c>
      <c r="Q2900" s="3">
        <v>2336000</v>
      </c>
      <c r="R2900" s="3">
        <v>58862075.91</v>
      </c>
      <c r="S2900" s="3">
        <v>0</v>
      </c>
      <c r="T2900" s="3">
        <v>0</v>
      </c>
      <c r="U2900" s="3">
        <v>9754537.73</v>
      </c>
      <c r="V2900" s="3">
        <v>831786.31</v>
      </c>
      <c r="W2900" s="3">
        <v>0</v>
      </c>
      <c r="X2900" s="3">
        <v>0</v>
      </c>
      <c r="Y2900" s="3">
        <v>0</v>
      </c>
      <c r="Z2900" s="3">
        <v>46145118.48</v>
      </c>
      <c r="AA2900" s="3">
        <v>0</v>
      </c>
      <c r="AB2900" s="3">
        <v>1484817.94</v>
      </c>
      <c r="AC2900" s="3">
        <v>343928824.26</v>
      </c>
      <c r="AD2900" s="3">
        <v>7521521.77</v>
      </c>
      <c r="AE2900" s="3">
        <v>0</v>
      </c>
      <c r="AF2900" s="3">
        <v>0</v>
      </c>
      <c r="AG2900" s="3">
        <v>0</v>
      </c>
      <c r="AH2900" s="3">
        <v>77510930.96</v>
      </c>
      <c r="AI2900" s="3">
        <v>0</v>
      </c>
      <c r="AJ2900" s="3">
        <v>0</v>
      </c>
      <c r="AK2900" s="3">
        <v>0</v>
      </c>
      <c r="AL2900" s="3">
        <v>16759120.95</v>
      </c>
      <c r="AM2900" s="3">
        <v>0</v>
      </c>
      <c r="AN2900" s="3">
        <v>0</v>
      </c>
      <c r="AO2900" s="6">
        <f t="shared" si="675"/>
        <v>73155434.49</v>
      </c>
      <c r="AP2900" s="6">
        <f t="shared" si="676"/>
        <v>545604307.01</v>
      </c>
      <c r="AQ2900" s="6">
        <f t="shared" si="677"/>
        <v>117078336.37</v>
      </c>
      <c r="AR2900" s="6">
        <f t="shared" si="678"/>
        <v>428525970.64</v>
      </c>
      <c r="AS2900" s="6">
        <f t="shared" si="679"/>
        <v>445720397.94</v>
      </c>
      <c r="AT2900" s="10">
        <f t="shared" si="680"/>
        <v>0</v>
      </c>
      <c r="AU2900" s="10">
        <f t="shared" si="681"/>
        <v>445720397.94</v>
      </c>
      <c r="AV2900" s="10">
        <f t="shared" si="682"/>
        <v>501681405.13</v>
      </c>
      <c r="AW2900" s="12">
        <f t="shared" si="683"/>
        <v>0.0772169044358414</v>
      </c>
      <c r="AX2900" s="12">
        <f t="shared" si="684"/>
        <v>0.922783095564159</v>
      </c>
      <c r="AY2900" s="12">
        <f t="shared" si="685"/>
        <v>0.452317030906408</v>
      </c>
      <c r="AZ2900" s="12">
        <f t="shared" si="686"/>
        <v>0.47046606465775</v>
      </c>
      <c r="BA2900" s="12">
        <f t="shared" si="687"/>
        <v>0</v>
      </c>
      <c r="BB2900" s="12">
        <f t="shared" si="688"/>
        <v>0.47046606465775</v>
      </c>
      <c r="BC2900" s="12">
        <f t="shared" si="689"/>
        <v>0.52953393534225</v>
      </c>
    </row>
    <row r="2901" spans="1:55">
      <c r="A2901" s="3" t="s">
        <v>5853</v>
      </c>
      <c r="B2901" s="3" t="s">
        <v>5854</v>
      </c>
      <c r="C2901" s="3">
        <v>0</v>
      </c>
      <c r="D2901" s="3">
        <v>41997486.81</v>
      </c>
      <c r="E2901" s="3">
        <v>154369783.02</v>
      </c>
      <c r="F2901" s="3">
        <v>0</v>
      </c>
      <c r="G2901" s="3">
        <v>0</v>
      </c>
      <c r="H2901" s="3">
        <v>0</v>
      </c>
      <c r="I2901" s="3">
        <v>0</v>
      </c>
      <c r="J2901" s="3">
        <v>0</v>
      </c>
      <c r="K2901" s="3">
        <v>588835.06</v>
      </c>
      <c r="L2901" s="3">
        <v>0</v>
      </c>
      <c r="M2901" s="3">
        <v>728152676.22</v>
      </c>
      <c r="N2901" s="3">
        <v>29131808.95</v>
      </c>
      <c r="O2901" s="3">
        <v>85047975.53</v>
      </c>
      <c r="P2901" s="3">
        <v>17643655.45</v>
      </c>
      <c r="Q2901" s="3">
        <v>0</v>
      </c>
      <c r="R2901" s="3">
        <v>295949819.94</v>
      </c>
      <c r="S2901" s="3">
        <v>0</v>
      </c>
      <c r="T2901" s="3">
        <v>0</v>
      </c>
      <c r="U2901" s="3">
        <v>25641322.26</v>
      </c>
      <c r="V2901" s="3">
        <v>6902549.1</v>
      </c>
      <c r="W2901" s="3">
        <v>0</v>
      </c>
      <c r="X2901" s="3">
        <v>0</v>
      </c>
      <c r="Y2901" s="3">
        <v>0</v>
      </c>
      <c r="Z2901" s="3">
        <v>13454559.87</v>
      </c>
      <c r="AA2901" s="3">
        <v>0</v>
      </c>
      <c r="AB2901" s="3">
        <v>198322.4</v>
      </c>
      <c r="AC2901" s="3">
        <v>416701700.76</v>
      </c>
      <c r="AD2901" s="3">
        <v>33963635.3</v>
      </c>
      <c r="AE2901" s="3">
        <v>0</v>
      </c>
      <c r="AF2901" s="3">
        <v>0</v>
      </c>
      <c r="AG2901" s="3">
        <v>0</v>
      </c>
      <c r="AH2901" s="3">
        <v>51584762.47</v>
      </c>
      <c r="AI2901" s="3">
        <v>0</v>
      </c>
      <c r="AJ2901" s="3">
        <v>0</v>
      </c>
      <c r="AK2901" s="3">
        <v>0</v>
      </c>
      <c r="AL2901" s="3">
        <v>11430211.48</v>
      </c>
      <c r="AM2901" s="3">
        <v>370467.45</v>
      </c>
      <c r="AN2901" s="3">
        <v>10744681.95</v>
      </c>
      <c r="AO2901" s="6">
        <f t="shared" si="675"/>
        <v>196956104.89</v>
      </c>
      <c r="AP2901" s="6">
        <f t="shared" si="676"/>
        <v>859976116.15</v>
      </c>
      <c r="AQ2901" s="6">
        <f t="shared" si="677"/>
        <v>342146573.57</v>
      </c>
      <c r="AR2901" s="6">
        <f t="shared" si="678"/>
        <v>517829542.58</v>
      </c>
      <c r="AS2901" s="6">
        <f t="shared" si="679"/>
        <v>524795459.41</v>
      </c>
      <c r="AT2901" s="10">
        <f t="shared" si="680"/>
        <v>0</v>
      </c>
      <c r="AU2901" s="10">
        <f t="shared" si="681"/>
        <v>524795459.41</v>
      </c>
      <c r="AV2901" s="10">
        <f t="shared" si="682"/>
        <v>714785647.47</v>
      </c>
      <c r="AW2901" s="12">
        <f t="shared" si="683"/>
        <v>0.158889243952527</v>
      </c>
      <c r="AX2901" s="12">
        <f t="shared" si="684"/>
        <v>0.841110756047473</v>
      </c>
      <c r="AY2901" s="12">
        <f t="shared" si="685"/>
        <v>0.417745591398506</v>
      </c>
      <c r="AZ2901" s="12">
        <f t="shared" si="686"/>
        <v>0.423365164648967</v>
      </c>
      <c r="BA2901" s="12">
        <f t="shared" si="687"/>
        <v>0</v>
      </c>
      <c r="BB2901" s="12">
        <f t="shared" si="688"/>
        <v>0.423365164648967</v>
      </c>
      <c r="BC2901" s="12">
        <f t="shared" si="689"/>
        <v>0.576634835351033</v>
      </c>
    </row>
    <row r="2902" spans="1:55">
      <c r="A2902" s="3" t="s">
        <v>5855</v>
      </c>
      <c r="B2902" s="3" t="s">
        <v>5856</v>
      </c>
      <c r="C2902" s="3">
        <v>19095493.36</v>
      </c>
      <c r="D2902" s="3">
        <v>41979940.5</v>
      </c>
      <c r="E2902" s="3">
        <v>323345.05</v>
      </c>
      <c r="F2902" s="3">
        <v>0</v>
      </c>
      <c r="G2902" s="3">
        <v>0</v>
      </c>
      <c r="H2902" s="3">
        <v>0</v>
      </c>
      <c r="I2902" s="3">
        <v>0</v>
      </c>
      <c r="J2902" s="3">
        <v>0</v>
      </c>
      <c r="K2902" s="3">
        <v>58557079.25</v>
      </c>
      <c r="L2902" s="3">
        <v>0</v>
      </c>
      <c r="M2902" s="3">
        <v>396989484.2</v>
      </c>
      <c r="N2902" s="3">
        <v>17818259.54</v>
      </c>
      <c r="O2902" s="3">
        <v>144384347.85</v>
      </c>
      <c r="P2902" s="3">
        <v>144289490.08</v>
      </c>
      <c r="Q2902" s="3">
        <v>0</v>
      </c>
      <c r="R2902" s="3">
        <v>80620647.52</v>
      </c>
      <c r="S2902" s="3">
        <v>0</v>
      </c>
      <c r="T2902" s="3">
        <v>0</v>
      </c>
      <c r="U2902" s="3">
        <v>2721195.58</v>
      </c>
      <c r="V2902" s="3">
        <v>7117613.18</v>
      </c>
      <c r="W2902" s="3">
        <v>0</v>
      </c>
      <c r="X2902" s="3">
        <v>0</v>
      </c>
      <c r="Y2902" s="3">
        <v>0</v>
      </c>
      <c r="Z2902" s="3">
        <v>33911420.1</v>
      </c>
      <c r="AA2902" s="3">
        <v>0</v>
      </c>
      <c r="AB2902" s="3">
        <v>1645358.8</v>
      </c>
      <c r="AC2902" s="3">
        <v>365199232.83</v>
      </c>
      <c r="AD2902" s="3">
        <v>1980464.54</v>
      </c>
      <c r="AE2902" s="3">
        <v>0</v>
      </c>
      <c r="AF2902" s="3">
        <v>0</v>
      </c>
      <c r="AG2902" s="3">
        <v>0</v>
      </c>
      <c r="AH2902" s="3">
        <v>73588017.6</v>
      </c>
      <c r="AI2902" s="3">
        <v>0</v>
      </c>
      <c r="AJ2902" s="3">
        <v>0</v>
      </c>
      <c r="AK2902" s="3">
        <v>725336.76</v>
      </c>
      <c r="AL2902" s="3">
        <v>11291167.95</v>
      </c>
      <c r="AM2902" s="3">
        <v>0</v>
      </c>
      <c r="AN2902" s="3">
        <v>10139652.63</v>
      </c>
      <c r="AO2902" s="6">
        <f t="shared" si="675"/>
        <v>100860364.8</v>
      </c>
      <c r="AP2902" s="6">
        <f t="shared" si="676"/>
        <v>703481581.67</v>
      </c>
      <c r="AQ2902" s="6">
        <f t="shared" si="677"/>
        <v>126016235.18</v>
      </c>
      <c r="AR2902" s="6">
        <f t="shared" si="678"/>
        <v>577465346.49</v>
      </c>
      <c r="AS2902" s="6">
        <f t="shared" si="679"/>
        <v>462923872.31</v>
      </c>
      <c r="AT2902" s="10">
        <f t="shared" si="680"/>
        <v>19095493.36</v>
      </c>
      <c r="AU2902" s="10">
        <f t="shared" si="681"/>
        <v>482019365.67</v>
      </c>
      <c r="AV2902" s="10">
        <f t="shared" si="682"/>
        <v>678325711.29</v>
      </c>
      <c r="AW2902" s="12">
        <f t="shared" si="683"/>
        <v>0.0869227325583568</v>
      </c>
      <c r="AX2902" s="12">
        <f t="shared" si="684"/>
        <v>0.896620530787037</v>
      </c>
      <c r="AY2902" s="12">
        <f t="shared" si="685"/>
        <v>0.497666907850299</v>
      </c>
      <c r="AZ2902" s="12">
        <f t="shared" si="686"/>
        <v>0.398953622936738</v>
      </c>
      <c r="BA2902" s="12">
        <f t="shared" si="687"/>
        <v>0.0164567366546066</v>
      </c>
      <c r="BB2902" s="12">
        <f t="shared" si="688"/>
        <v>0.415410359591345</v>
      </c>
      <c r="BC2902" s="12">
        <f t="shared" si="689"/>
        <v>0.584589640408655</v>
      </c>
    </row>
    <row r="2903" spans="1:55">
      <c r="A2903" s="3" t="s">
        <v>5857</v>
      </c>
      <c r="B2903" s="3" t="s">
        <v>5858</v>
      </c>
      <c r="C2903" s="3">
        <v>10997290.71</v>
      </c>
      <c r="D2903" s="3">
        <v>41556050.53</v>
      </c>
      <c r="E2903" s="3">
        <v>30000000</v>
      </c>
      <c r="F2903" s="3">
        <v>0</v>
      </c>
      <c r="G2903" s="3">
        <v>0</v>
      </c>
      <c r="H2903" s="3">
        <v>0</v>
      </c>
      <c r="I2903" s="3">
        <v>0</v>
      </c>
      <c r="J2903" s="3">
        <v>8467864.97</v>
      </c>
      <c r="K2903" s="3">
        <v>38460924.82</v>
      </c>
      <c r="L2903" s="3">
        <v>0</v>
      </c>
      <c r="M2903" s="3">
        <v>34080727.02</v>
      </c>
      <c r="N2903" s="3">
        <v>11268036.31</v>
      </c>
      <c r="O2903" s="3">
        <v>218774241.28</v>
      </c>
      <c r="P2903" s="3">
        <v>4352371.11</v>
      </c>
      <c r="Q2903" s="3">
        <v>0</v>
      </c>
      <c r="R2903" s="3">
        <v>42151185.39</v>
      </c>
      <c r="S2903" s="3">
        <v>0</v>
      </c>
      <c r="T2903" s="3">
        <v>0</v>
      </c>
      <c r="U2903" s="3">
        <v>9762182.41</v>
      </c>
      <c r="V2903" s="3">
        <v>4954983.29</v>
      </c>
      <c r="W2903" s="3">
        <v>0</v>
      </c>
      <c r="X2903" s="3">
        <v>0</v>
      </c>
      <c r="Y2903" s="3">
        <v>0</v>
      </c>
      <c r="Z2903" s="3">
        <v>8015413.55</v>
      </c>
      <c r="AA2903" s="3">
        <v>0</v>
      </c>
      <c r="AB2903" s="3">
        <v>5361907.26</v>
      </c>
      <c r="AC2903" s="3">
        <v>159757177.38</v>
      </c>
      <c r="AD2903" s="3">
        <v>70535300</v>
      </c>
      <c r="AE2903" s="3">
        <v>0</v>
      </c>
      <c r="AF2903" s="3">
        <v>0</v>
      </c>
      <c r="AG2903" s="3">
        <v>0</v>
      </c>
      <c r="AH2903" s="3">
        <v>65387977.49</v>
      </c>
      <c r="AI2903" s="3">
        <v>0</v>
      </c>
      <c r="AJ2903" s="3">
        <v>0</v>
      </c>
      <c r="AK2903" s="3">
        <v>33171345.98</v>
      </c>
      <c r="AL2903" s="3">
        <v>22030521.82</v>
      </c>
      <c r="AM2903" s="3">
        <v>966998.69</v>
      </c>
      <c r="AN2903" s="3">
        <v>1156867.37</v>
      </c>
      <c r="AO2903" s="6">
        <f t="shared" si="675"/>
        <v>118484840.32</v>
      </c>
      <c r="AP2903" s="6">
        <f t="shared" si="676"/>
        <v>268475375.72</v>
      </c>
      <c r="AQ2903" s="6">
        <f t="shared" si="677"/>
        <v>70245671.9</v>
      </c>
      <c r="AR2903" s="6">
        <f t="shared" si="678"/>
        <v>198229703.82</v>
      </c>
      <c r="AS2903" s="6">
        <f t="shared" si="679"/>
        <v>353006188.73</v>
      </c>
      <c r="AT2903" s="10">
        <f t="shared" si="680"/>
        <v>10997290.71</v>
      </c>
      <c r="AU2903" s="10">
        <f t="shared" si="681"/>
        <v>364003479.44</v>
      </c>
      <c r="AV2903" s="10">
        <f t="shared" si="682"/>
        <v>316714544.14</v>
      </c>
      <c r="AW2903" s="12">
        <f t="shared" si="683"/>
        <v>0.174058620773503</v>
      </c>
      <c r="AX2903" s="12">
        <f t="shared" si="684"/>
        <v>0.809785951679326</v>
      </c>
      <c r="AY2903" s="12">
        <f t="shared" si="685"/>
        <v>0.291206780125315</v>
      </c>
      <c r="AZ2903" s="12">
        <f t="shared" si="686"/>
        <v>0.518579171554011</v>
      </c>
      <c r="BA2903" s="12">
        <f t="shared" si="687"/>
        <v>0.0161554275471708</v>
      </c>
      <c r="BB2903" s="12">
        <f t="shared" si="688"/>
        <v>0.534734599101182</v>
      </c>
      <c r="BC2903" s="12">
        <f t="shared" si="689"/>
        <v>0.465265400898818</v>
      </c>
    </row>
    <row r="2904" spans="1:55">
      <c r="A2904" s="3" t="s">
        <v>5859</v>
      </c>
      <c r="B2904" s="3" t="s">
        <v>5860</v>
      </c>
      <c r="C2904" s="3">
        <v>0</v>
      </c>
      <c r="D2904" s="3">
        <v>41012440.45</v>
      </c>
      <c r="E2904" s="3">
        <v>0</v>
      </c>
      <c r="F2904" s="3">
        <v>0</v>
      </c>
      <c r="G2904" s="3">
        <v>0</v>
      </c>
      <c r="H2904" s="3">
        <v>0</v>
      </c>
      <c r="I2904" s="3">
        <v>0</v>
      </c>
      <c r="J2904" s="3">
        <v>1716947.7</v>
      </c>
      <c r="K2904" s="3">
        <v>61607789.67</v>
      </c>
      <c r="L2904" s="3">
        <v>0</v>
      </c>
      <c r="M2904" s="3">
        <v>243350160.37</v>
      </c>
      <c r="N2904" s="3">
        <v>62358165</v>
      </c>
      <c r="O2904" s="3">
        <v>302779850.65</v>
      </c>
      <c r="P2904" s="3">
        <v>31235467.12</v>
      </c>
      <c r="Q2904" s="3">
        <v>0</v>
      </c>
      <c r="R2904" s="3">
        <v>721799603.82</v>
      </c>
      <c r="S2904" s="3">
        <v>0</v>
      </c>
      <c r="T2904" s="3">
        <v>0</v>
      </c>
      <c r="U2904" s="3">
        <v>17439796.73</v>
      </c>
      <c r="V2904" s="3">
        <v>22447911.77</v>
      </c>
      <c r="W2904" s="3">
        <v>0</v>
      </c>
      <c r="X2904" s="3">
        <v>0</v>
      </c>
      <c r="Y2904" s="3">
        <v>3441720.23</v>
      </c>
      <c r="Z2904" s="3">
        <v>46264142.6</v>
      </c>
      <c r="AA2904" s="3">
        <v>0</v>
      </c>
      <c r="AB2904" s="3">
        <v>11810789.42</v>
      </c>
      <c r="AC2904" s="3">
        <v>788515839.07</v>
      </c>
      <c r="AD2904" s="3">
        <v>637354642.09</v>
      </c>
      <c r="AE2904" s="3">
        <v>0</v>
      </c>
      <c r="AF2904" s="3">
        <v>0</v>
      </c>
      <c r="AG2904" s="3">
        <v>0</v>
      </c>
      <c r="AH2904" s="3">
        <v>189512407.14</v>
      </c>
      <c r="AI2904" s="3">
        <v>0</v>
      </c>
      <c r="AJ2904" s="3">
        <v>0</v>
      </c>
      <c r="AK2904" s="3">
        <v>0</v>
      </c>
      <c r="AL2904" s="3">
        <v>32110391.06</v>
      </c>
      <c r="AM2904" s="3">
        <v>0</v>
      </c>
      <c r="AN2904" s="3">
        <v>20425890.66</v>
      </c>
      <c r="AO2904" s="6">
        <f t="shared" si="675"/>
        <v>104337177.82</v>
      </c>
      <c r="AP2904" s="6">
        <f t="shared" si="676"/>
        <v>639723643.14</v>
      </c>
      <c r="AQ2904" s="6">
        <f t="shared" si="677"/>
        <v>823203964.57</v>
      </c>
      <c r="AR2904" s="6">
        <f t="shared" si="678"/>
        <v>-183480321.43</v>
      </c>
      <c r="AS2904" s="6">
        <f t="shared" si="679"/>
        <v>1667919170.02</v>
      </c>
      <c r="AT2904" s="10">
        <f t="shared" si="680"/>
        <v>0</v>
      </c>
      <c r="AU2904" s="10">
        <f t="shared" si="681"/>
        <v>1667919170.02</v>
      </c>
      <c r="AV2904" s="10">
        <f t="shared" si="682"/>
        <v>-79143143.6100001</v>
      </c>
      <c r="AW2904" s="12">
        <f t="shared" si="683"/>
        <v>0.065671420065269</v>
      </c>
      <c r="AX2904" s="12">
        <f t="shared" si="684"/>
        <v>0.934328579934731</v>
      </c>
      <c r="AY2904" s="12">
        <f t="shared" si="685"/>
        <v>-0.115485328567421</v>
      </c>
      <c r="AZ2904" s="12">
        <f t="shared" si="686"/>
        <v>1.04981390850215</v>
      </c>
      <c r="BA2904" s="12">
        <f t="shared" si="687"/>
        <v>0</v>
      </c>
      <c r="BB2904" s="12">
        <f t="shared" si="688"/>
        <v>1.04981390850215</v>
      </c>
      <c r="BC2904" s="12">
        <f t="shared" si="689"/>
        <v>-0.0498139085021518</v>
      </c>
    </row>
    <row r="2905" spans="1:55">
      <c r="A2905" s="3" t="s">
        <v>5861</v>
      </c>
      <c r="B2905" s="3" t="s">
        <v>5862</v>
      </c>
      <c r="C2905" s="3">
        <v>0</v>
      </c>
      <c r="D2905" s="3">
        <v>40914664.8</v>
      </c>
      <c r="E2905" s="3">
        <v>0</v>
      </c>
      <c r="F2905" s="3">
        <v>0</v>
      </c>
      <c r="G2905" s="3">
        <v>0</v>
      </c>
      <c r="H2905" s="3">
        <v>0</v>
      </c>
      <c r="I2905" s="3">
        <v>0</v>
      </c>
      <c r="J2905" s="3">
        <v>26134359.4</v>
      </c>
      <c r="K2905" s="3">
        <v>292011.35</v>
      </c>
      <c r="L2905" s="3">
        <v>0</v>
      </c>
      <c r="M2905" s="3">
        <v>70407592.17</v>
      </c>
      <c r="N2905" s="3">
        <v>2652045.22</v>
      </c>
      <c r="O2905" s="3">
        <v>140530714.79</v>
      </c>
      <c r="P2905" s="3">
        <v>1388.49</v>
      </c>
      <c r="Q2905" s="3">
        <v>0</v>
      </c>
      <c r="R2905" s="3">
        <v>87837381.39</v>
      </c>
      <c r="S2905" s="3">
        <v>0</v>
      </c>
      <c r="T2905" s="3">
        <v>0</v>
      </c>
      <c r="U2905" s="3">
        <v>158535.82</v>
      </c>
      <c r="V2905" s="3">
        <v>3314835.74</v>
      </c>
      <c r="W2905" s="3">
        <v>0</v>
      </c>
      <c r="X2905" s="3">
        <v>0</v>
      </c>
      <c r="Y2905" s="3">
        <v>0</v>
      </c>
      <c r="Z2905" s="3">
        <v>1177662.49</v>
      </c>
      <c r="AA2905" s="3">
        <v>0</v>
      </c>
      <c r="AB2905" s="3">
        <v>0</v>
      </c>
      <c r="AC2905" s="3">
        <v>242220946.13</v>
      </c>
      <c r="AD2905" s="3">
        <v>7658467.59</v>
      </c>
      <c r="AE2905" s="3">
        <v>0</v>
      </c>
      <c r="AF2905" s="3">
        <v>0</v>
      </c>
      <c r="AG2905" s="3">
        <v>0</v>
      </c>
      <c r="AH2905" s="3">
        <v>34725162.4</v>
      </c>
      <c r="AI2905" s="3">
        <v>0</v>
      </c>
      <c r="AJ2905" s="3">
        <v>162062099.77</v>
      </c>
      <c r="AK2905" s="3">
        <v>116900.16</v>
      </c>
      <c r="AL2905" s="3">
        <v>240824.45</v>
      </c>
      <c r="AM2905" s="3">
        <v>5917374.24</v>
      </c>
      <c r="AN2905" s="3">
        <v>0</v>
      </c>
      <c r="AO2905" s="6">
        <f t="shared" si="675"/>
        <v>67341035.55</v>
      </c>
      <c r="AP2905" s="6">
        <f t="shared" si="676"/>
        <v>213591740.67</v>
      </c>
      <c r="AQ2905" s="6">
        <f t="shared" si="677"/>
        <v>92488415.44</v>
      </c>
      <c r="AR2905" s="6">
        <f t="shared" si="678"/>
        <v>121103325.23</v>
      </c>
      <c r="AS2905" s="6">
        <f t="shared" si="679"/>
        <v>452941774.74</v>
      </c>
      <c r="AT2905" s="10">
        <f t="shared" si="680"/>
        <v>0</v>
      </c>
      <c r="AU2905" s="10">
        <f t="shared" si="681"/>
        <v>452941774.74</v>
      </c>
      <c r="AV2905" s="10">
        <f t="shared" si="682"/>
        <v>188444360.78</v>
      </c>
      <c r="AW2905" s="12">
        <f t="shared" si="683"/>
        <v>0.104992970413063</v>
      </c>
      <c r="AX2905" s="12">
        <f t="shared" si="684"/>
        <v>0.895007029586937</v>
      </c>
      <c r="AY2905" s="12">
        <f t="shared" si="685"/>
        <v>0.188815003198995</v>
      </c>
      <c r="AZ2905" s="12">
        <f t="shared" si="686"/>
        <v>0.706192026387942</v>
      </c>
      <c r="BA2905" s="12">
        <f t="shared" si="687"/>
        <v>0</v>
      </c>
      <c r="BB2905" s="12">
        <f t="shared" si="688"/>
        <v>0.706192026387942</v>
      </c>
      <c r="BC2905" s="12">
        <f t="shared" si="689"/>
        <v>0.293807973612058</v>
      </c>
    </row>
    <row r="2906" spans="1:55">
      <c r="A2906" s="3" t="s">
        <v>5863</v>
      </c>
      <c r="B2906" s="3" t="s">
        <v>5864</v>
      </c>
      <c r="C2906" s="3">
        <v>2433980.12</v>
      </c>
      <c r="D2906" s="3">
        <v>40863635.12</v>
      </c>
      <c r="E2906" s="3">
        <v>0</v>
      </c>
      <c r="F2906" s="3">
        <v>0</v>
      </c>
      <c r="G2906" s="3">
        <v>0</v>
      </c>
      <c r="H2906" s="3">
        <v>0</v>
      </c>
      <c r="I2906" s="3">
        <v>0</v>
      </c>
      <c r="J2906" s="3">
        <v>0</v>
      </c>
      <c r="K2906" s="3">
        <v>12679487</v>
      </c>
      <c r="L2906" s="3">
        <v>0</v>
      </c>
      <c r="M2906" s="3">
        <v>164837540.91</v>
      </c>
      <c r="N2906" s="3">
        <v>5183327.92</v>
      </c>
      <c r="O2906" s="3">
        <v>266691084.7</v>
      </c>
      <c r="P2906" s="3">
        <v>2179144</v>
      </c>
      <c r="Q2906" s="3">
        <v>0</v>
      </c>
      <c r="R2906" s="3">
        <v>169455722.99</v>
      </c>
      <c r="S2906" s="3">
        <v>0</v>
      </c>
      <c r="T2906" s="3">
        <v>0</v>
      </c>
      <c r="U2906" s="3">
        <v>28358226.95</v>
      </c>
      <c r="V2906" s="3">
        <v>4201149.02</v>
      </c>
      <c r="W2906" s="3">
        <v>0</v>
      </c>
      <c r="X2906" s="3">
        <v>0</v>
      </c>
      <c r="Y2906" s="3">
        <v>0</v>
      </c>
      <c r="Z2906" s="3">
        <v>71925085.49</v>
      </c>
      <c r="AA2906" s="3">
        <v>0</v>
      </c>
      <c r="AB2906" s="3">
        <v>645404.8</v>
      </c>
      <c r="AC2906" s="3">
        <v>545634407.68</v>
      </c>
      <c r="AD2906" s="3">
        <v>17842121.02</v>
      </c>
      <c r="AE2906" s="3">
        <v>0</v>
      </c>
      <c r="AF2906" s="3">
        <v>0</v>
      </c>
      <c r="AG2906" s="3">
        <v>0</v>
      </c>
      <c r="AH2906" s="3">
        <v>36192653.1</v>
      </c>
      <c r="AI2906" s="3">
        <v>0</v>
      </c>
      <c r="AJ2906" s="3">
        <v>0</v>
      </c>
      <c r="AK2906" s="3">
        <v>0</v>
      </c>
      <c r="AL2906" s="3">
        <v>5208055.18</v>
      </c>
      <c r="AM2906" s="3">
        <v>0</v>
      </c>
      <c r="AN2906" s="3">
        <v>32960734.95</v>
      </c>
      <c r="AO2906" s="6">
        <f t="shared" si="675"/>
        <v>53543122.12</v>
      </c>
      <c r="AP2906" s="6">
        <f t="shared" si="676"/>
        <v>438891097.53</v>
      </c>
      <c r="AQ2906" s="6">
        <f t="shared" si="677"/>
        <v>274585589.25</v>
      </c>
      <c r="AR2906" s="6">
        <f t="shared" si="678"/>
        <v>164305508.28</v>
      </c>
      <c r="AS2906" s="6">
        <f t="shared" si="679"/>
        <v>637837971.93</v>
      </c>
      <c r="AT2906" s="10">
        <f t="shared" si="680"/>
        <v>2433980.12</v>
      </c>
      <c r="AU2906" s="10">
        <f t="shared" si="681"/>
        <v>640271952.05</v>
      </c>
      <c r="AV2906" s="10">
        <f t="shared" si="682"/>
        <v>217848630.4</v>
      </c>
      <c r="AW2906" s="12">
        <f t="shared" si="683"/>
        <v>0.0623958021926596</v>
      </c>
      <c r="AX2906" s="12">
        <f t="shared" si="684"/>
        <v>0.934767789766584</v>
      </c>
      <c r="AY2906" s="12">
        <f t="shared" si="685"/>
        <v>0.191471352208911</v>
      </c>
      <c r="AZ2906" s="12">
        <f t="shared" si="686"/>
        <v>0.743296437557672</v>
      </c>
      <c r="BA2906" s="12">
        <f t="shared" si="687"/>
        <v>0.0028364080407567</v>
      </c>
      <c r="BB2906" s="12">
        <f t="shared" si="688"/>
        <v>0.746132845598429</v>
      </c>
      <c r="BC2906" s="12">
        <f t="shared" si="689"/>
        <v>0.253867154401571</v>
      </c>
    </row>
    <row r="2907" spans="1:55">
      <c r="A2907" s="3" t="s">
        <v>5865</v>
      </c>
      <c r="B2907" s="3" t="s">
        <v>5866</v>
      </c>
      <c r="C2907" s="3">
        <v>15465363.59</v>
      </c>
      <c r="D2907" s="3">
        <v>40669181.35</v>
      </c>
      <c r="E2907" s="3">
        <v>0</v>
      </c>
      <c r="F2907" s="3">
        <v>0</v>
      </c>
      <c r="G2907" s="3">
        <v>0</v>
      </c>
      <c r="H2907" s="3">
        <v>0</v>
      </c>
      <c r="I2907" s="3">
        <v>0</v>
      </c>
      <c r="J2907" s="3">
        <v>0</v>
      </c>
      <c r="K2907" s="3">
        <v>4270584.3</v>
      </c>
      <c r="L2907" s="3">
        <v>0</v>
      </c>
      <c r="M2907" s="3">
        <v>238618485.29</v>
      </c>
      <c r="N2907" s="3">
        <v>40041578.54</v>
      </c>
      <c r="O2907" s="3">
        <v>111864741.3</v>
      </c>
      <c r="P2907" s="3">
        <v>2084373.93</v>
      </c>
      <c r="Q2907" s="3">
        <v>0</v>
      </c>
      <c r="R2907" s="3">
        <v>92717883.14</v>
      </c>
      <c r="S2907" s="3">
        <v>0</v>
      </c>
      <c r="T2907" s="3">
        <v>0</v>
      </c>
      <c r="U2907" s="3">
        <v>13041776.87</v>
      </c>
      <c r="V2907" s="3">
        <v>6059180.01</v>
      </c>
      <c r="W2907" s="3">
        <v>0</v>
      </c>
      <c r="X2907" s="3">
        <v>0</v>
      </c>
      <c r="Y2907" s="3">
        <v>24297095.27</v>
      </c>
      <c r="Z2907" s="3">
        <v>14308778.62</v>
      </c>
      <c r="AA2907" s="3">
        <v>0</v>
      </c>
      <c r="AB2907" s="3">
        <v>6255784.28</v>
      </c>
      <c r="AC2907" s="3">
        <v>217901871.76</v>
      </c>
      <c r="AD2907" s="3">
        <v>16140824.01</v>
      </c>
      <c r="AE2907" s="3">
        <v>0</v>
      </c>
      <c r="AF2907" s="3">
        <v>0</v>
      </c>
      <c r="AG2907" s="3">
        <v>0</v>
      </c>
      <c r="AH2907" s="3">
        <v>247905082.51</v>
      </c>
      <c r="AI2907" s="3">
        <v>0</v>
      </c>
      <c r="AJ2907" s="3">
        <v>7103962.95</v>
      </c>
      <c r="AK2907" s="3">
        <v>112003882.77</v>
      </c>
      <c r="AL2907" s="3">
        <v>18070273.62</v>
      </c>
      <c r="AM2907" s="3">
        <v>9278488.83</v>
      </c>
      <c r="AN2907" s="3">
        <v>21302608.68</v>
      </c>
      <c r="AO2907" s="6">
        <f t="shared" si="675"/>
        <v>44939765.65</v>
      </c>
      <c r="AP2907" s="6">
        <f t="shared" si="676"/>
        <v>392609179.06</v>
      </c>
      <c r="AQ2907" s="6">
        <f t="shared" si="677"/>
        <v>156680498.19</v>
      </c>
      <c r="AR2907" s="6">
        <f t="shared" si="678"/>
        <v>235928680.87</v>
      </c>
      <c r="AS2907" s="6">
        <f t="shared" si="679"/>
        <v>649706995.13</v>
      </c>
      <c r="AT2907" s="10">
        <f t="shared" si="680"/>
        <v>15465363.59</v>
      </c>
      <c r="AU2907" s="10">
        <f t="shared" si="681"/>
        <v>665172358.72</v>
      </c>
      <c r="AV2907" s="10">
        <f t="shared" si="682"/>
        <v>280868446.52</v>
      </c>
      <c r="AW2907" s="12">
        <f t="shared" si="683"/>
        <v>0.0475029886671741</v>
      </c>
      <c r="AX2907" s="12">
        <f t="shared" si="684"/>
        <v>0.936149552000903</v>
      </c>
      <c r="AY2907" s="12">
        <f t="shared" si="685"/>
        <v>0.249385311461431</v>
      </c>
      <c r="AZ2907" s="12">
        <f t="shared" si="686"/>
        <v>0.686764240539473</v>
      </c>
      <c r="BA2907" s="12">
        <f t="shared" si="687"/>
        <v>0.0163474593319224</v>
      </c>
      <c r="BB2907" s="12">
        <f t="shared" si="688"/>
        <v>0.703111699871395</v>
      </c>
      <c r="BC2907" s="12">
        <f t="shared" si="689"/>
        <v>0.296888300128605</v>
      </c>
    </row>
    <row r="2908" spans="1:55">
      <c r="A2908" s="3" t="s">
        <v>5867</v>
      </c>
      <c r="B2908" s="3" t="s">
        <v>5868</v>
      </c>
      <c r="C2908" s="3">
        <v>157760377.34</v>
      </c>
      <c r="D2908" s="3">
        <v>40497557.66</v>
      </c>
      <c r="E2908" s="3">
        <v>42769.34</v>
      </c>
      <c r="F2908" s="3">
        <v>0</v>
      </c>
      <c r="G2908" s="3">
        <v>0</v>
      </c>
      <c r="H2908" s="3">
        <v>0</v>
      </c>
      <c r="I2908" s="3">
        <v>0</v>
      </c>
      <c r="J2908" s="3">
        <v>386575981.85</v>
      </c>
      <c r="K2908" s="3">
        <v>725103899.25</v>
      </c>
      <c r="L2908" s="3">
        <v>0</v>
      </c>
      <c r="M2908" s="3">
        <v>286383150.64</v>
      </c>
      <c r="N2908" s="3">
        <v>42065877.76</v>
      </c>
      <c r="O2908" s="3">
        <v>254326190.51</v>
      </c>
      <c r="P2908" s="3">
        <v>103665034.06</v>
      </c>
      <c r="Q2908" s="3">
        <v>25457098.07</v>
      </c>
      <c r="R2908" s="3">
        <v>329482028.79</v>
      </c>
      <c r="S2908" s="3">
        <v>0</v>
      </c>
      <c r="T2908" s="3">
        <v>0</v>
      </c>
      <c r="U2908" s="3">
        <v>20467227.08</v>
      </c>
      <c r="V2908" s="3">
        <v>37120608.67</v>
      </c>
      <c r="W2908" s="3">
        <v>0</v>
      </c>
      <c r="X2908" s="3">
        <v>0</v>
      </c>
      <c r="Y2908" s="3">
        <v>103840295.19</v>
      </c>
      <c r="Z2908" s="3">
        <v>167426817.03</v>
      </c>
      <c r="AA2908" s="3">
        <v>0</v>
      </c>
      <c r="AB2908" s="3">
        <v>71669025.27</v>
      </c>
      <c r="AC2908" s="3">
        <v>1541104917.65</v>
      </c>
      <c r="AD2908" s="3">
        <v>280070595.12</v>
      </c>
      <c r="AE2908" s="3">
        <v>0</v>
      </c>
      <c r="AF2908" s="3">
        <v>0</v>
      </c>
      <c r="AG2908" s="3">
        <v>0</v>
      </c>
      <c r="AH2908" s="3">
        <v>473214778.71</v>
      </c>
      <c r="AI2908" s="3">
        <v>145323518.98</v>
      </c>
      <c r="AJ2908" s="3">
        <v>1007118983.9</v>
      </c>
      <c r="AK2908" s="3">
        <v>19986901.89</v>
      </c>
      <c r="AL2908" s="3">
        <v>179626012.22</v>
      </c>
      <c r="AM2908" s="3">
        <v>5513270.91</v>
      </c>
      <c r="AN2908" s="3">
        <v>1218269696.28</v>
      </c>
      <c r="AO2908" s="6">
        <f t="shared" si="675"/>
        <v>1152220208.1</v>
      </c>
      <c r="AP2908" s="6">
        <f t="shared" si="676"/>
        <v>711897351.04</v>
      </c>
      <c r="AQ2908" s="6">
        <f t="shared" si="677"/>
        <v>730006002.03</v>
      </c>
      <c r="AR2908" s="6">
        <f t="shared" si="678"/>
        <v>-18108650.9899999</v>
      </c>
      <c r="AS2908" s="6">
        <f t="shared" si="679"/>
        <v>4870228675.66</v>
      </c>
      <c r="AT2908" s="10">
        <f t="shared" si="680"/>
        <v>157760377.34</v>
      </c>
      <c r="AU2908" s="10">
        <f t="shared" si="681"/>
        <v>5027989053</v>
      </c>
      <c r="AV2908" s="10">
        <f t="shared" si="682"/>
        <v>1134111557.11</v>
      </c>
      <c r="AW2908" s="12">
        <f t="shared" si="683"/>
        <v>0.18698497168475</v>
      </c>
      <c r="AX2908" s="12">
        <f t="shared" si="684"/>
        <v>0.787413307843311</v>
      </c>
      <c r="AY2908" s="12">
        <f t="shared" si="685"/>
        <v>-0.00293871394444445</v>
      </c>
      <c r="AZ2908" s="12">
        <f t="shared" si="686"/>
        <v>0.790352021787755</v>
      </c>
      <c r="BA2908" s="12">
        <f t="shared" si="687"/>
        <v>0.0256017204719388</v>
      </c>
      <c r="BB2908" s="12">
        <f t="shared" si="688"/>
        <v>0.815953742259694</v>
      </c>
      <c r="BC2908" s="12">
        <f t="shared" si="689"/>
        <v>0.184046257740306</v>
      </c>
    </row>
    <row r="2909" spans="1:55">
      <c r="A2909" s="3" t="s">
        <v>5869</v>
      </c>
      <c r="B2909" s="3" t="s">
        <v>5870</v>
      </c>
      <c r="C2909" s="3">
        <v>0</v>
      </c>
      <c r="D2909" s="3">
        <v>39962131.68</v>
      </c>
      <c r="E2909" s="3">
        <v>0</v>
      </c>
      <c r="F2909" s="3">
        <v>0</v>
      </c>
      <c r="G2909" s="3">
        <v>0</v>
      </c>
      <c r="H2909" s="3">
        <v>0</v>
      </c>
      <c r="I2909" s="3">
        <v>0</v>
      </c>
      <c r="J2909" s="3">
        <v>0</v>
      </c>
      <c r="K2909" s="3">
        <v>74284412.2</v>
      </c>
      <c r="L2909" s="3">
        <v>0</v>
      </c>
      <c r="M2909" s="3">
        <v>244244482.06</v>
      </c>
      <c r="N2909" s="3">
        <v>84711491.96</v>
      </c>
      <c r="O2909" s="3">
        <v>1490189.29</v>
      </c>
      <c r="P2909" s="3">
        <v>3581416.52</v>
      </c>
      <c r="Q2909" s="3">
        <v>1041019.42</v>
      </c>
      <c r="R2909" s="3">
        <v>54292103.67</v>
      </c>
      <c r="S2909" s="3">
        <v>0</v>
      </c>
      <c r="T2909" s="3">
        <v>0</v>
      </c>
      <c r="U2909" s="3">
        <v>7667266.7</v>
      </c>
      <c r="V2909" s="3">
        <v>1050583</v>
      </c>
      <c r="W2909" s="3">
        <v>0</v>
      </c>
      <c r="X2909" s="3">
        <v>0</v>
      </c>
      <c r="Y2909" s="3">
        <v>0</v>
      </c>
      <c r="Z2909" s="3">
        <v>0</v>
      </c>
      <c r="AA2909" s="3">
        <v>0</v>
      </c>
      <c r="AB2909" s="3">
        <v>0</v>
      </c>
      <c r="AC2909" s="3">
        <v>11888010.55</v>
      </c>
      <c r="AD2909" s="3">
        <v>4647951.86</v>
      </c>
      <c r="AE2909" s="3">
        <v>0</v>
      </c>
      <c r="AF2909" s="3">
        <v>0</v>
      </c>
      <c r="AG2909" s="3">
        <v>0</v>
      </c>
      <c r="AH2909" s="3">
        <v>25003.75</v>
      </c>
      <c r="AI2909" s="3">
        <v>103508.97</v>
      </c>
      <c r="AJ2909" s="3">
        <v>55896665.07</v>
      </c>
      <c r="AK2909" s="3">
        <v>264667.53</v>
      </c>
      <c r="AL2909" s="3">
        <v>0</v>
      </c>
      <c r="AM2909" s="3">
        <v>0</v>
      </c>
      <c r="AN2909" s="3">
        <v>241331.7</v>
      </c>
      <c r="AO2909" s="6">
        <f t="shared" si="675"/>
        <v>114246543.88</v>
      </c>
      <c r="AP2909" s="6">
        <f t="shared" si="676"/>
        <v>335068599.25</v>
      </c>
      <c r="AQ2909" s="6">
        <f t="shared" si="677"/>
        <v>63009953.37</v>
      </c>
      <c r="AR2909" s="6">
        <f t="shared" si="678"/>
        <v>272058645.88</v>
      </c>
      <c r="AS2909" s="6">
        <f t="shared" si="679"/>
        <v>73067139.43</v>
      </c>
      <c r="AT2909" s="10">
        <f t="shared" si="680"/>
        <v>0</v>
      </c>
      <c r="AU2909" s="10">
        <f t="shared" si="681"/>
        <v>73067139.43</v>
      </c>
      <c r="AV2909" s="10">
        <f t="shared" si="682"/>
        <v>386305189.76</v>
      </c>
      <c r="AW2909" s="12">
        <f t="shared" si="683"/>
        <v>0.248701405418668</v>
      </c>
      <c r="AX2909" s="12">
        <f t="shared" si="684"/>
        <v>0.751298594581332</v>
      </c>
      <c r="AY2909" s="12">
        <f t="shared" si="685"/>
        <v>0.592239951326007</v>
      </c>
      <c r="AZ2909" s="12">
        <f t="shared" si="686"/>
        <v>0.159058643255325</v>
      </c>
      <c r="BA2909" s="12">
        <f t="shared" si="687"/>
        <v>0</v>
      </c>
      <c r="BB2909" s="12">
        <f t="shared" si="688"/>
        <v>0.159058643255325</v>
      </c>
      <c r="BC2909" s="12">
        <f t="shared" si="689"/>
        <v>0.840941356744675</v>
      </c>
    </row>
    <row r="2910" spans="1:55">
      <c r="A2910" s="3" t="s">
        <v>5871</v>
      </c>
      <c r="B2910" s="3" t="s">
        <v>5872</v>
      </c>
      <c r="C2910" s="3">
        <v>117482.92</v>
      </c>
      <c r="D2910" s="3">
        <v>39612260.61</v>
      </c>
      <c r="E2910" s="3">
        <v>321707773.8</v>
      </c>
      <c r="F2910" s="3">
        <v>0</v>
      </c>
      <c r="G2910" s="3">
        <v>0</v>
      </c>
      <c r="H2910" s="3">
        <v>0</v>
      </c>
      <c r="I2910" s="3">
        <v>0</v>
      </c>
      <c r="J2910" s="3">
        <v>411708.53</v>
      </c>
      <c r="K2910" s="3">
        <v>642200.8</v>
      </c>
      <c r="L2910" s="3">
        <v>0</v>
      </c>
      <c r="M2910" s="3">
        <v>44726252.14</v>
      </c>
      <c r="N2910" s="3">
        <v>7178358.8</v>
      </c>
      <c r="O2910" s="3">
        <v>164534903.58</v>
      </c>
      <c r="P2910" s="3">
        <v>8362822.62</v>
      </c>
      <c r="Q2910" s="3">
        <v>0</v>
      </c>
      <c r="R2910" s="3">
        <v>191351485.22</v>
      </c>
      <c r="S2910" s="3">
        <v>0</v>
      </c>
      <c r="T2910" s="3">
        <v>0</v>
      </c>
      <c r="U2910" s="3">
        <v>8259241.54</v>
      </c>
      <c r="V2910" s="3">
        <v>4084620.75</v>
      </c>
      <c r="W2910" s="3">
        <v>0</v>
      </c>
      <c r="X2910" s="3">
        <v>0</v>
      </c>
      <c r="Y2910" s="3">
        <v>0</v>
      </c>
      <c r="Z2910" s="3">
        <v>10010404.23</v>
      </c>
      <c r="AA2910" s="3">
        <v>0</v>
      </c>
      <c r="AB2910" s="3">
        <v>1790079.56</v>
      </c>
      <c r="AC2910" s="3">
        <v>388930368.72</v>
      </c>
      <c r="AD2910" s="3">
        <v>102402290.17</v>
      </c>
      <c r="AE2910" s="3">
        <v>0</v>
      </c>
      <c r="AF2910" s="3">
        <v>0</v>
      </c>
      <c r="AG2910" s="3">
        <v>0</v>
      </c>
      <c r="AH2910" s="3">
        <v>56320493.45</v>
      </c>
      <c r="AI2910" s="3">
        <v>0</v>
      </c>
      <c r="AJ2910" s="3">
        <v>0</v>
      </c>
      <c r="AK2910" s="3">
        <v>114621.38</v>
      </c>
      <c r="AL2910" s="3">
        <v>3104794.83</v>
      </c>
      <c r="AM2910" s="3">
        <v>15231340.26</v>
      </c>
      <c r="AN2910" s="3">
        <v>55891071.56</v>
      </c>
      <c r="AO2910" s="6">
        <f t="shared" si="675"/>
        <v>362373943.74</v>
      </c>
      <c r="AP2910" s="6">
        <f t="shared" si="676"/>
        <v>224802337.14</v>
      </c>
      <c r="AQ2910" s="6">
        <f t="shared" si="677"/>
        <v>215495831.3</v>
      </c>
      <c r="AR2910" s="6">
        <f t="shared" si="678"/>
        <v>9306505.84000003</v>
      </c>
      <c r="AS2910" s="6">
        <f t="shared" si="679"/>
        <v>621994980.37</v>
      </c>
      <c r="AT2910" s="10">
        <f t="shared" si="680"/>
        <v>117482.92</v>
      </c>
      <c r="AU2910" s="10">
        <f t="shared" si="681"/>
        <v>622112463.29</v>
      </c>
      <c r="AV2910" s="10">
        <f t="shared" si="682"/>
        <v>371680449.58</v>
      </c>
      <c r="AW2910" s="12">
        <f t="shared" si="683"/>
        <v>0.364637279102234</v>
      </c>
      <c r="AX2910" s="12">
        <f t="shared" si="684"/>
        <v>0.635244504196401</v>
      </c>
      <c r="AY2910" s="12">
        <f t="shared" si="685"/>
        <v>0.00936463293255286</v>
      </c>
      <c r="AZ2910" s="12">
        <f t="shared" si="686"/>
        <v>0.625879871263848</v>
      </c>
      <c r="BA2910" s="12">
        <f t="shared" si="687"/>
        <v>0.000118216701365597</v>
      </c>
      <c r="BB2910" s="12">
        <f t="shared" si="688"/>
        <v>0.625998087965214</v>
      </c>
      <c r="BC2910" s="12">
        <f t="shared" si="689"/>
        <v>0.374001912034786</v>
      </c>
    </row>
    <row r="2911" spans="1:55">
      <c r="A2911" s="3" t="s">
        <v>5873</v>
      </c>
      <c r="B2911" s="3" t="s">
        <v>5874</v>
      </c>
      <c r="C2911" s="3">
        <v>879831.02</v>
      </c>
      <c r="D2911" s="3">
        <v>38157174.12</v>
      </c>
      <c r="E2911" s="3">
        <v>0</v>
      </c>
      <c r="F2911" s="3">
        <v>0</v>
      </c>
      <c r="G2911" s="3">
        <v>0</v>
      </c>
      <c r="H2911" s="3">
        <v>0</v>
      </c>
      <c r="I2911" s="3">
        <v>0</v>
      </c>
      <c r="J2911" s="3">
        <v>18942168.8</v>
      </c>
      <c r="K2911" s="3">
        <v>1612100.32</v>
      </c>
      <c r="L2911" s="3">
        <v>0</v>
      </c>
      <c r="M2911" s="3">
        <v>119443363.04</v>
      </c>
      <c r="N2911" s="3">
        <v>12619129.43</v>
      </c>
      <c r="O2911" s="3">
        <v>440842117.15</v>
      </c>
      <c r="P2911" s="3">
        <v>3204398.67</v>
      </c>
      <c r="Q2911" s="3">
        <v>0</v>
      </c>
      <c r="R2911" s="3">
        <v>34930007.91</v>
      </c>
      <c r="S2911" s="3">
        <v>9062500</v>
      </c>
      <c r="T2911" s="3">
        <v>0</v>
      </c>
      <c r="U2911" s="3">
        <v>214966.54</v>
      </c>
      <c r="V2911" s="3">
        <v>6498806.25</v>
      </c>
      <c r="W2911" s="3">
        <v>0</v>
      </c>
      <c r="X2911" s="3">
        <v>0</v>
      </c>
      <c r="Y2911" s="3">
        <v>0</v>
      </c>
      <c r="Z2911" s="3">
        <v>0</v>
      </c>
      <c r="AA2911" s="3">
        <v>0</v>
      </c>
      <c r="AB2911" s="3">
        <v>1919307.61</v>
      </c>
      <c r="AC2911" s="3">
        <v>64431299.14</v>
      </c>
      <c r="AD2911" s="3">
        <v>16024600</v>
      </c>
      <c r="AE2911" s="3">
        <v>0</v>
      </c>
      <c r="AF2911" s="3">
        <v>0</v>
      </c>
      <c r="AG2911" s="3">
        <v>0</v>
      </c>
      <c r="AH2911" s="3">
        <v>24727128.98</v>
      </c>
      <c r="AI2911" s="3">
        <v>15000000</v>
      </c>
      <c r="AJ2911" s="3">
        <v>0</v>
      </c>
      <c r="AK2911" s="3">
        <v>0</v>
      </c>
      <c r="AL2911" s="3">
        <v>5472014.91</v>
      </c>
      <c r="AM2911" s="3">
        <v>0</v>
      </c>
      <c r="AN2911" s="3">
        <v>0</v>
      </c>
      <c r="AO2911" s="6">
        <f t="shared" si="675"/>
        <v>58711443.24</v>
      </c>
      <c r="AP2911" s="6">
        <f t="shared" si="676"/>
        <v>576109008.29</v>
      </c>
      <c r="AQ2911" s="6">
        <f t="shared" si="677"/>
        <v>52625588.31</v>
      </c>
      <c r="AR2911" s="6">
        <f t="shared" si="678"/>
        <v>523483419.98</v>
      </c>
      <c r="AS2911" s="6">
        <f t="shared" si="679"/>
        <v>125655043.03</v>
      </c>
      <c r="AT2911" s="10">
        <f t="shared" si="680"/>
        <v>879831.02</v>
      </c>
      <c r="AU2911" s="10">
        <f t="shared" si="681"/>
        <v>126534874.05</v>
      </c>
      <c r="AV2911" s="10">
        <f t="shared" si="682"/>
        <v>582194863.22</v>
      </c>
      <c r="AW2911" s="12">
        <f t="shared" si="683"/>
        <v>0.0828403835094521</v>
      </c>
      <c r="AX2911" s="12">
        <f t="shared" si="684"/>
        <v>0.915918196843915</v>
      </c>
      <c r="AY2911" s="12">
        <f t="shared" si="685"/>
        <v>0.738622062052085</v>
      </c>
      <c r="AZ2911" s="12">
        <f t="shared" si="686"/>
        <v>0.17729613479183</v>
      </c>
      <c r="BA2911" s="12">
        <f t="shared" si="687"/>
        <v>0.00124141964663297</v>
      </c>
      <c r="BB2911" s="12">
        <f t="shared" si="688"/>
        <v>0.178537554438463</v>
      </c>
      <c r="BC2911" s="12">
        <f t="shared" si="689"/>
        <v>0.821462445561537</v>
      </c>
    </row>
    <row r="2912" spans="1:55">
      <c r="A2912" s="3" t="s">
        <v>5875</v>
      </c>
      <c r="B2912" s="3" t="s">
        <v>5876</v>
      </c>
      <c r="C2912" s="3">
        <v>28721152.34</v>
      </c>
      <c r="D2912" s="3">
        <v>37252765.17</v>
      </c>
      <c r="E2912" s="3">
        <v>187932000</v>
      </c>
      <c r="F2912" s="3">
        <v>0</v>
      </c>
      <c r="G2912" s="3">
        <v>0</v>
      </c>
      <c r="H2912" s="3">
        <v>0</v>
      </c>
      <c r="I2912" s="3">
        <v>0</v>
      </c>
      <c r="J2912" s="3">
        <v>0</v>
      </c>
      <c r="K2912" s="3">
        <v>16290495.32</v>
      </c>
      <c r="L2912" s="3">
        <v>0</v>
      </c>
      <c r="M2912" s="3">
        <v>348771793.86</v>
      </c>
      <c r="N2912" s="3">
        <v>5302009.71</v>
      </c>
      <c r="O2912" s="3">
        <v>116343129.49</v>
      </c>
      <c r="P2912" s="3">
        <v>4525517.42</v>
      </c>
      <c r="Q2912" s="3">
        <v>0</v>
      </c>
      <c r="R2912" s="3">
        <v>214125907.2</v>
      </c>
      <c r="S2912" s="3">
        <v>1175369.27</v>
      </c>
      <c r="T2912" s="3">
        <v>0</v>
      </c>
      <c r="U2912" s="3">
        <v>9869201.43</v>
      </c>
      <c r="V2912" s="3">
        <v>4980976.54</v>
      </c>
      <c r="W2912" s="3">
        <v>0</v>
      </c>
      <c r="X2912" s="3">
        <v>0</v>
      </c>
      <c r="Y2912" s="3">
        <v>0</v>
      </c>
      <c r="Z2912" s="3">
        <v>0</v>
      </c>
      <c r="AA2912" s="3">
        <v>0</v>
      </c>
      <c r="AB2912" s="3">
        <v>0</v>
      </c>
      <c r="AC2912" s="3">
        <v>204129976.8</v>
      </c>
      <c r="AD2912" s="3">
        <v>7738770.17</v>
      </c>
      <c r="AE2912" s="3">
        <v>0</v>
      </c>
      <c r="AF2912" s="3">
        <v>0</v>
      </c>
      <c r="AG2912" s="3">
        <v>0</v>
      </c>
      <c r="AH2912" s="3">
        <v>5951942.35</v>
      </c>
      <c r="AI2912" s="3">
        <v>0</v>
      </c>
      <c r="AJ2912" s="3">
        <v>0</v>
      </c>
      <c r="AK2912" s="3">
        <v>1317523.97</v>
      </c>
      <c r="AL2912" s="3">
        <v>5061776.84</v>
      </c>
      <c r="AM2912" s="3">
        <v>0</v>
      </c>
      <c r="AN2912" s="3">
        <v>4448368.5</v>
      </c>
      <c r="AO2912" s="6">
        <f t="shared" si="675"/>
        <v>241475260.49</v>
      </c>
      <c r="AP2912" s="6">
        <f t="shared" si="676"/>
        <v>474942450.48</v>
      </c>
      <c r="AQ2912" s="6">
        <f t="shared" si="677"/>
        <v>230151454.44</v>
      </c>
      <c r="AR2912" s="6">
        <f t="shared" si="678"/>
        <v>244790996.04</v>
      </c>
      <c r="AS2912" s="6">
        <f t="shared" si="679"/>
        <v>228648358.63</v>
      </c>
      <c r="AT2912" s="10">
        <f t="shared" si="680"/>
        <v>28721152.34</v>
      </c>
      <c r="AU2912" s="10">
        <f t="shared" si="681"/>
        <v>257369510.97</v>
      </c>
      <c r="AV2912" s="10">
        <f t="shared" si="682"/>
        <v>486266256.53</v>
      </c>
      <c r="AW2912" s="12">
        <f t="shared" si="683"/>
        <v>0.324722493246669</v>
      </c>
      <c r="AX2912" s="12">
        <f t="shared" si="684"/>
        <v>0.636654899295171</v>
      </c>
      <c r="AY2912" s="12">
        <f t="shared" si="685"/>
        <v>0.329181309907878</v>
      </c>
      <c r="AZ2912" s="12">
        <f t="shared" si="686"/>
        <v>0.307473589387294</v>
      </c>
      <c r="BA2912" s="12">
        <f t="shared" si="687"/>
        <v>0.0386226074581599</v>
      </c>
      <c r="BB2912" s="12">
        <f t="shared" si="688"/>
        <v>0.346096196845454</v>
      </c>
      <c r="BC2912" s="12">
        <f t="shared" si="689"/>
        <v>0.653903803154546</v>
      </c>
    </row>
    <row r="2913" spans="1:55">
      <c r="A2913" s="3" t="s">
        <v>5877</v>
      </c>
      <c r="B2913" s="3" t="s">
        <v>5878</v>
      </c>
      <c r="C2913" s="3">
        <v>83439601.95</v>
      </c>
      <c r="D2913" s="3">
        <v>35742068.25</v>
      </c>
      <c r="E2913" s="3">
        <v>110387831.79</v>
      </c>
      <c r="F2913" s="3">
        <v>0</v>
      </c>
      <c r="G2913" s="3">
        <v>0</v>
      </c>
      <c r="H2913" s="3">
        <v>0</v>
      </c>
      <c r="I2913" s="3">
        <v>0</v>
      </c>
      <c r="J2913" s="3">
        <v>0</v>
      </c>
      <c r="K2913" s="3">
        <v>4280852.73</v>
      </c>
      <c r="L2913" s="3">
        <v>0</v>
      </c>
      <c r="M2913" s="3">
        <v>360455348.69</v>
      </c>
      <c r="N2913" s="3">
        <v>30387725.65</v>
      </c>
      <c r="O2913" s="3">
        <v>200021709.78</v>
      </c>
      <c r="P2913" s="3">
        <v>9133381.96</v>
      </c>
      <c r="Q2913" s="3">
        <v>6795054.94</v>
      </c>
      <c r="R2913" s="3">
        <v>91717662.75</v>
      </c>
      <c r="S2913" s="3">
        <v>0</v>
      </c>
      <c r="T2913" s="3">
        <v>0</v>
      </c>
      <c r="U2913" s="3">
        <v>15407294.21</v>
      </c>
      <c r="V2913" s="3">
        <v>13494492.35</v>
      </c>
      <c r="W2913" s="3">
        <v>0</v>
      </c>
      <c r="X2913" s="3">
        <v>0</v>
      </c>
      <c r="Y2913" s="3">
        <v>28940000</v>
      </c>
      <c r="Z2913" s="3">
        <v>14923985.08</v>
      </c>
      <c r="AA2913" s="3">
        <v>0</v>
      </c>
      <c r="AB2913" s="3">
        <v>40120396.51</v>
      </c>
      <c r="AC2913" s="3">
        <v>338116850.4</v>
      </c>
      <c r="AD2913" s="3">
        <v>57235837.31</v>
      </c>
      <c r="AE2913" s="3">
        <v>0</v>
      </c>
      <c r="AF2913" s="3">
        <v>0</v>
      </c>
      <c r="AG2913" s="3">
        <v>0</v>
      </c>
      <c r="AH2913" s="3">
        <v>63356940.12</v>
      </c>
      <c r="AI2913" s="3">
        <v>8420410.96</v>
      </c>
      <c r="AJ2913" s="3">
        <v>135631241.03</v>
      </c>
      <c r="AK2913" s="3">
        <v>7238454.39</v>
      </c>
      <c r="AL2913" s="3">
        <v>9401619.77</v>
      </c>
      <c r="AM2913" s="3">
        <v>13894401.2</v>
      </c>
      <c r="AN2913" s="3">
        <v>8958400</v>
      </c>
      <c r="AO2913" s="6">
        <f t="shared" si="675"/>
        <v>150410752.77</v>
      </c>
      <c r="AP2913" s="6">
        <f t="shared" si="676"/>
        <v>606793221.02</v>
      </c>
      <c r="AQ2913" s="6">
        <f t="shared" si="677"/>
        <v>204603830.9</v>
      </c>
      <c r="AR2913" s="6">
        <f t="shared" si="678"/>
        <v>402189390.12</v>
      </c>
      <c r="AS2913" s="6">
        <f t="shared" si="679"/>
        <v>642254155.18</v>
      </c>
      <c r="AT2913" s="10">
        <f t="shared" si="680"/>
        <v>83439601.95</v>
      </c>
      <c r="AU2913" s="10">
        <f t="shared" si="681"/>
        <v>725693757.13</v>
      </c>
      <c r="AV2913" s="10">
        <f t="shared" si="682"/>
        <v>552600142.89</v>
      </c>
      <c r="AW2913" s="12">
        <f t="shared" si="683"/>
        <v>0.117665235488996</v>
      </c>
      <c r="AX2913" s="12">
        <f t="shared" si="684"/>
        <v>0.817060572129507</v>
      </c>
      <c r="AY2913" s="12">
        <f t="shared" si="685"/>
        <v>0.314629828174653</v>
      </c>
      <c r="AZ2913" s="12">
        <f t="shared" si="686"/>
        <v>0.502430743954854</v>
      </c>
      <c r="BA2913" s="12">
        <f t="shared" si="687"/>
        <v>0.0652741923814973</v>
      </c>
      <c r="BB2913" s="12">
        <f t="shared" si="688"/>
        <v>0.567704936336351</v>
      </c>
      <c r="BC2913" s="12">
        <f t="shared" si="689"/>
        <v>0.432295063663649</v>
      </c>
    </row>
    <row r="2914" spans="1:55">
      <c r="A2914" s="3" t="s">
        <v>5879</v>
      </c>
      <c r="B2914" s="3" t="s">
        <v>5880</v>
      </c>
      <c r="C2914" s="3">
        <v>30731467.41</v>
      </c>
      <c r="D2914" s="3">
        <v>35716469.6</v>
      </c>
      <c r="E2914" s="3">
        <v>236261016.21</v>
      </c>
      <c r="F2914" s="3">
        <v>3242852.66</v>
      </c>
      <c r="G2914" s="3">
        <v>0</v>
      </c>
      <c r="H2914" s="3">
        <v>0</v>
      </c>
      <c r="I2914" s="3">
        <v>0</v>
      </c>
      <c r="J2914" s="3">
        <v>0</v>
      </c>
      <c r="K2914" s="3">
        <v>4261342.6</v>
      </c>
      <c r="L2914" s="3">
        <v>0</v>
      </c>
      <c r="M2914" s="3">
        <v>8319592.24</v>
      </c>
      <c r="N2914" s="3">
        <v>88551.99</v>
      </c>
      <c r="O2914" s="3">
        <v>26300</v>
      </c>
      <c r="P2914" s="3">
        <v>506089039.25</v>
      </c>
      <c r="Q2914" s="3">
        <v>0</v>
      </c>
      <c r="R2914" s="3">
        <v>0</v>
      </c>
      <c r="S2914" s="3">
        <v>0</v>
      </c>
      <c r="T2914" s="3">
        <v>0</v>
      </c>
      <c r="U2914" s="3">
        <v>4493471.22</v>
      </c>
      <c r="V2914" s="3">
        <v>1025656.66</v>
      </c>
      <c r="W2914" s="3">
        <v>0</v>
      </c>
      <c r="X2914" s="3">
        <v>0</v>
      </c>
      <c r="Y2914" s="3">
        <v>0</v>
      </c>
      <c r="Z2914" s="3">
        <v>0</v>
      </c>
      <c r="AA2914" s="3">
        <v>0</v>
      </c>
      <c r="AB2914" s="3">
        <v>17174.53</v>
      </c>
      <c r="AC2914" s="3">
        <v>28484178.09</v>
      </c>
      <c r="AD2914" s="3">
        <v>0</v>
      </c>
      <c r="AE2914" s="3">
        <v>0</v>
      </c>
      <c r="AF2914" s="3">
        <v>0</v>
      </c>
      <c r="AG2914" s="3">
        <v>0</v>
      </c>
      <c r="AH2914" s="3">
        <v>213423.22</v>
      </c>
      <c r="AI2914" s="3">
        <v>0</v>
      </c>
      <c r="AJ2914" s="3">
        <v>0</v>
      </c>
      <c r="AK2914" s="3">
        <v>0</v>
      </c>
      <c r="AL2914" s="3">
        <v>5976156.58</v>
      </c>
      <c r="AM2914" s="3">
        <v>0</v>
      </c>
      <c r="AN2914" s="3">
        <v>0</v>
      </c>
      <c r="AO2914" s="6">
        <f t="shared" si="675"/>
        <v>279481681.07</v>
      </c>
      <c r="AP2914" s="6">
        <f t="shared" si="676"/>
        <v>514523483.48</v>
      </c>
      <c r="AQ2914" s="6">
        <f t="shared" si="677"/>
        <v>5536302.41</v>
      </c>
      <c r="AR2914" s="6">
        <f t="shared" si="678"/>
        <v>508987181.07</v>
      </c>
      <c r="AS2914" s="6">
        <f t="shared" si="679"/>
        <v>34673757.89</v>
      </c>
      <c r="AT2914" s="10">
        <f t="shared" si="680"/>
        <v>30731467.41</v>
      </c>
      <c r="AU2914" s="10">
        <f t="shared" si="681"/>
        <v>65405225.3</v>
      </c>
      <c r="AV2914" s="10">
        <f t="shared" si="682"/>
        <v>788468862.14</v>
      </c>
      <c r="AW2914" s="12">
        <f t="shared" si="683"/>
        <v>0.327310179780621</v>
      </c>
      <c r="AX2914" s="12">
        <f t="shared" si="684"/>
        <v>0.636699188975215</v>
      </c>
      <c r="AY2914" s="12">
        <f t="shared" si="685"/>
        <v>0.59609161181597</v>
      </c>
      <c r="AZ2914" s="12">
        <f t="shared" si="686"/>
        <v>0.0406075771592453</v>
      </c>
      <c r="BA2914" s="12">
        <f t="shared" si="687"/>
        <v>0.0359906312441639</v>
      </c>
      <c r="BB2914" s="12">
        <f t="shared" si="688"/>
        <v>0.0765982084034092</v>
      </c>
      <c r="BC2914" s="12">
        <f t="shared" si="689"/>
        <v>0.923401791596591</v>
      </c>
    </row>
    <row r="2915" spans="1:55">
      <c r="A2915" s="3" t="s">
        <v>5881</v>
      </c>
      <c r="B2915" s="3" t="s">
        <v>5882</v>
      </c>
      <c r="C2915" s="3">
        <v>3309059.45</v>
      </c>
      <c r="D2915" s="3">
        <v>35051985.08</v>
      </c>
      <c r="E2915" s="3">
        <v>0</v>
      </c>
      <c r="F2915" s="3">
        <v>12063137.1</v>
      </c>
      <c r="G2915" s="3">
        <v>0</v>
      </c>
      <c r="H2915" s="3">
        <v>0</v>
      </c>
      <c r="I2915" s="3">
        <v>0</v>
      </c>
      <c r="J2915" s="3">
        <v>5131803.34</v>
      </c>
      <c r="K2915" s="3">
        <v>175280814.34</v>
      </c>
      <c r="L2915" s="3">
        <v>0</v>
      </c>
      <c r="M2915" s="3">
        <v>307381278.86</v>
      </c>
      <c r="N2915" s="3">
        <v>21261240.02</v>
      </c>
      <c r="O2915" s="3">
        <v>477052212.57</v>
      </c>
      <c r="P2915" s="3">
        <v>11123445.06</v>
      </c>
      <c r="Q2915" s="3">
        <v>3832300</v>
      </c>
      <c r="R2915" s="3">
        <v>223764372.88</v>
      </c>
      <c r="S2915" s="3">
        <v>0</v>
      </c>
      <c r="T2915" s="3">
        <v>0</v>
      </c>
      <c r="U2915" s="3">
        <v>8270231.32</v>
      </c>
      <c r="V2915" s="3">
        <v>24403339.77</v>
      </c>
      <c r="W2915" s="3">
        <v>0</v>
      </c>
      <c r="X2915" s="3">
        <v>0</v>
      </c>
      <c r="Y2915" s="3">
        <v>0</v>
      </c>
      <c r="Z2915" s="3">
        <v>47501473.49</v>
      </c>
      <c r="AA2915" s="3">
        <v>0</v>
      </c>
      <c r="AB2915" s="3">
        <v>80717663.4</v>
      </c>
      <c r="AC2915" s="3">
        <v>373287306.94</v>
      </c>
      <c r="AD2915" s="3">
        <v>650488</v>
      </c>
      <c r="AE2915" s="3">
        <v>0</v>
      </c>
      <c r="AF2915" s="3">
        <v>0</v>
      </c>
      <c r="AG2915" s="3">
        <v>0</v>
      </c>
      <c r="AH2915" s="3">
        <v>75953442.89</v>
      </c>
      <c r="AI2915" s="3">
        <v>0</v>
      </c>
      <c r="AJ2915" s="3">
        <v>193714443.98</v>
      </c>
      <c r="AK2915" s="3">
        <v>11214583.32</v>
      </c>
      <c r="AL2915" s="3">
        <v>23801548.48</v>
      </c>
      <c r="AM2915" s="3">
        <v>0</v>
      </c>
      <c r="AN2915" s="3">
        <v>202258786.62</v>
      </c>
      <c r="AO2915" s="6">
        <f t="shared" si="675"/>
        <v>227527739.86</v>
      </c>
      <c r="AP2915" s="6">
        <f t="shared" si="676"/>
        <v>820650476.51</v>
      </c>
      <c r="AQ2915" s="6">
        <f t="shared" si="677"/>
        <v>384657080.86</v>
      </c>
      <c r="AR2915" s="6">
        <f t="shared" si="678"/>
        <v>435993395.65</v>
      </c>
      <c r="AS2915" s="6">
        <f t="shared" si="679"/>
        <v>880880600.23</v>
      </c>
      <c r="AT2915" s="10">
        <f t="shared" si="680"/>
        <v>3309059.45</v>
      </c>
      <c r="AU2915" s="10">
        <f t="shared" si="681"/>
        <v>884189659.68</v>
      </c>
      <c r="AV2915" s="10">
        <f t="shared" si="682"/>
        <v>663521135.51</v>
      </c>
      <c r="AW2915" s="12">
        <f t="shared" si="683"/>
        <v>0.14700920906355</v>
      </c>
      <c r="AX2915" s="12">
        <f t="shared" si="684"/>
        <v>0.850852756194892</v>
      </c>
      <c r="AY2915" s="12">
        <f t="shared" si="685"/>
        <v>0.28170210933786</v>
      </c>
      <c r="AZ2915" s="12">
        <f t="shared" si="686"/>
        <v>0.569150646857032</v>
      </c>
      <c r="BA2915" s="12">
        <f t="shared" si="687"/>
        <v>0.00213803474155763</v>
      </c>
      <c r="BB2915" s="12">
        <f t="shared" si="688"/>
        <v>0.57128868159859</v>
      </c>
      <c r="BC2915" s="12">
        <f t="shared" si="689"/>
        <v>0.42871131840141</v>
      </c>
    </row>
    <row r="2916" spans="1:55">
      <c r="A2916" s="3" t="s">
        <v>5883</v>
      </c>
      <c r="B2916" s="3" t="s">
        <v>5884</v>
      </c>
      <c r="C2916" s="3">
        <v>0</v>
      </c>
      <c r="D2916" s="3">
        <v>33435840.59</v>
      </c>
      <c r="E2916" s="3">
        <v>0</v>
      </c>
      <c r="F2916" s="3">
        <v>0</v>
      </c>
      <c r="G2916" s="3">
        <v>0</v>
      </c>
      <c r="H2916" s="3">
        <v>0</v>
      </c>
      <c r="I2916" s="3">
        <v>0</v>
      </c>
      <c r="J2916" s="3">
        <v>0</v>
      </c>
      <c r="K2916" s="3">
        <v>25730882.38</v>
      </c>
      <c r="L2916" s="3">
        <v>0</v>
      </c>
      <c r="M2916" s="3">
        <v>59077027.51</v>
      </c>
      <c r="N2916" s="3">
        <v>18640690.12</v>
      </c>
      <c r="O2916" s="3">
        <v>3582507.48</v>
      </c>
      <c r="P2916" s="3">
        <v>149587.22</v>
      </c>
      <c r="Q2916" s="3">
        <v>0</v>
      </c>
      <c r="R2916" s="3">
        <v>12338006.67</v>
      </c>
      <c r="S2916" s="3">
        <v>0</v>
      </c>
      <c r="T2916" s="3">
        <v>0</v>
      </c>
      <c r="U2916" s="3">
        <v>7422011.79</v>
      </c>
      <c r="V2916" s="3">
        <v>5298864.27</v>
      </c>
      <c r="W2916" s="3">
        <v>0</v>
      </c>
      <c r="X2916" s="3">
        <v>0</v>
      </c>
      <c r="Y2916" s="3">
        <v>8019.1</v>
      </c>
      <c r="Z2916" s="3">
        <v>14981305.56</v>
      </c>
      <c r="AA2916" s="3">
        <v>0</v>
      </c>
      <c r="AB2916" s="3">
        <v>0</v>
      </c>
      <c r="AC2916" s="3">
        <v>115227631.58</v>
      </c>
      <c r="AD2916" s="3">
        <v>16830847.95</v>
      </c>
      <c r="AE2916" s="3">
        <v>0</v>
      </c>
      <c r="AF2916" s="3">
        <v>0</v>
      </c>
      <c r="AG2916" s="3">
        <v>0</v>
      </c>
      <c r="AH2916" s="3">
        <v>23754857.18</v>
      </c>
      <c r="AI2916" s="3">
        <v>0</v>
      </c>
      <c r="AJ2916" s="3">
        <v>0</v>
      </c>
      <c r="AK2916" s="3">
        <v>2034980.8</v>
      </c>
      <c r="AL2916" s="3">
        <v>0</v>
      </c>
      <c r="AM2916" s="3">
        <v>0</v>
      </c>
      <c r="AN2916" s="3">
        <v>0</v>
      </c>
      <c r="AO2916" s="6">
        <f t="shared" si="675"/>
        <v>59166722.97</v>
      </c>
      <c r="AP2916" s="6">
        <f t="shared" si="676"/>
        <v>81449812.33</v>
      </c>
      <c r="AQ2916" s="6">
        <f t="shared" si="677"/>
        <v>40048207.39</v>
      </c>
      <c r="AR2916" s="6">
        <f t="shared" si="678"/>
        <v>41401604.94</v>
      </c>
      <c r="AS2916" s="6">
        <f t="shared" si="679"/>
        <v>157848317.51</v>
      </c>
      <c r="AT2916" s="10">
        <f t="shared" si="680"/>
        <v>0</v>
      </c>
      <c r="AU2916" s="10">
        <f t="shared" si="681"/>
        <v>157848317.51</v>
      </c>
      <c r="AV2916" s="10">
        <f t="shared" si="682"/>
        <v>100568327.91</v>
      </c>
      <c r="AW2916" s="12">
        <f t="shared" si="683"/>
        <v>0.228958637218734</v>
      </c>
      <c r="AX2916" s="12">
        <f t="shared" si="684"/>
        <v>0.771041362781266</v>
      </c>
      <c r="AY2916" s="12">
        <f t="shared" si="685"/>
        <v>0.160212608877074</v>
      </c>
      <c r="AZ2916" s="12">
        <f t="shared" si="686"/>
        <v>0.610828753904192</v>
      </c>
      <c r="BA2916" s="12">
        <f t="shared" si="687"/>
        <v>0</v>
      </c>
      <c r="BB2916" s="12">
        <f t="shared" si="688"/>
        <v>0.610828753904192</v>
      </c>
      <c r="BC2916" s="12">
        <f t="shared" si="689"/>
        <v>0.389171246095808</v>
      </c>
    </row>
    <row r="2917" spans="1:55">
      <c r="A2917" s="3" t="s">
        <v>5885</v>
      </c>
      <c r="B2917" s="3" t="s">
        <v>5886</v>
      </c>
      <c r="C2917" s="3">
        <v>0</v>
      </c>
      <c r="D2917" s="3">
        <v>33156998.79</v>
      </c>
      <c r="E2917" s="3">
        <v>27700000</v>
      </c>
      <c r="F2917" s="3">
        <v>0</v>
      </c>
      <c r="G2917" s="3">
        <v>0</v>
      </c>
      <c r="H2917" s="3">
        <v>0</v>
      </c>
      <c r="I2917" s="3">
        <v>0</v>
      </c>
      <c r="J2917" s="3">
        <v>0</v>
      </c>
      <c r="K2917" s="3">
        <v>637400.86</v>
      </c>
      <c r="L2917" s="3">
        <v>0</v>
      </c>
      <c r="M2917" s="3">
        <v>187972869.98</v>
      </c>
      <c r="N2917" s="3">
        <v>3521630.89</v>
      </c>
      <c r="O2917" s="3">
        <v>137751396.5</v>
      </c>
      <c r="P2917" s="3">
        <v>0</v>
      </c>
      <c r="Q2917" s="3">
        <v>0</v>
      </c>
      <c r="R2917" s="3">
        <v>69433323.48</v>
      </c>
      <c r="S2917" s="3">
        <v>0</v>
      </c>
      <c r="T2917" s="3">
        <v>0</v>
      </c>
      <c r="U2917" s="3">
        <v>39474089.65</v>
      </c>
      <c r="V2917" s="3">
        <v>6488766.15</v>
      </c>
      <c r="W2917" s="3">
        <v>2141742.05</v>
      </c>
      <c r="X2917" s="3">
        <v>0</v>
      </c>
      <c r="Y2917" s="3">
        <v>0</v>
      </c>
      <c r="Z2917" s="3">
        <v>4461472.82</v>
      </c>
      <c r="AA2917" s="3">
        <v>0</v>
      </c>
      <c r="AB2917" s="3">
        <v>27217.49</v>
      </c>
      <c r="AC2917" s="3">
        <v>135147738.63</v>
      </c>
      <c r="AD2917" s="3">
        <v>22391228.12</v>
      </c>
      <c r="AE2917" s="3">
        <v>0</v>
      </c>
      <c r="AF2917" s="3">
        <v>0</v>
      </c>
      <c r="AG2917" s="3">
        <v>0</v>
      </c>
      <c r="AH2917" s="3">
        <v>28293798.94</v>
      </c>
      <c r="AI2917" s="3">
        <v>0</v>
      </c>
      <c r="AJ2917" s="3">
        <v>0</v>
      </c>
      <c r="AK2917" s="3">
        <v>0</v>
      </c>
      <c r="AL2917" s="3">
        <v>3661757.48</v>
      </c>
      <c r="AM2917" s="3">
        <v>0</v>
      </c>
      <c r="AN2917" s="3">
        <v>2443134.99</v>
      </c>
      <c r="AO2917" s="6">
        <f t="shared" si="675"/>
        <v>61494399.65</v>
      </c>
      <c r="AP2917" s="6">
        <f t="shared" si="676"/>
        <v>329245897.37</v>
      </c>
      <c r="AQ2917" s="6">
        <f t="shared" si="677"/>
        <v>122026611.64</v>
      </c>
      <c r="AR2917" s="6">
        <f t="shared" si="678"/>
        <v>207219285.73</v>
      </c>
      <c r="AS2917" s="6">
        <f t="shared" si="679"/>
        <v>191937658.16</v>
      </c>
      <c r="AT2917" s="10">
        <f t="shared" si="680"/>
        <v>0</v>
      </c>
      <c r="AU2917" s="10">
        <f t="shared" si="681"/>
        <v>191937658.16</v>
      </c>
      <c r="AV2917" s="10">
        <f t="shared" si="682"/>
        <v>268713685.38</v>
      </c>
      <c r="AW2917" s="12">
        <f t="shared" si="683"/>
        <v>0.133494454129732</v>
      </c>
      <c r="AX2917" s="12">
        <f t="shared" si="684"/>
        <v>0.866505545870268</v>
      </c>
      <c r="AY2917" s="12">
        <f t="shared" si="685"/>
        <v>0.449839751117553</v>
      </c>
      <c r="AZ2917" s="12">
        <f t="shared" si="686"/>
        <v>0.416665794752715</v>
      </c>
      <c r="BA2917" s="12">
        <f t="shared" si="687"/>
        <v>0</v>
      </c>
      <c r="BB2917" s="12">
        <f t="shared" si="688"/>
        <v>0.416665794752715</v>
      </c>
      <c r="BC2917" s="12">
        <f t="shared" si="689"/>
        <v>0.583334205247285</v>
      </c>
    </row>
    <row r="2918" spans="1:55">
      <c r="A2918" s="3" t="s">
        <v>5887</v>
      </c>
      <c r="B2918" s="3" t="s">
        <v>5888</v>
      </c>
      <c r="C2918" s="3">
        <v>0</v>
      </c>
      <c r="D2918" s="3">
        <v>32321445.85</v>
      </c>
      <c r="E2918" s="3">
        <v>32550000</v>
      </c>
      <c r="F2918" s="3">
        <v>0</v>
      </c>
      <c r="G2918" s="3">
        <v>0</v>
      </c>
      <c r="H2918" s="3">
        <v>0</v>
      </c>
      <c r="I2918" s="3">
        <v>0</v>
      </c>
      <c r="J2918" s="3">
        <v>0</v>
      </c>
      <c r="K2918" s="3">
        <v>1913258.97</v>
      </c>
      <c r="L2918" s="3">
        <v>0</v>
      </c>
      <c r="M2918" s="3">
        <v>460709732.87</v>
      </c>
      <c r="N2918" s="3">
        <v>37629187.99</v>
      </c>
      <c r="O2918" s="3">
        <v>305383638.49</v>
      </c>
      <c r="P2918" s="3">
        <v>52803145.98</v>
      </c>
      <c r="Q2918" s="3">
        <v>0</v>
      </c>
      <c r="R2918" s="3">
        <v>33868005.26</v>
      </c>
      <c r="S2918" s="3">
        <v>0</v>
      </c>
      <c r="T2918" s="3">
        <v>0</v>
      </c>
      <c r="U2918" s="3">
        <v>3509626.23</v>
      </c>
      <c r="V2918" s="3">
        <v>918041.28</v>
      </c>
      <c r="W2918" s="3">
        <v>0</v>
      </c>
      <c r="X2918" s="3">
        <v>0</v>
      </c>
      <c r="Y2918" s="3">
        <v>0</v>
      </c>
      <c r="Z2918" s="3">
        <v>4253872.47</v>
      </c>
      <c r="AA2918" s="3">
        <v>0</v>
      </c>
      <c r="AB2918" s="3">
        <v>1440291.17</v>
      </c>
      <c r="AC2918" s="3">
        <v>311876327.44</v>
      </c>
      <c r="AD2918" s="3">
        <v>126829682.42</v>
      </c>
      <c r="AE2918" s="3">
        <v>0</v>
      </c>
      <c r="AF2918" s="3">
        <v>1219536.69</v>
      </c>
      <c r="AG2918" s="3">
        <v>0</v>
      </c>
      <c r="AH2918" s="3">
        <v>110064862.74</v>
      </c>
      <c r="AI2918" s="3">
        <v>0</v>
      </c>
      <c r="AJ2918" s="3">
        <v>460530.39</v>
      </c>
      <c r="AK2918" s="3">
        <v>5758052.04</v>
      </c>
      <c r="AL2918" s="3">
        <v>0</v>
      </c>
      <c r="AM2918" s="3">
        <v>1062632.15</v>
      </c>
      <c r="AN2918" s="3">
        <v>31795593.91</v>
      </c>
      <c r="AO2918" s="6">
        <f t="shared" si="675"/>
        <v>66784704.82</v>
      </c>
      <c r="AP2918" s="6">
        <f t="shared" si="676"/>
        <v>856525705.33</v>
      </c>
      <c r="AQ2918" s="6">
        <f t="shared" si="677"/>
        <v>43989836.41</v>
      </c>
      <c r="AR2918" s="6">
        <f t="shared" si="678"/>
        <v>812535868.92</v>
      </c>
      <c r="AS2918" s="6">
        <f t="shared" si="679"/>
        <v>589067217.78</v>
      </c>
      <c r="AT2918" s="10">
        <f t="shared" si="680"/>
        <v>0</v>
      </c>
      <c r="AU2918" s="10">
        <f t="shared" si="681"/>
        <v>589067217.78</v>
      </c>
      <c r="AV2918" s="10">
        <f t="shared" si="682"/>
        <v>879320573.74</v>
      </c>
      <c r="AW2918" s="12">
        <f t="shared" si="683"/>
        <v>0.0454816535561549</v>
      </c>
      <c r="AX2918" s="12">
        <f t="shared" si="684"/>
        <v>0.954518346443845</v>
      </c>
      <c r="AY2918" s="12">
        <f t="shared" si="685"/>
        <v>0.55335237299876</v>
      </c>
      <c r="AZ2918" s="12">
        <f t="shared" si="686"/>
        <v>0.401165973445085</v>
      </c>
      <c r="BA2918" s="12">
        <f t="shared" si="687"/>
        <v>0</v>
      </c>
      <c r="BB2918" s="12">
        <f t="shared" si="688"/>
        <v>0.401165973445085</v>
      </c>
      <c r="BC2918" s="12">
        <f t="shared" si="689"/>
        <v>0.598834026554915</v>
      </c>
    </row>
    <row r="2919" spans="1:55">
      <c r="A2919" s="3" t="s">
        <v>5889</v>
      </c>
      <c r="B2919" s="3" t="s">
        <v>5890</v>
      </c>
      <c r="C2919" s="3">
        <v>0</v>
      </c>
      <c r="D2919" s="3">
        <v>31819536.77</v>
      </c>
      <c r="E2919" s="3">
        <v>0</v>
      </c>
      <c r="F2919" s="3">
        <v>1578326.05</v>
      </c>
      <c r="G2919" s="3">
        <v>0</v>
      </c>
      <c r="H2919" s="3">
        <v>0</v>
      </c>
      <c r="I2919" s="3">
        <v>0</v>
      </c>
      <c r="J2919" s="3">
        <v>0</v>
      </c>
      <c r="K2919" s="3">
        <v>24607854.12</v>
      </c>
      <c r="L2919" s="3">
        <v>0</v>
      </c>
      <c r="M2919" s="3">
        <v>21955196.54</v>
      </c>
      <c r="N2919" s="3">
        <v>1520411.28</v>
      </c>
      <c r="O2919" s="3">
        <v>6464333.89</v>
      </c>
      <c r="P2919" s="3">
        <v>685401.77</v>
      </c>
      <c r="Q2919" s="3">
        <v>5924789.26</v>
      </c>
      <c r="R2919" s="3">
        <v>10696795.8</v>
      </c>
      <c r="S2919" s="3">
        <v>0</v>
      </c>
      <c r="T2919" s="3">
        <v>0</v>
      </c>
      <c r="U2919" s="3">
        <v>934756.57</v>
      </c>
      <c r="V2919" s="3">
        <v>3193496.21</v>
      </c>
      <c r="W2919" s="3">
        <v>0</v>
      </c>
      <c r="X2919" s="3">
        <v>0</v>
      </c>
      <c r="Y2919" s="3">
        <v>6593960</v>
      </c>
      <c r="Z2919" s="3">
        <v>0</v>
      </c>
      <c r="AA2919" s="3">
        <v>0</v>
      </c>
      <c r="AB2919" s="3">
        <v>0</v>
      </c>
      <c r="AC2919" s="3">
        <v>832806.79</v>
      </c>
      <c r="AD2919" s="3">
        <v>0</v>
      </c>
      <c r="AE2919" s="3">
        <v>0</v>
      </c>
      <c r="AF2919" s="3">
        <v>0</v>
      </c>
      <c r="AG2919" s="3">
        <v>0</v>
      </c>
      <c r="AH2919" s="3">
        <v>20932613.4</v>
      </c>
      <c r="AI2919" s="3">
        <v>0</v>
      </c>
      <c r="AJ2919" s="3">
        <v>4371611.2</v>
      </c>
      <c r="AK2919" s="3">
        <v>0</v>
      </c>
      <c r="AL2919" s="3">
        <v>850664.9</v>
      </c>
      <c r="AM2919" s="3">
        <v>0</v>
      </c>
      <c r="AN2919" s="3">
        <v>143997384.7</v>
      </c>
      <c r="AO2919" s="6">
        <f t="shared" si="675"/>
        <v>58005716.94</v>
      </c>
      <c r="AP2919" s="6">
        <f t="shared" si="676"/>
        <v>36550132.74</v>
      </c>
      <c r="AQ2919" s="6">
        <f t="shared" si="677"/>
        <v>21419008.58</v>
      </c>
      <c r="AR2919" s="6">
        <f t="shared" si="678"/>
        <v>15131124.16</v>
      </c>
      <c r="AS2919" s="6">
        <f t="shared" si="679"/>
        <v>170985080.99</v>
      </c>
      <c r="AT2919" s="10">
        <f t="shared" si="680"/>
        <v>0</v>
      </c>
      <c r="AU2919" s="10">
        <f t="shared" si="681"/>
        <v>170985080.99</v>
      </c>
      <c r="AV2919" s="10">
        <f t="shared" si="682"/>
        <v>73136841.1</v>
      </c>
      <c r="AW2919" s="12">
        <f t="shared" si="683"/>
        <v>0.237609619174697</v>
      </c>
      <c r="AX2919" s="12">
        <f t="shared" si="684"/>
        <v>0.762390380825303</v>
      </c>
      <c r="AY2919" s="12">
        <f t="shared" si="685"/>
        <v>0.0619818328090242</v>
      </c>
      <c r="AZ2919" s="12">
        <f t="shared" si="686"/>
        <v>0.700408548016279</v>
      </c>
      <c r="BA2919" s="12">
        <f t="shared" si="687"/>
        <v>0</v>
      </c>
      <c r="BB2919" s="12">
        <f t="shared" si="688"/>
        <v>0.700408548016279</v>
      </c>
      <c r="BC2919" s="12">
        <f t="shared" si="689"/>
        <v>0.299591451983721</v>
      </c>
    </row>
    <row r="2920" spans="1:55">
      <c r="A2920" s="3" t="s">
        <v>5891</v>
      </c>
      <c r="B2920" s="3" t="s">
        <v>5892</v>
      </c>
      <c r="C2920" s="3">
        <v>1265421.19</v>
      </c>
      <c r="D2920" s="3">
        <v>30316619.05</v>
      </c>
      <c r="E2920" s="3">
        <v>0</v>
      </c>
      <c r="F2920" s="3">
        <v>0</v>
      </c>
      <c r="G2920" s="3">
        <v>0</v>
      </c>
      <c r="H2920" s="3">
        <v>0</v>
      </c>
      <c r="I2920" s="3">
        <v>0</v>
      </c>
      <c r="J2920" s="3">
        <v>0</v>
      </c>
      <c r="K2920" s="3">
        <v>18764945.97</v>
      </c>
      <c r="L2920" s="3">
        <v>0</v>
      </c>
      <c r="M2920" s="3">
        <v>298097691.79</v>
      </c>
      <c r="N2920" s="3">
        <v>24806325.52</v>
      </c>
      <c r="O2920" s="3">
        <v>160331261.02</v>
      </c>
      <c r="P2920" s="3">
        <v>6289578.32</v>
      </c>
      <c r="Q2920" s="3">
        <v>0</v>
      </c>
      <c r="R2920" s="3">
        <v>199654826.73</v>
      </c>
      <c r="S2920" s="3">
        <v>0</v>
      </c>
      <c r="T2920" s="3">
        <v>0</v>
      </c>
      <c r="U2920" s="3">
        <v>8461543.3</v>
      </c>
      <c r="V2920" s="3">
        <v>877607.45</v>
      </c>
      <c r="W2920" s="3">
        <v>0</v>
      </c>
      <c r="X2920" s="3">
        <v>0</v>
      </c>
      <c r="Y2920" s="3">
        <v>0</v>
      </c>
      <c r="Z2920" s="3">
        <v>11017157.21</v>
      </c>
      <c r="AA2920" s="3">
        <v>0</v>
      </c>
      <c r="AB2920" s="3">
        <v>4221964.14</v>
      </c>
      <c r="AC2920" s="3">
        <v>228571916.46</v>
      </c>
      <c r="AD2920" s="3">
        <v>29703622.73</v>
      </c>
      <c r="AE2920" s="3">
        <v>0</v>
      </c>
      <c r="AF2920" s="3">
        <v>0</v>
      </c>
      <c r="AG2920" s="3">
        <v>0</v>
      </c>
      <c r="AH2920" s="3">
        <v>34760510.23</v>
      </c>
      <c r="AI2920" s="3">
        <v>0</v>
      </c>
      <c r="AJ2920" s="3">
        <v>0</v>
      </c>
      <c r="AK2920" s="3">
        <v>41558880.97</v>
      </c>
      <c r="AL2920" s="3">
        <v>5412415.98</v>
      </c>
      <c r="AM2920" s="3">
        <v>2865209.68</v>
      </c>
      <c r="AN2920" s="3">
        <v>259378</v>
      </c>
      <c r="AO2920" s="6">
        <f t="shared" si="675"/>
        <v>49081565.02</v>
      </c>
      <c r="AP2920" s="6">
        <f t="shared" si="676"/>
        <v>489524856.65</v>
      </c>
      <c r="AQ2920" s="6">
        <f t="shared" si="677"/>
        <v>224233098.83</v>
      </c>
      <c r="AR2920" s="6">
        <f t="shared" si="678"/>
        <v>265291757.82</v>
      </c>
      <c r="AS2920" s="6">
        <f t="shared" si="679"/>
        <v>343131934.05</v>
      </c>
      <c r="AT2920" s="10">
        <f t="shared" si="680"/>
        <v>1265421.19</v>
      </c>
      <c r="AU2920" s="10">
        <f t="shared" si="681"/>
        <v>344397355.24</v>
      </c>
      <c r="AV2920" s="10">
        <f t="shared" si="682"/>
        <v>314373322.84</v>
      </c>
      <c r="AW2920" s="12">
        <f t="shared" si="683"/>
        <v>0.0745047808792115</v>
      </c>
      <c r="AX2920" s="12">
        <f t="shared" si="684"/>
        <v>0.923574336434133</v>
      </c>
      <c r="AY2920" s="12">
        <f t="shared" si="685"/>
        <v>0.402707295038082</v>
      </c>
      <c r="AZ2920" s="12">
        <f t="shared" si="686"/>
        <v>0.520867041396051</v>
      </c>
      <c r="BA2920" s="12">
        <f t="shared" si="687"/>
        <v>0.00192088268665523</v>
      </c>
      <c r="BB2920" s="12">
        <f t="shared" si="688"/>
        <v>0.522787924082706</v>
      </c>
      <c r="BC2920" s="12">
        <f t="shared" si="689"/>
        <v>0.477212075917294</v>
      </c>
    </row>
    <row r="2921" spans="1:55">
      <c r="A2921" s="3" t="s">
        <v>5893</v>
      </c>
      <c r="B2921" s="3" t="s">
        <v>5894</v>
      </c>
      <c r="C2921" s="3">
        <v>449915110.28</v>
      </c>
      <c r="D2921" s="3">
        <v>30091745.67</v>
      </c>
      <c r="E2921" s="3">
        <v>198096976.52</v>
      </c>
      <c r="F2921" s="3">
        <v>0</v>
      </c>
      <c r="G2921" s="3">
        <v>0</v>
      </c>
      <c r="H2921" s="3">
        <v>0</v>
      </c>
      <c r="I2921" s="3">
        <v>0</v>
      </c>
      <c r="J2921" s="3">
        <v>0</v>
      </c>
      <c r="K2921" s="3">
        <v>481364.37</v>
      </c>
      <c r="L2921" s="3">
        <v>0</v>
      </c>
      <c r="M2921" s="3">
        <v>7433475.57</v>
      </c>
      <c r="N2921" s="3">
        <v>1124962.57</v>
      </c>
      <c r="O2921" s="3">
        <v>18777302.93</v>
      </c>
      <c r="P2921" s="3">
        <v>0</v>
      </c>
      <c r="Q2921" s="3">
        <v>0</v>
      </c>
      <c r="R2921" s="3">
        <v>676312.19</v>
      </c>
      <c r="S2921" s="3">
        <v>55555.6</v>
      </c>
      <c r="T2921" s="3">
        <v>0</v>
      </c>
      <c r="U2921" s="3">
        <v>452893.71</v>
      </c>
      <c r="V2921" s="3">
        <v>977578.77</v>
      </c>
      <c r="W2921" s="3">
        <v>0</v>
      </c>
      <c r="X2921" s="3">
        <v>0</v>
      </c>
      <c r="Y2921" s="3">
        <v>0</v>
      </c>
      <c r="Z2921" s="3">
        <v>3918975.46</v>
      </c>
      <c r="AA2921" s="3">
        <v>0</v>
      </c>
      <c r="AB2921" s="3">
        <v>23817.7</v>
      </c>
      <c r="AC2921" s="3">
        <v>9610291.99</v>
      </c>
      <c r="AD2921" s="3">
        <v>932.1</v>
      </c>
      <c r="AE2921" s="3">
        <v>0</v>
      </c>
      <c r="AF2921" s="3">
        <v>0</v>
      </c>
      <c r="AG2921" s="3">
        <v>0</v>
      </c>
      <c r="AH2921" s="3">
        <v>1636879.3</v>
      </c>
      <c r="AI2921" s="3">
        <v>0</v>
      </c>
      <c r="AJ2921" s="3">
        <v>0</v>
      </c>
      <c r="AK2921" s="3">
        <v>126950.49</v>
      </c>
      <c r="AL2921" s="3">
        <v>0</v>
      </c>
      <c r="AM2921" s="3">
        <v>19784507.57</v>
      </c>
      <c r="AN2921" s="3">
        <v>30000000</v>
      </c>
      <c r="AO2921" s="6">
        <f t="shared" si="675"/>
        <v>228670086.56</v>
      </c>
      <c r="AP2921" s="6">
        <f t="shared" si="676"/>
        <v>27335741.07</v>
      </c>
      <c r="AQ2921" s="6">
        <f t="shared" si="677"/>
        <v>6105133.43</v>
      </c>
      <c r="AR2921" s="6">
        <f t="shared" si="678"/>
        <v>21230607.64</v>
      </c>
      <c r="AS2921" s="6">
        <f t="shared" si="679"/>
        <v>61159561.45</v>
      </c>
      <c r="AT2921" s="10">
        <f t="shared" si="680"/>
        <v>449915110.28</v>
      </c>
      <c r="AU2921" s="10">
        <f t="shared" si="681"/>
        <v>511074671.73</v>
      </c>
      <c r="AV2921" s="10">
        <f t="shared" si="682"/>
        <v>249900694.2</v>
      </c>
      <c r="AW2921" s="12">
        <f t="shared" si="683"/>
        <v>0.30049604336474</v>
      </c>
      <c r="AX2921" s="12">
        <f t="shared" si="684"/>
        <v>0.108269167148807</v>
      </c>
      <c r="AY2921" s="12">
        <f t="shared" si="685"/>
        <v>0.0278992048764335</v>
      </c>
      <c r="AZ2921" s="12">
        <f t="shared" si="686"/>
        <v>0.0803699622723739</v>
      </c>
      <c r="BA2921" s="12">
        <f t="shared" si="687"/>
        <v>0.591234789486453</v>
      </c>
      <c r="BB2921" s="12">
        <f t="shared" si="688"/>
        <v>0.671604751758827</v>
      </c>
      <c r="BC2921" s="12">
        <f t="shared" si="689"/>
        <v>0.328395248241173</v>
      </c>
    </row>
    <row r="2922" spans="1:55">
      <c r="A2922" s="3" t="s">
        <v>5895</v>
      </c>
      <c r="B2922" s="3" t="s">
        <v>5896</v>
      </c>
      <c r="C2922" s="3">
        <v>13113756.12</v>
      </c>
      <c r="D2922" s="3">
        <v>26278386.72</v>
      </c>
      <c r="E2922" s="3">
        <v>28618285.63</v>
      </c>
      <c r="F2922" s="3">
        <v>0</v>
      </c>
      <c r="G2922" s="3">
        <v>0</v>
      </c>
      <c r="H2922" s="3">
        <v>0</v>
      </c>
      <c r="I2922" s="3">
        <v>0</v>
      </c>
      <c r="J2922" s="3">
        <v>0</v>
      </c>
      <c r="K2922" s="3">
        <v>17239569</v>
      </c>
      <c r="L2922" s="3">
        <v>0</v>
      </c>
      <c r="M2922" s="3">
        <v>227326435.43</v>
      </c>
      <c r="N2922" s="3">
        <v>35604405.18</v>
      </c>
      <c r="O2922" s="3">
        <v>0</v>
      </c>
      <c r="P2922" s="3">
        <v>42036360.47</v>
      </c>
      <c r="Q2922" s="3">
        <v>0</v>
      </c>
      <c r="R2922" s="3">
        <v>596061474.24</v>
      </c>
      <c r="S2922" s="3">
        <v>0</v>
      </c>
      <c r="T2922" s="3">
        <v>0</v>
      </c>
      <c r="U2922" s="3">
        <v>4369543.96</v>
      </c>
      <c r="V2922" s="3">
        <v>48943259.03</v>
      </c>
      <c r="W2922" s="3">
        <v>0</v>
      </c>
      <c r="X2922" s="3">
        <v>0</v>
      </c>
      <c r="Y2922" s="3">
        <v>0</v>
      </c>
      <c r="Z2922" s="3">
        <v>0</v>
      </c>
      <c r="AA2922" s="3">
        <v>0</v>
      </c>
      <c r="AB2922" s="3">
        <v>56977565.21</v>
      </c>
      <c r="AC2922" s="3">
        <v>79818.27</v>
      </c>
      <c r="AD2922" s="3">
        <v>0</v>
      </c>
      <c r="AE2922" s="3">
        <v>0</v>
      </c>
      <c r="AF2922" s="3">
        <v>0</v>
      </c>
      <c r="AG2922" s="3">
        <v>0</v>
      </c>
      <c r="AH2922" s="3">
        <v>3127950</v>
      </c>
      <c r="AI2922" s="3">
        <v>0</v>
      </c>
      <c r="AJ2922" s="3">
        <v>16681369.5</v>
      </c>
      <c r="AK2922" s="3">
        <v>0</v>
      </c>
      <c r="AL2922" s="3">
        <v>16925495.55</v>
      </c>
      <c r="AM2922" s="3">
        <v>781987.5</v>
      </c>
      <c r="AN2922" s="3">
        <v>2298959.3</v>
      </c>
      <c r="AO2922" s="6">
        <f t="shared" si="675"/>
        <v>72136241.35</v>
      </c>
      <c r="AP2922" s="6">
        <f t="shared" si="676"/>
        <v>304967201.08</v>
      </c>
      <c r="AQ2922" s="6">
        <f t="shared" si="677"/>
        <v>706351842.44</v>
      </c>
      <c r="AR2922" s="6">
        <f t="shared" si="678"/>
        <v>-401384641.36</v>
      </c>
      <c r="AS2922" s="6">
        <f t="shared" si="679"/>
        <v>39895580.12</v>
      </c>
      <c r="AT2922" s="10">
        <f t="shared" si="680"/>
        <v>13113756.12</v>
      </c>
      <c r="AU2922" s="10">
        <f t="shared" si="681"/>
        <v>53009336.24</v>
      </c>
      <c r="AV2922" s="10">
        <f t="shared" si="682"/>
        <v>-329248400.01</v>
      </c>
      <c r="AW2922" s="12">
        <f t="shared" si="683"/>
        <v>-0.261137003454593</v>
      </c>
      <c r="AX2922" s="12">
        <f t="shared" si="684"/>
        <v>1.30860949319239</v>
      </c>
      <c r="AY2922" s="12">
        <f t="shared" si="685"/>
        <v>1.45303360025213</v>
      </c>
      <c r="AZ2922" s="12">
        <f t="shared" si="686"/>
        <v>-0.144424107059737</v>
      </c>
      <c r="BA2922" s="12">
        <f t="shared" si="687"/>
        <v>-0.0474724897377971</v>
      </c>
      <c r="BB2922" s="12">
        <f t="shared" si="688"/>
        <v>-0.191896596797534</v>
      </c>
      <c r="BC2922" s="12">
        <f t="shared" si="689"/>
        <v>1.19189659679753</v>
      </c>
    </row>
    <row r="2923" spans="1:55">
      <c r="A2923" s="3" t="s">
        <v>5897</v>
      </c>
      <c r="B2923" s="3" t="s">
        <v>5898</v>
      </c>
      <c r="C2923" s="3">
        <v>0</v>
      </c>
      <c r="D2923" s="3">
        <v>26087101.91</v>
      </c>
      <c r="E2923" s="3">
        <v>0</v>
      </c>
      <c r="F2923" s="3">
        <v>0</v>
      </c>
      <c r="G2923" s="3">
        <v>0</v>
      </c>
      <c r="H2923" s="3">
        <v>0</v>
      </c>
      <c r="I2923" s="3">
        <v>0</v>
      </c>
      <c r="J2923" s="3">
        <v>68622932.98</v>
      </c>
      <c r="K2923" s="3">
        <v>13754700.65</v>
      </c>
      <c r="L2923" s="3">
        <v>0</v>
      </c>
      <c r="M2923" s="3">
        <v>178843450.29</v>
      </c>
      <c r="N2923" s="3">
        <v>8597257.08</v>
      </c>
      <c r="O2923" s="3">
        <v>209572382.14</v>
      </c>
      <c r="P2923" s="3">
        <v>32758043.52</v>
      </c>
      <c r="Q2923" s="3">
        <v>0</v>
      </c>
      <c r="R2923" s="3">
        <v>96059283.75</v>
      </c>
      <c r="S2923" s="3">
        <v>0</v>
      </c>
      <c r="T2923" s="3">
        <v>0</v>
      </c>
      <c r="U2923" s="3">
        <v>10735598.04</v>
      </c>
      <c r="V2923" s="3">
        <v>3649376.72</v>
      </c>
      <c r="W2923" s="3">
        <v>0</v>
      </c>
      <c r="X2923" s="3">
        <v>0</v>
      </c>
      <c r="Y2923" s="3">
        <v>0</v>
      </c>
      <c r="Z2923" s="3">
        <v>27570079.97</v>
      </c>
      <c r="AA2923" s="3">
        <v>0</v>
      </c>
      <c r="AB2923" s="3">
        <v>3777190.87</v>
      </c>
      <c r="AC2923" s="3">
        <v>330661770.56</v>
      </c>
      <c r="AD2923" s="3">
        <v>288984340.18</v>
      </c>
      <c r="AE2923" s="3">
        <v>0</v>
      </c>
      <c r="AF2923" s="3">
        <v>0</v>
      </c>
      <c r="AG2923" s="3">
        <v>0</v>
      </c>
      <c r="AH2923" s="3">
        <v>29421377.04</v>
      </c>
      <c r="AI2923" s="3">
        <v>11333476.82</v>
      </c>
      <c r="AJ2923" s="3">
        <v>0</v>
      </c>
      <c r="AK2923" s="3">
        <v>15136391.22</v>
      </c>
      <c r="AL2923" s="3">
        <v>74872527.13</v>
      </c>
      <c r="AM2923" s="3">
        <v>4896491.47</v>
      </c>
      <c r="AN2923" s="3">
        <v>3581776</v>
      </c>
      <c r="AO2923" s="6">
        <f t="shared" si="675"/>
        <v>108464735.54</v>
      </c>
      <c r="AP2923" s="6">
        <f t="shared" si="676"/>
        <v>429771133.03</v>
      </c>
      <c r="AQ2923" s="6">
        <f t="shared" si="677"/>
        <v>141791529.35</v>
      </c>
      <c r="AR2923" s="6">
        <f t="shared" si="678"/>
        <v>287979603.68</v>
      </c>
      <c r="AS2923" s="6">
        <f t="shared" si="679"/>
        <v>758888150.42</v>
      </c>
      <c r="AT2923" s="10">
        <f t="shared" si="680"/>
        <v>0</v>
      </c>
      <c r="AU2923" s="10">
        <f t="shared" si="681"/>
        <v>758888150.42</v>
      </c>
      <c r="AV2923" s="10">
        <f t="shared" si="682"/>
        <v>396444339.22</v>
      </c>
      <c r="AW2923" s="12">
        <f t="shared" si="683"/>
        <v>0.0938818361922787</v>
      </c>
      <c r="AX2923" s="12">
        <f t="shared" si="684"/>
        <v>0.906118163807721</v>
      </c>
      <c r="AY2923" s="12">
        <f t="shared" si="685"/>
        <v>0.249261235412616</v>
      </c>
      <c r="AZ2923" s="12">
        <f t="shared" si="686"/>
        <v>0.656856928395105</v>
      </c>
      <c r="BA2923" s="12">
        <f t="shared" si="687"/>
        <v>0</v>
      </c>
      <c r="BB2923" s="12">
        <f t="shared" si="688"/>
        <v>0.656856928395105</v>
      </c>
      <c r="BC2923" s="12">
        <f t="shared" si="689"/>
        <v>0.343143071604895</v>
      </c>
    </row>
    <row r="2924" spans="1:55">
      <c r="A2924" s="3" t="s">
        <v>5899</v>
      </c>
      <c r="B2924" s="3" t="s">
        <v>5900</v>
      </c>
      <c r="C2924" s="3">
        <v>0</v>
      </c>
      <c r="D2924" s="3">
        <v>24660169.21</v>
      </c>
      <c r="E2924" s="3">
        <v>0</v>
      </c>
      <c r="F2924" s="3">
        <v>527705.6</v>
      </c>
      <c r="G2924" s="3">
        <v>0</v>
      </c>
      <c r="H2924" s="3">
        <v>0</v>
      </c>
      <c r="I2924" s="3">
        <v>0</v>
      </c>
      <c r="J2924" s="3">
        <v>134423925.85</v>
      </c>
      <c r="K2924" s="3">
        <v>21644568.81</v>
      </c>
      <c r="L2924" s="3">
        <v>0</v>
      </c>
      <c r="M2924" s="3">
        <v>961181634.88</v>
      </c>
      <c r="N2924" s="3">
        <v>378459777.44</v>
      </c>
      <c r="O2924" s="3">
        <v>802698789.91</v>
      </c>
      <c r="P2924" s="3">
        <v>2068804.25</v>
      </c>
      <c r="Q2924" s="3">
        <v>0</v>
      </c>
      <c r="R2924" s="3">
        <v>295029863.19</v>
      </c>
      <c r="S2924" s="3">
        <v>0</v>
      </c>
      <c r="T2924" s="3">
        <v>0</v>
      </c>
      <c r="U2924" s="3">
        <v>38253416.53</v>
      </c>
      <c r="V2924" s="3">
        <v>59185653.81</v>
      </c>
      <c r="W2924" s="3">
        <v>0</v>
      </c>
      <c r="X2924" s="3">
        <v>0</v>
      </c>
      <c r="Y2924" s="3">
        <v>2632060.17</v>
      </c>
      <c r="Z2924" s="3">
        <v>19824653.61</v>
      </c>
      <c r="AA2924" s="3">
        <v>0</v>
      </c>
      <c r="AB2924" s="3">
        <v>22564987.24</v>
      </c>
      <c r="AC2924" s="3">
        <v>1104385385.73</v>
      </c>
      <c r="AD2924" s="3">
        <v>23553707.42</v>
      </c>
      <c r="AE2924" s="3">
        <v>0</v>
      </c>
      <c r="AF2924" s="3">
        <v>0</v>
      </c>
      <c r="AG2924" s="3">
        <v>0</v>
      </c>
      <c r="AH2924" s="3">
        <v>158073764.54</v>
      </c>
      <c r="AI2924" s="3">
        <v>0</v>
      </c>
      <c r="AJ2924" s="3">
        <v>0</v>
      </c>
      <c r="AK2924" s="3">
        <v>0</v>
      </c>
      <c r="AL2924" s="3">
        <v>29545324.17</v>
      </c>
      <c r="AM2924" s="3">
        <v>25502.4</v>
      </c>
      <c r="AN2924" s="3">
        <v>0</v>
      </c>
      <c r="AO2924" s="6">
        <f t="shared" si="675"/>
        <v>181256369.47</v>
      </c>
      <c r="AP2924" s="6">
        <f t="shared" si="676"/>
        <v>2144409006.48</v>
      </c>
      <c r="AQ2924" s="6">
        <f t="shared" si="677"/>
        <v>437490634.55</v>
      </c>
      <c r="AR2924" s="6">
        <f t="shared" si="678"/>
        <v>1706918371.93</v>
      </c>
      <c r="AS2924" s="6">
        <f t="shared" si="679"/>
        <v>1315583684.26</v>
      </c>
      <c r="AT2924" s="10">
        <f t="shared" si="680"/>
        <v>0</v>
      </c>
      <c r="AU2924" s="10">
        <f t="shared" si="681"/>
        <v>1315583684.26</v>
      </c>
      <c r="AV2924" s="10">
        <f t="shared" si="682"/>
        <v>1888174741.4</v>
      </c>
      <c r="AW2924" s="12">
        <f t="shared" si="683"/>
        <v>0.0565761662983874</v>
      </c>
      <c r="AX2924" s="12">
        <f t="shared" si="684"/>
        <v>0.943423833701613</v>
      </c>
      <c r="AY2924" s="12">
        <f t="shared" si="685"/>
        <v>0.532786229529263</v>
      </c>
      <c r="AZ2924" s="12">
        <f t="shared" si="686"/>
        <v>0.410637604172349</v>
      </c>
      <c r="BA2924" s="12">
        <f t="shared" si="687"/>
        <v>0</v>
      </c>
      <c r="BB2924" s="12">
        <f t="shared" si="688"/>
        <v>0.410637604172349</v>
      </c>
      <c r="BC2924" s="12">
        <f t="shared" si="689"/>
        <v>0.589362395827651</v>
      </c>
    </row>
    <row r="2925" spans="1:55">
      <c r="A2925" s="3" t="s">
        <v>5901</v>
      </c>
      <c r="B2925" s="3" t="s">
        <v>5902</v>
      </c>
      <c r="C2925" s="3">
        <v>7656956.06</v>
      </c>
      <c r="D2925" s="3">
        <v>24096802.29</v>
      </c>
      <c r="E2925" s="3">
        <v>0</v>
      </c>
      <c r="F2925" s="3">
        <v>0</v>
      </c>
      <c r="G2925" s="3">
        <v>0</v>
      </c>
      <c r="H2925" s="3">
        <v>0</v>
      </c>
      <c r="I2925" s="3">
        <v>0</v>
      </c>
      <c r="J2925" s="3">
        <v>0</v>
      </c>
      <c r="K2925" s="3">
        <v>50051305.96</v>
      </c>
      <c r="L2925" s="3">
        <v>0</v>
      </c>
      <c r="M2925" s="3">
        <v>177040421.52</v>
      </c>
      <c r="N2925" s="3">
        <v>40304493.23</v>
      </c>
      <c r="O2925" s="3">
        <v>229507729.43</v>
      </c>
      <c r="P2925" s="3">
        <v>5653267.7</v>
      </c>
      <c r="Q2925" s="3">
        <v>0</v>
      </c>
      <c r="R2925" s="3">
        <v>92697611.09</v>
      </c>
      <c r="S2925" s="3">
        <v>0</v>
      </c>
      <c r="T2925" s="3">
        <v>0</v>
      </c>
      <c r="U2925" s="3">
        <v>6864824.77</v>
      </c>
      <c r="V2925" s="3">
        <v>1213837.92</v>
      </c>
      <c r="W2925" s="3">
        <v>0</v>
      </c>
      <c r="X2925" s="3">
        <v>0</v>
      </c>
      <c r="Y2925" s="3">
        <v>0</v>
      </c>
      <c r="Z2925" s="3">
        <v>8330431.11</v>
      </c>
      <c r="AA2925" s="3">
        <v>0</v>
      </c>
      <c r="AB2925" s="3">
        <v>69689370.27</v>
      </c>
      <c r="AC2925" s="3">
        <v>416743495.76</v>
      </c>
      <c r="AD2925" s="3">
        <v>55035377.69</v>
      </c>
      <c r="AE2925" s="3">
        <v>0</v>
      </c>
      <c r="AF2925" s="3">
        <v>0</v>
      </c>
      <c r="AG2925" s="3">
        <v>0</v>
      </c>
      <c r="AH2925" s="3">
        <v>52372214.99</v>
      </c>
      <c r="AI2925" s="3">
        <v>0</v>
      </c>
      <c r="AJ2925" s="3">
        <v>0</v>
      </c>
      <c r="AK2925" s="3">
        <v>32259092.22</v>
      </c>
      <c r="AL2925" s="3">
        <v>2806987.23</v>
      </c>
      <c r="AM2925" s="3">
        <v>0</v>
      </c>
      <c r="AN2925" s="3">
        <v>39304368.05</v>
      </c>
      <c r="AO2925" s="6">
        <f t="shared" si="675"/>
        <v>74148108.25</v>
      </c>
      <c r="AP2925" s="6">
        <f t="shared" si="676"/>
        <v>452505911.88</v>
      </c>
      <c r="AQ2925" s="6">
        <f t="shared" si="677"/>
        <v>178796075.16</v>
      </c>
      <c r="AR2925" s="6">
        <f t="shared" si="678"/>
        <v>273709836.72</v>
      </c>
      <c r="AS2925" s="6">
        <f t="shared" si="679"/>
        <v>598521535.94</v>
      </c>
      <c r="AT2925" s="10">
        <f t="shared" si="680"/>
        <v>7656956.06</v>
      </c>
      <c r="AU2925" s="10">
        <f t="shared" si="681"/>
        <v>606178492</v>
      </c>
      <c r="AV2925" s="10">
        <f t="shared" si="682"/>
        <v>347857944.97</v>
      </c>
      <c r="AW2925" s="12">
        <f t="shared" si="683"/>
        <v>0.0777204154649406</v>
      </c>
      <c r="AX2925" s="12">
        <f t="shared" si="684"/>
        <v>0.914253731681558</v>
      </c>
      <c r="AY2925" s="12">
        <f t="shared" si="685"/>
        <v>0.286896627962446</v>
      </c>
      <c r="AZ2925" s="12">
        <f t="shared" si="686"/>
        <v>0.627357103719112</v>
      </c>
      <c r="BA2925" s="12">
        <f t="shared" si="687"/>
        <v>0.00802585285350142</v>
      </c>
      <c r="BB2925" s="12">
        <f t="shared" si="688"/>
        <v>0.635382956572613</v>
      </c>
      <c r="BC2925" s="12">
        <f t="shared" si="689"/>
        <v>0.364617043427387</v>
      </c>
    </row>
    <row r="2926" spans="1:55">
      <c r="A2926" s="3" t="s">
        <v>5903</v>
      </c>
      <c r="B2926" s="3" t="s">
        <v>5904</v>
      </c>
      <c r="C2926" s="3">
        <v>0</v>
      </c>
      <c r="D2926" s="3">
        <v>22758291.7</v>
      </c>
      <c r="E2926" s="3">
        <v>779218.5</v>
      </c>
      <c r="F2926" s="3">
        <v>0</v>
      </c>
      <c r="G2926" s="3">
        <v>0</v>
      </c>
      <c r="H2926" s="3">
        <v>0</v>
      </c>
      <c r="I2926" s="3">
        <v>0</v>
      </c>
      <c r="J2926" s="3">
        <v>0</v>
      </c>
      <c r="K2926" s="3">
        <v>1056190.83</v>
      </c>
      <c r="L2926" s="3">
        <v>0</v>
      </c>
      <c r="M2926" s="3">
        <v>200938022.25</v>
      </c>
      <c r="N2926" s="3">
        <v>46696889.52</v>
      </c>
      <c r="O2926" s="3">
        <v>13148528.56</v>
      </c>
      <c r="P2926" s="3">
        <v>6022.86</v>
      </c>
      <c r="Q2926" s="3">
        <v>0</v>
      </c>
      <c r="R2926" s="3">
        <v>34028564.09</v>
      </c>
      <c r="S2926" s="3">
        <v>1627922.12</v>
      </c>
      <c r="T2926" s="3">
        <v>0</v>
      </c>
      <c r="U2926" s="3">
        <v>4019641.89</v>
      </c>
      <c r="V2926" s="3">
        <v>5474416.99</v>
      </c>
      <c r="W2926" s="3">
        <v>0</v>
      </c>
      <c r="X2926" s="3">
        <v>31839567.03</v>
      </c>
      <c r="Y2926" s="3">
        <v>0</v>
      </c>
      <c r="Z2926" s="3">
        <v>0</v>
      </c>
      <c r="AA2926" s="3">
        <v>0</v>
      </c>
      <c r="AB2926" s="3">
        <v>626185.11</v>
      </c>
      <c r="AC2926" s="3">
        <v>13917613.96</v>
      </c>
      <c r="AD2926" s="3">
        <v>0</v>
      </c>
      <c r="AE2926" s="3">
        <v>0</v>
      </c>
      <c r="AF2926" s="3">
        <v>0</v>
      </c>
      <c r="AG2926" s="3">
        <v>0</v>
      </c>
      <c r="AH2926" s="3">
        <v>0</v>
      </c>
      <c r="AI2926" s="3">
        <v>0</v>
      </c>
      <c r="AJ2926" s="3">
        <v>0</v>
      </c>
      <c r="AK2926" s="3">
        <v>982035.84</v>
      </c>
      <c r="AL2926" s="3">
        <v>3322115.61</v>
      </c>
      <c r="AM2926" s="3">
        <v>0</v>
      </c>
      <c r="AN2926" s="3">
        <v>0</v>
      </c>
      <c r="AO2926" s="6">
        <f t="shared" si="675"/>
        <v>24593701.03</v>
      </c>
      <c r="AP2926" s="6">
        <f t="shared" si="676"/>
        <v>260789463.19</v>
      </c>
      <c r="AQ2926" s="6">
        <f t="shared" si="677"/>
        <v>77616297.23</v>
      </c>
      <c r="AR2926" s="6">
        <f t="shared" si="678"/>
        <v>183173165.96</v>
      </c>
      <c r="AS2926" s="6">
        <f t="shared" si="679"/>
        <v>18221765.41</v>
      </c>
      <c r="AT2926" s="10">
        <f t="shared" si="680"/>
        <v>0</v>
      </c>
      <c r="AU2926" s="10">
        <f t="shared" si="681"/>
        <v>18221765.41</v>
      </c>
      <c r="AV2926" s="10">
        <f t="shared" si="682"/>
        <v>207766866.99</v>
      </c>
      <c r="AW2926" s="12">
        <f t="shared" si="683"/>
        <v>0.108827159883286</v>
      </c>
      <c r="AX2926" s="12">
        <f t="shared" si="684"/>
        <v>0.891172840116714</v>
      </c>
      <c r="AY2926" s="12">
        <f t="shared" si="685"/>
        <v>0.810541503856634</v>
      </c>
      <c r="AZ2926" s="12">
        <f t="shared" si="686"/>
        <v>0.0806313362600799</v>
      </c>
      <c r="BA2926" s="12">
        <f t="shared" si="687"/>
        <v>0</v>
      </c>
      <c r="BB2926" s="12">
        <f t="shared" si="688"/>
        <v>0.0806313362600799</v>
      </c>
      <c r="BC2926" s="12">
        <f t="shared" si="689"/>
        <v>0.91936866373992</v>
      </c>
    </row>
    <row r="2927" spans="1:55">
      <c r="A2927" s="3" t="s">
        <v>5905</v>
      </c>
      <c r="B2927" s="3" t="s">
        <v>5906</v>
      </c>
      <c r="C2927" s="3">
        <v>56099503.4</v>
      </c>
      <c r="D2927" s="3">
        <v>22087374.41</v>
      </c>
      <c r="E2927" s="3">
        <v>474512980.85</v>
      </c>
      <c r="F2927" s="3">
        <v>0</v>
      </c>
      <c r="G2927" s="3">
        <v>0</v>
      </c>
      <c r="H2927" s="3">
        <v>0</v>
      </c>
      <c r="I2927" s="3">
        <v>0</v>
      </c>
      <c r="J2927" s="3">
        <v>0</v>
      </c>
      <c r="K2927" s="3">
        <v>2375814.63</v>
      </c>
      <c r="L2927" s="3">
        <v>0</v>
      </c>
      <c r="M2927" s="3">
        <v>122968678.54</v>
      </c>
      <c r="N2927" s="3">
        <v>6349884</v>
      </c>
      <c r="O2927" s="3">
        <v>130504709.92</v>
      </c>
      <c r="P2927" s="3">
        <v>3397347.37</v>
      </c>
      <c r="Q2927" s="3">
        <v>0</v>
      </c>
      <c r="R2927" s="3">
        <v>13952939.29</v>
      </c>
      <c r="S2927" s="3">
        <v>0</v>
      </c>
      <c r="T2927" s="3">
        <v>0</v>
      </c>
      <c r="U2927" s="3">
        <v>9715566.92</v>
      </c>
      <c r="V2927" s="3">
        <v>5433106.24</v>
      </c>
      <c r="W2927" s="3">
        <v>0</v>
      </c>
      <c r="X2927" s="3">
        <v>0</v>
      </c>
      <c r="Y2927" s="3">
        <v>0</v>
      </c>
      <c r="Z2927" s="3">
        <v>48765237.97</v>
      </c>
      <c r="AA2927" s="3">
        <v>0</v>
      </c>
      <c r="AB2927" s="3">
        <v>212735.12</v>
      </c>
      <c r="AC2927" s="3">
        <v>307338171.82</v>
      </c>
      <c r="AD2927" s="3">
        <v>1356238.55</v>
      </c>
      <c r="AE2927" s="3">
        <v>0</v>
      </c>
      <c r="AF2927" s="3">
        <v>0</v>
      </c>
      <c r="AG2927" s="3">
        <v>0</v>
      </c>
      <c r="AH2927" s="3">
        <v>69844578.67</v>
      </c>
      <c r="AI2927" s="3">
        <v>0</v>
      </c>
      <c r="AJ2927" s="3">
        <v>0</v>
      </c>
      <c r="AK2927" s="3">
        <v>16746847.32</v>
      </c>
      <c r="AL2927" s="3">
        <v>10757167.54</v>
      </c>
      <c r="AM2927" s="3">
        <v>349947.13</v>
      </c>
      <c r="AN2927" s="3">
        <v>1136700</v>
      </c>
      <c r="AO2927" s="6">
        <f t="shared" si="675"/>
        <v>498976169.89</v>
      </c>
      <c r="AP2927" s="6">
        <f t="shared" si="676"/>
        <v>263220619.83</v>
      </c>
      <c r="AQ2927" s="6">
        <f t="shared" si="677"/>
        <v>78079585.54</v>
      </c>
      <c r="AR2927" s="6">
        <f t="shared" si="678"/>
        <v>185141034.29</v>
      </c>
      <c r="AS2927" s="6">
        <f t="shared" si="679"/>
        <v>407529651.03</v>
      </c>
      <c r="AT2927" s="10">
        <f t="shared" si="680"/>
        <v>56099503.4</v>
      </c>
      <c r="AU2927" s="10">
        <f t="shared" si="681"/>
        <v>463629154.43</v>
      </c>
      <c r="AV2927" s="10">
        <f t="shared" si="682"/>
        <v>684117204.18</v>
      </c>
      <c r="AW2927" s="12">
        <f t="shared" si="683"/>
        <v>0.434744284873441</v>
      </c>
      <c r="AX2927" s="12">
        <f t="shared" si="684"/>
        <v>0.516377752692472</v>
      </c>
      <c r="AY2927" s="12">
        <f t="shared" si="685"/>
        <v>0.161308317731645</v>
      </c>
      <c r="AZ2927" s="12">
        <f t="shared" si="686"/>
        <v>0.355069434960827</v>
      </c>
      <c r="BA2927" s="12">
        <f t="shared" si="687"/>
        <v>0.0488779624340872</v>
      </c>
      <c r="BB2927" s="12">
        <f t="shared" si="688"/>
        <v>0.403947397394915</v>
      </c>
      <c r="BC2927" s="12">
        <f t="shared" si="689"/>
        <v>0.596052602605085</v>
      </c>
    </row>
    <row r="2928" spans="1:55">
      <c r="A2928" s="3" t="s">
        <v>5907</v>
      </c>
      <c r="B2928" s="3" t="s">
        <v>5908</v>
      </c>
      <c r="C2928" s="3">
        <v>0</v>
      </c>
      <c r="D2928" s="3">
        <v>21881783.91</v>
      </c>
      <c r="E2928" s="3">
        <v>50000000</v>
      </c>
      <c r="F2928" s="3">
        <v>0</v>
      </c>
      <c r="G2928" s="3">
        <v>0</v>
      </c>
      <c r="H2928" s="3">
        <v>0</v>
      </c>
      <c r="I2928" s="3">
        <v>0</v>
      </c>
      <c r="J2928" s="3">
        <v>0</v>
      </c>
      <c r="K2928" s="3">
        <v>11613241.53</v>
      </c>
      <c r="L2928" s="3">
        <v>0</v>
      </c>
      <c r="M2928" s="3">
        <v>16948055.88</v>
      </c>
      <c r="N2928" s="3">
        <v>26072215.85</v>
      </c>
      <c r="O2928" s="3">
        <v>278853.24</v>
      </c>
      <c r="P2928" s="3">
        <v>23040458.94</v>
      </c>
      <c r="Q2928" s="3">
        <v>0</v>
      </c>
      <c r="R2928" s="3">
        <v>22451765.95</v>
      </c>
      <c r="S2928" s="3">
        <v>0</v>
      </c>
      <c r="T2928" s="3">
        <v>0</v>
      </c>
      <c r="U2928" s="3">
        <v>4382947.9</v>
      </c>
      <c r="V2928" s="3">
        <v>681206.72</v>
      </c>
      <c r="W2928" s="3">
        <v>0</v>
      </c>
      <c r="X2928" s="3">
        <v>0</v>
      </c>
      <c r="Y2928" s="3">
        <v>4777112.06</v>
      </c>
      <c r="Z2928" s="3">
        <v>0</v>
      </c>
      <c r="AA2928" s="3">
        <v>0</v>
      </c>
      <c r="AB2928" s="3">
        <v>225826.17</v>
      </c>
      <c r="AC2928" s="3">
        <v>8172613.34</v>
      </c>
      <c r="AD2928" s="3">
        <v>0</v>
      </c>
      <c r="AE2928" s="3">
        <v>0</v>
      </c>
      <c r="AF2928" s="3">
        <v>0</v>
      </c>
      <c r="AG2928" s="3">
        <v>0</v>
      </c>
      <c r="AH2928" s="3">
        <v>548694.23</v>
      </c>
      <c r="AI2928" s="3">
        <v>0</v>
      </c>
      <c r="AJ2928" s="3">
        <v>15765217.97</v>
      </c>
      <c r="AK2928" s="3">
        <v>2947560.99</v>
      </c>
      <c r="AL2928" s="3">
        <v>1018637.43</v>
      </c>
      <c r="AM2928" s="3">
        <v>0</v>
      </c>
      <c r="AN2928" s="3">
        <v>0</v>
      </c>
      <c r="AO2928" s="6">
        <f t="shared" ref="AO2928:AO2991" si="690">(D2928+E2928+F2928+G2928+H2928+I2928+J2928+K2928+L2928)</f>
        <v>83495025.44</v>
      </c>
      <c r="AP2928" s="6">
        <f t="shared" ref="AP2928:AP2991" si="691">(M2928+N2928+O2928+P2928+Q2928)</f>
        <v>66339583.91</v>
      </c>
      <c r="AQ2928" s="6">
        <f t="shared" ref="AQ2928:AQ2991" si="692">(R2928+S2928+T2928+U2928+V2928+W2928+X2928+Y2928+Z2928+AA2928+AB2928)</f>
        <v>32518858.8</v>
      </c>
      <c r="AR2928" s="6">
        <f t="shared" ref="AR2928:AR2991" si="693">(AP2928-AQ2928)</f>
        <v>33820725.11</v>
      </c>
      <c r="AS2928" s="6">
        <f t="shared" ref="AS2928:AS2991" si="694">(AC2928+AD2928+AE2928+AF2928+AG2928+AH2928+AI2928+AJ2928+AK2928+AL2928+AM2928+AN2928)</f>
        <v>28452723.96</v>
      </c>
      <c r="AT2928" s="10">
        <f t="shared" ref="AT2928:AT2991" si="695">C2928</f>
        <v>0</v>
      </c>
      <c r="AU2928" s="10">
        <f t="shared" ref="AU2928:AU2991" si="696">AS2928+AT2928</f>
        <v>28452723.96</v>
      </c>
      <c r="AV2928" s="10">
        <f t="shared" ref="AV2928:AV2991" si="697">AO2928+AR2928</f>
        <v>117315750.55</v>
      </c>
      <c r="AW2928" s="12">
        <f t="shared" si="683"/>
        <v>0.572792064406711</v>
      </c>
      <c r="AX2928" s="12">
        <f t="shared" si="684"/>
        <v>0.427207935593289</v>
      </c>
      <c r="AY2928" s="12">
        <f t="shared" si="685"/>
        <v>0.232016732175377</v>
      </c>
      <c r="AZ2928" s="12">
        <f t="shared" si="686"/>
        <v>0.195191203417911</v>
      </c>
      <c r="BA2928" s="12">
        <f t="shared" si="687"/>
        <v>0</v>
      </c>
      <c r="BB2928" s="12">
        <f t="shared" si="688"/>
        <v>0.195191203417911</v>
      </c>
      <c r="BC2928" s="12">
        <f t="shared" si="689"/>
        <v>0.804808796582089</v>
      </c>
    </row>
    <row r="2929" spans="1:55">
      <c r="A2929" s="3" t="s">
        <v>5909</v>
      </c>
      <c r="B2929" s="3" t="s">
        <v>5910</v>
      </c>
      <c r="C2929" s="3">
        <v>0</v>
      </c>
      <c r="D2929" s="3">
        <v>21777373.99</v>
      </c>
      <c r="E2929" s="3">
        <v>0</v>
      </c>
      <c r="F2929" s="3">
        <v>0</v>
      </c>
      <c r="G2929" s="3">
        <v>0</v>
      </c>
      <c r="H2929" s="3">
        <v>0</v>
      </c>
      <c r="I2929" s="3">
        <v>0</v>
      </c>
      <c r="J2929" s="3">
        <v>0</v>
      </c>
      <c r="K2929" s="3">
        <v>157591199.45</v>
      </c>
      <c r="L2929" s="3">
        <v>0</v>
      </c>
      <c r="M2929" s="3">
        <v>108200960.88</v>
      </c>
      <c r="N2929" s="3">
        <v>11854858</v>
      </c>
      <c r="O2929" s="3">
        <v>126338966.72</v>
      </c>
      <c r="P2929" s="3">
        <v>47169.81</v>
      </c>
      <c r="Q2929" s="3">
        <v>0</v>
      </c>
      <c r="R2929" s="3">
        <v>21564978.5</v>
      </c>
      <c r="S2929" s="3">
        <v>0</v>
      </c>
      <c r="T2929" s="3">
        <v>0</v>
      </c>
      <c r="U2929" s="3">
        <v>4949301.21</v>
      </c>
      <c r="V2929" s="3">
        <v>5633833.76</v>
      </c>
      <c r="W2929" s="3">
        <v>0</v>
      </c>
      <c r="X2929" s="3">
        <v>0</v>
      </c>
      <c r="Y2929" s="3">
        <v>0</v>
      </c>
      <c r="Z2929" s="3">
        <v>3900194.25</v>
      </c>
      <c r="AA2929" s="3">
        <v>0</v>
      </c>
      <c r="AB2929" s="3">
        <v>695150.08</v>
      </c>
      <c r="AC2929" s="3">
        <v>236452982.26</v>
      </c>
      <c r="AD2929" s="3">
        <v>4380181.53</v>
      </c>
      <c r="AE2929" s="3">
        <v>0</v>
      </c>
      <c r="AF2929" s="3">
        <v>0</v>
      </c>
      <c r="AG2929" s="3">
        <v>0</v>
      </c>
      <c r="AH2929" s="3">
        <v>17970650.83</v>
      </c>
      <c r="AI2929" s="3">
        <v>0</v>
      </c>
      <c r="AJ2929" s="3">
        <v>0</v>
      </c>
      <c r="AK2929" s="3">
        <v>0</v>
      </c>
      <c r="AL2929" s="3">
        <v>0</v>
      </c>
      <c r="AM2929" s="3">
        <v>0</v>
      </c>
      <c r="AN2929" s="3">
        <v>3505624</v>
      </c>
      <c r="AO2929" s="6">
        <f t="shared" si="690"/>
        <v>179368573.44</v>
      </c>
      <c r="AP2929" s="6">
        <f t="shared" si="691"/>
        <v>246441955.41</v>
      </c>
      <c r="AQ2929" s="6">
        <f t="shared" si="692"/>
        <v>36743457.8</v>
      </c>
      <c r="AR2929" s="6">
        <f t="shared" si="693"/>
        <v>209698497.61</v>
      </c>
      <c r="AS2929" s="6">
        <f t="shared" si="694"/>
        <v>262309438.62</v>
      </c>
      <c r="AT2929" s="10">
        <f t="shared" si="695"/>
        <v>0</v>
      </c>
      <c r="AU2929" s="10">
        <f t="shared" si="696"/>
        <v>262309438.62</v>
      </c>
      <c r="AV2929" s="10">
        <f t="shared" si="697"/>
        <v>389067071.05</v>
      </c>
      <c r="AW2929" s="12">
        <f t="shared" si="683"/>
        <v>0.275368501591916</v>
      </c>
      <c r="AX2929" s="12">
        <f t="shared" si="684"/>
        <v>0.724631498408084</v>
      </c>
      <c r="AY2929" s="12">
        <f t="shared" si="685"/>
        <v>0.321931316983226</v>
      </c>
      <c r="AZ2929" s="12">
        <f t="shared" si="686"/>
        <v>0.402700181424858</v>
      </c>
      <c r="BA2929" s="12">
        <f t="shared" si="687"/>
        <v>0</v>
      </c>
      <c r="BB2929" s="12">
        <f t="shared" si="688"/>
        <v>0.402700181424858</v>
      </c>
      <c r="BC2929" s="12">
        <f t="shared" si="689"/>
        <v>0.597299818575142</v>
      </c>
    </row>
    <row r="2930" spans="1:55">
      <c r="A2930" s="3" t="s">
        <v>5911</v>
      </c>
      <c r="B2930" s="3" t="s">
        <v>5912</v>
      </c>
      <c r="C2930" s="3">
        <v>0</v>
      </c>
      <c r="D2930" s="3">
        <v>18931868.76</v>
      </c>
      <c r="E2930" s="3">
        <v>0</v>
      </c>
      <c r="F2930" s="3">
        <v>0</v>
      </c>
      <c r="G2930" s="3">
        <v>0</v>
      </c>
      <c r="H2930" s="3">
        <v>0</v>
      </c>
      <c r="I2930" s="3">
        <v>0</v>
      </c>
      <c r="J2930" s="3">
        <v>0</v>
      </c>
      <c r="K2930" s="3">
        <v>11889125.43</v>
      </c>
      <c r="L2930" s="3">
        <v>0</v>
      </c>
      <c r="M2930" s="3">
        <v>260108945.17</v>
      </c>
      <c r="N2930" s="3">
        <v>9010337.73</v>
      </c>
      <c r="O2930" s="3">
        <v>158069084.41</v>
      </c>
      <c r="P2930" s="3">
        <v>8403605.01</v>
      </c>
      <c r="Q2930" s="3">
        <v>30359641.61</v>
      </c>
      <c r="R2930" s="3">
        <v>221731399.19</v>
      </c>
      <c r="S2930" s="3">
        <v>0</v>
      </c>
      <c r="T2930" s="3">
        <v>0</v>
      </c>
      <c r="U2930" s="3">
        <v>16091164.1</v>
      </c>
      <c r="V2930" s="3">
        <v>1342091.95</v>
      </c>
      <c r="W2930" s="3">
        <v>0</v>
      </c>
      <c r="X2930" s="3">
        <v>0</v>
      </c>
      <c r="Y2930" s="3">
        <v>0</v>
      </c>
      <c r="Z2930" s="3">
        <v>12753027.12</v>
      </c>
      <c r="AA2930" s="3">
        <v>0</v>
      </c>
      <c r="AB2930" s="3">
        <v>2492239.32</v>
      </c>
      <c r="AC2930" s="3">
        <v>138686992.58</v>
      </c>
      <c r="AD2930" s="3">
        <v>809422.94</v>
      </c>
      <c r="AE2930" s="3">
        <v>0</v>
      </c>
      <c r="AF2930" s="3">
        <v>0</v>
      </c>
      <c r="AG2930" s="3">
        <v>0</v>
      </c>
      <c r="AH2930" s="3">
        <v>22134744.6</v>
      </c>
      <c r="AI2930" s="3">
        <v>98499.77</v>
      </c>
      <c r="AJ2930" s="3">
        <v>0</v>
      </c>
      <c r="AK2930" s="3">
        <v>2293174.57</v>
      </c>
      <c r="AL2930" s="3">
        <v>42291266.24</v>
      </c>
      <c r="AM2930" s="3">
        <v>298074.14</v>
      </c>
      <c r="AN2930" s="3">
        <v>31911866.5</v>
      </c>
      <c r="AO2930" s="6">
        <f t="shared" si="690"/>
        <v>30820994.19</v>
      </c>
      <c r="AP2930" s="6">
        <f t="shared" si="691"/>
        <v>465951613.93</v>
      </c>
      <c r="AQ2930" s="6">
        <f t="shared" si="692"/>
        <v>254409921.68</v>
      </c>
      <c r="AR2930" s="6">
        <f t="shared" si="693"/>
        <v>211541692.25</v>
      </c>
      <c r="AS2930" s="6">
        <f t="shared" si="694"/>
        <v>238524041.34</v>
      </c>
      <c r="AT2930" s="10">
        <f t="shared" si="695"/>
        <v>0</v>
      </c>
      <c r="AU2930" s="10">
        <f t="shared" si="696"/>
        <v>238524041.34</v>
      </c>
      <c r="AV2930" s="10">
        <f t="shared" si="697"/>
        <v>242362686.44</v>
      </c>
      <c r="AW2930" s="12">
        <f t="shared" si="683"/>
        <v>0.0640920042278652</v>
      </c>
      <c r="AX2930" s="12">
        <f t="shared" si="684"/>
        <v>0.935907995772135</v>
      </c>
      <c r="AY2930" s="12">
        <f t="shared" si="685"/>
        <v>0.439899211247888</v>
      </c>
      <c r="AZ2930" s="12">
        <f t="shared" si="686"/>
        <v>0.496008784524247</v>
      </c>
      <c r="BA2930" s="12">
        <f t="shared" si="687"/>
        <v>0</v>
      </c>
      <c r="BB2930" s="12">
        <f t="shared" si="688"/>
        <v>0.496008784524247</v>
      </c>
      <c r="BC2930" s="12">
        <f t="shared" si="689"/>
        <v>0.503991215475753</v>
      </c>
    </row>
    <row r="2931" spans="1:55">
      <c r="A2931" s="3" t="s">
        <v>5913</v>
      </c>
      <c r="B2931" s="3" t="s">
        <v>5914</v>
      </c>
      <c r="C2931" s="3">
        <v>0</v>
      </c>
      <c r="D2931" s="3">
        <v>18147963.86</v>
      </c>
      <c r="E2931" s="3">
        <v>0</v>
      </c>
      <c r="F2931" s="3">
        <v>0</v>
      </c>
      <c r="G2931" s="3">
        <v>0</v>
      </c>
      <c r="H2931" s="3">
        <v>0</v>
      </c>
      <c r="I2931" s="3">
        <v>0</v>
      </c>
      <c r="J2931" s="3">
        <v>0</v>
      </c>
      <c r="K2931" s="3">
        <v>1347192.35</v>
      </c>
      <c r="L2931" s="3">
        <v>0</v>
      </c>
      <c r="M2931" s="3">
        <v>55101148.32</v>
      </c>
      <c r="N2931" s="3">
        <v>11771821.52</v>
      </c>
      <c r="O2931" s="3">
        <v>719572349.31</v>
      </c>
      <c r="P2931" s="3">
        <v>13370786.04</v>
      </c>
      <c r="Q2931" s="3">
        <v>0</v>
      </c>
      <c r="R2931" s="3">
        <v>83492386.98</v>
      </c>
      <c r="S2931" s="3">
        <v>0</v>
      </c>
      <c r="T2931" s="3">
        <v>0</v>
      </c>
      <c r="U2931" s="3">
        <v>1333222.24</v>
      </c>
      <c r="V2931" s="3">
        <v>11357206.37</v>
      </c>
      <c r="W2931" s="3">
        <v>0</v>
      </c>
      <c r="X2931" s="3">
        <v>0</v>
      </c>
      <c r="Y2931" s="3">
        <v>72684596</v>
      </c>
      <c r="Z2931" s="3">
        <v>1481580</v>
      </c>
      <c r="AA2931" s="3">
        <v>0</v>
      </c>
      <c r="AB2931" s="3">
        <v>41389825.77</v>
      </c>
      <c r="AC2931" s="3">
        <v>635054356.06</v>
      </c>
      <c r="AD2931" s="3">
        <v>2661204.98</v>
      </c>
      <c r="AE2931" s="3">
        <v>0</v>
      </c>
      <c r="AF2931" s="3">
        <v>199540740.95</v>
      </c>
      <c r="AG2931" s="3">
        <v>0</v>
      </c>
      <c r="AH2931" s="3">
        <v>42148260.64</v>
      </c>
      <c r="AI2931" s="3">
        <v>0</v>
      </c>
      <c r="AJ2931" s="3">
        <v>0</v>
      </c>
      <c r="AK2931" s="3">
        <v>27411036.06</v>
      </c>
      <c r="AL2931" s="3">
        <v>48047681.91</v>
      </c>
      <c r="AM2931" s="3">
        <v>1760587.6</v>
      </c>
      <c r="AN2931" s="3">
        <v>11270982.82</v>
      </c>
      <c r="AO2931" s="6">
        <f t="shared" si="690"/>
        <v>19495156.21</v>
      </c>
      <c r="AP2931" s="6">
        <f t="shared" si="691"/>
        <v>799816105.19</v>
      </c>
      <c r="AQ2931" s="6">
        <f t="shared" si="692"/>
        <v>211738817.36</v>
      </c>
      <c r="AR2931" s="6">
        <f t="shared" si="693"/>
        <v>588077287.83</v>
      </c>
      <c r="AS2931" s="6">
        <f t="shared" si="694"/>
        <v>967894851.02</v>
      </c>
      <c r="AT2931" s="10">
        <f t="shared" si="695"/>
        <v>0</v>
      </c>
      <c r="AU2931" s="10">
        <f t="shared" si="696"/>
        <v>967894851.02</v>
      </c>
      <c r="AV2931" s="10">
        <f t="shared" si="697"/>
        <v>607572444.04</v>
      </c>
      <c r="AW2931" s="12">
        <f t="shared" si="683"/>
        <v>0.0123742055903849</v>
      </c>
      <c r="AX2931" s="12">
        <f t="shared" si="684"/>
        <v>0.987625794409615</v>
      </c>
      <c r="AY2931" s="12">
        <f t="shared" si="685"/>
        <v>0.373271657034051</v>
      </c>
      <c r="AZ2931" s="12">
        <f t="shared" si="686"/>
        <v>0.614354137375564</v>
      </c>
      <c r="BA2931" s="12">
        <f t="shared" si="687"/>
        <v>0</v>
      </c>
      <c r="BB2931" s="12">
        <f t="shared" si="688"/>
        <v>0.614354137375564</v>
      </c>
      <c r="BC2931" s="12">
        <f t="shared" si="689"/>
        <v>0.385645862624436</v>
      </c>
    </row>
    <row r="2932" spans="1:55">
      <c r="A2932" s="3" t="s">
        <v>5915</v>
      </c>
      <c r="B2932" s="3" t="s">
        <v>5916</v>
      </c>
      <c r="C2932" s="3">
        <v>2413782.24</v>
      </c>
      <c r="D2932" s="3">
        <v>17546081.17</v>
      </c>
      <c r="E2932" s="3">
        <v>13000000</v>
      </c>
      <c r="F2932" s="3">
        <v>0</v>
      </c>
      <c r="G2932" s="3">
        <v>0</v>
      </c>
      <c r="H2932" s="3">
        <v>0</v>
      </c>
      <c r="I2932" s="3">
        <v>0</v>
      </c>
      <c r="J2932" s="3">
        <v>0</v>
      </c>
      <c r="K2932" s="3">
        <v>1276210.51</v>
      </c>
      <c r="L2932" s="3">
        <v>0</v>
      </c>
      <c r="M2932" s="3">
        <v>89362757.64</v>
      </c>
      <c r="N2932" s="3">
        <v>30574926.95</v>
      </c>
      <c r="O2932" s="3">
        <v>231089508.02</v>
      </c>
      <c r="P2932" s="3">
        <v>29679.56</v>
      </c>
      <c r="Q2932" s="3">
        <v>0</v>
      </c>
      <c r="R2932" s="3">
        <v>35548345.91</v>
      </c>
      <c r="S2932" s="3">
        <v>0</v>
      </c>
      <c r="T2932" s="3">
        <v>0</v>
      </c>
      <c r="U2932" s="3">
        <v>17251715.94</v>
      </c>
      <c r="V2932" s="3">
        <v>1725138.18</v>
      </c>
      <c r="W2932" s="3">
        <v>0</v>
      </c>
      <c r="X2932" s="3">
        <v>0</v>
      </c>
      <c r="Y2932" s="3">
        <v>0</v>
      </c>
      <c r="Z2932" s="3">
        <v>21487300</v>
      </c>
      <c r="AA2932" s="3">
        <v>0</v>
      </c>
      <c r="AB2932" s="3">
        <v>76830312.57</v>
      </c>
      <c r="AC2932" s="3">
        <v>83877447.24</v>
      </c>
      <c r="AD2932" s="3">
        <v>15581626.5</v>
      </c>
      <c r="AE2932" s="3">
        <v>0</v>
      </c>
      <c r="AF2932" s="3">
        <v>0</v>
      </c>
      <c r="AG2932" s="3">
        <v>0</v>
      </c>
      <c r="AH2932" s="3">
        <v>763265.01</v>
      </c>
      <c r="AI2932" s="3">
        <v>0</v>
      </c>
      <c r="AJ2932" s="3">
        <v>0</v>
      </c>
      <c r="AK2932" s="3">
        <v>0</v>
      </c>
      <c r="AL2932" s="3">
        <v>0</v>
      </c>
      <c r="AM2932" s="3">
        <v>0</v>
      </c>
      <c r="AN2932" s="3">
        <v>0</v>
      </c>
      <c r="AO2932" s="6">
        <f t="shared" si="690"/>
        <v>31822291.68</v>
      </c>
      <c r="AP2932" s="6">
        <f t="shared" si="691"/>
        <v>351056872.17</v>
      </c>
      <c r="AQ2932" s="6">
        <f t="shared" si="692"/>
        <v>152842812.6</v>
      </c>
      <c r="AR2932" s="6">
        <f t="shared" si="693"/>
        <v>198214059.57</v>
      </c>
      <c r="AS2932" s="6">
        <f t="shared" si="694"/>
        <v>100222338.75</v>
      </c>
      <c r="AT2932" s="10">
        <f t="shared" si="695"/>
        <v>2413782.24</v>
      </c>
      <c r="AU2932" s="10">
        <f t="shared" si="696"/>
        <v>102636120.99</v>
      </c>
      <c r="AV2932" s="10">
        <f t="shared" si="697"/>
        <v>230036351.25</v>
      </c>
      <c r="AW2932" s="12">
        <f t="shared" si="683"/>
        <v>0.0956565220612616</v>
      </c>
      <c r="AX2932" s="12">
        <f t="shared" si="684"/>
        <v>0.897087746126163</v>
      </c>
      <c r="AY2932" s="12">
        <f t="shared" si="685"/>
        <v>0.595823448316464</v>
      </c>
      <c r="AZ2932" s="12">
        <f t="shared" si="686"/>
        <v>0.301264297809698</v>
      </c>
      <c r="BA2932" s="12">
        <f t="shared" si="687"/>
        <v>0.00725573181257578</v>
      </c>
      <c r="BB2932" s="12">
        <f t="shared" si="688"/>
        <v>0.308520029622274</v>
      </c>
      <c r="BC2932" s="12">
        <f t="shared" si="689"/>
        <v>0.691479970377726</v>
      </c>
    </row>
    <row r="2933" spans="1:55">
      <c r="A2933" s="3" t="s">
        <v>5917</v>
      </c>
      <c r="B2933" s="3" t="s">
        <v>5918</v>
      </c>
      <c r="C2933" s="3">
        <v>0</v>
      </c>
      <c r="D2933" s="3">
        <v>17476600.01</v>
      </c>
      <c r="E2933" s="3">
        <v>0</v>
      </c>
      <c r="F2933" s="3">
        <v>0</v>
      </c>
      <c r="G2933" s="3">
        <v>0</v>
      </c>
      <c r="H2933" s="3">
        <v>0</v>
      </c>
      <c r="I2933" s="3">
        <v>0</v>
      </c>
      <c r="J2933" s="3">
        <v>38191137.84</v>
      </c>
      <c r="K2933" s="3">
        <v>1776081.41</v>
      </c>
      <c r="L2933" s="3">
        <v>0</v>
      </c>
      <c r="M2933" s="3">
        <v>9004142.75</v>
      </c>
      <c r="N2933" s="3">
        <v>3253541.91</v>
      </c>
      <c r="O2933" s="3">
        <v>4150862683.97</v>
      </c>
      <c r="P2933" s="3">
        <v>8953.75</v>
      </c>
      <c r="Q2933" s="3">
        <v>0</v>
      </c>
      <c r="R2933" s="3">
        <v>270431945.03</v>
      </c>
      <c r="S2933" s="3">
        <v>18932715.14</v>
      </c>
      <c r="T2933" s="3">
        <v>0</v>
      </c>
      <c r="U2933" s="3">
        <v>1652219.9</v>
      </c>
      <c r="V2933" s="3">
        <v>162083.89</v>
      </c>
      <c r="W2933" s="3">
        <v>0</v>
      </c>
      <c r="X2933" s="3">
        <v>0</v>
      </c>
      <c r="Y2933" s="3">
        <v>0</v>
      </c>
      <c r="Z2933" s="3">
        <v>32648242.01</v>
      </c>
      <c r="AA2933" s="3">
        <v>0</v>
      </c>
      <c r="AB2933" s="3">
        <v>0</v>
      </c>
      <c r="AC2933" s="3">
        <v>163683959.26</v>
      </c>
      <c r="AD2933" s="3">
        <v>25000</v>
      </c>
      <c r="AE2933" s="3">
        <v>0</v>
      </c>
      <c r="AF2933" s="3">
        <v>0</v>
      </c>
      <c r="AG2933" s="3">
        <v>0</v>
      </c>
      <c r="AH2933" s="3">
        <v>25049360.94</v>
      </c>
      <c r="AI2933" s="3">
        <v>0</v>
      </c>
      <c r="AJ2933" s="3">
        <v>0</v>
      </c>
      <c r="AK2933" s="3">
        <v>142904.1</v>
      </c>
      <c r="AL2933" s="3">
        <v>37013230.73</v>
      </c>
      <c r="AM2933" s="3">
        <v>0</v>
      </c>
      <c r="AN2933" s="3">
        <v>19962883.1</v>
      </c>
      <c r="AO2933" s="6">
        <f t="shared" si="690"/>
        <v>57443819.26</v>
      </c>
      <c r="AP2933" s="6">
        <f t="shared" si="691"/>
        <v>4163129322.38</v>
      </c>
      <c r="AQ2933" s="6">
        <f t="shared" si="692"/>
        <v>323827205.97</v>
      </c>
      <c r="AR2933" s="6">
        <f t="shared" si="693"/>
        <v>3839302116.41</v>
      </c>
      <c r="AS2933" s="6">
        <f t="shared" si="694"/>
        <v>245877338.13</v>
      </c>
      <c r="AT2933" s="10">
        <f t="shared" si="695"/>
        <v>0</v>
      </c>
      <c r="AU2933" s="10">
        <f t="shared" si="696"/>
        <v>245877338.13</v>
      </c>
      <c r="AV2933" s="10">
        <f t="shared" si="697"/>
        <v>3896745935.67</v>
      </c>
      <c r="AW2933" s="12">
        <f t="shared" si="683"/>
        <v>0.0138665322582681</v>
      </c>
      <c r="AX2933" s="12">
        <f t="shared" si="684"/>
        <v>0.986133467741732</v>
      </c>
      <c r="AY2933" s="12">
        <f t="shared" si="685"/>
        <v>0.926780414886298</v>
      </c>
      <c r="AZ2933" s="12">
        <f t="shared" si="686"/>
        <v>0.0593530528554334</v>
      </c>
      <c r="BA2933" s="12">
        <f t="shared" si="687"/>
        <v>0</v>
      </c>
      <c r="BB2933" s="12">
        <f t="shared" si="688"/>
        <v>0.0593530528554334</v>
      </c>
      <c r="BC2933" s="12">
        <f t="shared" si="689"/>
        <v>0.940646947144567</v>
      </c>
    </row>
    <row r="2934" spans="1:55">
      <c r="A2934" s="3" t="s">
        <v>5919</v>
      </c>
      <c r="B2934" s="3" t="s">
        <v>5920</v>
      </c>
      <c r="C2934" s="3">
        <v>0</v>
      </c>
      <c r="D2934" s="3">
        <v>17093955.02</v>
      </c>
      <c r="E2934" s="3">
        <v>20000000</v>
      </c>
      <c r="F2934" s="3">
        <v>0</v>
      </c>
      <c r="G2934" s="3">
        <v>0</v>
      </c>
      <c r="H2934" s="3">
        <v>0</v>
      </c>
      <c r="I2934" s="3">
        <v>0</v>
      </c>
      <c r="J2934" s="3">
        <v>0</v>
      </c>
      <c r="K2934" s="3">
        <v>29250100.47</v>
      </c>
      <c r="L2934" s="3">
        <v>0</v>
      </c>
      <c r="M2934" s="3">
        <v>166991283.63</v>
      </c>
      <c r="N2934" s="3">
        <v>153509839.84</v>
      </c>
      <c r="O2934" s="3">
        <v>29683158.32</v>
      </c>
      <c r="P2934" s="3">
        <v>3255340.08</v>
      </c>
      <c r="Q2934" s="3">
        <v>0</v>
      </c>
      <c r="R2934" s="3">
        <v>31404506.36</v>
      </c>
      <c r="S2934" s="3">
        <v>0</v>
      </c>
      <c r="T2934" s="3">
        <v>0</v>
      </c>
      <c r="U2934" s="3">
        <v>4038539.83</v>
      </c>
      <c r="V2934" s="3">
        <v>82963.14</v>
      </c>
      <c r="W2934" s="3">
        <v>0</v>
      </c>
      <c r="X2934" s="3">
        <v>0</v>
      </c>
      <c r="Y2934" s="3">
        <v>5104579.82</v>
      </c>
      <c r="Z2934" s="3">
        <v>0</v>
      </c>
      <c r="AA2934" s="3">
        <v>0</v>
      </c>
      <c r="AB2934" s="3">
        <v>0</v>
      </c>
      <c r="AC2934" s="3">
        <v>678912.38</v>
      </c>
      <c r="AD2934" s="3">
        <v>0</v>
      </c>
      <c r="AE2934" s="3">
        <v>0</v>
      </c>
      <c r="AF2934" s="3">
        <v>0</v>
      </c>
      <c r="AG2934" s="3">
        <v>0</v>
      </c>
      <c r="AH2934" s="3">
        <v>0</v>
      </c>
      <c r="AI2934" s="3">
        <v>0</v>
      </c>
      <c r="AJ2934" s="3">
        <v>0</v>
      </c>
      <c r="AK2934" s="3">
        <v>0</v>
      </c>
      <c r="AL2934" s="3">
        <v>0</v>
      </c>
      <c r="AM2934" s="3">
        <v>0</v>
      </c>
      <c r="AN2934" s="3">
        <v>0</v>
      </c>
      <c r="AO2934" s="6">
        <f t="shared" si="690"/>
        <v>66344055.49</v>
      </c>
      <c r="AP2934" s="6">
        <f t="shared" si="691"/>
        <v>353439621.87</v>
      </c>
      <c r="AQ2934" s="6">
        <f t="shared" si="692"/>
        <v>40630589.15</v>
      </c>
      <c r="AR2934" s="6">
        <f t="shared" si="693"/>
        <v>312809032.72</v>
      </c>
      <c r="AS2934" s="6">
        <f t="shared" si="694"/>
        <v>678912.38</v>
      </c>
      <c r="AT2934" s="10">
        <f t="shared" si="695"/>
        <v>0</v>
      </c>
      <c r="AU2934" s="10">
        <f t="shared" si="696"/>
        <v>678912.38</v>
      </c>
      <c r="AV2934" s="10">
        <f t="shared" si="697"/>
        <v>379153088.21</v>
      </c>
      <c r="AW2934" s="12">
        <f t="shared" si="683"/>
        <v>0.174666840568848</v>
      </c>
      <c r="AX2934" s="12">
        <f t="shared" si="684"/>
        <v>0.825333159431152</v>
      </c>
      <c r="AY2934" s="12">
        <f t="shared" si="685"/>
        <v>0.823545757687894</v>
      </c>
      <c r="AZ2934" s="12">
        <f t="shared" si="686"/>
        <v>0.00178740174325869</v>
      </c>
      <c r="BA2934" s="12">
        <f t="shared" si="687"/>
        <v>0</v>
      </c>
      <c r="BB2934" s="12">
        <f t="shared" si="688"/>
        <v>0.00178740174325869</v>
      </c>
      <c r="BC2934" s="12">
        <f t="shared" si="689"/>
        <v>0.998212598256741</v>
      </c>
    </row>
    <row r="2935" spans="1:55">
      <c r="A2935" s="3" t="s">
        <v>5921</v>
      </c>
      <c r="B2935" s="3" t="s">
        <v>5922</v>
      </c>
      <c r="C2935" s="3">
        <v>0</v>
      </c>
      <c r="D2935" s="3">
        <v>16930523.6</v>
      </c>
      <c r="E2935" s="3">
        <v>0</v>
      </c>
      <c r="F2935" s="3">
        <v>0</v>
      </c>
      <c r="G2935" s="3">
        <v>0</v>
      </c>
      <c r="H2935" s="3">
        <v>0</v>
      </c>
      <c r="I2935" s="3">
        <v>0</v>
      </c>
      <c r="J2935" s="3">
        <v>24589853.98</v>
      </c>
      <c r="K2935" s="3">
        <v>162506700.18</v>
      </c>
      <c r="L2935" s="3">
        <v>0</v>
      </c>
      <c r="M2935" s="3">
        <v>2100424791.93</v>
      </c>
      <c r="N2935" s="3">
        <v>1862792.75</v>
      </c>
      <c r="O2935" s="3">
        <v>200281351.57</v>
      </c>
      <c r="P2935" s="3">
        <v>98454649.6</v>
      </c>
      <c r="Q2935" s="3">
        <v>0</v>
      </c>
      <c r="R2935" s="3">
        <v>1445194043.31</v>
      </c>
      <c r="S2935" s="3">
        <v>0</v>
      </c>
      <c r="T2935" s="3">
        <v>0</v>
      </c>
      <c r="U2935" s="3">
        <v>12282190</v>
      </c>
      <c r="V2935" s="3">
        <v>71869617.16</v>
      </c>
      <c r="W2935" s="3">
        <v>0</v>
      </c>
      <c r="X2935" s="3">
        <v>0</v>
      </c>
      <c r="Y2935" s="3">
        <v>69175</v>
      </c>
      <c r="Z2935" s="3">
        <v>0</v>
      </c>
      <c r="AA2935" s="3">
        <v>0</v>
      </c>
      <c r="AB2935" s="3">
        <v>154968406.92</v>
      </c>
      <c r="AC2935" s="3">
        <v>19511702.09</v>
      </c>
      <c r="AD2935" s="3">
        <v>0</v>
      </c>
      <c r="AE2935" s="3">
        <v>0</v>
      </c>
      <c r="AF2935" s="3">
        <v>0</v>
      </c>
      <c r="AG2935" s="3">
        <v>0</v>
      </c>
      <c r="AH2935" s="3">
        <v>2210894.2</v>
      </c>
      <c r="AI2935" s="3">
        <v>0</v>
      </c>
      <c r="AJ2935" s="3">
        <v>203019928.69</v>
      </c>
      <c r="AK2935" s="3">
        <v>5431525.03</v>
      </c>
      <c r="AL2935" s="3">
        <v>37707252.08</v>
      </c>
      <c r="AM2935" s="3">
        <v>5242706.2</v>
      </c>
      <c r="AN2935" s="3">
        <v>157407759.61</v>
      </c>
      <c r="AO2935" s="6">
        <f t="shared" si="690"/>
        <v>204027077.76</v>
      </c>
      <c r="AP2935" s="6">
        <f t="shared" si="691"/>
        <v>2401023585.85</v>
      </c>
      <c r="AQ2935" s="6">
        <f t="shared" si="692"/>
        <v>1684383432.39</v>
      </c>
      <c r="AR2935" s="6">
        <f t="shared" si="693"/>
        <v>716640153.46</v>
      </c>
      <c r="AS2935" s="6">
        <f t="shared" si="694"/>
        <v>430531767.9</v>
      </c>
      <c r="AT2935" s="10">
        <f t="shared" si="695"/>
        <v>0</v>
      </c>
      <c r="AU2935" s="10">
        <f t="shared" si="696"/>
        <v>430531767.9</v>
      </c>
      <c r="AV2935" s="10">
        <f t="shared" si="697"/>
        <v>920667231.22</v>
      </c>
      <c r="AW2935" s="12">
        <f t="shared" si="683"/>
        <v>0.150997061049392</v>
      </c>
      <c r="AX2935" s="12">
        <f t="shared" si="684"/>
        <v>0.849002938950608</v>
      </c>
      <c r="AY2935" s="12">
        <f t="shared" si="685"/>
        <v>0.530373508215095</v>
      </c>
      <c r="AZ2935" s="12">
        <f t="shared" si="686"/>
        <v>0.318629430735513</v>
      </c>
      <c r="BA2935" s="12">
        <f t="shared" si="687"/>
        <v>0</v>
      </c>
      <c r="BB2935" s="12">
        <f t="shared" si="688"/>
        <v>0.318629430735513</v>
      </c>
      <c r="BC2935" s="12">
        <f t="shared" si="689"/>
        <v>0.681370569264487</v>
      </c>
    </row>
    <row r="2936" spans="1:55">
      <c r="A2936" s="3" t="s">
        <v>5923</v>
      </c>
      <c r="B2936" s="3" t="s">
        <v>5924</v>
      </c>
      <c r="C2936" s="3">
        <v>0</v>
      </c>
      <c r="D2936" s="3">
        <v>15413502.46</v>
      </c>
      <c r="E2936" s="3">
        <v>11510459.83</v>
      </c>
      <c r="F2936" s="3">
        <v>0</v>
      </c>
      <c r="G2936" s="3">
        <v>0</v>
      </c>
      <c r="H2936" s="3">
        <v>0</v>
      </c>
      <c r="I2936" s="3">
        <v>0</v>
      </c>
      <c r="J2936" s="3">
        <v>0</v>
      </c>
      <c r="K2936" s="3">
        <v>2383808.13</v>
      </c>
      <c r="L2936" s="3">
        <v>0</v>
      </c>
      <c r="M2936" s="3">
        <v>13554423.77</v>
      </c>
      <c r="N2936" s="3">
        <v>0</v>
      </c>
      <c r="O2936" s="3">
        <v>416159.51</v>
      </c>
      <c r="P2936" s="3">
        <v>7315347.73</v>
      </c>
      <c r="Q2936" s="3">
        <v>0</v>
      </c>
      <c r="R2936" s="3">
        <v>41159255.69</v>
      </c>
      <c r="S2936" s="3">
        <v>0</v>
      </c>
      <c r="T2936" s="3">
        <v>0</v>
      </c>
      <c r="U2936" s="3">
        <v>827683.59</v>
      </c>
      <c r="V2936" s="3">
        <v>23846600.02</v>
      </c>
      <c r="W2936" s="3">
        <v>0</v>
      </c>
      <c r="X2936" s="3">
        <v>0</v>
      </c>
      <c r="Y2936" s="3">
        <v>0</v>
      </c>
      <c r="Z2936" s="3">
        <v>0</v>
      </c>
      <c r="AA2936" s="3">
        <v>0</v>
      </c>
      <c r="AB2936" s="3">
        <v>0</v>
      </c>
      <c r="AC2936" s="3">
        <v>69665465.64</v>
      </c>
      <c r="AD2936" s="3">
        <v>3645510.73</v>
      </c>
      <c r="AE2936" s="3">
        <v>0</v>
      </c>
      <c r="AF2936" s="3">
        <v>0</v>
      </c>
      <c r="AG2936" s="3">
        <v>0</v>
      </c>
      <c r="AH2936" s="3">
        <v>5423965.17</v>
      </c>
      <c r="AI2936" s="3">
        <v>0</v>
      </c>
      <c r="AJ2936" s="3">
        <v>406210.43</v>
      </c>
      <c r="AK2936" s="3">
        <v>1927988.51</v>
      </c>
      <c r="AL2936" s="3">
        <v>62723.32</v>
      </c>
      <c r="AM2936" s="3">
        <v>2994572.8</v>
      </c>
      <c r="AN2936" s="3">
        <v>0</v>
      </c>
      <c r="AO2936" s="6">
        <f t="shared" si="690"/>
        <v>29307770.42</v>
      </c>
      <c r="AP2936" s="6">
        <f t="shared" si="691"/>
        <v>21285931.01</v>
      </c>
      <c r="AQ2936" s="6">
        <f t="shared" si="692"/>
        <v>65833539.3</v>
      </c>
      <c r="AR2936" s="6">
        <f t="shared" si="693"/>
        <v>-44547608.29</v>
      </c>
      <c r="AS2936" s="6">
        <f t="shared" si="694"/>
        <v>84126436.6</v>
      </c>
      <c r="AT2936" s="10">
        <f t="shared" si="695"/>
        <v>0</v>
      </c>
      <c r="AU2936" s="10">
        <f t="shared" si="696"/>
        <v>84126436.6</v>
      </c>
      <c r="AV2936" s="10">
        <f t="shared" si="697"/>
        <v>-15239837.87</v>
      </c>
      <c r="AW2936" s="12">
        <f t="shared" si="683"/>
        <v>0.425449520811317</v>
      </c>
      <c r="AX2936" s="12">
        <f t="shared" si="684"/>
        <v>0.574550479188683</v>
      </c>
      <c r="AY2936" s="12">
        <f t="shared" si="685"/>
        <v>-0.646680328413422</v>
      </c>
      <c r="AZ2936" s="12">
        <f t="shared" si="686"/>
        <v>1.2212308076021</v>
      </c>
      <c r="BA2936" s="12">
        <f t="shared" si="687"/>
        <v>0</v>
      </c>
      <c r="BB2936" s="12">
        <f t="shared" si="688"/>
        <v>1.2212308076021</v>
      </c>
      <c r="BC2936" s="12">
        <f t="shared" si="689"/>
        <v>-0.221230807602104</v>
      </c>
    </row>
    <row r="2937" spans="1:55">
      <c r="A2937" s="3" t="s">
        <v>5925</v>
      </c>
      <c r="B2937" s="3" t="s">
        <v>5926</v>
      </c>
      <c r="C2937" s="3">
        <v>0</v>
      </c>
      <c r="D2937" s="3">
        <v>14931785.16</v>
      </c>
      <c r="E2937" s="3">
        <v>0</v>
      </c>
      <c r="F2937" s="3">
        <v>0</v>
      </c>
      <c r="G2937" s="3">
        <v>0</v>
      </c>
      <c r="H2937" s="3">
        <v>0</v>
      </c>
      <c r="I2937" s="3">
        <v>0</v>
      </c>
      <c r="J2937" s="3">
        <v>15187899.93</v>
      </c>
      <c r="K2937" s="3">
        <v>2465511.42</v>
      </c>
      <c r="L2937" s="3">
        <v>0</v>
      </c>
      <c r="M2937" s="3">
        <v>162190238.26</v>
      </c>
      <c r="N2937" s="3">
        <v>4483607.77</v>
      </c>
      <c r="O2937" s="3">
        <v>55086772.01</v>
      </c>
      <c r="P2937" s="3">
        <v>445075.09</v>
      </c>
      <c r="Q2937" s="3">
        <v>0</v>
      </c>
      <c r="R2937" s="3">
        <v>102827449.1</v>
      </c>
      <c r="S2937" s="3">
        <v>0</v>
      </c>
      <c r="T2937" s="3">
        <v>0</v>
      </c>
      <c r="U2937" s="3">
        <v>3265526.86</v>
      </c>
      <c r="V2937" s="3">
        <v>7542352.88</v>
      </c>
      <c r="W2937" s="3">
        <v>0</v>
      </c>
      <c r="X2937" s="3">
        <v>0</v>
      </c>
      <c r="Y2937" s="3">
        <v>0</v>
      </c>
      <c r="Z2937" s="3">
        <v>0</v>
      </c>
      <c r="AA2937" s="3">
        <v>0</v>
      </c>
      <c r="AB2937" s="3">
        <v>420040.02</v>
      </c>
      <c r="AC2937" s="3">
        <v>331208305.32</v>
      </c>
      <c r="AD2937" s="3">
        <v>8473935.7</v>
      </c>
      <c r="AE2937" s="3">
        <v>0</v>
      </c>
      <c r="AF2937" s="3">
        <v>0</v>
      </c>
      <c r="AG2937" s="3">
        <v>0</v>
      </c>
      <c r="AH2937" s="3">
        <v>17715038.84</v>
      </c>
      <c r="AI2937" s="3">
        <v>0</v>
      </c>
      <c r="AJ2937" s="3">
        <v>0</v>
      </c>
      <c r="AK2937" s="3">
        <v>0</v>
      </c>
      <c r="AL2937" s="3">
        <v>5752627.21</v>
      </c>
      <c r="AM2937" s="3">
        <v>0</v>
      </c>
      <c r="AN2937" s="3">
        <v>462356.83</v>
      </c>
      <c r="AO2937" s="6">
        <f t="shared" si="690"/>
        <v>32585196.51</v>
      </c>
      <c r="AP2937" s="6">
        <f t="shared" si="691"/>
        <v>222205693.13</v>
      </c>
      <c r="AQ2937" s="6">
        <f t="shared" si="692"/>
        <v>114055368.86</v>
      </c>
      <c r="AR2937" s="6">
        <f t="shared" si="693"/>
        <v>108150324.27</v>
      </c>
      <c r="AS2937" s="6">
        <f t="shared" si="694"/>
        <v>363612263.9</v>
      </c>
      <c r="AT2937" s="10">
        <f t="shared" si="695"/>
        <v>0</v>
      </c>
      <c r="AU2937" s="10">
        <f t="shared" si="696"/>
        <v>363612263.9</v>
      </c>
      <c r="AV2937" s="10">
        <f t="shared" si="697"/>
        <v>140735520.78</v>
      </c>
      <c r="AW2937" s="12">
        <f t="shared" si="683"/>
        <v>0.0646085845914338</v>
      </c>
      <c r="AX2937" s="12">
        <f t="shared" si="684"/>
        <v>0.935391415408566</v>
      </c>
      <c r="AY2937" s="12">
        <f t="shared" si="685"/>
        <v>0.21443600538192</v>
      </c>
      <c r="AZ2937" s="12">
        <f t="shared" si="686"/>
        <v>0.720955410026646</v>
      </c>
      <c r="BA2937" s="12">
        <f t="shared" si="687"/>
        <v>0</v>
      </c>
      <c r="BB2937" s="12">
        <f t="shared" si="688"/>
        <v>0.720955410026646</v>
      </c>
      <c r="BC2937" s="12">
        <f t="shared" si="689"/>
        <v>0.279044589973354</v>
      </c>
    </row>
    <row r="2938" spans="1:55">
      <c r="A2938" s="3" t="s">
        <v>5927</v>
      </c>
      <c r="B2938" s="3" t="s">
        <v>5928</v>
      </c>
      <c r="C2938" s="3">
        <v>0</v>
      </c>
      <c r="D2938" s="3">
        <v>14057598.96</v>
      </c>
      <c r="E2938" s="3">
        <v>0</v>
      </c>
      <c r="F2938" s="3">
        <v>0</v>
      </c>
      <c r="G2938" s="3">
        <v>0</v>
      </c>
      <c r="H2938" s="3">
        <v>0</v>
      </c>
      <c r="I2938" s="3">
        <v>0</v>
      </c>
      <c r="J2938" s="3">
        <v>0</v>
      </c>
      <c r="K2938" s="3">
        <v>614844.05</v>
      </c>
      <c r="L2938" s="3">
        <v>0</v>
      </c>
      <c r="M2938" s="3">
        <v>64640892.85</v>
      </c>
      <c r="N2938" s="3">
        <v>2425878.95</v>
      </c>
      <c r="O2938" s="3">
        <v>7212442.76</v>
      </c>
      <c r="P2938" s="3">
        <v>1340532.85</v>
      </c>
      <c r="Q2938" s="3">
        <v>0</v>
      </c>
      <c r="R2938" s="3">
        <v>12888008.62</v>
      </c>
      <c r="S2938" s="3">
        <v>0</v>
      </c>
      <c r="T2938" s="3">
        <v>0</v>
      </c>
      <c r="U2938" s="3">
        <v>796081.92</v>
      </c>
      <c r="V2938" s="3">
        <v>688681.19</v>
      </c>
      <c r="W2938" s="3">
        <v>0</v>
      </c>
      <c r="X2938" s="3">
        <v>0</v>
      </c>
      <c r="Y2938" s="3">
        <v>0</v>
      </c>
      <c r="Z2938" s="3">
        <v>0</v>
      </c>
      <c r="AA2938" s="3">
        <v>0</v>
      </c>
      <c r="AB2938" s="3">
        <v>134108.1</v>
      </c>
      <c r="AC2938" s="3">
        <v>3519457.42</v>
      </c>
      <c r="AD2938" s="3">
        <v>0</v>
      </c>
      <c r="AE2938" s="3">
        <v>0</v>
      </c>
      <c r="AF2938" s="3">
        <v>0</v>
      </c>
      <c r="AG2938" s="3">
        <v>0</v>
      </c>
      <c r="AH2938" s="3">
        <v>0</v>
      </c>
      <c r="AI2938" s="3">
        <v>0</v>
      </c>
      <c r="AJ2938" s="3">
        <v>0</v>
      </c>
      <c r="AK2938" s="3">
        <v>0</v>
      </c>
      <c r="AL2938" s="3">
        <v>793170.75</v>
      </c>
      <c r="AM2938" s="3">
        <v>0</v>
      </c>
      <c r="AN2938" s="3">
        <v>1135849.05</v>
      </c>
      <c r="AO2938" s="6">
        <f t="shared" si="690"/>
        <v>14672443.01</v>
      </c>
      <c r="AP2938" s="6">
        <f t="shared" si="691"/>
        <v>75619747.41</v>
      </c>
      <c r="AQ2938" s="6">
        <f t="shared" si="692"/>
        <v>14506879.83</v>
      </c>
      <c r="AR2938" s="6">
        <f t="shared" si="693"/>
        <v>61112867.58</v>
      </c>
      <c r="AS2938" s="6">
        <f t="shared" si="694"/>
        <v>5448477.22</v>
      </c>
      <c r="AT2938" s="10">
        <f t="shared" si="695"/>
        <v>0</v>
      </c>
      <c r="AU2938" s="10">
        <f t="shared" si="696"/>
        <v>5448477.22</v>
      </c>
      <c r="AV2938" s="10">
        <f t="shared" si="697"/>
        <v>75785310.59</v>
      </c>
      <c r="AW2938" s="12">
        <f t="shared" si="683"/>
        <v>0.180619953907822</v>
      </c>
      <c r="AX2938" s="12">
        <f t="shared" si="684"/>
        <v>0.819380046092178</v>
      </c>
      <c r="AY2938" s="12">
        <f t="shared" si="685"/>
        <v>0.752308481822104</v>
      </c>
      <c r="AZ2938" s="12">
        <f t="shared" si="686"/>
        <v>0.0670715642700744</v>
      </c>
      <c r="BA2938" s="12">
        <f t="shared" si="687"/>
        <v>0</v>
      </c>
      <c r="BB2938" s="12">
        <f t="shared" si="688"/>
        <v>0.0670715642700744</v>
      </c>
      <c r="BC2938" s="12">
        <f t="shared" si="689"/>
        <v>0.932928435729926</v>
      </c>
    </row>
    <row r="2939" spans="1:55">
      <c r="A2939" s="3" t="s">
        <v>5929</v>
      </c>
      <c r="B2939" s="3" t="s">
        <v>5930</v>
      </c>
      <c r="C2939" s="3">
        <v>0</v>
      </c>
      <c r="D2939" s="3">
        <v>13835054.49</v>
      </c>
      <c r="E2939" s="3">
        <v>0</v>
      </c>
      <c r="F2939" s="3">
        <v>0</v>
      </c>
      <c r="G2939" s="3">
        <v>0</v>
      </c>
      <c r="H2939" s="3">
        <v>0</v>
      </c>
      <c r="I2939" s="3">
        <v>0</v>
      </c>
      <c r="J2939" s="3">
        <v>0</v>
      </c>
      <c r="K2939" s="3">
        <v>9909353.92</v>
      </c>
      <c r="L2939" s="3">
        <v>0</v>
      </c>
      <c r="M2939" s="3">
        <v>176498268.78</v>
      </c>
      <c r="N2939" s="3">
        <v>21516544.63</v>
      </c>
      <c r="O2939" s="3">
        <v>139371336.52</v>
      </c>
      <c r="P2939" s="3">
        <v>6918788.22</v>
      </c>
      <c r="Q2939" s="3">
        <v>0</v>
      </c>
      <c r="R2939" s="3">
        <v>88828992.1</v>
      </c>
      <c r="S2939" s="3">
        <v>0</v>
      </c>
      <c r="T2939" s="3">
        <v>0</v>
      </c>
      <c r="U2939" s="3">
        <v>10120364.25</v>
      </c>
      <c r="V2939" s="3">
        <v>766304.61</v>
      </c>
      <c r="W2939" s="3">
        <v>0</v>
      </c>
      <c r="X2939" s="3">
        <v>0</v>
      </c>
      <c r="Y2939" s="3">
        <v>0</v>
      </c>
      <c r="Z2939" s="3">
        <v>328000.61</v>
      </c>
      <c r="AA2939" s="3">
        <v>0</v>
      </c>
      <c r="AB2939" s="3">
        <v>880258.86</v>
      </c>
      <c r="AC2939" s="3">
        <v>232218505.79</v>
      </c>
      <c r="AD2939" s="3">
        <v>251162.31</v>
      </c>
      <c r="AE2939" s="3">
        <v>0</v>
      </c>
      <c r="AF2939" s="3">
        <v>0</v>
      </c>
      <c r="AG2939" s="3">
        <v>0</v>
      </c>
      <c r="AH2939" s="3">
        <v>39906064.95</v>
      </c>
      <c r="AI2939" s="3">
        <v>0</v>
      </c>
      <c r="AJ2939" s="3">
        <v>0</v>
      </c>
      <c r="AK2939" s="3">
        <v>0</v>
      </c>
      <c r="AL2939" s="3">
        <v>0</v>
      </c>
      <c r="AM2939" s="3">
        <v>0</v>
      </c>
      <c r="AN2939" s="3">
        <v>2256925.56</v>
      </c>
      <c r="AO2939" s="6">
        <f t="shared" si="690"/>
        <v>23744408.41</v>
      </c>
      <c r="AP2939" s="6">
        <f t="shared" si="691"/>
        <v>344304938.15</v>
      </c>
      <c r="AQ2939" s="6">
        <f t="shared" si="692"/>
        <v>100923920.43</v>
      </c>
      <c r="AR2939" s="6">
        <f t="shared" si="693"/>
        <v>243381017.72</v>
      </c>
      <c r="AS2939" s="6">
        <f t="shared" si="694"/>
        <v>274632658.61</v>
      </c>
      <c r="AT2939" s="10">
        <f t="shared" si="695"/>
        <v>0</v>
      </c>
      <c r="AU2939" s="10">
        <f t="shared" si="696"/>
        <v>274632658.61</v>
      </c>
      <c r="AV2939" s="10">
        <f t="shared" si="697"/>
        <v>267125426.13</v>
      </c>
      <c r="AW2939" s="12">
        <f t="shared" si="683"/>
        <v>0.043828433905874</v>
      </c>
      <c r="AX2939" s="12">
        <f t="shared" si="684"/>
        <v>0.956171566094126</v>
      </c>
      <c r="AY2939" s="12">
        <f t="shared" si="685"/>
        <v>0.4492429823854</v>
      </c>
      <c r="AZ2939" s="12">
        <f t="shared" si="686"/>
        <v>0.506928583708726</v>
      </c>
      <c r="BA2939" s="12">
        <f t="shared" si="687"/>
        <v>0</v>
      </c>
      <c r="BB2939" s="12">
        <f t="shared" si="688"/>
        <v>0.506928583708726</v>
      </c>
      <c r="BC2939" s="12">
        <f t="shared" si="689"/>
        <v>0.493071416291274</v>
      </c>
    </row>
    <row r="2940" spans="1:55">
      <c r="A2940" s="3" t="s">
        <v>5931</v>
      </c>
      <c r="B2940" s="3" t="s">
        <v>5932</v>
      </c>
      <c r="C2940" s="3">
        <v>2733924.39</v>
      </c>
      <c r="D2940" s="3">
        <v>12713814.78</v>
      </c>
      <c r="E2940" s="3">
        <v>4600000</v>
      </c>
      <c r="F2940" s="3">
        <v>0</v>
      </c>
      <c r="G2940" s="3">
        <v>0</v>
      </c>
      <c r="H2940" s="3">
        <v>0</v>
      </c>
      <c r="I2940" s="3">
        <v>0</v>
      </c>
      <c r="J2940" s="3">
        <v>0</v>
      </c>
      <c r="K2940" s="3">
        <v>33102366.25</v>
      </c>
      <c r="L2940" s="3">
        <v>0</v>
      </c>
      <c r="M2940" s="3">
        <v>157140669.92</v>
      </c>
      <c r="N2940" s="3">
        <v>29451634.74</v>
      </c>
      <c r="O2940" s="3">
        <v>218401083.4</v>
      </c>
      <c r="P2940" s="3">
        <v>14262985</v>
      </c>
      <c r="Q2940" s="3">
        <v>0</v>
      </c>
      <c r="R2940" s="3">
        <v>51049587.3</v>
      </c>
      <c r="S2940" s="3">
        <v>0</v>
      </c>
      <c r="T2940" s="3">
        <v>0</v>
      </c>
      <c r="U2940" s="3">
        <v>8628981.84</v>
      </c>
      <c r="V2940" s="3">
        <v>3387095.95</v>
      </c>
      <c r="W2940" s="3">
        <v>0</v>
      </c>
      <c r="X2940" s="3">
        <v>0</v>
      </c>
      <c r="Y2940" s="3">
        <v>0</v>
      </c>
      <c r="Z2940" s="3">
        <v>5371494.79</v>
      </c>
      <c r="AA2940" s="3">
        <v>0</v>
      </c>
      <c r="AB2940" s="3">
        <v>607301.48</v>
      </c>
      <c r="AC2940" s="3">
        <v>215672919.39</v>
      </c>
      <c r="AD2940" s="3">
        <v>530000</v>
      </c>
      <c r="AE2940" s="3">
        <v>0</v>
      </c>
      <c r="AF2940" s="3">
        <v>0</v>
      </c>
      <c r="AG2940" s="3">
        <v>0</v>
      </c>
      <c r="AH2940" s="3">
        <v>54602514.01</v>
      </c>
      <c r="AI2940" s="3">
        <v>0</v>
      </c>
      <c r="AJ2940" s="3">
        <v>301970790.4</v>
      </c>
      <c r="AK2940" s="3">
        <v>5473937.29</v>
      </c>
      <c r="AL2940" s="3">
        <v>21523442.57</v>
      </c>
      <c r="AM2940" s="3">
        <v>5356158.16</v>
      </c>
      <c r="AN2940" s="3">
        <v>3398678.46</v>
      </c>
      <c r="AO2940" s="6">
        <f t="shared" si="690"/>
        <v>50416181.03</v>
      </c>
      <c r="AP2940" s="6">
        <f t="shared" si="691"/>
        <v>419256373.06</v>
      </c>
      <c r="AQ2940" s="6">
        <f t="shared" si="692"/>
        <v>69044461.36</v>
      </c>
      <c r="AR2940" s="6">
        <f t="shared" si="693"/>
        <v>350211911.7</v>
      </c>
      <c r="AS2940" s="6">
        <f t="shared" si="694"/>
        <v>608528440.28</v>
      </c>
      <c r="AT2940" s="10">
        <f t="shared" si="695"/>
        <v>2733924.39</v>
      </c>
      <c r="AU2940" s="10">
        <f t="shared" si="696"/>
        <v>611262364.67</v>
      </c>
      <c r="AV2940" s="10">
        <f t="shared" si="697"/>
        <v>400628092.73</v>
      </c>
      <c r="AW2940" s="12">
        <f t="shared" si="683"/>
        <v>0.0498237538078398</v>
      </c>
      <c r="AX2940" s="12">
        <f t="shared" si="684"/>
        <v>0.947474447425301</v>
      </c>
      <c r="AY2940" s="12">
        <f t="shared" si="685"/>
        <v>0.346096664059716</v>
      </c>
      <c r="AZ2940" s="12">
        <f t="shared" si="686"/>
        <v>0.601377783365585</v>
      </c>
      <c r="BA2940" s="12">
        <f t="shared" si="687"/>
        <v>0.00270179876685929</v>
      </c>
      <c r="BB2940" s="12">
        <f t="shared" si="688"/>
        <v>0.604079582132444</v>
      </c>
      <c r="BC2940" s="12">
        <f t="shared" si="689"/>
        <v>0.395920417867556</v>
      </c>
    </row>
    <row r="2941" spans="1:55">
      <c r="A2941" s="3" t="s">
        <v>5933</v>
      </c>
      <c r="B2941" s="3" t="s">
        <v>5934</v>
      </c>
      <c r="C2941" s="3">
        <v>0</v>
      </c>
      <c r="D2941" s="3">
        <v>12613880.81</v>
      </c>
      <c r="E2941" s="3">
        <v>0</v>
      </c>
      <c r="F2941" s="3">
        <v>0</v>
      </c>
      <c r="G2941" s="3">
        <v>0</v>
      </c>
      <c r="H2941" s="3">
        <v>0</v>
      </c>
      <c r="I2941" s="3">
        <v>0</v>
      </c>
      <c r="J2941" s="3">
        <v>0</v>
      </c>
      <c r="K2941" s="3">
        <v>1150578.87</v>
      </c>
      <c r="L2941" s="3">
        <v>0</v>
      </c>
      <c r="M2941" s="3">
        <v>61692650.8</v>
      </c>
      <c r="N2941" s="3">
        <v>541230.05</v>
      </c>
      <c r="O2941" s="3">
        <v>24053095.7</v>
      </c>
      <c r="P2941" s="3">
        <v>987235.56</v>
      </c>
      <c r="Q2941" s="3">
        <v>0</v>
      </c>
      <c r="R2941" s="3">
        <v>15069079.13</v>
      </c>
      <c r="S2941" s="3">
        <v>1835063.45</v>
      </c>
      <c r="T2941" s="3">
        <v>0</v>
      </c>
      <c r="U2941" s="3">
        <v>3405810.3</v>
      </c>
      <c r="V2941" s="3">
        <v>1838862.15</v>
      </c>
      <c r="W2941" s="3">
        <v>0</v>
      </c>
      <c r="X2941" s="3">
        <v>0</v>
      </c>
      <c r="Y2941" s="3">
        <v>0</v>
      </c>
      <c r="Z2941" s="3">
        <v>250070.05</v>
      </c>
      <c r="AA2941" s="3">
        <v>0</v>
      </c>
      <c r="AB2941" s="3">
        <v>12048799.17</v>
      </c>
      <c r="AC2941" s="3">
        <v>8435178.67</v>
      </c>
      <c r="AD2941" s="3">
        <v>0</v>
      </c>
      <c r="AE2941" s="3">
        <v>0</v>
      </c>
      <c r="AF2941" s="3">
        <v>0</v>
      </c>
      <c r="AG2941" s="3">
        <v>0</v>
      </c>
      <c r="AH2941" s="3">
        <v>1975000.22</v>
      </c>
      <c r="AI2941" s="3">
        <v>0</v>
      </c>
      <c r="AJ2941" s="3">
        <v>0</v>
      </c>
      <c r="AK2941" s="3">
        <v>0</v>
      </c>
      <c r="AL2941" s="3">
        <v>531219.79</v>
      </c>
      <c r="AM2941" s="3">
        <v>0</v>
      </c>
      <c r="AN2941" s="3">
        <v>0</v>
      </c>
      <c r="AO2941" s="6">
        <f t="shared" si="690"/>
        <v>13764459.68</v>
      </c>
      <c r="AP2941" s="6">
        <f t="shared" si="691"/>
        <v>87274212.11</v>
      </c>
      <c r="AQ2941" s="6">
        <f t="shared" si="692"/>
        <v>34447684.25</v>
      </c>
      <c r="AR2941" s="6">
        <f t="shared" si="693"/>
        <v>52826527.86</v>
      </c>
      <c r="AS2941" s="6">
        <f t="shared" si="694"/>
        <v>10941398.68</v>
      </c>
      <c r="AT2941" s="10">
        <f t="shared" si="695"/>
        <v>0</v>
      </c>
      <c r="AU2941" s="10">
        <f t="shared" si="696"/>
        <v>10941398.68</v>
      </c>
      <c r="AV2941" s="10">
        <f t="shared" si="697"/>
        <v>66590987.54</v>
      </c>
      <c r="AW2941" s="12">
        <f t="shared" si="683"/>
        <v>0.17753174319881</v>
      </c>
      <c r="AX2941" s="12">
        <f t="shared" si="684"/>
        <v>0.82246825680119</v>
      </c>
      <c r="AY2941" s="12">
        <f t="shared" si="685"/>
        <v>0.681347891319938</v>
      </c>
      <c r="AZ2941" s="12">
        <f t="shared" si="686"/>
        <v>0.141120365481252</v>
      </c>
      <c r="BA2941" s="12">
        <f t="shared" si="687"/>
        <v>0</v>
      </c>
      <c r="BB2941" s="12">
        <f t="shared" si="688"/>
        <v>0.141120365481252</v>
      </c>
      <c r="BC2941" s="12">
        <f t="shared" si="689"/>
        <v>0.858879634518748</v>
      </c>
    </row>
    <row r="2942" spans="1:55">
      <c r="A2942" s="3" t="s">
        <v>5935</v>
      </c>
      <c r="B2942" s="3" t="s">
        <v>5936</v>
      </c>
      <c r="C2942" s="3">
        <v>211388969.19</v>
      </c>
      <c r="D2942" s="3">
        <v>11512191.96</v>
      </c>
      <c r="E2942" s="3">
        <v>496997036.5</v>
      </c>
      <c r="F2942" s="3">
        <v>0</v>
      </c>
      <c r="G2942" s="3">
        <v>0</v>
      </c>
      <c r="H2942" s="3">
        <v>0</v>
      </c>
      <c r="I2942" s="3">
        <v>0</v>
      </c>
      <c r="J2942" s="3">
        <v>0</v>
      </c>
      <c r="K2942" s="3">
        <v>8976429.9</v>
      </c>
      <c r="L2942" s="3">
        <v>0</v>
      </c>
      <c r="M2942" s="3">
        <v>104090509.7</v>
      </c>
      <c r="N2942" s="3">
        <v>15188212.03</v>
      </c>
      <c r="O2942" s="3">
        <v>124637845.63</v>
      </c>
      <c r="P2942" s="3">
        <v>3920187.21</v>
      </c>
      <c r="Q2942" s="3">
        <v>0</v>
      </c>
      <c r="R2942" s="3">
        <v>39914208.4</v>
      </c>
      <c r="S2942" s="3">
        <v>0</v>
      </c>
      <c r="T2942" s="3">
        <v>0</v>
      </c>
      <c r="U2942" s="3">
        <v>6973700.53</v>
      </c>
      <c r="V2942" s="3">
        <v>7286248.21</v>
      </c>
      <c r="W2942" s="3">
        <v>0</v>
      </c>
      <c r="X2942" s="3">
        <v>0</v>
      </c>
      <c r="Y2942" s="3">
        <v>0</v>
      </c>
      <c r="Z2942" s="3">
        <v>182512394.87</v>
      </c>
      <c r="AA2942" s="3">
        <v>0</v>
      </c>
      <c r="AB2942" s="3">
        <v>741571.7</v>
      </c>
      <c r="AC2942" s="3">
        <v>311505595.82</v>
      </c>
      <c r="AD2942" s="3">
        <v>62923775.3</v>
      </c>
      <c r="AE2942" s="3">
        <v>0</v>
      </c>
      <c r="AF2942" s="3">
        <v>0</v>
      </c>
      <c r="AG2942" s="3">
        <v>0</v>
      </c>
      <c r="AH2942" s="3">
        <v>103488120.39</v>
      </c>
      <c r="AI2942" s="3">
        <v>0</v>
      </c>
      <c r="AJ2942" s="3">
        <v>224142250.25</v>
      </c>
      <c r="AK2942" s="3">
        <v>9492463.42</v>
      </c>
      <c r="AL2942" s="3">
        <v>7504252.78</v>
      </c>
      <c r="AM2942" s="3">
        <v>1107755.35</v>
      </c>
      <c r="AN2942" s="3">
        <v>30693394.5</v>
      </c>
      <c r="AO2942" s="6">
        <f t="shared" si="690"/>
        <v>517485658.36</v>
      </c>
      <c r="AP2942" s="6">
        <f t="shared" si="691"/>
        <v>247836754.57</v>
      </c>
      <c r="AQ2942" s="6">
        <f t="shared" si="692"/>
        <v>237428123.71</v>
      </c>
      <c r="AR2942" s="6">
        <f t="shared" si="693"/>
        <v>10408630.86</v>
      </c>
      <c r="AS2942" s="6">
        <f t="shared" si="694"/>
        <v>750857607.81</v>
      </c>
      <c r="AT2942" s="10">
        <f t="shared" si="695"/>
        <v>211388969.19</v>
      </c>
      <c r="AU2942" s="10">
        <f t="shared" si="696"/>
        <v>962246577</v>
      </c>
      <c r="AV2942" s="10">
        <f t="shared" si="697"/>
        <v>527894289.22</v>
      </c>
      <c r="AW2942" s="12">
        <f t="shared" si="683"/>
        <v>0.34727297941482</v>
      </c>
      <c r="AX2942" s="12">
        <f t="shared" si="684"/>
        <v>0.510868640627972</v>
      </c>
      <c r="AY2942" s="12">
        <f t="shared" si="685"/>
        <v>0.00698499792600369</v>
      </c>
      <c r="AZ2942" s="12">
        <f t="shared" si="686"/>
        <v>0.503883642701968</v>
      </c>
      <c r="BA2942" s="12">
        <f t="shared" si="687"/>
        <v>0.141858379957208</v>
      </c>
      <c r="BB2942" s="12">
        <f t="shared" si="688"/>
        <v>0.645742022659176</v>
      </c>
      <c r="BC2942" s="12">
        <f t="shared" si="689"/>
        <v>0.354257977340824</v>
      </c>
    </row>
    <row r="2943" spans="1:55">
      <c r="A2943" s="3" t="s">
        <v>5937</v>
      </c>
      <c r="B2943" s="3" t="s">
        <v>5938</v>
      </c>
      <c r="C2943" s="3">
        <v>0</v>
      </c>
      <c r="D2943" s="3">
        <v>10474398.1</v>
      </c>
      <c r="E2943" s="3">
        <v>69235000</v>
      </c>
      <c r="F2943" s="3">
        <v>0</v>
      </c>
      <c r="G2943" s="3">
        <v>0</v>
      </c>
      <c r="H2943" s="3">
        <v>0</v>
      </c>
      <c r="I2943" s="3">
        <v>0</v>
      </c>
      <c r="J2943" s="3">
        <v>23181858.82</v>
      </c>
      <c r="K2943" s="3">
        <v>11791882.04</v>
      </c>
      <c r="L2943" s="3">
        <v>0</v>
      </c>
      <c r="M2943" s="3">
        <v>23145553.99</v>
      </c>
      <c r="N2943" s="3">
        <v>1916140.36</v>
      </c>
      <c r="O2943" s="3">
        <v>55767592.5</v>
      </c>
      <c r="P2943" s="3">
        <v>52682.77</v>
      </c>
      <c r="Q2943" s="3">
        <v>0</v>
      </c>
      <c r="R2943" s="3">
        <v>14992541.45</v>
      </c>
      <c r="S2943" s="3">
        <v>1730563.12</v>
      </c>
      <c r="T2943" s="3">
        <v>0</v>
      </c>
      <c r="U2943" s="3">
        <v>4616220.09</v>
      </c>
      <c r="V2943" s="3">
        <v>5517594.33</v>
      </c>
      <c r="W2943" s="3">
        <v>0</v>
      </c>
      <c r="X2943" s="3">
        <v>0</v>
      </c>
      <c r="Y2943" s="3">
        <v>0</v>
      </c>
      <c r="Z2943" s="3">
        <v>9538551.83</v>
      </c>
      <c r="AA2943" s="3">
        <v>0</v>
      </c>
      <c r="AB2943" s="3">
        <v>650576.97</v>
      </c>
      <c r="AC2943" s="3">
        <v>509649090.29</v>
      </c>
      <c r="AD2943" s="3">
        <v>4622629.21</v>
      </c>
      <c r="AE2943" s="3">
        <v>0</v>
      </c>
      <c r="AF2943" s="3">
        <v>0</v>
      </c>
      <c r="AG2943" s="3">
        <v>0</v>
      </c>
      <c r="AH2943" s="3">
        <v>58615872.25</v>
      </c>
      <c r="AI2943" s="3">
        <v>87986446.94</v>
      </c>
      <c r="AJ2943" s="3">
        <v>0</v>
      </c>
      <c r="AK2943" s="3">
        <v>1773229.15</v>
      </c>
      <c r="AL2943" s="3">
        <v>661029.7</v>
      </c>
      <c r="AM2943" s="3">
        <v>2704315.54</v>
      </c>
      <c r="AN2943" s="3">
        <v>7153693.76</v>
      </c>
      <c r="AO2943" s="6">
        <f t="shared" si="690"/>
        <v>114683138.96</v>
      </c>
      <c r="AP2943" s="6">
        <f t="shared" si="691"/>
        <v>80881969.62</v>
      </c>
      <c r="AQ2943" s="6">
        <f t="shared" si="692"/>
        <v>37046047.79</v>
      </c>
      <c r="AR2943" s="6">
        <f t="shared" si="693"/>
        <v>43835921.83</v>
      </c>
      <c r="AS2943" s="6">
        <f t="shared" si="694"/>
        <v>673166306.84</v>
      </c>
      <c r="AT2943" s="10">
        <f t="shared" si="695"/>
        <v>0</v>
      </c>
      <c r="AU2943" s="10">
        <f t="shared" si="696"/>
        <v>673166306.84</v>
      </c>
      <c r="AV2943" s="10">
        <f t="shared" si="697"/>
        <v>158519060.79</v>
      </c>
      <c r="AW2943" s="12">
        <f t="shared" si="683"/>
        <v>0.137892457200257</v>
      </c>
      <c r="AX2943" s="12">
        <f t="shared" si="684"/>
        <v>0.862107542799743</v>
      </c>
      <c r="AY2943" s="12">
        <f t="shared" si="685"/>
        <v>0.0527073380585213</v>
      </c>
      <c r="AZ2943" s="12">
        <f t="shared" si="686"/>
        <v>0.809400204741221</v>
      </c>
      <c r="BA2943" s="12">
        <f t="shared" si="687"/>
        <v>0</v>
      </c>
      <c r="BB2943" s="12">
        <f t="shared" si="688"/>
        <v>0.809400204741221</v>
      </c>
      <c r="BC2943" s="12">
        <f t="shared" si="689"/>
        <v>0.190599795258779</v>
      </c>
    </row>
    <row r="2944" spans="1:55">
      <c r="A2944" s="3" t="s">
        <v>5939</v>
      </c>
      <c r="B2944" s="3" t="s">
        <v>5940</v>
      </c>
      <c r="C2944" s="3">
        <v>0</v>
      </c>
      <c r="D2944" s="3">
        <v>10132057.54</v>
      </c>
      <c r="E2944" s="3">
        <v>0</v>
      </c>
      <c r="F2944" s="3">
        <v>0</v>
      </c>
      <c r="G2944" s="3">
        <v>0</v>
      </c>
      <c r="H2944" s="3">
        <v>0</v>
      </c>
      <c r="I2944" s="3">
        <v>0</v>
      </c>
      <c r="J2944" s="3">
        <v>0</v>
      </c>
      <c r="K2944" s="3">
        <v>153800.41</v>
      </c>
      <c r="L2944" s="3">
        <v>0</v>
      </c>
      <c r="M2944" s="3">
        <v>108404748.55</v>
      </c>
      <c r="N2944" s="3">
        <v>50531924.88</v>
      </c>
      <c r="O2944" s="3">
        <v>21500057.96</v>
      </c>
      <c r="P2944" s="3">
        <v>20541.07</v>
      </c>
      <c r="Q2944" s="3">
        <v>0</v>
      </c>
      <c r="R2944" s="3">
        <v>32595610.25</v>
      </c>
      <c r="S2944" s="3">
        <v>0</v>
      </c>
      <c r="T2944" s="3">
        <v>0</v>
      </c>
      <c r="U2944" s="3">
        <v>1583320.35</v>
      </c>
      <c r="V2944" s="3">
        <v>1087817.52</v>
      </c>
      <c r="W2944" s="3">
        <v>0</v>
      </c>
      <c r="X2944" s="3">
        <v>0</v>
      </c>
      <c r="Y2944" s="3">
        <v>0</v>
      </c>
      <c r="Z2944" s="3">
        <v>10521437.44</v>
      </c>
      <c r="AA2944" s="3">
        <v>0</v>
      </c>
      <c r="AB2944" s="3">
        <v>11292174.59</v>
      </c>
      <c r="AC2944" s="3">
        <v>211180546.04</v>
      </c>
      <c r="AD2944" s="3">
        <v>0</v>
      </c>
      <c r="AE2944" s="3">
        <v>0</v>
      </c>
      <c r="AF2944" s="3">
        <v>0</v>
      </c>
      <c r="AG2944" s="3">
        <v>0</v>
      </c>
      <c r="AH2944" s="3">
        <v>25149895.24</v>
      </c>
      <c r="AI2944" s="3">
        <v>0</v>
      </c>
      <c r="AJ2944" s="3">
        <v>0</v>
      </c>
      <c r="AK2944" s="3">
        <v>10995840.01</v>
      </c>
      <c r="AL2944" s="3">
        <v>7341487.38</v>
      </c>
      <c r="AM2944" s="3">
        <v>0</v>
      </c>
      <c r="AN2944" s="3">
        <v>0</v>
      </c>
      <c r="AO2944" s="6">
        <f t="shared" si="690"/>
        <v>10285857.95</v>
      </c>
      <c r="AP2944" s="6">
        <f t="shared" si="691"/>
        <v>180457272.46</v>
      </c>
      <c r="AQ2944" s="6">
        <f t="shared" si="692"/>
        <v>57080360.15</v>
      </c>
      <c r="AR2944" s="6">
        <f t="shared" si="693"/>
        <v>123376912.31</v>
      </c>
      <c r="AS2944" s="6">
        <f t="shared" si="694"/>
        <v>254667768.67</v>
      </c>
      <c r="AT2944" s="10">
        <f t="shared" si="695"/>
        <v>0</v>
      </c>
      <c r="AU2944" s="10">
        <f t="shared" si="696"/>
        <v>254667768.67</v>
      </c>
      <c r="AV2944" s="10">
        <f t="shared" si="697"/>
        <v>133662770.26</v>
      </c>
      <c r="AW2944" s="12">
        <f t="shared" si="683"/>
        <v>0.0264873784542969</v>
      </c>
      <c r="AX2944" s="12">
        <f t="shared" si="684"/>
        <v>0.973512621545703</v>
      </c>
      <c r="AY2944" s="12">
        <f t="shared" si="685"/>
        <v>0.317711073277808</v>
      </c>
      <c r="AZ2944" s="12">
        <f t="shared" si="686"/>
        <v>0.655801548267895</v>
      </c>
      <c r="BA2944" s="12">
        <f t="shared" si="687"/>
        <v>0</v>
      </c>
      <c r="BB2944" s="12">
        <f t="shared" si="688"/>
        <v>0.655801548267895</v>
      </c>
      <c r="BC2944" s="12">
        <f t="shared" si="689"/>
        <v>0.344198451732105</v>
      </c>
    </row>
    <row r="2945" spans="1:55">
      <c r="A2945" s="3" t="s">
        <v>5941</v>
      </c>
      <c r="B2945" s="3" t="s">
        <v>5942</v>
      </c>
      <c r="C2945" s="3">
        <v>2533617.88</v>
      </c>
      <c r="D2945" s="3">
        <v>9853909.22</v>
      </c>
      <c r="E2945" s="3">
        <v>0</v>
      </c>
      <c r="F2945" s="3">
        <v>0</v>
      </c>
      <c r="G2945" s="3">
        <v>0</v>
      </c>
      <c r="H2945" s="3">
        <v>0</v>
      </c>
      <c r="I2945" s="3">
        <v>0</v>
      </c>
      <c r="J2945" s="3">
        <v>17447136.05</v>
      </c>
      <c r="K2945" s="3">
        <v>18794446.59</v>
      </c>
      <c r="L2945" s="3">
        <v>0</v>
      </c>
      <c r="M2945" s="3">
        <v>656711101.97</v>
      </c>
      <c r="N2945" s="3">
        <v>41501081.94</v>
      </c>
      <c r="O2945" s="3">
        <v>1359961542.71</v>
      </c>
      <c r="P2945" s="3">
        <v>62003792.57</v>
      </c>
      <c r="Q2945" s="3">
        <v>0</v>
      </c>
      <c r="R2945" s="3">
        <v>248100644.2</v>
      </c>
      <c r="S2945" s="3">
        <v>0</v>
      </c>
      <c r="T2945" s="3">
        <v>0</v>
      </c>
      <c r="U2945" s="3">
        <v>21719494.8</v>
      </c>
      <c r="V2945" s="3">
        <v>114832542.08</v>
      </c>
      <c r="W2945" s="3">
        <v>0</v>
      </c>
      <c r="X2945" s="3">
        <v>0</v>
      </c>
      <c r="Y2945" s="3">
        <v>111524180.22</v>
      </c>
      <c r="Z2945" s="3">
        <v>2767987.36</v>
      </c>
      <c r="AA2945" s="3">
        <v>0</v>
      </c>
      <c r="AB2945" s="3">
        <v>4735820.39</v>
      </c>
      <c r="AC2945" s="3">
        <v>33903236.88</v>
      </c>
      <c r="AD2945" s="3">
        <v>0</v>
      </c>
      <c r="AE2945" s="3">
        <v>0</v>
      </c>
      <c r="AF2945" s="3">
        <v>0</v>
      </c>
      <c r="AG2945" s="3">
        <v>0</v>
      </c>
      <c r="AH2945" s="3">
        <v>83596459.47</v>
      </c>
      <c r="AI2945" s="3">
        <v>0</v>
      </c>
      <c r="AJ2945" s="3">
        <v>260738964.03</v>
      </c>
      <c r="AK2945" s="3">
        <v>2042578.89</v>
      </c>
      <c r="AL2945" s="3">
        <v>44011636.19</v>
      </c>
      <c r="AM2945" s="3">
        <v>20822372.06</v>
      </c>
      <c r="AN2945" s="3">
        <v>0</v>
      </c>
      <c r="AO2945" s="6">
        <f t="shared" si="690"/>
        <v>46095491.86</v>
      </c>
      <c r="AP2945" s="6">
        <f t="shared" si="691"/>
        <v>2120177519.19</v>
      </c>
      <c r="AQ2945" s="6">
        <f t="shared" si="692"/>
        <v>503680669.05</v>
      </c>
      <c r="AR2945" s="6">
        <f t="shared" si="693"/>
        <v>1616496850.14</v>
      </c>
      <c r="AS2945" s="6">
        <f t="shared" si="694"/>
        <v>445115247.52</v>
      </c>
      <c r="AT2945" s="10">
        <f t="shared" si="695"/>
        <v>2533617.88</v>
      </c>
      <c r="AU2945" s="10">
        <f t="shared" si="696"/>
        <v>447648865.4</v>
      </c>
      <c r="AV2945" s="10">
        <f t="shared" si="697"/>
        <v>1662592342</v>
      </c>
      <c r="AW2945" s="12">
        <f t="shared" si="683"/>
        <v>0.0218437075810844</v>
      </c>
      <c r="AX2945" s="12">
        <f t="shared" si="684"/>
        <v>0.976955662902671</v>
      </c>
      <c r="AY2945" s="12">
        <f t="shared" si="685"/>
        <v>0.766024682141273</v>
      </c>
      <c r="AZ2945" s="12">
        <f t="shared" si="686"/>
        <v>0.210930980761399</v>
      </c>
      <c r="BA2945" s="12">
        <f t="shared" si="687"/>
        <v>0.00120062951624456</v>
      </c>
      <c r="BB2945" s="12">
        <f t="shared" si="688"/>
        <v>0.212131610277643</v>
      </c>
      <c r="BC2945" s="12">
        <f t="shared" si="689"/>
        <v>0.787868389722357</v>
      </c>
    </row>
    <row r="2946" spans="1:55">
      <c r="A2946" s="3" t="s">
        <v>5943</v>
      </c>
      <c r="B2946" s="3" t="s">
        <v>5944</v>
      </c>
      <c r="C2946" s="3">
        <v>8861745.14</v>
      </c>
      <c r="D2946" s="3">
        <v>9477329.51</v>
      </c>
      <c r="E2946" s="3">
        <v>0</v>
      </c>
      <c r="F2946" s="3">
        <v>0</v>
      </c>
      <c r="G2946" s="3">
        <v>0</v>
      </c>
      <c r="H2946" s="3">
        <v>0</v>
      </c>
      <c r="I2946" s="3">
        <v>0</v>
      </c>
      <c r="J2946" s="3">
        <v>7757.26</v>
      </c>
      <c r="K2946" s="3">
        <v>1347150.67</v>
      </c>
      <c r="L2946" s="3">
        <v>0</v>
      </c>
      <c r="M2946" s="3">
        <v>44314176.94</v>
      </c>
      <c r="N2946" s="3">
        <v>14255837.73</v>
      </c>
      <c r="O2946" s="3">
        <v>40681277.01</v>
      </c>
      <c r="P2946" s="3">
        <v>718261.6</v>
      </c>
      <c r="Q2946" s="3">
        <v>0</v>
      </c>
      <c r="R2946" s="3">
        <v>18452694.8</v>
      </c>
      <c r="S2946" s="3">
        <v>0</v>
      </c>
      <c r="T2946" s="3">
        <v>0</v>
      </c>
      <c r="U2946" s="3">
        <v>911697.02</v>
      </c>
      <c r="V2946" s="3">
        <v>841131.27</v>
      </c>
      <c r="W2946" s="3">
        <v>0</v>
      </c>
      <c r="X2946" s="3">
        <v>0</v>
      </c>
      <c r="Y2946" s="3">
        <v>0</v>
      </c>
      <c r="Z2946" s="3">
        <v>6626517.62</v>
      </c>
      <c r="AA2946" s="3">
        <v>0</v>
      </c>
      <c r="AB2946" s="3">
        <v>525047.75</v>
      </c>
      <c r="AC2946" s="3">
        <v>87266174.72</v>
      </c>
      <c r="AD2946" s="3">
        <v>0</v>
      </c>
      <c r="AE2946" s="3">
        <v>0</v>
      </c>
      <c r="AF2946" s="3">
        <v>0</v>
      </c>
      <c r="AG2946" s="3">
        <v>0</v>
      </c>
      <c r="AH2946" s="3">
        <v>13531939.47</v>
      </c>
      <c r="AI2946" s="3">
        <v>0</v>
      </c>
      <c r="AJ2946" s="3">
        <v>0</v>
      </c>
      <c r="AK2946" s="3">
        <v>0</v>
      </c>
      <c r="AL2946" s="3">
        <v>0</v>
      </c>
      <c r="AM2946" s="3">
        <v>0</v>
      </c>
      <c r="AN2946" s="3">
        <v>6545000</v>
      </c>
      <c r="AO2946" s="6">
        <f t="shared" si="690"/>
        <v>10832237.44</v>
      </c>
      <c r="AP2946" s="6">
        <f t="shared" si="691"/>
        <v>99969553.28</v>
      </c>
      <c r="AQ2946" s="6">
        <f t="shared" si="692"/>
        <v>27357088.46</v>
      </c>
      <c r="AR2946" s="6">
        <f t="shared" si="693"/>
        <v>72612464.82</v>
      </c>
      <c r="AS2946" s="6">
        <f t="shared" si="694"/>
        <v>107343114.19</v>
      </c>
      <c r="AT2946" s="10">
        <f t="shared" si="695"/>
        <v>8861745.14</v>
      </c>
      <c r="AU2946" s="10">
        <f t="shared" si="696"/>
        <v>116204859.33</v>
      </c>
      <c r="AV2946" s="10">
        <f t="shared" si="697"/>
        <v>83444702.26</v>
      </c>
      <c r="AW2946" s="12">
        <f t="shared" si="683"/>
        <v>0.0542562545779342</v>
      </c>
      <c r="AX2946" s="12">
        <f t="shared" si="684"/>
        <v>0.90135724605074</v>
      </c>
      <c r="AY2946" s="12">
        <f t="shared" si="685"/>
        <v>0.363699595640069</v>
      </c>
      <c r="AZ2946" s="12">
        <f t="shared" si="686"/>
        <v>0.537657650410671</v>
      </c>
      <c r="BA2946" s="12">
        <f t="shared" si="687"/>
        <v>0.0443864993713258</v>
      </c>
      <c r="BB2946" s="12">
        <f t="shared" si="688"/>
        <v>0.582044149781997</v>
      </c>
      <c r="BC2946" s="12">
        <f t="shared" si="689"/>
        <v>0.417955850218003</v>
      </c>
    </row>
    <row r="2947" spans="1:55">
      <c r="A2947" s="3" t="s">
        <v>5945</v>
      </c>
      <c r="B2947" s="3" t="s">
        <v>5946</v>
      </c>
      <c r="C2947" s="3">
        <v>0</v>
      </c>
      <c r="D2947" s="3">
        <v>9074235.04</v>
      </c>
      <c r="E2947" s="3">
        <v>0</v>
      </c>
      <c r="F2947" s="3">
        <v>0</v>
      </c>
      <c r="G2947" s="3">
        <v>0</v>
      </c>
      <c r="H2947" s="3">
        <v>0</v>
      </c>
      <c r="I2947" s="3">
        <v>0</v>
      </c>
      <c r="J2947" s="3">
        <v>0</v>
      </c>
      <c r="K2947" s="3">
        <v>2070489.85</v>
      </c>
      <c r="L2947" s="3">
        <v>0</v>
      </c>
      <c r="M2947" s="3">
        <v>62504640.31</v>
      </c>
      <c r="N2947" s="3">
        <v>6421418.63</v>
      </c>
      <c r="O2947" s="3">
        <v>1330959.4</v>
      </c>
      <c r="P2947" s="3">
        <v>3878783.08</v>
      </c>
      <c r="Q2947" s="3">
        <v>0</v>
      </c>
      <c r="R2947" s="3">
        <v>92590607.09</v>
      </c>
      <c r="S2947" s="3">
        <v>0</v>
      </c>
      <c r="T2947" s="3">
        <v>0</v>
      </c>
      <c r="U2947" s="3">
        <v>9159271.45</v>
      </c>
      <c r="V2947" s="3">
        <v>1895219.01</v>
      </c>
      <c r="W2947" s="3">
        <v>0</v>
      </c>
      <c r="X2947" s="3">
        <v>0</v>
      </c>
      <c r="Y2947" s="3">
        <v>49164246.57</v>
      </c>
      <c r="Z2947" s="3">
        <v>0</v>
      </c>
      <c r="AA2947" s="3">
        <v>0</v>
      </c>
      <c r="AB2947" s="3">
        <v>9793383.4</v>
      </c>
      <c r="AC2947" s="3">
        <v>151006325.51</v>
      </c>
      <c r="AD2947" s="3">
        <v>0</v>
      </c>
      <c r="AE2947" s="3">
        <v>0</v>
      </c>
      <c r="AF2947" s="3">
        <v>0</v>
      </c>
      <c r="AG2947" s="3">
        <v>0</v>
      </c>
      <c r="AH2947" s="3">
        <v>3016725.38</v>
      </c>
      <c r="AI2947" s="3">
        <v>0</v>
      </c>
      <c r="AJ2947" s="3">
        <v>0</v>
      </c>
      <c r="AK2947" s="3">
        <v>0</v>
      </c>
      <c r="AL2947" s="3">
        <v>445567.53</v>
      </c>
      <c r="AM2947" s="3">
        <v>1722951.79</v>
      </c>
      <c r="AN2947" s="3">
        <v>0</v>
      </c>
      <c r="AO2947" s="6">
        <f t="shared" si="690"/>
        <v>11144724.89</v>
      </c>
      <c r="AP2947" s="6">
        <f t="shared" si="691"/>
        <v>74135801.42</v>
      </c>
      <c r="AQ2947" s="6">
        <f t="shared" si="692"/>
        <v>162602727.52</v>
      </c>
      <c r="AR2947" s="6">
        <f t="shared" si="693"/>
        <v>-88466926.1</v>
      </c>
      <c r="AS2947" s="6">
        <f t="shared" si="694"/>
        <v>156191570.21</v>
      </c>
      <c r="AT2947" s="10">
        <f t="shared" si="695"/>
        <v>0</v>
      </c>
      <c r="AU2947" s="10">
        <f t="shared" si="696"/>
        <v>156191570.21</v>
      </c>
      <c r="AV2947" s="10">
        <f t="shared" si="697"/>
        <v>-77322201.21</v>
      </c>
      <c r="AW2947" s="12">
        <f t="shared" ref="AW2947:AW3005" si="698">AO2947/(AO2947+AR2947+AS2947+AT2947)</f>
        <v>0.14130612468828</v>
      </c>
      <c r="AX2947" s="12">
        <f t="shared" ref="AX2947:AX3005" si="699">(AR2947+AS2947)/(AO2947+AR2947+AS2947+AT2947)</f>
        <v>0.858693875311719</v>
      </c>
      <c r="AY2947" s="12">
        <f t="shared" ref="AY2947:AY3005" si="700">(AR2947)/(AO2947+AR2947+AS2947+AT2947)</f>
        <v>-1.12168928472092</v>
      </c>
      <c r="AZ2947" s="12">
        <f t="shared" ref="AZ2947:AZ3005" si="701">AS2947/(AO2947+AR2947+AS2947+AT2947)</f>
        <v>1.98038316003264</v>
      </c>
      <c r="BA2947" s="12">
        <f t="shared" ref="BA2947:BA3005" si="702">AT2947/(AO2947+AR2947+AS2947+AT2947)</f>
        <v>0</v>
      </c>
      <c r="BB2947" s="12">
        <f t="shared" ref="BB2947:BB3005" si="703">(AU2947)/(AU2947+AV2947)</f>
        <v>1.98038316003264</v>
      </c>
      <c r="BC2947" s="12">
        <f t="shared" ref="BC2947:BC3005" si="704">(AV2947)/(AU2947+AV2947)</f>
        <v>-0.980383160032636</v>
      </c>
    </row>
    <row r="2948" spans="1:55">
      <c r="A2948" s="3" t="s">
        <v>5947</v>
      </c>
      <c r="B2948" s="3" t="s">
        <v>5948</v>
      </c>
      <c r="C2948" s="3">
        <v>0</v>
      </c>
      <c r="D2948" s="3">
        <v>7919996.64</v>
      </c>
      <c r="E2948" s="3">
        <v>0</v>
      </c>
      <c r="F2948" s="3">
        <v>0</v>
      </c>
      <c r="G2948" s="3">
        <v>0</v>
      </c>
      <c r="H2948" s="3">
        <v>0</v>
      </c>
      <c r="I2948" s="3">
        <v>0</v>
      </c>
      <c r="J2948" s="3">
        <v>0</v>
      </c>
      <c r="K2948" s="3">
        <v>167268662.75</v>
      </c>
      <c r="L2948" s="3">
        <v>0</v>
      </c>
      <c r="M2948" s="3">
        <v>935785623.95</v>
      </c>
      <c r="N2948" s="3">
        <v>560495171.57</v>
      </c>
      <c r="O2948" s="3">
        <v>6831047916.9</v>
      </c>
      <c r="P2948" s="3">
        <v>32143579.9</v>
      </c>
      <c r="Q2948" s="3">
        <v>0</v>
      </c>
      <c r="R2948" s="3">
        <v>369093408.41</v>
      </c>
      <c r="S2948" s="3">
        <v>0</v>
      </c>
      <c r="T2948" s="3">
        <v>0</v>
      </c>
      <c r="U2948" s="3">
        <v>33839789.83</v>
      </c>
      <c r="V2948" s="3">
        <v>70905240.83</v>
      </c>
      <c r="W2948" s="3">
        <v>0</v>
      </c>
      <c r="X2948" s="3">
        <v>0</v>
      </c>
      <c r="Y2948" s="3">
        <v>0</v>
      </c>
      <c r="Z2948" s="3">
        <v>248768306.48</v>
      </c>
      <c r="AA2948" s="3">
        <v>0</v>
      </c>
      <c r="AB2948" s="3">
        <v>6224591.49</v>
      </c>
      <c r="AC2948" s="3">
        <v>1255375055.03</v>
      </c>
      <c r="AD2948" s="3">
        <v>385008384.06</v>
      </c>
      <c r="AE2948" s="3">
        <v>0</v>
      </c>
      <c r="AF2948" s="3">
        <v>0</v>
      </c>
      <c r="AG2948" s="3">
        <v>0</v>
      </c>
      <c r="AH2948" s="3">
        <v>391439000.15</v>
      </c>
      <c r="AI2948" s="3">
        <v>843689.32</v>
      </c>
      <c r="AJ2948" s="3">
        <v>6697812.62</v>
      </c>
      <c r="AK2948" s="3">
        <v>32057684.62</v>
      </c>
      <c r="AL2948" s="3">
        <v>61002563.36</v>
      </c>
      <c r="AM2948" s="3">
        <v>409787.05</v>
      </c>
      <c r="AN2948" s="3">
        <v>236255845.09</v>
      </c>
      <c r="AO2948" s="6">
        <f t="shared" si="690"/>
        <v>175188659.39</v>
      </c>
      <c r="AP2948" s="6">
        <f t="shared" si="691"/>
        <v>8359472292.32</v>
      </c>
      <c r="AQ2948" s="6">
        <f t="shared" si="692"/>
        <v>728831337.04</v>
      </c>
      <c r="AR2948" s="6">
        <f t="shared" si="693"/>
        <v>7630640955.28</v>
      </c>
      <c r="AS2948" s="6">
        <f t="shared" si="694"/>
        <v>2369089821.3</v>
      </c>
      <c r="AT2948" s="10">
        <f t="shared" si="695"/>
        <v>0</v>
      </c>
      <c r="AU2948" s="10">
        <f t="shared" si="696"/>
        <v>2369089821.3</v>
      </c>
      <c r="AV2948" s="10">
        <f t="shared" si="697"/>
        <v>7805829614.67</v>
      </c>
      <c r="AW2948" s="12">
        <f t="shared" si="698"/>
        <v>0.0172176949893755</v>
      </c>
      <c r="AX2948" s="12">
        <f t="shared" si="699"/>
        <v>0.982782305010624</v>
      </c>
      <c r="AY2948" s="12">
        <f t="shared" si="700"/>
        <v>0.749946080978729</v>
      </c>
      <c r="AZ2948" s="12">
        <f t="shared" si="701"/>
        <v>0.232836224031896</v>
      </c>
      <c r="BA2948" s="12">
        <f t="shared" si="702"/>
        <v>0</v>
      </c>
      <c r="BB2948" s="12">
        <f t="shared" si="703"/>
        <v>0.232836224031896</v>
      </c>
      <c r="BC2948" s="12">
        <f t="shared" si="704"/>
        <v>0.767163775968104</v>
      </c>
    </row>
    <row r="2949" spans="1:55">
      <c r="A2949" s="3" t="s">
        <v>5949</v>
      </c>
      <c r="B2949" s="3" t="s">
        <v>5950</v>
      </c>
      <c r="C2949" s="3">
        <v>0</v>
      </c>
      <c r="D2949" s="3">
        <v>7386480.8</v>
      </c>
      <c r="E2949" s="3">
        <v>0</v>
      </c>
      <c r="F2949" s="3">
        <v>0</v>
      </c>
      <c r="G2949" s="3">
        <v>0</v>
      </c>
      <c r="H2949" s="3">
        <v>0</v>
      </c>
      <c r="I2949" s="3">
        <v>0</v>
      </c>
      <c r="J2949" s="3">
        <v>41603188</v>
      </c>
      <c r="K2949" s="3">
        <v>230551429.37</v>
      </c>
      <c r="L2949" s="3">
        <v>0</v>
      </c>
      <c r="M2949" s="3">
        <v>1351367.24</v>
      </c>
      <c r="N2949" s="3">
        <v>98645425.53</v>
      </c>
      <c r="O2949" s="3">
        <v>786952971.25</v>
      </c>
      <c r="P2949" s="3">
        <v>4317338.32</v>
      </c>
      <c r="Q2949" s="3">
        <v>0</v>
      </c>
      <c r="R2949" s="3">
        <v>13472544.5</v>
      </c>
      <c r="S2949" s="3">
        <v>68158861.69</v>
      </c>
      <c r="T2949" s="3">
        <v>0</v>
      </c>
      <c r="U2949" s="3">
        <v>7809778.31</v>
      </c>
      <c r="V2949" s="3">
        <v>64769317.04</v>
      </c>
      <c r="W2949" s="3">
        <v>0</v>
      </c>
      <c r="X2949" s="3">
        <v>0</v>
      </c>
      <c r="Y2949" s="3">
        <v>208030811.96</v>
      </c>
      <c r="Z2949" s="3">
        <v>0</v>
      </c>
      <c r="AA2949" s="3">
        <v>0</v>
      </c>
      <c r="AB2949" s="3">
        <v>0</v>
      </c>
      <c r="AC2949" s="3">
        <v>28748965.04</v>
      </c>
      <c r="AD2949" s="3">
        <v>10660258.66</v>
      </c>
      <c r="AE2949" s="3">
        <v>0</v>
      </c>
      <c r="AF2949" s="3">
        <v>0</v>
      </c>
      <c r="AG2949" s="3">
        <v>0</v>
      </c>
      <c r="AH2949" s="3">
        <v>0</v>
      </c>
      <c r="AI2949" s="3">
        <v>0</v>
      </c>
      <c r="AJ2949" s="3">
        <v>0</v>
      </c>
      <c r="AK2949" s="3">
        <v>2729701.37</v>
      </c>
      <c r="AL2949" s="3">
        <v>0</v>
      </c>
      <c r="AM2949" s="3">
        <v>0</v>
      </c>
      <c r="AN2949" s="3">
        <v>0</v>
      </c>
      <c r="AO2949" s="6">
        <f t="shared" si="690"/>
        <v>279541098.17</v>
      </c>
      <c r="AP2949" s="6">
        <f t="shared" si="691"/>
        <v>891267102.34</v>
      </c>
      <c r="AQ2949" s="6">
        <f t="shared" si="692"/>
        <v>362241313.5</v>
      </c>
      <c r="AR2949" s="6">
        <f t="shared" si="693"/>
        <v>529025788.84</v>
      </c>
      <c r="AS2949" s="6">
        <f t="shared" si="694"/>
        <v>42138925.07</v>
      </c>
      <c r="AT2949" s="10">
        <f t="shared" si="695"/>
        <v>0</v>
      </c>
      <c r="AU2949" s="10">
        <f t="shared" si="696"/>
        <v>42138925.07</v>
      </c>
      <c r="AV2949" s="10">
        <f t="shared" si="697"/>
        <v>808566887.01</v>
      </c>
      <c r="AW2949" s="12">
        <f t="shared" si="698"/>
        <v>0.328599022365339</v>
      </c>
      <c r="AX2949" s="12">
        <f t="shared" si="699"/>
        <v>0.671400977634661</v>
      </c>
      <c r="AY2949" s="12">
        <f t="shared" si="700"/>
        <v>0.621866903138368</v>
      </c>
      <c r="AZ2949" s="12">
        <f t="shared" si="701"/>
        <v>0.0495340744962928</v>
      </c>
      <c r="BA2949" s="12">
        <f t="shared" si="702"/>
        <v>0</v>
      </c>
      <c r="BB2949" s="12">
        <f t="shared" si="703"/>
        <v>0.0495340744962928</v>
      </c>
      <c r="BC2949" s="12">
        <f t="shared" si="704"/>
        <v>0.950465925503707</v>
      </c>
    </row>
    <row r="2950" spans="1:55">
      <c r="A2950" s="3" t="s">
        <v>5951</v>
      </c>
      <c r="B2950" s="3" t="s">
        <v>5952</v>
      </c>
      <c r="C2950" s="3">
        <v>621263538.7</v>
      </c>
      <c r="D2950" s="3">
        <v>5209104.36</v>
      </c>
      <c r="E2950" s="3">
        <v>0</v>
      </c>
      <c r="F2950" s="3">
        <v>0</v>
      </c>
      <c r="G2950" s="3">
        <v>0</v>
      </c>
      <c r="H2950" s="3">
        <v>0</v>
      </c>
      <c r="I2950" s="3">
        <v>0</v>
      </c>
      <c r="J2950" s="3">
        <v>0</v>
      </c>
      <c r="K2950" s="3">
        <v>11657777.36</v>
      </c>
      <c r="L2950" s="3">
        <v>0</v>
      </c>
      <c r="M2950" s="3">
        <v>207096.33</v>
      </c>
      <c r="N2950" s="3">
        <v>19315732.69</v>
      </c>
      <c r="O2950" s="3">
        <v>13298482.04</v>
      </c>
      <c r="P2950" s="3">
        <v>1165767.02</v>
      </c>
      <c r="Q2950" s="3">
        <v>0</v>
      </c>
      <c r="R2950" s="3">
        <v>16523715.88</v>
      </c>
      <c r="S2950" s="3">
        <v>0</v>
      </c>
      <c r="T2950" s="3">
        <v>0</v>
      </c>
      <c r="U2950" s="3">
        <v>1335261.96</v>
      </c>
      <c r="V2950" s="3">
        <v>4439304.61</v>
      </c>
      <c r="W2950" s="3">
        <v>0</v>
      </c>
      <c r="X2950" s="3">
        <v>0</v>
      </c>
      <c r="Y2950" s="3">
        <v>0</v>
      </c>
      <c r="Z2950" s="3">
        <v>0</v>
      </c>
      <c r="AA2950" s="3">
        <v>0</v>
      </c>
      <c r="AB2950" s="3">
        <v>177007.52</v>
      </c>
      <c r="AC2950" s="3">
        <v>2132934.6</v>
      </c>
      <c r="AD2950" s="3">
        <v>0</v>
      </c>
      <c r="AE2950" s="3">
        <v>0</v>
      </c>
      <c r="AF2950" s="3">
        <v>0</v>
      </c>
      <c r="AG2950" s="3">
        <v>0</v>
      </c>
      <c r="AH2950" s="3">
        <v>205000</v>
      </c>
      <c r="AI2950" s="3">
        <v>0</v>
      </c>
      <c r="AJ2950" s="3">
        <v>0</v>
      </c>
      <c r="AK2950" s="3">
        <v>840283.89</v>
      </c>
      <c r="AL2950" s="3">
        <v>0</v>
      </c>
      <c r="AM2950" s="3">
        <v>33780919.93</v>
      </c>
      <c r="AN2950" s="3">
        <v>0</v>
      </c>
      <c r="AO2950" s="6">
        <f t="shared" si="690"/>
        <v>16866881.72</v>
      </c>
      <c r="AP2950" s="6">
        <f t="shared" si="691"/>
        <v>33987078.08</v>
      </c>
      <c r="AQ2950" s="6">
        <f t="shared" si="692"/>
        <v>22475289.97</v>
      </c>
      <c r="AR2950" s="6">
        <f t="shared" si="693"/>
        <v>11511788.11</v>
      </c>
      <c r="AS2950" s="6">
        <f t="shared" si="694"/>
        <v>36959138.42</v>
      </c>
      <c r="AT2950" s="10">
        <f t="shared" si="695"/>
        <v>621263538.7</v>
      </c>
      <c r="AU2950" s="10">
        <f t="shared" si="696"/>
        <v>658222677.12</v>
      </c>
      <c r="AV2950" s="10">
        <f t="shared" si="697"/>
        <v>28378669.83</v>
      </c>
      <c r="AW2950" s="12">
        <f t="shared" si="698"/>
        <v>0.0245657568178763</v>
      </c>
      <c r="AX2950" s="12">
        <f t="shared" si="699"/>
        <v>0.0705954434044094</v>
      </c>
      <c r="AY2950" s="12">
        <f t="shared" si="700"/>
        <v>0.0167663348770539</v>
      </c>
      <c r="AZ2950" s="12">
        <f t="shared" si="701"/>
        <v>0.0538291085273555</v>
      </c>
      <c r="BA2950" s="12">
        <f t="shared" si="702"/>
        <v>0.904838799777714</v>
      </c>
      <c r="BB2950" s="12">
        <f t="shared" si="703"/>
        <v>0.95866790830507</v>
      </c>
      <c r="BC2950" s="12">
        <f t="shared" si="704"/>
        <v>0.0413320916949302</v>
      </c>
    </row>
    <row r="2951" spans="1:55">
      <c r="A2951" s="3" t="s">
        <v>5953</v>
      </c>
      <c r="B2951" s="3" t="s">
        <v>5954</v>
      </c>
      <c r="C2951" s="3">
        <v>0</v>
      </c>
      <c r="D2951" s="3">
        <v>2531258.35</v>
      </c>
      <c r="E2951" s="3">
        <v>0</v>
      </c>
      <c r="F2951" s="3">
        <v>0</v>
      </c>
      <c r="G2951" s="3">
        <v>0</v>
      </c>
      <c r="H2951" s="3">
        <v>0</v>
      </c>
      <c r="I2951" s="3">
        <v>0</v>
      </c>
      <c r="J2951" s="3">
        <v>0</v>
      </c>
      <c r="K2951" s="3">
        <v>2262018.62</v>
      </c>
      <c r="L2951" s="3">
        <v>0</v>
      </c>
      <c r="M2951" s="3">
        <v>313016335.85</v>
      </c>
      <c r="N2951" s="3">
        <v>29291260.87</v>
      </c>
      <c r="O2951" s="3">
        <v>135601833.86</v>
      </c>
      <c r="P2951" s="3">
        <v>20718357.93</v>
      </c>
      <c r="Q2951" s="3">
        <v>0</v>
      </c>
      <c r="R2951" s="3">
        <v>121115235.57</v>
      </c>
      <c r="S2951" s="3">
        <v>2298200</v>
      </c>
      <c r="T2951" s="3">
        <v>0</v>
      </c>
      <c r="U2951" s="3">
        <v>9423093.36</v>
      </c>
      <c r="V2951" s="3">
        <v>851720.28</v>
      </c>
      <c r="W2951" s="3">
        <v>0</v>
      </c>
      <c r="X2951" s="3">
        <v>0</v>
      </c>
      <c r="Y2951" s="3">
        <v>1554474.93</v>
      </c>
      <c r="Z2951" s="3">
        <v>12216031.36</v>
      </c>
      <c r="AA2951" s="3">
        <v>0</v>
      </c>
      <c r="AB2951" s="3">
        <v>2224943.08</v>
      </c>
      <c r="AC2951" s="3">
        <v>574376339.72</v>
      </c>
      <c r="AD2951" s="3">
        <v>3895023.91</v>
      </c>
      <c r="AE2951" s="3">
        <v>0</v>
      </c>
      <c r="AF2951" s="3">
        <v>0</v>
      </c>
      <c r="AG2951" s="3">
        <v>0</v>
      </c>
      <c r="AH2951" s="3">
        <v>42372617.3</v>
      </c>
      <c r="AI2951" s="3">
        <v>215144.46</v>
      </c>
      <c r="AJ2951" s="3">
        <v>0</v>
      </c>
      <c r="AK2951" s="3">
        <v>2569286.36</v>
      </c>
      <c r="AL2951" s="3">
        <v>253358.81</v>
      </c>
      <c r="AM2951" s="3">
        <v>0</v>
      </c>
      <c r="AN2951" s="3">
        <v>1122415.7</v>
      </c>
      <c r="AO2951" s="6">
        <f t="shared" si="690"/>
        <v>4793276.97</v>
      </c>
      <c r="AP2951" s="6">
        <f t="shared" si="691"/>
        <v>498627788.51</v>
      </c>
      <c r="AQ2951" s="6">
        <f t="shared" si="692"/>
        <v>149683698.58</v>
      </c>
      <c r="AR2951" s="6">
        <f t="shared" si="693"/>
        <v>348944089.93</v>
      </c>
      <c r="AS2951" s="6">
        <f t="shared" si="694"/>
        <v>624804186.26</v>
      </c>
      <c r="AT2951" s="10">
        <f t="shared" si="695"/>
        <v>0</v>
      </c>
      <c r="AU2951" s="10">
        <f t="shared" si="696"/>
        <v>624804186.26</v>
      </c>
      <c r="AV2951" s="10">
        <f t="shared" si="697"/>
        <v>353737366.9</v>
      </c>
      <c r="AW2951" s="12">
        <f t="shared" si="698"/>
        <v>0.00489838878535213</v>
      </c>
      <c r="AX2951" s="12">
        <f t="shared" si="699"/>
        <v>0.995101611214648</v>
      </c>
      <c r="AY2951" s="12">
        <f t="shared" si="700"/>
        <v>0.3565960881305</v>
      </c>
      <c r="AZ2951" s="12">
        <f t="shared" si="701"/>
        <v>0.638505523084148</v>
      </c>
      <c r="BA2951" s="12">
        <f t="shared" si="702"/>
        <v>0</v>
      </c>
      <c r="BB2951" s="12">
        <f t="shared" si="703"/>
        <v>0.638505523084148</v>
      </c>
      <c r="BC2951" s="12">
        <f t="shared" si="704"/>
        <v>0.361494476915853</v>
      </c>
    </row>
    <row r="2952" spans="1:55">
      <c r="A2952" s="3" t="s">
        <v>5955</v>
      </c>
      <c r="B2952" s="3" t="s">
        <v>5956</v>
      </c>
      <c r="C2952" s="3">
        <v>0</v>
      </c>
      <c r="D2952" s="3">
        <v>1535891.74</v>
      </c>
      <c r="E2952" s="3">
        <v>0</v>
      </c>
      <c r="F2952" s="3">
        <v>0</v>
      </c>
      <c r="G2952" s="3">
        <v>0</v>
      </c>
      <c r="H2952" s="3">
        <v>0</v>
      </c>
      <c r="I2952" s="3">
        <v>0</v>
      </c>
      <c r="J2952" s="3">
        <v>0</v>
      </c>
      <c r="K2952" s="3">
        <v>31769893.74</v>
      </c>
      <c r="L2952" s="3">
        <v>0</v>
      </c>
      <c r="M2952" s="3">
        <v>3415626.95</v>
      </c>
      <c r="N2952" s="3">
        <v>8267955.63</v>
      </c>
      <c r="O2952" s="3">
        <v>143285849.97</v>
      </c>
      <c r="P2952" s="3">
        <v>10481650.88</v>
      </c>
      <c r="Q2952" s="3">
        <v>0</v>
      </c>
      <c r="R2952" s="3">
        <v>61183993.93</v>
      </c>
      <c r="S2952" s="3">
        <v>0</v>
      </c>
      <c r="T2952" s="3">
        <v>0</v>
      </c>
      <c r="U2952" s="3">
        <v>13406256.4</v>
      </c>
      <c r="V2952" s="3">
        <v>52133378.12</v>
      </c>
      <c r="W2952" s="3">
        <v>0</v>
      </c>
      <c r="X2952" s="3">
        <v>0</v>
      </c>
      <c r="Y2952" s="3">
        <v>16476190.79</v>
      </c>
      <c r="Z2952" s="3">
        <v>0</v>
      </c>
      <c r="AA2952" s="3">
        <v>0</v>
      </c>
      <c r="AB2952" s="3">
        <v>1423748.04</v>
      </c>
      <c r="AC2952" s="3">
        <v>93753940.6</v>
      </c>
      <c r="AD2952" s="3">
        <v>0</v>
      </c>
      <c r="AE2952" s="3">
        <v>0</v>
      </c>
      <c r="AF2952" s="3">
        <v>13728921.91</v>
      </c>
      <c r="AG2952" s="3">
        <v>0</v>
      </c>
      <c r="AH2952" s="3">
        <v>158302060.31</v>
      </c>
      <c r="AI2952" s="3">
        <v>0</v>
      </c>
      <c r="AJ2952" s="3">
        <v>0</v>
      </c>
      <c r="AK2952" s="3">
        <v>1543391.65</v>
      </c>
      <c r="AL2952" s="3">
        <v>188900.59</v>
      </c>
      <c r="AM2952" s="3">
        <v>0</v>
      </c>
      <c r="AN2952" s="3">
        <v>0</v>
      </c>
      <c r="AO2952" s="6">
        <f t="shared" si="690"/>
        <v>33305785.48</v>
      </c>
      <c r="AP2952" s="6">
        <f t="shared" si="691"/>
        <v>165451083.43</v>
      </c>
      <c r="AQ2952" s="6">
        <f t="shared" si="692"/>
        <v>144623567.28</v>
      </c>
      <c r="AR2952" s="6">
        <f t="shared" si="693"/>
        <v>20827516.15</v>
      </c>
      <c r="AS2952" s="6">
        <f t="shared" si="694"/>
        <v>267517215.06</v>
      </c>
      <c r="AT2952" s="10">
        <f t="shared" si="695"/>
        <v>0</v>
      </c>
      <c r="AU2952" s="10">
        <f t="shared" si="696"/>
        <v>267517215.06</v>
      </c>
      <c r="AV2952" s="10">
        <f t="shared" si="697"/>
        <v>54133301.63</v>
      </c>
      <c r="AW2952" s="12">
        <f t="shared" si="698"/>
        <v>0.103546500788306</v>
      </c>
      <c r="AX2952" s="12">
        <f t="shared" si="699"/>
        <v>0.896453499211694</v>
      </c>
      <c r="AY2952" s="12">
        <f t="shared" si="700"/>
        <v>0.0647520058861685</v>
      </c>
      <c r="AZ2952" s="12">
        <f t="shared" si="701"/>
        <v>0.831701493325526</v>
      </c>
      <c r="BA2952" s="12">
        <f t="shared" si="702"/>
        <v>0</v>
      </c>
      <c r="BB2952" s="12">
        <f t="shared" si="703"/>
        <v>0.831701493325526</v>
      </c>
      <c r="BC2952" s="12">
        <f t="shared" si="704"/>
        <v>0.168298506674474</v>
      </c>
    </row>
    <row r="2953" spans="1:55">
      <c r="A2953" s="3" t="s">
        <v>5957</v>
      </c>
      <c r="B2953" s="3" t="s">
        <v>5958</v>
      </c>
      <c r="C2953" s="3">
        <v>0</v>
      </c>
      <c r="D2953" s="3">
        <v>0</v>
      </c>
      <c r="E2953" s="3">
        <v>326836000000</v>
      </c>
      <c r="F2953" s="3">
        <v>0</v>
      </c>
      <c r="G2953" s="3">
        <v>806555000000</v>
      </c>
      <c r="H2953" s="3">
        <v>0</v>
      </c>
      <c r="I2953" s="3">
        <v>0</v>
      </c>
      <c r="J2953" s="3">
        <v>39000000</v>
      </c>
      <c r="K2953" s="3">
        <v>0</v>
      </c>
      <c r="L2953" s="3">
        <v>6543000000</v>
      </c>
      <c r="M2953" s="3">
        <v>0</v>
      </c>
      <c r="N2953" s="3">
        <v>0</v>
      </c>
      <c r="O2953" s="3">
        <v>0</v>
      </c>
      <c r="P2953" s="3">
        <v>0</v>
      </c>
      <c r="Q2953" s="3">
        <v>0</v>
      </c>
      <c r="R2953" s="3">
        <v>0</v>
      </c>
      <c r="S2953" s="3">
        <v>0</v>
      </c>
      <c r="T2953" s="3">
        <v>0</v>
      </c>
      <c r="U2953" s="3">
        <v>2738000000</v>
      </c>
      <c r="V2953" s="3">
        <v>1662000000</v>
      </c>
      <c r="W2953" s="3">
        <v>0</v>
      </c>
      <c r="X2953" s="3">
        <v>0</v>
      </c>
      <c r="Y2953" s="3">
        <v>2975000000</v>
      </c>
      <c r="Z2953" s="3">
        <v>0</v>
      </c>
      <c r="AA2953" s="3">
        <v>0</v>
      </c>
      <c r="AB2953" s="3">
        <v>0</v>
      </c>
      <c r="AC2953" s="3">
        <v>0</v>
      </c>
      <c r="AD2953" s="3">
        <v>673000000</v>
      </c>
      <c r="AE2953" s="3">
        <v>0</v>
      </c>
      <c r="AF2953" s="3">
        <v>0</v>
      </c>
      <c r="AG2953" s="3">
        <v>0</v>
      </c>
      <c r="AH2953" s="3">
        <v>1098000000</v>
      </c>
      <c r="AI2953" s="3">
        <v>0</v>
      </c>
      <c r="AJ2953" s="3">
        <v>0</v>
      </c>
      <c r="AK2953" s="3">
        <v>0</v>
      </c>
      <c r="AL2953" s="3">
        <v>7312000000</v>
      </c>
      <c r="AM2953" s="3">
        <v>0</v>
      </c>
      <c r="AN2953" s="3">
        <v>0</v>
      </c>
      <c r="AO2953" s="6">
        <f t="shared" si="690"/>
        <v>1139973000000</v>
      </c>
      <c r="AP2953" s="6">
        <f t="shared" si="691"/>
        <v>0</v>
      </c>
      <c r="AQ2953" s="6">
        <f t="shared" si="692"/>
        <v>7375000000</v>
      </c>
      <c r="AR2953" s="6">
        <f t="shared" si="693"/>
        <v>-7375000000</v>
      </c>
      <c r="AS2953" s="6">
        <f t="shared" si="694"/>
        <v>9083000000</v>
      </c>
      <c r="AT2953" s="10">
        <f t="shared" si="695"/>
        <v>0</v>
      </c>
      <c r="AU2953" s="10">
        <f t="shared" si="696"/>
        <v>9083000000</v>
      </c>
      <c r="AV2953" s="10">
        <f t="shared" si="697"/>
        <v>1132598000000</v>
      </c>
      <c r="AW2953" s="12">
        <f t="shared" si="698"/>
        <v>0.998503960388235</v>
      </c>
      <c r="AX2953" s="12">
        <f t="shared" si="699"/>
        <v>0.00149603961176546</v>
      </c>
      <c r="AY2953" s="12">
        <f t="shared" si="700"/>
        <v>-0.00645977291379991</v>
      </c>
      <c r="AZ2953" s="12">
        <f t="shared" si="701"/>
        <v>0.00795581252556537</v>
      </c>
      <c r="BA2953" s="12">
        <f t="shared" si="702"/>
        <v>0</v>
      </c>
      <c r="BB2953" s="12">
        <f t="shared" si="703"/>
        <v>0.00795581252556537</v>
      </c>
      <c r="BC2953" s="12">
        <f t="shared" si="704"/>
        <v>0.992044187474435</v>
      </c>
    </row>
    <row r="2954" spans="1:55">
      <c r="A2954" s="3" t="s">
        <v>5959</v>
      </c>
      <c r="B2954" s="3" t="s">
        <v>5960</v>
      </c>
      <c r="C2954" s="3">
        <v>0</v>
      </c>
      <c r="D2954" s="3">
        <v>0</v>
      </c>
      <c r="E2954" s="3">
        <v>372580000000</v>
      </c>
      <c r="F2954" s="3">
        <v>0</v>
      </c>
      <c r="G2954" s="3">
        <v>2903935000000</v>
      </c>
      <c r="H2954" s="3">
        <v>0</v>
      </c>
      <c r="I2954" s="3">
        <v>0</v>
      </c>
      <c r="J2954" s="3">
        <v>567000000</v>
      </c>
      <c r="K2954" s="3">
        <v>0</v>
      </c>
      <c r="L2954" s="3">
        <v>15077000000</v>
      </c>
      <c r="M2954" s="3">
        <v>0</v>
      </c>
      <c r="N2954" s="3">
        <v>0</v>
      </c>
      <c r="O2954" s="3">
        <v>0</v>
      </c>
      <c r="P2954" s="3">
        <v>0</v>
      </c>
      <c r="Q2954" s="3">
        <v>0</v>
      </c>
      <c r="R2954" s="3">
        <v>0</v>
      </c>
      <c r="S2954" s="3">
        <v>0</v>
      </c>
      <c r="T2954" s="3">
        <v>0</v>
      </c>
      <c r="U2954" s="3">
        <v>18309000000</v>
      </c>
      <c r="V2954" s="3">
        <v>11709000000</v>
      </c>
      <c r="W2954" s="3">
        <v>0</v>
      </c>
      <c r="X2954" s="3">
        <v>0</v>
      </c>
      <c r="Y2954" s="3">
        <v>3061000000</v>
      </c>
      <c r="Z2954" s="3">
        <v>0</v>
      </c>
      <c r="AA2954" s="3">
        <v>0</v>
      </c>
      <c r="AB2954" s="3">
        <v>0</v>
      </c>
      <c r="AC2954" s="3">
        <v>0</v>
      </c>
      <c r="AD2954" s="3">
        <v>0</v>
      </c>
      <c r="AE2954" s="3">
        <v>0</v>
      </c>
      <c r="AF2954" s="3">
        <v>0</v>
      </c>
      <c r="AG2954" s="3">
        <v>0</v>
      </c>
      <c r="AH2954" s="3">
        <v>5878000000</v>
      </c>
      <c r="AI2954" s="3">
        <v>0</v>
      </c>
      <c r="AJ2954" s="3">
        <v>7568000000</v>
      </c>
      <c r="AK2954" s="3">
        <v>0</v>
      </c>
      <c r="AL2954" s="3">
        <v>39572000000</v>
      </c>
      <c r="AM2954" s="3">
        <v>0</v>
      </c>
      <c r="AN2954" s="3">
        <v>0</v>
      </c>
      <c r="AO2954" s="6">
        <f t="shared" si="690"/>
        <v>3292159000000</v>
      </c>
      <c r="AP2954" s="6">
        <f t="shared" si="691"/>
        <v>0</v>
      </c>
      <c r="AQ2954" s="6">
        <f t="shared" si="692"/>
        <v>33079000000</v>
      </c>
      <c r="AR2954" s="6">
        <f t="shared" si="693"/>
        <v>-33079000000</v>
      </c>
      <c r="AS2954" s="6">
        <f t="shared" si="694"/>
        <v>53018000000</v>
      </c>
      <c r="AT2954" s="10">
        <f t="shared" si="695"/>
        <v>0</v>
      </c>
      <c r="AU2954" s="10">
        <f t="shared" si="696"/>
        <v>53018000000</v>
      </c>
      <c r="AV2954" s="10">
        <f t="shared" si="697"/>
        <v>3259080000000</v>
      </c>
      <c r="AW2954" s="12">
        <f t="shared" si="698"/>
        <v>0.993979948660939</v>
      </c>
      <c r="AX2954" s="12">
        <f t="shared" si="699"/>
        <v>0.00602005133906062</v>
      </c>
      <c r="AY2954" s="12">
        <f t="shared" si="700"/>
        <v>-0.00998732525426482</v>
      </c>
      <c r="AZ2954" s="12">
        <f t="shared" si="701"/>
        <v>0.0160073765933254</v>
      </c>
      <c r="BA2954" s="12">
        <f t="shared" si="702"/>
        <v>0</v>
      </c>
      <c r="BB2954" s="12">
        <f t="shared" si="703"/>
        <v>0.0160073765933254</v>
      </c>
      <c r="BC2954" s="12">
        <f t="shared" si="704"/>
        <v>0.983992623406675</v>
      </c>
    </row>
    <row r="2955" spans="1:55">
      <c r="A2955" s="3" t="s">
        <v>5961</v>
      </c>
      <c r="B2955" s="3" t="s">
        <v>5962</v>
      </c>
      <c r="C2955" s="3">
        <v>3099234.91</v>
      </c>
      <c r="D2955" s="3">
        <v>0</v>
      </c>
      <c r="E2955" s="3">
        <v>3673673869.52</v>
      </c>
      <c r="F2955" s="3">
        <v>0</v>
      </c>
      <c r="G2955" s="3">
        <v>6277901315.61</v>
      </c>
      <c r="H2955" s="3">
        <v>0</v>
      </c>
      <c r="I2955" s="3">
        <v>0</v>
      </c>
      <c r="J2955" s="3">
        <v>0</v>
      </c>
      <c r="K2955" s="3">
        <v>0</v>
      </c>
      <c r="L2955" s="3">
        <v>387142000</v>
      </c>
      <c r="M2955" s="3">
        <v>0</v>
      </c>
      <c r="N2955" s="3">
        <v>0</v>
      </c>
      <c r="O2955" s="3">
        <v>0</v>
      </c>
      <c r="P2955" s="3">
        <v>0</v>
      </c>
      <c r="Q2955" s="3">
        <v>0</v>
      </c>
      <c r="R2955" s="3">
        <v>0</v>
      </c>
      <c r="S2955" s="3">
        <v>0</v>
      </c>
      <c r="T2955" s="3">
        <v>0</v>
      </c>
      <c r="U2955" s="3">
        <v>534819977.73</v>
      </c>
      <c r="V2955" s="3">
        <v>156487575.62</v>
      </c>
      <c r="W2955" s="3">
        <v>0</v>
      </c>
      <c r="X2955" s="3">
        <v>0</v>
      </c>
      <c r="Y2955" s="3">
        <v>0</v>
      </c>
      <c r="Z2955" s="3">
        <v>0</v>
      </c>
      <c r="AA2955" s="3">
        <v>0</v>
      </c>
      <c r="AB2955" s="3">
        <v>0</v>
      </c>
      <c r="AC2955" s="3">
        <v>0</v>
      </c>
      <c r="AD2955" s="3">
        <v>0</v>
      </c>
      <c r="AE2955" s="3">
        <v>0</v>
      </c>
      <c r="AF2955" s="3">
        <v>0</v>
      </c>
      <c r="AG2955" s="3">
        <v>0</v>
      </c>
      <c r="AH2955" s="3">
        <v>8669095.74</v>
      </c>
      <c r="AI2955" s="3">
        <v>0</v>
      </c>
      <c r="AJ2955" s="3">
        <v>0</v>
      </c>
      <c r="AK2955" s="3">
        <v>0</v>
      </c>
      <c r="AL2955" s="3">
        <v>328758314.12</v>
      </c>
      <c r="AM2955" s="3">
        <v>109190754.13</v>
      </c>
      <c r="AN2955" s="3">
        <v>0</v>
      </c>
      <c r="AO2955" s="6">
        <f t="shared" si="690"/>
        <v>10338717185.13</v>
      </c>
      <c r="AP2955" s="6">
        <f t="shared" si="691"/>
        <v>0</v>
      </c>
      <c r="AQ2955" s="6">
        <f t="shared" si="692"/>
        <v>691307553.35</v>
      </c>
      <c r="AR2955" s="6">
        <f t="shared" si="693"/>
        <v>-691307553.35</v>
      </c>
      <c r="AS2955" s="6">
        <f t="shared" si="694"/>
        <v>446618163.99</v>
      </c>
      <c r="AT2955" s="10">
        <f t="shared" si="695"/>
        <v>3099234.91</v>
      </c>
      <c r="AU2955" s="10">
        <f t="shared" si="696"/>
        <v>449717398.9</v>
      </c>
      <c r="AV2955" s="10">
        <f t="shared" si="697"/>
        <v>9647409631.78</v>
      </c>
      <c r="AW2955" s="12">
        <f t="shared" si="698"/>
        <v>1.02392662325788</v>
      </c>
      <c r="AX2955" s="12">
        <f t="shared" si="699"/>
        <v>-0.0242335655099232</v>
      </c>
      <c r="AY2955" s="12">
        <f t="shared" si="700"/>
        <v>-0.0684657676633631</v>
      </c>
      <c r="AZ2955" s="12">
        <f t="shared" si="701"/>
        <v>0.0442322021534399</v>
      </c>
      <c r="BA2955" s="12">
        <f t="shared" si="702"/>
        <v>0.000306942252046846</v>
      </c>
      <c r="BB2955" s="12">
        <f t="shared" si="703"/>
        <v>0.0445391444054867</v>
      </c>
      <c r="BC2955" s="12">
        <f t="shared" si="704"/>
        <v>0.955460855594513</v>
      </c>
    </row>
    <row r="2956" spans="1:55">
      <c r="A2956" s="3" t="s">
        <v>5963</v>
      </c>
      <c r="B2956" s="3" t="s">
        <v>5964</v>
      </c>
      <c r="C2956" s="3">
        <v>648038000</v>
      </c>
      <c r="D2956" s="3">
        <v>0</v>
      </c>
      <c r="E2956" s="3">
        <v>8178579000</v>
      </c>
      <c r="F2956" s="3">
        <v>0</v>
      </c>
      <c r="G2956" s="3">
        <v>87408530000</v>
      </c>
      <c r="H2956" s="3">
        <v>0</v>
      </c>
      <c r="I2956" s="3">
        <v>0</v>
      </c>
      <c r="J2956" s="3">
        <v>131465000</v>
      </c>
      <c r="K2956" s="3">
        <v>0</v>
      </c>
      <c r="L2956" s="3">
        <v>0</v>
      </c>
      <c r="M2956" s="3">
        <v>0</v>
      </c>
      <c r="N2956" s="3">
        <v>0</v>
      </c>
      <c r="O2956" s="3">
        <v>0</v>
      </c>
      <c r="P2956" s="3">
        <v>0</v>
      </c>
      <c r="Q2956" s="3">
        <v>0</v>
      </c>
      <c r="R2956" s="3">
        <v>0</v>
      </c>
      <c r="S2956" s="3">
        <v>0</v>
      </c>
      <c r="T2956" s="3">
        <v>0</v>
      </c>
      <c r="U2956" s="3">
        <v>197915000</v>
      </c>
      <c r="V2956" s="3">
        <v>85417000</v>
      </c>
      <c r="W2956" s="3">
        <v>0</v>
      </c>
      <c r="X2956" s="3">
        <v>0</v>
      </c>
      <c r="Y2956" s="3">
        <v>269201000</v>
      </c>
      <c r="Z2956" s="3">
        <v>0</v>
      </c>
      <c r="AA2956" s="3">
        <v>0</v>
      </c>
      <c r="AB2956" s="3">
        <v>0</v>
      </c>
      <c r="AC2956" s="3">
        <v>0</v>
      </c>
      <c r="AD2956" s="3">
        <v>51357000</v>
      </c>
      <c r="AE2956" s="3">
        <v>0</v>
      </c>
      <c r="AF2956" s="3">
        <v>0</v>
      </c>
      <c r="AG2956" s="3">
        <v>0</v>
      </c>
      <c r="AH2956" s="3">
        <v>124783000</v>
      </c>
      <c r="AI2956" s="3">
        <v>0</v>
      </c>
      <c r="AJ2956" s="3">
        <v>0</v>
      </c>
      <c r="AK2956" s="3">
        <v>0</v>
      </c>
      <c r="AL2956" s="3">
        <v>1458928000</v>
      </c>
      <c r="AM2956" s="3">
        <v>13119000</v>
      </c>
      <c r="AN2956" s="3">
        <v>0</v>
      </c>
      <c r="AO2956" s="6">
        <f t="shared" si="690"/>
        <v>95718574000</v>
      </c>
      <c r="AP2956" s="6">
        <f t="shared" si="691"/>
        <v>0</v>
      </c>
      <c r="AQ2956" s="6">
        <f t="shared" si="692"/>
        <v>552533000</v>
      </c>
      <c r="AR2956" s="6">
        <f t="shared" si="693"/>
        <v>-552533000</v>
      </c>
      <c r="AS2956" s="6">
        <f t="shared" si="694"/>
        <v>1648187000</v>
      </c>
      <c r="AT2956" s="10">
        <f t="shared" si="695"/>
        <v>648038000</v>
      </c>
      <c r="AU2956" s="10">
        <f t="shared" si="696"/>
        <v>2296225000</v>
      </c>
      <c r="AV2956" s="10">
        <f t="shared" si="697"/>
        <v>95166041000</v>
      </c>
      <c r="AW2956" s="12">
        <f t="shared" si="698"/>
        <v>0.98210905541638</v>
      </c>
      <c r="AX2956" s="12">
        <f t="shared" si="699"/>
        <v>0.0112418276833416</v>
      </c>
      <c r="AY2956" s="12">
        <f t="shared" si="700"/>
        <v>-0.00566919919551224</v>
      </c>
      <c r="AZ2956" s="12">
        <f t="shared" si="701"/>
        <v>0.0169110268788538</v>
      </c>
      <c r="BA2956" s="12">
        <f t="shared" si="702"/>
        <v>0.0066491169002781</v>
      </c>
      <c r="BB2956" s="12">
        <f t="shared" si="703"/>
        <v>0.0235601437791319</v>
      </c>
      <c r="BC2956" s="12">
        <f t="shared" si="704"/>
        <v>0.976439856220868</v>
      </c>
    </row>
    <row r="2957" spans="1:55">
      <c r="A2957" s="3" t="s">
        <v>5965</v>
      </c>
      <c r="B2957" s="3" t="s">
        <v>5966</v>
      </c>
      <c r="C2957" s="3">
        <v>1234804476.31</v>
      </c>
      <c r="D2957" s="3">
        <v>0</v>
      </c>
      <c r="E2957" s="3">
        <v>5610161833.7</v>
      </c>
      <c r="F2957" s="3">
        <v>0</v>
      </c>
      <c r="G2957" s="3">
        <v>93515389512.38</v>
      </c>
      <c r="H2957" s="3">
        <v>0</v>
      </c>
      <c r="I2957" s="3">
        <v>0</v>
      </c>
      <c r="J2957" s="3">
        <v>0</v>
      </c>
      <c r="K2957" s="3">
        <v>0</v>
      </c>
      <c r="L2957" s="3">
        <v>0</v>
      </c>
      <c r="M2957" s="3">
        <v>0</v>
      </c>
      <c r="N2957" s="3">
        <v>0</v>
      </c>
      <c r="O2957" s="3">
        <v>0</v>
      </c>
      <c r="P2957" s="3">
        <v>0</v>
      </c>
      <c r="Q2957" s="3">
        <v>0</v>
      </c>
      <c r="R2957" s="3">
        <v>0</v>
      </c>
      <c r="S2957" s="3">
        <v>0</v>
      </c>
      <c r="T2957" s="3">
        <v>0</v>
      </c>
      <c r="U2957" s="3">
        <v>483650354.39</v>
      </c>
      <c r="V2957" s="3">
        <v>118597555.88</v>
      </c>
      <c r="W2957" s="3">
        <v>0</v>
      </c>
      <c r="X2957" s="3">
        <v>0</v>
      </c>
      <c r="Y2957" s="3">
        <v>125084566.32</v>
      </c>
      <c r="Z2957" s="3">
        <v>0</v>
      </c>
      <c r="AA2957" s="3">
        <v>0</v>
      </c>
      <c r="AB2957" s="3">
        <v>0</v>
      </c>
      <c r="AC2957" s="3">
        <v>0</v>
      </c>
      <c r="AD2957" s="3">
        <v>126003404.74</v>
      </c>
      <c r="AE2957" s="3">
        <v>0</v>
      </c>
      <c r="AF2957" s="3">
        <v>0</v>
      </c>
      <c r="AG2957" s="3">
        <v>0</v>
      </c>
      <c r="AH2957" s="3">
        <v>150790187.31</v>
      </c>
      <c r="AI2957" s="3">
        <v>0</v>
      </c>
      <c r="AJ2957" s="3">
        <v>0</v>
      </c>
      <c r="AK2957" s="3">
        <v>0</v>
      </c>
      <c r="AL2957" s="3">
        <v>1320077075.11</v>
      </c>
      <c r="AM2957" s="3">
        <v>0</v>
      </c>
      <c r="AN2957" s="3">
        <v>0</v>
      </c>
      <c r="AO2957" s="6">
        <f t="shared" si="690"/>
        <v>99125551346.08</v>
      </c>
      <c r="AP2957" s="6">
        <f t="shared" si="691"/>
        <v>0</v>
      </c>
      <c r="AQ2957" s="6">
        <f t="shared" si="692"/>
        <v>727332476.59</v>
      </c>
      <c r="AR2957" s="6">
        <f t="shared" si="693"/>
        <v>-727332476.59</v>
      </c>
      <c r="AS2957" s="6">
        <f t="shared" si="694"/>
        <v>1596870667.16</v>
      </c>
      <c r="AT2957" s="10">
        <f t="shared" si="695"/>
        <v>1234804476.31</v>
      </c>
      <c r="AU2957" s="10">
        <f t="shared" si="696"/>
        <v>2831675143.47</v>
      </c>
      <c r="AV2957" s="10">
        <f t="shared" si="697"/>
        <v>98398218869.49</v>
      </c>
      <c r="AW2957" s="12">
        <f t="shared" si="698"/>
        <v>0.979212240737794</v>
      </c>
      <c r="AX2957" s="12">
        <f t="shared" si="699"/>
        <v>0.00858973724163612</v>
      </c>
      <c r="AY2957" s="12">
        <f t="shared" si="700"/>
        <v>-0.00718495740494288</v>
      </c>
      <c r="AZ2957" s="12">
        <f t="shared" si="701"/>
        <v>0.015774694646579</v>
      </c>
      <c r="BA2957" s="12">
        <f t="shared" si="702"/>
        <v>0.0121980220205695</v>
      </c>
      <c r="BB2957" s="12">
        <f t="shared" si="703"/>
        <v>0.0279727166671485</v>
      </c>
      <c r="BC2957" s="12">
        <f t="shared" si="704"/>
        <v>0.972027283332851</v>
      </c>
    </row>
    <row r="2958" spans="1:55">
      <c r="A2958" s="3" t="s">
        <v>5967</v>
      </c>
      <c r="B2958" s="3" t="s">
        <v>5968</v>
      </c>
      <c r="C2958" s="3">
        <v>2801000000</v>
      </c>
      <c r="D2958" s="3">
        <v>0</v>
      </c>
      <c r="E2958" s="3">
        <v>511904000000</v>
      </c>
      <c r="F2958" s="3">
        <v>0</v>
      </c>
      <c r="G2958" s="3">
        <v>4675327000000</v>
      </c>
      <c r="H2958" s="3">
        <v>0</v>
      </c>
      <c r="I2958" s="3">
        <v>0</v>
      </c>
      <c r="J2958" s="3">
        <v>0</v>
      </c>
      <c r="K2958" s="3">
        <v>0</v>
      </c>
      <c r="L2958" s="3">
        <v>1781000000</v>
      </c>
      <c r="M2958" s="3">
        <v>0</v>
      </c>
      <c r="N2958" s="3">
        <v>0</v>
      </c>
      <c r="O2958" s="3">
        <v>0</v>
      </c>
      <c r="P2958" s="3">
        <v>0</v>
      </c>
      <c r="Q2958" s="3">
        <v>0</v>
      </c>
      <c r="R2958" s="3">
        <v>0</v>
      </c>
      <c r="S2958" s="3">
        <v>0</v>
      </c>
      <c r="T2958" s="3">
        <v>0</v>
      </c>
      <c r="U2958" s="3">
        <v>13136000000</v>
      </c>
      <c r="V2958" s="3">
        <v>24295000000</v>
      </c>
      <c r="W2958" s="3">
        <v>0</v>
      </c>
      <c r="X2958" s="3">
        <v>0</v>
      </c>
      <c r="Y2958" s="3">
        <v>6155000000</v>
      </c>
      <c r="Z2958" s="3">
        <v>0</v>
      </c>
      <c r="AA2958" s="3">
        <v>0</v>
      </c>
      <c r="AB2958" s="3">
        <v>0</v>
      </c>
      <c r="AC2958" s="3">
        <v>0</v>
      </c>
      <c r="AD2958" s="3">
        <v>0</v>
      </c>
      <c r="AE2958" s="3">
        <v>0</v>
      </c>
      <c r="AF2958" s="3">
        <v>0</v>
      </c>
      <c r="AG2958" s="3">
        <v>0</v>
      </c>
      <c r="AH2958" s="3">
        <v>10516000000</v>
      </c>
      <c r="AI2958" s="3">
        <v>0</v>
      </c>
      <c r="AJ2958" s="3">
        <v>6981000000</v>
      </c>
      <c r="AK2958" s="3">
        <v>0</v>
      </c>
      <c r="AL2958" s="3">
        <v>52659000000</v>
      </c>
      <c r="AM2958" s="3">
        <v>685000000</v>
      </c>
      <c r="AN2958" s="3">
        <v>0</v>
      </c>
      <c r="AO2958" s="6">
        <f t="shared" si="690"/>
        <v>5189012000000</v>
      </c>
      <c r="AP2958" s="6">
        <f t="shared" si="691"/>
        <v>0</v>
      </c>
      <c r="AQ2958" s="6">
        <f t="shared" si="692"/>
        <v>43586000000</v>
      </c>
      <c r="AR2958" s="6">
        <f t="shared" si="693"/>
        <v>-43586000000</v>
      </c>
      <c r="AS2958" s="6">
        <f t="shared" si="694"/>
        <v>70841000000</v>
      </c>
      <c r="AT2958" s="10">
        <f t="shared" si="695"/>
        <v>2801000000</v>
      </c>
      <c r="AU2958" s="10">
        <f t="shared" si="696"/>
        <v>73642000000</v>
      </c>
      <c r="AV2958" s="10">
        <f t="shared" si="697"/>
        <v>5145426000000</v>
      </c>
      <c r="AW2958" s="12">
        <f t="shared" si="698"/>
        <v>0.994241117379578</v>
      </c>
      <c r="AX2958" s="12">
        <f t="shared" si="699"/>
        <v>0.00522219676003455</v>
      </c>
      <c r="AY2958" s="12">
        <f t="shared" si="700"/>
        <v>-0.00835129950404938</v>
      </c>
      <c r="AZ2958" s="12">
        <f t="shared" si="701"/>
        <v>0.0135734962640839</v>
      </c>
      <c r="BA2958" s="12">
        <f t="shared" si="702"/>
        <v>0.000536685860387333</v>
      </c>
      <c r="BB2958" s="12">
        <f t="shared" si="703"/>
        <v>0.0141101821244713</v>
      </c>
      <c r="BC2958" s="12">
        <f t="shared" si="704"/>
        <v>0.985889817875529</v>
      </c>
    </row>
    <row r="2959" spans="1:55">
      <c r="A2959" s="3" t="s">
        <v>5969</v>
      </c>
      <c r="B2959" s="3" t="s">
        <v>5970</v>
      </c>
      <c r="C2959" s="3">
        <v>22147000000</v>
      </c>
      <c r="D2959" s="3">
        <v>0</v>
      </c>
      <c r="E2959" s="3">
        <v>483611000000</v>
      </c>
      <c r="F2959" s="3">
        <v>0</v>
      </c>
      <c r="G2959" s="3">
        <v>5284395000000</v>
      </c>
      <c r="H2959" s="3">
        <v>0</v>
      </c>
      <c r="I2959" s="3">
        <v>0</v>
      </c>
      <c r="J2959" s="3">
        <v>1497000000</v>
      </c>
      <c r="K2959" s="3">
        <v>0</v>
      </c>
      <c r="L2959" s="3">
        <v>249519000000</v>
      </c>
      <c r="M2959" s="3">
        <v>0</v>
      </c>
      <c r="N2959" s="3">
        <v>0</v>
      </c>
      <c r="O2959" s="3">
        <v>0</v>
      </c>
      <c r="P2959" s="3">
        <v>0</v>
      </c>
      <c r="Q2959" s="3">
        <v>0</v>
      </c>
      <c r="R2959" s="3">
        <v>0</v>
      </c>
      <c r="S2959" s="3">
        <v>0</v>
      </c>
      <c r="T2959" s="3">
        <v>0</v>
      </c>
      <c r="U2959" s="3">
        <v>27873000000</v>
      </c>
      <c r="V2959" s="3">
        <v>25025000000</v>
      </c>
      <c r="W2959" s="3">
        <v>0</v>
      </c>
      <c r="X2959" s="3">
        <v>0</v>
      </c>
      <c r="Y2959" s="3">
        <v>38469000000</v>
      </c>
      <c r="Z2959" s="3">
        <v>0</v>
      </c>
      <c r="AA2959" s="3">
        <v>0</v>
      </c>
      <c r="AB2959" s="3">
        <v>0</v>
      </c>
      <c r="AC2959" s="3">
        <v>0</v>
      </c>
      <c r="AD2959" s="3">
        <v>0</v>
      </c>
      <c r="AE2959" s="3">
        <v>0</v>
      </c>
      <c r="AF2959" s="3">
        <v>0</v>
      </c>
      <c r="AG2959" s="3">
        <v>0</v>
      </c>
      <c r="AH2959" s="3">
        <v>8977000000</v>
      </c>
      <c r="AI2959" s="3">
        <v>0</v>
      </c>
      <c r="AJ2959" s="3">
        <v>9954000000</v>
      </c>
      <c r="AK2959" s="3">
        <v>0</v>
      </c>
      <c r="AL2959" s="3">
        <v>81847000000</v>
      </c>
      <c r="AM2959" s="3">
        <v>1216000000</v>
      </c>
      <c r="AN2959" s="3">
        <v>0</v>
      </c>
      <c r="AO2959" s="6">
        <f t="shared" si="690"/>
        <v>6019022000000</v>
      </c>
      <c r="AP2959" s="6">
        <f t="shared" si="691"/>
        <v>0</v>
      </c>
      <c r="AQ2959" s="6">
        <f t="shared" si="692"/>
        <v>91367000000</v>
      </c>
      <c r="AR2959" s="6">
        <f t="shared" si="693"/>
        <v>-91367000000</v>
      </c>
      <c r="AS2959" s="6">
        <f t="shared" si="694"/>
        <v>101994000000</v>
      </c>
      <c r="AT2959" s="10">
        <f t="shared" si="695"/>
        <v>22147000000</v>
      </c>
      <c r="AU2959" s="10">
        <f t="shared" si="696"/>
        <v>124141000000</v>
      </c>
      <c r="AV2959" s="10">
        <f t="shared" si="697"/>
        <v>5927655000000</v>
      </c>
      <c r="AW2959" s="12">
        <f t="shared" si="698"/>
        <v>0.994584417584466</v>
      </c>
      <c r="AX2959" s="12">
        <f t="shared" si="699"/>
        <v>0.00175600763806315</v>
      </c>
      <c r="AY2959" s="12">
        <f t="shared" si="700"/>
        <v>-0.0150975016342256</v>
      </c>
      <c r="AZ2959" s="12">
        <f t="shared" si="701"/>
        <v>0.0168535092722888</v>
      </c>
      <c r="BA2959" s="12">
        <f t="shared" si="702"/>
        <v>0.00365957477747102</v>
      </c>
      <c r="BB2959" s="12">
        <f t="shared" si="703"/>
        <v>0.0205130840497598</v>
      </c>
      <c r="BC2959" s="12">
        <f t="shared" si="704"/>
        <v>0.97948691595024</v>
      </c>
    </row>
    <row r="2960" spans="1:55">
      <c r="A2960" s="3" t="s">
        <v>5971</v>
      </c>
      <c r="B2960" s="3" t="s">
        <v>5972</v>
      </c>
      <c r="C2960" s="3">
        <v>1701398000</v>
      </c>
      <c r="D2960" s="3">
        <v>0</v>
      </c>
      <c r="E2960" s="3">
        <v>9535497000</v>
      </c>
      <c r="F2960" s="3">
        <v>0</v>
      </c>
      <c r="G2960" s="3">
        <v>111487338000</v>
      </c>
      <c r="H2960" s="3">
        <v>0</v>
      </c>
      <c r="I2960" s="3">
        <v>0</v>
      </c>
      <c r="J2960" s="3">
        <v>5235000</v>
      </c>
      <c r="K2960" s="3">
        <v>0</v>
      </c>
      <c r="L2960" s="3">
        <v>5889557000</v>
      </c>
      <c r="M2960" s="3">
        <v>0</v>
      </c>
      <c r="N2960" s="3">
        <v>0</v>
      </c>
      <c r="O2960" s="3">
        <v>0</v>
      </c>
      <c r="P2960" s="3">
        <v>0</v>
      </c>
      <c r="Q2960" s="3">
        <v>0</v>
      </c>
      <c r="R2960" s="3">
        <v>0</v>
      </c>
      <c r="S2960" s="3">
        <v>0</v>
      </c>
      <c r="T2960" s="3">
        <v>0</v>
      </c>
      <c r="U2960" s="3">
        <v>44481000</v>
      </c>
      <c r="V2960" s="3">
        <v>253201000</v>
      </c>
      <c r="W2960" s="3">
        <v>0</v>
      </c>
      <c r="X2960" s="3">
        <v>0</v>
      </c>
      <c r="Y2960" s="3">
        <v>52304000</v>
      </c>
      <c r="Z2960" s="3">
        <v>0</v>
      </c>
      <c r="AA2960" s="3">
        <v>0</v>
      </c>
      <c r="AB2960" s="3">
        <v>0</v>
      </c>
      <c r="AC2960" s="3">
        <v>0</v>
      </c>
      <c r="AD2960" s="3">
        <v>29771000</v>
      </c>
      <c r="AE2960" s="3">
        <v>0</v>
      </c>
      <c r="AF2960" s="3">
        <v>0</v>
      </c>
      <c r="AG2960" s="3">
        <v>0</v>
      </c>
      <c r="AH2960" s="3">
        <v>220722000</v>
      </c>
      <c r="AI2960" s="3">
        <v>0</v>
      </c>
      <c r="AJ2960" s="3">
        <v>0</v>
      </c>
      <c r="AK2960" s="3">
        <v>0</v>
      </c>
      <c r="AL2960" s="3">
        <v>1218788000</v>
      </c>
      <c r="AM2960" s="3">
        <v>0</v>
      </c>
      <c r="AN2960" s="3">
        <v>0</v>
      </c>
      <c r="AO2960" s="6">
        <f t="shared" si="690"/>
        <v>126917627000</v>
      </c>
      <c r="AP2960" s="6">
        <f t="shared" si="691"/>
        <v>0</v>
      </c>
      <c r="AQ2960" s="6">
        <f t="shared" si="692"/>
        <v>349986000</v>
      </c>
      <c r="AR2960" s="6">
        <f t="shared" si="693"/>
        <v>-349986000</v>
      </c>
      <c r="AS2960" s="6">
        <f t="shared" si="694"/>
        <v>1469281000</v>
      </c>
      <c r="AT2960" s="10">
        <f t="shared" si="695"/>
        <v>1701398000</v>
      </c>
      <c r="AU2960" s="10">
        <f t="shared" si="696"/>
        <v>3170679000</v>
      </c>
      <c r="AV2960" s="10">
        <f t="shared" si="697"/>
        <v>126567641000</v>
      </c>
      <c r="AW2960" s="12">
        <f t="shared" si="698"/>
        <v>0.978258597768184</v>
      </c>
      <c r="AX2960" s="12">
        <f t="shared" si="699"/>
        <v>0.00862732768545176</v>
      </c>
      <c r="AY2960" s="12">
        <f t="shared" si="700"/>
        <v>-0.00269763012192543</v>
      </c>
      <c r="AZ2960" s="12">
        <f t="shared" si="701"/>
        <v>0.0113249578073772</v>
      </c>
      <c r="BA2960" s="12">
        <f t="shared" si="702"/>
        <v>0.0131140745463638</v>
      </c>
      <c r="BB2960" s="12">
        <f t="shared" si="703"/>
        <v>0.024439032353741</v>
      </c>
      <c r="BC2960" s="12">
        <f t="shared" si="704"/>
        <v>0.975560967646259</v>
      </c>
    </row>
    <row r="2961" spans="1:55">
      <c r="A2961" s="3" t="s">
        <v>5973</v>
      </c>
      <c r="B2961" s="3" t="s">
        <v>5974</v>
      </c>
      <c r="C2961" s="3">
        <v>0</v>
      </c>
      <c r="D2961" s="3">
        <v>0</v>
      </c>
      <c r="E2961" s="3">
        <v>259945031000</v>
      </c>
      <c r="F2961" s="3">
        <v>0</v>
      </c>
      <c r="G2961" s="3">
        <v>1337605519000</v>
      </c>
      <c r="H2961" s="3">
        <v>0</v>
      </c>
      <c r="I2961" s="3">
        <v>0</v>
      </c>
      <c r="J2961" s="3">
        <v>0</v>
      </c>
      <c r="K2961" s="3">
        <v>0</v>
      </c>
      <c r="L2961" s="3">
        <v>493902000</v>
      </c>
      <c r="M2961" s="3">
        <v>0</v>
      </c>
      <c r="N2961" s="3">
        <v>0</v>
      </c>
      <c r="O2961" s="3">
        <v>0</v>
      </c>
      <c r="P2961" s="3">
        <v>0</v>
      </c>
      <c r="Q2961" s="3">
        <v>0</v>
      </c>
      <c r="R2961" s="3">
        <v>0</v>
      </c>
      <c r="S2961" s="3">
        <v>0</v>
      </c>
      <c r="T2961" s="3">
        <v>0</v>
      </c>
      <c r="U2961" s="3">
        <v>7968473000</v>
      </c>
      <c r="V2961" s="3">
        <v>5691410000</v>
      </c>
      <c r="W2961" s="3">
        <v>0</v>
      </c>
      <c r="X2961" s="3">
        <v>0</v>
      </c>
      <c r="Y2961" s="3">
        <v>1662719000</v>
      </c>
      <c r="Z2961" s="3">
        <v>0</v>
      </c>
      <c r="AA2961" s="3">
        <v>0</v>
      </c>
      <c r="AB2961" s="3">
        <v>0</v>
      </c>
      <c r="AC2961" s="3">
        <v>0</v>
      </c>
      <c r="AD2961" s="3">
        <v>0</v>
      </c>
      <c r="AE2961" s="3">
        <v>0</v>
      </c>
      <c r="AF2961" s="3">
        <v>0</v>
      </c>
      <c r="AG2961" s="3">
        <v>0</v>
      </c>
      <c r="AH2961" s="3">
        <v>585843000</v>
      </c>
      <c r="AI2961" s="3">
        <v>0</v>
      </c>
      <c r="AJ2961" s="3">
        <v>0</v>
      </c>
      <c r="AK2961" s="3">
        <v>0</v>
      </c>
      <c r="AL2961" s="3">
        <v>15108643000</v>
      </c>
      <c r="AM2961" s="3">
        <v>0</v>
      </c>
      <c r="AN2961" s="3">
        <v>0</v>
      </c>
      <c r="AO2961" s="6">
        <f t="shared" si="690"/>
        <v>1598044452000</v>
      </c>
      <c r="AP2961" s="6">
        <f t="shared" si="691"/>
        <v>0</v>
      </c>
      <c r="AQ2961" s="6">
        <f t="shared" si="692"/>
        <v>15322602000</v>
      </c>
      <c r="AR2961" s="6">
        <f t="shared" si="693"/>
        <v>-15322602000</v>
      </c>
      <c r="AS2961" s="6">
        <f t="shared" si="694"/>
        <v>15694486000</v>
      </c>
      <c r="AT2961" s="10">
        <f t="shared" si="695"/>
        <v>0</v>
      </c>
      <c r="AU2961" s="10">
        <f t="shared" si="696"/>
        <v>15694486000</v>
      </c>
      <c r="AV2961" s="10">
        <f t="shared" si="697"/>
        <v>1582721850000</v>
      </c>
      <c r="AW2961" s="12">
        <f t="shared" si="698"/>
        <v>0.999767342217654</v>
      </c>
      <c r="AX2961" s="12">
        <f t="shared" si="699"/>
        <v>0.000232657782346389</v>
      </c>
      <c r="AY2961" s="12">
        <f t="shared" si="700"/>
        <v>-0.00958611449026132</v>
      </c>
      <c r="AZ2961" s="12">
        <f t="shared" si="701"/>
        <v>0.0098187722726077</v>
      </c>
      <c r="BA2961" s="12">
        <f t="shared" si="702"/>
        <v>0</v>
      </c>
      <c r="BB2961" s="12">
        <f t="shared" si="703"/>
        <v>0.0098187722726077</v>
      </c>
      <c r="BC2961" s="12">
        <f t="shared" si="704"/>
        <v>0.990181227727392</v>
      </c>
    </row>
    <row r="2962" spans="1:55">
      <c r="A2962" s="3" t="s">
        <v>5975</v>
      </c>
      <c r="B2962" s="3" t="s">
        <v>5976</v>
      </c>
      <c r="C2962" s="3">
        <v>3707000000</v>
      </c>
      <c r="D2962" s="3">
        <v>0</v>
      </c>
      <c r="E2962" s="3">
        <v>1010921000000</v>
      </c>
      <c r="F2962" s="3">
        <v>0</v>
      </c>
      <c r="G2962" s="3">
        <v>4197601000000</v>
      </c>
      <c r="H2962" s="3">
        <v>0</v>
      </c>
      <c r="I2962" s="3">
        <v>0</v>
      </c>
      <c r="J2962" s="3">
        <v>0</v>
      </c>
      <c r="K2962" s="3">
        <v>0</v>
      </c>
      <c r="L2962" s="3">
        <v>114173000000</v>
      </c>
      <c r="M2962" s="3">
        <v>0</v>
      </c>
      <c r="N2962" s="3">
        <v>0</v>
      </c>
      <c r="O2962" s="3">
        <v>0</v>
      </c>
      <c r="P2962" s="3">
        <v>0</v>
      </c>
      <c r="Q2962" s="3">
        <v>0</v>
      </c>
      <c r="R2962" s="3">
        <v>0</v>
      </c>
      <c r="S2962" s="3">
        <v>0</v>
      </c>
      <c r="T2962" s="3">
        <v>0</v>
      </c>
      <c r="U2962" s="3">
        <v>20205000000</v>
      </c>
      <c r="V2962" s="3">
        <v>13153000000</v>
      </c>
      <c r="W2962" s="3">
        <v>0</v>
      </c>
      <c r="X2962" s="3">
        <v>0</v>
      </c>
      <c r="Y2962" s="3">
        <v>4551000000</v>
      </c>
      <c r="Z2962" s="3">
        <v>0</v>
      </c>
      <c r="AA2962" s="3">
        <v>0</v>
      </c>
      <c r="AB2962" s="3">
        <v>0</v>
      </c>
      <c r="AC2962" s="3">
        <v>0</v>
      </c>
      <c r="AD2962" s="3">
        <v>2828000000</v>
      </c>
      <c r="AE2962" s="3">
        <v>0</v>
      </c>
      <c r="AF2962" s="3">
        <v>0</v>
      </c>
      <c r="AG2962" s="3">
        <v>0</v>
      </c>
      <c r="AH2962" s="3">
        <v>753000000</v>
      </c>
      <c r="AI2962" s="3">
        <v>0</v>
      </c>
      <c r="AJ2962" s="3">
        <v>532000000</v>
      </c>
      <c r="AK2962" s="3">
        <v>0</v>
      </c>
      <c r="AL2962" s="3">
        <v>51090000000</v>
      </c>
      <c r="AM2962" s="3">
        <v>60000000</v>
      </c>
      <c r="AN2962" s="3">
        <v>0</v>
      </c>
      <c r="AO2962" s="6">
        <f t="shared" si="690"/>
        <v>5322695000000</v>
      </c>
      <c r="AP2962" s="6">
        <f t="shared" si="691"/>
        <v>0</v>
      </c>
      <c r="AQ2962" s="6">
        <f t="shared" si="692"/>
        <v>37909000000</v>
      </c>
      <c r="AR2962" s="6">
        <f t="shared" si="693"/>
        <v>-37909000000</v>
      </c>
      <c r="AS2962" s="6">
        <f t="shared" si="694"/>
        <v>55263000000</v>
      </c>
      <c r="AT2962" s="10">
        <f t="shared" si="695"/>
        <v>3707000000</v>
      </c>
      <c r="AU2962" s="10">
        <f t="shared" si="696"/>
        <v>58970000000</v>
      </c>
      <c r="AV2962" s="10">
        <f t="shared" si="697"/>
        <v>5284786000000</v>
      </c>
      <c r="AW2962" s="12">
        <f t="shared" si="698"/>
        <v>0.996058764659165</v>
      </c>
      <c r="AX2962" s="12">
        <f t="shared" si="699"/>
        <v>0.00324752851739488</v>
      </c>
      <c r="AY2962" s="12">
        <f t="shared" si="700"/>
        <v>-0.00709407390606906</v>
      </c>
      <c r="AZ2962" s="12">
        <f t="shared" si="701"/>
        <v>0.0103416024234639</v>
      </c>
      <c r="BA2962" s="12">
        <f t="shared" si="702"/>
        <v>0.000693706823440292</v>
      </c>
      <c r="BB2962" s="12">
        <f t="shared" si="703"/>
        <v>0.0110353092469042</v>
      </c>
      <c r="BC2962" s="12">
        <f t="shared" si="704"/>
        <v>0.988964690753096</v>
      </c>
    </row>
    <row r="2963" spans="1:55">
      <c r="A2963" s="3" t="s">
        <v>5977</v>
      </c>
      <c r="B2963" s="3" t="s">
        <v>5978</v>
      </c>
      <c r="C2963" s="3">
        <v>9808000000</v>
      </c>
      <c r="D2963" s="3">
        <v>0</v>
      </c>
      <c r="E2963" s="3">
        <v>418896000000</v>
      </c>
      <c r="F2963" s="3">
        <v>0</v>
      </c>
      <c r="G2963" s="3">
        <v>16190959000000</v>
      </c>
      <c r="H2963" s="3">
        <v>0</v>
      </c>
      <c r="I2963" s="3">
        <v>0</v>
      </c>
      <c r="J2963" s="3">
        <v>0</v>
      </c>
      <c r="K2963" s="3">
        <v>0</v>
      </c>
      <c r="L2963" s="3">
        <v>836540000000</v>
      </c>
      <c r="M2963" s="3">
        <v>0</v>
      </c>
      <c r="N2963" s="3">
        <v>0</v>
      </c>
      <c r="O2963" s="3">
        <v>0</v>
      </c>
      <c r="P2963" s="3">
        <v>0</v>
      </c>
      <c r="Q2963" s="3">
        <v>0</v>
      </c>
      <c r="R2963" s="3">
        <v>0</v>
      </c>
      <c r="S2963" s="3">
        <v>0</v>
      </c>
      <c r="T2963" s="3">
        <v>0</v>
      </c>
      <c r="U2963" s="3">
        <v>50032000000</v>
      </c>
      <c r="V2963" s="3">
        <v>58113000000</v>
      </c>
      <c r="W2963" s="3">
        <v>0</v>
      </c>
      <c r="X2963" s="3">
        <v>0</v>
      </c>
      <c r="Y2963" s="3">
        <v>37276000000</v>
      </c>
      <c r="Z2963" s="3">
        <v>0</v>
      </c>
      <c r="AA2963" s="3">
        <v>0</v>
      </c>
      <c r="AB2963" s="3">
        <v>0</v>
      </c>
      <c r="AC2963" s="3">
        <v>0</v>
      </c>
      <c r="AD2963" s="3">
        <v>8072000000</v>
      </c>
      <c r="AE2963" s="3">
        <v>0</v>
      </c>
      <c r="AF2963" s="3">
        <v>0</v>
      </c>
      <c r="AG2963" s="3">
        <v>0</v>
      </c>
      <c r="AH2963" s="3">
        <v>25077000000</v>
      </c>
      <c r="AI2963" s="3">
        <v>0</v>
      </c>
      <c r="AJ2963" s="3">
        <v>1381000000</v>
      </c>
      <c r="AK2963" s="3">
        <v>0</v>
      </c>
      <c r="AL2963" s="3">
        <v>138520000000</v>
      </c>
      <c r="AM2963" s="3">
        <v>299000000</v>
      </c>
      <c r="AN2963" s="3">
        <v>0</v>
      </c>
      <c r="AO2963" s="6">
        <f t="shared" si="690"/>
        <v>17446395000000</v>
      </c>
      <c r="AP2963" s="6">
        <f t="shared" si="691"/>
        <v>0</v>
      </c>
      <c r="AQ2963" s="6">
        <f t="shared" si="692"/>
        <v>145421000000</v>
      </c>
      <c r="AR2963" s="6">
        <f t="shared" si="693"/>
        <v>-145421000000</v>
      </c>
      <c r="AS2963" s="6">
        <f t="shared" si="694"/>
        <v>173349000000</v>
      </c>
      <c r="AT2963" s="10">
        <f t="shared" si="695"/>
        <v>9808000000</v>
      </c>
      <c r="AU2963" s="10">
        <f t="shared" si="696"/>
        <v>183157000000</v>
      </c>
      <c r="AV2963" s="10">
        <f t="shared" si="697"/>
        <v>17300974000000</v>
      </c>
      <c r="AW2963" s="12">
        <f t="shared" si="698"/>
        <v>0.997841699996414</v>
      </c>
      <c r="AX2963" s="12">
        <f t="shared" si="699"/>
        <v>0.00159733417691734</v>
      </c>
      <c r="AY2963" s="12">
        <f t="shared" si="700"/>
        <v>-0.00831731356851536</v>
      </c>
      <c r="AZ2963" s="12">
        <f t="shared" si="701"/>
        <v>0.0099146477454327</v>
      </c>
      <c r="BA2963" s="12">
        <f t="shared" si="702"/>
        <v>0.000560965826668766</v>
      </c>
      <c r="BB2963" s="12">
        <f t="shared" si="703"/>
        <v>0.0104756135721015</v>
      </c>
      <c r="BC2963" s="12">
        <f t="shared" si="704"/>
        <v>0.989524386427899</v>
      </c>
    </row>
    <row r="2964" spans="1:55">
      <c r="A2964" s="3" t="s">
        <v>5979</v>
      </c>
      <c r="B2964" s="3" t="s">
        <v>5980</v>
      </c>
      <c r="C2964" s="3">
        <v>2983000000</v>
      </c>
      <c r="D2964" s="3">
        <v>0</v>
      </c>
      <c r="E2964" s="3">
        <v>201512000000</v>
      </c>
      <c r="F2964" s="3">
        <v>0</v>
      </c>
      <c r="G2964" s="3">
        <v>1628566000000</v>
      </c>
      <c r="H2964" s="3">
        <v>0</v>
      </c>
      <c r="I2964" s="3">
        <v>0</v>
      </c>
      <c r="J2964" s="3">
        <v>350000000</v>
      </c>
      <c r="K2964" s="3">
        <v>0</v>
      </c>
      <c r="L2964" s="3">
        <v>24453000000</v>
      </c>
      <c r="M2964" s="3">
        <v>0</v>
      </c>
      <c r="N2964" s="3">
        <v>0</v>
      </c>
      <c r="O2964" s="3">
        <v>0</v>
      </c>
      <c r="P2964" s="3">
        <v>0</v>
      </c>
      <c r="Q2964" s="3">
        <v>0</v>
      </c>
      <c r="R2964" s="3">
        <v>0</v>
      </c>
      <c r="S2964" s="3">
        <v>0</v>
      </c>
      <c r="T2964" s="3">
        <v>0</v>
      </c>
      <c r="U2964" s="3">
        <v>3738000000</v>
      </c>
      <c r="V2964" s="3">
        <v>3332000000</v>
      </c>
      <c r="W2964" s="3">
        <v>0</v>
      </c>
      <c r="X2964" s="3">
        <v>0</v>
      </c>
      <c r="Y2964" s="3">
        <v>6231000000</v>
      </c>
      <c r="Z2964" s="3">
        <v>0</v>
      </c>
      <c r="AA2964" s="3">
        <v>0</v>
      </c>
      <c r="AB2964" s="3">
        <v>0</v>
      </c>
      <c r="AC2964" s="3">
        <v>0</v>
      </c>
      <c r="AD2964" s="3">
        <v>0</v>
      </c>
      <c r="AE2964" s="3">
        <v>0</v>
      </c>
      <c r="AF2964" s="3">
        <v>0</v>
      </c>
      <c r="AG2964" s="3">
        <v>0</v>
      </c>
      <c r="AH2964" s="3">
        <v>616000000</v>
      </c>
      <c r="AI2964" s="3">
        <v>0</v>
      </c>
      <c r="AJ2964" s="3">
        <v>0</v>
      </c>
      <c r="AK2964" s="3">
        <v>0</v>
      </c>
      <c r="AL2964" s="3">
        <v>26623000000</v>
      </c>
      <c r="AM2964" s="3">
        <v>0</v>
      </c>
      <c r="AN2964" s="3">
        <v>0</v>
      </c>
      <c r="AO2964" s="6">
        <f t="shared" si="690"/>
        <v>1854881000000</v>
      </c>
      <c r="AP2964" s="6">
        <f t="shared" si="691"/>
        <v>0</v>
      </c>
      <c r="AQ2964" s="6">
        <f t="shared" si="692"/>
        <v>13301000000</v>
      </c>
      <c r="AR2964" s="6">
        <f t="shared" si="693"/>
        <v>-13301000000</v>
      </c>
      <c r="AS2964" s="6">
        <f t="shared" si="694"/>
        <v>27239000000</v>
      </c>
      <c r="AT2964" s="10">
        <f t="shared" si="695"/>
        <v>2983000000</v>
      </c>
      <c r="AU2964" s="10">
        <f t="shared" si="696"/>
        <v>30222000000</v>
      </c>
      <c r="AV2964" s="10">
        <f t="shared" si="697"/>
        <v>1841580000000</v>
      </c>
      <c r="AW2964" s="12">
        <f t="shared" si="698"/>
        <v>0.990960048124748</v>
      </c>
      <c r="AX2964" s="12">
        <f t="shared" si="699"/>
        <v>0.00744630040997926</v>
      </c>
      <c r="AY2964" s="12">
        <f t="shared" si="700"/>
        <v>-0.00710598663747555</v>
      </c>
      <c r="AZ2964" s="12">
        <f t="shared" si="701"/>
        <v>0.0145522870474548</v>
      </c>
      <c r="BA2964" s="12">
        <f t="shared" si="702"/>
        <v>0.0015936514652725</v>
      </c>
      <c r="BB2964" s="12">
        <f t="shared" si="703"/>
        <v>0.0161459385127273</v>
      </c>
      <c r="BC2964" s="12">
        <f t="shared" si="704"/>
        <v>0.983854061487273</v>
      </c>
    </row>
    <row r="2965" spans="1:55">
      <c r="A2965" s="3" t="s">
        <v>5981</v>
      </c>
      <c r="B2965" s="3" t="s">
        <v>5982</v>
      </c>
      <c r="C2965" s="3">
        <v>2526432000</v>
      </c>
      <c r="D2965" s="3">
        <v>0</v>
      </c>
      <c r="E2965" s="3">
        <v>131745247000</v>
      </c>
      <c r="F2965" s="3">
        <v>0</v>
      </c>
      <c r="G2965" s="3">
        <v>535879864000</v>
      </c>
      <c r="H2965" s="3">
        <v>0</v>
      </c>
      <c r="I2965" s="3">
        <v>0</v>
      </c>
      <c r="J2965" s="3">
        <v>0</v>
      </c>
      <c r="K2965" s="3">
        <v>0</v>
      </c>
      <c r="L2965" s="3">
        <v>44178000000</v>
      </c>
      <c r="M2965" s="3">
        <v>0</v>
      </c>
      <c r="N2965" s="3">
        <v>0</v>
      </c>
      <c r="O2965" s="3">
        <v>0</v>
      </c>
      <c r="P2965" s="3">
        <v>0</v>
      </c>
      <c r="Q2965" s="3">
        <v>0</v>
      </c>
      <c r="R2965" s="3">
        <v>0</v>
      </c>
      <c r="S2965" s="3">
        <v>0</v>
      </c>
      <c r="T2965" s="3">
        <v>0</v>
      </c>
      <c r="U2965" s="3">
        <v>2990047000</v>
      </c>
      <c r="V2965" s="3">
        <v>2481042000</v>
      </c>
      <c r="W2965" s="3">
        <v>0</v>
      </c>
      <c r="X2965" s="3">
        <v>0</v>
      </c>
      <c r="Y2965" s="3">
        <v>957348000</v>
      </c>
      <c r="Z2965" s="3">
        <v>0</v>
      </c>
      <c r="AA2965" s="3">
        <v>0</v>
      </c>
      <c r="AB2965" s="3">
        <v>0</v>
      </c>
      <c r="AC2965" s="3">
        <v>0</v>
      </c>
      <c r="AD2965" s="3">
        <v>853935000</v>
      </c>
      <c r="AE2965" s="3">
        <v>0</v>
      </c>
      <c r="AF2965" s="3">
        <v>0</v>
      </c>
      <c r="AG2965" s="3">
        <v>0</v>
      </c>
      <c r="AH2965" s="3">
        <v>1118819000</v>
      </c>
      <c r="AI2965" s="3">
        <v>0</v>
      </c>
      <c r="AJ2965" s="3">
        <v>0</v>
      </c>
      <c r="AK2965" s="3">
        <v>0</v>
      </c>
      <c r="AL2965" s="3">
        <v>7820881000</v>
      </c>
      <c r="AM2965" s="3">
        <v>0</v>
      </c>
      <c r="AN2965" s="3">
        <v>0</v>
      </c>
      <c r="AO2965" s="6">
        <f t="shared" si="690"/>
        <v>711803111000</v>
      </c>
      <c r="AP2965" s="6">
        <f t="shared" si="691"/>
        <v>0</v>
      </c>
      <c r="AQ2965" s="6">
        <f t="shared" si="692"/>
        <v>6428437000</v>
      </c>
      <c r="AR2965" s="6">
        <f t="shared" si="693"/>
        <v>-6428437000</v>
      </c>
      <c r="AS2965" s="6">
        <f t="shared" si="694"/>
        <v>9793635000</v>
      </c>
      <c r="AT2965" s="10">
        <f t="shared" si="695"/>
        <v>2526432000</v>
      </c>
      <c r="AU2965" s="10">
        <f t="shared" si="696"/>
        <v>12320067000</v>
      </c>
      <c r="AV2965" s="10">
        <f t="shared" si="697"/>
        <v>705374674000</v>
      </c>
      <c r="AW2965" s="12">
        <f t="shared" si="698"/>
        <v>0.991790897071656</v>
      </c>
      <c r="AX2965" s="12">
        <f t="shared" si="699"/>
        <v>0.00468889878628775</v>
      </c>
      <c r="AY2965" s="12">
        <f t="shared" si="700"/>
        <v>-0.00895706298619792</v>
      </c>
      <c r="AZ2965" s="12">
        <f t="shared" si="701"/>
        <v>0.0136459617724857</v>
      </c>
      <c r="BA2965" s="12">
        <f t="shared" si="702"/>
        <v>0.00352020414205599</v>
      </c>
      <c r="BB2965" s="12">
        <f t="shared" si="703"/>
        <v>0.0171661659145417</v>
      </c>
      <c r="BC2965" s="12">
        <f t="shared" si="704"/>
        <v>0.982833834085458</v>
      </c>
    </row>
    <row r="2966" spans="1:55">
      <c r="A2966" s="3" t="s">
        <v>5983</v>
      </c>
      <c r="B2966" s="3" t="s">
        <v>5984</v>
      </c>
      <c r="C2966" s="3">
        <v>5904117000</v>
      </c>
      <c r="D2966" s="3">
        <v>0</v>
      </c>
      <c r="E2966" s="3">
        <v>249754119000</v>
      </c>
      <c r="F2966" s="3">
        <v>0</v>
      </c>
      <c r="G2966" s="3">
        <v>756189696000</v>
      </c>
      <c r="H2966" s="3">
        <v>0</v>
      </c>
      <c r="I2966" s="3">
        <v>0</v>
      </c>
      <c r="J2966" s="3">
        <v>12937000</v>
      </c>
      <c r="K2966" s="3">
        <v>0</v>
      </c>
      <c r="L2966" s="3">
        <v>16811537000</v>
      </c>
      <c r="M2966" s="3">
        <v>0</v>
      </c>
      <c r="N2966" s="3">
        <v>0</v>
      </c>
      <c r="O2966" s="3">
        <v>0</v>
      </c>
      <c r="P2966" s="3">
        <v>0</v>
      </c>
      <c r="Q2966" s="3">
        <v>0</v>
      </c>
      <c r="R2966" s="3">
        <v>0</v>
      </c>
      <c r="S2966" s="3">
        <v>0</v>
      </c>
      <c r="T2966" s="3">
        <v>0</v>
      </c>
      <c r="U2966" s="3">
        <v>4659649000</v>
      </c>
      <c r="V2966" s="3">
        <v>1887796000</v>
      </c>
      <c r="W2966" s="3">
        <v>0</v>
      </c>
      <c r="X2966" s="3">
        <v>0</v>
      </c>
      <c r="Y2966" s="3">
        <v>1588406000</v>
      </c>
      <c r="Z2966" s="3">
        <v>0</v>
      </c>
      <c r="AA2966" s="3">
        <v>0</v>
      </c>
      <c r="AB2966" s="3">
        <v>0</v>
      </c>
      <c r="AC2966" s="3">
        <v>0</v>
      </c>
      <c r="AD2966" s="3">
        <v>3115296000</v>
      </c>
      <c r="AE2966" s="3">
        <v>0</v>
      </c>
      <c r="AF2966" s="3">
        <v>0</v>
      </c>
      <c r="AG2966" s="3">
        <v>0</v>
      </c>
      <c r="AH2966" s="3">
        <v>432553000</v>
      </c>
      <c r="AI2966" s="3">
        <v>0</v>
      </c>
      <c r="AJ2966" s="3">
        <v>0</v>
      </c>
      <c r="AK2966" s="3">
        <v>0</v>
      </c>
      <c r="AL2966" s="3">
        <v>6302561000</v>
      </c>
      <c r="AM2966" s="3">
        <v>0</v>
      </c>
      <c r="AN2966" s="3">
        <v>0</v>
      </c>
      <c r="AO2966" s="6">
        <f t="shared" si="690"/>
        <v>1022768289000</v>
      </c>
      <c r="AP2966" s="6">
        <f t="shared" si="691"/>
        <v>0</v>
      </c>
      <c r="AQ2966" s="6">
        <f t="shared" si="692"/>
        <v>8135851000</v>
      </c>
      <c r="AR2966" s="6">
        <f t="shared" si="693"/>
        <v>-8135851000</v>
      </c>
      <c r="AS2966" s="6">
        <f t="shared" si="694"/>
        <v>9850410000</v>
      </c>
      <c r="AT2966" s="10">
        <f t="shared" si="695"/>
        <v>5904117000</v>
      </c>
      <c r="AU2966" s="10">
        <f t="shared" si="696"/>
        <v>15754527000</v>
      </c>
      <c r="AV2966" s="10">
        <f t="shared" si="697"/>
        <v>1014632438000</v>
      </c>
      <c r="AW2966" s="12">
        <f t="shared" si="698"/>
        <v>0.992606005065291</v>
      </c>
      <c r="AX2966" s="12">
        <f t="shared" si="699"/>
        <v>0.00166399523503289</v>
      </c>
      <c r="AY2966" s="12">
        <f t="shared" si="700"/>
        <v>-0.00789591801561659</v>
      </c>
      <c r="AZ2966" s="12">
        <f t="shared" si="701"/>
        <v>0.00955991325064948</v>
      </c>
      <c r="BA2966" s="12">
        <f t="shared" si="702"/>
        <v>0.00572999969967594</v>
      </c>
      <c r="BB2966" s="12">
        <f t="shared" si="703"/>
        <v>0.0152899129503254</v>
      </c>
      <c r="BC2966" s="12">
        <f t="shared" si="704"/>
        <v>0.984710087049675</v>
      </c>
    </row>
    <row r="2967" spans="1:55">
      <c r="A2967" s="3" t="s">
        <v>5985</v>
      </c>
      <c r="B2967" s="3" t="s">
        <v>5986</v>
      </c>
      <c r="C2967" s="3">
        <v>1421565000</v>
      </c>
      <c r="D2967" s="3">
        <v>0</v>
      </c>
      <c r="E2967" s="3">
        <v>12151765000</v>
      </c>
      <c r="F2967" s="3">
        <v>0</v>
      </c>
      <c r="G2967" s="3">
        <v>155895643000</v>
      </c>
      <c r="H2967" s="3">
        <v>0</v>
      </c>
      <c r="I2967" s="3">
        <v>0</v>
      </c>
      <c r="J2967" s="3">
        <v>0</v>
      </c>
      <c r="K2967" s="3">
        <v>0</v>
      </c>
      <c r="L2967" s="3">
        <v>400022000</v>
      </c>
      <c r="M2967" s="3">
        <v>0</v>
      </c>
      <c r="N2967" s="3">
        <v>0</v>
      </c>
      <c r="O2967" s="3">
        <v>0</v>
      </c>
      <c r="P2967" s="3">
        <v>0</v>
      </c>
      <c r="Q2967" s="3">
        <v>0</v>
      </c>
      <c r="R2967" s="3">
        <v>0</v>
      </c>
      <c r="S2967" s="3">
        <v>0</v>
      </c>
      <c r="T2967" s="3">
        <v>0</v>
      </c>
      <c r="U2967" s="3">
        <v>400737000</v>
      </c>
      <c r="V2967" s="3">
        <v>381033000</v>
      </c>
      <c r="W2967" s="3">
        <v>0</v>
      </c>
      <c r="X2967" s="3">
        <v>0</v>
      </c>
      <c r="Y2967" s="3">
        <v>56942000</v>
      </c>
      <c r="Z2967" s="3">
        <v>0</v>
      </c>
      <c r="AA2967" s="3">
        <v>0</v>
      </c>
      <c r="AB2967" s="3">
        <v>0</v>
      </c>
      <c r="AC2967" s="3">
        <v>0</v>
      </c>
      <c r="AD2967" s="3">
        <v>253559000</v>
      </c>
      <c r="AE2967" s="3">
        <v>0</v>
      </c>
      <c r="AF2967" s="3">
        <v>0</v>
      </c>
      <c r="AG2967" s="3">
        <v>0</v>
      </c>
      <c r="AH2967" s="3">
        <v>179124000</v>
      </c>
      <c r="AI2967" s="3">
        <v>0</v>
      </c>
      <c r="AJ2967" s="3">
        <v>0</v>
      </c>
      <c r="AK2967" s="3">
        <v>0</v>
      </c>
      <c r="AL2967" s="3">
        <v>1418288000</v>
      </c>
      <c r="AM2967" s="3">
        <v>0</v>
      </c>
      <c r="AN2967" s="3">
        <v>0</v>
      </c>
      <c r="AO2967" s="6">
        <f t="shared" si="690"/>
        <v>168447430000</v>
      </c>
      <c r="AP2967" s="6">
        <f t="shared" si="691"/>
        <v>0</v>
      </c>
      <c r="AQ2967" s="6">
        <f t="shared" si="692"/>
        <v>838712000</v>
      </c>
      <c r="AR2967" s="6">
        <f t="shared" si="693"/>
        <v>-838712000</v>
      </c>
      <c r="AS2967" s="6">
        <f t="shared" si="694"/>
        <v>1850971000</v>
      </c>
      <c r="AT2967" s="10">
        <f t="shared" si="695"/>
        <v>1421565000</v>
      </c>
      <c r="AU2967" s="10">
        <f t="shared" si="696"/>
        <v>3272536000</v>
      </c>
      <c r="AV2967" s="10">
        <f t="shared" si="697"/>
        <v>167608718000</v>
      </c>
      <c r="AW2967" s="12">
        <f t="shared" si="698"/>
        <v>0.985757220625265</v>
      </c>
      <c r="AX2967" s="12">
        <f t="shared" si="699"/>
        <v>0.0059237568563255</v>
      </c>
      <c r="AY2967" s="12">
        <f t="shared" si="700"/>
        <v>-0.0049081568654687</v>
      </c>
      <c r="AZ2967" s="12">
        <f t="shared" si="701"/>
        <v>0.0108319137217942</v>
      </c>
      <c r="BA2967" s="12">
        <f t="shared" si="702"/>
        <v>0.00831902251840919</v>
      </c>
      <c r="BB2967" s="12">
        <f t="shared" si="703"/>
        <v>0.0191509362402034</v>
      </c>
      <c r="BC2967" s="12">
        <f t="shared" si="704"/>
        <v>0.980849063759797</v>
      </c>
    </row>
    <row r="2968" spans="1:55">
      <c r="A2968" s="3" t="s">
        <v>5987</v>
      </c>
      <c r="B2968" s="3" t="s">
        <v>5988</v>
      </c>
      <c r="C2968" s="3">
        <v>42143000000</v>
      </c>
      <c r="D2968" s="3">
        <v>0</v>
      </c>
      <c r="E2968" s="3">
        <v>634839000000</v>
      </c>
      <c r="F2968" s="3">
        <v>0</v>
      </c>
      <c r="G2968" s="3">
        <v>19863468000000</v>
      </c>
      <c r="H2968" s="3">
        <v>0</v>
      </c>
      <c r="I2968" s="3">
        <v>0</v>
      </c>
      <c r="J2968" s="3">
        <v>0</v>
      </c>
      <c r="K2968" s="3">
        <v>0</v>
      </c>
      <c r="L2968" s="3">
        <v>853923000000</v>
      </c>
      <c r="M2968" s="3">
        <v>0</v>
      </c>
      <c r="N2968" s="3">
        <v>0</v>
      </c>
      <c r="O2968" s="3">
        <v>0</v>
      </c>
      <c r="P2968" s="3">
        <v>0</v>
      </c>
      <c r="Q2968" s="3">
        <v>0</v>
      </c>
      <c r="R2968" s="3">
        <v>0</v>
      </c>
      <c r="S2968" s="3">
        <v>0</v>
      </c>
      <c r="T2968" s="3">
        <v>0</v>
      </c>
      <c r="U2968" s="3">
        <v>32045000000</v>
      </c>
      <c r="V2968" s="3">
        <v>100464000000</v>
      </c>
      <c r="W2968" s="3">
        <v>0</v>
      </c>
      <c r="X2968" s="3">
        <v>0</v>
      </c>
      <c r="Y2968" s="3">
        <v>0</v>
      </c>
      <c r="Z2968" s="3">
        <v>0</v>
      </c>
      <c r="AA2968" s="3">
        <v>0</v>
      </c>
      <c r="AB2968" s="3">
        <v>0</v>
      </c>
      <c r="AC2968" s="3">
        <v>0</v>
      </c>
      <c r="AD2968" s="3">
        <v>30526000000</v>
      </c>
      <c r="AE2968" s="3">
        <v>0</v>
      </c>
      <c r="AF2968" s="3">
        <v>0</v>
      </c>
      <c r="AG2968" s="3">
        <v>0</v>
      </c>
      <c r="AH2968" s="3">
        <v>0</v>
      </c>
      <c r="AI2968" s="3">
        <v>0</v>
      </c>
      <c r="AJ2968" s="3">
        <v>0</v>
      </c>
      <c r="AK2968" s="3">
        <v>0</v>
      </c>
      <c r="AL2968" s="3">
        <v>79948000000</v>
      </c>
      <c r="AM2968" s="3">
        <v>4588000000</v>
      </c>
      <c r="AN2968" s="3">
        <v>0</v>
      </c>
      <c r="AO2968" s="6">
        <f t="shared" si="690"/>
        <v>21352230000000</v>
      </c>
      <c r="AP2968" s="6">
        <f t="shared" si="691"/>
        <v>0</v>
      </c>
      <c r="AQ2968" s="6">
        <f t="shared" si="692"/>
        <v>132509000000</v>
      </c>
      <c r="AR2968" s="6">
        <f t="shared" si="693"/>
        <v>-132509000000</v>
      </c>
      <c r="AS2968" s="6">
        <f t="shared" si="694"/>
        <v>115062000000</v>
      </c>
      <c r="AT2968" s="10">
        <f t="shared" si="695"/>
        <v>42143000000</v>
      </c>
      <c r="AU2968" s="10">
        <f t="shared" si="696"/>
        <v>157205000000</v>
      </c>
      <c r="AV2968" s="10">
        <f t="shared" si="697"/>
        <v>21219721000000</v>
      </c>
      <c r="AW2968" s="12">
        <f t="shared" si="698"/>
        <v>0.998844735674343</v>
      </c>
      <c r="AX2968" s="12">
        <f t="shared" si="699"/>
        <v>-0.000816160377783036</v>
      </c>
      <c r="AY2968" s="12">
        <f t="shared" si="700"/>
        <v>-0.00619869292713087</v>
      </c>
      <c r="AZ2968" s="12">
        <f t="shared" si="701"/>
        <v>0.00538253254934783</v>
      </c>
      <c r="BA2968" s="12">
        <f t="shared" si="702"/>
        <v>0.00197142470343959</v>
      </c>
      <c r="BB2968" s="12">
        <f t="shared" si="703"/>
        <v>0.00735395725278742</v>
      </c>
      <c r="BC2968" s="12">
        <f t="shared" si="704"/>
        <v>0.992646042747213</v>
      </c>
    </row>
    <row r="2969" spans="1:55">
      <c r="A2969" s="3" t="s">
        <v>5989</v>
      </c>
      <c r="B2969" s="3" t="s">
        <v>5990</v>
      </c>
      <c r="C2969" s="3">
        <v>0</v>
      </c>
      <c r="D2969" s="3">
        <v>0</v>
      </c>
      <c r="E2969" s="3">
        <v>31693419000</v>
      </c>
      <c r="F2969" s="3">
        <v>0</v>
      </c>
      <c r="G2969" s="3">
        <v>237443502000</v>
      </c>
      <c r="H2969" s="3">
        <v>0</v>
      </c>
      <c r="I2969" s="3">
        <v>0</v>
      </c>
      <c r="J2969" s="3">
        <v>0</v>
      </c>
      <c r="K2969" s="3">
        <v>0</v>
      </c>
      <c r="L2969" s="3">
        <v>2344743000</v>
      </c>
      <c r="M2969" s="3">
        <v>0</v>
      </c>
      <c r="N2969" s="3">
        <v>0</v>
      </c>
      <c r="O2969" s="3">
        <v>0</v>
      </c>
      <c r="P2969" s="3">
        <v>0</v>
      </c>
      <c r="Q2969" s="3">
        <v>0</v>
      </c>
      <c r="R2969" s="3">
        <v>0</v>
      </c>
      <c r="S2969" s="3">
        <v>0</v>
      </c>
      <c r="T2969" s="3">
        <v>0</v>
      </c>
      <c r="U2969" s="3">
        <v>1190443000</v>
      </c>
      <c r="V2969" s="3">
        <v>721511000</v>
      </c>
      <c r="W2969" s="3">
        <v>0</v>
      </c>
      <c r="X2969" s="3">
        <v>0</v>
      </c>
      <c r="Y2969" s="3">
        <v>258475000</v>
      </c>
      <c r="Z2969" s="3">
        <v>0</v>
      </c>
      <c r="AA2969" s="3">
        <v>0</v>
      </c>
      <c r="AB2969" s="3">
        <v>0</v>
      </c>
      <c r="AC2969" s="3">
        <v>0</v>
      </c>
      <c r="AD2969" s="3">
        <v>0</v>
      </c>
      <c r="AE2969" s="3">
        <v>0</v>
      </c>
      <c r="AF2969" s="3">
        <v>0</v>
      </c>
      <c r="AG2969" s="3">
        <v>0</v>
      </c>
      <c r="AH2969" s="3">
        <v>206980000</v>
      </c>
      <c r="AI2969" s="3">
        <v>0</v>
      </c>
      <c r="AJ2969" s="3">
        <v>0</v>
      </c>
      <c r="AK2969" s="3">
        <v>0</v>
      </c>
      <c r="AL2969" s="3">
        <v>4136707000</v>
      </c>
      <c r="AM2969" s="3">
        <v>0</v>
      </c>
      <c r="AN2969" s="3">
        <v>0</v>
      </c>
      <c r="AO2969" s="6">
        <f t="shared" si="690"/>
        <v>271481664000</v>
      </c>
      <c r="AP2969" s="6">
        <f t="shared" si="691"/>
        <v>0</v>
      </c>
      <c r="AQ2969" s="6">
        <f t="shared" si="692"/>
        <v>2170429000</v>
      </c>
      <c r="AR2969" s="6">
        <f t="shared" si="693"/>
        <v>-2170429000</v>
      </c>
      <c r="AS2969" s="6">
        <f t="shared" si="694"/>
        <v>4343687000</v>
      </c>
      <c r="AT2969" s="10">
        <f t="shared" si="695"/>
        <v>0</v>
      </c>
      <c r="AU2969" s="10">
        <f t="shared" si="696"/>
        <v>4343687000</v>
      </c>
      <c r="AV2969" s="10">
        <f t="shared" si="697"/>
        <v>269311235000</v>
      </c>
      <c r="AW2969" s="12">
        <f t="shared" si="698"/>
        <v>0.992058399738924</v>
      </c>
      <c r="AX2969" s="12">
        <f t="shared" si="699"/>
        <v>0.00794160026107625</v>
      </c>
      <c r="AY2969" s="12">
        <f t="shared" si="700"/>
        <v>-0.00793126242399543</v>
      </c>
      <c r="AZ2969" s="12">
        <f t="shared" si="701"/>
        <v>0.0158728626850717</v>
      </c>
      <c r="BA2969" s="12">
        <f t="shared" si="702"/>
        <v>0</v>
      </c>
      <c r="BB2969" s="12">
        <f t="shared" si="703"/>
        <v>0.0158728626850717</v>
      </c>
      <c r="BC2969" s="12">
        <f t="shared" si="704"/>
        <v>0.984127137314928</v>
      </c>
    </row>
    <row r="2970" spans="1:55">
      <c r="A2970" s="3" t="s">
        <v>5991</v>
      </c>
      <c r="B2970" s="3" t="s">
        <v>5992</v>
      </c>
      <c r="C2970" s="3">
        <v>16441000000</v>
      </c>
      <c r="D2970" s="3">
        <v>0</v>
      </c>
      <c r="E2970" s="3">
        <v>533180000000</v>
      </c>
      <c r="F2970" s="3">
        <v>0</v>
      </c>
      <c r="G2970" s="3">
        <v>17830481000000</v>
      </c>
      <c r="H2970" s="3">
        <v>0</v>
      </c>
      <c r="I2970" s="3">
        <v>0</v>
      </c>
      <c r="J2970" s="3">
        <v>0</v>
      </c>
      <c r="K2970" s="3">
        <v>0</v>
      </c>
      <c r="L2970" s="3">
        <v>638625000000</v>
      </c>
      <c r="M2970" s="3">
        <v>0</v>
      </c>
      <c r="N2970" s="3">
        <v>0</v>
      </c>
      <c r="O2970" s="3">
        <v>0</v>
      </c>
      <c r="P2970" s="3">
        <v>0</v>
      </c>
      <c r="Q2970" s="3">
        <v>0</v>
      </c>
      <c r="R2970" s="3">
        <v>0</v>
      </c>
      <c r="S2970" s="3">
        <v>0</v>
      </c>
      <c r="T2970" s="3">
        <v>0</v>
      </c>
      <c r="U2970" s="3">
        <v>34009000000</v>
      </c>
      <c r="V2970" s="3">
        <v>71423000000</v>
      </c>
      <c r="W2970" s="3">
        <v>0</v>
      </c>
      <c r="X2970" s="3">
        <v>0</v>
      </c>
      <c r="Y2970" s="3">
        <v>57220000000</v>
      </c>
      <c r="Z2970" s="3">
        <v>0</v>
      </c>
      <c r="AA2970" s="3">
        <v>0</v>
      </c>
      <c r="AB2970" s="3">
        <v>0</v>
      </c>
      <c r="AC2970" s="3">
        <v>0</v>
      </c>
      <c r="AD2970" s="3">
        <v>0</v>
      </c>
      <c r="AE2970" s="3">
        <v>0</v>
      </c>
      <c r="AF2970" s="3">
        <v>0</v>
      </c>
      <c r="AG2970" s="3">
        <v>0</v>
      </c>
      <c r="AH2970" s="3">
        <v>5173000000</v>
      </c>
      <c r="AI2970" s="3">
        <v>0</v>
      </c>
      <c r="AJ2970" s="3">
        <v>2171000000</v>
      </c>
      <c r="AK2970" s="3">
        <v>0</v>
      </c>
      <c r="AL2970" s="3">
        <v>91754000000</v>
      </c>
      <c r="AM2970" s="3">
        <v>1207000000</v>
      </c>
      <c r="AN2970" s="3">
        <v>0</v>
      </c>
      <c r="AO2970" s="6">
        <f t="shared" si="690"/>
        <v>19002286000000</v>
      </c>
      <c r="AP2970" s="6">
        <f t="shared" si="691"/>
        <v>0</v>
      </c>
      <c r="AQ2970" s="6">
        <f t="shared" si="692"/>
        <v>162652000000</v>
      </c>
      <c r="AR2970" s="6">
        <f t="shared" si="693"/>
        <v>-162652000000</v>
      </c>
      <c r="AS2970" s="6">
        <f t="shared" si="694"/>
        <v>100305000000</v>
      </c>
      <c r="AT2970" s="10">
        <f t="shared" si="695"/>
        <v>16441000000</v>
      </c>
      <c r="AU2970" s="10">
        <f t="shared" si="696"/>
        <v>116746000000</v>
      </c>
      <c r="AV2970" s="10">
        <f t="shared" si="697"/>
        <v>18839634000000</v>
      </c>
      <c r="AW2970" s="12">
        <f t="shared" si="698"/>
        <v>1.00242166489593</v>
      </c>
      <c r="AX2970" s="12">
        <f t="shared" si="699"/>
        <v>-0.00328897183956008</v>
      </c>
      <c r="AY2970" s="12">
        <f t="shared" si="700"/>
        <v>-0.00858033021072589</v>
      </c>
      <c r="AZ2970" s="12">
        <f t="shared" si="701"/>
        <v>0.0052913583711658</v>
      </c>
      <c r="BA2970" s="12">
        <f t="shared" si="702"/>
        <v>0.000867306943625312</v>
      </c>
      <c r="BB2970" s="12">
        <f t="shared" si="703"/>
        <v>0.00615866531479111</v>
      </c>
      <c r="BC2970" s="12">
        <f t="shared" si="704"/>
        <v>0.993841334685209</v>
      </c>
    </row>
    <row r="2971" spans="1:55">
      <c r="A2971" s="3" t="s">
        <v>5993</v>
      </c>
      <c r="B2971" s="3" t="s">
        <v>5994</v>
      </c>
      <c r="C2971" s="3">
        <v>1210035000</v>
      </c>
      <c r="D2971" s="3">
        <v>0</v>
      </c>
      <c r="E2971" s="3">
        <v>9770872000</v>
      </c>
      <c r="F2971" s="3">
        <v>0</v>
      </c>
      <c r="G2971" s="3">
        <v>88790713000</v>
      </c>
      <c r="H2971" s="3">
        <v>0</v>
      </c>
      <c r="I2971" s="3">
        <v>0</v>
      </c>
      <c r="J2971" s="3">
        <v>0</v>
      </c>
      <c r="K2971" s="3">
        <v>0</v>
      </c>
      <c r="L2971" s="3">
        <v>2602234000</v>
      </c>
      <c r="M2971" s="3">
        <v>0</v>
      </c>
      <c r="N2971" s="3">
        <v>0</v>
      </c>
      <c r="O2971" s="3">
        <v>0</v>
      </c>
      <c r="P2971" s="3">
        <v>0</v>
      </c>
      <c r="Q2971" s="3">
        <v>0</v>
      </c>
      <c r="R2971" s="3">
        <v>0</v>
      </c>
      <c r="S2971" s="3">
        <v>0</v>
      </c>
      <c r="T2971" s="3">
        <v>0</v>
      </c>
      <c r="U2971" s="3">
        <v>332828000</v>
      </c>
      <c r="V2971" s="3">
        <v>224994000</v>
      </c>
      <c r="W2971" s="3">
        <v>0</v>
      </c>
      <c r="X2971" s="3">
        <v>0</v>
      </c>
      <c r="Y2971" s="3">
        <v>249823000</v>
      </c>
      <c r="Z2971" s="3">
        <v>0</v>
      </c>
      <c r="AA2971" s="3">
        <v>0</v>
      </c>
      <c r="AB2971" s="3">
        <v>0</v>
      </c>
      <c r="AC2971" s="3">
        <v>0</v>
      </c>
      <c r="AD2971" s="3">
        <v>674449000</v>
      </c>
      <c r="AE2971" s="3">
        <v>0</v>
      </c>
      <c r="AF2971" s="3">
        <v>0</v>
      </c>
      <c r="AG2971" s="3">
        <v>0</v>
      </c>
      <c r="AH2971" s="3">
        <v>265214000</v>
      </c>
      <c r="AI2971" s="3">
        <v>0</v>
      </c>
      <c r="AJ2971" s="3">
        <v>0</v>
      </c>
      <c r="AK2971" s="3">
        <v>0</v>
      </c>
      <c r="AL2971" s="3">
        <v>801746000</v>
      </c>
      <c r="AM2971" s="3">
        <v>0</v>
      </c>
      <c r="AN2971" s="3">
        <v>0</v>
      </c>
      <c r="AO2971" s="6">
        <f t="shared" si="690"/>
        <v>101163819000</v>
      </c>
      <c r="AP2971" s="6">
        <f t="shared" si="691"/>
        <v>0</v>
      </c>
      <c r="AQ2971" s="6">
        <f t="shared" si="692"/>
        <v>807645000</v>
      </c>
      <c r="AR2971" s="6">
        <f t="shared" si="693"/>
        <v>-807645000</v>
      </c>
      <c r="AS2971" s="6">
        <f t="shared" si="694"/>
        <v>1741409000</v>
      </c>
      <c r="AT2971" s="10">
        <f t="shared" si="695"/>
        <v>1210035000</v>
      </c>
      <c r="AU2971" s="10">
        <f t="shared" si="696"/>
        <v>2951444000</v>
      </c>
      <c r="AV2971" s="10">
        <f t="shared" si="697"/>
        <v>100356174000</v>
      </c>
      <c r="AW2971" s="12">
        <f t="shared" si="698"/>
        <v>0.979248393859977</v>
      </c>
      <c r="AX2971" s="12">
        <f t="shared" si="699"/>
        <v>0.00903867515365614</v>
      </c>
      <c r="AY2971" s="12">
        <f t="shared" si="700"/>
        <v>-0.00781786489356477</v>
      </c>
      <c r="AZ2971" s="12">
        <f t="shared" si="701"/>
        <v>0.0168565400472209</v>
      </c>
      <c r="BA2971" s="12">
        <f t="shared" si="702"/>
        <v>0.0117129309863673</v>
      </c>
      <c r="BB2971" s="12">
        <f t="shared" si="703"/>
        <v>0.0285694710335882</v>
      </c>
      <c r="BC2971" s="12">
        <f t="shared" si="704"/>
        <v>0.971430528966412</v>
      </c>
    </row>
    <row r="2972" spans="1:55">
      <c r="A2972" s="3" t="s">
        <v>5995</v>
      </c>
      <c r="B2972" s="3" t="s">
        <v>5996</v>
      </c>
      <c r="C2972" s="3">
        <v>0</v>
      </c>
      <c r="D2972" s="3">
        <v>0</v>
      </c>
      <c r="E2972" s="3">
        <v>191549000000</v>
      </c>
      <c r="F2972" s="3">
        <v>0</v>
      </c>
      <c r="G2972" s="3">
        <v>2127418000000</v>
      </c>
      <c r="H2972" s="3">
        <v>0</v>
      </c>
      <c r="I2972" s="3">
        <v>0</v>
      </c>
      <c r="J2972" s="3">
        <v>0</v>
      </c>
      <c r="K2972" s="3">
        <v>0</v>
      </c>
      <c r="L2972" s="3">
        <v>15733000000</v>
      </c>
      <c r="M2972" s="3">
        <v>0</v>
      </c>
      <c r="N2972" s="3">
        <v>0</v>
      </c>
      <c r="O2972" s="3">
        <v>0</v>
      </c>
      <c r="P2972" s="3">
        <v>0</v>
      </c>
      <c r="Q2972" s="3">
        <v>0</v>
      </c>
      <c r="R2972" s="3">
        <v>0</v>
      </c>
      <c r="S2972" s="3">
        <v>0</v>
      </c>
      <c r="T2972" s="3">
        <v>0</v>
      </c>
      <c r="U2972" s="3">
        <v>7725000000</v>
      </c>
      <c r="V2972" s="3">
        <v>5383000000</v>
      </c>
      <c r="W2972" s="3">
        <v>0</v>
      </c>
      <c r="X2972" s="3">
        <v>0</v>
      </c>
      <c r="Y2972" s="3">
        <v>2496000000</v>
      </c>
      <c r="Z2972" s="3">
        <v>0</v>
      </c>
      <c r="AA2972" s="3">
        <v>0</v>
      </c>
      <c r="AB2972" s="3">
        <v>0</v>
      </c>
      <c r="AC2972" s="3">
        <v>0</v>
      </c>
      <c r="AD2972" s="3">
        <v>0</v>
      </c>
      <c r="AE2972" s="3">
        <v>0</v>
      </c>
      <c r="AF2972" s="3">
        <v>0</v>
      </c>
      <c r="AG2972" s="3">
        <v>0</v>
      </c>
      <c r="AH2972" s="3">
        <v>87000000</v>
      </c>
      <c r="AI2972" s="3">
        <v>0</v>
      </c>
      <c r="AJ2972" s="3">
        <v>0</v>
      </c>
      <c r="AK2972" s="3">
        <v>0</v>
      </c>
      <c r="AL2972" s="3">
        <v>9958000000</v>
      </c>
      <c r="AM2972" s="3">
        <v>0</v>
      </c>
      <c r="AN2972" s="3">
        <v>0</v>
      </c>
      <c r="AO2972" s="6">
        <f t="shared" si="690"/>
        <v>2334700000000</v>
      </c>
      <c r="AP2972" s="6">
        <f t="shared" si="691"/>
        <v>0</v>
      </c>
      <c r="AQ2972" s="6">
        <f t="shared" si="692"/>
        <v>15604000000</v>
      </c>
      <c r="AR2972" s="6">
        <f t="shared" si="693"/>
        <v>-15604000000</v>
      </c>
      <c r="AS2972" s="6">
        <f t="shared" si="694"/>
        <v>10045000000</v>
      </c>
      <c r="AT2972" s="10">
        <f t="shared" si="695"/>
        <v>0</v>
      </c>
      <c r="AU2972" s="10">
        <f t="shared" si="696"/>
        <v>10045000000</v>
      </c>
      <c r="AV2972" s="10">
        <f t="shared" si="697"/>
        <v>2319096000000</v>
      </c>
      <c r="AW2972" s="12">
        <f t="shared" si="698"/>
        <v>1.00238671681963</v>
      </c>
      <c r="AX2972" s="12">
        <f t="shared" si="699"/>
        <v>-0.00238671681963436</v>
      </c>
      <c r="AY2972" s="12">
        <f t="shared" si="700"/>
        <v>-0.0066994655969733</v>
      </c>
      <c r="AZ2972" s="12">
        <f t="shared" si="701"/>
        <v>0.00431274877733894</v>
      </c>
      <c r="BA2972" s="12">
        <f t="shared" si="702"/>
        <v>0</v>
      </c>
      <c r="BB2972" s="12">
        <f t="shared" si="703"/>
        <v>0.00431274877733894</v>
      </c>
      <c r="BC2972" s="12">
        <f t="shared" si="704"/>
        <v>0.995687251222661</v>
      </c>
    </row>
    <row r="2973" spans="1:55">
      <c r="A2973" s="3" t="s">
        <v>5997</v>
      </c>
      <c r="B2973" s="3" t="s">
        <v>5998</v>
      </c>
      <c r="C2973" s="3">
        <v>2000000</v>
      </c>
      <c r="D2973" s="3">
        <v>0</v>
      </c>
      <c r="E2973" s="3">
        <v>310569000000</v>
      </c>
      <c r="F2973" s="3">
        <v>0</v>
      </c>
      <c r="G2973" s="3">
        <v>3962283000000</v>
      </c>
      <c r="H2973" s="3">
        <v>0</v>
      </c>
      <c r="I2973" s="3">
        <v>0</v>
      </c>
      <c r="J2973" s="3">
        <v>0</v>
      </c>
      <c r="K2973" s="3">
        <v>0</v>
      </c>
      <c r="L2973" s="3">
        <v>7795000000</v>
      </c>
      <c r="M2973" s="3">
        <v>0</v>
      </c>
      <c r="N2973" s="3">
        <v>0</v>
      </c>
      <c r="O2973" s="3">
        <v>0</v>
      </c>
      <c r="P2973" s="3">
        <v>0</v>
      </c>
      <c r="Q2973" s="3">
        <v>0</v>
      </c>
      <c r="R2973" s="3">
        <v>0</v>
      </c>
      <c r="S2973" s="3">
        <v>0</v>
      </c>
      <c r="T2973" s="3">
        <v>0</v>
      </c>
      <c r="U2973" s="3">
        <v>10991000000</v>
      </c>
      <c r="V2973" s="3">
        <v>16589000000</v>
      </c>
      <c r="W2973" s="3">
        <v>0</v>
      </c>
      <c r="X2973" s="3">
        <v>0</v>
      </c>
      <c r="Y2973" s="3">
        <v>1988000000</v>
      </c>
      <c r="Z2973" s="3">
        <v>0</v>
      </c>
      <c r="AA2973" s="3">
        <v>0</v>
      </c>
      <c r="AB2973" s="3">
        <v>0</v>
      </c>
      <c r="AC2973" s="3">
        <v>0</v>
      </c>
      <c r="AD2973" s="3">
        <v>0</v>
      </c>
      <c r="AE2973" s="3">
        <v>0</v>
      </c>
      <c r="AF2973" s="3">
        <v>0</v>
      </c>
      <c r="AG2973" s="3">
        <v>0</v>
      </c>
      <c r="AH2973" s="3">
        <v>5072000000</v>
      </c>
      <c r="AI2973" s="3">
        <v>0</v>
      </c>
      <c r="AJ2973" s="3">
        <v>0</v>
      </c>
      <c r="AK2973" s="3">
        <v>0</v>
      </c>
      <c r="AL2973" s="3">
        <v>52972000000</v>
      </c>
      <c r="AM2973" s="3">
        <v>286000000</v>
      </c>
      <c r="AN2973" s="3">
        <v>0</v>
      </c>
      <c r="AO2973" s="6">
        <f t="shared" si="690"/>
        <v>4280647000000</v>
      </c>
      <c r="AP2973" s="6">
        <f t="shared" si="691"/>
        <v>0</v>
      </c>
      <c r="AQ2973" s="6">
        <f t="shared" si="692"/>
        <v>29568000000</v>
      </c>
      <c r="AR2973" s="6">
        <f t="shared" si="693"/>
        <v>-29568000000</v>
      </c>
      <c r="AS2973" s="6">
        <f t="shared" si="694"/>
        <v>58330000000</v>
      </c>
      <c r="AT2973" s="10">
        <f t="shared" si="695"/>
        <v>2000000</v>
      </c>
      <c r="AU2973" s="10">
        <f t="shared" si="696"/>
        <v>58332000000</v>
      </c>
      <c r="AV2973" s="10">
        <f t="shared" si="697"/>
        <v>4251079000000</v>
      </c>
      <c r="AW2973" s="12">
        <f t="shared" si="698"/>
        <v>0.993325305940882</v>
      </c>
      <c r="AX2973" s="12">
        <f t="shared" si="699"/>
        <v>0.00667422995857206</v>
      </c>
      <c r="AY2973" s="12">
        <f t="shared" si="700"/>
        <v>-0.00686126247879351</v>
      </c>
      <c r="AZ2973" s="12">
        <f t="shared" si="701"/>
        <v>0.0135354924373656</v>
      </c>
      <c r="BA2973" s="12">
        <f t="shared" si="702"/>
        <v>4.64100546455188e-7</v>
      </c>
      <c r="BB2973" s="12">
        <f t="shared" si="703"/>
        <v>0.013535956537912</v>
      </c>
      <c r="BC2973" s="12">
        <f t="shared" si="704"/>
        <v>0.986464043462088</v>
      </c>
    </row>
    <row r="2974" spans="1:55">
      <c r="A2974" s="3" t="s">
        <v>5999</v>
      </c>
      <c r="B2974" s="3" t="s">
        <v>6000</v>
      </c>
      <c r="C2974" s="3">
        <v>452648000</v>
      </c>
      <c r="D2974" s="3">
        <v>0</v>
      </c>
      <c r="E2974" s="3">
        <v>324635633000</v>
      </c>
      <c r="F2974" s="3">
        <v>0</v>
      </c>
      <c r="G2974" s="3">
        <v>1170503549000</v>
      </c>
      <c r="H2974" s="3">
        <v>0</v>
      </c>
      <c r="I2974" s="3">
        <v>0</v>
      </c>
      <c r="J2974" s="3">
        <v>0</v>
      </c>
      <c r="K2974" s="3">
        <v>0</v>
      </c>
      <c r="L2974" s="3">
        <v>9495782000</v>
      </c>
      <c r="M2974" s="3">
        <v>0</v>
      </c>
      <c r="N2974" s="3">
        <v>0</v>
      </c>
      <c r="O2974" s="3">
        <v>0</v>
      </c>
      <c r="P2974" s="3">
        <v>0</v>
      </c>
      <c r="Q2974" s="3">
        <v>0</v>
      </c>
      <c r="R2974" s="3">
        <v>0</v>
      </c>
      <c r="S2974" s="3">
        <v>0</v>
      </c>
      <c r="T2974" s="3">
        <v>0</v>
      </c>
      <c r="U2974" s="3">
        <v>4796833000</v>
      </c>
      <c r="V2974" s="3">
        <v>4060790000</v>
      </c>
      <c r="W2974" s="3">
        <v>0</v>
      </c>
      <c r="X2974" s="3">
        <v>0</v>
      </c>
      <c r="Y2974" s="3">
        <v>5608440000</v>
      </c>
      <c r="Z2974" s="3">
        <v>0</v>
      </c>
      <c r="AA2974" s="3">
        <v>0</v>
      </c>
      <c r="AB2974" s="3">
        <v>0</v>
      </c>
      <c r="AC2974" s="3">
        <v>0</v>
      </c>
      <c r="AD2974" s="3">
        <v>0</v>
      </c>
      <c r="AE2974" s="3">
        <v>0</v>
      </c>
      <c r="AF2974" s="3">
        <v>0</v>
      </c>
      <c r="AG2974" s="3">
        <v>0</v>
      </c>
      <c r="AH2974" s="3">
        <v>1009747000</v>
      </c>
      <c r="AI2974" s="3">
        <v>0</v>
      </c>
      <c r="AJ2974" s="3">
        <v>0</v>
      </c>
      <c r="AK2974" s="3">
        <v>0</v>
      </c>
      <c r="AL2974" s="3">
        <v>19131362000</v>
      </c>
      <c r="AM2974" s="3">
        <v>8210000</v>
      </c>
      <c r="AN2974" s="3">
        <v>0</v>
      </c>
      <c r="AO2974" s="6">
        <f t="shared" si="690"/>
        <v>1504634964000</v>
      </c>
      <c r="AP2974" s="6">
        <f t="shared" si="691"/>
        <v>0</v>
      </c>
      <c r="AQ2974" s="6">
        <f t="shared" si="692"/>
        <v>14466063000</v>
      </c>
      <c r="AR2974" s="6">
        <f t="shared" si="693"/>
        <v>-14466063000</v>
      </c>
      <c r="AS2974" s="6">
        <f t="shared" si="694"/>
        <v>20149319000</v>
      </c>
      <c r="AT2974" s="10">
        <f t="shared" si="695"/>
        <v>452648000</v>
      </c>
      <c r="AU2974" s="10">
        <f t="shared" si="696"/>
        <v>20601967000</v>
      </c>
      <c r="AV2974" s="10">
        <f t="shared" si="697"/>
        <v>1490168901000</v>
      </c>
      <c r="AW2974" s="12">
        <f t="shared" si="698"/>
        <v>0.995938560816888</v>
      </c>
      <c r="AX2974" s="12">
        <f t="shared" si="699"/>
        <v>0.00376182525118693</v>
      </c>
      <c r="AY2974" s="12">
        <f t="shared" si="700"/>
        <v>-0.00957528590629403</v>
      </c>
      <c r="AZ2974" s="12">
        <f t="shared" si="701"/>
        <v>0.013337111157481</v>
      </c>
      <c r="BA2974" s="12">
        <f t="shared" si="702"/>
        <v>0.000299613931925513</v>
      </c>
      <c r="BB2974" s="12">
        <f t="shared" si="703"/>
        <v>0.0136367250894065</v>
      </c>
      <c r="BC2974" s="12">
        <f t="shared" si="704"/>
        <v>0.986363274910594</v>
      </c>
    </row>
    <row r="2975" spans="1:55">
      <c r="A2975" s="3" t="s">
        <v>6001</v>
      </c>
      <c r="B2975" s="3" t="s">
        <v>6002</v>
      </c>
      <c r="C2975" s="3">
        <v>5670000000</v>
      </c>
      <c r="D2975" s="3">
        <v>0</v>
      </c>
      <c r="E2975" s="3">
        <v>579252000000</v>
      </c>
      <c r="F2975" s="3">
        <v>0</v>
      </c>
      <c r="G2975" s="3">
        <v>6317333000000</v>
      </c>
      <c r="H2975" s="3">
        <v>0</v>
      </c>
      <c r="I2975" s="3">
        <v>0</v>
      </c>
      <c r="J2975" s="3">
        <v>6527000000</v>
      </c>
      <c r="K2975" s="3">
        <v>0</v>
      </c>
      <c r="L2975" s="3">
        <v>62674000000</v>
      </c>
      <c r="M2975" s="3">
        <v>0</v>
      </c>
      <c r="N2975" s="3">
        <v>0</v>
      </c>
      <c r="O2975" s="3">
        <v>0</v>
      </c>
      <c r="P2975" s="3">
        <v>0</v>
      </c>
      <c r="Q2975" s="3">
        <v>0</v>
      </c>
      <c r="R2975" s="3">
        <v>0</v>
      </c>
      <c r="S2975" s="3">
        <v>0</v>
      </c>
      <c r="T2975" s="3">
        <v>0</v>
      </c>
      <c r="U2975" s="3">
        <v>6646000000</v>
      </c>
      <c r="V2975" s="3">
        <v>9649000000</v>
      </c>
      <c r="W2975" s="3">
        <v>0</v>
      </c>
      <c r="X2975" s="3">
        <v>0</v>
      </c>
      <c r="Y2975" s="3">
        <v>10981000000</v>
      </c>
      <c r="Z2975" s="3">
        <v>0</v>
      </c>
      <c r="AA2975" s="3">
        <v>0</v>
      </c>
      <c r="AB2975" s="3">
        <v>0</v>
      </c>
      <c r="AC2975" s="3">
        <v>0</v>
      </c>
      <c r="AD2975" s="3">
        <v>2917000000</v>
      </c>
      <c r="AE2975" s="3">
        <v>0</v>
      </c>
      <c r="AF2975" s="3">
        <v>0</v>
      </c>
      <c r="AG2975" s="3">
        <v>0</v>
      </c>
      <c r="AH2975" s="3">
        <v>3617000000</v>
      </c>
      <c r="AI2975" s="3">
        <v>0</v>
      </c>
      <c r="AJ2975" s="3">
        <v>0</v>
      </c>
      <c r="AK2975" s="3">
        <v>0</v>
      </c>
      <c r="AL2975" s="3">
        <v>30897000000</v>
      </c>
      <c r="AM2975" s="3">
        <v>1622000000</v>
      </c>
      <c r="AN2975" s="3">
        <v>0</v>
      </c>
      <c r="AO2975" s="6">
        <f t="shared" si="690"/>
        <v>6965786000000</v>
      </c>
      <c r="AP2975" s="6">
        <f t="shared" si="691"/>
        <v>0</v>
      </c>
      <c r="AQ2975" s="6">
        <f t="shared" si="692"/>
        <v>27276000000</v>
      </c>
      <c r="AR2975" s="6">
        <f t="shared" si="693"/>
        <v>-27276000000</v>
      </c>
      <c r="AS2975" s="6">
        <f t="shared" si="694"/>
        <v>39053000000</v>
      </c>
      <c r="AT2975" s="10">
        <f t="shared" si="695"/>
        <v>5670000000</v>
      </c>
      <c r="AU2975" s="10">
        <f t="shared" si="696"/>
        <v>44723000000</v>
      </c>
      <c r="AV2975" s="10">
        <f t="shared" si="697"/>
        <v>6938510000000</v>
      </c>
      <c r="AW2975" s="12">
        <f t="shared" si="698"/>
        <v>0.997501587015642</v>
      </c>
      <c r="AX2975" s="12">
        <f t="shared" si="699"/>
        <v>0.00168646814448265</v>
      </c>
      <c r="AY2975" s="12">
        <f t="shared" si="700"/>
        <v>-0.00390592724029114</v>
      </c>
      <c r="AZ2975" s="12">
        <f t="shared" si="701"/>
        <v>0.00559239538477379</v>
      </c>
      <c r="BA2975" s="12">
        <f t="shared" si="702"/>
        <v>0.000811944839875742</v>
      </c>
      <c r="BB2975" s="12">
        <f t="shared" si="703"/>
        <v>0.00640434022464953</v>
      </c>
      <c r="BC2975" s="12">
        <f t="shared" si="704"/>
        <v>0.99359565977535</v>
      </c>
    </row>
    <row r="2976" spans="1:55">
      <c r="A2976" s="3" t="s">
        <v>6003</v>
      </c>
      <c r="B2976" s="3" t="s">
        <v>6004</v>
      </c>
      <c r="C2976" s="3">
        <v>332000000</v>
      </c>
      <c r="D2976" s="3">
        <v>0</v>
      </c>
      <c r="E2976" s="3">
        <v>361611000000</v>
      </c>
      <c r="F2976" s="3">
        <v>0</v>
      </c>
      <c r="G2976" s="3">
        <v>3215939000000</v>
      </c>
      <c r="H2976" s="3">
        <v>0</v>
      </c>
      <c r="I2976" s="3">
        <v>0</v>
      </c>
      <c r="J2976" s="3">
        <v>0</v>
      </c>
      <c r="K2976" s="3">
        <v>0</v>
      </c>
      <c r="L2976" s="3">
        <v>25145000000</v>
      </c>
      <c r="M2976" s="3">
        <v>0</v>
      </c>
      <c r="N2976" s="3">
        <v>0</v>
      </c>
      <c r="O2976" s="3">
        <v>0</v>
      </c>
      <c r="P2976" s="3">
        <v>0</v>
      </c>
      <c r="Q2976" s="3">
        <v>0</v>
      </c>
      <c r="R2976" s="3">
        <v>0</v>
      </c>
      <c r="S2976" s="3">
        <v>0</v>
      </c>
      <c r="T2976" s="3">
        <v>0</v>
      </c>
      <c r="U2976" s="3">
        <v>15530000000</v>
      </c>
      <c r="V2976" s="3">
        <v>7875000000</v>
      </c>
      <c r="W2976" s="3">
        <v>0</v>
      </c>
      <c r="X2976" s="3">
        <v>0</v>
      </c>
      <c r="Y2976" s="3">
        <v>4748000000</v>
      </c>
      <c r="Z2976" s="3">
        <v>0</v>
      </c>
      <c r="AA2976" s="3">
        <v>0</v>
      </c>
      <c r="AB2976" s="3">
        <v>0</v>
      </c>
      <c r="AC2976" s="3">
        <v>0</v>
      </c>
      <c r="AD2976" s="3">
        <v>0</v>
      </c>
      <c r="AE2976" s="3">
        <v>0</v>
      </c>
      <c r="AF2976" s="3">
        <v>0</v>
      </c>
      <c r="AG2976" s="3">
        <v>0</v>
      </c>
      <c r="AH2976" s="3">
        <v>2381000000</v>
      </c>
      <c r="AI2976" s="3">
        <v>0</v>
      </c>
      <c r="AJ2976" s="3">
        <v>1281000000</v>
      </c>
      <c r="AK2976" s="3">
        <v>0</v>
      </c>
      <c r="AL2976" s="3">
        <v>20862000000</v>
      </c>
      <c r="AM2976" s="3">
        <v>0</v>
      </c>
      <c r="AN2976" s="3">
        <v>0</v>
      </c>
      <c r="AO2976" s="6">
        <f t="shared" si="690"/>
        <v>3602695000000</v>
      </c>
      <c r="AP2976" s="6">
        <f t="shared" si="691"/>
        <v>0</v>
      </c>
      <c r="AQ2976" s="6">
        <f t="shared" si="692"/>
        <v>28153000000</v>
      </c>
      <c r="AR2976" s="6">
        <f t="shared" si="693"/>
        <v>-28153000000</v>
      </c>
      <c r="AS2976" s="6">
        <f t="shared" si="694"/>
        <v>24524000000</v>
      </c>
      <c r="AT2976" s="10">
        <f t="shared" si="695"/>
        <v>332000000</v>
      </c>
      <c r="AU2976" s="10">
        <f t="shared" si="696"/>
        <v>24856000000</v>
      </c>
      <c r="AV2976" s="10">
        <f t="shared" si="697"/>
        <v>3574542000000</v>
      </c>
      <c r="AW2976" s="12">
        <f t="shared" si="698"/>
        <v>1.00091598650663</v>
      </c>
      <c r="AX2976" s="12">
        <f t="shared" si="699"/>
        <v>-0.00100822415303892</v>
      </c>
      <c r="AY2976" s="12">
        <f t="shared" si="700"/>
        <v>-0.0078215857207233</v>
      </c>
      <c r="AZ2976" s="12">
        <f t="shared" si="701"/>
        <v>0.00681336156768437</v>
      </c>
      <c r="BA2976" s="12">
        <f t="shared" si="702"/>
        <v>9.22376464064269e-5</v>
      </c>
      <c r="BB2976" s="12">
        <f t="shared" si="703"/>
        <v>0.0069055992140908</v>
      </c>
      <c r="BC2976" s="12">
        <f t="shared" si="704"/>
        <v>0.993094400785909</v>
      </c>
    </row>
    <row r="2977" spans="1:55">
      <c r="A2977" s="3" t="s">
        <v>6005</v>
      </c>
      <c r="B2977" s="3" t="s">
        <v>6006</v>
      </c>
      <c r="C2977" s="3">
        <v>35354000000</v>
      </c>
      <c r="D2977" s="3">
        <v>0</v>
      </c>
      <c r="E2977" s="3">
        <v>537274000000</v>
      </c>
      <c r="F2977" s="3">
        <v>0</v>
      </c>
      <c r="G2977" s="3">
        <v>15167691000000</v>
      </c>
      <c r="H2977" s="3">
        <v>0</v>
      </c>
      <c r="I2977" s="3">
        <v>0</v>
      </c>
      <c r="J2977" s="3">
        <v>20888000000</v>
      </c>
      <c r="K2977" s="3">
        <v>0</v>
      </c>
      <c r="L2977" s="3">
        <v>591462000000</v>
      </c>
      <c r="M2977" s="3">
        <v>0</v>
      </c>
      <c r="N2977" s="3">
        <v>0</v>
      </c>
      <c r="O2977" s="3">
        <v>0</v>
      </c>
      <c r="P2977" s="3">
        <v>0</v>
      </c>
      <c r="Q2977" s="3">
        <v>0</v>
      </c>
      <c r="R2977" s="3">
        <v>0</v>
      </c>
      <c r="S2977" s="3">
        <v>0</v>
      </c>
      <c r="T2977" s="3">
        <v>0</v>
      </c>
      <c r="U2977" s="3">
        <v>36973000000</v>
      </c>
      <c r="V2977" s="3">
        <v>38198000000</v>
      </c>
      <c r="W2977" s="3">
        <v>0</v>
      </c>
      <c r="X2977" s="3">
        <v>0</v>
      </c>
      <c r="Y2977" s="3">
        <v>29768000000</v>
      </c>
      <c r="Z2977" s="3">
        <v>0</v>
      </c>
      <c r="AA2977" s="3">
        <v>0</v>
      </c>
      <c r="AB2977" s="3">
        <v>0</v>
      </c>
      <c r="AC2977" s="3">
        <v>0</v>
      </c>
      <c r="AD2977" s="3">
        <v>0</v>
      </c>
      <c r="AE2977" s="3">
        <v>0</v>
      </c>
      <c r="AF2977" s="3">
        <v>0</v>
      </c>
      <c r="AG2977" s="3">
        <v>0</v>
      </c>
      <c r="AH2977" s="3">
        <v>21425000000</v>
      </c>
      <c r="AI2977" s="3">
        <v>0</v>
      </c>
      <c r="AJ2977" s="3">
        <v>2515000000</v>
      </c>
      <c r="AK2977" s="3">
        <v>0</v>
      </c>
      <c r="AL2977" s="3">
        <v>49187000000</v>
      </c>
      <c r="AM2977" s="3">
        <v>6870000000</v>
      </c>
      <c r="AN2977" s="3">
        <v>0</v>
      </c>
      <c r="AO2977" s="6">
        <f t="shared" si="690"/>
        <v>16317315000000</v>
      </c>
      <c r="AP2977" s="6">
        <f t="shared" si="691"/>
        <v>0</v>
      </c>
      <c r="AQ2977" s="6">
        <f t="shared" si="692"/>
        <v>104939000000</v>
      </c>
      <c r="AR2977" s="6">
        <f t="shared" si="693"/>
        <v>-104939000000</v>
      </c>
      <c r="AS2977" s="6">
        <f t="shared" si="694"/>
        <v>79997000000</v>
      </c>
      <c r="AT2977" s="10">
        <f t="shared" si="695"/>
        <v>35354000000</v>
      </c>
      <c r="AU2977" s="10">
        <f t="shared" si="696"/>
        <v>115351000000</v>
      </c>
      <c r="AV2977" s="10">
        <f t="shared" si="697"/>
        <v>16212376000000</v>
      </c>
      <c r="AW2977" s="12">
        <f t="shared" si="698"/>
        <v>0.999362311728999</v>
      </c>
      <c r="AX2977" s="12">
        <f t="shared" si="699"/>
        <v>-0.00152758556043961</v>
      </c>
      <c r="AY2977" s="12">
        <f t="shared" si="700"/>
        <v>-0.00642704278433857</v>
      </c>
      <c r="AZ2977" s="12">
        <f t="shared" si="701"/>
        <v>0.00489945722389895</v>
      </c>
      <c r="BA2977" s="12">
        <f t="shared" si="702"/>
        <v>0.00216527383144022</v>
      </c>
      <c r="BB2977" s="12">
        <f t="shared" si="703"/>
        <v>0.00706473105533918</v>
      </c>
      <c r="BC2977" s="12">
        <f t="shared" si="704"/>
        <v>0.992935268944661</v>
      </c>
    </row>
    <row r="2978" spans="1:55">
      <c r="A2978" s="3" t="s">
        <v>6007</v>
      </c>
      <c r="B2978" s="3" t="s">
        <v>6008</v>
      </c>
      <c r="C2978" s="3">
        <v>5656000000</v>
      </c>
      <c r="D2978" s="3">
        <v>0</v>
      </c>
      <c r="E2978" s="3">
        <v>455443000000</v>
      </c>
      <c r="F2978" s="3">
        <v>0</v>
      </c>
      <c r="G2978" s="3">
        <v>4634101000000</v>
      </c>
      <c r="H2978" s="3">
        <v>0</v>
      </c>
      <c r="I2978" s="3">
        <v>0</v>
      </c>
      <c r="J2978" s="3">
        <v>402000000</v>
      </c>
      <c r="K2978" s="3">
        <v>0</v>
      </c>
      <c r="L2978" s="3">
        <v>43943000000</v>
      </c>
      <c r="M2978" s="3">
        <v>0</v>
      </c>
      <c r="N2978" s="3">
        <v>0</v>
      </c>
      <c r="O2978" s="3">
        <v>0</v>
      </c>
      <c r="P2978" s="3">
        <v>0</v>
      </c>
      <c r="Q2978" s="3">
        <v>0</v>
      </c>
      <c r="R2978" s="3">
        <v>0</v>
      </c>
      <c r="S2978" s="3">
        <v>0</v>
      </c>
      <c r="T2978" s="3">
        <v>0</v>
      </c>
      <c r="U2978" s="3">
        <v>18248000000</v>
      </c>
      <c r="V2978" s="3">
        <v>12600000000</v>
      </c>
      <c r="W2978" s="3">
        <v>0</v>
      </c>
      <c r="X2978" s="3">
        <v>0</v>
      </c>
      <c r="Y2978" s="3">
        <v>11697000000</v>
      </c>
      <c r="Z2978" s="3">
        <v>0</v>
      </c>
      <c r="AA2978" s="3">
        <v>0</v>
      </c>
      <c r="AB2978" s="3">
        <v>0</v>
      </c>
      <c r="AC2978" s="3">
        <v>0</v>
      </c>
      <c r="AD2978" s="3">
        <v>0</v>
      </c>
      <c r="AE2978" s="3">
        <v>0</v>
      </c>
      <c r="AF2978" s="3">
        <v>0</v>
      </c>
      <c r="AG2978" s="3">
        <v>0</v>
      </c>
      <c r="AH2978" s="3">
        <v>3164000000</v>
      </c>
      <c r="AI2978" s="3">
        <v>0</v>
      </c>
      <c r="AJ2978" s="3">
        <v>846000000</v>
      </c>
      <c r="AK2978" s="3">
        <v>0</v>
      </c>
      <c r="AL2978" s="3">
        <v>48695000000</v>
      </c>
      <c r="AM2978" s="3">
        <v>9000000</v>
      </c>
      <c r="AN2978" s="3">
        <v>0</v>
      </c>
      <c r="AO2978" s="6">
        <f t="shared" si="690"/>
        <v>5133889000000</v>
      </c>
      <c r="AP2978" s="6">
        <f t="shared" si="691"/>
        <v>0</v>
      </c>
      <c r="AQ2978" s="6">
        <f t="shared" si="692"/>
        <v>42545000000</v>
      </c>
      <c r="AR2978" s="6">
        <f t="shared" si="693"/>
        <v>-42545000000</v>
      </c>
      <c r="AS2978" s="6">
        <f t="shared" si="694"/>
        <v>52714000000</v>
      </c>
      <c r="AT2978" s="10">
        <f t="shared" si="695"/>
        <v>5656000000</v>
      </c>
      <c r="AU2978" s="10">
        <f t="shared" si="696"/>
        <v>58370000000</v>
      </c>
      <c r="AV2978" s="10">
        <f t="shared" si="697"/>
        <v>5091344000000</v>
      </c>
      <c r="AW2978" s="12">
        <f t="shared" si="698"/>
        <v>0.996927013810864</v>
      </c>
      <c r="AX2978" s="12">
        <f t="shared" si="699"/>
        <v>0.00197467276823528</v>
      </c>
      <c r="AY2978" s="12">
        <f t="shared" si="700"/>
        <v>-0.00826162384940212</v>
      </c>
      <c r="AZ2978" s="12">
        <f t="shared" si="701"/>
        <v>0.0102362966176374</v>
      </c>
      <c r="BA2978" s="12">
        <f t="shared" si="702"/>
        <v>0.00109831342090066</v>
      </c>
      <c r="BB2978" s="12">
        <f t="shared" si="703"/>
        <v>0.0113346100385381</v>
      </c>
      <c r="BC2978" s="12">
        <f t="shared" si="704"/>
        <v>0.988665389961462</v>
      </c>
    </row>
    <row r="2979" spans="1:55">
      <c r="A2979" s="3" t="s">
        <v>6009</v>
      </c>
      <c r="B2979" s="3" t="s">
        <v>6010</v>
      </c>
      <c r="C2979" s="3">
        <v>988399000</v>
      </c>
      <c r="D2979" s="3">
        <v>0</v>
      </c>
      <c r="E2979" s="3">
        <v>52903188000</v>
      </c>
      <c r="F2979" s="3">
        <v>0</v>
      </c>
      <c r="G2979" s="3">
        <v>343605006000</v>
      </c>
      <c r="H2979" s="3">
        <v>0</v>
      </c>
      <c r="I2979" s="3">
        <v>0</v>
      </c>
      <c r="J2979" s="3">
        <v>0</v>
      </c>
      <c r="K2979" s="3">
        <v>0</v>
      </c>
      <c r="L2979" s="3">
        <v>9502866000</v>
      </c>
      <c r="M2979" s="3">
        <v>0</v>
      </c>
      <c r="N2979" s="3">
        <v>0</v>
      </c>
      <c r="O2979" s="3">
        <v>0</v>
      </c>
      <c r="P2979" s="3">
        <v>0</v>
      </c>
      <c r="Q2979" s="3">
        <v>0</v>
      </c>
      <c r="R2979" s="3">
        <v>0</v>
      </c>
      <c r="S2979" s="3">
        <v>0</v>
      </c>
      <c r="T2979" s="3">
        <v>0</v>
      </c>
      <c r="U2979" s="3">
        <v>2248335000</v>
      </c>
      <c r="V2979" s="3">
        <v>1251823000</v>
      </c>
      <c r="W2979" s="3">
        <v>0</v>
      </c>
      <c r="X2979" s="3">
        <v>0</v>
      </c>
      <c r="Y2979" s="3">
        <v>119015000</v>
      </c>
      <c r="Z2979" s="3">
        <v>0</v>
      </c>
      <c r="AA2979" s="3">
        <v>0</v>
      </c>
      <c r="AB2979" s="3">
        <v>0</v>
      </c>
      <c r="AC2979" s="3">
        <v>0</v>
      </c>
      <c r="AD2979" s="3">
        <v>0</v>
      </c>
      <c r="AE2979" s="3">
        <v>0</v>
      </c>
      <c r="AF2979" s="3">
        <v>0</v>
      </c>
      <c r="AG2979" s="3">
        <v>0</v>
      </c>
      <c r="AH2979" s="3">
        <v>25418000</v>
      </c>
      <c r="AI2979" s="3">
        <v>0</v>
      </c>
      <c r="AJ2979" s="3">
        <v>0</v>
      </c>
      <c r="AK2979" s="3">
        <v>0</v>
      </c>
      <c r="AL2979" s="3">
        <v>4637556000</v>
      </c>
      <c r="AM2979" s="3">
        <v>0</v>
      </c>
      <c r="AN2979" s="3">
        <v>0</v>
      </c>
      <c r="AO2979" s="6">
        <f t="shared" si="690"/>
        <v>406011060000</v>
      </c>
      <c r="AP2979" s="6">
        <f t="shared" si="691"/>
        <v>0</v>
      </c>
      <c r="AQ2979" s="6">
        <f t="shared" si="692"/>
        <v>3619173000</v>
      </c>
      <c r="AR2979" s="6">
        <f t="shared" si="693"/>
        <v>-3619173000</v>
      </c>
      <c r="AS2979" s="6">
        <f t="shared" si="694"/>
        <v>4662974000</v>
      </c>
      <c r="AT2979" s="10">
        <f t="shared" si="695"/>
        <v>988399000</v>
      </c>
      <c r="AU2979" s="10">
        <f t="shared" si="696"/>
        <v>5651373000</v>
      </c>
      <c r="AV2979" s="10">
        <f t="shared" si="697"/>
        <v>402391887000</v>
      </c>
      <c r="AW2979" s="12">
        <f t="shared" si="698"/>
        <v>0.995019645711094</v>
      </c>
      <c r="AX2979" s="12">
        <f t="shared" si="699"/>
        <v>0.00255806455423378</v>
      </c>
      <c r="AY2979" s="12">
        <f t="shared" si="700"/>
        <v>-0.00886958162230152</v>
      </c>
      <c r="AZ2979" s="12">
        <f t="shared" si="701"/>
        <v>0.0114276461765353</v>
      </c>
      <c r="BA2979" s="12">
        <f t="shared" si="702"/>
        <v>0.00242228973467176</v>
      </c>
      <c r="BB2979" s="12">
        <f t="shared" si="703"/>
        <v>0.0138499359112071</v>
      </c>
      <c r="BC2979" s="12">
        <f t="shared" si="704"/>
        <v>0.986150064088793</v>
      </c>
    </row>
    <row r="2980" spans="1:55">
      <c r="A2980" s="3" t="s">
        <v>6011</v>
      </c>
      <c r="B2980" s="3" t="s">
        <v>6012</v>
      </c>
      <c r="C2980" s="3">
        <v>0</v>
      </c>
      <c r="D2980" s="3">
        <v>0</v>
      </c>
      <c r="E2980" s="3">
        <v>0</v>
      </c>
      <c r="F2980" s="3">
        <v>0</v>
      </c>
      <c r="G2980" s="3">
        <v>0</v>
      </c>
      <c r="H2980" s="3">
        <v>0</v>
      </c>
      <c r="I2980" s="3">
        <v>0</v>
      </c>
      <c r="J2980" s="3">
        <v>142185716.83</v>
      </c>
      <c r="K2980" s="3">
        <v>0</v>
      </c>
      <c r="L2980" s="3">
        <v>0</v>
      </c>
      <c r="M2980" s="3">
        <v>0</v>
      </c>
      <c r="N2980" s="3">
        <v>0</v>
      </c>
      <c r="O2980" s="3">
        <v>0</v>
      </c>
      <c r="P2980" s="3">
        <v>0</v>
      </c>
      <c r="Q2980" s="3">
        <v>0</v>
      </c>
      <c r="R2980" s="3">
        <v>0</v>
      </c>
      <c r="S2980" s="3">
        <v>0</v>
      </c>
      <c r="T2980" s="3">
        <v>0</v>
      </c>
      <c r="U2980" s="3">
        <v>202480497.09</v>
      </c>
      <c r="V2980" s="3">
        <v>238246926.93</v>
      </c>
      <c r="W2980" s="3">
        <v>0</v>
      </c>
      <c r="X2980" s="3">
        <v>0</v>
      </c>
      <c r="Y2980" s="3">
        <v>0</v>
      </c>
      <c r="Z2980" s="3">
        <v>0</v>
      </c>
      <c r="AA2980" s="3">
        <v>0</v>
      </c>
      <c r="AB2980" s="3">
        <v>0</v>
      </c>
      <c r="AC2980" s="3">
        <v>0</v>
      </c>
      <c r="AD2980" s="3">
        <v>0</v>
      </c>
      <c r="AE2980" s="3">
        <v>0</v>
      </c>
      <c r="AF2980" s="3">
        <v>0</v>
      </c>
      <c r="AG2980" s="3">
        <v>0</v>
      </c>
      <c r="AH2980" s="3">
        <v>32982620.85</v>
      </c>
      <c r="AI2980" s="3">
        <v>0</v>
      </c>
      <c r="AJ2980" s="3">
        <v>0</v>
      </c>
      <c r="AK2980" s="3">
        <v>0</v>
      </c>
      <c r="AL2980" s="3">
        <v>825165265.65</v>
      </c>
      <c r="AM2980" s="3">
        <v>0</v>
      </c>
      <c r="AN2980" s="3">
        <v>0</v>
      </c>
      <c r="AO2980" s="6">
        <f t="shared" si="690"/>
        <v>142185716.83</v>
      </c>
      <c r="AP2980" s="6">
        <f t="shared" si="691"/>
        <v>0</v>
      </c>
      <c r="AQ2980" s="6">
        <f t="shared" si="692"/>
        <v>440727424.02</v>
      </c>
      <c r="AR2980" s="6">
        <f t="shared" si="693"/>
        <v>-440727424.02</v>
      </c>
      <c r="AS2980" s="6">
        <f t="shared" si="694"/>
        <v>858147886.5</v>
      </c>
      <c r="AT2980" s="10">
        <f t="shared" si="695"/>
        <v>0</v>
      </c>
      <c r="AU2980" s="10">
        <f t="shared" si="696"/>
        <v>858147886.5</v>
      </c>
      <c r="AV2980" s="10">
        <f t="shared" si="697"/>
        <v>-298541707.19</v>
      </c>
      <c r="AW2980" s="12">
        <f t="shared" si="698"/>
        <v>0.254081749070956</v>
      </c>
      <c r="AX2980" s="12">
        <f t="shared" si="699"/>
        <v>0.745918250929044</v>
      </c>
      <c r="AY2980" s="12">
        <f t="shared" si="700"/>
        <v>-0.787567114722395</v>
      </c>
      <c r="AZ2980" s="12">
        <f t="shared" si="701"/>
        <v>1.53348536565144</v>
      </c>
      <c r="BA2980" s="12">
        <f t="shared" si="702"/>
        <v>0</v>
      </c>
      <c r="BB2980" s="12">
        <f t="shared" si="703"/>
        <v>1.53348536565144</v>
      </c>
      <c r="BC2980" s="12">
        <f t="shared" si="704"/>
        <v>-0.533485365651439</v>
      </c>
    </row>
    <row r="2981" spans="1:55">
      <c r="A2981" s="3" t="s">
        <v>6013</v>
      </c>
      <c r="B2981" s="3" t="s">
        <v>6014</v>
      </c>
      <c r="C2981" s="3">
        <v>0</v>
      </c>
      <c r="D2981" s="3">
        <v>0</v>
      </c>
      <c r="E2981" s="3">
        <v>93782268000</v>
      </c>
      <c r="F2981" s="3">
        <v>0</v>
      </c>
      <c r="G2981" s="3">
        <v>342238045000</v>
      </c>
      <c r="H2981" s="3">
        <v>0</v>
      </c>
      <c r="I2981" s="3">
        <v>0</v>
      </c>
      <c r="J2981" s="3">
        <v>0</v>
      </c>
      <c r="K2981" s="3">
        <v>0</v>
      </c>
      <c r="L2981" s="3">
        <v>10331002000</v>
      </c>
      <c r="M2981" s="3">
        <v>0</v>
      </c>
      <c r="N2981" s="3">
        <v>0</v>
      </c>
      <c r="O2981" s="3">
        <v>0</v>
      </c>
      <c r="P2981" s="3">
        <v>0</v>
      </c>
      <c r="Q2981" s="3">
        <v>0</v>
      </c>
      <c r="R2981" s="3">
        <v>0</v>
      </c>
      <c r="S2981" s="3">
        <v>0</v>
      </c>
      <c r="T2981" s="3">
        <v>0</v>
      </c>
      <c r="U2981" s="3">
        <v>846052000</v>
      </c>
      <c r="V2981" s="3">
        <v>1349293000</v>
      </c>
      <c r="W2981" s="3">
        <v>0</v>
      </c>
      <c r="X2981" s="3">
        <v>0</v>
      </c>
      <c r="Y2981" s="3">
        <v>519635000</v>
      </c>
      <c r="Z2981" s="3">
        <v>0</v>
      </c>
      <c r="AA2981" s="3">
        <v>0</v>
      </c>
      <c r="AB2981" s="3">
        <v>0</v>
      </c>
      <c r="AC2981" s="3">
        <v>0</v>
      </c>
      <c r="AD2981" s="3">
        <v>0</v>
      </c>
      <c r="AE2981" s="3">
        <v>0</v>
      </c>
      <c r="AF2981" s="3">
        <v>0</v>
      </c>
      <c r="AG2981" s="3">
        <v>0</v>
      </c>
      <c r="AH2981" s="3">
        <v>537370000</v>
      </c>
      <c r="AI2981" s="3">
        <v>0</v>
      </c>
      <c r="AJ2981" s="3">
        <v>0</v>
      </c>
      <c r="AK2981" s="3">
        <v>0</v>
      </c>
      <c r="AL2981" s="3">
        <v>3845002000</v>
      </c>
      <c r="AM2981" s="3">
        <v>0</v>
      </c>
      <c r="AN2981" s="3">
        <v>0</v>
      </c>
      <c r="AO2981" s="6">
        <f t="shared" si="690"/>
        <v>446351315000</v>
      </c>
      <c r="AP2981" s="6">
        <f t="shared" si="691"/>
        <v>0</v>
      </c>
      <c r="AQ2981" s="6">
        <f t="shared" si="692"/>
        <v>2714980000</v>
      </c>
      <c r="AR2981" s="6">
        <f t="shared" si="693"/>
        <v>-2714980000</v>
      </c>
      <c r="AS2981" s="6">
        <f t="shared" si="694"/>
        <v>4382372000</v>
      </c>
      <c r="AT2981" s="10">
        <f t="shared" si="695"/>
        <v>0</v>
      </c>
      <c r="AU2981" s="10">
        <f t="shared" si="696"/>
        <v>4382372000</v>
      </c>
      <c r="AV2981" s="10">
        <f t="shared" si="697"/>
        <v>443636335000</v>
      </c>
      <c r="AW2981" s="12">
        <f t="shared" si="698"/>
        <v>0.996278298263112</v>
      </c>
      <c r="AX2981" s="12">
        <f t="shared" si="699"/>
        <v>0.00372170173688752</v>
      </c>
      <c r="AY2981" s="12">
        <f t="shared" si="700"/>
        <v>-0.00605997016995096</v>
      </c>
      <c r="AZ2981" s="12">
        <f t="shared" si="701"/>
        <v>0.00978167190683848</v>
      </c>
      <c r="BA2981" s="12">
        <f t="shared" si="702"/>
        <v>0</v>
      </c>
      <c r="BB2981" s="12">
        <f t="shared" si="703"/>
        <v>0.00978167190683848</v>
      </c>
      <c r="BC2981" s="12">
        <f t="shared" si="704"/>
        <v>0.990218328093162</v>
      </c>
    </row>
    <row r="2982" spans="1:55">
      <c r="A2982" s="3" t="s">
        <v>6015</v>
      </c>
      <c r="B2982" s="3" t="s">
        <v>6016</v>
      </c>
      <c r="C2982" s="3">
        <v>413010000</v>
      </c>
      <c r="D2982" s="3">
        <v>0</v>
      </c>
      <c r="E2982" s="3">
        <v>40714991000</v>
      </c>
      <c r="F2982" s="3">
        <v>0</v>
      </c>
      <c r="G2982" s="3">
        <v>275485118000</v>
      </c>
      <c r="H2982" s="3">
        <v>0</v>
      </c>
      <c r="I2982" s="3">
        <v>0</v>
      </c>
      <c r="J2982" s="3">
        <v>0</v>
      </c>
      <c r="K2982" s="3">
        <v>0</v>
      </c>
      <c r="L2982" s="3">
        <v>3880203000</v>
      </c>
      <c r="M2982" s="3">
        <v>0</v>
      </c>
      <c r="N2982" s="3">
        <v>0</v>
      </c>
      <c r="O2982" s="3">
        <v>0</v>
      </c>
      <c r="P2982" s="3">
        <v>0</v>
      </c>
      <c r="Q2982" s="3">
        <v>0</v>
      </c>
      <c r="R2982" s="3">
        <v>0</v>
      </c>
      <c r="S2982" s="3">
        <v>0</v>
      </c>
      <c r="T2982" s="3">
        <v>0</v>
      </c>
      <c r="U2982" s="3">
        <v>593607000</v>
      </c>
      <c r="V2982" s="3">
        <v>774083000</v>
      </c>
      <c r="W2982" s="3">
        <v>0</v>
      </c>
      <c r="X2982" s="3">
        <v>0</v>
      </c>
      <c r="Y2982" s="3">
        <v>211008000</v>
      </c>
      <c r="Z2982" s="3">
        <v>0</v>
      </c>
      <c r="AA2982" s="3">
        <v>0</v>
      </c>
      <c r="AB2982" s="3">
        <v>0</v>
      </c>
      <c r="AC2982" s="3">
        <v>0</v>
      </c>
      <c r="AD2982" s="3">
        <v>0</v>
      </c>
      <c r="AE2982" s="3">
        <v>0</v>
      </c>
      <c r="AF2982" s="3">
        <v>0</v>
      </c>
      <c r="AG2982" s="3">
        <v>0</v>
      </c>
      <c r="AH2982" s="3">
        <v>1031984000</v>
      </c>
      <c r="AI2982" s="3">
        <v>0</v>
      </c>
      <c r="AJ2982" s="3">
        <v>0</v>
      </c>
      <c r="AK2982" s="3">
        <v>0</v>
      </c>
      <c r="AL2982" s="3">
        <v>4089197000</v>
      </c>
      <c r="AM2982" s="3">
        <v>0</v>
      </c>
      <c r="AN2982" s="3">
        <v>0</v>
      </c>
      <c r="AO2982" s="6">
        <f t="shared" si="690"/>
        <v>320080312000</v>
      </c>
      <c r="AP2982" s="6">
        <f t="shared" si="691"/>
        <v>0</v>
      </c>
      <c r="AQ2982" s="6">
        <f t="shared" si="692"/>
        <v>1578698000</v>
      </c>
      <c r="AR2982" s="6">
        <f t="shared" si="693"/>
        <v>-1578698000</v>
      </c>
      <c r="AS2982" s="6">
        <f t="shared" si="694"/>
        <v>5121181000</v>
      </c>
      <c r="AT2982" s="10">
        <f t="shared" si="695"/>
        <v>413010000</v>
      </c>
      <c r="AU2982" s="10">
        <f t="shared" si="696"/>
        <v>5534191000</v>
      </c>
      <c r="AV2982" s="10">
        <f t="shared" si="697"/>
        <v>318501614000</v>
      </c>
      <c r="AW2982" s="12">
        <f t="shared" si="698"/>
        <v>0.987793037254016</v>
      </c>
      <c r="AX2982" s="12">
        <f t="shared" si="699"/>
        <v>0.0109323813768049</v>
      </c>
      <c r="AY2982" s="12">
        <f t="shared" si="700"/>
        <v>-0.0048719862917618</v>
      </c>
      <c r="AZ2982" s="12">
        <f t="shared" si="701"/>
        <v>0.0158043676685668</v>
      </c>
      <c r="BA2982" s="12">
        <f t="shared" si="702"/>
        <v>0.00127458136917925</v>
      </c>
      <c r="BB2982" s="12">
        <f t="shared" si="703"/>
        <v>0.017078949037746</v>
      </c>
      <c r="BC2982" s="12">
        <f t="shared" si="704"/>
        <v>0.982921050962254</v>
      </c>
    </row>
    <row r="2983" spans="1:55">
      <c r="A2983" s="3" t="s">
        <v>6017</v>
      </c>
      <c r="B2983" s="3" t="s">
        <v>6018</v>
      </c>
      <c r="C2983" s="3">
        <v>928933000</v>
      </c>
      <c r="D2983" s="3">
        <v>0</v>
      </c>
      <c r="E2983" s="3">
        <v>2333427000</v>
      </c>
      <c r="F2983" s="3">
        <v>0</v>
      </c>
      <c r="G2983" s="3">
        <v>133410020000</v>
      </c>
      <c r="H2983" s="3">
        <v>0</v>
      </c>
      <c r="I2983" s="3">
        <v>0</v>
      </c>
      <c r="J2983" s="3">
        <v>0</v>
      </c>
      <c r="K2983" s="3">
        <v>0</v>
      </c>
      <c r="L2983" s="3">
        <v>7444676000</v>
      </c>
      <c r="M2983" s="3">
        <v>0</v>
      </c>
      <c r="N2983" s="3">
        <v>0</v>
      </c>
      <c r="O2983" s="3">
        <v>0</v>
      </c>
      <c r="P2983" s="3">
        <v>0</v>
      </c>
      <c r="Q2983" s="3">
        <v>0</v>
      </c>
      <c r="R2983" s="3">
        <v>0</v>
      </c>
      <c r="S2983" s="3">
        <v>0</v>
      </c>
      <c r="T2983" s="3">
        <v>0</v>
      </c>
      <c r="U2983" s="3">
        <v>172376000</v>
      </c>
      <c r="V2983" s="3">
        <v>173858000</v>
      </c>
      <c r="W2983" s="3">
        <v>0</v>
      </c>
      <c r="X2983" s="3">
        <v>0</v>
      </c>
      <c r="Y2983" s="3">
        <v>91428000</v>
      </c>
      <c r="Z2983" s="3">
        <v>0</v>
      </c>
      <c r="AA2983" s="3">
        <v>0</v>
      </c>
      <c r="AB2983" s="3">
        <v>0</v>
      </c>
      <c r="AC2983" s="3">
        <v>0</v>
      </c>
      <c r="AD2983" s="3">
        <v>45921000</v>
      </c>
      <c r="AE2983" s="3">
        <v>0</v>
      </c>
      <c r="AF2983" s="3">
        <v>0</v>
      </c>
      <c r="AG2983" s="3">
        <v>0</v>
      </c>
      <c r="AH2983" s="3">
        <v>116663000</v>
      </c>
      <c r="AI2983" s="3">
        <v>0</v>
      </c>
      <c r="AJ2983" s="3">
        <v>0</v>
      </c>
      <c r="AK2983" s="3">
        <v>0</v>
      </c>
      <c r="AL2983" s="3">
        <v>1687284000</v>
      </c>
      <c r="AM2983" s="3">
        <v>56895000</v>
      </c>
      <c r="AN2983" s="3">
        <v>0</v>
      </c>
      <c r="AO2983" s="6">
        <f t="shared" si="690"/>
        <v>143188123000</v>
      </c>
      <c r="AP2983" s="6">
        <f t="shared" si="691"/>
        <v>0</v>
      </c>
      <c r="AQ2983" s="6">
        <f t="shared" si="692"/>
        <v>437662000</v>
      </c>
      <c r="AR2983" s="6">
        <f t="shared" si="693"/>
        <v>-437662000</v>
      </c>
      <c r="AS2983" s="6">
        <f t="shared" si="694"/>
        <v>1906763000</v>
      </c>
      <c r="AT2983" s="10">
        <f t="shared" si="695"/>
        <v>928933000</v>
      </c>
      <c r="AU2983" s="10">
        <f t="shared" si="696"/>
        <v>2835696000</v>
      </c>
      <c r="AV2983" s="10">
        <f t="shared" si="697"/>
        <v>142750461000</v>
      </c>
      <c r="AW2983" s="12">
        <f t="shared" si="698"/>
        <v>0.983528420219238</v>
      </c>
      <c r="AX2983" s="12">
        <f t="shared" si="699"/>
        <v>0.010090938797155</v>
      </c>
      <c r="AY2983" s="12">
        <f t="shared" si="700"/>
        <v>-0.00300620614637146</v>
      </c>
      <c r="AZ2983" s="12">
        <f t="shared" si="701"/>
        <v>0.0130971449435265</v>
      </c>
      <c r="BA2983" s="12">
        <f t="shared" si="702"/>
        <v>0.0063806409836067</v>
      </c>
      <c r="BB2983" s="12">
        <f t="shared" si="703"/>
        <v>0.0194777859271332</v>
      </c>
      <c r="BC2983" s="12">
        <f t="shared" si="704"/>
        <v>0.980522214072867</v>
      </c>
    </row>
    <row r="2984" spans="1:55">
      <c r="A2984" s="3" t="s">
        <v>6019</v>
      </c>
      <c r="B2984" s="3" t="s">
        <v>6020</v>
      </c>
      <c r="C2984" s="3">
        <v>0</v>
      </c>
      <c r="D2984" s="3">
        <v>0</v>
      </c>
      <c r="E2984" s="3">
        <v>51448655000</v>
      </c>
      <c r="F2984" s="3">
        <v>0</v>
      </c>
      <c r="G2984" s="3">
        <v>236338995000</v>
      </c>
      <c r="H2984" s="3">
        <v>0</v>
      </c>
      <c r="I2984" s="3">
        <v>0</v>
      </c>
      <c r="J2984" s="3">
        <v>0</v>
      </c>
      <c r="K2984" s="3">
        <v>0</v>
      </c>
      <c r="L2984" s="3">
        <v>6193246000</v>
      </c>
      <c r="M2984" s="3">
        <v>0</v>
      </c>
      <c r="N2984" s="3">
        <v>0</v>
      </c>
      <c r="O2984" s="3">
        <v>0</v>
      </c>
      <c r="P2984" s="3">
        <v>0</v>
      </c>
      <c r="Q2984" s="3">
        <v>0</v>
      </c>
      <c r="R2984" s="3">
        <v>0</v>
      </c>
      <c r="S2984" s="3">
        <v>0</v>
      </c>
      <c r="T2984" s="3">
        <v>0</v>
      </c>
      <c r="U2984" s="3">
        <v>853074000</v>
      </c>
      <c r="V2984" s="3">
        <v>451158000</v>
      </c>
      <c r="W2984" s="3">
        <v>0</v>
      </c>
      <c r="X2984" s="3">
        <v>0</v>
      </c>
      <c r="Y2984" s="3">
        <v>135493000</v>
      </c>
      <c r="Z2984" s="3">
        <v>0</v>
      </c>
      <c r="AA2984" s="3">
        <v>0</v>
      </c>
      <c r="AB2984" s="3">
        <v>0</v>
      </c>
      <c r="AC2984" s="3">
        <v>0</v>
      </c>
      <c r="AD2984" s="3">
        <v>286685000</v>
      </c>
      <c r="AE2984" s="3">
        <v>0</v>
      </c>
      <c r="AF2984" s="3">
        <v>0</v>
      </c>
      <c r="AG2984" s="3">
        <v>0</v>
      </c>
      <c r="AH2984" s="3">
        <v>257143000</v>
      </c>
      <c r="AI2984" s="3">
        <v>0</v>
      </c>
      <c r="AJ2984" s="3">
        <v>0</v>
      </c>
      <c r="AK2984" s="3">
        <v>0</v>
      </c>
      <c r="AL2984" s="3">
        <v>2512018000</v>
      </c>
      <c r="AM2984" s="3">
        <v>0</v>
      </c>
      <c r="AN2984" s="3">
        <v>0</v>
      </c>
      <c r="AO2984" s="6">
        <f t="shared" si="690"/>
        <v>293980896000</v>
      </c>
      <c r="AP2984" s="6">
        <f t="shared" si="691"/>
        <v>0</v>
      </c>
      <c r="AQ2984" s="6">
        <f t="shared" si="692"/>
        <v>1439725000</v>
      </c>
      <c r="AR2984" s="6">
        <f t="shared" si="693"/>
        <v>-1439725000</v>
      </c>
      <c r="AS2984" s="6">
        <f t="shared" si="694"/>
        <v>3055846000</v>
      </c>
      <c r="AT2984" s="10">
        <f t="shared" si="695"/>
        <v>0</v>
      </c>
      <c r="AU2984" s="10">
        <f t="shared" si="696"/>
        <v>3055846000</v>
      </c>
      <c r="AV2984" s="10">
        <f t="shared" si="697"/>
        <v>292541171000</v>
      </c>
      <c r="AW2984" s="12">
        <f t="shared" si="698"/>
        <v>0.994532688399897</v>
      </c>
      <c r="AX2984" s="12">
        <f t="shared" si="699"/>
        <v>0.00546731160010319</v>
      </c>
      <c r="AY2984" s="12">
        <f t="shared" si="700"/>
        <v>-0.00487056674188292</v>
      </c>
      <c r="AZ2984" s="12">
        <f t="shared" si="701"/>
        <v>0.0103378783419861</v>
      </c>
      <c r="BA2984" s="12">
        <f t="shared" si="702"/>
        <v>0</v>
      </c>
      <c r="BB2984" s="12">
        <f t="shared" si="703"/>
        <v>0.0103378783419861</v>
      </c>
      <c r="BC2984" s="12">
        <f t="shared" si="704"/>
        <v>0.989662121658014</v>
      </c>
    </row>
    <row r="2985" spans="1:55">
      <c r="A2985" s="3" t="s">
        <v>6021</v>
      </c>
      <c r="B2985" s="3" t="s">
        <v>6022</v>
      </c>
      <c r="C2985" s="3">
        <v>420337000</v>
      </c>
      <c r="D2985" s="3">
        <v>0</v>
      </c>
      <c r="E2985" s="3">
        <v>0</v>
      </c>
      <c r="F2985" s="3">
        <v>0</v>
      </c>
      <c r="G2985" s="3">
        <v>173484049000</v>
      </c>
      <c r="H2985" s="3">
        <v>0</v>
      </c>
      <c r="I2985" s="3">
        <v>0</v>
      </c>
      <c r="J2985" s="3">
        <v>0</v>
      </c>
      <c r="K2985" s="3">
        <v>0</v>
      </c>
      <c r="L2985" s="3">
        <v>7485476000</v>
      </c>
      <c r="M2985" s="3">
        <v>0</v>
      </c>
      <c r="N2985" s="3">
        <v>0</v>
      </c>
      <c r="O2985" s="3">
        <v>0</v>
      </c>
      <c r="P2985" s="3">
        <v>0</v>
      </c>
      <c r="Q2985" s="3">
        <v>0</v>
      </c>
      <c r="R2985" s="3">
        <v>0</v>
      </c>
      <c r="S2985" s="3">
        <v>0</v>
      </c>
      <c r="T2985" s="3">
        <v>0</v>
      </c>
      <c r="U2985" s="3">
        <v>583350000</v>
      </c>
      <c r="V2985" s="3">
        <v>366711000</v>
      </c>
      <c r="W2985" s="3">
        <v>0</v>
      </c>
      <c r="X2985" s="3">
        <v>0</v>
      </c>
      <c r="Y2985" s="3">
        <v>204129000</v>
      </c>
      <c r="Z2985" s="3">
        <v>0</v>
      </c>
      <c r="AA2985" s="3">
        <v>0</v>
      </c>
      <c r="AB2985" s="3">
        <v>0</v>
      </c>
      <c r="AC2985" s="3">
        <v>0</v>
      </c>
      <c r="AD2985" s="3">
        <v>16053000</v>
      </c>
      <c r="AE2985" s="3">
        <v>0</v>
      </c>
      <c r="AF2985" s="3">
        <v>0</v>
      </c>
      <c r="AG2985" s="3">
        <v>0</v>
      </c>
      <c r="AH2985" s="3">
        <v>79469000</v>
      </c>
      <c r="AI2985" s="3">
        <v>0</v>
      </c>
      <c r="AJ2985" s="3">
        <v>0</v>
      </c>
      <c r="AK2985" s="3">
        <v>0</v>
      </c>
      <c r="AL2985" s="3">
        <v>2270716000</v>
      </c>
      <c r="AM2985" s="3">
        <v>0</v>
      </c>
      <c r="AN2985" s="3">
        <v>0</v>
      </c>
      <c r="AO2985" s="6">
        <f t="shared" si="690"/>
        <v>180969525000</v>
      </c>
      <c r="AP2985" s="6">
        <f t="shared" si="691"/>
        <v>0</v>
      </c>
      <c r="AQ2985" s="6">
        <f t="shared" si="692"/>
        <v>1154190000</v>
      </c>
      <c r="AR2985" s="6">
        <f t="shared" si="693"/>
        <v>-1154190000</v>
      </c>
      <c r="AS2985" s="6">
        <f t="shared" si="694"/>
        <v>2366238000</v>
      </c>
      <c r="AT2985" s="10">
        <f t="shared" si="695"/>
        <v>420337000</v>
      </c>
      <c r="AU2985" s="10">
        <f t="shared" si="696"/>
        <v>2786575000</v>
      </c>
      <c r="AV2985" s="10">
        <f t="shared" si="697"/>
        <v>179815335000</v>
      </c>
      <c r="AW2985" s="12">
        <f t="shared" si="698"/>
        <v>0.991060416618862</v>
      </c>
      <c r="AX2985" s="12">
        <f t="shared" si="699"/>
        <v>0.00663765236628686</v>
      </c>
      <c r="AY2985" s="12">
        <f t="shared" si="700"/>
        <v>-0.0063207991636013</v>
      </c>
      <c r="AZ2985" s="12">
        <f t="shared" si="701"/>
        <v>0.0129584515298882</v>
      </c>
      <c r="BA2985" s="12">
        <f t="shared" si="702"/>
        <v>0.00230193101485083</v>
      </c>
      <c r="BB2985" s="12">
        <f t="shared" si="703"/>
        <v>0.015260382544739</v>
      </c>
      <c r="BC2985" s="12">
        <f t="shared" si="704"/>
        <v>0.984739617455261</v>
      </c>
    </row>
    <row r="2986" spans="1:55">
      <c r="A2986" s="3" t="s">
        <v>6023</v>
      </c>
      <c r="B2986" s="3" t="s">
        <v>6024</v>
      </c>
      <c r="C2986" s="3">
        <v>0</v>
      </c>
      <c r="D2986" s="3">
        <v>0</v>
      </c>
      <c r="E2986" s="3">
        <v>50399903000</v>
      </c>
      <c r="F2986" s="3">
        <v>0</v>
      </c>
      <c r="G2986" s="3">
        <v>222127180000</v>
      </c>
      <c r="H2986" s="3">
        <v>0</v>
      </c>
      <c r="I2986" s="3">
        <v>0</v>
      </c>
      <c r="J2986" s="3">
        <v>71000</v>
      </c>
      <c r="K2986" s="3">
        <v>0</v>
      </c>
      <c r="L2986" s="3">
        <v>1387311000</v>
      </c>
      <c r="M2986" s="3">
        <v>0</v>
      </c>
      <c r="N2986" s="3">
        <v>0</v>
      </c>
      <c r="O2986" s="3">
        <v>0</v>
      </c>
      <c r="P2986" s="3">
        <v>0</v>
      </c>
      <c r="Q2986" s="3">
        <v>0</v>
      </c>
      <c r="R2986" s="3">
        <v>0</v>
      </c>
      <c r="S2986" s="3">
        <v>0</v>
      </c>
      <c r="T2986" s="3">
        <v>0</v>
      </c>
      <c r="U2986" s="3">
        <v>1450931000</v>
      </c>
      <c r="V2986" s="3">
        <v>870327000</v>
      </c>
      <c r="W2986" s="3">
        <v>0</v>
      </c>
      <c r="X2986" s="3">
        <v>0</v>
      </c>
      <c r="Y2986" s="3">
        <v>355572000</v>
      </c>
      <c r="Z2986" s="3">
        <v>0</v>
      </c>
      <c r="AA2986" s="3">
        <v>0</v>
      </c>
      <c r="AB2986" s="3">
        <v>0</v>
      </c>
      <c r="AC2986" s="3">
        <v>0</v>
      </c>
      <c r="AD2986" s="3">
        <v>607391000</v>
      </c>
      <c r="AE2986" s="3">
        <v>0</v>
      </c>
      <c r="AF2986" s="3">
        <v>0</v>
      </c>
      <c r="AG2986" s="3">
        <v>0</v>
      </c>
      <c r="AH2986" s="3">
        <v>81341000</v>
      </c>
      <c r="AI2986" s="3">
        <v>0</v>
      </c>
      <c r="AJ2986" s="3">
        <v>0</v>
      </c>
      <c r="AK2986" s="3">
        <v>0</v>
      </c>
      <c r="AL2986" s="3">
        <v>3250123000</v>
      </c>
      <c r="AM2986" s="3">
        <v>0</v>
      </c>
      <c r="AN2986" s="3">
        <v>0</v>
      </c>
      <c r="AO2986" s="6">
        <f t="shared" si="690"/>
        <v>273914465000</v>
      </c>
      <c r="AP2986" s="6">
        <f t="shared" si="691"/>
        <v>0</v>
      </c>
      <c r="AQ2986" s="6">
        <f t="shared" si="692"/>
        <v>2676830000</v>
      </c>
      <c r="AR2986" s="6">
        <f t="shared" si="693"/>
        <v>-2676830000</v>
      </c>
      <c r="AS2986" s="6">
        <f t="shared" si="694"/>
        <v>3938855000</v>
      </c>
      <c r="AT2986" s="10">
        <f t="shared" si="695"/>
        <v>0</v>
      </c>
      <c r="AU2986" s="10">
        <f t="shared" si="696"/>
        <v>3938855000</v>
      </c>
      <c r="AV2986" s="10">
        <f t="shared" si="697"/>
        <v>271237635000</v>
      </c>
      <c r="AW2986" s="12">
        <f t="shared" si="698"/>
        <v>0.995413761546272</v>
      </c>
      <c r="AX2986" s="12">
        <f t="shared" si="699"/>
        <v>0.00458623845372837</v>
      </c>
      <c r="AY2986" s="12">
        <f t="shared" si="700"/>
        <v>-0.00972768422186067</v>
      </c>
      <c r="AZ2986" s="12">
        <f t="shared" si="701"/>
        <v>0.014313922675589</v>
      </c>
      <c r="BA2986" s="12">
        <f t="shared" si="702"/>
        <v>0</v>
      </c>
      <c r="BB2986" s="12">
        <f t="shared" si="703"/>
        <v>0.014313922675589</v>
      </c>
      <c r="BC2986" s="12">
        <f t="shared" si="704"/>
        <v>0.985686077324411</v>
      </c>
    </row>
    <row r="2987" spans="1:55">
      <c r="A2987" s="3" t="s">
        <v>6025</v>
      </c>
      <c r="B2987" s="3" t="s">
        <v>6026</v>
      </c>
      <c r="C2987" s="3">
        <v>677218867</v>
      </c>
      <c r="D2987" s="3">
        <v>0</v>
      </c>
      <c r="E2987" s="3">
        <v>42748346637</v>
      </c>
      <c r="F2987" s="3">
        <v>0</v>
      </c>
      <c r="G2987" s="3">
        <v>198768153696</v>
      </c>
      <c r="H2987" s="3">
        <v>0</v>
      </c>
      <c r="I2987" s="3">
        <v>0</v>
      </c>
      <c r="J2987" s="3">
        <v>6591</v>
      </c>
      <c r="K2987" s="3">
        <v>0</v>
      </c>
      <c r="L2987" s="3">
        <v>901950610</v>
      </c>
      <c r="M2987" s="3">
        <v>0</v>
      </c>
      <c r="N2987" s="3">
        <v>0</v>
      </c>
      <c r="O2987" s="3">
        <v>0</v>
      </c>
      <c r="P2987" s="3">
        <v>0</v>
      </c>
      <c r="Q2987" s="3">
        <v>0</v>
      </c>
      <c r="R2987" s="3">
        <v>0</v>
      </c>
      <c r="S2987" s="3">
        <v>0</v>
      </c>
      <c r="T2987" s="3">
        <v>0</v>
      </c>
      <c r="U2987" s="3">
        <v>784391722</v>
      </c>
      <c r="V2987" s="3">
        <v>629292829</v>
      </c>
      <c r="W2987" s="3">
        <v>0</v>
      </c>
      <c r="X2987" s="3">
        <v>0</v>
      </c>
      <c r="Y2987" s="3">
        <v>462833886</v>
      </c>
      <c r="Z2987" s="3">
        <v>0</v>
      </c>
      <c r="AA2987" s="3">
        <v>0</v>
      </c>
      <c r="AB2987" s="3">
        <v>0</v>
      </c>
      <c r="AC2987" s="3">
        <v>0</v>
      </c>
      <c r="AD2987" s="3">
        <v>216485982</v>
      </c>
      <c r="AE2987" s="3">
        <v>0</v>
      </c>
      <c r="AF2987" s="3">
        <v>0</v>
      </c>
      <c r="AG2987" s="3">
        <v>0</v>
      </c>
      <c r="AH2987" s="3">
        <v>474480015</v>
      </c>
      <c r="AI2987" s="3">
        <v>0</v>
      </c>
      <c r="AJ2987" s="3">
        <v>0</v>
      </c>
      <c r="AK2987" s="3">
        <v>0</v>
      </c>
      <c r="AL2987" s="3">
        <v>2581220320</v>
      </c>
      <c r="AM2987" s="3">
        <v>0</v>
      </c>
      <c r="AN2987" s="3">
        <v>0</v>
      </c>
      <c r="AO2987" s="6">
        <f t="shared" si="690"/>
        <v>242418457534</v>
      </c>
      <c r="AP2987" s="6">
        <f t="shared" si="691"/>
        <v>0</v>
      </c>
      <c r="AQ2987" s="6">
        <f t="shared" si="692"/>
        <v>1876518437</v>
      </c>
      <c r="AR2987" s="6">
        <f t="shared" si="693"/>
        <v>-1876518437</v>
      </c>
      <c r="AS2987" s="6">
        <f t="shared" si="694"/>
        <v>3272186317</v>
      </c>
      <c r="AT2987" s="10">
        <f t="shared" si="695"/>
        <v>677218867</v>
      </c>
      <c r="AU2987" s="10">
        <f t="shared" si="696"/>
        <v>3949405184</v>
      </c>
      <c r="AV2987" s="10">
        <f t="shared" si="697"/>
        <v>240541939097</v>
      </c>
      <c r="AW2987" s="12">
        <f t="shared" si="698"/>
        <v>0.991521635446457</v>
      </c>
      <c r="AX2987" s="12">
        <f t="shared" si="699"/>
        <v>0.00570845517703041</v>
      </c>
      <c r="AY2987" s="12">
        <f t="shared" si="700"/>
        <v>-0.0076751937477315</v>
      </c>
      <c r="AZ2987" s="12">
        <f t="shared" si="701"/>
        <v>0.0133836489247619</v>
      </c>
      <c r="BA2987" s="12">
        <f t="shared" si="702"/>
        <v>0.00276990937651214</v>
      </c>
      <c r="BB2987" s="12">
        <f t="shared" si="703"/>
        <v>0.0161535583012741</v>
      </c>
      <c r="BC2987" s="12">
        <f t="shared" si="704"/>
        <v>0.983846441698726</v>
      </c>
    </row>
    <row r="2988" spans="1:55">
      <c r="A2988" s="3" t="s">
        <v>6027</v>
      </c>
      <c r="B2988" s="3" t="s">
        <v>6028</v>
      </c>
      <c r="C2988" s="3">
        <v>429086000</v>
      </c>
      <c r="D2988" s="3">
        <v>0</v>
      </c>
      <c r="E2988" s="3">
        <v>45216623000</v>
      </c>
      <c r="F2988" s="3">
        <v>0</v>
      </c>
      <c r="G2988" s="3">
        <v>555562530000</v>
      </c>
      <c r="H2988" s="3">
        <v>0</v>
      </c>
      <c r="I2988" s="3">
        <v>0</v>
      </c>
      <c r="J2988" s="3">
        <v>0</v>
      </c>
      <c r="K2988" s="3">
        <v>0</v>
      </c>
      <c r="L2988" s="3">
        <v>1372725000</v>
      </c>
      <c r="M2988" s="3">
        <v>0</v>
      </c>
      <c r="N2988" s="3">
        <v>0</v>
      </c>
      <c r="O2988" s="3">
        <v>0</v>
      </c>
      <c r="P2988" s="3">
        <v>0</v>
      </c>
      <c r="Q2988" s="3">
        <v>0</v>
      </c>
      <c r="R2988" s="3">
        <v>0</v>
      </c>
      <c r="S2988" s="3">
        <v>0</v>
      </c>
      <c r="T2988" s="3">
        <v>0</v>
      </c>
      <c r="U2988" s="3">
        <v>4567592000</v>
      </c>
      <c r="V2988" s="3">
        <v>2056621000</v>
      </c>
      <c r="W2988" s="3">
        <v>0</v>
      </c>
      <c r="X2988" s="3">
        <v>0</v>
      </c>
      <c r="Y2988" s="3">
        <v>380270000</v>
      </c>
      <c r="Z2988" s="3">
        <v>0</v>
      </c>
      <c r="AA2988" s="3">
        <v>0</v>
      </c>
      <c r="AB2988" s="3">
        <v>0</v>
      </c>
      <c r="AC2988" s="3">
        <v>0</v>
      </c>
      <c r="AD2988" s="3">
        <v>0</v>
      </c>
      <c r="AE2988" s="3">
        <v>0</v>
      </c>
      <c r="AF2988" s="3">
        <v>0</v>
      </c>
      <c r="AG2988" s="3">
        <v>0</v>
      </c>
      <c r="AH2988" s="3">
        <v>541785000</v>
      </c>
      <c r="AI2988" s="3">
        <v>0</v>
      </c>
      <c r="AJ2988" s="3">
        <v>0</v>
      </c>
      <c r="AK2988" s="3">
        <v>0</v>
      </c>
      <c r="AL2988" s="3">
        <v>9351856000</v>
      </c>
      <c r="AM2988" s="3">
        <v>0</v>
      </c>
      <c r="AN2988" s="3">
        <v>0</v>
      </c>
      <c r="AO2988" s="6">
        <f t="shared" si="690"/>
        <v>602151878000</v>
      </c>
      <c r="AP2988" s="6">
        <f t="shared" si="691"/>
        <v>0</v>
      </c>
      <c r="AQ2988" s="6">
        <f t="shared" si="692"/>
        <v>7004483000</v>
      </c>
      <c r="AR2988" s="6">
        <f t="shared" si="693"/>
        <v>-7004483000</v>
      </c>
      <c r="AS2988" s="6">
        <f t="shared" si="694"/>
        <v>9893641000</v>
      </c>
      <c r="AT2988" s="10">
        <f t="shared" si="695"/>
        <v>429086000</v>
      </c>
      <c r="AU2988" s="10">
        <f t="shared" si="696"/>
        <v>10322727000</v>
      </c>
      <c r="AV2988" s="10">
        <f t="shared" si="697"/>
        <v>595147395000</v>
      </c>
      <c r="AW2988" s="12">
        <f t="shared" si="698"/>
        <v>0.994519557812301</v>
      </c>
      <c r="AX2988" s="12">
        <f t="shared" si="699"/>
        <v>0.00477175981938874</v>
      </c>
      <c r="AY2988" s="12">
        <f t="shared" si="700"/>
        <v>-0.0115686682884742</v>
      </c>
      <c r="AZ2988" s="12">
        <f t="shared" si="701"/>
        <v>0.0163404281078629</v>
      </c>
      <c r="BA2988" s="12">
        <f t="shared" si="702"/>
        <v>0.000708682368310158</v>
      </c>
      <c r="BB2988" s="12">
        <f t="shared" si="703"/>
        <v>0.0170491104761731</v>
      </c>
      <c r="BC2988" s="12">
        <f t="shared" si="704"/>
        <v>0.982950889523827</v>
      </c>
    </row>
    <row r="2989" spans="1:55">
      <c r="A2989" s="3" t="s">
        <v>6029</v>
      </c>
      <c r="B2989" s="3" t="s">
        <v>6030</v>
      </c>
      <c r="C2989" s="3">
        <v>0</v>
      </c>
      <c r="D2989" s="3">
        <v>0</v>
      </c>
      <c r="E2989" s="3">
        <v>167066000000</v>
      </c>
      <c r="F2989" s="3">
        <v>0</v>
      </c>
      <c r="G2989" s="3">
        <v>1274881000000</v>
      </c>
      <c r="H2989" s="3">
        <v>0</v>
      </c>
      <c r="I2989" s="3">
        <v>0</v>
      </c>
      <c r="J2989" s="3">
        <v>0</v>
      </c>
      <c r="K2989" s="3">
        <v>0</v>
      </c>
      <c r="L2989" s="3">
        <v>17105000000</v>
      </c>
      <c r="M2989" s="3">
        <v>0</v>
      </c>
      <c r="N2989" s="3">
        <v>0</v>
      </c>
      <c r="O2989" s="3">
        <v>0</v>
      </c>
      <c r="P2989" s="3">
        <v>0</v>
      </c>
      <c r="Q2989" s="3">
        <v>0</v>
      </c>
      <c r="R2989" s="3">
        <v>0</v>
      </c>
      <c r="S2989" s="3">
        <v>0</v>
      </c>
      <c r="T2989" s="3">
        <v>0</v>
      </c>
      <c r="U2989" s="3">
        <v>4768000000</v>
      </c>
      <c r="V2989" s="3">
        <v>4402000000</v>
      </c>
      <c r="W2989" s="3">
        <v>0</v>
      </c>
      <c r="X2989" s="3">
        <v>0</v>
      </c>
      <c r="Y2989" s="3">
        <v>5648000000</v>
      </c>
      <c r="Z2989" s="3">
        <v>0</v>
      </c>
      <c r="AA2989" s="3">
        <v>0</v>
      </c>
      <c r="AB2989" s="3">
        <v>0</v>
      </c>
      <c r="AC2989" s="3">
        <v>0</v>
      </c>
      <c r="AD2989" s="3">
        <v>0</v>
      </c>
      <c r="AE2989" s="3">
        <v>0</v>
      </c>
      <c r="AF2989" s="3">
        <v>0</v>
      </c>
      <c r="AG2989" s="3">
        <v>0</v>
      </c>
      <c r="AH2989" s="3">
        <v>2032000000</v>
      </c>
      <c r="AI2989" s="3">
        <v>0</v>
      </c>
      <c r="AJ2989" s="3">
        <v>0</v>
      </c>
      <c r="AK2989" s="3">
        <v>0</v>
      </c>
      <c r="AL2989" s="3">
        <v>17165000000</v>
      </c>
      <c r="AM2989" s="3">
        <v>0</v>
      </c>
      <c r="AN2989" s="3">
        <v>0</v>
      </c>
      <c r="AO2989" s="6">
        <f t="shared" si="690"/>
        <v>1459052000000</v>
      </c>
      <c r="AP2989" s="6">
        <f t="shared" si="691"/>
        <v>0</v>
      </c>
      <c r="AQ2989" s="6">
        <f t="shared" si="692"/>
        <v>14818000000</v>
      </c>
      <c r="AR2989" s="6">
        <f t="shared" si="693"/>
        <v>-14818000000</v>
      </c>
      <c r="AS2989" s="6">
        <f t="shared" si="694"/>
        <v>19197000000</v>
      </c>
      <c r="AT2989" s="10">
        <f t="shared" si="695"/>
        <v>0</v>
      </c>
      <c r="AU2989" s="10">
        <f t="shared" si="696"/>
        <v>19197000000</v>
      </c>
      <c r="AV2989" s="10">
        <f t="shared" si="697"/>
        <v>1444234000000</v>
      </c>
      <c r="AW2989" s="12">
        <f t="shared" si="698"/>
        <v>0.997007716797034</v>
      </c>
      <c r="AX2989" s="12">
        <f t="shared" si="699"/>
        <v>0.00299228320296618</v>
      </c>
      <c r="AY2989" s="12">
        <f t="shared" si="700"/>
        <v>-0.0101255200962669</v>
      </c>
      <c r="AZ2989" s="12">
        <f t="shared" si="701"/>
        <v>0.0131178032992331</v>
      </c>
      <c r="BA2989" s="12">
        <f t="shared" si="702"/>
        <v>0</v>
      </c>
      <c r="BB2989" s="12">
        <f t="shared" si="703"/>
        <v>0.0131178032992331</v>
      </c>
      <c r="BC2989" s="12">
        <f t="shared" si="704"/>
        <v>0.986882196700767</v>
      </c>
    </row>
    <row r="2990" spans="1:55">
      <c r="A2990" s="3" t="s">
        <v>6031</v>
      </c>
      <c r="B2990" s="3" t="s">
        <v>6032</v>
      </c>
      <c r="C2990" s="3">
        <v>0</v>
      </c>
      <c r="D2990" s="3">
        <v>0</v>
      </c>
      <c r="E2990" s="3">
        <v>537844000000</v>
      </c>
      <c r="F2990" s="3">
        <v>0</v>
      </c>
      <c r="G2990" s="3">
        <v>6152542000000</v>
      </c>
      <c r="H2990" s="3">
        <v>0</v>
      </c>
      <c r="I2990" s="3">
        <v>0</v>
      </c>
      <c r="J2990" s="3">
        <v>0</v>
      </c>
      <c r="K2990" s="3">
        <v>0</v>
      </c>
      <c r="L2990" s="3">
        <v>218558000000</v>
      </c>
      <c r="M2990" s="3">
        <v>0</v>
      </c>
      <c r="N2990" s="3">
        <v>0</v>
      </c>
      <c r="O2990" s="3">
        <v>0</v>
      </c>
      <c r="P2990" s="3">
        <v>0</v>
      </c>
      <c r="Q2990" s="3">
        <v>0</v>
      </c>
      <c r="R2990" s="3">
        <v>0</v>
      </c>
      <c r="S2990" s="3">
        <v>0</v>
      </c>
      <c r="T2990" s="3">
        <v>0</v>
      </c>
      <c r="U2990" s="3">
        <v>15719000000</v>
      </c>
      <c r="V2990" s="3">
        <v>11815000000</v>
      </c>
      <c r="W2990" s="3">
        <v>0</v>
      </c>
      <c r="X2990" s="3">
        <v>0</v>
      </c>
      <c r="Y2990" s="3">
        <v>0</v>
      </c>
      <c r="Z2990" s="3">
        <v>0</v>
      </c>
      <c r="AA2990" s="3">
        <v>0</v>
      </c>
      <c r="AB2990" s="3">
        <v>0</v>
      </c>
      <c r="AC2990" s="3">
        <v>0</v>
      </c>
      <c r="AD2990" s="3">
        <v>0</v>
      </c>
      <c r="AE2990" s="3">
        <v>0</v>
      </c>
      <c r="AF2990" s="3">
        <v>0</v>
      </c>
      <c r="AG2990" s="3">
        <v>0</v>
      </c>
      <c r="AH2990" s="3">
        <v>4049000000</v>
      </c>
      <c r="AI2990" s="3">
        <v>0</v>
      </c>
      <c r="AJ2990" s="3">
        <v>0</v>
      </c>
      <c r="AK2990" s="3">
        <v>0</v>
      </c>
      <c r="AL2990" s="3">
        <v>57157000000</v>
      </c>
      <c r="AM2990" s="3">
        <v>0</v>
      </c>
      <c r="AN2990" s="3">
        <v>0</v>
      </c>
      <c r="AO2990" s="6">
        <f t="shared" si="690"/>
        <v>6908944000000</v>
      </c>
      <c r="AP2990" s="6">
        <f t="shared" si="691"/>
        <v>0</v>
      </c>
      <c r="AQ2990" s="6">
        <f t="shared" si="692"/>
        <v>27534000000</v>
      </c>
      <c r="AR2990" s="6">
        <f t="shared" si="693"/>
        <v>-27534000000</v>
      </c>
      <c r="AS2990" s="6">
        <f t="shared" si="694"/>
        <v>61206000000</v>
      </c>
      <c r="AT2990" s="10">
        <f t="shared" si="695"/>
        <v>0</v>
      </c>
      <c r="AU2990" s="10">
        <f t="shared" si="696"/>
        <v>61206000000</v>
      </c>
      <c r="AV2990" s="10">
        <f t="shared" si="697"/>
        <v>6881410000000</v>
      </c>
      <c r="AW2990" s="12">
        <f t="shared" si="698"/>
        <v>0.995149955002552</v>
      </c>
      <c r="AX2990" s="12">
        <f t="shared" si="699"/>
        <v>0.00485004499744765</v>
      </c>
      <c r="AY2990" s="12">
        <f t="shared" si="700"/>
        <v>-0.00396594021619516</v>
      </c>
      <c r="AZ2990" s="12">
        <f t="shared" si="701"/>
        <v>0.00881598521364281</v>
      </c>
      <c r="BA2990" s="12">
        <f t="shared" si="702"/>
        <v>0</v>
      </c>
      <c r="BB2990" s="12">
        <f t="shared" si="703"/>
        <v>0.00881598521364281</v>
      </c>
      <c r="BC2990" s="12">
        <f t="shared" si="704"/>
        <v>0.991184014786357</v>
      </c>
    </row>
    <row r="2991" spans="1:55">
      <c r="A2991" s="3" t="s">
        <v>6033</v>
      </c>
      <c r="B2991" s="3" t="s">
        <v>6034</v>
      </c>
      <c r="C2991" s="3">
        <v>0</v>
      </c>
      <c r="D2991" s="3">
        <v>0</v>
      </c>
      <c r="E2991" s="3">
        <v>13599771000</v>
      </c>
      <c r="F2991" s="3">
        <v>0</v>
      </c>
      <c r="G2991" s="3">
        <v>163649987000</v>
      </c>
      <c r="H2991" s="3">
        <v>0</v>
      </c>
      <c r="I2991" s="3">
        <v>0</v>
      </c>
      <c r="J2991" s="3">
        <v>3164000</v>
      </c>
      <c r="K2991" s="3">
        <v>0</v>
      </c>
      <c r="L2991" s="3">
        <v>1401734000</v>
      </c>
      <c r="M2991" s="3">
        <v>0</v>
      </c>
      <c r="N2991" s="3">
        <v>0</v>
      </c>
      <c r="O2991" s="3">
        <v>0</v>
      </c>
      <c r="P2991" s="3">
        <v>0</v>
      </c>
      <c r="Q2991" s="3">
        <v>0</v>
      </c>
      <c r="R2991" s="3">
        <v>0</v>
      </c>
      <c r="S2991" s="3">
        <v>0</v>
      </c>
      <c r="T2991" s="3">
        <v>0</v>
      </c>
      <c r="U2991" s="3">
        <v>382207000</v>
      </c>
      <c r="V2991" s="3">
        <v>272428000</v>
      </c>
      <c r="W2991" s="3">
        <v>0</v>
      </c>
      <c r="X2991" s="3">
        <v>0</v>
      </c>
      <c r="Y2991" s="3">
        <v>423507000</v>
      </c>
      <c r="Z2991" s="3">
        <v>0</v>
      </c>
      <c r="AA2991" s="3">
        <v>0</v>
      </c>
      <c r="AB2991" s="3">
        <v>0</v>
      </c>
      <c r="AC2991" s="3">
        <v>0</v>
      </c>
      <c r="AD2991" s="3">
        <v>462335000</v>
      </c>
      <c r="AE2991" s="3">
        <v>0</v>
      </c>
      <c r="AF2991" s="3">
        <v>0</v>
      </c>
      <c r="AG2991" s="3">
        <v>0</v>
      </c>
      <c r="AH2991" s="3">
        <v>459256000</v>
      </c>
      <c r="AI2991" s="3">
        <v>0</v>
      </c>
      <c r="AJ2991" s="3">
        <v>0</v>
      </c>
      <c r="AK2991" s="3">
        <v>0</v>
      </c>
      <c r="AL2991" s="3">
        <v>1507368000</v>
      </c>
      <c r="AM2991" s="3">
        <v>0</v>
      </c>
      <c r="AN2991" s="3">
        <v>0</v>
      </c>
      <c r="AO2991" s="6">
        <f t="shared" si="690"/>
        <v>178654656000</v>
      </c>
      <c r="AP2991" s="6">
        <f t="shared" si="691"/>
        <v>0</v>
      </c>
      <c r="AQ2991" s="6">
        <f t="shared" si="692"/>
        <v>1078142000</v>
      </c>
      <c r="AR2991" s="6">
        <f t="shared" si="693"/>
        <v>-1078142000</v>
      </c>
      <c r="AS2991" s="6">
        <f t="shared" si="694"/>
        <v>2428959000</v>
      </c>
      <c r="AT2991" s="10">
        <f t="shared" si="695"/>
        <v>0</v>
      </c>
      <c r="AU2991" s="10">
        <f t="shared" si="696"/>
        <v>2428959000</v>
      </c>
      <c r="AV2991" s="10">
        <f t="shared" si="697"/>
        <v>177576514000</v>
      </c>
      <c r="AW2991" s="12">
        <f t="shared" si="698"/>
        <v>0.992495689283847</v>
      </c>
      <c r="AX2991" s="12">
        <f t="shared" si="699"/>
        <v>0.0075043107161525</v>
      </c>
      <c r="AY2991" s="12">
        <f t="shared" si="700"/>
        <v>-0.00598949566383462</v>
      </c>
      <c r="AZ2991" s="12">
        <f t="shared" si="701"/>
        <v>0.0134938063799871</v>
      </c>
      <c r="BA2991" s="12">
        <f t="shared" si="702"/>
        <v>0</v>
      </c>
      <c r="BB2991" s="12">
        <f t="shared" si="703"/>
        <v>0.0134938063799871</v>
      </c>
      <c r="BC2991" s="12">
        <f t="shared" si="704"/>
        <v>0.986506193620013</v>
      </c>
    </row>
    <row r="2992" spans="1:55">
      <c r="A2992" s="3" t="s">
        <v>6035</v>
      </c>
      <c r="B2992" s="3" t="s">
        <v>6036</v>
      </c>
      <c r="C2992" s="3">
        <v>2122477000</v>
      </c>
      <c r="D2992" s="3">
        <v>0</v>
      </c>
      <c r="E2992" s="3">
        <v>23414987000</v>
      </c>
      <c r="F2992" s="3">
        <v>0</v>
      </c>
      <c r="G2992" s="3">
        <v>303221389000</v>
      </c>
      <c r="H2992" s="3">
        <v>0</v>
      </c>
      <c r="I2992" s="3">
        <v>0</v>
      </c>
      <c r="J2992" s="3">
        <v>3631000</v>
      </c>
      <c r="K2992" s="3">
        <v>0</v>
      </c>
      <c r="L2992" s="3">
        <v>48672094000</v>
      </c>
      <c r="M2992" s="3">
        <v>0</v>
      </c>
      <c r="N2992" s="3">
        <v>0</v>
      </c>
      <c r="O2992" s="3">
        <v>0</v>
      </c>
      <c r="P2992" s="3">
        <v>0</v>
      </c>
      <c r="Q2992" s="3">
        <v>0</v>
      </c>
      <c r="R2992" s="3">
        <v>0</v>
      </c>
      <c r="S2992" s="3">
        <v>0</v>
      </c>
      <c r="T2992" s="3">
        <v>0</v>
      </c>
      <c r="U2992" s="3">
        <v>648776000</v>
      </c>
      <c r="V2992" s="3">
        <v>850813000</v>
      </c>
      <c r="W2992" s="3">
        <v>0</v>
      </c>
      <c r="X2992" s="3">
        <v>0</v>
      </c>
      <c r="Y2992" s="3">
        <v>198503000</v>
      </c>
      <c r="Z2992" s="3">
        <v>0</v>
      </c>
      <c r="AA2992" s="3">
        <v>0</v>
      </c>
      <c r="AB2992" s="3">
        <v>0</v>
      </c>
      <c r="AC2992" s="3">
        <v>0</v>
      </c>
      <c r="AD2992" s="3">
        <v>0</v>
      </c>
      <c r="AE2992" s="3">
        <v>0</v>
      </c>
      <c r="AF2992" s="3">
        <v>0</v>
      </c>
      <c r="AG2992" s="3">
        <v>0</v>
      </c>
      <c r="AH2992" s="3">
        <v>381450000</v>
      </c>
      <c r="AI2992" s="3">
        <v>0</v>
      </c>
      <c r="AJ2992" s="3">
        <v>0</v>
      </c>
      <c r="AK2992" s="3">
        <v>0</v>
      </c>
      <c r="AL2992" s="3">
        <v>3781357000</v>
      </c>
      <c r="AM2992" s="3">
        <v>0</v>
      </c>
      <c r="AN2992" s="3">
        <v>0</v>
      </c>
      <c r="AO2992" s="6">
        <f>(D2992+E2992+F2992+G2992+H2992+I2992+J2992+K2992+L2992)</f>
        <v>375312101000</v>
      </c>
      <c r="AP2992" s="6">
        <f>(M2992+N2992+O2992+P2992+Q2992)</f>
        <v>0</v>
      </c>
      <c r="AQ2992" s="6">
        <f>(R2992+S2992+T2992+U2992+V2992+W2992+X2992+Y2992+Z2992+AA2992+AB2992)</f>
        <v>1698092000</v>
      </c>
      <c r="AR2992" s="6">
        <f>(AP2992-AQ2992)</f>
        <v>-1698092000</v>
      </c>
      <c r="AS2992" s="6">
        <f>(AC2992+AD2992+AE2992+AF2992+AG2992+AH2992+AI2992+AJ2992+AK2992+AL2992+AM2992+AN2992)</f>
        <v>4162807000</v>
      </c>
      <c r="AT2992" s="10">
        <f>C2992</f>
        <v>2122477000</v>
      </c>
      <c r="AU2992" s="10">
        <f>AS2992+AT2992</f>
        <v>6285284000</v>
      </c>
      <c r="AV2992" s="10">
        <f>AO2992+AR2992</f>
        <v>373614009000</v>
      </c>
      <c r="AW2992" s="12">
        <f t="shared" si="698"/>
        <v>0.987925242071983</v>
      </c>
      <c r="AX2992" s="12">
        <f t="shared" si="699"/>
        <v>0.0064878114948216</v>
      </c>
      <c r="AY2992" s="12">
        <f t="shared" si="700"/>
        <v>-0.00446984774988776</v>
      </c>
      <c r="AZ2992" s="12">
        <f t="shared" si="701"/>
        <v>0.0109576592447094</v>
      </c>
      <c r="BA2992" s="12">
        <f t="shared" si="702"/>
        <v>0.00558694643319592</v>
      </c>
      <c r="BB2992" s="12">
        <f t="shared" si="703"/>
        <v>0.0165446056779053</v>
      </c>
      <c r="BC2992" s="12">
        <f t="shared" si="704"/>
        <v>0.983455394322095</v>
      </c>
    </row>
    <row r="2993" spans="1:55">
      <c r="A2993" s="3" t="s">
        <v>6037</v>
      </c>
      <c r="B2993" s="3" t="s">
        <v>6038</v>
      </c>
      <c r="C2993" s="3">
        <v>1300272000</v>
      </c>
      <c r="D2993" s="3">
        <v>0</v>
      </c>
      <c r="E2993" s="3">
        <v>21627313000</v>
      </c>
      <c r="F2993" s="3">
        <v>0</v>
      </c>
      <c r="G2993" s="3">
        <v>206500104000</v>
      </c>
      <c r="H2993" s="3">
        <v>0</v>
      </c>
      <c r="I2993" s="3">
        <v>0</v>
      </c>
      <c r="J2993" s="3">
        <v>0</v>
      </c>
      <c r="K2993" s="3">
        <v>0</v>
      </c>
      <c r="L2993" s="3">
        <v>498425000</v>
      </c>
      <c r="M2993" s="3">
        <v>0</v>
      </c>
      <c r="N2993" s="3">
        <v>0</v>
      </c>
      <c r="O2993" s="3">
        <v>0</v>
      </c>
      <c r="P2993" s="3">
        <v>0</v>
      </c>
      <c r="Q2993" s="3">
        <v>0</v>
      </c>
      <c r="R2993" s="3">
        <v>0</v>
      </c>
      <c r="S2993" s="3">
        <v>0</v>
      </c>
      <c r="T2993" s="3">
        <v>0</v>
      </c>
      <c r="U2993" s="3">
        <v>1037290000</v>
      </c>
      <c r="V2993" s="3">
        <v>487342000</v>
      </c>
      <c r="W2993" s="3">
        <v>0</v>
      </c>
      <c r="X2993" s="3">
        <v>0</v>
      </c>
      <c r="Y2993" s="3">
        <v>1040288000</v>
      </c>
      <c r="Z2993" s="3">
        <v>0</v>
      </c>
      <c r="AA2993" s="3">
        <v>0</v>
      </c>
      <c r="AB2993" s="3">
        <v>0</v>
      </c>
      <c r="AC2993" s="3">
        <v>0</v>
      </c>
      <c r="AD2993" s="3">
        <v>304620000</v>
      </c>
      <c r="AE2993" s="3">
        <v>0</v>
      </c>
      <c r="AF2993" s="3">
        <v>0</v>
      </c>
      <c r="AG2993" s="3">
        <v>0</v>
      </c>
      <c r="AH2993" s="3">
        <v>23762000</v>
      </c>
      <c r="AI2993" s="3">
        <v>0</v>
      </c>
      <c r="AJ2993" s="3">
        <v>0</v>
      </c>
      <c r="AK2993" s="3">
        <v>0</v>
      </c>
      <c r="AL2993" s="3">
        <v>2405215000</v>
      </c>
      <c r="AM2993" s="3">
        <v>0</v>
      </c>
      <c r="AN2993" s="3">
        <v>0</v>
      </c>
      <c r="AO2993" s="6">
        <f>(D2993+E2993+F2993+G2993+H2993+I2993+J2993+K2993+L2993)</f>
        <v>228625842000</v>
      </c>
      <c r="AP2993" s="6">
        <f>(M2993+N2993+O2993+P2993+Q2993)</f>
        <v>0</v>
      </c>
      <c r="AQ2993" s="6">
        <f>(R2993+S2993+T2993+U2993+V2993+W2993+X2993+Y2993+Z2993+AA2993+AB2993)</f>
        <v>2564920000</v>
      </c>
      <c r="AR2993" s="6">
        <f>(AP2993-AQ2993)</f>
        <v>-2564920000</v>
      </c>
      <c r="AS2993" s="6">
        <f>(AC2993+AD2993+AE2993+AF2993+AG2993+AH2993+AI2993+AJ2993+AK2993+AL2993+AM2993+AN2993)</f>
        <v>2733597000</v>
      </c>
      <c r="AT2993" s="10">
        <f>C2993</f>
        <v>1300272000</v>
      </c>
      <c r="AU2993" s="10">
        <f>AS2993+AT2993</f>
        <v>4033869000</v>
      </c>
      <c r="AV2993" s="10">
        <f>AO2993+AR2993</f>
        <v>226060922000</v>
      </c>
      <c r="AW2993" s="12">
        <f t="shared" si="698"/>
        <v>0.99361589632857</v>
      </c>
      <c r="AX2993" s="12">
        <f t="shared" si="699"/>
        <v>0.000733076134696157</v>
      </c>
      <c r="AY2993" s="12">
        <f t="shared" si="700"/>
        <v>-0.0111472319249504</v>
      </c>
      <c r="AZ2993" s="12">
        <f t="shared" si="701"/>
        <v>0.0118803080596466</v>
      </c>
      <c r="BA2993" s="12">
        <f t="shared" si="702"/>
        <v>0.00565102753673376</v>
      </c>
      <c r="BB2993" s="12">
        <f t="shared" si="703"/>
        <v>0.0175313355963804</v>
      </c>
      <c r="BC2993" s="12">
        <f t="shared" si="704"/>
        <v>0.98246866440362</v>
      </c>
    </row>
    <row r="2994" spans="1:55">
      <c r="A2994" s="3" t="s">
        <v>6039</v>
      </c>
      <c r="B2994" s="3" t="s">
        <v>6040</v>
      </c>
      <c r="C2994" s="3">
        <v>0</v>
      </c>
      <c r="D2994" s="3">
        <v>0</v>
      </c>
      <c r="E2994" s="3">
        <v>4574148000</v>
      </c>
      <c r="F2994" s="3">
        <v>0</v>
      </c>
      <c r="G2994" s="3">
        <v>83173369000</v>
      </c>
      <c r="H2994" s="3">
        <v>0</v>
      </c>
      <c r="I2994" s="3">
        <v>0</v>
      </c>
      <c r="J2994" s="3">
        <v>0</v>
      </c>
      <c r="K2994" s="3">
        <v>0</v>
      </c>
      <c r="L2994" s="3">
        <v>1193172000</v>
      </c>
      <c r="M2994" s="3">
        <v>0</v>
      </c>
      <c r="N2994" s="3">
        <v>0</v>
      </c>
      <c r="O2994" s="3">
        <v>0</v>
      </c>
      <c r="P2994" s="3">
        <v>0</v>
      </c>
      <c r="Q2994" s="3">
        <v>0</v>
      </c>
      <c r="R2994" s="3">
        <v>0</v>
      </c>
      <c r="S2994" s="3">
        <v>0</v>
      </c>
      <c r="T2994" s="3">
        <v>0</v>
      </c>
      <c r="U2994" s="3">
        <v>54839000</v>
      </c>
      <c r="V2994" s="3">
        <v>121639000</v>
      </c>
      <c r="W2994" s="3">
        <v>0</v>
      </c>
      <c r="X2994" s="3">
        <v>0</v>
      </c>
      <c r="Y2994" s="3">
        <v>14728000</v>
      </c>
      <c r="Z2994" s="3">
        <v>0</v>
      </c>
      <c r="AA2994" s="3">
        <v>0</v>
      </c>
      <c r="AB2994" s="3">
        <v>0</v>
      </c>
      <c r="AC2994" s="3">
        <v>0</v>
      </c>
      <c r="AD2994" s="3">
        <v>736130000</v>
      </c>
      <c r="AE2994" s="3">
        <v>0</v>
      </c>
      <c r="AF2994" s="3">
        <v>0</v>
      </c>
      <c r="AG2994" s="3">
        <v>0</v>
      </c>
      <c r="AH2994" s="3">
        <v>131792000</v>
      </c>
      <c r="AI2994" s="3">
        <v>0</v>
      </c>
      <c r="AJ2994" s="3">
        <v>0</v>
      </c>
      <c r="AK2994" s="3">
        <v>0</v>
      </c>
      <c r="AL2994" s="3">
        <v>598277000</v>
      </c>
      <c r="AM2994" s="3">
        <v>0</v>
      </c>
      <c r="AN2994" s="3">
        <v>0</v>
      </c>
      <c r="AO2994" s="6">
        <f>(D2994+E2994+F2994+G2994+H2994+I2994+J2994+K2994+L2994)</f>
        <v>88940689000</v>
      </c>
      <c r="AP2994" s="6">
        <f>(M2994+N2994+O2994+P2994+Q2994)</f>
        <v>0</v>
      </c>
      <c r="AQ2994" s="6">
        <f>(R2994+S2994+T2994+U2994+V2994+W2994+X2994+Y2994+Z2994+AA2994+AB2994)</f>
        <v>191206000</v>
      </c>
      <c r="AR2994" s="6">
        <f>(AP2994-AQ2994)</f>
        <v>-191206000</v>
      </c>
      <c r="AS2994" s="6">
        <f>(AC2994+AD2994+AE2994+AF2994+AG2994+AH2994+AI2994+AJ2994+AK2994+AL2994+AM2994+AN2994)</f>
        <v>1466199000</v>
      </c>
      <c r="AT2994" s="10">
        <f>C2994</f>
        <v>0</v>
      </c>
      <c r="AU2994" s="10">
        <f>AS2994+AT2994</f>
        <v>1466199000</v>
      </c>
      <c r="AV2994" s="10">
        <f>AO2994+AR2994</f>
        <v>88749483000</v>
      </c>
      <c r="AW2994" s="12">
        <f t="shared" si="698"/>
        <v>0.985867279704209</v>
      </c>
      <c r="AX2994" s="12">
        <f t="shared" si="699"/>
        <v>0.0141327202957907</v>
      </c>
      <c r="AY2994" s="12">
        <f t="shared" si="700"/>
        <v>-0.00211943196305937</v>
      </c>
      <c r="AZ2994" s="12">
        <f t="shared" si="701"/>
        <v>0.0162521522588501</v>
      </c>
      <c r="BA2994" s="12">
        <f t="shared" si="702"/>
        <v>0</v>
      </c>
      <c r="BB2994" s="12">
        <f t="shared" si="703"/>
        <v>0.0162521522588501</v>
      </c>
      <c r="BC2994" s="12">
        <f t="shared" si="704"/>
        <v>0.98374784774115</v>
      </c>
    </row>
    <row r="2995" spans="1:55">
      <c r="A2995" s="3" t="s">
        <v>6041</v>
      </c>
      <c r="B2995" s="3" t="s">
        <v>6042</v>
      </c>
      <c r="C2995" s="3">
        <v>408552000</v>
      </c>
      <c r="D2995" s="3">
        <v>0</v>
      </c>
      <c r="E2995" s="3">
        <v>78886868000</v>
      </c>
      <c r="F2995" s="3">
        <v>0</v>
      </c>
      <c r="G2995" s="3">
        <v>570793049000</v>
      </c>
      <c r="H2995" s="3">
        <v>0</v>
      </c>
      <c r="I2995" s="3">
        <v>0</v>
      </c>
      <c r="J2995" s="3">
        <v>0</v>
      </c>
      <c r="K2995" s="3">
        <v>0</v>
      </c>
      <c r="L2995" s="3">
        <v>36921599000</v>
      </c>
      <c r="M2995" s="3">
        <v>0</v>
      </c>
      <c r="N2995" s="3">
        <v>0</v>
      </c>
      <c r="O2995" s="3">
        <v>0</v>
      </c>
      <c r="P2995" s="3">
        <v>0</v>
      </c>
      <c r="Q2995" s="3">
        <v>0</v>
      </c>
      <c r="R2995" s="3">
        <v>0</v>
      </c>
      <c r="S2995" s="3">
        <v>0</v>
      </c>
      <c r="T2995" s="3">
        <v>0</v>
      </c>
      <c r="U2995" s="3">
        <v>3207521000</v>
      </c>
      <c r="V2995" s="3">
        <v>1478408000</v>
      </c>
      <c r="W2995" s="3">
        <v>0</v>
      </c>
      <c r="X2995" s="3">
        <v>0</v>
      </c>
      <c r="Y2995" s="3">
        <v>497489000</v>
      </c>
      <c r="Z2995" s="3">
        <v>0</v>
      </c>
      <c r="AA2995" s="3">
        <v>0</v>
      </c>
      <c r="AB2995" s="3">
        <v>0</v>
      </c>
      <c r="AC2995" s="3">
        <v>0</v>
      </c>
      <c r="AD2995" s="3">
        <v>1927449000</v>
      </c>
      <c r="AE2995" s="3">
        <v>0</v>
      </c>
      <c r="AF2995" s="3">
        <v>0</v>
      </c>
      <c r="AG2995" s="3">
        <v>0</v>
      </c>
      <c r="AH2995" s="3">
        <v>0</v>
      </c>
      <c r="AI2995" s="3">
        <v>0</v>
      </c>
      <c r="AJ2995" s="3">
        <v>0</v>
      </c>
      <c r="AK2995" s="3">
        <v>0</v>
      </c>
      <c r="AL2995" s="3">
        <v>5784522000</v>
      </c>
      <c r="AM2995" s="3">
        <v>0</v>
      </c>
      <c r="AN2995" s="3">
        <v>0</v>
      </c>
      <c r="AO2995" s="6">
        <f>(D2995+E2995+F2995+G2995+H2995+I2995+J2995+K2995+L2995)</f>
        <v>686601516000</v>
      </c>
      <c r="AP2995" s="6">
        <f>(M2995+N2995+O2995+P2995+Q2995)</f>
        <v>0</v>
      </c>
      <c r="AQ2995" s="6">
        <f>(R2995+S2995+T2995+U2995+V2995+W2995+X2995+Y2995+Z2995+AA2995+AB2995)</f>
        <v>5183418000</v>
      </c>
      <c r="AR2995" s="6">
        <f>(AP2995-AQ2995)</f>
        <v>-5183418000</v>
      </c>
      <c r="AS2995" s="6">
        <f>(AC2995+AD2995+AE2995+AF2995+AG2995+AH2995+AI2995+AJ2995+AK2995+AL2995+AM2995+AN2995)</f>
        <v>7711971000</v>
      </c>
      <c r="AT2995" s="10">
        <f>C2995</f>
        <v>408552000</v>
      </c>
      <c r="AU2995" s="10">
        <f>AS2995+AT2995</f>
        <v>8120523000</v>
      </c>
      <c r="AV2995" s="10">
        <f>AO2995+AR2995</f>
        <v>681418098000</v>
      </c>
      <c r="AW2995" s="12">
        <f t="shared" si="698"/>
        <v>0.995740477892681</v>
      </c>
      <c r="AX2995" s="12">
        <f t="shared" si="699"/>
        <v>0.00366702157499601</v>
      </c>
      <c r="AY2995" s="12">
        <f t="shared" si="700"/>
        <v>-0.00751722650789708</v>
      </c>
      <c r="AZ2995" s="12">
        <f t="shared" si="701"/>
        <v>0.0111842480828931</v>
      </c>
      <c r="BA2995" s="12">
        <f t="shared" si="702"/>
        <v>0.000592500532323337</v>
      </c>
      <c r="BB2995" s="12">
        <f t="shared" si="703"/>
        <v>0.0117767486152164</v>
      </c>
      <c r="BC2995" s="12">
        <f t="shared" si="704"/>
        <v>0.988223251384784</v>
      </c>
    </row>
    <row r="2996" spans="1:55">
      <c r="A2996" s="3" t="s">
        <v>6043</v>
      </c>
      <c r="B2996" s="3" t="s">
        <v>6044</v>
      </c>
      <c r="C2996" s="3">
        <v>95852304.01</v>
      </c>
      <c r="D2996" s="3">
        <v>0</v>
      </c>
      <c r="E2996" s="3">
        <v>36500122829.35</v>
      </c>
      <c r="F2996" s="3">
        <v>0</v>
      </c>
      <c r="G2996" s="3">
        <v>208608515279.93</v>
      </c>
      <c r="H2996" s="3">
        <v>0</v>
      </c>
      <c r="I2996" s="3">
        <v>0</v>
      </c>
      <c r="J2996" s="3">
        <v>19684522.49</v>
      </c>
      <c r="K2996" s="3">
        <v>0</v>
      </c>
      <c r="L2996" s="3">
        <v>7130404964.05</v>
      </c>
      <c r="M2996" s="3">
        <v>0</v>
      </c>
      <c r="N2996" s="3">
        <v>0</v>
      </c>
      <c r="O2996" s="3">
        <v>0</v>
      </c>
      <c r="P2996" s="3">
        <v>0</v>
      </c>
      <c r="Q2996" s="3">
        <v>0</v>
      </c>
      <c r="R2996" s="3">
        <v>0</v>
      </c>
      <c r="S2996" s="3">
        <v>0</v>
      </c>
      <c r="T2996" s="3">
        <v>0</v>
      </c>
      <c r="U2996" s="3">
        <v>81706205.42</v>
      </c>
      <c r="V2996" s="3">
        <v>625691953.48</v>
      </c>
      <c r="W2996" s="3">
        <v>0</v>
      </c>
      <c r="X2996" s="3">
        <v>0</v>
      </c>
      <c r="Y2996" s="3">
        <v>218937411.57</v>
      </c>
      <c r="Z2996" s="3">
        <v>0</v>
      </c>
      <c r="AA2996" s="3">
        <v>0</v>
      </c>
      <c r="AB2996" s="3">
        <v>0</v>
      </c>
      <c r="AC2996" s="3">
        <v>0</v>
      </c>
      <c r="AD2996" s="3">
        <v>90000</v>
      </c>
      <c r="AE2996" s="3">
        <v>0</v>
      </c>
      <c r="AF2996" s="3">
        <v>0</v>
      </c>
      <c r="AG2996" s="3">
        <v>0</v>
      </c>
      <c r="AH2996" s="3">
        <v>116789138.35</v>
      </c>
      <c r="AI2996" s="3">
        <v>0</v>
      </c>
      <c r="AJ2996" s="3">
        <v>0</v>
      </c>
      <c r="AK2996" s="3">
        <v>0</v>
      </c>
      <c r="AL2996" s="3">
        <v>2475129458.51</v>
      </c>
      <c r="AM2996" s="3">
        <v>265915224.33</v>
      </c>
      <c r="AN2996" s="3">
        <v>0</v>
      </c>
      <c r="AO2996" s="6">
        <f>(D2996+E2996+F2996+G2996+H2996+I2996+J2996+K2996+L2996)</f>
        <v>252258727595.82</v>
      </c>
      <c r="AP2996" s="6">
        <f>(M2996+N2996+O2996+P2996+Q2996)</f>
        <v>0</v>
      </c>
      <c r="AQ2996" s="6">
        <f>(R2996+S2996+T2996+U2996+V2996+W2996+X2996+Y2996+Z2996+AA2996+AB2996)</f>
        <v>926335570.47</v>
      </c>
      <c r="AR2996" s="6">
        <f>(AP2996-AQ2996)</f>
        <v>-926335570.47</v>
      </c>
      <c r="AS2996" s="6">
        <f>(AC2996+AD2996+AE2996+AF2996+AG2996+AH2996+AI2996+AJ2996+AK2996+AL2996+AM2996+AN2996)</f>
        <v>2857923821.19</v>
      </c>
      <c r="AT2996" s="10">
        <f>C2996</f>
        <v>95852304.01</v>
      </c>
      <c r="AU2996" s="10">
        <f>AS2996+AT2996</f>
        <v>2953776125.2</v>
      </c>
      <c r="AV2996" s="10">
        <f>AO2996+AR2996</f>
        <v>251332392025.35</v>
      </c>
      <c r="AW2996" s="12">
        <f t="shared" si="698"/>
        <v>0.992026933397613</v>
      </c>
      <c r="AX2996" s="12">
        <f t="shared" si="699"/>
        <v>0.00759612001222341</v>
      </c>
      <c r="AY2996" s="12">
        <f t="shared" si="700"/>
        <v>-0.00364288619081146</v>
      </c>
      <c r="AZ2996" s="12">
        <f t="shared" si="701"/>
        <v>0.0112390062030349</v>
      </c>
      <c r="BA2996" s="12">
        <f t="shared" si="702"/>
        <v>0.000376946590163137</v>
      </c>
      <c r="BB2996" s="12">
        <f t="shared" si="703"/>
        <v>0.011615952793198</v>
      </c>
      <c r="BC2996" s="12">
        <f t="shared" si="704"/>
        <v>0.988384047206802</v>
      </c>
    </row>
    <row r="2997" spans="1:55">
      <c r="A2997" s="3" t="s">
        <v>6045</v>
      </c>
      <c r="B2997" s="3" t="s">
        <v>6046</v>
      </c>
      <c r="C2997" s="3">
        <v>0</v>
      </c>
      <c r="D2997" s="3">
        <v>0</v>
      </c>
      <c r="E2997" s="3">
        <v>0</v>
      </c>
      <c r="F2997" s="3">
        <v>0</v>
      </c>
      <c r="G2997" s="3">
        <v>0</v>
      </c>
      <c r="H2997" s="3">
        <v>0</v>
      </c>
      <c r="I2997" s="3">
        <v>0</v>
      </c>
      <c r="J2997" s="3">
        <v>0</v>
      </c>
      <c r="K2997" s="3">
        <v>0</v>
      </c>
      <c r="L2997" s="3">
        <v>0</v>
      </c>
      <c r="M2997" s="3">
        <v>0</v>
      </c>
      <c r="N2997" s="3">
        <v>0</v>
      </c>
      <c r="O2997" s="3">
        <v>0</v>
      </c>
      <c r="P2997" s="3">
        <v>0</v>
      </c>
      <c r="Q2997" s="3">
        <v>0</v>
      </c>
      <c r="R2997" s="3">
        <v>0</v>
      </c>
      <c r="S2997" s="3">
        <v>0</v>
      </c>
      <c r="T2997" s="3">
        <v>0</v>
      </c>
      <c r="U2997" s="3">
        <v>0</v>
      </c>
      <c r="V2997" s="3">
        <v>0</v>
      </c>
      <c r="W2997" s="3">
        <v>0</v>
      </c>
      <c r="X2997" s="3">
        <v>0</v>
      </c>
      <c r="Y2997" s="3">
        <v>0</v>
      </c>
      <c r="Z2997" s="3">
        <v>0</v>
      </c>
      <c r="AA2997" s="3">
        <v>0</v>
      </c>
      <c r="AB2997" s="3">
        <v>0</v>
      </c>
      <c r="AC2997" s="3">
        <v>0</v>
      </c>
      <c r="AD2997" s="3">
        <v>0</v>
      </c>
      <c r="AE2997" s="3">
        <v>0</v>
      </c>
      <c r="AF2997" s="3">
        <v>0</v>
      </c>
      <c r="AG2997" s="3">
        <v>0</v>
      </c>
      <c r="AH2997" s="3">
        <v>0</v>
      </c>
      <c r="AI2997" s="3">
        <v>0</v>
      </c>
      <c r="AJ2997" s="3">
        <v>0</v>
      </c>
      <c r="AK2997" s="3">
        <v>0</v>
      </c>
      <c r="AL2997" s="3">
        <v>0</v>
      </c>
      <c r="AM2997" s="3">
        <v>0</v>
      </c>
      <c r="AN2997" s="3">
        <v>0</v>
      </c>
      <c r="AO2997" s="6">
        <f>(D2997+E2997+F2997+G2997+H2997+I2997+J2997+K2997+L2997)</f>
        <v>0</v>
      </c>
      <c r="AP2997" s="6">
        <f>(M2997+N2997+O2997+P2997+Q2997)</f>
        <v>0</v>
      </c>
      <c r="AQ2997" s="6">
        <f>(R2997+S2997+T2997+U2997+V2997+W2997+X2997+Y2997+Z2997+AA2997+AB2997)</f>
        <v>0</v>
      </c>
      <c r="AR2997" s="6">
        <f>(AP2997-AQ2997)</f>
        <v>0</v>
      </c>
      <c r="AS2997" s="6">
        <f>(AC2997+AD2997+AE2997+AF2997+AG2997+AH2997+AI2997+AJ2997+AK2997+AL2997+AM2997+AN2997)</f>
        <v>0</v>
      </c>
      <c r="AT2997" s="10">
        <f>C2997</f>
        <v>0</v>
      </c>
      <c r="AU2997" s="10">
        <f>AS2997+AT2997</f>
        <v>0</v>
      </c>
      <c r="AV2997" s="10">
        <f>AO2997+AR2997</f>
        <v>0</v>
      </c>
      <c r="AW2997" s="12" t="e">
        <f t="shared" si="698"/>
        <v>#DIV/0!</v>
      </c>
      <c r="AX2997" s="12" t="e">
        <f t="shared" si="699"/>
        <v>#DIV/0!</v>
      </c>
      <c r="AY2997" s="12" t="e">
        <f t="shared" si="700"/>
        <v>#DIV/0!</v>
      </c>
      <c r="AZ2997" s="12" t="e">
        <f t="shared" si="701"/>
        <v>#DIV/0!</v>
      </c>
      <c r="BA2997" s="12" t="e">
        <f t="shared" si="702"/>
        <v>#DIV/0!</v>
      </c>
      <c r="BB2997" s="12" t="e">
        <f t="shared" si="703"/>
        <v>#DIV/0!</v>
      </c>
      <c r="BC2997" s="12" t="e">
        <f t="shared" si="704"/>
        <v>#DIV/0!</v>
      </c>
    </row>
    <row r="2998" spans="1:55">
      <c r="A2998" s="3" t="s">
        <v>6047</v>
      </c>
      <c r="B2998" s="3" t="s">
        <v>6048</v>
      </c>
      <c r="C2998" s="3">
        <v>0</v>
      </c>
      <c r="D2998" s="3">
        <v>0</v>
      </c>
      <c r="E2998" s="3">
        <v>0</v>
      </c>
      <c r="F2998" s="3">
        <v>0</v>
      </c>
      <c r="G2998" s="3">
        <v>0</v>
      </c>
      <c r="H2998" s="3">
        <v>0</v>
      </c>
      <c r="I2998" s="3">
        <v>0</v>
      </c>
      <c r="J2998" s="3">
        <v>0</v>
      </c>
      <c r="K2998" s="3">
        <v>0</v>
      </c>
      <c r="L2998" s="3">
        <v>0</v>
      </c>
      <c r="M2998" s="3">
        <v>0</v>
      </c>
      <c r="N2998" s="3">
        <v>0</v>
      </c>
      <c r="O2998" s="3">
        <v>0</v>
      </c>
      <c r="P2998" s="3">
        <v>0</v>
      </c>
      <c r="Q2998" s="3">
        <v>0</v>
      </c>
      <c r="R2998" s="3">
        <v>0</v>
      </c>
      <c r="S2998" s="3">
        <v>0</v>
      </c>
      <c r="T2998" s="3">
        <v>0</v>
      </c>
      <c r="U2998" s="3">
        <v>0</v>
      </c>
      <c r="V2998" s="3">
        <v>0</v>
      </c>
      <c r="W2998" s="3">
        <v>0</v>
      </c>
      <c r="X2998" s="3">
        <v>0</v>
      </c>
      <c r="Y2998" s="3">
        <v>0</v>
      </c>
      <c r="Z2998" s="3">
        <v>0</v>
      </c>
      <c r="AA2998" s="3">
        <v>0</v>
      </c>
      <c r="AB2998" s="3">
        <v>0</v>
      </c>
      <c r="AC2998" s="3">
        <v>0</v>
      </c>
      <c r="AD2998" s="3">
        <v>0</v>
      </c>
      <c r="AE2998" s="3">
        <v>0</v>
      </c>
      <c r="AF2998" s="3">
        <v>0</v>
      </c>
      <c r="AG2998" s="3">
        <v>0</v>
      </c>
      <c r="AH2998" s="3">
        <v>0</v>
      </c>
      <c r="AI2998" s="3">
        <v>0</v>
      </c>
      <c r="AJ2998" s="3">
        <v>0</v>
      </c>
      <c r="AK2998" s="3">
        <v>0</v>
      </c>
      <c r="AL2998" s="3">
        <v>0</v>
      </c>
      <c r="AM2998" s="3">
        <v>0</v>
      </c>
      <c r="AN2998" s="3">
        <v>0</v>
      </c>
      <c r="AO2998" s="6">
        <f>(D2998+E2998+F2998+G2998+H2998+I2998+J2998+K2998+L2998)</f>
        <v>0</v>
      </c>
      <c r="AP2998" s="6">
        <f>(M2998+N2998+O2998+P2998+Q2998)</f>
        <v>0</v>
      </c>
      <c r="AQ2998" s="6">
        <f>(R2998+S2998+T2998+U2998+V2998+W2998+X2998+Y2998+Z2998+AA2998+AB2998)</f>
        <v>0</v>
      </c>
      <c r="AR2998" s="6">
        <f>(AP2998-AQ2998)</f>
        <v>0</v>
      </c>
      <c r="AS2998" s="6">
        <f>(AC2998+AD2998+AE2998+AF2998+AG2998+AH2998+AI2998+AJ2998+AK2998+AL2998+AM2998+AN2998)</f>
        <v>0</v>
      </c>
      <c r="AT2998" s="10">
        <f>C2998</f>
        <v>0</v>
      </c>
      <c r="AU2998" s="10">
        <f>AS2998+AT2998</f>
        <v>0</v>
      </c>
      <c r="AV2998" s="10">
        <f>AO2998+AR2998</f>
        <v>0</v>
      </c>
      <c r="AW2998" s="12" t="e">
        <f t="shared" si="698"/>
        <v>#DIV/0!</v>
      </c>
      <c r="AX2998" s="12" t="e">
        <f t="shared" si="699"/>
        <v>#DIV/0!</v>
      </c>
      <c r="AY2998" s="12" t="e">
        <f t="shared" si="700"/>
        <v>#DIV/0!</v>
      </c>
      <c r="AZ2998" s="12" t="e">
        <f t="shared" si="701"/>
        <v>#DIV/0!</v>
      </c>
      <c r="BA2998" s="12" t="e">
        <f t="shared" si="702"/>
        <v>#DIV/0!</v>
      </c>
      <c r="BB2998" s="12" t="e">
        <f t="shared" si="703"/>
        <v>#DIV/0!</v>
      </c>
      <c r="BC2998" s="12" t="e">
        <f t="shared" si="704"/>
        <v>#DIV/0!</v>
      </c>
    </row>
    <row r="2999" spans="1:55">
      <c r="A2999" s="3" t="s">
        <v>6049</v>
      </c>
      <c r="B2999" s="3" t="s">
        <v>6050</v>
      </c>
      <c r="C2999" s="3">
        <v>0</v>
      </c>
      <c r="D2999" s="3">
        <v>0</v>
      </c>
      <c r="E2999" s="3">
        <v>0</v>
      </c>
      <c r="F2999" s="3">
        <v>0</v>
      </c>
      <c r="G2999" s="3">
        <v>0</v>
      </c>
      <c r="H2999" s="3">
        <v>0</v>
      </c>
      <c r="I2999" s="3">
        <v>0</v>
      </c>
      <c r="J2999" s="3">
        <v>0</v>
      </c>
      <c r="K2999" s="3">
        <v>0</v>
      </c>
      <c r="L2999" s="3">
        <v>0</v>
      </c>
      <c r="M2999" s="3">
        <v>0</v>
      </c>
      <c r="N2999" s="3">
        <v>0</v>
      </c>
      <c r="O2999" s="3">
        <v>0</v>
      </c>
      <c r="P2999" s="3">
        <v>0</v>
      </c>
      <c r="Q2999" s="3">
        <v>0</v>
      </c>
      <c r="R2999" s="3">
        <v>0</v>
      </c>
      <c r="S2999" s="3">
        <v>0</v>
      </c>
      <c r="T2999" s="3">
        <v>0</v>
      </c>
      <c r="U2999" s="3">
        <v>0</v>
      </c>
      <c r="V2999" s="3">
        <v>0</v>
      </c>
      <c r="W2999" s="3">
        <v>0</v>
      </c>
      <c r="X2999" s="3">
        <v>0</v>
      </c>
      <c r="Y2999" s="3">
        <v>0</v>
      </c>
      <c r="Z2999" s="3">
        <v>0</v>
      </c>
      <c r="AA2999" s="3">
        <v>0</v>
      </c>
      <c r="AB2999" s="3">
        <v>0</v>
      </c>
      <c r="AC2999" s="3">
        <v>0</v>
      </c>
      <c r="AD2999" s="3">
        <v>0</v>
      </c>
      <c r="AE2999" s="3">
        <v>0</v>
      </c>
      <c r="AF2999" s="3">
        <v>0</v>
      </c>
      <c r="AG2999" s="3">
        <v>0</v>
      </c>
      <c r="AH2999" s="3">
        <v>0</v>
      </c>
      <c r="AI2999" s="3">
        <v>0</v>
      </c>
      <c r="AJ2999" s="3">
        <v>0</v>
      </c>
      <c r="AK2999" s="3">
        <v>0</v>
      </c>
      <c r="AL2999" s="3">
        <v>0</v>
      </c>
      <c r="AM2999" s="3">
        <v>0</v>
      </c>
      <c r="AN2999" s="3">
        <v>0</v>
      </c>
      <c r="AO2999" s="6">
        <f>(D2999+E2999+F2999+G2999+H2999+I2999+J2999+K2999+L2999)</f>
        <v>0</v>
      </c>
      <c r="AP2999" s="6">
        <f>(M2999+N2999+O2999+P2999+Q2999)</f>
        <v>0</v>
      </c>
      <c r="AQ2999" s="6">
        <f>(R2999+S2999+T2999+U2999+V2999+W2999+X2999+Y2999+Z2999+AA2999+AB2999)</f>
        <v>0</v>
      </c>
      <c r="AR2999" s="6">
        <f>(AP2999-AQ2999)</f>
        <v>0</v>
      </c>
      <c r="AS2999" s="6">
        <f>(AC2999+AD2999+AE2999+AF2999+AG2999+AH2999+AI2999+AJ2999+AK2999+AL2999+AM2999+AN2999)</f>
        <v>0</v>
      </c>
      <c r="AT2999" s="10">
        <f>C2999</f>
        <v>0</v>
      </c>
      <c r="AU2999" s="10">
        <f>AS2999+AT2999</f>
        <v>0</v>
      </c>
      <c r="AV2999" s="10">
        <f>AO2999+AR2999</f>
        <v>0</v>
      </c>
      <c r="AW2999" s="12" t="e">
        <f t="shared" si="698"/>
        <v>#DIV/0!</v>
      </c>
      <c r="AX2999" s="12" t="e">
        <f t="shared" si="699"/>
        <v>#DIV/0!</v>
      </c>
      <c r="AY2999" s="12" t="e">
        <f t="shared" si="700"/>
        <v>#DIV/0!</v>
      </c>
      <c r="AZ2999" s="12" t="e">
        <f t="shared" si="701"/>
        <v>#DIV/0!</v>
      </c>
      <c r="BA2999" s="12" t="e">
        <f t="shared" si="702"/>
        <v>#DIV/0!</v>
      </c>
      <c r="BB2999" s="12" t="e">
        <f t="shared" si="703"/>
        <v>#DIV/0!</v>
      </c>
      <c r="BC2999" s="12" t="e">
        <f t="shared" si="704"/>
        <v>#DIV/0!</v>
      </c>
    </row>
    <row r="3000" spans="1:55">
      <c r="A3000" s="3" t="s">
        <v>6051</v>
      </c>
      <c r="B3000" s="3" t="s">
        <v>6052</v>
      </c>
      <c r="C3000" s="3">
        <v>0</v>
      </c>
      <c r="D3000" s="3">
        <v>0</v>
      </c>
      <c r="E3000" s="3">
        <v>0</v>
      </c>
      <c r="F3000" s="3">
        <v>0</v>
      </c>
      <c r="G3000" s="3">
        <v>0</v>
      </c>
      <c r="H3000" s="3">
        <v>0</v>
      </c>
      <c r="I3000" s="3">
        <v>0</v>
      </c>
      <c r="J3000" s="3">
        <v>0</v>
      </c>
      <c r="K3000" s="3">
        <v>0</v>
      </c>
      <c r="L3000" s="3">
        <v>0</v>
      </c>
      <c r="M3000" s="3">
        <v>0</v>
      </c>
      <c r="N3000" s="3">
        <v>0</v>
      </c>
      <c r="O3000" s="3">
        <v>0</v>
      </c>
      <c r="P3000" s="3">
        <v>0</v>
      </c>
      <c r="Q3000" s="3">
        <v>0</v>
      </c>
      <c r="R3000" s="3">
        <v>0</v>
      </c>
      <c r="S3000" s="3">
        <v>0</v>
      </c>
      <c r="T3000" s="3">
        <v>0</v>
      </c>
      <c r="U3000" s="3">
        <v>0</v>
      </c>
      <c r="V3000" s="3">
        <v>0</v>
      </c>
      <c r="W3000" s="3">
        <v>0</v>
      </c>
      <c r="X3000" s="3">
        <v>0</v>
      </c>
      <c r="Y3000" s="3">
        <v>0</v>
      </c>
      <c r="Z3000" s="3">
        <v>0</v>
      </c>
      <c r="AA3000" s="3">
        <v>0</v>
      </c>
      <c r="AB3000" s="3">
        <v>0</v>
      </c>
      <c r="AC3000" s="3">
        <v>0</v>
      </c>
      <c r="AD3000" s="3">
        <v>0</v>
      </c>
      <c r="AE3000" s="3">
        <v>0</v>
      </c>
      <c r="AF3000" s="3">
        <v>0</v>
      </c>
      <c r="AG3000" s="3">
        <v>0</v>
      </c>
      <c r="AH3000" s="3">
        <v>0</v>
      </c>
      <c r="AI3000" s="3">
        <v>0</v>
      </c>
      <c r="AJ3000" s="3">
        <v>0</v>
      </c>
      <c r="AK3000" s="3">
        <v>0</v>
      </c>
      <c r="AL3000" s="3">
        <v>0</v>
      </c>
      <c r="AM3000" s="3">
        <v>0</v>
      </c>
      <c r="AN3000" s="3">
        <v>0</v>
      </c>
      <c r="AO3000" s="6">
        <f>(D3000+E3000+F3000+G3000+H3000+I3000+J3000+K3000+L3000)</f>
        <v>0</v>
      </c>
      <c r="AP3000" s="6">
        <f>(M3000+N3000+O3000+P3000+Q3000)</f>
        <v>0</v>
      </c>
      <c r="AQ3000" s="6">
        <f>(R3000+S3000+T3000+U3000+V3000+W3000+X3000+Y3000+Z3000+AA3000+AB3000)</f>
        <v>0</v>
      </c>
      <c r="AR3000" s="6">
        <f>(AP3000-AQ3000)</f>
        <v>0</v>
      </c>
      <c r="AS3000" s="6">
        <f>(AC3000+AD3000+AE3000+AF3000+AG3000+AH3000+AI3000+AJ3000+AK3000+AL3000+AM3000+AN3000)</f>
        <v>0</v>
      </c>
      <c r="AT3000" s="10">
        <f>C3000</f>
        <v>0</v>
      </c>
      <c r="AU3000" s="10">
        <f>AS3000+AT3000</f>
        <v>0</v>
      </c>
      <c r="AV3000" s="10">
        <f>AO3000+AR3000</f>
        <v>0</v>
      </c>
      <c r="AW3000" s="12" t="e">
        <f t="shared" si="698"/>
        <v>#DIV/0!</v>
      </c>
      <c r="AX3000" s="12" t="e">
        <f t="shared" si="699"/>
        <v>#DIV/0!</v>
      </c>
      <c r="AY3000" s="12" t="e">
        <f t="shared" si="700"/>
        <v>#DIV/0!</v>
      </c>
      <c r="AZ3000" s="12" t="e">
        <f t="shared" si="701"/>
        <v>#DIV/0!</v>
      </c>
      <c r="BA3000" s="12" t="e">
        <f t="shared" si="702"/>
        <v>#DIV/0!</v>
      </c>
      <c r="BB3000" s="12" t="e">
        <f t="shared" si="703"/>
        <v>#DIV/0!</v>
      </c>
      <c r="BC3000" s="12" t="e">
        <f t="shared" si="704"/>
        <v>#DIV/0!</v>
      </c>
    </row>
    <row r="3001" spans="1:55">
      <c r="A3001" s="3" t="s">
        <v>6053</v>
      </c>
      <c r="B3001" s="3" t="s">
        <v>6054</v>
      </c>
      <c r="C3001" s="3">
        <v>0</v>
      </c>
      <c r="D3001" s="3">
        <v>0</v>
      </c>
      <c r="E3001" s="3">
        <v>0</v>
      </c>
      <c r="F3001" s="3">
        <v>0</v>
      </c>
      <c r="G3001" s="3">
        <v>0</v>
      </c>
      <c r="H3001" s="3">
        <v>0</v>
      </c>
      <c r="I3001" s="3">
        <v>0</v>
      </c>
      <c r="J3001" s="3">
        <v>0</v>
      </c>
      <c r="K3001" s="3">
        <v>0</v>
      </c>
      <c r="L3001" s="3">
        <v>0</v>
      </c>
      <c r="M3001" s="3">
        <v>0</v>
      </c>
      <c r="N3001" s="3">
        <v>0</v>
      </c>
      <c r="O3001" s="3">
        <v>0</v>
      </c>
      <c r="P3001" s="3">
        <v>0</v>
      </c>
      <c r="Q3001" s="3">
        <v>0</v>
      </c>
      <c r="R3001" s="3">
        <v>0</v>
      </c>
      <c r="S3001" s="3">
        <v>0</v>
      </c>
      <c r="T3001" s="3">
        <v>0</v>
      </c>
      <c r="U3001" s="3">
        <v>0</v>
      </c>
      <c r="V3001" s="3">
        <v>0</v>
      </c>
      <c r="W3001" s="3">
        <v>0</v>
      </c>
      <c r="X3001" s="3">
        <v>0</v>
      </c>
      <c r="Y3001" s="3">
        <v>0</v>
      </c>
      <c r="Z3001" s="3">
        <v>0</v>
      </c>
      <c r="AA3001" s="3">
        <v>0</v>
      </c>
      <c r="AB3001" s="3">
        <v>0</v>
      </c>
      <c r="AC3001" s="3">
        <v>0</v>
      </c>
      <c r="AD3001" s="3">
        <v>0</v>
      </c>
      <c r="AE3001" s="3">
        <v>0</v>
      </c>
      <c r="AF3001" s="3">
        <v>0</v>
      </c>
      <c r="AG3001" s="3">
        <v>0</v>
      </c>
      <c r="AH3001" s="3">
        <v>0</v>
      </c>
      <c r="AI3001" s="3">
        <v>0</v>
      </c>
      <c r="AJ3001" s="3">
        <v>0</v>
      </c>
      <c r="AK3001" s="3">
        <v>0</v>
      </c>
      <c r="AL3001" s="3">
        <v>0</v>
      </c>
      <c r="AM3001" s="3">
        <v>0</v>
      </c>
      <c r="AN3001" s="3">
        <v>0</v>
      </c>
      <c r="AO3001" s="6">
        <f>(D3001+E3001+F3001+G3001+H3001+I3001+J3001+K3001+L3001)</f>
        <v>0</v>
      </c>
      <c r="AP3001" s="6">
        <f>(M3001+N3001+O3001+P3001+Q3001)</f>
        <v>0</v>
      </c>
      <c r="AQ3001" s="6">
        <f>(R3001+S3001+T3001+U3001+V3001+W3001+X3001+Y3001+Z3001+AA3001+AB3001)</f>
        <v>0</v>
      </c>
      <c r="AR3001" s="6">
        <f>(AP3001-AQ3001)</f>
        <v>0</v>
      </c>
      <c r="AS3001" s="6">
        <f>(AC3001+AD3001+AE3001+AF3001+AG3001+AH3001+AI3001+AJ3001+AK3001+AL3001+AM3001+AN3001)</f>
        <v>0</v>
      </c>
      <c r="AT3001" s="10">
        <f>C3001</f>
        <v>0</v>
      </c>
      <c r="AU3001" s="10">
        <f>AS3001+AT3001</f>
        <v>0</v>
      </c>
      <c r="AV3001" s="10">
        <f>AO3001+AR3001</f>
        <v>0</v>
      </c>
      <c r="AW3001" s="12" t="e">
        <f t="shared" si="698"/>
        <v>#DIV/0!</v>
      </c>
      <c r="AX3001" s="12" t="e">
        <f t="shared" si="699"/>
        <v>#DIV/0!</v>
      </c>
      <c r="AY3001" s="12" t="e">
        <f t="shared" si="700"/>
        <v>#DIV/0!</v>
      </c>
      <c r="AZ3001" s="12" t="e">
        <f t="shared" si="701"/>
        <v>#DIV/0!</v>
      </c>
      <c r="BA3001" s="12" t="e">
        <f t="shared" si="702"/>
        <v>#DIV/0!</v>
      </c>
      <c r="BB3001" s="12" t="e">
        <f t="shared" si="703"/>
        <v>#DIV/0!</v>
      </c>
      <c r="BC3001" s="12" t="e">
        <f t="shared" si="704"/>
        <v>#DIV/0!</v>
      </c>
    </row>
    <row r="3002" spans="1:55">
      <c r="A3002" s="3" t="s">
        <v>6055</v>
      </c>
      <c r="B3002" s="3" t="s">
        <v>6056</v>
      </c>
      <c r="C3002" s="3">
        <v>0</v>
      </c>
      <c r="D3002" s="3">
        <v>0</v>
      </c>
      <c r="E3002" s="3">
        <v>0</v>
      </c>
      <c r="F3002" s="3">
        <v>0</v>
      </c>
      <c r="G3002" s="3">
        <v>0</v>
      </c>
      <c r="H3002" s="3">
        <v>0</v>
      </c>
      <c r="I3002" s="3">
        <v>0</v>
      </c>
      <c r="J3002" s="3">
        <v>0</v>
      </c>
      <c r="K3002" s="3">
        <v>0</v>
      </c>
      <c r="L3002" s="3">
        <v>0</v>
      </c>
      <c r="M3002" s="3">
        <v>0</v>
      </c>
      <c r="N3002" s="3">
        <v>0</v>
      </c>
      <c r="O3002" s="3">
        <v>0</v>
      </c>
      <c r="P3002" s="3">
        <v>0</v>
      </c>
      <c r="Q3002" s="3">
        <v>0</v>
      </c>
      <c r="R3002" s="3">
        <v>0</v>
      </c>
      <c r="S3002" s="3">
        <v>0</v>
      </c>
      <c r="T3002" s="3">
        <v>0</v>
      </c>
      <c r="U3002" s="3">
        <v>0</v>
      </c>
      <c r="V3002" s="3">
        <v>0</v>
      </c>
      <c r="W3002" s="3">
        <v>0</v>
      </c>
      <c r="X3002" s="3">
        <v>0</v>
      </c>
      <c r="Y3002" s="3">
        <v>0</v>
      </c>
      <c r="Z3002" s="3">
        <v>0</v>
      </c>
      <c r="AA3002" s="3">
        <v>0</v>
      </c>
      <c r="AB3002" s="3">
        <v>0</v>
      </c>
      <c r="AC3002" s="3">
        <v>0</v>
      </c>
      <c r="AD3002" s="3">
        <v>0</v>
      </c>
      <c r="AE3002" s="3">
        <v>0</v>
      </c>
      <c r="AF3002" s="3">
        <v>0</v>
      </c>
      <c r="AG3002" s="3">
        <v>0</v>
      </c>
      <c r="AH3002" s="3">
        <v>0</v>
      </c>
      <c r="AI3002" s="3">
        <v>0</v>
      </c>
      <c r="AJ3002" s="3">
        <v>0</v>
      </c>
      <c r="AK3002" s="3">
        <v>0</v>
      </c>
      <c r="AL3002" s="3">
        <v>0</v>
      </c>
      <c r="AM3002" s="3">
        <v>0</v>
      </c>
      <c r="AN3002" s="3">
        <v>0</v>
      </c>
      <c r="AO3002" s="6">
        <f>(D3002+E3002+F3002+G3002+H3002+I3002+J3002+K3002+L3002)</f>
        <v>0</v>
      </c>
      <c r="AP3002" s="6">
        <f>(M3002+N3002+O3002+P3002+Q3002)</f>
        <v>0</v>
      </c>
      <c r="AQ3002" s="6">
        <f>(R3002+S3002+T3002+U3002+V3002+W3002+X3002+Y3002+Z3002+AA3002+AB3002)</f>
        <v>0</v>
      </c>
      <c r="AR3002" s="6">
        <f>(AP3002-AQ3002)</f>
        <v>0</v>
      </c>
      <c r="AS3002" s="6">
        <f>(AC3002+AD3002+AE3002+AF3002+AG3002+AH3002+AI3002+AJ3002+AK3002+AL3002+AM3002+AN3002)</f>
        <v>0</v>
      </c>
      <c r="AT3002" s="10">
        <f>C3002</f>
        <v>0</v>
      </c>
      <c r="AU3002" s="10">
        <f>AS3002+AT3002</f>
        <v>0</v>
      </c>
      <c r="AV3002" s="10">
        <f>AO3002+AR3002</f>
        <v>0</v>
      </c>
      <c r="AW3002" s="12" t="e">
        <f t="shared" si="698"/>
        <v>#DIV/0!</v>
      </c>
      <c r="AX3002" s="12" t="e">
        <f t="shared" si="699"/>
        <v>#DIV/0!</v>
      </c>
      <c r="AY3002" s="12" t="e">
        <f t="shared" si="700"/>
        <v>#DIV/0!</v>
      </c>
      <c r="AZ3002" s="12" t="e">
        <f t="shared" si="701"/>
        <v>#DIV/0!</v>
      </c>
      <c r="BA3002" s="12" t="e">
        <f t="shared" si="702"/>
        <v>#DIV/0!</v>
      </c>
      <c r="BB3002" s="12" t="e">
        <f t="shared" si="703"/>
        <v>#DIV/0!</v>
      </c>
      <c r="BC3002" s="12" t="e">
        <f t="shared" si="704"/>
        <v>#DIV/0!</v>
      </c>
    </row>
    <row r="3003" spans="1:55">
      <c r="A3003" s="3" t="s">
        <v>6057</v>
      </c>
      <c r="B3003" s="3" t="s">
        <v>6058</v>
      </c>
      <c r="C3003" s="3">
        <v>0</v>
      </c>
      <c r="D3003" s="3">
        <v>0</v>
      </c>
      <c r="E3003" s="3">
        <v>0</v>
      </c>
      <c r="F3003" s="3">
        <v>0</v>
      </c>
      <c r="G3003" s="3">
        <v>0</v>
      </c>
      <c r="H3003" s="3">
        <v>0</v>
      </c>
      <c r="I3003" s="3">
        <v>0</v>
      </c>
      <c r="J3003" s="3">
        <v>0</v>
      </c>
      <c r="K3003" s="3">
        <v>0</v>
      </c>
      <c r="L3003" s="3">
        <v>0</v>
      </c>
      <c r="M3003" s="3">
        <v>0</v>
      </c>
      <c r="N3003" s="3">
        <v>0</v>
      </c>
      <c r="O3003" s="3">
        <v>0</v>
      </c>
      <c r="P3003" s="3">
        <v>0</v>
      </c>
      <c r="Q3003" s="3">
        <v>0</v>
      </c>
      <c r="R3003" s="3">
        <v>0</v>
      </c>
      <c r="S3003" s="3">
        <v>0</v>
      </c>
      <c r="T3003" s="3">
        <v>0</v>
      </c>
      <c r="U3003" s="3">
        <v>0</v>
      </c>
      <c r="V3003" s="3">
        <v>0</v>
      </c>
      <c r="W3003" s="3">
        <v>0</v>
      </c>
      <c r="X3003" s="3">
        <v>0</v>
      </c>
      <c r="Y3003" s="3">
        <v>0</v>
      </c>
      <c r="Z3003" s="3">
        <v>0</v>
      </c>
      <c r="AA3003" s="3">
        <v>0</v>
      </c>
      <c r="AB3003" s="3">
        <v>0</v>
      </c>
      <c r="AC3003" s="3">
        <v>0</v>
      </c>
      <c r="AD3003" s="3">
        <v>0</v>
      </c>
      <c r="AE3003" s="3">
        <v>0</v>
      </c>
      <c r="AF3003" s="3">
        <v>0</v>
      </c>
      <c r="AG3003" s="3">
        <v>0</v>
      </c>
      <c r="AH3003" s="3">
        <v>0</v>
      </c>
      <c r="AI3003" s="3">
        <v>0</v>
      </c>
      <c r="AJ3003" s="3">
        <v>0</v>
      </c>
      <c r="AK3003" s="3">
        <v>0</v>
      </c>
      <c r="AL3003" s="3">
        <v>0</v>
      </c>
      <c r="AM3003" s="3">
        <v>0</v>
      </c>
      <c r="AN3003" s="3">
        <v>0</v>
      </c>
      <c r="AO3003" s="6">
        <f>(D3003+E3003+F3003+G3003+H3003+I3003+J3003+K3003+L3003)</f>
        <v>0</v>
      </c>
      <c r="AP3003" s="6">
        <f>(M3003+N3003+O3003+P3003+Q3003)</f>
        <v>0</v>
      </c>
      <c r="AQ3003" s="6">
        <f>(R3003+S3003+T3003+U3003+V3003+W3003+X3003+Y3003+Z3003+AA3003+AB3003)</f>
        <v>0</v>
      </c>
      <c r="AR3003" s="6">
        <f>(AP3003-AQ3003)</f>
        <v>0</v>
      </c>
      <c r="AS3003" s="6">
        <f>(AC3003+AD3003+AE3003+AF3003+AG3003+AH3003+AI3003+AJ3003+AK3003+AL3003+AM3003+AN3003)</f>
        <v>0</v>
      </c>
      <c r="AT3003" s="10">
        <f>C3003</f>
        <v>0</v>
      </c>
      <c r="AU3003" s="10">
        <f>AS3003+AT3003</f>
        <v>0</v>
      </c>
      <c r="AV3003" s="10">
        <f>AO3003+AR3003</f>
        <v>0</v>
      </c>
      <c r="AW3003" s="12" t="e">
        <f t="shared" si="698"/>
        <v>#DIV/0!</v>
      </c>
      <c r="AX3003" s="12" t="e">
        <f t="shared" si="699"/>
        <v>#DIV/0!</v>
      </c>
      <c r="AY3003" s="12" t="e">
        <f t="shared" si="700"/>
        <v>#DIV/0!</v>
      </c>
      <c r="AZ3003" s="12" t="e">
        <f t="shared" si="701"/>
        <v>#DIV/0!</v>
      </c>
      <c r="BA3003" s="12" t="e">
        <f t="shared" si="702"/>
        <v>#DIV/0!</v>
      </c>
      <c r="BB3003" s="12" t="e">
        <f t="shared" si="703"/>
        <v>#DIV/0!</v>
      </c>
      <c r="BC3003" s="12" t="e">
        <f t="shared" si="704"/>
        <v>#DIV/0!</v>
      </c>
    </row>
    <row r="3004" spans="1:55">
      <c r="A3004" s="3" t="s">
        <v>6059</v>
      </c>
      <c r="B3004" s="3" t="s">
        <v>6060</v>
      </c>
      <c r="C3004" s="3">
        <v>0</v>
      </c>
      <c r="D3004" s="3">
        <v>0</v>
      </c>
      <c r="E3004" s="3">
        <v>0</v>
      </c>
      <c r="F3004" s="3">
        <v>0</v>
      </c>
      <c r="G3004" s="3">
        <v>0</v>
      </c>
      <c r="H3004" s="3">
        <v>0</v>
      </c>
      <c r="I3004" s="3">
        <v>0</v>
      </c>
      <c r="J3004" s="3">
        <v>0</v>
      </c>
      <c r="K3004" s="3">
        <v>0</v>
      </c>
      <c r="L3004" s="3">
        <v>0</v>
      </c>
      <c r="M3004" s="3">
        <v>0</v>
      </c>
      <c r="N3004" s="3">
        <v>0</v>
      </c>
      <c r="O3004" s="3">
        <v>0</v>
      </c>
      <c r="P3004" s="3">
        <v>0</v>
      </c>
      <c r="Q3004" s="3">
        <v>0</v>
      </c>
      <c r="R3004" s="3">
        <v>0</v>
      </c>
      <c r="S3004" s="3">
        <v>0</v>
      </c>
      <c r="T3004" s="3">
        <v>0</v>
      </c>
      <c r="U3004" s="3">
        <v>0</v>
      </c>
      <c r="V3004" s="3">
        <v>0</v>
      </c>
      <c r="W3004" s="3">
        <v>0</v>
      </c>
      <c r="X3004" s="3">
        <v>0</v>
      </c>
      <c r="Y3004" s="3">
        <v>0</v>
      </c>
      <c r="Z3004" s="3">
        <v>0</v>
      </c>
      <c r="AA3004" s="3">
        <v>0</v>
      </c>
      <c r="AB3004" s="3">
        <v>0</v>
      </c>
      <c r="AC3004" s="3">
        <v>0</v>
      </c>
      <c r="AD3004" s="3">
        <v>0</v>
      </c>
      <c r="AE3004" s="3">
        <v>0</v>
      </c>
      <c r="AF3004" s="3">
        <v>0</v>
      </c>
      <c r="AG3004" s="3">
        <v>0</v>
      </c>
      <c r="AH3004" s="3">
        <v>0</v>
      </c>
      <c r="AI3004" s="3">
        <v>0</v>
      </c>
      <c r="AJ3004" s="3">
        <v>0</v>
      </c>
      <c r="AK3004" s="3">
        <v>0</v>
      </c>
      <c r="AL3004" s="3">
        <v>0</v>
      </c>
      <c r="AM3004" s="3">
        <v>0</v>
      </c>
      <c r="AN3004" s="3">
        <v>0</v>
      </c>
      <c r="AO3004" s="6">
        <f>(D3004+E3004+F3004+G3004+H3004+I3004+J3004+K3004+L3004)</f>
        <v>0</v>
      </c>
      <c r="AP3004" s="6">
        <f>(M3004+N3004+O3004+P3004+Q3004)</f>
        <v>0</v>
      </c>
      <c r="AQ3004" s="6">
        <f>(R3004+S3004+T3004+U3004+V3004+W3004+X3004+Y3004+Z3004+AA3004+AB3004)</f>
        <v>0</v>
      </c>
      <c r="AR3004" s="6">
        <f>(AP3004-AQ3004)</f>
        <v>0</v>
      </c>
      <c r="AS3004" s="6">
        <f>(AC3004+AD3004+AE3004+AF3004+AG3004+AH3004+AI3004+AJ3004+AK3004+AL3004+AM3004+AN3004)</f>
        <v>0</v>
      </c>
      <c r="AT3004" s="10">
        <f>C3004</f>
        <v>0</v>
      </c>
      <c r="AU3004" s="10">
        <f>AS3004+AT3004</f>
        <v>0</v>
      </c>
      <c r="AV3004" s="10">
        <f>AO3004+AR3004</f>
        <v>0</v>
      </c>
      <c r="AW3004" s="12" t="e">
        <f t="shared" si="698"/>
        <v>#DIV/0!</v>
      </c>
      <c r="AX3004" s="12" t="e">
        <f t="shared" si="699"/>
        <v>#DIV/0!</v>
      </c>
      <c r="AY3004" s="12" t="e">
        <f t="shared" si="700"/>
        <v>#DIV/0!</v>
      </c>
      <c r="AZ3004" s="12" t="e">
        <f t="shared" si="701"/>
        <v>#DIV/0!</v>
      </c>
      <c r="BA3004" s="12" t="e">
        <f t="shared" si="702"/>
        <v>#DIV/0!</v>
      </c>
      <c r="BB3004" s="12" t="e">
        <f t="shared" si="703"/>
        <v>#DIV/0!</v>
      </c>
      <c r="BC3004" s="12" t="e">
        <f t="shared" si="704"/>
        <v>#DIV/0!</v>
      </c>
    </row>
    <row r="3005" spans="1:55">
      <c r="A3005" s="3" t="s">
        <v>6061</v>
      </c>
      <c r="B3005" s="3" t="s">
        <v>6062</v>
      </c>
      <c r="C3005" s="3">
        <v>0</v>
      </c>
      <c r="D3005" s="3">
        <v>0</v>
      </c>
      <c r="E3005" s="3">
        <v>0</v>
      </c>
      <c r="F3005" s="3">
        <v>0</v>
      </c>
      <c r="G3005" s="3">
        <v>0</v>
      </c>
      <c r="H3005" s="3">
        <v>0</v>
      </c>
      <c r="I3005" s="3">
        <v>0</v>
      </c>
      <c r="J3005" s="3">
        <v>0</v>
      </c>
      <c r="K3005" s="3">
        <v>0</v>
      </c>
      <c r="L3005" s="3">
        <v>0</v>
      </c>
      <c r="M3005" s="3">
        <v>0</v>
      </c>
      <c r="N3005" s="3">
        <v>0</v>
      </c>
      <c r="O3005" s="3">
        <v>0</v>
      </c>
      <c r="P3005" s="3">
        <v>0</v>
      </c>
      <c r="Q3005" s="3">
        <v>0</v>
      </c>
      <c r="R3005" s="3">
        <v>0</v>
      </c>
      <c r="S3005" s="3">
        <v>0</v>
      </c>
      <c r="T3005" s="3">
        <v>0</v>
      </c>
      <c r="U3005" s="3">
        <v>0</v>
      </c>
      <c r="V3005" s="3">
        <v>0</v>
      </c>
      <c r="W3005" s="3">
        <v>0</v>
      </c>
      <c r="X3005" s="3">
        <v>0</v>
      </c>
      <c r="Y3005" s="3">
        <v>0</v>
      </c>
      <c r="Z3005" s="3">
        <v>0</v>
      </c>
      <c r="AA3005" s="3">
        <v>0</v>
      </c>
      <c r="AB3005" s="3">
        <v>0</v>
      </c>
      <c r="AC3005" s="3">
        <v>0</v>
      </c>
      <c r="AD3005" s="3">
        <v>0</v>
      </c>
      <c r="AE3005" s="3">
        <v>0</v>
      </c>
      <c r="AF3005" s="3">
        <v>0</v>
      </c>
      <c r="AG3005" s="3">
        <v>0</v>
      </c>
      <c r="AH3005" s="3">
        <v>0</v>
      </c>
      <c r="AI3005" s="3">
        <v>0</v>
      </c>
      <c r="AJ3005" s="3">
        <v>0</v>
      </c>
      <c r="AK3005" s="3">
        <v>0</v>
      </c>
      <c r="AL3005" s="3">
        <v>0</v>
      </c>
      <c r="AM3005" s="3">
        <v>0</v>
      </c>
      <c r="AN3005" s="3">
        <v>0</v>
      </c>
      <c r="AO3005" s="6">
        <f>(D3005+E3005+F3005+G3005+H3005+I3005+J3005+K3005+L3005)</f>
        <v>0</v>
      </c>
      <c r="AP3005" s="6">
        <f>(M3005+N3005+O3005+P3005+Q3005)</f>
        <v>0</v>
      </c>
      <c r="AQ3005" s="6">
        <f>(R3005+S3005+T3005+U3005+V3005+W3005+X3005+Y3005+Z3005+AA3005+AB3005)</f>
        <v>0</v>
      </c>
      <c r="AR3005" s="6">
        <f>(AP3005-AQ3005)</f>
        <v>0</v>
      </c>
      <c r="AS3005" s="6">
        <f>(AC3005+AD3005+AE3005+AF3005+AG3005+AH3005+AI3005+AJ3005+AK3005+AL3005+AM3005+AN3005)</f>
        <v>0</v>
      </c>
      <c r="AT3005" s="10">
        <f>C3005</f>
        <v>0</v>
      </c>
      <c r="AU3005" s="10">
        <f>AS3005+AT3005</f>
        <v>0</v>
      </c>
      <c r="AV3005" s="10">
        <f>AO3005+AR3005</f>
        <v>0</v>
      </c>
      <c r="AW3005" s="12" t="e">
        <f t="shared" si="698"/>
        <v>#DIV/0!</v>
      </c>
      <c r="AX3005" s="12" t="e">
        <f t="shared" si="699"/>
        <v>#DIV/0!</v>
      </c>
      <c r="AY3005" s="12" t="e">
        <f t="shared" si="700"/>
        <v>#DIV/0!</v>
      </c>
      <c r="AZ3005" s="12" t="e">
        <f t="shared" si="701"/>
        <v>#DIV/0!</v>
      </c>
      <c r="BA3005" s="12" t="e">
        <f t="shared" si="702"/>
        <v>#DIV/0!</v>
      </c>
      <c r="BB3005" s="12" t="e">
        <f t="shared" si="703"/>
        <v>#DIV/0!</v>
      </c>
      <c r="BC3005" s="12" t="e">
        <f t="shared" si="704"/>
        <v>#DIV/0!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2022-04-01T08:16:24Z</dcterms:created>
  <dcterms:modified xsi:type="dcterms:W3CDTF">2022-04-01T08:54:32Z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